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233923850edb18/UT Austin/"/>
    </mc:Choice>
  </mc:AlternateContent>
  <xr:revisionPtr revIDLastSave="0" documentId="8_{B22E57FB-33CD-403B-BF31-390B3C9E0632}" xr6:coauthVersionLast="43" xr6:coauthVersionMax="43" xr10:uidLastSave="{00000000-0000-0000-0000-000000000000}"/>
  <bookViews>
    <workbookView xWindow="-20610" yWindow="-120" windowWidth="20730" windowHeight="11160" xr2:uid="{00000000-000D-0000-FFFF-FFFF00000000}"/>
  </bookViews>
  <sheets>
    <sheet name="Category " sheetId="2" r:id="rId1"/>
    <sheet name="Sub-Category" sheetId="3" r:id="rId2"/>
    <sheet name="Create Date" sheetId="9" r:id="rId3"/>
    <sheet name="Goal Range" sheetId="14" r:id="rId4"/>
    <sheet name="Sheet1" sheetId="1" r:id="rId5"/>
    <sheet name="Sheet1 (2)" sheetId="10" r:id="rId6"/>
  </sheets>
  <definedNames>
    <definedName name="_xlnm._FilterDatabase" localSheetId="4" hidden="1">Sheet1!$A$1:$AX$4115</definedName>
    <definedName name="_xlnm._FilterDatabase" localSheetId="5" hidden="1">'Sheet1 (2)'!$A$1:$AW$4115</definedName>
  </definedNames>
  <calcPr calcId="191029"/>
  <pivotCaches>
    <pivotCache cacheId="2" r:id="rId7"/>
    <pivotCache cacheId="3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4115" i="10" l="1"/>
  <c r="Y4114" i="10"/>
  <c r="Y4113" i="10"/>
  <c r="Y4112" i="10"/>
  <c r="Y4111" i="10"/>
  <c r="Y4110" i="10"/>
  <c r="Y4109" i="10"/>
  <c r="Y4108" i="10"/>
  <c r="Y4107" i="10"/>
  <c r="Y4106" i="10"/>
  <c r="Y4105" i="10"/>
  <c r="Y4104" i="10"/>
  <c r="Y4103" i="10"/>
  <c r="Y4102" i="10"/>
  <c r="Y4101" i="10"/>
  <c r="Y4100" i="10"/>
  <c r="Y4099" i="10"/>
  <c r="Y4098" i="10"/>
  <c r="Y4097" i="10"/>
  <c r="Y4096" i="10"/>
  <c r="Y4095" i="10"/>
  <c r="Y4094" i="10"/>
  <c r="Y4093" i="10"/>
  <c r="Y4092" i="10"/>
  <c r="Y4091" i="10"/>
  <c r="Y4090" i="10"/>
  <c r="Y4089" i="10"/>
  <c r="Y4088" i="10"/>
  <c r="Y4087" i="10"/>
  <c r="Y4086" i="10"/>
  <c r="Y4085" i="10"/>
  <c r="Y4084" i="10"/>
  <c r="Y4083" i="10"/>
  <c r="Y4082" i="10"/>
  <c r="Y4081" i="10"/>
  <c r="Y4080" i="10"/>
  <c r="Y4079" i="10"/>
  <c r="Y4078" i="10"/>
  <c r="Y4077" i="10"/>
  <c r="Y4076" i="10"/>
  <c r="Y4075" i="10"/>
  <c r="Y4074" i="10"/>
  <c r="Y4073" i="10"/>
  <c r="Y4072" i="10"/>
  <c r="Y4071" i="10"/>
  <c r="Y4070" i="10"/>
  <c r="Y4069" i="10"/>
  <c r="Y4068" i="10"/>
  <c r="Y4067" i="10"/>
  <c r="Y4066" i="10"/>
  <c r="Y4065" i="10"/>
  <c r="Y4064" i="10"/>
  <c r="Y4063" i="10"/>
  <c r="Y4062" i="10"/>
  <c r="Y4061" i="10"/>
  <c r="Y4060" i="10"/>
  <c r="Y4059" i="10"/>
  <c r="Y4058" i="10"/>
  <c r="Y4057" i="10"/>
  <c r="Y4056" i="10"/>
  <c r="Y4055" i="10"/>
  <c r="Y4054" i="10"/>
  <c r="Y4053" i="10"/>
  <c r="Y4052" i="10"/>
  <c r="Y4051" i="10"/>
  <c r="Y4050" i="10"/>
  <c r="Y4049" i="10"/>
  <c r="Y4048" i="10"/>
  <c r="Y4047" i="10"/>
  <c r="Y4046" i="10"/>
  <c r="Y4045" i="10"/>
  <c r="Y4044" i="10"/>
  <c r="Y4043" i="10"/>
  <c r="Y4042" i="10"/>
  <c r="Y4041" i="10"/>
  <c r="Y4040" i="10"/>
  <c r="Y4039" i="10"/>
  <c r="Y4038" i="10"/>
  <c r="Y4037" i="10"/>
  <c r="Y4036" i="10"/>
  <c r="Y4035" i="10"/>
  <c r="Y4034" i="10"/>
  <c r="Y4033" i="10"/>
  <c r="Y4032" i="10"/>
  <c r="Y4031" i="10"/>
  <c r="Y4030" i="10"/>
  <c r="Y4029" i="10"/>
  <c r="Y4028" i="10"/>
  <c r="Y4027" i="10"/>
  <c r="Y4026" i="10"/>
  <c r="Y4025" i="10"/>
  <c r="Y4024" i="10"/>
  <c r="Y4023" i="10"/>
  <c r="Y4022" i="10"/>
  <c r="Y4021" i="10"/>
  <c r="Y4020" i="10"/>
  <c r="Y4019" i="10"/>
  <c r="Y4018" i="10"/>
  <c r="Y4017" i="10"/>
  <c r="Y4016" i="10"/>
  <c r="Y4015" i="10"/>
  <c r="Y4014" i="10"/>
  <c r="Y4013" i="10"/>
  <c r="Y4012" i="10"/>
  <c r="Y4011" i="10"/>
  <c r="Y4010" i="10"/>
  <c r="Y4009" i="10"/>
  <c r="Y4008" i="10"/>
  <c r="Y4007" i="10"/>
  <c r="Y4006" i="10"/>
  <c r="Y4005" i="10"/>
  <c r="Y4004" i="10"/>
  <c r="Y4003" i="10"/>
  <c r="Y4002" i="10"/>
  <c r="Y4001" i="10"/>
  <c r="Y4000" i="10"/>
  <c r="Y3999" i="10"/>
  <c r="Y3998" i="10"/>
  <c r="Y3997" i="10"/>
  <c r="Y3996" i="10"/>
  <c r="Y3995" i="10"/>
  <c r="Y3994" i="10"/>
  <c r="Y3993" i="10"/>
  <c r="Y3992" i="10"/>
  <c r="Y3991" i="10"/>
  <c r="Y3990" i="10"/>
  <c r="Y3989" i="10"/>
  <c r="Y3988" i="10"/>
  <c r="Y3987" i="10"/>
  <c r="Y3986" i="10"/>
  <c r="Y3985" i="10"/>
  <c r="Y3984" i="10"/>
  <c r="Y3983" i="10"/>
  <c r="Y3982" i="10"/>
  <c r="Y3981" i="10"/>
  <c r="Y3980" i="10"/>
  <c r="Y3979" i="10"/>
  <c r="Y3978" i="10"/>
  <c r="Y3977" i="10"/>
  <c r="Y3976" i="10"/>
  <c r="Y3975" i="10"/>
  <c r="Y3974" i="10"/>
  <c r="Y3973" i="10"/>
  <c r="Y3972" i="10"/>
  <c r="Y3971" i="10"/>
  <c r="Y3970" i="10"/>
  <c r="Y3969" i="10"/>
  <c r="Y3968" i="10"/>
  <c r="Y3967" i="10"/>
  <c r="Y3966" i="10"/>
  <c r="Y3965" i="10"/>
  <c r="Y3964" i="10"/>
  <c r="Y3963" i="10"/>
  <c r="Y3962" i="10"/>
  <c r="Y3961" i="10"/>
  <c r="Y3960" i="10"/>
  <c r="Y3959" i="10"/>
  <c r="Y3958" i="10"/>
  <c r="Y3957" i="10"/>
  <c r="Y3956" i="10"/>
  <c r="Y3955" i="10"/>
  <c r="Y3954" i="10"/>
  <c r="Y3953" i="10"/>
  <c r="Y3952" i="10"/>
  <c r="Y3951" i="10"/>
  <c r="Y3950" i="10"/>
  <c r="Y3949" i="10"/>
  <c r="Y3948" i="10"/>
  <c r="Y3947" i="10"/>
  <c r="Y3946" i="10"/>
  <c r="Y3945" i="10"/>
  <c r="Y3944" i="10"/>
  <c r="Y3943" i="10"/>
  <c r="Y3942" i="10"/>
  <c r="Y3941" i="10"/>
  <c r="Y3940" i="10"/>
  <c r="Y3939" i="10"/>
  <c r="Y3938" i="10"/>
  <c r="Y3937" i="10"/>
  <c r="Y3936" i="10"/>
  <c r="Y3935" i="10"/>
  <c r="Y3934" i="10"/>
  <c r="Y3933" i="10"/>
  <c r="Y3932" i="10"/>
  <c r="Y3931" i="10"/>
  <c r="Y3930" i="10"/>
  <c r="Y3929" i="10"/>
  <c r="Y3928" i="10"/>
  <c r="Y3927" i="10"/>
  <c r="Y3926" i="10"/>
  <c r="Y3925" i="10"/>
  <c r="Y3924" i="10"/>
  <c r="Y3923" i="10"/>
  <c r="Y3922" i="10"/>
  <c r="Y3921" i="10"/>
  <c r="Y3920" i="10"/>
  <c r="Y3919" i="10"/>
  <c r="Y3918" i="10"/>
  <c r="Y3917" i="10"/>
  <c r="Y3916" i="10"/>
  <c r="Y3915" i="10"/>
  <c r="Y3914" i="10"/>
  <c r="Y3913" i="10"/>
  <c r="Y3912" i="10"/>
  <c r="Y3911" i="10"/>
  <c r="Y3910" i="10"/>
  <c r="Y3909" i="10"/>
  <c r="Y3908" i="10"/>
  <c r="Y3907" i="10"/>
  <c r="Y3906" i="10"/>
  <c r="Y3905" i="10"/>
  <c r="Y3904" i="10"/>
  <c r="Y3903" i="10"/>
  <c r="Y3902" i="10"/>
  <c r="Y3901" i="10"/>
  <c r="Y3900" i="10"/>
  <c r="Y3899" i="10"/>
  <c r="Y3898" i="10"/>
  <c r="Y3897" i="10"/>
  <c r="Y3896" i="10"/>
  <c r="Y3895" i="10"/>
  <c r="Y3894" i="10"/>
  <c r="Y3893" i="10"/>
  <c r="Y3892" i="10"/>
  <c r="Y3891" i="10"/>
  <c r="Y3890" i="10"/>
  <c r="Y3889" i="10"/>
  <c r="Y3888" i="10"/>
  <c r="Y3887" i="10"/>
  <c r="Y3886" i="10"/>
  <c r="Y3885" i="10"/>
  <c r="Y3884" i="10"/>
  <c r="Y3883" i="10"/>
  <c r="Y3882" i="10"/>
  <c r="Y3881" i="10"/>
  <c r="Y3880" i="10"/>
  <c r="Y3879" i="10"/>
  <c r="Y3878" i="10"/>
  <c r="Y3877" i="10"/>
  <c r="Y3876" i="10"/>
  <c r="Y3875" i="10"/>
  <c r="Y3874" i="10"/>
  <c r="Y3873" i="10"/>
  <c r="Y3872" i="10"/>
  <c r="Y3871" i="10"/>
  <c r="Y3870" i="10"/>
  <c r="Y3869" i="10"/>
  <c r="Y3868" i="10"/>
  <c r="Y3867" i="10"/>
  <c r="Y3866" i="10"/>
  <c r="Y3865" i="10"/>
  <c r="Y3864" i="10"/>
  <c r="Y3863" i="10"/>
  <c r="Y3862" i="10"/>
  <c r="Y3861" i="10"/>
  <c r="Y3860" i="10"/>
  <c r="Y3859" i="10"/>
  <c r="Y3858" i="10"/>
  <c r="Y3857" i="10"/>
  <c r="Y3856" i="10"/>
  <c r="Y3855" i="10"/>
  <c r="Y3854" i="10"/>
  <c r="Y3853" i="10"/>
  <c r="Y3852" i="10"/>
  <c r="Y3851" i="10"/>
  <c r="Y3850" i="10"/>
  <c r="Y3849" i="10"/>
  <c r="Y3848" i="10"/>
  <c r="Y3847" i="10"/>
  <c r="Y3846" i="10"/>
  <c r="Y3845" i="10"/>
  <c r="Y3844" i="10"/>
  <c r="Y3843" i="10"/>
  <c r="Y3842" i="10"/>
  <c r="Y3841" i="10"/>
  <c r="Y3840" i="10"/>
  <c r="Y3839" i="10"/>
  <c r="Y3838" i="10"/>
  <c r="Y3837" i="10"/>
  <c r="Y3836" i="10"/>
  <c r="Y3835" i="10"/>
  <c r="Y3834" i="10"/>
  <c r="Y3833" i="10"/>
  <c r="Y3832" i="10"/>
  <c r="Y3831" i="10"/>
  <c r="Y3830" i="10"/>
  <c r="Y3829" i="10"/>
  <c r="Y3828" i="10"/>
  <c r="Y3827" i="10"/>
  <c r="Y3826" i="10"/>
  <c r="Y3825" i="10"/>
  <c r="Y3824" i="10"/>
  <c r="Y3823" i="10"/>
  <c r="Y3822" i="10"/>
  <c r="Y3821" i="10"/>
  <c r="Y3820" i="10"/>
  <c r="Y3819" i="10"/>
  <c r="Y3818" i="10"/>
  <c r="Y3817" i="10"/>
  <c r="Y3816" i="10"/>
  <c r="Y3815" i="10"/>
  <c r="Y3814" i="10"/>
  <c r="Y3813" i="10"/>
  <c r="Y3812" i="10"/>
  <c r="Y3811" i="10"/>
  <c r="Y3810" i="10"/>
  <c r="Y3809" i="10"/>
  <c r="Y3808" i="10"/>
  <c r="Y3807" i="10"/>
  <c r="Y3806" i="10"/>
  <c r="Y3805" i="10"/>
  <c r="Y3804" i="10"/>
  <c r="Y3803" i="10"/>
  <c r="Y3802" i="10"/>
  <c r="Y3801" i="10"/>
  <c r="Y3800" i="10"/>
  <c r="Y3799" i="10"/>
  <c r="Y3798" i="10"/>
  <c r="Y3797" i="10"/>
  <c r="Y3796" i="10"/>
  <c r="Y3795" i="10"/>
  <c r="Y3794" i="10"/>
  <c r="Y3793" i="10"/>
  <c r="Y3792" i="10"/>
  <c r="Y3791" i="10"/>
  <c r="Y3790" i="10"/>
  <c r="Y3789" i="10"/>
  <c r="Y3788" i="10"/>
  <c r="Y3787" i="10"/>
  <c r="Y3786" i="10"/>
  <c r="Y3785" i="10"/>
  <c r="Y3784" i="10"/>
  <c r="Y3783" i="10"/>
  <c r="Y3782" i="10"/>
  <c r="Y3781" i="10"/>
  <c r="Y3780" i="10"/>
  <c r="Y3779" i="10"/>
  <c r="Y3778" i="10"/>
  <c r="Y3777" i="10"/>
  <c r="Y3776" i="10"/>
  <c r="Y3775" i="10"/>
  <c r="Y3774" i="10"/>
  <c r="Y3773" i="10"/>
  <c r="Y3772" i="10"/>
  <c r="Y3771" i="10"/>
  <c r="Y3770" i="10"/>
  <c r="Y3769" i="10"/>
  <c r="Y3768" i="10"/>
  <c r="Y3767" i="10"/>
  <c r="Y3766" i="10"/>
  <c r="Y3765" i="10"/>
  <c r="Y3764" i="10"/>
  <c r="Y3763" i="10"/>
  <c r="Y3762" i="10"/>
  <c r="Y3761" i="10"/>
  <c r="Y3760" i="10"/>
  <c r="Y3759" i="10"/>
  <c r="Y3758" i="10"/>
  <c r="Y3757" i="10"/>
  <c r="Y3756" i="10"/>
  <c r="Y3755" i="10"/>
  <c r="Y3754" i="10"/>
  <c r="Y3753" i="10"/>
  <c r="Y3752" i="10"/>
  <c r="Y3751" i="10"/>
  <c r="Y3750" i="10"/>
  <c r="Y3749" i="10"/>
  <c r="Y3748" i="10"/>
  <c r="Y3747" i="10"/>
  <c r="Y3746" i="10"/>
  <c r="Y3745" i="10"/>
  <c r="Y3744" i="10"/>
  <c r="Y3743" i="10"/>
  <c r="Y3742" i="10"/>
  <c r="Y3741" i="10"/>
  <c r="Y3740" i="10"/>
  <c r="Y3739" i="10"/>
  <c r="Y3738" i="10"/>
  <c r="Y3737" i="10"/>
  <c r="Y3736" i="10"/>
  <c r="Y3735" i="10"/>
  <c r="Y3734" i="10"/>
  <c r="Y3733" i="10"/>
  <c r="Y3732" i="10"/>
  <c r="Y3731" i="10"/>
  <c r="Y3730" i="10"/>
  <c r="Y3729" i="10"/>
  <c r="Y3728" i="10"/>
  <c r="Y3727" i="10"/>
  <c r="Y3726" i="10"/>
  <c r="Y3725" i="10"/>
  <c r="Y3724" i="10"/>
  <c r="Y3723" i="10"/>
  <c r="Y3722" i="10"/>
  <c r="Y3721" i="10"/>
  <c r="Y3720" i="10"/>
  <c r="Y3719" i="10"/>
  <c r="Y3718" i="10"/>
  <c r="Y3717" i="10"/>
  <c r="Y3716" i="10"/>
  <c r="Y3715" i="10"/>
  <c r="Y3714" i="10"/>
  <c r="Y3713" i="10"/>
  <c r="Y3712" i="10"/>
  <c r="Y3711" i="10"/>
  <c r="Y3710" i="10"/>
  <c r="Y3709" i="10"/>
  <c r="Y3708" i="10"/>
  <c r="Y3707" i="10"/>
  <c r="Y3706" i="10"/>
  <c r="Y3705" i="10"/>
  <c r="Y3704" i="10"/>
  <c r="Y3703" i="10"/>
  <c r="Y3702" i="10"/>
  <c r="Y3701" i="10"/>
  <c r="Y3700" i="10"/>
  <c r="Y3699" i="10"/>
  <c r="Y3698" i="10"/>
  <c r="Y3697" i="10"/>
  <c r="Y3696" i="10"/>
  <c r="Y3695" i="10"/>
  <c r="Y3694" i="10"/>
  <c r="Y3693" i="10"/>
  <c r="Y3692" i="10"/>
  <c r="Y3691" i="10"/>
  <c r="Y3690" i="10"/>
  <c r="Y3689" i="10"/>
  <c r="Y3688" i="10"/>
  <c r="Y3687" i="10"/>
  <c r="Y3686" i="10"/>
  <c r="Y3685" i="10"/>
  <c r="Y3684" i="10"/>
  <c r="Y3683" i="10"/>
  <c r="Y3682" i="10"/>
  <c r="Y3681" i="10"/>
  <c r="Y3680" i="10"/>
  <c r="Y3679" i="10"/>
  <c r="Y3678" i="10"/>
  <c r="Y3677" i="10"/>
  <c r="Y3676" i="10"/>
  <c r="Y3675" i="10"/>
  <c r="Y3674" i="10"/>
  <c r="Y3673" i="10"/>
  <c r="Y3672" i="10"/>
  <c r="Y3671" i="10"/>
  <c r="Y3670" i="10"/>
  <c r="Y3669" i="10"/>
  <c r="Y3668" i="10"/>
  <c r="Y3667" i="10"/>
  <c r="Y3666" i="10"/>
  <c r="Y3665" i="10"/>
  <c r="Y3664" i="10"/>
  <c r="Y3663" i="10"/>
  <c r="Y3662" i="10"/>
  <c r="Y3661" i="10"/>
  <c r="Y3660" i="10"/>
  <c r="Y3659" i="10"/>
  <c r="Y3658" i="10"/>
  <c r="Y3657" i="10"/>
  <c r="Y3656" i="10"/>
  <c r="Y3655" i="10"/>
  <c r="Y3654" i="10"/>
  <c r="Y3653" i="10"/>
  <c r="Y3652" i="10"/>
  <c r="Y3651" i="10"/>
  <c r="Y3650" i="10"/>
  <c r="Y3649" i="10"/>
  <c r="Y3648" i="10"/>
  <c r="Y3647" i="10"/>
  <c r="Y3646" i="10"/>
  <c r="Y3645" i="10"/>
  <c r="Y3644" i="10"/>
  <c r="Y3643" i="10"/>
  <c r="Y3642" i="10"/>
  <c r="Y3641" i="10"/>
  <c r="Y3640" i="10"/>
  <c r="Y3639" i="10"/>
  <c r="Y3638" i="10"/>
  <c r="Y3637" i="10"/>
  <c r="Y3636" i="10"/>
  <c r="Y3635" i="10"/>
  <c r="Y3634" i="10"/>
  <c r="Y3633" i="10"/>
  <c r="Y3632" i="10"/>
  <c r="Y3631" i="10"/>
  <c r="Y3630" i="10"/>
  <c r="Y3629" i="10"/>
  <c r="Y3628" i="10"/>
  <c r="Y3627" i="10"/>
  <c r="Y3626" i="10"/>
  <c r="Y3625" i="10"/>
  <c r="Y3624" i="10"/>
  <c r="Y3623" i="10"/>
  <c r="Y3622" i="10"/>
  <c r="Y3621" i="10"/>
  <c r="Y3620" i="10"/>
  <c r="Y3619" i="10"/>
  <c r="Y3618" i="10"/>
  <c r="Y3617" i="10"/>
  <c r="Y3616" i="10"/>
  <c r="Y3615" i="10"/>
  <c r="Y3614" i="10"/>
  <c r="Y3613" i="10"/>
  <c r="Y3612" i="10"/>
  <c r="Y3611" i="10"/>
  <c r="Y3610" i="10"/>
  <c r="Y3609" i="10"/>
  <c r="Y3608" i="10"/>
  <c r="Y3607" i="10"/>
  <c r="Y3606" i="10"/>
  <c r="Y3605" i="10"/>
  <c r="Y3604" i="10"/>
  <c r="Y3603" i="10"/>
  <c r="Y3602" i="10"/>
  <c r="Y3601" i="10"/>
  <c r="Y3600" i="10"/>
  <c r="Y3599" i="10"/>
  <c r="Y3598" i="10"/>
  <c r="Y3597" i="10"/>
  <c r="Y3596" i="10"/>
  <c r="Y3595" i="10"/>
  <c r="Y3594" i="10"/>
  <c r="Y3593" i="10"/>
  <c r="Y3592" i="10"/>
  <c r="Y3591" i="10"/>
  <c r="Y3590" i="10"/>
  <c r="Y3589" i="10"/>
  <c r="Y3588" i="10"/>
  <c r="Y3587" i="10"/>
  <c r="Y3586" i="10"/>
  <c r="Y3585" i="10"/>
  <c r="Y3584" i="10"/>
  <c r="Y3583" i="10"/>
  <c r="Y3582" i="10"/>
  <c r="Y3581" i="10"/>
  <c r="Y3580" i="10"/>
  <c r="Y3579" i="10"/>
  <c r="Y3578" i="10"/>
  <c r="Y3577" i="10"/>
  <c r="Y3576" i="10"/>
  <c r="Y3575" i="10"/>
  <c r="Y3574" i="10"/>
  <c r="Y3573" i="10"/>
  <c r="Y3572" i="10"/>
  <c r="Y3571" i="10"/>
  <c r="Y3570" i="10"/>
  <c r="Y3569" i="10"/>
  <c r="Y3568" i="10"/>
  <c r="Y3567" i="10"/>
  <c r="Y3566" i="10"/>
  <c r="Y3565" i="10"/>
  <c r="Y3564" i="10"/>
  <c r="Y3563" i="10"/>
  <c r="Y3562" i="10"/>
  <c r="Y3561" i="10"/>
  <c r="Y3560" i="10"/>
  <c r="Y3559" i="10"/>
  <c r="Y3558" i="10"/>
  <c r="Y3557" i="10"/>
  <c r="Y3556" i="10"/>
  <c r="Y3555" i="10"/>
  <c r="Y3554" i="10"/>
  <c r="Y3553" i="10"/>
  <c r="Y3552" i="10"/>
  <c r="Y3551" i="10"/>
  <c r="Y3550" i="10"/>
  <c r="Y3549" i="10"/>
  <c r="Y3548" i="10"/>
  <c r="Y3547" i="10"/>
  <c r="Y3546" i="10"/>
  <c r="Y3545" i="10"/>
  <c r="Y3544" i="10"/>
  <c r="Y3543" i="10"/>
  <c r="Y3542" i="10"/>
  <c r="Y3541" i="10"/>
  <c r="Y3540" i="10"/>
  <c r="Y3539" i="10"/>
  <c r="Y3538" i="10"/>
  <c r="Y3537" i="10"/>
  <c r="Y3536" i="10"/>
  <c r="Y3535" i="10"/>
  <c r="Y3534" i="10"/>
  <c r="Y3533" i="10"/>
  <c r="Y3532" i="10"/>
  <c r="Y3531" i="10"/>
  <c r="Y3530" i="10"/>
  <c r="Y3529" i="10"/>
  <c r="Y3528" i="10"/>
  <c r="Y3527" i="10"/>
  <c r="Y3526" i="10"/>
  <c r="Y3525" i="10"/>
  <c r="Y3524" i="10"/>
  <c r="Y3523" i="10"/>
  <c r="Y3522" i="10"/>
  <c r="Y3521" i="10"/>
  <c r="Y3520" i="10"/>
  <c r="Y3519" i="10"/>
  <c r="Y3518" i="10"/>
  <c r="Y3517" i="10"/>
  <c r="Y3516" i="10"/>
  <c r="Y3515" i="10"/>
  <c r="Y3514" i="10"/>
  <c r="Y3513" i="10"/>
  <c r="Y3512" i="10"/>
  <c r="Y3511" i="10"/>
  <c r="Y3510" i="10"/>
  <c r="Y3509" i="10"/>
  <c r="Y3508" i="10"/>
  <c r="Y3507" i="10"/>
  <c r="Y3506" i="10"/>
  <c r="Y3505" i="10"/>
  <c r="Y3504" i="10"/>
  <c r="Y3503" i="10"/>
  <c r="Y3502" i="10"/>
  <c r="Y3501" i="10"/>
  <c r="Y3500" i="10"/>
  <c r="Y3499" i="10"/>
  <c r="Y3498" i="10"/>
  <c r="Y3497" i="10"/>
  <c r="Y3496" i="10"/>
  <c r="Y3495" i="10"/>
  <c r="Y3494" i="10"/>
  <c r="Y3493" i="10"/>
  <c r="Y3492" i="10"/>
  <c r="Y3491" i="10"/>
  <c r="Y3490" i="10"/>
  <c r="Y3489" i="10"/>
  <c r="Y3488" i="10"/>
  <c r="Y3487" i="10"/>
  <c r="Y3486" i="10"/>
  <c r="Y3485" i="10"/>
  <c r="Y3484" i="10"/>
  <c r="Y3483" i="10"/>
  <c r="Y3482" i="10"/>
  <c r="Y3481" i="10"/>
  <c r="Y3480" i="10"/>
  <c r="Y3479" i="10"/>
  <c r="Y3478" i="10"/>
  <c r="Y3477" i="10"/>
  <c r="Y3476" i="10"/>
  <c r="Y3475" i="10"/>
  <c r="Y3474" i="10"/>
  <c r="Y3473" i="10"/>
  <c r="Y3472" i="10"/>
  <c r="Y3471" i="10"/>
  <c r="Y3470" i="10"/>
  <c r="Y3469" i="10"/>
  <c r="Y3468" i="10"/>
  <c r="Y3467" i="10"/>
  <c r="Y3466" i="10"/>
  <c r="Y3465" i="10"/>
  <c r="Y3464" i="10"/>
  <c r="Y3463" i="10"/>
  <c r="Y3462" i="10"/>
  <c r="Y3461" i="10"/>
  <c r="Y3460" i="10"/>
  <c r="Y3459" i="10"/>
  <c r="Y3458" i="10"/>
  <c r="Y3457" i="10"/>
  <c r="Y3456" i="10"/>
  <c r="Y3455" i="10"/>
  <c r="Y3454" i="10"/>
  <c r="Y3453" i="10"/>
  <c r="Y3452" i="10"/>
  <c r="Y3451" i="10"/>
  <c r="Y3450" i="10"/>
  <c r="Y3449" i="10"/>
  <c r="Y3448" i="10"/>
  <c r="Y3447" i="10"/>
  <c r="Y3446" i="10"/>
  <c r="Y3445" i="10"/>
  <c r="Y3444" i="10"/>
  <c r="Y3443" i="10"/>
  <c r="Y3442" i="10"/>
  <c r="Y3441" i="10"/>
  <c r="Y3440" i="10"/>
  <c r="Y3439" i="10"/>
  <c r="Y3438" i="10"/>
  <c r="Y3437" i="10"/>
  <c r="Y3436" i="10"/>
  <c r="Y3435" i="10"/>
  <c r="Y3434" i="10"/>
  <c r="Y3433" i="10"/>
  <c r="Y3432" i="10"/>
  <c r="Y3431" i="10"/>
  <c r="Y3430" i="10"/>
  <c r="Y3429" i="10"/>
  <c r="Y3428" i="10"/>
  <c r="Y3427" i="10"/>
  <c r="Y3426" i="10"/>
  <c r="Y3425" i="10"/>
  <c r="Y3424" i="10"/>
  <c r="Y3423" i="10"/>
  <c r="Y3422" i="10"/>
  <c r="Y3421" i="10"/>
  <c r="Y3420" i="10"/>
  <c r="Y3419" i="10"/>
  <c r="Y3418" i="10"/>
  <c r="Y3417" i="10"/>
  <c r="Y3416" i="10"/>
  <c r="Y3415" i="10"/>
  <c r="Y3414" i="10"/>
  <c r="Y3413" i="10"/>
  <c r="Y3412" i="10"/>
  <c r="Y3411" i="10"/>
  <c r="Y3410" i="10"/>
  <c r="Y3409" i="10"/>
  <c r="Y3408" i="10"/>
  <c r="Y3407" i="10"/>
  <c r="Y3406" i="10"/>
  <c r="Y3405" i="10"/>
  <c r="Y3404" i="10"/>
  <c r="Y3403" i="10"/>
  <c r="Y3402" i="10"/>
  <c r="Y3401" i="10"/>
  <c r="Y3400" i="10"/>
  <c r="Y3399" i="10"/>
  <c r="Y3398" i="10"/>
  <c r="Y3397" i="10"/>
  <c r="Y3396" i="10"/>
  <c r="Y3395" i="10"/>
  <c r="Y3394" i="10"/>
  <c r="Y3393" i="10"/>
  <c r="Y3392" i="10"/>
  <c r="Y3391" i="10"/>
  <c r="Y3390" i="10"/>
  <c r="Y3389" i="10"/>
  <c r="Y3388" i="10"/>
  <c r="Y3387" i="10"/>
  <c r="Y3386" i="10"/>
  <c r="Y3385" i="10"/>
  <c r="Y3384" i="10"/>
  <c r="Y3383" i="10"/>
  <c r="Y3382" i="10"/>
  <c r="Y3381" i="10"/>
  <c r="Y3380" i="10"/>
  <c r="Y3379" i="10"/>
  <c r="Y3378" i="10"/>
  <c r="Y3377" i="10"/>
  <c r="Y3376" i="10"/>
  <c r="Y3375" i="10"/>
  <c r="Y3374" i="10"/>
  <c r="Y3373" i="10"/>
  <c r="Y3372" i="10"/>
  <c r="Y3371" i="10"/>
  <c r="Y3370" i="10"/>
  <c r="Y3369" i="10"/>
  <c r="Y3368" i="10"/>
  <c r="Y3367" i="10"/>
  <c r="Y3366" i="10"/>
  <c r="Y3365" i="10"/>
  <c r="Y3364" i="10"/>
  <c r="Y3363" i="10"/>
  <c r="Y3362" i="10"/>
  <c r="Y3361" i="10"/>
  <c r="Y3360" i="10"/>
  <c r="Y3359" i="10"/>
  <c r="Y3358" i="10"/>
  <c r="Y3357" i="10"/>
  <c r="Y3356" i="10"/>
  <c r="Y3355" i="10"/>
  <c r="Y3354" i="10"/>
  <c r="Y3353" i="10"/>
  <c r="Y3352" i="10"/>
  <c r="Y3351" i="10"/>
  <c r="Y3350" i="10"/>
  <c r="Y3349" i="10"/>
  <c r="Y3348" i="10"/>
  <c r="Y3347" i="10"/>
  <c r="Y3346" i="10"/>
  <c r="Y3345" i="10"/>
  <c r="Y3344" i="10"/>
  <c r="Y3343" i="10"/>
  <c r="Y3342" i="10"/>
  <c r="Y3341" i="10"/>
  <c r="Y3340" i="10"/>
  <c r="Y3339" i="10"/>
  <c r="Y3338" i="10"/>
  <c r="Y3337" i="10"/>
  <c r="Y3336" i="10"/>
  <c r="Y3335" i="10"/>
  <c r="Y3334" i="10"/>
  <c r="Y3333" i="10"/>
  <c r="Y3332" i="10"/>
  <c r="Y3331" i="10"/>
  <c r="Y3330" i="10"/>
  <c r="Y3329" i="10"/>
  <c r="Y3328" i="10"/>
  <c r="Y3327" i="10"/>
  <c r="Y3326" i="10"/>
  <c r="Y3325" i="10"/>
  <c r="Y3324" i="10"/>
  <c r="Y3323" i="10"/>
  <c r="Y3322" i="10"/>
  <c r="Y3321" i="10"/>
  <c r="Y3320" i="10"/>
  <c r="Y3319" i="10"/>
  <c r="Y3318" i="10"/>
  <c r="Y3317" i="10"/>
  <c r="Y3316" i="10"/>
  <c r="Y3315" i="10"/>
  <c r="Y3314" i="10"/>
  <c r="Y3313" i="10"/>
  <c r="Y3312" i="10"/>
  <c r="Y3311" i="10"/>
  <c r="Y3310" i="10"/>
  <c r="Y3309" i="10"/>
  <c r="Y3308" i="10"/>
  <c r="Y3307" i="10"/>
  <c r="Y3306" i="10"/>
  <c r="Y3305" i="10"/>
  <c r="Y3304" i="10"/>
  <c r="Y3303" i="10"/>
  <c r="Y3302" i="10"/>
  <c r="Y3301" i="10"/>
  <c r="Y3300" i="10"/>
  <c r="Y3299" i="10"/>
  <c r="Y3298" i="10"/>
  <c r="Y3297" i="10"/>
  <c r="Y3296" i="10"/>
  <c r="Y3295" i="10"/>
  <c r="Y3294" i="10"/>
  <c r="Y3293" i="10"/>
  <c r="Y3292" i="10"/>
  <c r="Y3291" i="10"/>
  <c r="Y3290" i="10"/>
  <c r="Y3289" i="10"/>
  <c r="Y3288" i="10"/>
  <c r="Y3287" i="10"/>
  <c r="Y3286" i="10"/>
  <c r="Y3285" i="10"/>
  <c r="Y3284" i="10"/>
  <c r="Y3283" i="10"/>
  <c r="Y3282" i="10"/>
  <c r="Y3281" i="10"/>
  <c r="Y3280" i="10"/>
  <c r="Y3279" i="10"/>
  <c r="Y3278" i="10"/>
  <c r="Y3277" i="10"/>
  <c r="Y3276" i="10"/>
  <c r="Y3275" i="10"/>
  <c r="Y3274" i="10"/>
  <c r="Y3273" i="10"/>
  <c r="Y3272" i="10"/>
  <c r="Y3271" i="10"/>
  <c r="Y3270" i="10"/>
  <c r="Y3269" i="10"/>
  <c r="Y3268" i="10"/>
  <c r="Y3267" i="10"/>
  <c r="Y3266" i="10"/>
  <c r="Y3265" i="10"/>
  <c r="Y3264" i="10"/>
  <c r="Y3263" i="10"/>
  <c r="Y3262" i="10"/>
  <c r="Y3261" i="10"/>
  <c r="Y3260" i="10"/>
  <c r="Y3259" i="10"/>
  <c r="Y3258" i="10"/>
  <c r="Y3257" i="10"/>
  <c r="Y3256" i="10"/>
  <c r="Y3255" i="10"/>
  <c r="Y3254" i="10"/>
  <c r="Y3253" i="10"/>
  <c r="Y3252" i="10"/>
  <c r="Y3251" i="10"/>
  <c r="Y3250" i="10"/>
  <c r="Y3249" i="10"/>
  <c r="Y3248" i="10"/>
  <c r="Y3247" i="10"/>
  <c r="Y3246" i="10"/>
  <c r="Y3245" i="10"/>
  <c r="Y3244" i="10"/>
  <c r="Y3243" i="10"/>
  <c r="Y3242" i="10"/>
  <c r="Y3241" i="10"/>
  <c r="Y3240" i="10"/>
  <c r="Y3239" i="10"/>
  <c r="Y3238" i="10"/>
  <c r="Y3237" i="10"/>
  <c r="Y3236" i="10"/>
  <c r="Y3235" i="10"/>
  <c r="Y3234" i="10"/>
  <c r="Y3233" i="10"/>
  <c r="Y3232" i="10"/>
  <c r="Y3231" i="10"/>
  <c r="Y3230" i="10"/>
  <c r="Y3229" i="10"/>
  <c r="Y3228" i="10"/>
  <c r="Y3227" i="10"/>
  <c r="Y3226" i="10"/>
  <c r="Y3225" i="10"/>
  <c r="Y3224" i="10"/>
  <c r="Y3223" i="10"/>
  <c r="Y3222" i="10"/>
  <c r="Y3221" i="10"/>
  <c r="Y3220" i="10"/>
  <c r="Y3219" i="10"/>
  <c r="Y3218" i="10"/>
  <c r="Y3217" i="10"/>
  <c r="Y3216" i="10"/>
  <c r="Y3215" i="10"/>
  <c r="Y3214" i="10"/>
  <c r="Y3213" i="10"/>
  <c r="Y3212" i="10"/>
  <c r="Y3211" i="10"/>
  <c r="Y3210" i="10"/>
  <c r="Y3209" i="10"/>
  <c r="Y3208" i="10"/>
  <c r="Y3207" i="10"/>
  <c r="Y3206" i="10"/>
  <c r="Y3205" i="10"/>
  <c r="Y3204" i="10"/>
  <c r="Y3203" i="10"/>
  <c r="Y3202" i="10"/>
  <c r="Y3201" i="10"/>
  <c r="Y3200" i="10"/>
  <c r="Y3199" i="10"/>
  <c r="Y3198" i="10"/>
  <c r="Y3197" i="10"/>
  <c r="Y3196" i="10"/>
  <c r="Y3195" i="10"/>
  <c r="Y3194" i="10"/>
  <c r="Y3193" i="10"/>
  <c r="Y3192" i="10"/>
  <c r="Y3191" i="10"/>
  <c r="Y3190" i="10"/>
  <c r="Y3189" i="10"/>
  <c r="Y3188" i="10"/>
  <c r="Y3187" i="10"/>
  <c r="Y3186" i="10"/>
  <c r="Y3185" i="10"/>
  <c r="Y3184" i="10"/>
  <c r="Y3183" i="10"/>
  <c r="Y3182" i="10"/>
  <c r="Y3181" i="10"/>
  <c r="Y3180" i="10"/>
  <c r="Y3179" i="10"/>
  <c r="Y3178" i="10"/>
  <c r="Y3177" i="10"/>
  <c r="Y3176" i="10"/>
  <c r="Y3175" i="10"/>
  <c r="Y3174" i="10"/>
  <c r="Y3173" i="10"/>
  <c r="Y3172" i="10"/>
  <c r="Y3171" i="10"/>
  <c r="Y3170" i="10"/>
  <c r="Y3169" i="10"/>
  <c r="Y3168" i="10"/>
  <c r="Y3167" i="10"/>
  <c r="Y3166" i="10"/>
  <c r="Y3165" i="10"/>
  <c r="Y3164" i="10"/>
  <c r="Y3163" i="10"/>
  <c r="Y3162" i="10"/>
  <c r="Y3161" i="10"/>
  <c r="Y3160" i="10"/>
  <c r="Y3159" i="10"/>
  <c r="Y3158" i="10"/>
  <c r="Y3157" i="10"/>
  <c r="Y3156" i="10"/>
  <c r="Y3155" i="10"/>
  <c r="Y3154" i="10"/>
  <c r="Y3153" i="10"/>
  <c r="Y3152" i="10"/>
  <c r="Y3151" i="10"/>
  <c r="Y3150" i="10"/>
  <c r="Y3149" i="10"/>
  <c r="Y3148" i="10"/>
  <c r="Y3147" i="10"/>
  <c r="Y3146" i="10"/>
  <c r="Y3145" i="10"/>
  <c r="Y3144" i="10"/>
  <c r="Y3143" i="10"/>
  <c r="Y3142" i="10"/>
  <c r="Y3141" i="10"/>
  <c r="Y3140" i="10"/>
  <c r="Y3139" i="10"/>
  <c r="Y3138" i="10"/>
  <c r="Y3137" i="10"/>
  <c r="Y3136" i="10"/>
  <c r="Y3135" i="10"/>
  <c r="Y3134" i="10"/>
  <c r="Y3133" i="10"/>
  <c r="Y3132" i="10"/>
  <c r="Y3131" i="10"/>
  <c r="Y3130" i="10"/>
  <c r="Y3129" i="10"/>
  <c r="Y3128" i="10"/>
  <c r="Y3127" i="10"/>
  <c r="Y3126" i="10"/>
  <c r="Y3125" i="10"/>
  <c r="Y3124" i="10"/>
  <c r="Y3123" i="10"/>
  <c r="Y3122" i="10"/>
  <c r="Y3121" i="10"/>
  <c r="Y3120" i="10"/>
  <c r="Y3119" i="10"/>
  <c r="Y3118" i="10"/>
  <c r="Y3117" i="10"/>
  <c r="Y3116" i="10"/>
  <c r="Y3115" i="10"/>
  <c r="Y3114" i="10"/>
  <c r="Y3113" i="10"/>
  <c r="Y3112" i="10"/>
  <c r="Y3111" i="10"/>
  <c r="Y3110" i="10"/>
  <c r="Y3109" i="10"/>
  <c r="Y3108" i="10"/>
  <c r="Y3107" i="10"/>
  <c r="Y3106" i="10"/>
  <c r="Y3105" i="10"/>
  <c r="Y3104" i="10"/>
  <c r="Y3103" i="10"/>
  <c r="Y3102" i="10"/>
  <c r="Y3101" i="10"/>
  <c r="Y3100" i="10"/>
  <c r="Y3099" i="10"/>
  <c r="Y3098" i="10"/>
  <c r="Y3097" i="10"/>
  <c r="Y3096" i="10"/>
  <c r="Y3095" i="10"/>
  <c r="Y3094" i="10"/>
  <c r="Y3093" i="10"/>
  <c r="Y3092" i="10"/>
  <c r="Y3091" i="10"/>
  <c r="Y3090" i="10"/>
  <c r="Y3089" i="10"/>
  <c r="Y3088" i="10"/>
  <c r="Y3087" i="10"/>
  <c r="Y3086" i="10"/>
  <c r="Y3085" i="10"/>
  <c r="Y3084" i="10"/>
  <c r="Y3083" i="10"/>
  <c r="Y3082" i="10"/>
  <c r="Y3081" i="10"/>
  <c r="Y3080" i="10"/>
  <c r="Y3079" i="10"/>
  <c r="Y3078" i="10"/>
  <c r="Y3077" i="10"/>
  <c r="Y3076" i="10"/>
  <c r="Y3075" i="10"/>
  <c r="Y3074" i="10"/>
  <c r="Y3073" i="10"/>
  <c r="Y3072" i="10"/>
  <c r="Y3071" i="10"/>
  <c r="Y3070" i="10"/>
  <c r="Y3069" i="10"/>
  <c r="Y3068" i="10"/>
  <c r="Y3067" i="10"/>
  <c r="Y3066" i="10"/>
  <c r="Y3065" i="10"/>
  <c r="Y3064" i="10"/>
  <c r="Y3063" i="10"/>
  <c r="Y3062" i="10"/>
  <c r="Y3061" i="10"/>
  <c r="Y3060" i="10"/>
  <c r="Y3059" i="10"/>
  <c r="Y3058" i="10"/>
  <c r="Y3057" i="10"/>
  <c r="Y3056" i="10"/>
  <c r="Y3055" i="10"/>
  <c r="Y3054" i="10"/>
  <c r="Y3053" i="10"/>
  <c r="Y3052" i="10"/>
  <c r="Y3051" i="10"/>
  <c r="Y3050" i="10"/>
  <c r="Y3049" i="10"/>
  <c r="Y3048" i="10"/>
  <c r="Y3047" i="10"/>
  <c r="Y3046" i="10"/>
  <c r="Y3045" i="10"/>
  <c r="Y3044" i="10"/>
  <c r="Y3043" i="10"/>
  <c r="Y3042" i="10"/>
  <c r="Y3041" i="10"/>
  <c r="Y3040" i="10"/>
  <c r="Y3039" i="10"/>
  <c r="Y3038" i="10"/>
  <c r="Y3037" i="10"/>
  <c r="Y3036" i="10"/>
  <c r="Y3035" i="10"/>
  <c r="Y3034" i="10"/>
  <c r="Y3033" i="10"/>
  <c r="Y3032" i="10"/>
  <c r="Y3031" i="10"/>
  <c r="Y3030" i="10"/>
  <c r="Y3029" i="10"/>
  <c r="Y3028" i="10"/>
  <c r="Y3027" i="10"/>
  <c r="Y3026" i="10"/>
  <c r="Y3025" i="10"/>
  <c r="Y3024" i="10"/>
  <c r="Y3023" i="10"/>
  <c r="Y3022" i="10"/>
  <c r="Y3021" i="10"/>
  <c r="Y3020" i="10"/>
  <c r="Y3019" i="10"/>
  <c r="Y3018" i="10"/>
  <c r="Y3017" i="10"/>
  <c r="Y3016" i="10"/>
  <c r="Y3015" i="10"/>
  <c r="Y3014" i="10"/>
  <c r="Y3013" i="10"/>
  <c r="Y3012" i="10"/>
  <c r="Y3011" i="10"/>
  <c r="Y3010" i="10"/>
  <c r="Y3009" i="10"/>
  <c r="Y3008" i="10"/>
  <c r="Y3007" i="10"/>
  <c r="Y3006" i="10"/>
  <c r="Y3005" i="10"/>
  <c r="Y3004" i="10"/>
  <c r="Y3003" i="10"/>
  <c r="Y3002" i="10"/>
  <c r="Y3001" i="10"/>
  <c r="Y3000" i="10"/>
  <c r="Y2999" i="10"/>
  <c r="Y2998" i="10"/>
  <c r="Y2997" i="10"/>
  <c r="Y2996" i="10"/>
  <c r="Y2995" i="10"/>
  <c r="Y2994" i="10"/>
  <c r="Y2993" i="10"/>
  <c r="Y2992" i="10"/>
  <c r="Y2991" i="10"/>
  <c r="Y2990" i="10"/>
  <c r="Y2989" i="10"/>
  <c r="Y2988" i="10"/>
  <c r="Y2987" i="10"/>
  <c r="Y2986" i="10"/>
  <c r="Y2985" i="10"/>
  <c r="Y2984" i="10"/>
  <c r="Y2983" i="10"/>
  <c r="Y2982" i="10"/>
  <c r="Y2981" i="10"/>
  <c r="Y2980" i="10"/>
  <c r="Y2979" i="10"/>
  <c r="Y2978" i="10"/>
  <c r="Y2977" i="10"/>
  <c r="Y2976" i="10"/>
  <c r="Y2975" i="10"/>
  <c r="Y2974" i="10"/>
  <c r="Y2973" i="10"/>
  <c r="Y2972" i="10"/>
  <c r="Y2971" i="10"/>
  <c r="Y2970" i="10"/>
  <c r="Y2969" i="10"/>
  <c r="Y2968" i="10"/>
  <c r="Y2967" i="10"/>
  <c r="Y2966" i="10"/>
  <c r="Y2965" i="10"/>
  <c r="Y2964" i="10"/>
  <c r="Y2963" i="10"/>
  <c r="Y2962" i="10"/>
  <c r="Y2961" i="10"/>
  <c r="Y2960" i="10"/>
  <c r="Y2959" i="10"/>
  <c r="Y2958" i="10"/>
  <c r="Y2957" i="10"/>
  <c r="Y2956" i="10"/>
  <c r="Y2955" i="10"/>
  <c r="Y2954" i="10"/>
  <c r="Y2953" i="10"/>
  <c r="Y2952" i="10"/>
  <c r="Y2951" i="10"/>
  <c r="Y2950" i="10"/>
  <c r="Y2949" i="10"/>
  <c r="Y2948" i="10"/>
  <c r="Y2947" i="10"/>
  <c r="Y2946" i="10"/>
  <c r="Y2945" i="10"/>
  <c r="Y2944" i="10"/>
  <c r="Y2943" i="10"/>
  <c r="Y2942" i="10"/>
  <c r="Y2941" i="10"/>
  <c r="Y2940" i="10"/>
  <c r="Y2939" i="10"/>
  <c r="Y2938" i="10"/>
  <c r="Y2937" i="10"/>
  <c r="Y2936" i="10"/>
  <c r="Y2935" i="10"/>
  <c r="Y2934" i="10"/>
  <c r="Y2933" i="10"/>
  <c r="Y2932" i="10"/>
  <c r="Y2931" i="10"/>
  <c r="Y2930" i="10"/>
  <c r="Y2929" i="10"/>
  <c r="Y2928" i="10"/>
  <c r="Y2927" i="10"/>
  <c r="Y2926" i="10"/>
  <c r="Y2925" i="10"/>
  <c r="Y2924" i="10"/>
  <c r="Y2923" i="10"/>
  <c r="Y2922" i="10"/>
  <c r="Y2921" i="10"/>
  <c r="Y2920" i="10"/>
  <c r="Y2919" i="10"/>
  <c r="Y2918" i="10"/>
  <c r="Y2917" i="10"/>
  <c r="Y2916" i="10"/>
  <c r="Y2915" i="10"/>
  <c r="Y2914" i="10"/>
  <c r="Y2913" i="10"/>
  <c r="Y2912" i="10"/>
  <c r="Y2911" i="10"/>
  <c r="Y2910" i="10"/>
  <c r="Y2909" i="10"/>
  <c r="Y2908" i="10"/>
  <c r="Y2907" i="10"/>
  <c r="Y2906" i="10"/>
  <c r="Y2905" i="10"/>
  <c r="Y2904" i="10"/>
  <c r="Y2903" i="10"/>
  <c r="Y2902" i="10"/>
  <c r="Y2901" i="10"/>
  <c r="Y2900" i="10"/>
  <c r="Y2899" i="10"/>
  <c r="Y2898" i="10"/>
  <c r="Y2897" i="10"/>
  <c r="Y2896" i="10"/>
  <c r="Y2895" i="10"/>
  <c r="Y2894" i="10"/>
  <c r="Y2893" i="10"/>
  <c r="Y2892" i="10"/>
  <c r="Y2891" i="10"/>
  <c r="Y2890" i="10"/>
  <c r="Y2889" i="10"/>
  <c r="Y2888" i="10"/>
  <c r="Y2887" i="10"/>
  <c r="Y2886" i="10"/>
  <c r="Y2885" i="10"/>
  <c r="Y2884" i="10"/>
  <c r="Y2883" i="10"/>
  <c r="Y2882" i="10"/>
  <c r="Y2881" i="10"/>
  <c r="Y2880" i="10"/>
  <c r="Y2879" i="10"/>
  <c r="Y2878" i="10"/>
  <c r="Y2877" i="10"/>
  <c r="Y2876" i="10"/>
  <c r="Y2875" i="10"/>
  <c r="Y2874" i="10"/>
  <c r="Y2873" i="10"/>
  <c r="Y2872" i="10"/>
  <c r="Y2871" i="10"/>
  <c r="Y2870" i="10"/>
  <c r="Y2869" i="10"/>
  <c r="Y2868" i="10"/>
  <c r="Y2867" i="10"/>
  <c r="Y2866" i="10"/>
  <c r="Y2865" i="10"/>
  <c r="Y2864" i="10"/>
  <c r="Y2863" i="10"/>
  <c r="Y2862" i="10"/>
  <c r="Y2861" i="10"/>
  <c r="Y2860" i="10"/>
  <c r="Y2859" i="10"/>
  <c r="Y2858" i="10"/>
  <c r="Y2857" i="10"/>
  <c r="Y2856" i="10"/>
  <c r="Y2855" i="10"/>
  <c r="Y2854" i="10"/>
  <c r="Y2853" i="10"/>
  <c r="Y2852" i="10"/>
  <c r="Y2851" i="10"/>
  <c r="Y2850" i="10"/>
  <c r="Y2849" i="10"/>
  <c r="Y2848" i="10"/>
  <c r="Y2847" i="10"/>
  <c r="Y2846" i="10"/>
  <c r="Y2845" i="10"/>
  <c r="Y2844" i="10"/>
  <c r="Y2843" i="10"/>
  <c r="Y2842" i="10"/>
  <c r="Y2841" i="10"/>
  <c r="Y2840" i="10"/>
  <c r="Y2839" i="10"/>
  <c r="Y2838" i="10"/>
  <c r="Y2837" i="10"/>
  <c r="Y2836" i="10"/>
  <c r="Y2835" i="10"/>
  <c r="Y2834" i="10"/>
  <c r="Y2833" i="10"/>
  <c r="Y2832" i="10"/>
  <c r="Y2831" i="10"/>
  <c r="Y2830" i="10"/>
  <c r="Y2829" i="10"/>
  <c r="Y2828" i="10"/>
  <c r="Y2827" i="10"/>
  <c r="Y2826" i="10"/>
  <c r="Y2825" i="10"/>
  <c r="Y2824" i="10"/>
  <c r="Y2823" i="10"/>
  <c r="Y2822" i="10"/>
  <c r="Y2821" i="10"/>
  <c r="Y2820" i="10"/>
  <c r="Y2819" i="10"/>
  <c r="Y2818" i="10"/>
  <c r="Y2817" i="10"/>
  <c r="Y2816" i="10"/>
  <c r="Y2815" i="10"/>
  <c r="Y2814" i="10"/>
  <c r="Y2813" i="10"/>
  <c r="Y2812" i="10"/>
  <c r="Y2811" i="10"/>
  <c r="Y2810" i="10"/>
  <c r="Y2809" i="10"/>
  <c r="Y2808" i="10"/>
  <c r="Y2807" i="10"/>
  <c r="Y2806" i="10"/>
  <c r="Y2805" i="10"/>
  <c r="Y2804" i="10"/>
  <c r="Y2803" i="10"/>
  <c r="Y2802" i="10"/>
  <c r="Y2801" i="10"/>
  <c r="Y2800" i="10"/>
  <c r="Y2799" i="10"/>
  <c r="Y2798" i="10"/>
  <c r="Y2797" i="10"/>
  <c r="Y2796" i="10"/>
  <c r="Y2795" i="10"/>
  <c r="Y2794" i="10"/>
  <c r="Y2793" i="10"/>
  <c r="Y2792" i="10"/>
  <c r="Y2791" i="10"/>
  <c r="Y2790" i="10"/>
  <c r="Y2789" i="10"/>
  <c r="Y2788" i="10"/>
  <c r="Y2787" i="10"/>
  <c r="Y2786" i="10"/>
  <c r="Y2785" i="10"/>
  <c r="Y2784" i="10"/>
  <c r="Y2783" i="10"/>
  <c r="Y2782" i="10"/>
  <c r="Y2781" i="10"/>
  <c r="Y2780" i="10"/>
  <c r="Y2779" i="10"/>
  <c r="Y2778" i="10"/>
  <c r="Y2777" i="10"/>
  <c r="Y2776" i="10"/>
  <c r="Y2775" i="10"/>
  <c r="Y2774" i="10"/>
  <c r="Y2773" i="10"/>
  <c r="Y2772" i="10"/>
  <c r="Y2771" i="10"/>
  <c r="Y2770" i="10"/>
  <c r="Y2769" i="10"/>
  <c r="Y2768" i="10"/>
  <c r="Y2767" i="10"/>
  <c r="Y2766" i="10"/>
  <c r="Y2765" i="10"/>
  <c r="Y2764" i="10"/>
  <c r="Y2763" i="10"/>
  <c r="Y2762" i="10"/>
  <c r="Y2761" i="10"/>
  <c r="Y2760" i="10"/>
  <c r="Y2759" i="10"/>
  <c r="Y2758" i="10"/>
  <c r="Y2757" i="10"/>
  <c r="Y2756" i="10"/>
  <c r="Y2755" i="10"/>
  <c r="Y2754" i="10"/>
  <c r="Y2753" i="10"/>
  <c r="Y2752" i="10"/>
  <c r="Y2751" i="10"/>
  <c r="Y2750" i="10"/>
  <c r="Y2749" i="10"/>
  <c r="Y2748" i="10"/>
  <c r="Y2747" i="10"/>
  <c r="Y2746" i="10"/>
  <c r="Y2745" i="10"/>
  <c r="Y2744" i="10"/>
  <c r="Y2743" i="10"/>
  <c r="Y2742" i="10"/>
  <c r="Y2741" i="10"/>
  <c r="Y2740" i="10"/>
  <c r="Y2739" i="10"/>
  <c r="Y2738" i="10"/>
  <c r="Y2737" i="10"/>
  <c r="Y2736" i="10"/>
  <c r="Y2735" i="10"/>
  <c r="Y2734" i="10"/>
  <c r="Y2733" i="10"/>
  <c r="Y2732" i="10"/>
  <c r="Y2731" i="10"/>
  <c r="Y2730" i="10"/>
  <c r="Y2729" i="10"/>
  <c r="Y2728" i="10"/>
  <c r="Y2727" i="10"/>
  <c r="Y2726" i="10"/>
  <c r="Y2725" i="10"/>
  <c r="Y2724" i="10"/>
  <c r="Y2723" i="10"/>
  <c r="Y2722" i="10"/>
  <c r="Y2721" i="10"/>
  <c r="Y2720" i="10"/>
  <c r="Y2719" i="10"/>
  <c r="Y2718" i="10"/>
  <c r="Y2717" i="10"/>
  <c r="Y2716" i="10"/>
  <c r="Y2715" i="10"/>
  <c r="Y2714" i="10"/>
  <c r="Y2713" i="10"/>
  <c r="Y2712" i="10"/>
  <c r="Y2711" i="10"/>
  <c r="Y2710" i="10"/>
  <c r="Y2709" i="10"/>
  <c r="Y2708" i="10"/>
  <c r="Y2707" i="10"/>
  <c r="Y2706" i="10"/>
  <c r="Y2705" i="10"/>
  <c r="Y2704" i="10"/>
  <c r="Y2703" i="10"/>
  <c r="Y2702" i="10"/>
  <c r="Y2701" i="10"/>
  <c r="Y2700" i="10"/>
  <c r="Y2699" i="10"/>
  <c r="Y2698" i="10"/>
  <c r="Y2697" i="10"/>
  <c r="Y2696" i="10"/>
  <c r="Y2695" i="10"/>
  <c r="Y2694" i="10"/>
  <c r="Y2693" i="10"/>
  <c r="Y2692" i="10"/>
  <c r="Y2691" i="10"/>
  <c r="Y2690" i="10"/>
  <c r="Y2689" i="10"/>
  <c r="Y2688" i="10"/>
  <c r="Y2687" i="10"/>
  <c r="Y2686" i="10"/>
  <c r="Y2685" i="10"/>
  <c r="Y2684" i="10"/>
  <c r="Y2683" i="10"/>
  <c r="Y2682" i="10"/>
  <c r="Y2681" i="10"/>
  <c r="Y2680" i="10"/>
  <c r="Y2679" i="10"/>
  <c r="Y2678" i="10"/>
  <c r="Y2677" i="10"/>
  <c r="Y2676" i="10"/>
  <c r="Y2675" i="10"/>
  <c r="Y2674" i="10"/>
  <c r="Y2673" i="10"/>
  <c r="Y2672" i="10"/>
  <c r="Y2671" i="10"/>
  <c r="Y2670" i="10"/>
  <c r="Y2669" i="10"/>
  <c r="Y2668" i="10"/>
  <c r="Y2667" i="10"/>
  <c r="Y2666" i="10"/>
  <c r="Y2665" i="10"/>
  <c r="Y2664" i="10"/>
  <c r="Y2663" i="10"/>
  <c r="Y2662" i="10"/>
  <c r="Y2661" i="10"/>
  <c r="Y2660" i="10"/>
  <c r="Y2659" i="10"/>
  <c r="Y2658" i="10"/>
  <c r="Y2657" i="10"/>
  <c r="Y2656" i="10"/>
  <c r="Y2655" i="10"/>
  <c r="Y2654" i="10"/>
  <c r="Y2653" i="10"/>
  <c r="Y2652" i="10"/>
  <c r="Y2651" i="10"/>
  <c r="Y2650" i="10"/>
  <c r="Y2649" i="10"/>
  <c r="Y2648" i="10"/>
  <c r="Y2647" i="10"/>
  <c r="Y2646" i="10"/>
  <c r="Y2645" i="10"/>
  <c r="Y2644" i="10"/>
  <c r="Y2643" i="10"/>
  <c r="Y2642" i="10"/>
  <c r="Y2641" i="10"/>
  <c r="Y2640" i="10"/>
  <c r="Y2639" i="10"/>
  <c r="Y2638" i="10"/>
  <c r="Y2637" i="10"/>
  <c r="Y2636" i="10"/>
  <c r="Y2635" i="10"/>
  <c r="Y2634" i="10"/>
  <c r="Y2633" i="10"/>
  <c r="Y2632" i="10"/>
  <c r="Y2631" i="10"/>
  <c r="Y2630" i="10"/>
  <c r="Y2629" i="10"/>
  <c r="Y2628" i="10"/>
  <c r="Y2627" i="10"/>
  <c r="Y2626" i="10"/>
  <c r="Y2625" i="10"/>
  <c r="Y2624" i="10"/>
  <c r="Y2623" i="10"/>
  <c r="Y2622" i="10"/>
  <c r="Y2621" i="10"/>
  <c r="Y2620" i="10"/>
  <c r="Y2619" i="10"/>
  <c r="Y2618" i="10"/>
  <c r="Y2617" i="10"/>
  <c r="Y2616" i="10"/>
  <c r="Y2615" i="10"/>
  <c r="Y2614" i="10"/>
  <c r="Y2613" i="10"/>
  <c r="Y2612" i="10"/>
  <c r="Y2611" i="10"/>
  <c r="Y2610" i="10"/>
  <c r="Y2609" i="10"/>
  <c r="Y2608" i="10"/>
  <c r="Y2607" i="10"/>
  <c r="Y2606" i="10"/>
  <c r="Y2605" i="10"/>
  <c r="Y2604" i="10"/>
  <c r="Y2603" i="10"/>
  <c r="Y2602" i="10"/>
  <c r="Y2601" i="10"/>
  <c r="Y2600" i="10"/>
  <c r="Y2599" i="10"/>
  <c r="Y2598" i="10"/>
  <c r="Y2597" i="10"/>
  <c r="Y2596" i="10"/>
  <c r="Y2595" i="10"/>
  <c r="Y2594" i="10"/>
  <c r="Y2593" i="10"/>
  <c r="Y2592" i="10"/>
  <c r="Y2591" i="10"/>
  <c r="Y2590" i="10"/>
  <c r="Y2589" i="10"/>
  <c r="Y2588" i="10"/>
  <c r="Y2587" i="10"/>
  <c r="Y2586" i="10"/>
  <c r="Y2585" i="10"/>
  <c r="Y2584" i="10"/>
  <c r="Y2583" i="10"/>
  <c r="Y2582" i="10"/>
  <c r="Y2581" i="10"/>
  <c r="Y2580" i="10"/>
  <c r="Y2579" i="10"/>
  <c r="Y2578" i="10"/>
  <c r="Y2577" i="10"/>
  <c r="Y2576" i="10"/>
  <c r="Y2575" i="10"/>
  <c r="Y2574" i="10"/>
  <c r="Y2573" i="10"/>
  <c r="Y2572" i="10"/>
  <c r="Y2571" i="10"/>
  <c r="Y2570" i="10"/>
  <c r="Y2569" i="10"/>
  <c r="Y2568" i="10"/>
  <c r="Y2567" i="10"/>
  <c r="Y2566" i="10"/>
  <c r="Y2565" i="10"/>
  <c r="Y2564" i="10"/>
  <c r="Y2563" i="10"/>
  <c r="Y2562" i="10"/>
  <c r="Y2561" i="10"/>
  <c r="Y2560" i="10"/>
  <c r="Y2559" i="10"/>
  <c r="Y2558" i="10"/>
  <c r="Y2557" i="10"/>
  <c r="Y2556" i="10"/>
  <c r="Y2555" i="10"/>
  <c r="Y2554" i="10"/>
  <c r="Y2553" i="10"/>
  <c r="Y2552" i="10"/>
  <c r="Y2551" i="10"/>
  <c r="Y2550" i="10"/>
  <c r="Y2549" i="10"/>
  <c r="Y2548" i="10"/>
  <c r="Y2547" i="10"/>
  <c r="Y2546" i="10"/>
  <c r="Y2545" i="10"/>
  <c r="Y2544" i="10"/>
  <c r="Y2543" i="10"/>
  <c r="Y2542" i="10"/>
  <c r="Y2541" i="10"/>
  <c r="Y2540" i="10"/>
  <c r="Y2539" i="10"/>
  <c r="Y2538" i="10"/>
  <c r="Y2537" i="10"/>
  <c r="Y2536" i="10"/>
  <c r="Y2535" i="10"/>
  <c r="Y2534" i="10"/>
  <c r="Y2533" i="10"/>
  <c r="Y2532" i="10"/>
  <c r="Y2531" i="10"/>
  <c r="Y2530" i="10"/>
  <c r="Y2529" i="10"/>
  <c r="Y2528" i="10"/>
  <c r="Y2527" i="10"/>
  <c r="Y2526" i="10"/>
  <c r="Y2525" i="10"/>
  <c r="Y2524" i="10"/>
  <c r="Y2523" i="10"/>
  <c r="Y2522" i="10"/>
  <c r="Y2521" i="10"/>
  <c r="Y2520" i="10"/>
  <c r="Y2519" i="10"/>
  <c r="Y2518" i="10"/>
  <c r="Y2517" i="10"/>
  <c r="Y2516" i="10"/>
  <c r="Y2515" i="10"/>
  <c r="Y2514" i="10"/>
  <c r="Y2513" i="10"/>
  <c r="Y2512" i="10"/>
  <c r="Y2511" i="10"/>
  <c r="Y2510" i="10"/>
  <c r="Y2509" i="10"/>
  <c r="Y2508" i="10"/>
  <c r="Y2507" i="10"/>
  <c r="Y2506" i="10"/>
  <c r="Y2505" i="10"/>
  <c r="Y2504" i="10"/>
  <c r="Y2503" i="10"/>
  <c r="Y2502" i="10"/>
  <c r="Y2501" i="10"/>
  <c r="Y2500" i="10"/>
  <c r="Y2499" i="10"/>
  <c r="Y2498" i="10"/>
  <c r="Y2497" i="10"/>
  <c r="Y2496" i="10"/>
  <c r="Y2495" i="10"/>
  <c r="Y2494" i="10"/>
  <c r="Y2493" i="10"/>
  <c r="Y2492" i="10"/>
  <c r="Y2491" i="10"/>
  <c r="Y2490" i="10"/>
  <c r="Y2489" i="10"/>
  <c r="Y2488" i="10"/>
  <c r="Y2487" i="10"/>
  <c r="Y2486" i="10"/>
  <c r="Y2485" i="10"/>
  <c r="Y2484" i="10"/>
  <c r="Y2483" i="10"/>
  <c r="Y2482" i="10"/>
  <c r="Y2481" i="10"/>
  <c r="Y2480" i="10"/>
  <c r="Y2479" i="10"/>
  <c r="Y2478" i="10"/>
  <c r="Y2477" i="10"/>
  <c r="Y2476" i="10"/>
  <c r="Y2475" i="10"/>
  <c r="Y2474" i="10"/>
  <c r="Y2473" i="10"/>
  <c r="Y2472" i="10"/>
  <c r="Y2471" i="10"/>
  <c r="Y2470" i="10"/>
  <c r="Y2469" i="10"/>
  <c r="Y2468" i="10"/>
  <c r="Y2467" i="10"/>
  <c r="Y2466" i="10"/>
  <c r="Y2465" i="10"/>
  <c r="Y2464" i="10"/>
  <c r="Y2463" i="10"/>
  <c r="Y2462" i="10"/>
  <c r="Y2461" i="10"/>
  <c r="Y2460" i="10"/>
  <c r="Y2459" i="10"/>
  <c r="Y2458" i="10"/>
  <c r="Y2457" i="10"/>
  <c r="Y2456" i="10"/>
  <c r="Y2455" i="10"/>
  <c r="Y2454" i="10"/>
  <c r="Y2453" i="10"/>
  <c r="Y2452" i="10"/>
  <c r="Y2451" i="10"/>
  <c r="Y2450" i="10"/>
  <c r="Y2449" i="10"/>
  <c r="Y2448" i="10"/>
  <c r="Y2447" i="10"/>
  <c r="Y2446" i="10"/>
  <c r="Y2445" i="10"/>
  <c r="Y2444" i="10"/>
  <c r="Y2443" i="10"/>
  <c r="Y2442" i="10"/>
  <c r="Y2441" i="10"/>
  <c r="Y2440" i="10"/>
  <c r="Y2439" i="10"/>
  <c r="Y2438" i="10"/>
  <c r="Y2437" i="10"/>
  <c r="Y2436" i="10"/>
  <c r="Y2435" i="10"/>
  <c r="Y2434" i="10"/>
  <c r="Y2433" i="10"/>
  <c r="Y2432" i="10"/>
  <c r="Y2431" i="10"/>
  <c r="Y2430" i="10"/>
  <c r="Y2429" i="10"/>
  <c r="Y2428" i="10"/>
  <c r="Y2427" i="10"/>
  <c r="Y2426" i="10"/>
  <c r="Y2425" i="10"/>
  <c r="Y2424" i="10"/>
  <c r="Y2423" i="10"/>
  <c r="Y2422" i="10"/>
  <c r="Y2421" i="10"/>
  <c r="Y2420" i="10"/>
  <c r="Y2419" i="10"/>
  <c r="Y2418" i="10"/>
  <c r="Y2417" i="10"/>
  <c r="Y2416" i="10"/>
  <c r="Y2415" i="10"/>
  <c r="Y2414" i="10"/>
  <c r="Y2413" i="10"/>
  <c r="Y2412" i="10"/>
  <c r="Y2411" i="10"/>
  <c r="Y2410" i="10"/>
  <c r="Y2409" i="10"/>
  <c r="Y2408" i="10"/>
  <c r="Y2407" i="10"/>
  <c r="Y2406" i="10"/>
  <c r="Y2405" i="10"/>
  <c r="Y2404" i="10"/>
  <c r="Y2403" i="10"/>
  <c r="Y2402" i="10"/>
  <c r="Y2401" i="10"/>
  <c r="Y2400" i="10"/>
  <c r="Y2399" i="10"/>
  <c r="Y2398" i="10"/>
  <c r="Y2397" i="10"/>
  <c r="Y2396" i="10"/>
  <c r="Y2395" i="10"/>
  <c r="Y2394" i="10"/>
  <c r="Y2393" i="10"/>
  <c r="Y2392" i="10"/>
  <c r="Y2391" i="10"/>
  <c r="Y2390" i="10"/>
  <c r="Y2389" i="10"/>
  <c r="Y2388" i="10"/>
  <c r="Y2387" i="10"/>
  <c r="Y2386" i="10"/>
  <c r="Y2385" i="10"/>
  <c r="Y2384" i="10"/>
  <c r="Y2383" i="10"/>
  <c r="Y2382" i="10"/>
  <c r="Y2381" i="10"/>
  <c r="Y2380" i="10"/>
  <c r="Y2379" i="10"/>
  <c r="Y2378" i="10"/>
  <c r="Y2377" i="10"/>
  <c r="Y2376" i="10"/>
  <c r="Y2375" i="10"/>
  <c r="Y2374" i="10"/>
  <c r="Y2373" i="10"/>
  <c r="Y2372" i="10"/>
  <c r="Y2371" i="10"/>
  <c r="Y2370" i="10"/>
  <c r="Y2369" i="10"/>
  <c r="Y2368" i="10"/>
  <c r="Y2367" i="10"/>
  <c r="Y2366" i="10"/>
  <c r="Y2365" i="10"/>
  <c r="Y2364" i="10"/>
  <c r="Y2363" i="10"/>
  <c r="Y2362" i="10"/>
  <c r="Y2361" i="10"/>
  <c r="Y2360" i="10"/>
  <c r="Y2359" i="10"/>
  <c r="Y2358" i="10"/>
  <c r="Y2357" i="10"/>
  <c r="Y2356" i="10"/>
  <c r="Y2355" i="10"/>
  <c r="Y2354" i="10"/>
  <c r="Y2353" i="10"/>
  <c r="Y2352" i="10"/>
  <c r="Y2351" i="10"/>
  <c r="Y2350" i="10"/>
  <c r="Y2349" i="10"/>
  <c r="Y2348" i="10"/>
  <c r="Y2347" i="10"/>
  <c r="Y2346" i="10"/>
  <c r="Y2345" i="10"/>
  <c r="Y2344" i="10"/>
  <c r="Y2343" i="10"/>
  <c r="Y2342" i="10"/>
  <c r="Y2341" i="10"/>
  <c r="Y2340" i="10"/>
  <c r="Y2339" i="10"/>
  <c r="Y2338" i="10"/>
  <c r="Y2337" i="10"/>
  <c r="Y2336" i="10"/>
  <c r="Y2335" i="10"/>
  <c r="Y2334" i="10"/>
  <c r="Y2333" i="10"/>
  <c r="Y2332" i="10"/>
  <c r="Y2331" i="10"/>
  <c r="Y2330" i="10"/>
  <c r="Y2329" i="10"/>
  <c r="Y2328" i="10"/>
  <c r="Y2327" i="10"/>
  <c r="Y2326" i="10"/>
  <c r="Y2325" i="10"/>
  <c r="Y2324" i="10"/>
  <c r="Y2323" i="10"/>
  <c r="Y2322" i="10"/>
  <c r="Y2321" i="10"/>
  <c r="Y2320" i="10"/>
  <c r="Y2319" i="10"/>
  <c r="Y2318" i="10"/>
  <c r="Y2317" i="10"/>
  <c r="Y2316" i="10"/>
  <c r="Y2315" i="10"/>
  <c r="Y2314" i="10"/>
  <c r="Y2313" i="10"/>
  <c r="Y2312" i="10"/>
  <c r="Y2311" i="10"/>
  <c r="Y2310" i="10"/>
  <c r="Y2309" i="10"/>
  <c r="Y2308" i="10"/>
  <c r="Y2307" i="10"/>
  <c r="Y2306" i="10"/>
  <c r="Y2305" i="10"/>
  <c r="Y2304" i="10"/>
  <c r="Y2303" i="10"/>
  <c r="Y2302" i="10"/>
  <c r="Y2301" i="10"/>
  <c r="Y2300" i="10"/>
  <c r="Y2299" i="10"/>
  <c r="Y2298" i="10"/>
  <c r="Y2297" i="10"/>
  <c r="Y2296" i="10"/>
  <c r="Y2295" i="10"/>
  <c r="Y2294" i="10"/>
  <c r="Y2293" i="10"/>
  <c r="Y2292" i="10"/>
  <c r="Y2291" i="10"/>
  <c r="Y2290" i="10"/>
  <c r="Y2289" i="10"/>
  <c r="Y2288" i="10"/>
  <c r="Y2287" i="10"/>
  <c r="Y2286" i="10"/>
  <c r="Y2285" i="10"/>
  <c r="Y2284" i="10"/>
  <c r="Y2283" i="10"/>
  <c r="Y2282" i="10"/>
  <c r="Y2281" i="10"/>
  <c r="Y2280" i="10"/>
  <c r="Y2279" i="10"/>
  <c r="Y2278" i="10"/>
  <c r="Y2277" i="10"/>
  <c r="Y2276" i="10"/>
  <c r="Y2275" i="10"/>
  <c r="Y2274" i="10"/>
  <c r="Y2273" i="10"/>
  <c r="Y2272" i="10"/>
  <c r="Y2271" i="10"/>
  <c r="Y2270" i="10"/>
  <c r="Y2269" i="10"/>
  <c r="Y2268" i="10"/>
  <c r="Y2267" i="10"/>
  <c r="Y2266" i="10"/>
  <c r="Y2265" i="10"/>
  <c r="Y2264" i="10"/>
  <c r="Y2263" i="10"/>
  <c r="Y2262" i="10"/>
  <c r="Y2261" i="10"/>
  <c r="Y2260" i="10"/>
  <c r="Y2259" i="10"/>
  <c r="Y2258" i="10"/>
  <c r="Y2257" i="10"/>
  <c r="Y2256" i="10"/>
  <c r="Y2255" i="10"/>
  <c r="Y2254" i="10"/>
  <c r="Y2253" i="10"/>
  <c r="Y2252" i="10"/>
  <c r="Y2251" i="10"/>
  <c r="Y2250" i="10"/>
  <c r="Y2249" i="10"/>
  <c r="Y2248" i="10"/>
  <c r="Y2247" i="10"/>
  <c r="Y2246" i="10"/>
  <c r="Y2245" i="10"/>
  <c r="Y2244" i="10"/>
  <c r="Y2243" i="10"/>
  <c r="Y2242" i="10"/>
  <c r="Y2241" i="10"/>
  <c r="Y2240" i="10"/>
  <c r="Y2239" i="10"/>
  <c r="Y2238" i="10"/>
  <c r="Y2237" i="10"/>
  <c r="Y2236" i="10"/>
  <c r="Y2235" i="10"/>
  <c r="Y2234" i="10"/>
  <c r="Y2233" i="10"/>
  <c r="Y2232" i="10"/>
  <c r="Y2231" i="10"/>
  <c r="Y2230" i="10"/>
  <c r="Y2229" i="10"/>
  <c r="Y2228" i="10"/>
  <c r="Y2227" i="10"/>
  <c r="Y2226" i="10"/>
  <c r="Y2225" i="10"/>
  <c r="Y2224" i="10"/>
  <c r="Y2223" i="10"/>
  <c r="Y2222" i="10"/>
  <c r="Y2221" i="10"/>
  <c r="Y2220" i="10"/>
  <c r="Y2219" i="10"/>
  <c r="Y2218" i="10"/>
  <c r="Y2217" i="10"/>
  <c r="Y2216" i="10"/>
  <c r="Y2215" i="10"/>
  <c r="Y2214" i="10"/>
  <c r="Y2213" i="10"/>
  <c r="Y2212" i="10"/>
  <c r="Y2211" i="10"/>
  <c r="Y2210" i="10"/>
  <c r="Y2209" i="10"/>
  <c r="Y2208" i="10"/>
  <c r="Y2207" i="10"/>
  <c r="Y2206" i="10"/>
  <c r="Y2205" i="10"/>
  <c r="Y2204" i="10"/>
  <c r="Y2203" i="10"/>
  <c r="Y2202" i="10"/>
  <c r="Y2201" i="10"/>
  <c r="Y2200" i="10"/>
  <c r="Y2199" i="10"/>
  <c r="Y2198" i="10"/>
  <c r="Y2197" i="10"/>
  <c r="Y2196" i="10"/>
  <c r="Y2195" i="10"/>
  <c r="Y2194" i="10"/>
  <c r="Y2193" i="10"/>
  <c r="Y2192" i="10"/>
  <c r="Y2191" i="10"/>
  <c r="Y2190" i="10"/>
  <c r="Y2189" i="10"/>
  <c r="Y2188" i="10"/>
  <c r="Y2187" i="10"/>
  <c r="Y2186" i="10"/>
  <c r="Y2185" i="10"/>
  <c r="Y2184" i="10"/>
  <c r="Y2183" i="10"/>
  <c r="Y2182" i="10"/>
  <c r="Y2181" i="10"/>
  <c r="Y2180" i="10"/>
  <c r="Y2179" i="10"/>
  <c r="Y2178" i="10"/>
  <c r="Y2177" i="10"/>
  <c r="Y2176" i="10"/>
  <c r="Y2175" i="10"/>
  <c r="Y2174" i="10"/>
  <c r="Y2173" i="10"/>
  <c r="Y2172" i="10"/>
  <c r="Y2171" i="10"/>
  <c r="Y2170" i="10"/>
  <c r="Y2169" i="10"/>
  <c r="Y2168" i="10"/>
  <c r="Y2167" i="10"/>
  <c r="Y2166" i="10"/>
  <c r="Y2165" i="10"/>
  <c r="Y2164" i="10"/>
  <c r="Y2163" i="10"/>
  <c r="Y2162" i="10"/>
  <c r="Y2161" i="10"/>
  <c r="Y2160" i="10"/>
  <c r="Y2159" i="10"/>
  <c r="Y2158" i="10"/>
  <c r="Y2157" i="10"/>
  <c r="Y2156" i="10"/>
  <c r="Y2155" i="10"/>
  <c r="Y2154" i="10"/>
  <c r="Y2153" i="10"/>
  <c r="Y2152" i="10"/>
  <c r="Y2151" i="10"/>
  <c r="Y2150" i="10"/>
  <c r="Y2149" i="10"/>
  <c r="Y2148" i="10"/>
  <c r="Y2147" i="10"/>
  <c r="Y2146" i="10"/>
  <c r="Y2145" i="10"/>
  <c r="Y2144" i="10"/>
  <c r="Y2143" i="10"/>
  <c r="Y2142" i="10"/>
  <c r="Y2141" i="10"/>
  <c r="Y2140" i="10"/>
  <c r="Y2139" i="10"/>
  <c r="Y2138" i="10"/>
  <c r="Y2137" i="10"/>
  <c r="Y2136" i="10"/>
  <c r="Y2135" i="10"/>
  <c r="Y2134" i="10"/>
  <c r="Y2133" i="10"/>
  <c r="Y2132" i="10"/>
  <c r="Y2131" i="10"/>
  <c r="Y2130" i="10"/>
  <c r="Y2129" i="10"/>
  <c r="Y2128" i="10"/>
  <c r="Y2127" i="10"/>
  <c r="Y2126" i="10"/>
  <c r="Y2125" i="10"/>
  <c r="Y2124" i="10"/>
  <c r="Y2123" i="10"/>
  <c r="Y2122" i="10"/>
  <c r="Y2121" i="10"/>
  <c r="Y2120" i="10"/>
  <c r="Y2119" i="10"/>
  <c r="Y2118" i="10"/>
  <c r="Y2117" i="10"/>
  <c r="Y2116" i="10"/>
  <c r="Y2115" i="10"/>
  <c r="Y2114" i="10"/>
  <c r="Y2113" i="10"/>
  <c r="Y2112" i="10"/>
  <c r="Y2111" i="10"/>
  <c r="Y2110" i="10"/>
  <c r="Y2109" i="10"/>
  <c r="Y2108" i="10"/>
  <c r="Y2107" i="10"/>
  <c r="Y2106" i="10"/>
  <c r="Y2105" i="10"/>
  <c r="Y2104" i="10"/>
  <c r="Y2103" i="10"/>
  <c r="Y2102" i="10"/>
  <c r="Y2101" i="10"/>
  <c r="Y2100" i="10"/>
  <c r="Y2099" i="10"/>
  <c r="Y2098" i="10"/>
  <c r="Y2097" i="10"/>
  <c r="Y2096" i="10"/>
  <c r="Y2095" i="10"/>
  <c r="Y2094" i="10"/>
  <c r="Y2093" i="10"/>
  <c r="Y2092" i="10"/>
  <c r="Y2091" i="10"/>
  <c r="Y2090" i="10"/>
  <c r="Y2089" i="10"/>
  <c r="Y2088" i="10"/>
  <c r="Y2087" i="10"/>
  <c r="Y2086" i="10"/>
  <c r="Y2085" i="10"/>
  <c r="Y2084" i="10"/>
  <c r="Y2083" i="10"/>
  <c r="Y2082" i="10"/>
  <c r="Y2081" i="10"/>
  <c r="Y2080" i="10"/>
  <c r="Y2079" i="10"/>
  <c r="Y2078" i="10"/>
  <c r="Y2077" i="10"/>
  <c r="Y2076" i="10"/>
  <c r="Y2075" i="10"/>
  <c r="Y2074" i="10"/>
  <c r="Y2073" i="10"/>
  <c r="Y2072" i="10"/>
  <c r="Y2071" i="10"/>
  <c r="Y2070" i="10"/>
  <c r="Y2069" i="10"/>
  <c r="Y2068" i="10"/>
  <c r="Y2067" i="10"/>
  <c r="Y2066" i="10"/>
  <c r="Y2065" i="10"/>
  <c r="Y2064" i="10"/>
  <c r="Y2063" i="10"/>
  <c r="Y2062" i="10"/>
  <c r="Y2061" i="10"/>
  <c r="Y2060" i="10"/>
  <c r="Y2059" i="10"/>
  <c r="Y2058" i="10"/>
  <c r="Y2057" i="10"/>
  <c r="Y2056" i="10"/>
  <c r="Y2055" i="10"/>
  <c r="Y2054" i="10"/>
  <c r="Y2053" i="10"/>
  <c r="Y2052" i="10"/>
  <c r="Y2051" i="10"/>
  <c r="Y2050" i="10"/>
  <c r="Y2049" i="10"/>
  <c r="Y2048" i="10"/>
  <c r="Y2047" i="10"/>
  <c r="Y2046" i="10"/>
  <c r="Y2045" i="10"/>
  <c r="Y2044" i="10"/>
  <c r="Y2043" i="10"/>
  <c r="Y2042" i="10"/>
  <c r="Y2041" i="10"/>
  <c r="Y2040" i="10"/>
  <c r="Y2039" i="10"/>
  <c r="Y2038" i="10"/>
  <c r="Y2037" i="10"/>
  <c r="Y2036" i="10"/>
  <c r="Y2035" i="10"/>
  <c r="Y2034" i="10"/>
  <c r="Y2033" i="10"/>
  <c r="Y2032" i="10"/>
  <c r="Y2031" i="10"/>
  <c r="Y2030" i="10"/>
  <c r="Y2029" i="10"/>
  <c r="Y2028" i="10"/>
  <c r="Y2027" i="10"/>
  <c r="Y2026" i="10"/>
  <c r="Y2025" i="10"/>
  <c r="Y2024" i="10"/>
  <c r="Y2023" i="10"/>
  <c r="Y2022" i="10"/>
  <c r="Y2021" i="10"/>
  <c r="Y2020" i="10"/>
  <c r="Y2019" i="10"/>
  <c r="Y2018" i="10"/>
  <c r="Y2017" i="10"/>
  <c r="Y2016" i="10"/>
  <c r="Y2015" i="10"/>
  <c r="Y2014" i="10"/>
  <c r="Y2013" i="10"/>
  <c r="Y2012" i="10"/>
  <c r="Y2011" i="10"/>
  <c r="Y2010" i="10"/>
  <c r="Y2009" i="10"/>
  <c r="Y2008" i="10"/>
  <c r="Y2007" i="10"/>
  <c r="Y2006" i="10"/>
  <c r="Y2005" i="10"/>
  <c r="Y2004" i="10"/>
  <c r="Y2003" i="10"/>
  <c r="Y2002" i="10"/>
  <c r="Y2001" i="10"/>
  <c r="Y2000" i="10"/>
  <c r="Y1999" i="10"/>
  <c r="Y1998" i="10"/>
  <c r="Y1997" i="10"/>
  <c r="Y1996" i="10"/>
  <c r="Y1995" i="10"/>
  <c r="Y1994" i="10"/>
  <c r="Y1993" i="10"/>
  <c r="Y1992" i="10"/>
  <c r="Y1991" i="10"/>
  <c r="Y1990" i="10"/>
  <c r="Y1989" i="10"/>
  <c r="Y1988" i="10"/>
  <c r="Y1987" i="10"/>
  <c r="Y1986" i="10"/>
  <c r="Y1985" i="10"/>
  <c r="Y1984" i="10"/>
  <c r="Y1983" i="10"/>
  <c r="Y1982" i="10"/>
  <c r="Y1981" i="10"/>
  <c r="Y1980" i="10"/>
  <c r="Y1979" i="10"/>
  <c r="Y1978" i="10"/>
  <c r="Y1977" i="10"/>
  <c r="Y1976" i="10"/>
  <c r="Y1975" i="10"/>
  <c r="Y1974" i="10"/>
  <c r="Y1973" i="10"/>
  <c r="Y1972" i="10"/>
  <c r="Y1971" i="10"/>
  <c r="Y1970" i="10"/>
  <c r="Y1969" i="10"/>
  <c r="Y1968" i="10"/>
  <c r="Y1967" i="10"/>
  <c r="Y1966" i="10"/>
  <c r="Y1965" i="10"/>
  <c r="Y1964" i="10"/>
  <c r="Y1963" i="10"/>
  <c r="Y1962" i="10"/>
  <c r="Y1961" i="10"/>
  <c r="Y1960" i="10"/>
  <c r="Y1959" i="10"/>
  <c r="Y1958" i="10"/>
  <c r="Y1957" i="10"/>
  <c r="Y1956" i="10"/>
  <c r="Y1955" i="10"/>
  <c r="Y1954" i="10"/>
  <c r="Y1953" i="10"/>
  <c r="Y1952" i="10"/>
  <c r="Y1951" i="10"/>
  <c r="Y1950" i="10"/>
  <c r="Y1949" i="10"/>
  <c r="Y1948" i="10"/>
  <c r="Y1947" i="10"/>
  <c r="Y1946" i="10"/>
  <c r="Y1945" i="10"/>
  <c r="Y1944" i="10"/>
  <c r="Y1943" i="10"/>
  <c r="Y1942" i="10"/>
  <c r="Y1941" i="10"/>
  <c r="Y1940" i="10"/>
  <c r="Y1939" i="10"/>
  <c r="Y1938" i="10"/>
  <c r="Y1937" i="10"/>
  <c r="Y1936" i="10"/>
  <c r="Y1935" i="10"/>
  <c r="Y1934" i="10"/>
  <c r="Y1933" i="10"/>
  <c r="Y1932" i="10"/>
  <c r="Y1931" i="10"/>
  <c r="Y1930" i="10"/>
  <c r="Y1929" i="10"/>
  <c r="Y1928" i="10"/>
  <c r="Y1927" i="10"/>
  <c r="Y1926" i="10"/>
  <c r="Y1925" i="10"/>
  <c r="Y1924" i="10"/>
  <c r="Y1923" i="10"/>
  <c r="Y1922" i="10"/>
  <c r="Y1921" i="10"/>
  <c r="Y1920" i="10"/>
  <c r="Y1919" i="10"/>
  <c r="Y1918" i="10"/>
  <c r="Y1917" i="10"/>
  <c r="Y1916" i="10"/>
  <c r="Y1915" i="10"/>
  <c r="Y1914" i="10"/>
  <c r="Y1913" i="10"/>
  <c r="Y1912" i="10"/>
  <c r="Y1911" i="10"/>
  <c r="Y1910" i="10"/>
  <c r="Y1909" i="10"/>
  <c r="Y1908" i="10"/>
  <c r="Y1907" i="10"/>
  <c r="Y1906" i="10"/>
  <c r="Y1905" i="10"/>
  <c r="Y1904" i="10"/>
  <c r="Y1903" i="10"/>
  <c r="Y1902" i="10"/>
  <c r="Y1901" i="10"/>
  <c r="Y1900" i="10"/>
  <c r="Y1899" i="10"/>
  <c r="Y1898" i="10"/>
  <c r="Y1897" i="10"/>
  <c r="Y1896" i="10"/>
  <c r="Y1895" i="10"/>
  <c r="Y1894" i="10"/>
  <c r="Y1893" i="10"/>
  <c r="Y1892" i="10"/>
  <c r="Y1891" i="10"/>
  <c r="Y1890" i="10"/>
  <c r="Y1889" i="10"/>
  <c r="Y1888" i="10"/>
  <c r="Y1887" i="10"/>
  <c r="Y1886" i="10"/>
  <c r="Y1885" i="10"/>
  <c r="Y1884" i="10"/>
  <c r="Y1883" i="10"/>
  <c r="Y1882" i="10"/>
  <c r="Y1881" i="10"/>
  <c r="Y1880" i="10"/>
  <c r="Y1879" i="10"/>
  <c r="Y1878" i="10"/>
  <c r="Y1877" i="10"/>
  <c r="Y1876" i="10"/>
  <c r="Y1875" i="10"/>
  <c r="Y1874" i="10"/>
  <c r="Y1873" i="10"/>
  <c r="Y1872" i="10"/>
  <c r="Y1871" i="10"/>
  <c r="Y1870" i="10"/>
  <c r="Y1869" i="10"/>
  <c r="Y1868" i="10"/>
  <c r="Y1867" i="10"/>
  <c r="Y1866" i="10"/>
  <c r="Y1865" i="10"/>
  <c r="Y1864" i="10"/>
  <c r="Y1863" i="10"/>
  <c r="Y1862" i="10"/>
  <c r="Y1861" i="10"/>
  <c r="Y1860" i="10"/>
  <c r="Y1859" i="10"/>
  <c r="Y1858" i="10"/>
  <c r="Y1857" i="10"/>
  <c r="Y1856" i="10"/>
  <c r="Y1855" i="10"/>
  <c r="Y1854" i="10"/>
  <c r="Y1853" i="10"/>
  <c r="Y1852" i="10"/>
  <c r="Y1851" i="10"/>
  <c r="Y1850" i="10"/>
  <c r="Y1849" i="10"/>
  <c r="Y1848" i="10"/>
  <c r="Y1847" i="10"/>
  <c r="Y1846" i="10"/>
  <c r="Y1845" i="10"/>
  <c r="Y1844" i="10"/>
  <c r="Y1843" i="10"/>
  <c r="Y1842" i="10"/>
  <c r="Y1841" i="10"/>
  <c r="Y1840" i="10"/>
  <c r="Y1839" i="10"/>
  <c r="Y1838" i="10"/>
  <c r="Y1837" i="10"/>
  <c r="Y1836" i="10"/>
  <c r="Y1835" i="10"/>
  <c r="Y1834" i="10"/>
  <c r="Y1833" i="10"/>
  <c r="Y1832" i="10"/>
  <c r="Y1831" i="10"/>
  <c r="Y1830" i="10"/>
  <c r="Y1829" i="10"/>
  <c r="Y1828" i="10"/>
  <c r="Y1827" i="10"/>
  <c r="Y1826" i="10"/>
  <c r="Y1825" i="10"/>
  <c r="Y1824" i="10"/>
  <c r="Y1823" i="10"/>
  <c r="Y1822" i="10"/>
  <c r="Y1821" i="10"/>
  <c r="Y1820" i="10"/>
  <c r="Y1819" i="10"/>
  <c r="Y1818" i="10"/>
  <c r="Y1817" i="10"/>
  <c r="Y1816" i="10"/>
  <c r="Y1815" i="10"/>
  <c r="Y1814" i="10"/>
  <c r="Y1813" i="10"/>
  <c r="Y1812" i="10"/>
  <c r="Y1811" i="10"/>
  <c r="Y1810" i="10"/>
  <c r="Y1809" i="10"/>
  <c r="Y1808" i="10"/>
  <c r="Y1807" i="10"/>
  <c r="Y1806" i="10"/>
  <c r="Y1805" i="10"/>
  <c r="Y1804" i="10"/>
  <c r="Y1803" i="10"/>
  <c r="Y1802" i="10"/>
  <c r="Y1801" i="10"/>
  <c r="Y1800" i="10"/>
  <c r="Y1799" i="10"/>
  <c r="Y1798" i="10"/>
  <c r="Y1797" i="10"/>
  <c r="Y1796" i="10"/>
  <c r="Y1795" i="10"/>
  <c r="Y1794" i="10"/>
  <c r="Y1793" i="10"/>
  <c r="Y1792" i="10"/>
  <c r="Y1791" i="10"/>
  <c r="Y1790" i="10"/>
  <c r="Y1789" i="10"/>
  <c r="Y1788" i="10"/>
  <c r="Y1787" i="10"/>
  <c r="Y1786" i="10"/>
  <c r="Y1785" i="10"/>
  <c r="Y1784" i="10"/>
  <c r="Y1783" i="10"/>
  <c r="Y1782" i="10"/>
  <c r="Y1781" i="10"/>
  <c r="Y1780" i="10"/>
  <c r="Y1779" i="10"/>
  <c r="Y1778" i="10"/>
  <c r="Y1777" i="10"/>
  <c r="Y1776" i="10"/>
  <c r="Y1775" i="10"/>
  <c r="Y1774" i="10"/>
  <c r="Y1773" i="10"/>
  <c r="Y1772" i="10"/>
  <c r="Y1771" i="10"/>
  <c r="Y1770" i="10"/>
  <c r="Y1769" i="10"/>
  <c r="Y1768" i="10"/>
  <c r="Y1767" i="10"/>
  <c r="Y1766" i="10"/>
  <c r="Y1765" i="10"/>
  <c r="Y1764" i="10"/>
  <c r="Y1763" i="10"/>
  <c r="Y1762" i="10"/>
  <c r="Y1761" i="10"/>
  <c r="Y1760" i="10"/>
  <c r="Y1759" i="10"/>
  <c r="Y1758" i="10"/>
  <c r="Y1757" i="10"/>
  <c r="Y1756" i="10"/>
  <c r="Y1755" i="10"/>
  <c r="Y1754" i="10"/>
  <c r="Y1753" i="10"/>
  <c r="Y1752" i="10"/>
  <c r="Y1751" i="10"/>
  <c r="Y1750" i="10"/>
  <c r="Y1749" i="10"/>
  <c r="Y1748" i="10"/>
  <c r="Y1747" i="10"/>
  <c r="Y1746" i="10"/>
  <c r="Y1745" i="10"/>
  <c r="Y1744" i="10"/>
  <c r="Y1743" i="10"/>
  <c r="Y1742" i="10"/>
  <c r="Y1741" i="10"/>
  <c r="Y1740" i="10"/>
  <c r="Y1739" i="10"/>
  <c r="Y1738" i="10"/>
  <c r="Y1737" i="10"/>
  <c r="Y1736" i="10"/>
  <c r="Y1735" i="10"/>
  <c r="Y1734" i="10"/>
  <c r="Y1733" i="10"/>
  <c r="Y1732" i="10"/>
  <c r="Y1731" i="10"/>
  <c r="Y1730" i="10"/>
  <c r="Y1729" i="10"/>
  <c r="Y1728" i="10"/>
  <c r="Y1727" i="10"/>
  <c r="Y1726" i="10"/>
  <c r="Y1725" i="10"/>
  <c r="Y1724" i="10"/>
  <c r="Y1723" i="10"/>
  <c r="Y1722" i="10"/>
  <c r="Y1721" i="10"/>
  <c r="Y1720" i="10"/>
  <c r="Y1719" i="10"/>
  <c r="Y1718" i="10"/>
  <c r="Y1717" i="10"/>
  <c r="Y1716" i="10"/>
  <c r="Y1715" i="10"/>
  <c r="Y1714" i="10"/>
  <c r="Y1713" i="10"/>
  <c r="Y1712" i="10"/>
  <c r="Y1711" i="10"/>
  <c r="Y1710" i="10"/>
  <c r="Y1709" i="10"/>
  <c r="Y1708" i="10"/>
  <c r="Y1707" i="10"/>
  <c r="Y1706" i="10"/>
  <c r="Y1705" i="10"/>
  <c r="Y1704" i="10"/>
  <c r="Y1703" i="10"/>
  <c r="Y1702" i="10"/>
  <c r="Y1701" i="10"/>
  <c r="Y1700" i="10"/>
  <c r="Y1699" i="10"/>
  <c r="Y1698" i="10"/>
  <c r="Y1697" i="10"/>
  <c r="Y1696" i="10"/>
  <c r="Y1695" i="10"/>
  <c r="Y1694" i="10"/>
  <c r="Y1693" i="10"/>
  <c r="Y1692" i="10"/>
  <c r="Y1691" i="10"/>
  <c r="Y1690" i="10"/>
  <c r="Y1689" i="10"/>
  <c r="Y1688" i="10"/>
  <c r="Y1687" i="10"/>
  <c r="Y1686" i="10"/>
  <c r="Y1685" i="10"/>
  <c r="Y1684" i="10"/>
  <c r="Y1683" i="10"/>
  <c r="Y1682" i="10"/>
  <c r="Y1681" i="10"/>
  <c r="Y1680" i="10"/>
  <c r="Y1679" i="10"/>
  <c r="Y1678" i="10"/>
  <c r="Y1677" i="10"/>
  <c r="Y1676" i="10"/>
  <c r="Y1675" i="10"/>
  <c r="Y1674" i="10"/>
  <c r="Y1673" i="10"/>
  <c r="Y1672" i="10"/>
  <c r="Y1671" i="10"/>
  <c r="Y1670" i="10"/>
  <c r="Y1669" i="10"/>
  <c r="Y1668" i="10"/>
  <c r="Y1667" i="10"/>
  <c r="Y1666" i="10"/>
  <c r="Y1665" i="10"/>
  <c r="Y1664" i="10"/>
  <c r="Y1663" i="10"/>
  <c r="Y1662" i="10"/>
  <c r="Y1661" i="10"/>
  <c r="Y1660" i="10"/>
  <c r="Y1659" i="10"/>
  <c r="Y1658" i="10"/>
  <c r="Y1657" i="10"/>
  <c r="Y1656" i="10"/>
  <c r="Y1655" i="10"/>
  <c r="Y1654" i="10"/>
  <c r="Y1653" i="10"/>
  <c r="Y1652" i="10"/>
  <c r="Y1651" i="10"/>
  <c r="Y1650" i="10"/>
  <c r="Y1649" i="10"/>
  <c r="Y1648" i="10"/>
  <c r="Y1647" i="10"/>
  <c r="Y1646" i="10"/>
  <c r="Y1645" i="10"/>
  <c r="Y1644" i="10"/>
  <c r="Y1643" i="10"/>
  <c r="Y1642" i="10"/>
  <c r="Y1641" i="10"/>
  <c r="Y1640" i="10"/>
  <c r="Y1639" i="10"/>
  <c r="Y1638" i="10"/>
  <c r="Y1637" i="10"/>
  <c r="Y1636" i="10"/>
  <c r="Y1635" i="10"/>
  <c r="Y1634" i="10"/>
  <c r="Y1633" i="10"/>
  <c r="Y1632" i="10"/>
  <c r="Y1631" i="10"/>
  <c r="Y1630" i="10"/>
  <c r="Y1629" i="10"/>
  <c r="Y1628" i="10"/>
  <c r="Y1627" i="10"/>
  <c r="Y1626" i="10"/>
  <c r="Y1625" i="10"/>
  <c r="Y1624" i="10"/>
  <c r="Y1623" i="10"/>
  <c r="Y1622" i="10"/>
  <c r="Y1621" i="10"/>
  <c r="Y1620" i="10"/>
  <c r="Y1619" i="10"/>
  <c r="Y1618" i="10"/>
  <c r="Y1617" i="10"/>
  <c r="Y1616" i="10"/>
  <c r="Y1615" i="10"/>
  <c r="Y1614" i="10"/>
  <c r="Y1613" i="10"/>
  <c r="Y1612" i="10"/>
  <c r="Y1611" i="10"/>
  <c r="Y1610" i="10"/>
  <c r="Y1609" i="10"/>
  <c r="Y1608" i="10"/>
  <c r="Y1607" i="10"/>
  <c r="Y1606" i="10"/>
  <c r="Y1605" i="10"/>
  <c r="Y1604" i="10"/>
  <c r="Y1603" i="10"/>
  <c r="Y1602" i="10"/>
  <c r="Y1601" i="10"/>
  <c r="Y1600" i="10"/>
  <c r="Y1599" i="10"/>
  <c r="Y1598" i="10"/>
  <c r="Y1597" i="10"/>
  <c r="Y1596" i="10"/>
  <c r="Y1595" i="10"/>
  <c r="Y1594" i="10"/>
  <c r="Y1593" i="10"/>
  <c r="Y1592" i="10"/>
  <c r="Y1591" i="10"/>
  <c r="Y1590" i="10"/>
  <c r="Y1589" i="10"/>
  <c r="Y1588" i="10"/>
  <c r="Y1587" i="10"/>
  <c r="Y1586" i="10"/>
  <c r="Y1585" i="10"/>
  <c r="Y1584" i="10"/>
  <c r="Y1583" i="10"/>
  <c r="Y1582" i="10"/>
  <c r="Y1581" i="10"/>
  <c r="Y1580" i="10"/>
  <c r="Y1579" i="10"/>
  <c r="Y1578" i="10"/>
  <c r="Y1577" i="10"/>
  <c r="Y1576" i="10"/>
  <c r="Y1575" i="10"/>
  <c r="Y1574" i="10"/>
  <c r="Y1573" i="10"/>
  <c r="Y1572" i="10"/>
  <c r="Y1571" i="10"/>
  <c r="Y1570" i="10"/>
  <c r="Y1569" i="10"/>
  <c r="Y1568" i="10"/>
  <c r="Y1567" i="10"/>
  <c r="Y1566" i="10"/>
  <c r="Y1565" i="10"/>
  <c r="Y1564" i="10"/>
  <c r="Y1563" i="10"/>
  <c r="Y1562" i="10"/>
  <c r="Y1561" i="10"/>
  <c r="Y1560" i="10"/>
  <c r="Y1559" i="10"/>
  <c r="Y1558" i="10"/>
  <c r="Y1557" i="10"/>
  <c r="Y1556" i="10"/>
  <c r="Y1555" i="10"/>
  <c r="Y1554" i="10"/>
  <c r="Y1553" i="10"/>
  <c r="Y1552" i="10"/>
  <c r="Y1551" i="10"/>
  <c r="Y1550" i="10"/>
  <c r="Y1549" i="10"/>
  <c r="Y1548" i="10"/>
  <c r="Y1547" i="10"/>
  <c r="Y1546" i="10"/>
  <c r="Y1545" i="10"/>
  <c r="Y1544" i="10"/>
  <c r="Y1543" i="10"/>
  <c r="Y1542" i="10"/>
  <c r="Y1541" i="10"/>
  <c r="Y1540" i="10"/>
  <c r="Y1539" i="10"/>
  <c r="Y1538" i="10"/>
  <c r="Y1537" i="10"/>
  <c r="Y1536" i="10"/>
  <c r="Y1535" i="10"/>
  <c r="Y1534" i="10"/>
  <c r="Y1533" i="10"/>
  <c r="Y1532" i="10"/>
  <c r="Y1531" i="10"/>
  <c r="Y1530" i="10"/>
  <c r="Y1529" i="10"/>
  <c r="Y1528" i="10"/>
  <c r="Y1527" i="10"/>
  <c r="Y1526" i="10"/>
  <c r="Y1525" i="10"/>
  <c r="Y1524" i="10"/>
  <c r="Y1523" i="10"/>
  <c r="Y1522" i="10"/>
  <c r="Y1521" i="10"/>
  <c r="Y1520" i="10"/>
  <c r="Y1519" i="10"/>
  <c r="Y1518" i="10"/>
  <c r="Y1517" i="10"/>
  <c r="Y1516" i="10"/>
  <c r="Y1515" i="10"/>
  <c r="Y1514" i="10"/>
  <c r="Y1513" i="10"/>
  <c r="Y1512" i="10"/>
  <c r="Y1511" i="10"/>
  <c r="Y1510" i="10"/>
  <c r="Y1509" i="10"/>
  <c r="Y1508" i="10"/>
  <c r="Y1507" i="10"/>
  <c r="Y1506" i="10"/>
  <c r="Y1505" i="10"/>
  <c r="Y1504" i="10"/>
  <c r="Y1503" i="10"/>
  <c r="Y1502" i="10"/>
  <c r="Y1501" i="10"/>
  <c r="Y1500" i="10"/>
  <c r="Y1499" i="10"/>
  <c r="Y1498" i="10"/>
  <c r="Y1497" i="10"/>
  <c r="Y1496" i="10"/>
  <c r="Y1495" i="10"/>
  <c r="Y1494" i="10"/>
  <c r="Y1493" i="10"/>
  <c r="Y1492" i="10"/>
  <c r="Y1491" i="10"/>
  <c r="Y1490" i="10"/>
  <c r="Y1489" i="10"/>
  <c r="Y1488" i="10"/>
  <c r="Y1487" i="10"/>
  <c r="Y1486" i="10"/>
  <c r="Y1485" i="10"/>
  <c r="Y1484" i="10"/>
  <c r="Y1483" i="10"/>
  <c r="Y1482" i="10"/>
  <c r="Y1481" i="10"/>
  <c r="Y1480" i="10"/>
  <c r="Y1479" i="10"/>
  <c r="Y1478" i="10"/>
  <c r="Y1477" i="10"/>
  <c r="Y1476" i="10"/>
  <c r="Y1475" i="10"/>
  <c r="Y1474" i="10"/>
  <c r="Y1473" i="10"/>
  <c r="Y1472" i="10"/>
  <c r="Y1471" i="10"/>
  <c r="Y1470" i="10"/>
  <c r="Y1469" i="10"/>
  <c r="Y1468" i="10"/>
  <c r="Y1467" i="10"/>
  <c r="Y1466" i="10"/>
  <c r="Y1465" i="10"/>
  <c r="Y1464" i="10"/>
  <c r="Y1463" i="10"/>
  <c r="Y1462" i="10"/>
  <c r="Y1461" i="10"/>
  <c r="Y1460" i="10"/>
  <c r="Y1459" i="10"/>
  <c r="Y1458" i="10"/>
  <c r="Y1457" i="10"/>
  <c r="Y1456" i="10"/>
  <c r="Y1455" i="10"/>
  <c r="Y1454" i="10"/>
  <c r="Y1453" i="10"/>
  <c r="Y1452" i="10"/>
  <c r="Y1451" i="10"/>
  <c r="Y1450" i="10"/>
  <c r="Y1449" i="10"/>
  <c r="Y1448" i="10"/>
  <c r="Y1447" i="10"/>
  <c r="Y1446" i="10"/>
  <c r="Y1445" i="10"/>
  <c r="Y1444" i="10"/>
  <c r="Y1443" i="10"/>
  <c r="Y1442" i="10"/>
  <c r="Y1441" i="10"/>
  <c r="Y1440" i="10"/>
  <c r="Y1439" i="10"/>
  <c r="Y1438" i="10"/>
  <c r="Y1437" i="10"/>
  <c r="Y1436" i="10"/>
  <c r="Y1435" i="10"/>
  <c r="Y1434" i="10"/>
  <c r="Y1433" i="10"/>
  <c r="Y1432" i="10"/>
  <c r="Y1431" i="10"/>
  <c r="Y1430" i="10"/>
  <c r="Y1429" i="10"/>
  <c r="Y1428" i="10"/>
  <c r="Y1427" i="10"/>
  <c r="Y1426" i="10"/>
  <c r="Y1425" i="10"/>
  <c r="Y1424" i="10"/>
  <c r="Y1423" i="10"/>
  <c r="Y1422" i="10"/>
  <c r="Y1421" i="10"/>
  <c r="Y1420" i="10"/>
  <c r="Y1419" i="10"/>
  <c r="Y1418" i="10"/>
  <c r="Y1417" i="10"/>
  <c r="Y1416" i="10"/>
  <c r="Y1415" i="10"/>
  <c r="Y1414" i="10"/>
  <c r="Y1413" i="10"/>
  <c r="Y1412" i="10"/>
  <c r="Y1411" i="10"/>
  <c r="Y1410" i="10"/>
  <c r="Y1409" i="10"/>
  <c r="Y1408" i="10"/>
  <c r="Y1407" i="10"/>
  <c r="Y1406" i="10"/>
  <c r="Y1405" i="10"/>
  <c r="Y1404" i="10"/>
  <c r="Y1403" i="10"/>
  <c r="Y1402" i="10"/>
  <c r="Y1401" i="10"/>
  <c r="Y1400" i="10"/>
  <c r="Y1399" i="10"/>
  <c r="Y1398" i="10"/>
  <c r="Y1397" i="10"/>
  <c r="Y1396" i="10"/>
  <c r="Y1395" i="10"/>
  <c r="Y1394" i="10"/>
  <c r="Y1393" i="10"/>
  <c r="Y1392" i="10"/>
  <c r="Y1391" i="10"/>
  <c r="Y1390" i="10"/>
  <c r="Y1389" i="10"/>
  <c r="Y1388" i="10"/>
  <c r="Y1387" i="10"/>
  <c r="Y1386" i="10"/>
  <c r="Y1385" i="10"/>
  <c r="Y1384" i="10"/>
  <c r="Y1383" i="10"/>
  <c r="Y1382" i="10"/>
  <c r="Y1381" i="10"/>
  <c r="Y1380" i="10"/>
  <c r="Y1379" i="10"/>
  <c r="Y1378" i="10"/>
  <c r="Y1377" i="10"/>
  <c r="Y1376" i="10"/>
  <c r="Y1375" i="10"/>
  <c r="Y1374" i="10"/>
  <c r="Y1373" i="10"/>
  <c r="Y1372" i="10"/>
  <c r="Y1371" i="10"/>
  <c r="Y1370" i="10"/>
  <c r="Y1369" i="10"/>
  <c r="Y1368" i="10"/>
  <c r="Y1367" i="10"/>
  <c r="Y1366" i="10"/>
  <c r="Y1365" i="10"/>
  <c r="Y1364" i="10"/>
  <c r="Y1363" i="10"/>
  <c r="Y1362" i="10"/>
  <c r="Y1361" i="10"/>
  <c r="Y1360" i="10"/>
  <c r="Y1359" i="10"/>
  <c r="Y1358" i="10"/>
  <c r="Y1357" i="10"/>
  <c r="Y1356" i="10"/>
  <c r="Y1355" i="10"/>
  <c r="Y1354" i="10"/>
  <c r="Y1353" i="10"/>
  <c r="Y1352" i="10"/>
  <c r="Y1351" i="10"/>
  <c r="Y1350" i="10"/>
  <c r="Y1349" i="10"/>
  <c r="Y1348" i="10"/>
  <c r="Y1347" i="10"/>
  <c r="Y1346" i="10"/>
  <c r="Y1345" i="10"/>
  <c r="Y1344" i="10"/>
  <c r="Y1343" i="10"/>
  <c r="Y1342" i="10"/>
  <c r="Y1341" i="10"/>
  <c r="Y1340" i="10"/>
  <c r="Y1339" i="10"/>
  <c r="Y1338" i="10"/>
  <c r="Y1337" i="10"/>
  <c r="Y1336" i="10"/>
  <c r="Y1335" i="10"/>
  <c r="Y1334" i="10"/>
  <c r="Y1333" i="10"/>
  <c r="Y1332" i="10"/>
  <c r="Y1331" i="10"/>
  <c r="Y1330" i="10"/>
  <c r="Y1329" i="10"/>
  <c r="Y1328" i="10"/>
  <c r="Y1327" i="10"/>
  <c r="Y1326" i="10"/>
  <c r="Y1325" i="10"/>
  <c r="Y1324" i="10"/>
  <c r="Y1323" i="10"/>
  <c r="Y1322" i="10"/>
  <c r="Y1321" i="10"/>
  <c r="Y1320" i="10"/>
  <c r="Y1319" i="10"/>
  <c r="Y1318" i="10"/>
  <c r="Y1317" i="10"/>
  <c r="Y1316" i="10"/>
  <c r="Y1315" i="10"/>
  <c r="Y1314" i="10"/>
  <c r="Y1313" i="10"/>
  <c r="Y1312" i="10"/>
  <c r="Y1311" i="10"/>
  <c r="Y1310" i="10"/>
  <c r="Y1309" i="10"/>
  <c r="Y1308" i="10"/>
  <c r="Y1307" i="10"/>
  <c r="Y1306" i="10"/>
  <c r="Y1305" i="10"/>
  <c r="Y1304" i="10"/>
  <c r="Y1303" i="10"/>
  <c r="Y1302" i="10"/>
  <c r="Y1301" i="10"/>
  <c r="Y1300" i="10"/>
  <c r="Y1299" i="10"/>
  <c r="Y1298" i="10"/>
  <c r="Y1297" i="10"/>
  <c r="Y1296" i="10"/>
  <c r="Y1295" i="10"/>
  <c r="Y1294" i="10"/>
  <c r="Y1293" i="10"/>
  <c r="Y1292" i="10"/>
  <c r="Y1291" i="10"/>
  <c r="Y1290" i="10"/>
  <c r="Y1289" i="10"/>
  <c r="Y1288" i="10"/>
  <c r="Y1287" i="10"/>
  <c r="Y1286" i="10"/>
  <c r="Y1285" i="10"/>
  <c r="Y1284" i="10"/>
  <c r="Y1283" i="10"/>
  <c r="Y1282" i="10"/>
  <c r="Y1281" i="10"/>
  <c r="Y1280" i="10"/>
  <c r="Y1279" i="10"/>
  <c r="Y1278" i="10"/>
  <c r="Y1277" i="10"/>
  <c r="Y1276" i="10"/>
  <c r="Y1275" i="10"/>
  <c r="Y1274" i="10"/>
  <c r="Y1273" i="10"/>
  <c r="Y1272" i="10"/>
  <c r="Y1271" i="10"/>
  <c r="Y1270" i="10"/>
  <c r="Y1269" i="10"/>
  <c r="Y1268" i="10"/>
  <c r="Y1267" i="10"/>
  <c r="Y1266" i="10"/>
  <c r="Y1265" i="10"/>
  <c r="Y1264" i="10"/>
  <c r="Y1263" i="10"/>
  <c r="Y1262" i="10"/>
  <c r="Y1261" i="10"/>
  <c r="Y1260" i="10"/>
  <c r="Y1259" i="10"/>
  <c r="Y1258" i="10"/>
  <c r="Y1257" i="10"/>
  <c r="Y1256" i="10"/>
  <c r="Y1255" i="10"/>
  <c r="Y1254" i="10"/>
  <c r="Y1253" i="10"/>
  <c r="Y1252" i="10"/>
  <c r="Y1251" i="10"/>
  <c r="Y1250" i="10"/>
  <c r="Y1249" i="10"/>
  <c r="Y1248" i="10"/>
  <c r="Y1247" i="10"/>
  <c r="Y1246" i="10"/>
  <c r="Y1245" i="10"/>
  <c r="Y1244" i="10"/>
  <c r="Y1243" i="10"/>
  <c r="Y1242" i="10"/>
  <c r="Y1241" i="10"/>
  <c r="Y1240" i="10"/>
  <c r="Y1239" i="10"/>
  <c r="Y1238" i="10"/>
  <c r="Y1237" i="10"/>
  <c r="Y1236" i="10"/>
  <c r="Y1235" i="10"/>
  <c r="Y1234" i="10"/>
  <c r="Y1233" i="10"/>
  <c r="Y1232" i="10"/>
  <c r="Y1231" i="10"/>
  <c r="Y1230" i="10"/>
  <c r="Y1229" i="10"/>
  <c r="Y1228" i="10"/>
  <c r="Y1227" i="10"/>
  <c r="Y1226" i="10"/>
  <c r="Y1225" i="10"/>
  <c r="Y1224" i="10"/>
  <c r="Y1223" i="10"/>
  <c r="Y1222" i="10"/>
  <c r="Y1221" i="10"/>
  <c r="Y1220" i="10"/>
  <c r="Y1219" i="10"/>
  <c r="Y1218" i="10"/>
  <c r="Y1217" i="10"/>
  <c r="Y1216" i="10"/>
  <c r="Y1215" i="10"/>
  <c r="Y1214" i="10"/>
  <c r="Y1213" i="10"/>
  <c r="Y1212" i="10"/>
  <c r="Y1211" i="10"/>
  <c r="Y1210" i="10"/>
  <c r="Y1209" i="10"/>
  <c r="Y1208" i="10"/>
  <c r="Y1207" i="10"/>
  <c r="Y1206" i="10"/>
  <c r="Y1205" i="10"/>
  <c r="Y1204" i="10"/>
  <c r="Y1203" i="10"/>
  <c r="Y1202" i="10"/>
  <c r="Y1201" i="10"/>
  <c r="Y1200" i="10"/>
  <c r="Y1199" i="10"/>
  <c r="Y1198" i="10"/>
  <c r="Y1197" i="10"/>
  <c r="Y1196" i="10"/>
  <c r="Y1195" i="10"/>
  <c r="Y1194" i="10"/>
  <c r="Y1193" i="10"/>
  <c r="Y1192" i="10"/>
  <c r="Y1191" i="10"/>
  <c r="Y1190" i="10"/>
  <c r="Y1189" i="10"/>
  <c r="Y1188" i="10"/>
  <c r="Y1187" i="10"/>
  <c r="Y1186" i="10"/>
  <c r="Y1185" i="10"/>
  <c r="Y1184" i="10"/>
  <c r="Y1183" i="10"/>
  <c r="Y1182" i="10"/>
  <c r="Y1181" i="10"/>
  <c r="Y1180" i="10"/>
  <c r="Y1179" i="10"/>
  <c r="Y1178" i="10"/>
  <c r="Y1177" i="10"/>
  <c r="Y1176" i="10"/>
  <c r="Y1175" i="10"/>
  <c r="Y1174" i="10"/>
  <c r="Y1173" i="10"/>
  <c r="Y1172" i="10"/>
  <c r="Y1171" i="10"/>
  <c r="Y1170" i="10"/>
  <c r="Y1169" i="10"/>
  <c r="Y1168" i="10"/>
  <c r="Y1167" i="10"/>
  <c r="Y1166" i="10"/>
  <c r="Y1165" i="10"/>
  <c r="Y1164" i="10"/>
  <c r="Y1163" i="10"/>
  <c r="Y1162" i="10"/>
  <c r="Y1161" i="10"/>
  <c r="Y1160" i="10"/>
  <c r="Y1159" i="10"/>
  <c r="Y1158" i="10"/>
  <c r="Y1157" i="10"/>
  <c r="Y1156" i="10"/>
  <c r="Y1155" i="10"/>
  <c r="Y1154" i="10"/>
  <c r="Y1153" i="10"/>
  <c r="Y1152" i="10"/>
  <c r="Y1151" i="10"/>
  <c r="Y1150" i="10"/>
  <c r="Y1149" i="10"/>
  <c r="Y1148" i="10"/>
  <c r="Y1147" i="10"/>
  <c r="Y1146" i="10"/>
  <c r="Y1145" i="10"/>
  <c r="Y1144" i="10"/>
  <c r="Y1143" i="10"/>
  <c r="Y1142" i="10"/>
  <c r="Y1141" i="10"/>
  <c r="Y1140" i="10"/>
  <c r="Y1139" i="10"/>
  <c r="Y1138" i="10"/>
  <c r="Y1137" i="10"/>
  <c r="Y1136" i="10"/>
  <c r="Y1135" i="10"/>
  <c r="Y1134" i="10"/>
  <c r="Y1133" i="10"/>
  <c r="Y1132" i="10"/>
  <c r="Y1131" i="10"/>
  <c r="Y1130" i="10"/>
  <c r="Y1129" i="10"/>
  <c r="Y1128" i="10"/>
  <c r="Y1127" i="10"/>
  <c r="Y1126" i="10"/>
  <c r="Y1125" i="10"/>
  <c r="Y1124" i="10"/>
  <c r="Y1123" i="10"/>
  <c r="Y1122" i="10"/>
  <c r="Y1121" i="10"/>
  <c r="Y1120" i="10"/>
  <c r="Y1119" i="10"/>
  <c r="Y1118" i="10"/>
  <c r="Y1117" i="10"/>
  <c r="Y1116" i="10"/>
  <c r="Y1115" i="10"/>
  <c r="Y1114" i="10"/>
  <c r="Y1113" i="10"/>
  <c r="Y1112" i="10"/>
  <c r="Y1111" i="10"/>
  <c r="Y1110" i="10"/>
  <c r="Y1109" i="10"/>
  <c r="Y1108" i="10"/>
  <c r="Y1107" i="10"/>
  <c r="Y1106" i="10"/>
  <c r="Y1105" i="10"/>
  <c r="Y1104" i="10"/>
  <c r="Y1103" i="10"/>
  <c r="Y1102" i="10"/>
  <c r="Y1101" i="10"/>
  <c r="Y1100" i="10"/>
  <c r="Y1099" i="10"/>
  <c r="Y1098" i="10"/>
  <c r="Y1097" i="10"/>
  <c r="Y1096" i="10"/>
  <c r="Y1095" i="10"/>
  <c r="Y1094" i="10"/>
  <c r="Y1093" i="10"/>
  <c r="Y1092" i="10"/>
  <c r="Y1091" i="10"/>
  <c r="Y1090" i="10"/>
  <c r="Y1089" i="10"/>
  <c r="Y1088" i="10"/>
  <c r="Y1087" i="10"/>
  <c r="Y1086" i="10"/>
  <c r="Y1085" i="10"/>
  <c r="Y1084" i="10"/>
  <c r="Y1083" i="10"/>
  <c r="Y1082" i="10"/>
  <c r="Y1081" i="10"/>
  <c r="Y1080" i="10"/>
  <c r="Y1079" i="10"/>
  <c r="Y1078" i="10"/>
  <c r="Y1077" i="10"/>
  <c r="Y1076" i="10"/>
  <c r="Y1075" i="10"/>
  <c r="Y1074" i="10"/>
  <c r="Y1073" i="10"/>
  <c r="Y1072" i="10"/>
  <c r="Y1071" i="10"/>
  <c r="Y1070" i="10"/>
  <c r="Y1069" i="10"/>
  <c r="Y1068" i="10"/>
  <c r="Y1067" i="10"/>
  <c r="Y1066" i="10"/>
  <c r="Y1065" i="10"/>
  <c r="Y1064" i="10"/>
  <c r="Y1063" i="10"/>
  <c r="Y1062" i="10"/>
  <c r="Y1061" i="10"/>
  <c r="Y1060" i="10"/>
  <c r="Y1059" i="10"/>
  <c r="Y1058" i="10"/>
  <c r="Y1057" i="10"/>
  <c r="Y1056" i="10"/>
  <c r="Y1055" i="10"/>
  <c r="Y1054" i="10"/>
  <c r="Y1053" i="10"/>
  <c r="Y1052" i="10"/>
  <c r="Y1051" i="10"/>
  <c r="Y1050" i="10"/>
  <c r="Y1049" i="10"/>
  <c r="Y1048" i="10"/>
  <c r="Y1047" i="10"/>
  <c r="Y1046" i="10"/>
  <c r="Y1045" i="10"/>
  <c r="Y1044" i="10"/>
  <c r="Y1043" i="10"/>
  <c r="Y1042" i="10"/>
  <c r="Y1041" i="10"/>
  <c r="Y1040" i="10"/>
  <c r="Y1039" i="10"/>
  <c r="Y1038" i="10"/>
  <c r="Y1037" i="10"/>
  <c r="Y1036" i="10"/>
  <c r="Y1035" i="10"/>
  <c r="Y1034" i="10"/>
  <c r="Y1033" i="10"/>
  <c r="Y1032" i="10"/>
  <c r="Y1031" i="10"/>
  <c r="Y1030" i="10"/>
  <c r="Y1029" i="10"/>
  <c r="Y1028" i="10"/>
  <c r="Y1027" i="10"/>
  <c r="Y1026" i="10"/>
  <c r="Y1025" i="10"/>
  <c r="Y1024" i="10"/>
  <c r="Y1023" i="10"/>
  <c r="Y1022" i="10"/>
  <c r="Y1021" i="10"/>
  <c r="Y1020" i="10"/>
  <c r="Y1019" i="10"/>
  <c r="Y1018" i="10"/>
  <c r="Y1017" i="10"/>
  <c r="Y1016" i="10"/>
  <c r="Y1015" i="10"/>
  <c r="Y1014" i="10"/>
  <c r="Y1013" i="10"/>
  <c r="Y1012" i="10"/>
  <c r="Y1011" i="10"/>
  <c r="Y1010" i="10"/>
  <c r="Y1009" i="10"/>
  <c r="Y1008" i="10"/>
  <c r="Y1007" i="10"/>
  <c r="Y1006" i="10"/>
  <c r="Y1005" i="10"/>
  <c r="Y1004" i="10"/>
  <c r="Y1003" i="10"/>
  <c r="Y1002" i="10"/>
  <c r="Y1001" i="10"/>
  <c r="Y1000" i="10"/>
  <c r="Y999" i="10"/>
  <c r="Y998" i="10"/>
  <c r="Y997" i="10"/>
  <c r="Y996" i="10"/>
  <c r="Y995" i="10"/>
  <c r="Y994" i="10"/>
  <c r="Y993" i="10"/>
  <c r="Y992" i="10"/>
  <c r="Y991" i="10"/>
  <c r="Y990" i="10"/>
  <c r="Y989" i="10"/>
  <c r="Y988" i="10"/>
  <c r="Y987" i="10"/>
  <c r="Y986" i="10"/>
  <c r="Y985" i="10"/>
  <c r="Y984" i="10"/>
  <c r="Y983" i="10"/>
  <c r="Y982" i="10"/>
  <c r="Y981" i="10"/>
  <c r="Y980" i="10"/>
  <c r="Y979" i="10"/>
  <c r="Y978" i="10"/>
  <c r="Y977" i="10"/>
  <c r="Y976" i="10"/>
  <c r="Y975" i="10"/>
  <c r="Y974" i="10"/>
  <c r="Y973" i="10"/>
  <c r="Y972" i="10"/>
  <c r="Y971" i="10"/>
  <c r="Y970" i="10"/>
  <c r="Y969" i="10"/>
  <c r="Y968" i="10"/>
  <c r="Y967" i="10"/>
  <c r="Y966" i="10"/>
  <c r="Y965" i="10"/>
  <c r="Y964" i="10"/>
  <c r="Y963" i="10"/>
  <c r="Y962" i="10"/>
  <c r="Y961" i="10"/>
  <c r="Y960" i="10"/>
  <c r="Y959" i="10"/>
  <c r="Y958" i="10"/>
  <c r="Y957" i="10"/>
  <c r="Y956" i="10"/>
  <c r="Y955" i="10"/>
  <c r="Y954" i="10"/>
  <c r="Y953" i="10"/>
  <c r="Y952" i="10"/>
  <c r="Y951" i="10"/>
  <c r="Y950" i="10"/>
  <c r="Y949" i="10"/>
  <c r="Y948" i="10"/>
  <c r="Y947" i="10"/>
  <c r="Y946" i="10"/>
  <c r="Y945" i="10"/>
  <c r="Y944" i="10"/>
  <c r="Y943" i="10"/>
  <c r="Y942" i="10"/>
  <c r="Y941" i="10"/>
  <c r="Y940" i="10"/>
  <c r="Y939" i="10"/>
  <c r="Y938" i="10"/>
  <c r="Y937" i="10"/>
  <c r="Y936" i="10"/>
  <c r="Y935" i="10"/>
  <c r="Y934" i="10"/>
  <c r="Y933" i="10"/>
  <c r="Y932" i="10"/>
  <c r="Y931" i="10"/>
  <c r="Y930" i="10"/>
  <c r="Y929" i="10"/>
  <c r="Y928" i="10"/>
  <c r="Y927" i="10"/>
  <c r="Y926" i="10"/>
  <c r="Y925" i="10"/>
  <c r="Y924" i="10"/>
  <c r="Y923" i="10"/>
  <c r="Y922" i="10"/>
  <c r="Y921" i="10"/>
  <c r="Y920" i="10"/>
  <c r="Y919" i="10"/>
  <c r="Y918" i="10"/>
  <c r="Y917" i="10"/>
  <c r="Y916" i="10"/>
  <c r="Y915" i="10"/>
  <c r="Y914" i="10"/>
  <c r="Y913" i="10"/>
  <c r="Y912" i="10"/>
  <c r="Y911" i="10"/>
  <c r="Y910" i="10"/>
  <c r="Y909" i="10"/>
  <c r="Y908" i="10"/>
  <c r="Y907" i="10"/>
  <c r="Y906" i="10"/>
  <c r="Y905" i="10"/>
  <c r="Y904" i="10"/>
  <c r="Y903" i="10"/>
  <c r="Y902" i="10"/>
  <c r="Y901" i="10"/>
  <c r="Y900" i="10"/>
  <c r="Y899" i="10"/>
  <c r="Y898" i="10"/>
  <c r="Y897" i="10"/>
  <c r="Y896" i="10"/>
  <c r="Y895" i="10"/>
  <c r="Y894" i="10"/>
  <c r="Y893" i="10"/>
  <c r="Y892" i="10"/>
  <c r="Y891" i="10"/>
  <c r="Y890" i="10"/>
  <c r="Y889" i="10"/>
  <c r="Y888" i="10"/>
  <c r="Y887" i="10"/>
  <c r="Y886" i="10"/>
  <c r="Y885" i="10"/>
  <c r="Y884" i="10"/>
  <c r="Y883" i="10"/>
  <c r="Y882" i="10"/>
  <c r="Y881" i="10"/>
  <c r="Y880" i="10"/>
  <c r="Y879" i="10"/>
  <c r="Y878" i="10"/>
  <c r="Y877" i="10"/>
  <c r="Y876" i="10"/>
  <c r="Y875" i="10"/>
  <c r="Y874" i="10"/>
  <c r="Y873" i="10"/>
  <c r="Y872" i="10"/>
  <c r="Y871" i="10"/>
  <c r="Y870" i="10"/>
  <c r="Y869" i="10"/>
  <c r="Y868" i="10"/>
  <c r="Y867" i="10"/>
  <c r="Y866" i="10"/>
  <c r="Y865" i="10"/>
  <c r="Y864" i="10"/>
  <c r="Y863" i="10"/>
  <c r="Y862" i="10"/>
  <c r="Y861" i="10"/>
  <c r="Y860" i="10"/>
  <c r="Y859" i="10"/>
  <c r="Y858" i="10"/>
  <c r="Y857" i="10"/>
  <c r="Y856" i="10"/>
  <c r="Y855" i="10"/>
  <c r="Y854" i="10"/>
  <c r="Y853" i="10"/>
  <c r="Y852" i="10"/>
  <c r="Y851" i="10"/>
  <c r="Y850" i="10"/>
  <c r="Y849" i="10"/>
  <c r="Y848" i="10"/>
  <c r="Y847" i="10"/>
  <c r="Y846" i="10"/>
  <c r="Y845" i="10"/>
  <c r="Y844" i="10"/>
  <c r="Y843" i="10"/>
  <c r="Y842" i="10"/>
  <c r="Y841" i="10"/>
  <c r="Y840" i="10"/>
  <c r="Y839" i="10"/>
  <c r="Y838" i="10"/>
  <c r="Y837" i="10"/>
  <c r="Y836" i="10"/>
  <c r="Y835" i="10"/>
  <c r="Y834" i="10"/>
  <c r="Y833" i="10"/>
  <c r="Y832" i="10"/>
  <c r="Y831" i="10"/>
  <c r="Y830" i="10"/>
  <c r="Y829" i="10"/>
  <c r="Y828" i="10"/>
  <c r="Y827" i="10"/>
  <c r="Y826" i="10"/>
  <c r="Y825" i="10"/>
  <c r="Y824" i="10"/>
  <c r="Y823" i="10"/>
  <c r="Y822" i="10"/>
  <c r="Y821" i="10"/>
  <c r="Y820" i="10"/>
  <c r="Y819" i="10"/>
  <c r="Y818" i="10"/>
  <c r="Y817" i="10"/>
  <c r="Y816" i="10"/>
  <c r="Y815" i="10"/>
  <c r="Y814" i="10"/>
  <c r="Y813" i="10"/>
  <c r="Y812" i="10"/>
  <c r="Y811" i="10"/>
  <c r="Y810" i="10"/>
  <c r="Y809" i="10"/>
  <c r="Y808" i="10"/>
  <c r="Y807" i="10"/>
  <c r="Y806" i="10"/>
  <c r="Y805" i="10"/>
  <c r="Y804" i="10"/>
  <c r="Y803" i="10"/>
  <c r="Y802" i="10"/>
  <c r="Y801" i="10"/>
  <c r="Y800" i="10"/>
  <c r="Y799" i="10"/>
  <c r="Y798" i="10"/>
  <c r="Y797" i="10"/>
  <c r="Y796" i="10"/>
  <c r="Y795" i="10"/>
  <c r="Y794" i="10"/>
  <c r="Y793" i="10"/>
  <c r="Y792" i="10"/>
  <c r="Y791" i="10"/>
  <c r="Y790" i="10"/>
  <c r="Y789" i="10"/>
  <c r="Y788" i="10"/>
  <c r="Y787" i="10"/>
  <c r="Y786" i="10"/>
  <c r="Y785" i="10"/>
  <c r="Y784" i="10"/>
  <c r="Y783" i="10"/>
  <c r="Y782" i="10"/>
  <c r="Y781" i="10"/>
  <c r="Y780" i="10"/>
  <c r="Y779" i="10"/>
  <c r="Y778" i="10"/>
  <c r="Y777" i="10"/>
  <c r="Y776" i="10"/>
  <c r="Y775" i="10"/>
  <c r="Y774" i="10"/>
  <c r="Y773" i="10"/>
  <c r="Y772" i="10"/>
  <c r="Y771" i="10"/>
  <c r="Y770" i="10"/>
  <c r="Y769" i="10"/>
  <c r="Y768" i="10"/>
  <c r="Y767" i="10"/>
  <c r="Y766" i="10"/>
  <c r="Y765" i="10"/>
  <c r="Y764" i="10"/>
  <c r="Y763" i="10"/>
  <c r="Y762" i="10"/>
  <c r="Y761" i="10"/>
  <c r="Y760" i="10"/>
  <c r="Y759" i="10"/>
  <c r="Y758" i="10"/>
  <c r="Y757" i="10"/>
  <c r="Y756" i="10"/>
  <c r="Y755" i="10"/>
  <c r="Y754" i="10"/>
  <c r="Y753" i="10"/>
  <c r="Y752" i="10"/>
  <c r="Y751" i="10"/>
  <c r="Y750" i="10"/>
  <c r="Y749" i="10"/>
  <c r="Y748" i="10"/>
  <c r="Y747" i="10"/>
  <c r="Y746" i="10"/>
  <c r="Y745" i="10"/>
  <c r="Y744" i="10"/>
  <c r="Y743" i="10"/>
  <c r="Y742" i="10"/>
  <c r="Y741" i="10"/>
  <c r="Y740" i="10"/>
  <c r="Y739" i="10"/>
  <c r="Y738" i="10"/>
  <c r="Y737" i="10"/>
  <c r="Y736" i="10"/>
  <c r="Y735" i="10"/>
  <c r="Y734" i="10"/>
  <c r="Y733" i="10"/>
  <c r="Y732" i="10"/>
  <c r="Y731" i="10"/>
  <c r="Y730" i="10"/>
  <c r="Y729" i="10"/>
  <c r="Y728" i="10"/>
  <c r="Y727" i="10"/>
  <c r="Y726" i="10"/>
  <c r="Y725" i="10"/>
  <c r="Y724" i="10"/>
  <c r="Y723" i="10"/>
  <c r="Y722" i="10"/>
  <c r="Y721" i="10"/>
  <c r="Y720" i="10"/>
  <c r="Y719" i="10"/>
  <c r="Y718" i="10"/>
  <c r="Y717" i="10"/>
  <c r="Y716" i="10"/>
  <c r="Y715" i="10"/>
  <c r="Y714" i="10"/>
  <c r="Y713" i="10"/>
  <c r="Y712" i="10"/>
  <c r="Y711" i="10"/>
  <c r="Y710" i="10"/>
  <c r="Y709" i="10"/>
  <c r="Y708" i="10"/>
  <c r="Y707" i="10"/>
  <c r="Y706" i="10"/>
  <c r="Y705" i="10"/>
  <c r="Y704" i="10"/>
  <c r="Y703" i="10"/>
  <c r="Y702" i="10"/>
  <c r="Y701" i="10"/>
  <c r="Y700" i="10"/>
  <c r="Y699" i="10"/>
  <c r="Y698" i="10"/>
  <c r="Y697" i="10"/>
  <c r="Y696" i="10"/>
  <c r="Y695" i="10"/>
  <c r="Y694" i="10"/>
  <c r="Y693" i="10"/>
  <c r="Y692" i="10"/>
  <c r="Y691" i="10"/>
  <c r="Y690" i="10"/>
  <c r="Y689" i="10"/>
  <c r="Y688" i="10"/>
  <c r="Y687" i="10"/>
  <c r="Y686" i="10"/>
  <c r="Y685" i="10"/>
  <c r="Y684" i="10"/>
  <c r="Y683" i="10"/>
  <c r="Y682" i="10"/>
  <c r="Y681" i="10"/>
  <c r="Y680" i="10"/>
  <c r="Y679" i="10"/>
  <c r="Y678" i="10"/>
  <c r="Y677" i="10"/>
  <c r="Y676" i="10"/>
  <c r="Y675" i="10"/>
  <c r="Y674" i="10"/>
  <c r="Y673" i="10"/>
  <c r="Y672" i="10"/>
  <c r="Y671" i="10"/>
  <c r="Y670" i="10"/>
  <c r="Y669" i="10"/>
  <c r="Y668" i="10"/>
  <c r="Y667" i="10"/>
  <c r="Y666" i="10"/>
  <c r="Y665" i="10"/>
  <c r="Y664" i="10"/>
  <c r="Y663" i="10"/>
  <c r="Y662" i="10"/>
  <c r="Y661" i="10"/>
  <c r="Y660" i="10"/>
  <c r="Y659" i="10"/>
  <c r="Y658" i="10"/>
  <c r="Y657" i="10"/>
  <c r="Y656" i="10"/>
  <c r="Y655" i="10"/>
  <c r="Y654" i="10"/>
  <c r="Y653" i="10"/>
  <c r="Y652" i="10"/>
  <c r="Y651" i="10"/>
  <c r="Y650" i="10"/>
  <c r="Y649" i="10"/>
  <c r="Y648" i="10"/>
  <c r="Y647" i="10"/>
  <c r="Y646" i="10"/>
  <c r="Y645" i="10"/>
  <c r="Y644" i="10"/>
  <c r="Y643" i="10"/>
  <c r="Y642" i="10"/>
  <c r="Y641" i="10"/>
  <c r="Y640" i="10"/>
  <c r="Y639" i="10"/>
  <c r="Y638" i="10"/>
  <c r="Y637" i="10"/>
  <c r="Y636" i="10"/>
  <c r="Y635" i="10"/>
  <c r="Y634" i="10"/>
  <c r="Y633" i="10"/>
  <c r="Y632" i="10"/>
  <c r="Y631" i="10"/>
  <c r="Y630" i="10"/>
  <c r="Y629" i="10"/>
  <c r="Y628" i="10"/>
  <c r="Y627" i="10"/>
  <c r="Y626" i="10"/>
  <c r="Y625" i="10"/>
  <c r="Y624" i="10"/>
  <c r="Y623" i="10"/>
  <c r="Y622" i="10"/>
  <c r="Y621" i="10"/>
  <c r="Y620" i="10"/>
  <c r="Y619" i="10"/>
  <c r="Y618" i="10"/>
  <c r="Y617" i="10"/>
  <c r="Y616" i="10"/>
  <c r="Y615" i="10"/>
  <c r="Y614" i="10"/>
  <c r="Y613" i="10"/>
  <c r="Y612" i="10"/>
  <c r="Y611" i="10"/>
  <c r="Y610" i="10"/>
  <c r="Y609" i="10"/>
  <c r="Y608" i="10"/>
  <c r="Y607" i="10"/>
  <c r="Y606" i="10"/>
  <c r="Y605" i="10"/>
  <c r="Y604" i="10"/>
  <c r="Y603" i="10"/>
  <c r="Y602" i="10"/>
  <c r="Y601" i="10"/>
  <c r="Y600" i="10"/>
  <c r="Y599" i="10"/>
  <c r="Y598" i="10"/>
  <c r="Y597" i="10"/>
  <c r="Y596" i="10"/>
  <c r="Y595" i="10"/>
  <c r="Y594" i="10"/>
  <c r="Y593" i="10"/>
  <c r="Y592" i="10"/>
  <c r="Y591" i="10"/>
  <c r="Y590" i="10"/>
  <c r="Y589" i="10"/>
  <c r="Y588" i="10"/>
  <c r="Y587" i="10"/>
  <c r="Y586" i="10"/>
  <c r="Y585" i="10"/>
  <c r="Y584" i="10"/>
  <c r="Y583" i="10"/>
  <c r="Y582" i="10"/>
  <c r="Y581" i="10"/>
  <c r="Y580" i="10"/>
  <c r="Y579" i="10"/>
  <c r="Y578" i="10"/>
  <c r="Y577" i="10"/>
  <c r="Y576" i="10"/>
  <c r="Y575" i="10"/>
  <c r="Y574" i="10"/>
  <c r="Y573" i="10"/>
  <c r="Y572" i="10"/>
  <c r="Y571" i="10"/>
  <c r="Y570" i="10"/>
  <c r="Y569" i="10"/>
  <c r="Y568" i="10"/>
  <c r="Y567" i="10"/>
  <c r="Y566" i="10"/>
  <c r="Y565" i="10"/>
  <c r="Y564" i="10"/>
  <c r="Y563" i="10"/>
  <c r="Y562" i="10"/>
  <c r="Y561" i="10"/>
  <c r="Y560" i="10"/>
  <c r="Y559" i="10"/>
  <c r="Y558" i="10"/>
  <c r="Y557" i="10"/>
  <c r="Y556" i="10"/>
  <c r="Y555" i="10"/>
  <c r="Y554" i="10"/>
  <c r="Y553" i="10"/>
  <c r="Y552" i="10"/>
  <c r="Y551" i="10"/>
  <c r="Y550" i="10"/>
  <c r="Y549" i="10"/>
  <c r="Y548" i="10"/>
  <c r="Y547" i="10"/>
  <c r="Y546" i="10"/>
  <c r="Y545" i="10"/>
  <c r="Y544" i="10"/>
  <c r="Y543" i="10"/>
  <c r="Y542" i="10"/>
  <c r="Y541" i="10"/>
  <c r="Y540" i="10"/>
  <c r="Y539" i="10"/>
  <c r="Y538" i="10"/>
  <c r="Y537" i="10"/>
  <c r="Y536" i="10"/>
  <c r="Y535" i="10"/>
  <c r="Y534" i="10"/>
  <c r="Y533" i="10"/>
  <c r="Y532" i="10"/>
  <c r="Y531" i="10"/>
  <c r="Y530" i="10"/>
  <c r="Y529" i="10"/>
  <c r="Y528" i="10"/>
  <c r="Y527" i="10"/>
  <c r="Y526" i="10"/>
  <c r="Y525" i="10"/>
  <c r="Y524" i="10"/>
  <c r="Y523" i="10"/>
  <c r="Y522" i="10"/>
  <c r="Y521" i="10"/>
  <c r="Y520" i="10"/>
  <c r="Y519" i="10"/>
  <c r="Y518" i="10"/>
  <c r="Y517" i="10"/>
  <c r="Y516" i="10"/>
  <c r="Y515" i="10"/>
  <c r="Y514" i="10"/>
  <c r="Y513" i="10"/>
  <c r="Y512" i="10"/>
  <c r="Y511" i="10"/>
  <c r="Y510" i="10"/>
  <c r="Y509" i="10"/>
  <c r="Y508" i="10"/>
  <c r="Y507" i="10"/>
  <c r="Y506" i="10"/>
  <c r="Y505" i="10"/>
  <c r="Y504" i="10"/>
  <c r="Y503" i="10"/>
  <c r="Y502" i="10"/>
  <c r="Y501" i="10"/>
  <c r="Y500" i="10"/>
  <c r="Y499" i="10"/>
  <c r="Y498" i="10"/>
  <c r="Y497" i="10"/>
  <c r="Y496" i="10"/>
  <c r="Y495" i="10"/>
  <c r="Y494" i="10"/>
  <c r="Y493" i="10"/>
  <c r="Y492" i="10"/>
  <c r="Y491" i="10"/>
  <c r="Y490" i="10"/>
  <c r="Y489" i="10"/>
  <c r="Y488" i="10"/>
  <c r="Y487" i="10"/>
  <c r="Y486" i="10"/>
  <c r="Y485" i="10"/>
  <c r="Y484" i="10"/>
  <c r="Y483" i="10"/>
  <c r="Y482" i="10"/>
  <c r="Y481" i="10"/>
  <c r="Y480" i="10"/>
  <c r="Y479" i="10"/>
  <c r="Y478" i="10"/>
  <c r="Y477" i="10"/>
  <c r="Y476" i="10"/>
  <c r="Y475" i="10"/>
  <c r="Y474" i="10"/>
  <c r="Y473" i="10"/>
  <c r="Y472" i="10"/>
  <c r="Y471" i="10"/>
  <c r="Y470" i="10"/>
  <c r="Y469" i="10"/>
  <c r="Y468" i="10"/>
  <c r="Y467" i="10"/>
  <c r="Y466" i="10"/>
  <c r="Y465" i="10"/>
  <c r="Y464" i="10"/>
  <c r="Y463" i="10"/>
  <c r="Y462" i="10"/>
  <c r="Y461" i="10"/>
  <c r="Y460" i="10"/>
  <c r="Y459" i="10"/>
  <c r="Y458" i="10"/>
  <c r="Y457" i="10"/>
  <c r="Y456" i="10"/>
  <c r="Y455" i="10"/>
  <c r="Y454" i="10"/>
  <c r="Y453" i="10"/>
  <c r="Y452" i="10"/>
  <c r="Y451" i="10"/>
  <c r="Y450" i="10"/>
  <c r="Y449" i="10"/>
  <c r="Y448" i="10"/>
  <c r="Y447" i="10"/>
  <c r="Y446" i="10"/>
  <c r="Y445" i="10"/>
  <c r="Y444" i="10"/>
  <c r="Y443" i="10"/>
  <c r="Y442" i="10"/>
  <c r="Y441" i="10"/>
  <c r="Y440" i="10"/>
  <c r="Y439" i="10"/>
  <c r="Y438" i="10"/>
  <c r="Y437" i="10"/>
  <c r="Y436" i="10"/>
  <c r="Y435" i="10"/>
  <c r="Y434" i="10"/>
  <c r="Y433" i="10"/>
  <c r="Y432" i="10"/>
  <c r="Y431" i="10"/>
  <c r="Y430" i="10"/>
  <c r="Y429" i="10"/>
  <c r="Y428" i="10"/>
  <c r="Y427" i="10"/>
  <c r="Y426" i="10"/>
  <c r="Y425" i="10"/>
  <c r="Y424" i="10"/>
  <c r="Y423" i="10"/>
  <c r="Y422" i="10"/>
  <c r="Y421" i="10"/>
  <c r="Y420" i="10"/>
  <c r="Y419" i="10"/>
  <c r="Y418" i="10"/>
  <c r="Y417" i="10"/>
  <c r="Y416" i="10"/>
  <c r="Y415" i="10"/>
  <c r="Y414" i="10"/>
  <c r="Y413" i="10"/>
  <c r="Y412" i="10"/>
  <c r="Y411" i="10"/>
  <c r="Y410" i="10"/>
  <c r="Y409" i="10"/>
  <c r="Y408" i="10"/>
  <c r="Y407" i="10"/>
  <c r="Y406" i="10"/>
  <c r="Y405" i="10"/>
  <c r="Y404" i="10"/>
  <c r="Y403" i="10"/>
  <c r="Y402" i="10"/>
  <c r="Y401" i="10"/>
  <c r="Y400" i="10"/>
  <c r="Y399" i="10"/>
  <c r="Y398" i="10"/>
  <c r="Y397" i="10"/>
  <c r="Y396" i="10"/>
  <c r="Y395" i="10"/>
  <c r="Y394" i="10"/>
  <c r="Y393" i="10"/>
  <c r="Y392" i="10"/>
  <c r="Y391" i="10"/>
  <c r="Y390" i="10"/>
  <c r="Y389" i="10"/>
  <c r="Y388" i="10"/>
  <c r="Y387" i="10"/>
  <c r="Y386" i="10"/>
  <c r="Y385" i="10"/>
  <c r="Y384" i="10"/>
  <c r="Y383" i="10"/>
  <c r="Y382" i="10"/>
  <c r="Y381" i="10"/>
  <c r="Y380" i="10"/>
  <c r="Y379" i="10"/>
  <c r="Y378" i="10"/>
  <c r="Y377" i="10"/>
  <c r="Y376" i="10"/>
  <c r="Y375" i="10"/>
  <c r="Y374" i="10"/>
  <c r="Y373" i="10"/>
  <c r="Y372" i="10"/>
  <c r="Y371" i="10"/>
  <c r="Y370" i="10"/>
  <c r="Y369" i="10"/>
  <c r="Y368" i="10"/>
  <c r="Y367" i="10"/>
  <c r="Y366" i="10"/>
  <c r="Y365" i="10"/>
  <c r="Y364" i="10"/>
  <c r="Y363" i="10"/>
  <c r="Y362" i="10"/>
  <c r="Y361" i="10"/>
  <c r="Y360" i="10"/>
  <c r="Y359" i="10"/>
  <c r="Y358" i="10"/>
  <c r="Y357" i="10"/>
  <c r="Y356" i="10"/>
  <c r="Y355" i="10"/>
  <c r="Y354" i="10"/>
  <c r="Y353" i="10"/>
  <c r="Y352" i="10"/>
  <c r="Y351" i="10"/>
  <c r="Y350" i="10"/>
  <c r="Y349" i="10"/>
  <c r="Y348" i="10"/>
  <c r="Y347" i="10"/>
  <c r="Y346" i="10"/>
  <c r="Y345" i="10"/>
  <c r="Y344" i="10"/>
  <c r="Y343" i="10"/>
  <c r="Y342" i="10"/>
  <c r="Y341" i="10"/>
  <c r="Y340" i="10"/>
  <c r="Y339" i="10"/>
  <c r="Y338" i="10"/>
  <c r="Y337" i="10"/>
  <c r="Y336" i="10"/>
  <c r="Y335" i="10"/>
  <c r="Y334" i="10"/>
  <c r="Y333" i="10"/>
  <c r="Y332" i="10"/>
  <c r="Y331" i="10"/>
  <c r="Y330" i="10"/>
  <c r="Y329" i="10"/>
  <c r="Y328" i="10"/>
  <c r="Y327" i="10"/>
  <c r="Y326" i="10"/>
  <c r="Y325" i="10"/>
  <c r="Y324" i="10"/>
  <c r="Y323" i="10"/>
  <c r="Y322" i="10"/>
  <c r="Y321" i="10"/>
  <c r="Y320" i="10"/>
  <c r="Y319" i="10"/>
  <c r="Y318" i="10"/>
  <c r="Y317" i="10"/>
  <c r="Y316" i="10"/>
  <c r="Y315" i="10"/>
  <c r="Y314" i="10"/>
  <c r="Y313" i="10"/>
  <c r="Y312" i="10"/>
  <c r="Y311" i="10"/>
  <c r="Y310" i="10"/>
  <c r="Y309" i="10"/>
  <c r="Y308" i="10"/>
  <c r="Y307" i="10"/>
  <c r="Y306" i="10"/>
  <c r="Y305" i="10"/>
  <c r="Y304" i="10"/>
  <c r="Y303" i="10"/>
  <c r="Y302" i="10"/>
  <c r="Y301" i="10"/>
  <c r="Y300" i="10"/>
  <c r="Y299" i="10"/>
  <c r="Y298" i="10"/>
  <c r="Y297" i="10"/>
  <c r="Y296" i="10"/>
  <c r="Y295" i="10"/>
  <c r="Y294" i="10"/>
  <c r="Y293" i="10"/>
  <c r="Y292" i="10"/>
  <c r="Y291" i="10"/>
  <c r="Y290" i="10"/>
  <c r="Y289" i="10"/>
  <c r="Y288" i="10"/>
  <c r="Y287" i="10"/>
  <c r="Y286" i="10"/>
  <c r="Y285" i="10"/>
  <c r="Y284" i="10"/>
  <c r="Y283" i="10"/>
  <c r="Y282" i="10"/>
  <c r="Y281" i="10"/>
  <c r="Y280" i="10"/>
  <c r="Y279" i="10"/>
  <c r="Y278" i="10"/>
  <c r="Y277" i="10"/>
  <c r="Y276" i="10"/>
  <c r="Y275" i="10"/>
  <c r="Y274" i="10"/>
  <c r="Y273" i="10"/>
  <c r="Y272" i="10"/>
  <c r="Y271" i="10"/>
  <c r="Y270" i="10"/>
  <c r="Y269" i="10"/>
  <c r="Y268" i="10"/>
  <c r="Y267" i="10"/>
  <c r="Y266" i="10"/>
  <c r="Y265" i="10"/>
  <c r="Y264" i="10"/>
  <c r="Y263" i="10"/>
  <c r="Y262" i="10"/>
  <c r="Y261" i="10"/>
  <c r="Y260" i="10"/>
  <c r="Y259" i="10"/>
  <c r="Y258" i="10"/>
  <c r="Y257" i="10"/>
  <c r="Y256" i="10"/>
  <c r="Y255" i="10"/>
  <c r="Y254" i="10"/>
  <c r="Y253" i="10"/>
  <c r="Y252" i="10"/>
  <c r="Y251" i="10"/>
  <c r="Y250" i="10"/>
  <c r="Y249" i="10"/>
  <c r="Y248" i="10"/>
  <c r="Y247" i="10"/>
  <c r="Y246" i="10"/>
  <c r="Y245" i="10"/>
  <c r="Y244" i="10"/>
  <c r="Y243" i="10"/>
  <c r="Y242" i="10"/>
  <c r="Y241" i="10"/>
  <c r="Y240" i="10"/>
  <c r="Y239" i="10"/>
  <c r="Y238" i="10"/>
  <c r="Y237" i="10"/>
  <c r="Y236" i="10"/>
  <c r="Y235" i="10"/>
  <c r="Y234" i="10"/>
  <c r="Y233" i="10"/>
  <c r="Y232" i="10"/>
  <c r="Y231" i="10"/>
  <c r="Y230" i="10"/>
  <c r="Y229" i="10"/>
  <c r="Y228" i="10"/>
  <c r="Y227" i="10"/>
  <c r="Y226" i="10"/>
  <c r="Y225" i="10"/>
  <c r="Y224" i="10"/>
  <c r="Y223" i="10"/>
  <c r="Y222" i="10"/>
  <c r="Y221" i="10"/>
  <c r="Y220" i="10"/>
  <c r="Y219" i="10"/>
  <c r="Y218" i="10"/>
  <c r="Y217" i="10"/>
  <c r="Y216" i="10"/>
  <c r="Y215" i="10"/>
  <c r="Y214" i="10"/>
  <c r="Y213" i="10"/>
  <c r="Y212" i="10"/>
  <c r="Y211" i="10"/>
  <c r="Y210" i="10"/>
  <c r="Y209" i="10"/>
  <c r="Y208" i="10"/>
  <c r="Y207" i="10"/>
  <c r="Y206" i="10"/>
  <c r="Y205" i="10"/>
  <c r="Y204" i="10"/>
  <c r="Y203" i="10"/>
  <c r="Y202" i="10"/>
  <c r="Y201" i="10"/>
  <c r="Y200" i="10"/>
  <c r="Y199" i="10"/>
  <c r="Y198" i="10"/>
  <c r="Y197" i="10"/>
  <c r="Y196" i="10"/>
  <c r="Y195" i="10"/>
  <c r="Y194" i="10"/>
  <c r="Y193" i="10"/>
  <c r="Y192" i="10"/>
  <c r="Y191" i="10"/>
  <c r="Y190" i="10"/>
  <c r="Y189" i="10"/>
  <c r="Y188" i="10"/>
  <c r="Y187" i="10"/>
  <c r="Y186" i="10"/>
  <c r="Y185" i="10"/>
  <c r="Y184" i="10"/>
  <c r="Y183" i="10"/>
  <c r="Y182" i="10"/>
  <c r="Y181" i="10"/>
  <c r="Y180" i="10"/>
  <c r="Y179" i="10"/>
  <c r="Y178" i="10"/>
  <c r="Y177" i="10"/>
  <c r="Y176" i="10"/>
  <c r="Y175" i="10"/>
  <c r="Y174" i="10"/>
  <c r="Y173" i="10"/>
  <c r="Y172" i="10"/>
  <c r="Y171" i="10"/>
  <c r="Y170" i="10"/>
  <c r="Y169" i="10"/>
  <c r="Y168" i="10"/>
  <c r="Y167" i="10"/>
  <c r="Y166" i="10"/>
  <c r="Y165" i="10"/>
  <c r="Y164" i="10"/>
  <c r="Y163" i="10"/>
  <c r="Y162" i="10"/>
  <c r="Y161" i="10"/>
  <c r="Y160" i="10"/>
  <c r="Y159" i="10"/>
  <c r="Y158" i="10"/>
  <c r="Y157" i="10"/>
  <c r="Y156" i="10"/>
  <c r="Y155" i="10"/>
  <c r="Y154" i="10"/>
  <c r="Y153" i="10"/>
  <c r="Y152" i="10"/>
  <c r="Y151" i="10"/>
  <c r="Y150" i="10"/>
  <c r="Y149" i="10"/>
  <c r="Y148" i="10"/>
  <c r="Y147" i="10"/>
  <c r="Y146" i="10"/>
  <c r="Y145" i="10"/>
  <c r="Y144" i="10"/>
  <c r="Y143" i="10"/>
  <c r="Y142" i="10"/>
  <c r="Y141" i="10"/>
  <c r="Y140" i="10"/>
  <c r="Y139" i="10"/>
  <c r="Y138" i="10"/>
  <c r="Y137" i="10"/>
  <c r="Y136" i="10"/>
  <c r="Y135" i="10"/>
  <c r="Y134" i="10"/>
  <c r="Y133" i="10"/>
  <c r="Y132" i="10"/>
  <c r="Y131" i="10"/>
  <c r="Y130" i="10"/>
  <c r="Y129" i="10"/>
  <c r="Y128" i="10"/>
  <c r="Y127" i="10"/>
  <c r="Y126" i="10"/>
  <c r="Y125" i="10"/>
  <c r="Y124" i="10"/>
  <c r="Y123" i="10"/>
  <c r="Y122" i="10"/>
  <c r="Y121" i="10"/>
  <c r="Y120" i="10"/>
  <c r="Y119" i="10"/>
  <c r="Y118" i="10"/>
  <c r="Y117" i="10"/>
  <c r="Y116" i="10"/>
  <c r="Y115" i="10"/>
  <c r="Y114" i="10"/>
  <c r="Y113" i="10"/>
  <c r="Y112" i="10"/>
  <c r="Y111" i="10"/>
  <c r="Y110" i="10"/>
  <c r="Y109" i="10"/>
  <c r="Y108" i="10"/>
  <c r="Y107" i="10"/>
  <c r="Y106" i="10"/>
  <c r="Y105" i="10"/>
  <c r="Y104" i="10"/>
  <c r="Y103" i="10"/>
  <c r="Y102" i="10"/>
  <c r="Y101" i="10"/>
  <c r="Y100" i="10"/>
  <c r="Y99" i="10"/>
  <c r="Y98" i="10"/>
  <c r="Y97" i="10"/>
  <c r="Y96" i="10"/>
  <c r="Y95" i="10"/>
  <c r="Y94" i="10"/>
  <c r="Y93" i="10"/>
  <c r="Y92" i="10"/>
  <c r="Y91" i="10"/>
  <c r="Y90" i="10"/>
  <c r="Y89" i="10"/>
  <c r="Y88" i="10"/>
  <c r="Y87" i="10"/>
  <c r="Y86" i="10"/>
  <c r="Y85" i="10"/>
  <c r="Y84" i="10"/>
  <c r="Y83" i="10"/>
  <c r="Y82" i="10"/>
  <c r="Y81" i="10"/>
  <c r="Y80" i="10"/>
  <c r="Y79" i="10"/>
  <c r="Y78" i="10"/>
  <c r="Y77" i="10"/>
  <c r="Y76" i="10"/>
  <c r="Y75" i="10"/>
  <c r="Y74" i="10"/>
  <c r="Y73" i="10"/>
  <c r="Y72" i="10"/>
  <c r="Y71" i="10"/>
  <c r="Y70" i="10"/>
  <c r="Y69" i="10"/>
  <c r="Y68" i="10"/>
  <c r="Y67" i="10"/>
  <c r="Y66" i="10"/>
  <c r="Y65" i="10"/>
  <c r="Y64" i="10"/>
  <c r="Y63" i="10"/>
  <c r="Y62" i="10"/>
  <c r="Y61" i="10"/>
  <c r="Y60" i="10"/>
  <c r="Y59" i="10"/>
  <c r="Y58" i="10"/>
  <c r="Y57" i="10"/>
  <c r="Y56" i="10"/>
  <c r="Y55" i="10"/>
  <c r="Y54" i="10"/>
  <c r="Y53" i="10"/>
  <c r="Y52" i="10"/>
  <c r="Y51" i="10"/>
  <c r="Y50" i="10"/>
  <c r="Y49" i="10"/>
  <c r="Y48" i="10"/>
  <c r="Y47" i="10"/>
  <c r="Y46" i="10"/>
  <c r="Y45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12" i="10"/>
  <c r="Y11" i="10"/>
  <c r="Y10" i="10"/>
  <c r="Y9" i="10"/>
  <c r="Y8" i="10"/>
  <c r="Y7" i="10"/>
  <c r="Y6" i="10"/>
  <c r="Y5" i="10"/>
  <c r="Y4" i="10"/>
  <c r="Y3" i="10"/>
  <c r="Y2" i="10"/>
  <c r="V4115" i="10" l="1"/>
  <c r="U4115" i="10"/>
  <c r="T4115" i="10"/>
  <c r="S4115" i="10"/>
  <c r="R4115" i="10"/>
  <c r="Q4115" i="10"/>
  <c r="L4115" i="10"/>
  <c r="X4115" i="10" s="1"/>
  <c r="K4115" i="10"/>
  <c r="W4115" i="10" s="1"/>
  <c r="V4114" i="10"/>
  <c r="U4114" i="10"/>
  <c r="T4114" i="10"/>
  <c r="S4114" i="10"/>
  <c r="R4114" i="10"/>
  <c r="Q4114" i="10"/>
  <c r="L4114" i="10"/>
  <c r="X4114" i="10" s="1"/>
  <c r="K4114" i="10"/>
  <c r="W4114" i="10" s="1"/>
  <c r="V4113" i="10"/>
  <c r="U4113" i="10"/>
  <c r="T4113" i="10"/>
  <c r="S4113" i="10"/>
  <c r="R4113" i="10"/>
  <c r="Q4113" i="10"/>
  <c r="L4113" i="10"/>
  <c r="X4113" i="10" s="1"/>
  <c r="K4113" i="10"/>
  <c r="W4113" i="10" s="1"/>
  <c r="V4112" i="10"/>
  <c r="U4112" i="10"/>
  <c r="T4112" i="10"/>
  <c r="S4112" i="10"/>
  <c r="R4112" i="10"/>
  <c r="Q4112" i="10"/>
  <c r="L4112" i="10"/>
  <c r="X4112" i="10" s="1"/>
  <c r="K4112" i="10"/>
  <c r="W4112" i="10" s="1"/>
  <c r="V4111" i="10"/>
  <c r="U4111" i="10"/>
  <c r="T4111" i="10"/>
  <c r="S4111" i="10"/>
  <c r="R4111" i="10"/>
  <c r="Q4111" i="10"/>
  <c r="L4111" i="10"/>
  <c r="X4111" i="10" s="1"/>
  <c r="K4111" i="10"/>
  <c r="W4111" i="10" s="1"/>
  <c r="V4110" i="10"/>
  <c r="U4110" i="10"/>
  <c r="T4110" i="10"/>
  <c r="S4110" i="10"/>
  <c r="R4110" i="10"/>
  <c r="Q4110" i="10"/>
  <c r="L4110" i="10"/>
  <c r="X4110" i="10" s="1"/>
  <c r="K4110" i="10"/>
  <c r="W4110" i="10" s="1"/>
  <c r="V4109" i="10"/>
  <c r="U4109" i="10"/>
  <c r="T4109" i="10"/>
  <c r="S4109" i="10"/>
  <c r="R4109" i="10"/>
  <c r="Q4109" i="10"/>
  <c r="L4109" i="10"/>
  <c r="X4109" i="10" s="1"/>
  <c r="K4109" i="10"/>
  <c r="W4109" i="10" s="1"/>
  <c r="V4108" i="10"/>
  <c r="U4108" i="10"/>
  <c r="T4108" i="10"/>
  <c r="S4108" i="10"/>
  <c r="R4108" i="10"/>
  <c r="Q4108" i="10"/>
  <c r="L4108" i="10"/>
  <c r="X4108" i="10" s="1"/>
  <c r="K4108" i="10"/>
  <c r="W4108" i="10" s="1"/>
  <c r="V4107" i="10"/>
  <c r="U4107" i="10"/>
  <c r="T4107" i="10"/>
  <c r="S4107" i="10"/>
  <c r="R4107" i="10"/>
  <c r="Q4107" i="10"/>
  <c r="L4107" i="10"/>
  <c r="X4107" i="10" s="1"/>
  <c r="K4107" i="10"/>
  <c r="W4107" i="10" s="1"/>
  <c r="V4106" i="10"/>
  <c r="U4106" i="10"/>
  <c r="T4106" i="10"/>
  <c r="S4106" i="10"/>
  <c r="R4106" i="10"/>
  <c r="Q4106" i="10"/>
  <c r="L4106" i="10"/>
  <c r="X4106" i="10" s="1"/>
  <c r="K4106" i="10"/>
  <c r="W4106" i="10" s="1"/>
  <c r="V4105" i="10"/>
  <c r="U4105" i="10"/>
  <c r="T4105" i="10"/>
  <c r="S4105" i="10"/>
  <c r="R4105" i="10"/>
  <c r="Q4105" i="10"/>
  <c r="L4105" i="10"/>
  <c r="X4105" i="10" s="1"/>
  <c r="K4105" i="10"/>
  <c r="W4105" i="10" s="1"/>
  <c r="V4104" i="10"/>
  <c r="U4104" i="10"/>
  <c r="T4104" i="10"/>
  <c r="S4104" i="10"/>
  <c r="R4104" i="10"/>
  <c r="Q4104" i="10"/>
  <c r="L4104" i="10"/>
  <c r="X4104" i="10" s="1"/>
  <c r="K4104" i="10"/>
  <c r="W4104" i="10" s="1"/>
  <c r="V4103" i="10"/>
  <c r="U4103" i="10"/>
  <c r="T4103" i="10"/>
  <c r="S4103" i="10"/>
  <c r="R4103" i="10"/>
  <c r="Q4103" i="10"/>
  <c r="L4103" i="10"/>
  <c r="X4103" i="10" s="1"/>
  <c r="K4103" i="10"/>
  <c r="W4103" i="10" s="1"/>
  <c r="V4102" i="10"/>
  <c r="U4102" i="10"/>
  <c r="T4102" i="10"/>
  <c r="S4102" i="10"/>
  <c r="R4102" i="10"/>
  <c r="Q4102" i="10"/>
  <c r="L4102" i="10"/>
  <c r="X4102" i="10" s="1"/>
  <c r="K4102" i="10"/>
  <c r="W4102" i="10" s="1"/>
  <c r="V4101" i="10"/>
  <c r="U4101" i="10"/>
  <c r="T4101" i="10"/>
  <c r="S4101" i="10"/>
  <c r="R4101" i="10"/>
  <c r="Q4101" i="10"/>
  <c r="L4101" i="10"/>
  <c r="X4101" i="10" s="1"/>
  <c r="K4101" i="10"/>
  <c r="W4101" i="10" s="1"/>
  <c r="V4100" i="10"/>
  <c r="U4100" i="10"/>
  <c r="T4100" i="10"/>
  <c r="S4100" i="10"/>
  <c r="R4100" i="10"/>
  <c r="Q4100" i="10"/>
  <c r="L4100" i="10"/>
  <c r="X4100" i="10" s="1"/>
  <c r="K4100" i="10"/>
  <c r="W4100" i="10" s="1"/>
  <c r="V4099" i="10"/>
  <c r="U4099" i="10"/>
  <c r="T4099" i="10"/>
  <c r="S4099" i="10"/>
  <c r="R4099" i="10"/>
  <c r="Q4099" i="10"/>
  <c r="L4099" i="10"/>
  <c r="X4099" i="10" s="1"/>
  <c r="K4099" i="10"/>
  <c r="W4099" i="10" s="1"/>
  <c r="V4098" i="10"/>
  <c r="U4098" i="10"/>
  <c r="T4098" i="10"/>
  <c r="S4098" i="10"/>
  <c r="R4098" i="10"/>
  <c r="Q4098" i="10"/>
  <c r="L4098" i="10"/>
  <c r="X4098" i="10" s="1"/>
  <c r="K4098" i="10"/>
  <c r="W4098" i="10" s="1"/>
  <c r="V4097" i="10"/>
  <c r="U4097" i="10"/>
  <c r="T4097" i="10"/>
  <c r="S4097" i="10"/>
  <c r="R4097" i="10"/>
  <c r="Q4097" i="10"/>
  <c r="L4097" i="10"/>
  <c r="X4097" i="10" s="1"/>
  <c r="K4097" i="10"/>
  <c r="W4097" i="10" s="1"/>
  <c r="V4096" i="10"/>
  <c r="U4096" i="10"/>
  <c r="T4096" i="10"/>
  <c r="S4096" i="10"/>
  <c r="R4096" i="10"/>
  <c r="Q4096" i="10"/>
  <c r="L4096" i="10"/>
  <c r="X4096" i="10" s="1"/>
  <c r="K4096" i="10"/>
  <c r="W4096" i="10" s="1"/>
  <c r="V4095" i="10"/>
  <c r="U4095" i="10"/>
  <c r="T4095" i="10"/>
  <c r="S4095" i="10"/>
  <c r="R4095" i="10"/>
  <c r="Q4095" i="10"/>
  <c r="L4095" i="10"/>
  <c r="X4095" i="10" s="1"/>
  <c r="K4095" i="10"/>
  <c r="W4095" i="10" s="1"/>
  <c r="V4094" i="10"/>
  <c r="U4094" i="10"/>
  <c r="T4094" i="10"/>
  <c r="S4094" i="10"/>
  <c r="R4094" i="10"/>
  <c r="Q4094" i="10"/>
  <c r="L4094" i="10"/>
  <c r="X4094" i="10" s="1"/>
  <c r="K4094" i="10"/>
  <c r="W4094" i="10" s="1"/>
  <c r="V4093" i="10"/>
  <c r="U4093" i="10"/>
  <c r="T4093" i="10"/>
  <c r="S4093" i="10"/>
  <c r="R4093" i="10"/>
  <c r="Q4093" i="10"/>
  <c r="L4093" i="10"/>
  <c r="X4093" i="10" s="1"/>
  <c r="K4093" i="10"/>
  <c r="W4093" i="10" s="1"/>
  <c r="V4092" i="10"/>
  <c r="U4092" i="10"/>
  <c r="T4092" i="10"/>
  <c r="S4092" i="10"/>
  <c r="R4092" i="10"/>
  <c r="Q4092" i="10"/>
  <c r="L4092" i="10"/>
  <c r="X4092" i="10" s="1"/>
  <c r="K4092" i="10"/>
  <c r="W4092" i="10" s="1"/>
  <c r="V4091" i="10"/>
  <c r="U4091" i="10"/>
  <c r="T4091" i="10"/>
  <c r="S4091" i="10"/>
  <c r="R4091" i="10"/>
  <c r="Q4091" i="10"/>
  <c r="L4091" i="10"/>
  <c r="X4091" i="10" s="1"/>
  <c r="K4091" i="10"/>
  <c r="W4091" i="10" s="1"/>
  <c r="V4090" i="10"/>
  <c r="U4090" i="10"/>
  <c r="T4090" i="10"/>
  <c r="S4090" i="10"/>
  <c r="R4090" i="10"/>
  <c r="Q4090" i="10"/>
  <c r="L4090" i="10"/>
  <c r="X4090" i="10" s="1"/>
  <c r="K4090" i="10"/>
  <c r="W4090" i="10" s="1"/>
  <c r="V4089" i="10"/>
  <c r="U4089" i="10"/>
  <c r="T4089" i="10"/>
  <c r="S4089" i="10"/>
  <c r="R4089" i="10"/>
  <c r="Q4089" i="10"/>
  <c r="L4089" i="10"/>
  <c r="X4089" i="10" s="1"/>
  <c r="K4089" i="10"/>
  <c r="W4089" i="10" s="1"/>
  <c r="V4088" i="10"/>
  <c r="U4088" i="10"/>
  <c r="T4088" i="10"/>
  <c r="S4088" i="10"/>
  <c r="R4088" i="10"/>
  <c r="Q4088" i="10"/>
  <c r="L4088" i="10"/>
  <c r="X4088" i="10" s="1"/>
  <c r="K4088" i="10"/>
  <c r="W4088" i="10" s="1"/>
  <c r="V4087" i="10"/>
  <c r="U4087" i="10"/>
  <c r="T4087" i="10"/>
  <c r="S4087" i="10"/>
  <c r="R4087" i="10"/>
  <c r="Q4087" i="10"/>
  <c r="L4087" i="10"/>
  <c r="X4087" i="10" s="1"/>
  <c r="K4087" i="10"/>
  <c r="W4087" i="10" s="1"/>
  <c r="V4086" i="10"/>
  <c r="U4086" i="10"/>
  <c r="T4086" i="10"/>
  <c r="S4086" i="10"/>
  <c r="R4086" i="10"/>
  <c r="Q4086" i="10"/>
  <c r="L4086" i="10"/>
  <c r="X4086" i="10" s="1"/>
  <c r="K4086" i="10"/>
  <c r="W4086" i="10" s="1"/>
  <c r="V4085" i="10"/>
  <c r="U4085" i="10"/>
  <c r="T4085" i="10"/>
  <c r="S4085" i="10"/>
  <c r="R4085" i="10"/>
  <c r="Q4085" i="10"/>
  <c r="L4085" i="10"/>
  <c r="X4085" i="10" s="1"/>
  <c r="K4085" i="10"/>
  <c r="W4085" i="10" s="1"/>
  <c r="V4084" i="10"/>
  <c r="U4084" i="10"/>
  <c r="T4084" i="10"/>
  <c r="S4084" i="10"/>
  <c r="R4084" i="10"/>
  <c r="Q4084" i="10"/>
  <c r="L4084" i="10"/>
  <c r="X4084" i="10" s="1"/>
  <c r="K4084" i="10"/>
  <c r="W4084" i="10" s="1"/>
  <c r="V4083" i="10"/>
  <c r="U4083" i="10"/>
  <c r="T4083" i="10"/>
  <c r="S4083" i="10"/>
  <c r="R4083" i="10"/>
  <c r="Q4083" i="10"/>
  <c r="L4083" i="10"/>
  <c r="X4083" i="10" s="1"/>
  <c r="K4083" i="10"/>
  <c r="W4083" i="10" s="1"/>
  <c r="V4082" i="10"/>
  <c r="U4082" i="10"/>
  <c r="T4082" i="10"/>
  <c r="S4082" i="10"/>
  <c r="R4082" i="10"/>
  <c r="Q4082" i="10"/>
  <c r="L4082" i="10"/>
  <c r="X4082" i="10" s="1"/>
  <c r="K4082" i="10"/>
  <c r="W4082" i="10" s="1"/>
  <c r="V4081" i="10"/>
  <c r="U4081" i="10"/>
  <c r="T4081" i="10"/>
  <c r="S4081" i="10"/>
  <c r="R4081" i="10"/>
  <c r="Q4081" i="10"/>
  <c r="L4081" i="10"/>
  <c r="X4081" i="10" s="1"/>
  <c r="K4081" i="10"/>
  <c r="W4081" i="10" s="1"/>
  <c r="V4080" i="10"/>
  <c r="U4080" i="10"/>
  <c r="T4080" i="10"/>
  <c r="S4080" i="10"/>
  <c r="R4080" i="10"/>
  <c r="Q4080" i="10"/>
  <c r="L4080" i="10"/>
  <c r="X4080" i="10" s="1"/>
  <c r="K4080" i="10"/>
  <c r="W4080" i="10" s="1"/>
  <c r="V4079" i="10"/>
  <c r="U4079" i="10"/>
  <c r="T4079" i="10"/>
  <c r="S4079" i="10"/>
  <c r="R4079" i="10"/>
  <c r="Q4079" i="10"/>
  <c r="L4079" i="10"/>
  <c r="X4079" i="10" s="1"/>
  <c r="K4079" i="10"/>
  <c r="W4079" i="10" s="1"/>
  <c r="V4078" i="10"/>
  <c r="U4078" i="10"/>
  <c r="T4078" i="10"/>
  <c r="S4078" i="10"/>
  <c r="R4078" i="10"/>
  <c r="Q4078" i="10"/>
  <c r="L4078" i="10"/>
  <c r="X4078" i="10" s="1"/>
  <c r="K4078" i="10"/>
  <c r="W4078" i="10" s="1"/>
  <c r="V4077" i="10"/>
  <c r="U4077" i="10"/>
  <c r="T4077" i="10"/>
  <c r="S4077" i="10"/>
  <c r="R4077" i="10"/>
  <c r="Q4077" i="10"/>
  <c r="L4077" i="10"/>
  <c r="X4077" i="10" s="1"/>
  <c r="K4077" i="10"/>
  <c r="W4077" i="10" s="1"/>
  <c r="V4076" i="10"/>
  <c r="U4076" i="10"/>
  <c r="T4076" i="10"/>
  <c r="S4076" i="10"/>
  <c r="R4076" i="10"/>
  <c r="Q4076" i="10"/>
  <c r="L4076" i="10"/>
  <c r="X4076" i="10" s="1"/>
  <c r="K4076" i="10"/>
  <c r="W4076" i="10" s="1"/>
  <c r="V4075" i="10"/>
  <c r="U4075" i="10"/>
  <c r="T4075" i="10"/>
  <c r="S4075" i="10"/>
  <c r="R4075" i="10"/>
  <c r="Q4075" i="10"/>
  <c r="L4075" i="10"/>
  <c r="X4075" i="10" s="1"/>
  <c r="K4075" i="10"/>
  <c r="W4075" i="10" s="1"/>
  <c r="V4074" i="10"/>
  <c r="U4074" i="10"/>
  <c r="T4074" i="10"/>
  <c r="S4074" i="10"/>
  <c r="R4074" i="10"/>
  <c r="Q4074" i="10"/>
  <c r="L4074" i="10"/>
  <c r="X4074" i="10" s="1"/>
  <c r="K4074" i="10"/>
  <c r="W4074" i="10" s="1"/>
  <c r="V4073" i="10"/>
  <c r="U4073" i="10"/>
  <c r="T4073" i="10"/>
  <c r="S4073" i="10"/>
  <c r="R4073" i="10"/>
  <c r="Q4073" i="10"/>
  <c r="L4073" i="10"/>
  <c r="X4073" i="10" s="1"/>
  <c r="K4073" i="10"/>
  <c r="W4073" i="10" s="1"/>
  <c r="V4072" i="10"/>
  <c r="U4072" i="10"/>
  <c r="T4072" i="10"/>
  <c r="S4072" i="10"/>
  <c r="R4072" i="10"/>
  <c r="Q4072" i="10"/>
  <c r="L4072" i="10"/>
  <c r="X4072" i="10" s="1"/>
  <c r="K4072" i="10"/>
  <c r="W4072" i="10" s="1"/>
  <c r="V4071" i="10"/>
  <c r="U4071" i="10"/>
  <c r="T4071" i="10"/>
  <c r="S4071" i="10"/>
  <c r="R4071" i="10"/>
  <c r="Q4071" i="10"/>
  <c r="L4071" i="10"/>
  <c r="X4071" i="10" s="1"/>
  <c r="K4071" i="10"/>
  <c r="W4071" i="10" s="1"/>
  <c r="V4070" i="10"/>
  <c r="U4070" i="10"/>
  <c r="T4070" i="10"/>
  <c r="S4070" i="10"/>
  <c r="R4070" i="10"/>
  <c r="Q4070" i="10"/>
  <c r="L4070" i="10"/>
  <c r="X4070" i="10" s="1"/>
  <c r="K4070" i="10"/>
  <c r="W4070" i="10" s="1"/>
  <c r="V4069" i="10"/>
  <c r="U4069" i="10"/>
  <c r="T4069" i="10"/>
  <c r="S4069" i="10"/>
  <c r="R4069" i="10"/>
  <c r="Q4069" i="10"/>
  <c r="L4069" i="10"/>
  <c r="X4069" i="10" s="1"/>
  <c r="K4069" i="10"/>
  <c r="W4069" i="10" s="1"/>
  <c r="V4068" i="10"/>
  <c r="U4068" i="10"/>
  <c r="T4068" i="10"/>
  <c r="S4068" i="10"/>
  <c r="R4068" i="10"/>
  <c r="Q4068" i="10"/>
  <c r="L4068" i="10"/>
  <c r="X4068" i="10" s="1"/>
  <c r="K4068" i="10"/>
  <c r="W4068" i="10" s="1"/>
  <c r="V4067" i="10"/>
  <c r="U4067" i="10"/>
  <c r="T4067" i="10"/>
  <c r="S4067" i="10"/>
  <c r="R4067" i="10"/>
  <c r="Q4067" i="10"/>
  <c r="L4067" i="10"/>
  <c r="X4067" i="10" s="1"/>
  <c r="K4067" i="10"/>
  <c r="W4067" i="10" s="1"/>
  <c r="V4066" i="10"/>
  <c r="U4066" i="10"/>
  <c r="T4066" i="10"/>
  <c r="S4066" i="10"/>
  <c r="R4066" i="10"/>
  <c r="Q4066" i="10"/>
  <c r="L4066" i="10"/>
  <c r="X4066" i="10" s="1"/>
  <c r="K4066" i="10"/>
  <c r="W4066" i="10" s="1"/>
  <c r="V4065" i="10"/>
  <c r="U4065" i="10"/>
  <c r="T4065" i="10"/>
  <c r="S4065" i="10"/>
  <c r="R4065" i="10"/>
  <c r="Q4065" i="10"/>
  <c r="L4065" i="10"/>
  <c r="X4065" i="10" s="1"/>
  <c r="K4065" i="10"/>
  <c r="W4065" i="10" s="1"/>
  <c r="V4064" i="10"/>
  <c r="U4064" i="10"/>
  <c r="T4064" i="10"/>
  <c r="S4064" i="10"/>
  <c r="R4064" i="10"/>
  <c r="Q4064" i="10"/>
  <c r="L4064" i="10"/>
  <c r="X4064" i="10" s="1"/>
  <c r="K4064" i="10"/>
  <c r="W4064" i="10" s="1"/>
  <c r="V4063" i="10"/>
  <c r="U4063" i="10"/>
  <c r="T4063" i="10"/>
  <c r="S4063" i="10"/>
  <c r="R4063" i="10"/>
  <c r="Q4063" i="10"/>
  <c r="L4063" i="10"/>
  <c r="X4063" i="10" s="1"/>
  <c r="K4063" i="10"/>
  <c r="W4063" i="10" s="1"/>
  <c r="V4062" i="10"/>
  <c r="U4062" i="10"/>
  <c r="T4062" i="10"/>
  <c r="S4062" i="10"/>
  <c r="R4062" i="10"/>
  <c r="Q4062" i="10"/>
  <c r="L4062" i="10"/>
  <c r="X4062" i="10" s="1"/>
  <c r="K4062" i="10"/>
  <c r="W4062" i="10" s="1"/>
  <c r="V4061" i="10"/>
  <c r="U4061" i="10"/>
  <c r="T4061" i="10"/>
  <c r="S4061" i="10"/>
  <c r="R4061" i="10"/>
  <c r="Q4061" i="10"/>
  <c r="L4061" i="10"/>
  <c r="X4061" i="10" s="1"/>
  <c r="K4061" i="10"/>
  <c r="W4061" i="10" s="1"/>
  <c r="V4060" i="10"/>
  <c r="U4060" i="10"/>
  <c r="T4060" i="10"/>
  <c r="S4060" i="10"/>
  <c r="R4060" i="10"/>
  <c r="Q4060" i="10"/>
  <c r="L4060" i="10"/>
  <c r="X4060" i="10" s="1"/>
  <c r="K4060" i="10"/>
  <c r="W4060" i="10" s="1"/>
  <c r="V4059" i="10"/>
  <c r="U4059" i="10"/>
  <c r="T4059" i="10"/>
  <c r="S4059" i="10"/>
  <c r="R4059" i="10"/>
  <c r="Q4059" i="10"/>
  <c r="L4059" i="10"/>
  <c r="X4059" i="10" s="1"/>
  <c r="K4059" i="10"/>
  <c r="W4059" i="10" s="1"/>
  <c r="V4058" i="10"/>
  <c r="U4058" i="10"/>
  <c r="T4058" i="10"/>
  <c r="S4058" i="10"/>
  <c r="R4058" i="10"/>
  <c r="Q4058" i="10"/>
  <c r="L4058" i="10"/>
  <c r="X4058" i="10" s="1"/>
  <c r="K4058" i="10"/>
  <c r="W4058" i="10" s="1"/>
  <c r="V4057" i="10"/>
  <c r="U4057" i="10"/>
  <c r="T4057" i="10"/>
  <c r="S4057" i="10"/>
  <c r="R4057" i="10"/>
  <c r="Q4057" i="10"/>
  <c r="L4057" i="10"/>
  <c r="X4057" i="10" s="1"/>
  <c r="K4057" i="10"/>
  <c r="W4057" i="10" s="1"/>
  <c r="V4056" i="10"/>
  <c r="U4056" i="10"/>
  <c r="T4056" i="10"/>
  <c r="S4056" i="10"/>
  <c r="R4056" i="10"/>
  <c r="Q4056" i="10"/>
  <c r="L4056" i="10"/>
  <c r="X4056" i="10" s="1"/>
  <c r="K4056" i="10"/>
  <c r="W4056" i="10" s="1"/>
  <c r="V4055" i="10"/>
  <c r="U4055" i="10"/>
  <c r="T4055" i="10"/>
  <c r="S4055" i="10"/>
  <c r="R4055" i="10"/>
  <c r="Q4055" i="10"/>
  <c r="L4055" i="10"/>
  <c r="X4055" i="10" s="1"/>
  <c r="K4055" i="10"/>
  <c r="W4055" i="10" s="1"/>
  <c r="V4054" i="10"/>
  <c r="U4054" i="10"/>
  <c r="T4054" i="10"/>
  <c r="S4054" i="10"/>
  <c r="R4054" i="10"/>
  <c r="Q4054" i="10"/>
  <c r="L4054" i="10"/>
  <c r="X4054" i="10" s="1"/>
  <c r="K4054" i="10"/>
  <c r="W4054" i="10" s="1"/>
  <c r="V4053" i="10"/>
  <c r="U4053" i="10"/>
  <c r="T4053" i="10"/>
  <c r="S4053" i="10"/>
  <c r="R4053" i="10"/>
  <c r="Q4053" i="10"/>
  <c r="L4053" i="10"/>
  <c r="X4053" i="10" s="1"/>
  <c r="K4053" i="10"/>
  <c r="W4053" i="10" s="1"/>
  <c r="V4052" i="10"/>
  <c r="U4052" i="10"/>
  <c r="T4052" i="10"/>
  <c r="S4052" i="10"/>
  <c r="R4052" i="10"/>
  <c r="Q4052" i="10"/>
  <c r="L4052" i="10"/>
  <c r="X4052" i="10" s="1"/>
  <c r="K4052" i="10"/>
  <c r="W4052" i="10" s="1"/>
  <c r="V4051" i="10"/>
  <c r="U4051" i="10"/>
  <c r="T4051" i="10"/>
  <c r="S4051" i="10"/>
  <c r="R4051" i="10"/>
  <c r="Q4051" i="10"/>
  <c r="L4051" i="10"/>
  <c r="X4051" i="10" s="1"/>
  <c r="K4051" i="10"/>
  <c r="W4051" i="10" s="1"/>
  <c r="V4050" i="10"/>
  <c r="U4050" i="10"/>
  <c r="T4050" i="10"/>
  <c r="S4050" i="10"/>
  <c r="R4050" i="10"/>
  <c r="Q4050" i="10"/>
  <c r="L4050" i="10"/>
  <c r="X4050" i="10" s="1"/>
  <c r="K4050" i="10"/>
  <c r="W4050" i="10" s="1"/>
  <c r="V4049" i="10"/>
  <c r="U4049" i="10"/>
  <c r="T4049" i="10"/>
  <c r="S4049" i="10"/>
  <c r="R4049" i="10"/>
  <c r="Q4049" i="10"/>
  <c r="L4049" i="10"/>
  <c r="X4049" i="10" s="1"/>
  <c r="K4049" i="10"/>
  <c r="W4049" i="10" s="1"/>
  <c r="V4048" i="10"/>
  <c r="U4048" i="10"/>
  <c r="T4048" i="10"/>
  <c r="S4048" i="10"/>
  <c r="R4048" i="10"/>
  <c r="Q4048" i="10"/>
  <c r="L4048" i="10"/>
  <c r="X4048" i="10" s="1"/>
  <c r="K4048" i="10"/>
  <c r="W4048" i="10" s="1"/>
  <c r="V4047" i="10"/>
  <c r="U4047" i="10"/>
  <c r="T4047" i="10"/>
  <c r="S4047" i="10"/>
  <c r="R4047" i="10"/>
  <c r="Q4047" i="10"/>
  <c r="L4047" i="10"/>
  <c r="X4047" i="10" s="1"/>
  <c r="K4047" i="10"/>
  <c r="W4047" i="10" s="1"/>
  <c r="V4046" i="10"/>
  <c r="U4046" i="10"/>
  <c r="T4046" i="10"/>
  <c r="S4046" i="10"/>
  <c r="R4046" i="10"/>
  <c r="Q4046" i="10"/>
  <c r="L4046" i="10"/>
  <c r="X4046" i="10" s="1"/>
  <c r="K4046" i="10"/>
  <c r="W4046" i="10" s="1"/>
  <c r="V4045" i="10"/>
  <c r="U4045" i="10"/>
  <c r="T4045" i="10"/>
  <c r="S4045" i="10"/>
  <c r="R4045" i="10"/>
  <c r="Q4045" i="10"/>
  <c r="L4045" i="10"/>
  <c r="X4045" i="10" s="1"/>
  <c r="K4045" i="10"/>
  <c r="W4045" i="10" s="1"/>
  <c r="V4044" i="10"/>
  <c r="U4044" i="10"/>
  <c r="T4044" i="10"/>
  <c r="S4044" i="10"/>
  <c r="R4044" i="10"/>
  <c r="Q4044" i="10"/>
  <c r="L4044" i="10"/>
  <c r="X4044" i="10" s="1"/>
  <c r="K4044" i="10"/>
  <c r="W4044" i="10" s="1"/>
  <c r="V4043" i="10"/>
  <c r="U4043" i="10"/>
  <c r="T4043" i="10"/>
  <c r="S4043" i="10"/>
  <c r="R4043" i="10"/>
  <c r="Q4043" i="10"/>
  <c r="L4043" i="10"/>
  <c r="X4043" i="10" s="1"/>
  <c r="K4043" i="10"/>
  <c r="W4043" i="10" s="1"/>
  <c r="V4042" i="10"/>
  <c r="U4042" i="10"/>
  <c r="T4042" i="10"/>
  <c r="S4042" i="10"/>
  <c r="R4042" i="10"/>
  <c r="Q4042" i="10"/>
  <c r="L4042" i="10"/>
  <c r="X4042" i="10" s="1"/>
  <c r="K4042" i="10"/>
  <c r="W4042" i="10" s="1"/>
  <c r="V4041" i="10"/>
  <c r="U4041" i="10"/>
  <c r="T4041" i="10"/>
  <c r="S4041" i="10"/>
  <c r="R4041" i="10"/>
  <c r="Q4041" i="10"/>
  <c r="L4041" i="10"/>
  <c r="X4041" i="10" s="1"/>
  <c r="K4041" i="10"/>
  <c r="W4041" i="10" s="1"/>
  <c r="V4040" i="10"/>
  <c r="U4040" i="10"/>
  <c r="T4040" i="10"/>
  <c r="S4040" i="10"/>
  <c r="R4040" i="10"/>
  <c r="Q4040" i="10"/>
  <c r="L4040" i="10"/>
  <c r="X4040" i="10" s="1"/>
  <c r="K4040" i="10"/>
  <c r="W4040" i="10" s="1"/>
  <c r="X4039" i="10"/>
  <c r="V4039" i="10"/>
  <c r="U4039" i="10"/>
  <c r="T4039" i="10"/>
  <c r="S4039" i="10"/>
  <c r="R4039" i="10"/>
  <c r="Q4039" i="10"/>
  <c r="L4039" i="10"/>
  <c r="K4039" i="10"/>
  <c r="W4039" i="10" s="1"/>
  <c r="V4038" i="10"/>
  <c r="U4038" i="10"/>
  <c r="T4038" i="10"/>
  <c r="S4038" i="10"/>
  <c r="R4038" i="10"/>
  <c r="Q4038" i="10"/>
  <c r="L4038" i="10"/>
  <c r="X4038" i="10" s="1"/>
  <c r="K4038" i="10"/>
  <c r="W4038" i="10" s="1"/>
  <c r="V4037" i="10"/>
  <c r="U4037" i="10"/>
  <c r="T4037" i="10"/>
  <c r="S4037" i="10"/>
  <c r="R4037" i="10"/>
  <c r="Q4037" i="10"/>
  <c r="L4037" i="10"/>
  <c r="X4037" i="10" s="1"/>
  <c r="K4037" i="10"/>
  <c r="W4037" i="10" s="1"/>
  <c r="X4036" i="10"/>
  <c r="V4036" i="10"/>
  <c r="U4036" i="10"/>
  <c r="T4036" i="10"/>
  <c r="S4036" i="10"/>
  <c r="R4036" i="10"/>
  <c r="Q4036" i="10"/>
  <c r="L4036" i="10"/>
  <c r="K4036" i="10"/>
  <c r="W4036" i="10" s="1"/>
  <c r="V4035" i="10"/>
  <c r="U4035" i="10"/>
  <c r="T4035" i="10"/>
  <c r="S4035" i="10"/>
  <c r="R4035" i="10"/>
  <c r="Q4035" i="10"/>
  <c r="L4035" i="10"/>
  <c r="X4035" i="10" s="1"/>
  <c r="K4035" i="10"/>
  <c r="W4035" i="10" s="1"/>
  <c r="V4034" i="10"/>
  <c r="U4034" i="10"/>
  <c r="T4034" i="10"/>
  <c r="S4034" i="10"/>
  <c r="R4034" i="10"/>
  <c r="Q4034" i="10"/>
  <c r="L4034" i="10"/>
  <c r="X4034" i="10" s="1"/>
  <c r="K4034" i="10"/>
  <c r="W4034" i="10" s="1"/>
  <c r="V4033" i="10"/>
  <c r="U4033" i="10"/>
  <c r="T4033" i="10"/>
  <c r="S4033" i="10"/>
  <c r="R4033" i="10"/>
  <c r="Q4033" i="10"/>
  <c r="L4033" i="10"/>
  <c r="X4033" i="10" s="1"/>
  <c r="K4033" i="10"/>
  <c r="W4033" i="10" s="1"/>
  <c r="V4032" i="10"/>
  <c r="U4032" i="10"/>
  <c r="T4032" i="10"/>
  <c r="S4032" i="10"/>
  <c r="R4032" i="10"/>
  <c r="Q4032" i="10"/>
  <c r="L4032" i="10"/>
  <c r="X4032" i="10" s="1"/>
  <c r="K4032" i="10"/>
  <c r="W4032" i="10" s="1"/>
  <c r="V4031" i="10"/>
  <c r="U4031" i="10"/>
  <c r="T4031" i="10"/>
  <c r="S4031" i="10"/>
  <c r="R4031" i="10"/>
  <c r="Q4031" i="10"/>
  <c r="L4031" i="10"/>
  <c r="X4031" i="10" s="1"/>
  <c r="K4031" i="10"/>
  <c r="W4031" i="10" s="1"/>
  <c r="V4030" i="10"/>
  <c r="U4030" i="10"/>
  <c r="T4030" i="10"/>
  <c r="S4030" i="10"/>
  <c r="R4030" i="10"/>
  <c r="Q4030" i="10"/>
  <c r="L4030" i="10"/>
  <c r="X4030" i="10" s="1"/>
  <c r="K4030" i="10"/>
  <c r="W4030" i="10" s="1"/>
  <c r="V4029" i="10"/>
  <c r="U4029" i="10"/>
  <c r="T4029" i="10"/>
  <c r="S4029" i="10"/>
  <c r="R4029" i="10"/>
  <c r="Q4029" i="10"/>
  <c r="L4029" i="10"/>
  <c r="X4029" i="10" s="1"/>
  <c r="K4029" i="10"/>
  <c r="W4029" i="10" s="1"/>
  <c r="V4028" i="10"/>
  <c r="U4028" i="10"/>
  <c r="T4028" i="10"/>
  <c r="S4028" i="10"/>
  <c r="R4028" i="10"/>
  <c r="Q4028" i="10"/>
  <c r="L4028" i="10"/>
  <c r="X4028" i="10" s="1"/>
  <c r="K4028" i="10"/>
  <c r="W4028" i="10" s="1"/>
  <c r="V4027" i="10"/>
  <c r="U4027" i="10"/>
  <c r="T4027" i="10"/>
  <c r="S4027" i="10"/>
  <c r="R4027" i="10"/>
  <c r="Q4027" i="10"/>
  <c r="L4027" i="10"/>
  <c r="X4027" i="10" s="1"/>
  <c r="K4027" i="10"/>
  <c r="W4027" i="10" s="1"/>
  <c r="V4026" i="10"/>
  <c r="U4026" i="10"/>
  <c r="T4026" i="10"/>
  <c r="S4026" i="10"/>
  <c r="R4026" i="10"/>
  <c r="Q4026" i="10"/>
  <c r="L4026" i="10"/>
  <c r="X4026" i="10" s="1"/>
  <c r="K4026" i="10"/>
  <c r="W4026" i="10" s="1"/>
  <c r="V4025" i="10"/>
  <c r="U4025" i="10"/>
  <c r="T4025" i="10"/>
  <c r="S4025" i="10"/>
  <c r="R4025" i="10"/>
  <c r="Q4025" i="10"/>
  <c r="L4025" i="10"/>
  <c r="X4025" i="10" s="1"/>
  <c r="K4025" i="10"/>
  <c r="W4025" i="10" s="1"/>
  <c r="V4024" i="10"/>
  <c r="U4024" i="10"/>
  <c r="T4024" i="10"/>
  <c r="S4024" i="10"/>
  <c r="R4024" i="10"/>
  <c r="Q4024" i="10"/>
  <c r="L4024" i="10"/>
  <c r="X4024" i="10" s="1"/>
  <c r="K4024" i="10"/>
  <c r="W4024" i="10" s="1"/>
  <c r="V4023" i="10"/>
  <c r="U4023" i="10"/>
  <c r="T4023" i="10"/>
  <c r="S4023" i="10"/>
  <c r="R4023" i="10"/>
  <c r="Q4023" i="10"/>
  <c r="L4023" i="10"/>
  <c r="X4023" i="10" s="1"/>
  <c r="K4023" i="10"/>
  <c r="W4023" i="10" s="1"/>
  <c r="V4022" i="10"/>
  <c r="U4022" i="10"/>
  <c r="T4022" i="10"/>
  <c r="S4022" i="10"/>
  <c r="R4022" i="10"/>
  <c r="Q4022" i="10"/>
  <c r="L4022" i="10"/>
  <c r="X4022" i="10" s="1"/>
  <c r="K4022" i="10"/>
  <c r="W4022" i="10" s="1"/>
  <c r="V4021" i="10"/>
  <c r="U4021" i="10"/>
  <c r="T4021" i="10"/>
  <c r="S4021" i="10"/>
  <c r="R4021" i="10"/>
  <c r="Q4021" i="10"/>
  <c r="L4021" i="10"/>
  <c r="X4021" i="10" s="1"/>
  <c r="K4021" i="10"/>
  <c r="W4021" i="10" s="1"/>
  <c r="V4020" i="10"/>
  <c r="U4020" i="10"/>
  <c r="T4020" i="10"/>
  <c r="S4020" i="10"/>
  <c r="R4020" i="10"/>
  <c r="Q4020" i="10"/>
  <c r="L4020" i="10"/>
  <c r="X4020" i="10" s="1"/>
  <c r="K4020" i="10"/>
  <c r="W4020" i="10" s="1"/>
  <c r="V4019" i="10"/>
  <c r="U4019" i="10"/>
  <c r="T4019" i="10"/>
  <c r="S4019" i="10"/>
  <c r="R4019" i="10"/>
  <c r="Q4019" i="10"/>
  <c r="L4019" i="10"/>
  <c r="X4019" i="10" s="1"/>
  <c r="K4019" i="10"/>
  <c r="W4019" i="10" s="1"/>
  <c r="V4018" i="10"/>
  <c r="U4018" i="10"/>
  <c r="T4018" i="10"/>
  <c r="S4018" i="10"/>
  <c r="R4018" i="10"/>
  <c r="Q4018" i="10"/>
  <c r="L4018" i="10"/>
  <c r="X4018" i="10" s="1"/>
  <c r="K4018" i="10"/>
  <c r="W4018" i="10" s="1"/>
  <c r="V4017" i="10"/>
  <c r="U4017" i="10"/>
  <c r="T4017" i="10"/>
  <c r="S4017" i="10"/>
  <c r="R4017" i="10"/>
  <c r="Q4017" i="10"/>
  <c r="L4017" i="10"/>
  <c r="X4017" i="10" s="1"/>
  <c r="K4017" i="10"/>
  <c r="W4017" i="10" s="1"/>
  <c r="V4016" i="10"/>
  <c r="U4016" i="10"/>
  <c r="T4016" i="10"/>
  <c r="S4016" i="10"/>
  <c r="R4016" i="10"/>
  <c r="Q4016" i="10"/>
  <c r="L4016" i="10"/>
  <c r="X4016" i="10" s="1"/>
  <c r="K4016" i="10"/>
  <c r="W4016" i="10" s="1"/>
  <c r="V4015" i="10"/>
  <c r="U4015" i="10"/>
  <c r="T4015" i="10"/>
  <c r="S4015" i="10"/>
  <c r="R4015" i="10"/>
  <c r="Q4015" i="10"/>
  <c r="L4015" i="10"/>
  <c r="X4015" i="10" s="1"/>
  <c r="K4015" i="10"/>
  <c r="W4015" i="10" s="1"/>
  <c r="V4014" i="10"/>
  <c r="U4014" i="10"/>
  <c r="T4014" i="10"/>
  <c r="S4014" i="10"/>
  <c r="R4014" i="10"/>
  <c r="Q4014" i="10"/>
  <c r="L4014" i="10"/>
  <c r="X4014" i="10" s="1"/>
  <c r="K4014" i="10"/>
  <c r="W4014" i="10" s="1"/>
  <c r="V4013" i="10"/>
  <c r="U4013" i="10"/>
  <c r="T4013" i="10"/>
  <c r="S4013" i="10"/>
  <c r="R4013" i="10"/>
  <c r="Q4013" i="10"/>
  <c r="L4013" i="10"/>
  <c r="X4013" i="10" s="1"/>
  <c r="K4013" i="10"/>
  <c r="W4013" i="10" s="1"/>
  <c r="V4012" i="10"/>
  <c r="U4012" i="10"/>
  <c r="T4012" i="10"/>
  <c r="S4012" i="10"/>
  <c r="R4012" i="10"/>
  <c r="Q4012" i="10"/>
  <c r="L4012" i="10"/>
  <c r="X4012" i="10" s="1"/>
  <c r="K4012" i="10"/>
  <c r="W4012" i="10" s="1"/>
  <c r="V4011" i="10"/>
  <c r="U4011" i="10"/>
  <c r="T4011" i="10"/>
  <c r="S4011" i="10"/>
  <c r="R4011" i="10"/>
  <c r="Q4011" i="10"/>
  <c r="L4011" i="10"/>
  <c r="X4011" i="10" s="1"/>
  <c r="K4011" i="10"/>
  <c r="W4011" i="10" s="1"/>
  <c r="V4010" i="10"/>
  <c r="U4010" i="10"/>
  <c r="T4010" i="10"/>
  <c r="S4010" i="10"/>
  <c r="R4010" i="10"/>
  <c r="Q4010" i="10"/>
  <c r="L4010" i="10"/>
  <c r="X4010" i="10" s="1"/>
  <c r="K4010" i="10"/>
  <c r="W4010" i="10" s="1"/>
  <c r="V4009" i="10"/>
  <c r="U4009" i="10"/>
  <c r="T4009" i="10"/>
  <c r="S4009" i="10"/>
  <c r="R4009" i="10"/>
  <c r="Q4009" i="10"/>
  <c r="L4009" i="10"/>
  <c r="X4009" i="10" s="1"/>
  <c r="K4009" i="10"/>
  <c r="W4009" i="10" s="1"/>
  <c r="V4008" i="10"/>
  <c r="U4008" i="10"/>
  <c r="T4008" i="10"/>
  <c r="S4008" i="10"/>
  <c r="R4008" i="10"/>
  <c r="Q4008" i="10"/>
  <c r="L4008" i="10"/>
  <c r="X4008" i="10" s="1"/>
  <c r="K4008" i="10"/>
  <c r="W4008" i="10" s="1"/>
  <c r="V4007" i="10"/>
  <c r="U4007" i="10"/>
  <c r="T4007" i="10"/>
  <c r="S4007" i="10"/>
  <c r="R4007" i="10"/>
  <c r="Q4007" i="10"/>
  <c r="L4007" i="10"/>
  <c r="X4007" i="10" s="1"/>
  <c r="K4007" i="10"/>
  <c r="W4007" i="10" s="1"/>
  <c r="V4006" i="10"/>
  <c r="U4006" i="10"/>
  <c r="T4006" i="10"/>
  <c r="S4006" i="10"/>
  <c r="R4006" i="10"/>
  <c r="Q4006" i="10"/>
  <c r="L4006" i="10"/>
  <c r="X4006" i="10" s="1"/>
  <c r="K4006" i="10"/>
  <c r="W4006" i="10" s="1"/>
  <c r="V4005" i="10"/>
  <c r="U4005" i="10"/>
  <c r="T4005" i="10"/>
  <c r="S4005" i="10"/>
  <c r="R4005" i="10"/>
  <c r="Q4005" i="10"/>
  <c r="L4005" i="10"/>
  <c r="X4005" i="10" s="1"/>
  <c r="K4005" i="10"/>
  <c r="W4005" i="10" s="1"/>
  <c r="V4004" i="10"/>
  <c r="U4004" i="10"/>
  <c r="T4004" i="10"/>
  <c r="S4004" i="10"/>
  <c r="R4004" i="10"/>
  <c r="Q4004" i="10"/>
  <c r="L4004" i="10"/>
  <c r="X4004" i="10" s="1"/>
  <c r="K4004" i="10"/>
  <c r="W4004" i="10" s="1"/>
  <c r="V4003" i="10"/>
  <c r="U4003" i="10"/>
  <c r="T4003" i="10"/>
  <c r="S4003" i="10"/>
  <c r="R4003" i="10"/>
  <c r="Q4003" i="10"/>
  <c r="L4003" i="10"/>
  <c r="X4003" i="10" s="1"/>
  <c r="K4003" i="10"/>
  <c r="W4003" i="10" s="1"/>
  <c r="V4002" i="10"/>
  <c r="U4002" i="10"/>
  <c r="T4002" i="10"/>
  <c r="S4002" i="10"/>
  <c r="R4002" i="10"/>
  <c r="Q4002" i="10"/>
  <c r="L4002" i="10"/>
  <c r="X4002" i="10" s="1"/>
  <c r="K4002" i="10"/>
  <c r="W4002" i="10" s="1"/>
  <c r="V4001" i="10"/>
  <c r="U4001" i="10"/>
  <c r="T4001" i="10"/>
  <c r="S4001" i="10"/>
  <c r="R4001" i="10"/>
  <c r="Q4001" i="10"/>
  <c r="L4001" i="10"/>
  <c r="X4001" i="10" s="1"/>
  <c r="K4001" i="10"/>
  <c r="W4001" i="10" s="1"/>
  <c r="V4000" i="10"/>
  <c r="U4000" i="10"/>
  <c r="T4000" i="10"/>
  <c r="S4000" i="10"/>
  <c r="R4000" i="10"/>
  <c r="Q4000" i="10"/>
  <c r="L4000" i="10"/>
  <c r="X4000" i="10" s="1"/>
  <c r="K4000" i="10"/>
  <c r="W4000" i="10" s="1"/>
  <c r="V3999" i="10"/>
  <c r="U3999" i="10"/>
  <c r="T3999" i="10"/>
  <c r="S3999" i="10"/>
  <c r="R3999" i="10"/>
  <c r="Q3999" i="10"/>
  <c r="L3999" i="10"/>
  <c r="X3999" i="10" s="1"/>
  <c r="K3999" i="10"/>
  <c r="W3999" i="10" s="1"/>
  <c r="V3998" i="10"/>
  <c r="U3998" i="10"/>
  <c r="T3998" i="10"/>
  <c r="S3998" i="10"/>
  <c r="R3998" i="10"/>
  <c r="Q3998" i="10"/>
  <c r="L3998" i="10"/>
  <c r="X3998" i="10" s="1"/>
  <c r="K3998" i="10"/>
  <c r="W3998" i="10" s="1"/>
  <c r="V3997" i="10"/>
  <c r="U3997" i="10"/>
  <c r="T3997" i="10"/>
  <c r="S3997" i="10"/>
  <c r="R3997" i="10"/>
  <c r="Q3997" i="10"/>
  <c r="L3997" i="10"/>
  <c r="X3997" i="10" s="1"/>
  <c r="K3997" i="10"/>
  <c r="W3997" i="10" s="1"/>
  <c r="V3996" i="10"/>
  <c r="U3996" i="10"/>
  <c r="T3996" i="10"/>
  <c r="S3996" i="10"/>
  <c r="R3996" i="10"/>
  <c r="Q3996" i="10"/>
  <c r="L3996" i="10"/>
  <c r="X3996" i="10" s="1"/>
  <c r="K3996" i="10"/>
  <c r="W3996" i="10" s="1"/>
  <c r="V3995" i="10"/>
  <c r="U3995" i="10"/>
  <c r="T3995" i="10"/>
  <c r="S3995" i="10"/>
  <c r="R3995" i="10"/>
  <c r="Q3995" i="10"/>
  <c r="L3995" i="10"/>
  <c r="X3995" i="10" s="1"/>
  <c r="K3995" i="10"/>
  <c r="W3995" i="10" s="1"/>
  <c r="V3994" i="10"/>
  <c r="U3994" i="10"/>
  <c r="T3994" i="10"/>
  <c r="S3994" i="10"/>
  <c r="R3994" i="10"/>
  <c r="Q3994" i="10"/>
  <c r="L3994" i="10"/>
  <c r="X3994" i="10" s="1"/>
  <c r="K3994" i="10"/>
  <c r="W3994" i="10" s="1"/>
  <c r="V3993" i="10"/>
  <c r="U3993" i="10"/>
  <c r="T3993" i="10"/>
  <c r="S3993" i="10"/>
  <c r="R3993" i="10"/>
  <c r="Q3993" i="10"/>
  <c r="L3993" i="10"/>
  <c r="X3993" i="10" s="1"/>
  <c r="K3993" i="10"/>
  <c r="W3993" i="10" s="1"/>
  <c r="V3992" i="10"/>
  <c r="U3992" i="10"/>
  <c r="T3992" i="10"/>
  <c r="S3992" i="10"/>
  <c r="R3992" i="10"/>
  <c r="Q3992" i="10"/>
  <c r="L3992" i="10"/>
  <c r="X3992" i="10" s="1"/>
  <c r="K3992" i="10"/>
  <c r="W3992" i="10" s="1"/>
  <c r="V3991" i="10"/>
  <c r="U3991" i="10"/>
  <c r="T3991" i="10"/>
  <c r="S3991" i="10"/>
  <c r="R3991" i="10"/>
  <c r="Q3991" i="10"/>
  <c r="L3991" i="10"/>
  <c r="X3991" i="10" s="1"/>
  <c r="K3991" i="10"/>
  <c r="W3991" i="10" s="1"/>
  <c r="V3990" i="10"/>
  <c r="U3990" i="10"/>
  <c r="T3990" i="10"/>
  <c r="S3990" i="10"/>
  <c r="R3990" i="10"/>
  <c r="Q3990" i="10"/>
  <c r="L3990" i="10"/>
  <c r="X3990" i="10" s="1"/>
  <c r="K3990" i="10"/>
  <c r="W3990" i="10" s="1"/>
  <c r="V3989" i="10"/>
  <c r="U3989" i="10"/>
  <c r="T3989" i="10"/>
  <c r="S3989" i="10"/>
  <c r="R3989" i="10"/>
  <c r="Q3989" i="10"/>
  <c r="L3989" i="10"/>
  <c r="X3989" i="10" s="1"/>
  <c r="K3989" i="10"/>
  <c r="W3989" i="10" s="1"/>
  <c r="V3988" i="10"/>
  <c r="U3988" i="10"/>
  <c r="T3988" i="10"/>
  <c r="S3988" i="10"/>
  <c r="R3988" i="10"/>
  <c r="Q3988" i="10"/>
  <c r="L3988" i="10"/>
  <c r="X3988" i="10" s="1"/>
  <c r="K3988" i="10"/>
  <c r="W3988" i="10" s="1"/>
  <c r="V3987" i="10"/>
  <c r="U3987" i="10"/>
  <c r="T3987" i="10"/>
  <c r="S3987" i="10"/>
  <c r="R3987" i="10"/>
  <c r="Q3987" i="10"/>
  <c r="L3987" i="10"/>
  <c r="X3987" i="10" s="1"/>
  <c r="K3987" i="10"/>
  <c r="W3987" i="10" s="1"/>
  <c r="V3986" i="10"/>
  <c r="U3986" i="10"/>
  <c r="T3986" i="10"/>
  <c r="S3986" i="10"/>
  <c r="R3986" i="10"/>
  <c r="Q3986" i="10"/>
  <c r="L3986" i="10"/>
  <c r="X3986" i="10" s="1"/>
  <c r="K3986" i="10"/>
  <c r="W3986" i="10" s="1"/>
  <c r="V3985" i="10"/>
  <c r="U3985" i="10"/>
  <c r="T3985" i="10"/>
  <c r="S3985" i="10"/>
  <c r="R3985" i="10"/>
  <c r="Q3985" i="10"/>
  <c r="L3985" i="10"/>
  <c r="X3985" i="10" s="1"/>
  <c r="K3985" i="10"/>
  <c r="W3985" i="10" s="1"/>
  <c r="V3984" i="10"/>
  <c r="U3984" i="10"/>
  <c r="T3984" i="10"/>
  <c r="S3984" i="10"/>
  <c r="R3984" i="10"/>
  <c r="Q3984" i="10"/>
  <c r="L3984" i="10"/>
  <c r="X3984" i="10" s="1"/>
  <c r="K3984" i="10"/>
  <c r="W3984" i="10" s="1"/>
  <c r="V3983" i="10"/>
  <c r="U3983" i="10"/>
  <c r="T3983" i="10"/>
  <c r="S3983" i="10"/>
  <c r="R3983" i="10"/>
  <c r="Q3983" i="10"/>
  <c r="L3983" i="10"/>
  <c r="X3983" i="10" s="1"/>
  <c r="K3983" i="10"/>
  <c r="W3983" i="10" s="1"/>
  <c r="V3982" i="10"/>
  <c r="U3982" i="10"/>
  <c r="T3982" i="10"/>
  <c r="S3982" i="10"/>
  <c r="R3982" i="10"/>
  <c r="Q3982" i="10"/>
  <c r="L3982" i="10"/>
  <c r="X3982" i="10" s="1"/>
  <c r="K3982" i="10"/>
  <c r="W3982" i="10" s="1"/>
  <c r="V3981" i="10"/>
  <c r="U3981" i="10"/>
  <c r="T3981" i="10"/>
  <c r="S3981" i="10"/>
  <c r="R3981" i="10"/>
  <c r="Q3981" i="10"/>
  <c r="L3981" i="10"/>
  <c r="X3981" i="10" s="1"/>
  <c r="K3981" i="10"/>
  <c r="W3981" i="10" s="1"/>
  <c r="V3980" i="10"/>
  <c r="U3980" i="10"/>
  <c r="T3980" i="10"/>
  <c r="S3980" i="10"/>
  <c r="R3980" i="10"/>
  <c r="Q3980" i="10"/>
  <c r="L3980" i="10"/>
  <c r="X3980" i="10" s="1"/>
  <c r="K3980" i="10"/>
  <c r="W3980" i="10" s="1"/>
  <c r="V3979" i="10"/>
  <c r="U3979" i="10"/>
  <c r="T3979" i="10"/>
  <c r="S3979" i="10"/>
  <c r="R3979" i="10"/>
  <c r="Q3979" i="10"/>
  <c r="L3979" i="10"/>
  <c r="X3979" i="10" s="1"/>
  <c r="K3979" i="10"/>
  <c r="W3979" i="10" s="1"/>
  <c r="X3978" i="10"/>
  <c r="V3978" i="10"/>
  <c r="U3978" i="10"/>
  <c r="T3978" i="10"/>
  <c r="S3978" i="10"/>
  <c r="R3978" i="10"/>
  <c r="Q3978" i="10"/>
  <c r="L3978" i="10"/>
  <c r="K3978" i="10"/>
  <c r="W3978" i="10" s="1"/>
  <c r="V3977" i="10"/>
  <c r="U3977" i="10"/>
  <c r="T3977" i="10"/>
  <c r="S3977" i="10"/>
  <c r="R3977" i="10"/>
  <c r="Q3977" i="10"/>
  <c r="L3977" i="10"/>
  <c r="X3977" i="10" s="1"/>
  <c r="K3977" i="10"/>
  <c r="W3977" i="10" s="1"/>
  <c r="V3976" i="10"/>
  <c r="U3976" i="10"/>
  <c r="T3976" i="10"/>
  <c r="S3976" i="10"/>
  <c r="R3976" i="10"/>
  <c r="Q3976" i="10"/>
  <c r="L3976" i="10"/>
  <c r="X3976" i="10" s="1"/>
  <c r="K3976" i="10"/>
  <c r="W3976" i="10" s="1"/>
  <c r="V3975" i="10"/>
  <c r="U3975" i="10"/>
  <c r="T3975" i="10"/>
  <c r="S3975" i="10"/>
  <c r="R3975" i="10"/>
  <c r="Q3975" i="10"/>
  <c r="L3975" i="10"/>
  <c r="X3975" i="10" s="1"/>
  <c r="K3975" i="10"/>
  <c r="W3975" i="10" s="1"/>
  <c r="V3974" i="10"/>
  <c r="U3974" i="10"/>
  <c r="T3974" i="10"/>
  <c r="S3974" i="10"/>
  <c r="R3974" i="10"/>
  <c r="Q3974" i="10"/>
  <c r="L3974" i="10"/>
  <c r="X3974" i="10" s="1"/>
  <c r="K3974" i="10"/>
  <c r="W3974" i="10" s="1"/>
  <c r="V3973" i="10"/>
  <c r="U3973" i="10"/>
  <c r="T3973" i="10"/>
  <c r="S3973" i="10"/>
  <c r="R3973" i="10"/>
  <c r="Q3973" i="10"/>
  <c r="L3973" i="10"/>
  <c r="X3973" i="10" s="1"/>
  <c r="K3973" i="10"/>
  <c r="W3973" i="10" s="1"/>
  <c r="V3972" i="10"/>
  <c r="U3972" i="10"/>
  <c r="T3972" i="10"/>
  <c r="S3972" i="10"/>
  <c r="R3972" i="10"/>
  <c r="Q3972" i="10"/>
  <c r="L3972" i="10"/>
  <c r="X3972" i="10" s="1"/>
  <c r="K3972" i="10"/>
  <c r="W3972" i="10" s="1"/>
  <c r="V3971" i="10"/>
  <c r="U3971" i="10"/>
  <c r="T3971" i="10"/>
  <c r="S3971" i="10"/>
  <c r="R3971" i="10"/>
  <c r="Q3971" i="10"/>
  <c r="L3971" i="10"/>
  <c r="X3971" i="10" s="1"/>
  <c r="K3971" i="10"/>
  <c r="W3971" i="10" s="1"/>
  <c r="V3970" i="10"/>
  <c r="U3970" i="10"/>
  <c r="T3970" i="10"/>
  <c r="S3970" i="10"/>
  <c r="R3970" i="10"/>
  <c r="Q3970" i="10"/>
  <c r="L3970" i="10"/>
  <c r="X3970" i="10" s="1"/>
  <c r="K3970" i="10"/>
  <c r="W3970" i="10" s="1"/>
  <c r="V3969" i="10"/>
  <c r="U3969" i="10"/>
  <c r="T3969" i="10"/>
  <c r="S3969" i="10"/>
  <c r="R3969" i="10"/>
  <c r="Q3969" i="10"/>
  <c r="L3969" i="10"/>
  <c r="X3969" i="10" s="1"/>
  <c r="K3969" i="10"/>
  <c r="W3969" i="10" s="1"/>
  <c r="V3968" i="10"/>
  <c r="U3968" i="10"/>
  <c r="T3968" i="10"/>
  <c r="S3968" i="10"/>
  <c r="R3968" i="10"/>
  <c r="Q3968" i="10"/>
  <c r="L3968" i="10"/>
  <c r="X3968" i="10" s="1"/>
  <c r="K3968" i="10"/>
  <c r="W3968" i="10" s="1"/>
  <c r="V3967" i="10"/>
  <c r="U3967" i="10"/>
  <c r="T3967" i="10"/>
  <c r="S3967" i="10"/>
  <c r="R3967" i="10"/>
  <c r="Q3967" i="10"/>
  <c r="L3967" i="10"/>
  <c r="X3967" i="10" s="1"/>
  <c r="K3967" i="10"/>
  <c r="W3967" i="10" s="1"/>
  <c r="V3966" i="10"/>
  <c r="U3966" i="10"/>
  <c r="T3966" i="10"/>
  <c r="S3966" i="10"/>
  <c r="R3966" i="10"/>
  <c r="Q3966" i="10"/>
  <c r="L3966" i="10"/>
  <c r="X3966" i="10" s="1"/>
  <c r="K3966" i="10"/>
  <c r="W3966" i="10" s="1"/>
  <c r="V3965" i="10"/>
  <c r="U3965" i="10"/>
  <c r="T3965" i="10"/>
  <c r="S3965" i="10"/>
  <c r="R3965" i="10"/>
  <c r="Q3965" i="10"/>
  <c r="L3965" i="10"/>
  <c r="X3965" i="10" s="1"/>
  <c r="K3965" i="10"/>
  <c r="W3965" i="10" s="1"/>
  <c r="V3964" i="10"/>
  <c r="U3964" i="10"/>
  <c r="T3964" i="10"/>
  <c r="S3964" i="10"/>
  <c r="R3964" i="10"/>
  <c r="Q3964" i="10"/>
  <c r="L3964" i="10"/>
  <c r="X3964" i="10" s="1"/>
  <c r="K3964" i="10"/>
  <c r="W3964" i="10" s="1"/>
  <c r="V3963" i="10"/>
  <c r="U3963" i="10"/>
  <c r="T3963" i="10"/>
  <c r="S3963" i="10"/>
  <c r="R3963" i="10"/>
  <c r="Q3963" i="10"/>
  <c r="L3963" i="10"/>
  <c r="X3963" i="10" s="1"/>
  <c r="K3963" i="10"/>
  <c r="W3963" i="10" s="1"/>
  <c r="V3962" i="10"/>
  <c r="U3962" i="10"/>
  <c r="T3962" i="10"/>
  <c r="S3962" i="10"/>
  <c r="R3962" i="10"/>
  <c r="Q3962" i="10"/>
  <c r="L3962" i="10"/>
  <c r="X3962" i="10" s="1"/>
  <c r="K3962" i="10"/>
  <c r="W3962" i="10" s="1"/>
  <c r="V3961" i="10"/>
  <c r="U3961" i="10"/>
  <c r="T3961" i="10"/>
  <c r="S3961" i="10"/>
  <c r="R3961" i="10"/>
  <c r="Q3961" i="10"/>
  <c r="L3961" i="10"/>
  <c r="X3961" i="10" s="1"/>
  <c r="K3961" i="10"/>
  <c r="W3961" i="10" s="1"/>
  <c r="V3960" i="10"/>
  <c r="U3960" i="10"/>
  <c r="T3960" i="10"/>
  <c r="S3960" i="10"/>
  <c r="R3960" i="10"/>
  <c r="Q3960" i="10"/>
  <c r="L3960" i="10"/>
  <c r="X3960" i="10" s="1"/>
  <c r="K3960" i="10"/>
  <c r="W3960" i="10" s="1"/>
  <c r="V3959" i="10"/>
  <c r="U3959" i="10"/>
  <c r="T3959" i="10"/>
  <c r="S3959" i="10"/>
  <c r="R3959" i="10"/>
  <c r="Q3959" i="10"/>
  <c r="L3959" i="10"/>
  <c r="X3959" i="10" s="1"/>
  <c r="K3959" i="10"/>
  <c r="W3959" i="10" s="1"/>
  <c r="V3958" i="10"/>
  <c r="U3958" i="10"/>
  <c r="T3958" i="10"/>
  <c r="S3958" i="10"/>
  <c r="R3958" i="10"/>
  <c r="Q3958" i="10"/>
  <c r="L3958" i="10"/>
  <c r="X3958" i="10" s="1"/>
  <c r="K3958" i="10"/>
  <c r="W3958" i="10" s="1"/>
  <c r="V3957" i="10"/>
  <c r="U3957" i="10"/>
  <c r="T3957" i="10"/>
  <c r="S3957" i="10"/>
  <c r="R3957" i="10"/>
  <c r="Q3957" i="10"/>
  <c r="L3957" i="10"/>
  <c r="X3957" i="10" s="1"/>
  <c r="K3957" i="10"/>
  <c r="W3957" i="10" s="1"/>
  <c r="V3956" i="10"/>
  <c r="U3956" i="10"/>
  <c r="T3956" i="10"/>
  <c r="S3956" i="10"/>
  <c r="R3956" i="10"/>
  <c r="Q3956" i="10"/>
  <c r="L3956" i="10"/>
  <c r="X3956" i="10" s="1"/>
  <c r="K3956" i="10"/>
  <c r="W3956" i="10" s="1"/>
  <c r="V3955" i="10"/>
  <c r="U3955" i="10"/>
  <c r="T3955" i="10"/>
  <c r="S3955" i="10"/>
  <c r="R3955" i="10"/>
  <c r="Q3955" i="10"/>
  <c r="L3955" i="10"/>
  <c r="X3955" i="10" s="1"/>
  <c r="K3955" i="10"/>
  <c r="W3955" i="10" s="1"/>
  <c r="V3954" i="10"/>
  <c r="U3954" i="10"/>
  <c r="T3954" i="10"/>
  <c r="S3954" i="10"/>
  <c r="R3954" i="10"/>
  <c r="Q3954" i="10"/>
  <c r="L3954" i="10"/>
  <c r="X3954" i="10" s="1"/>
  <c r="K3954" i="10"/>
  <c r="W3954" i="10" s="1"/>
  <c r="V3953" i="10"/>
  <c r="U3953" i="10"/>
  <c r="T3953" i="10"/>
  <c r="S3953" i="10"/>
  <c r="R3953" i="10"/>
  <c r="Q3953" i="10"/>
  <c r="L3953" i="10"/>
  <c r="X3953" i="10" s="1"/>
  <c r="K3953" i="10"/>
  <c r="W3953" i="10" s="1"/>
  <c r="V3952" i="10"/>
  <c r="U3952" i="10"/>
  <c r="T3952" i="10"/>
  <c r="S3952" i="10"/>
  <c r="R3952" i="10"/>
  <c r="Q3952" i="10"/>
  <c r="L3952" i="10"/>
  <c r="X3952" i="10" s="1"/>
  <c r="K3952" i="10"/>
  <c r="W3952" i="10" s="1"/>
  <c r="V3951" i="10"/>
  <c r="U3951" i="10"/>
  <c r="T3951" i="10"/>
  <c r="S3951" i="10"/>
  <c r="R3951" i="10"/>
  <c r="Q3951" i="10"/>
  <c r="L3951" i="10"/>
  <c r="X3951" i="10" s="1"/>
  <c r="K3951" i="10"/>
  <c r="W3951" i="10" s="1"/>
  <c r="V3950" i="10"/>
  <c r="U3950" i="10"/>
  <c r="T3950" i="10"/>
  <c r="S3950" i="10"/>
  <c r="R3950" i="10"/>
  <c r="Q3950" i="10"/>
  <c r="L3950" i="10"/>
  <c r="X3950" i="10" s="1"/>
  <c r="K3950" i="10"/>
  <c r="W3950" i="10" s="1"/>
  <c r="V3949" i="10"/>
  <c r="U3949" i="10"/>
  <c r="T3949" i="10"/>
  <c r="S3949" i="10"/>
  <c r="R3949" i="10"/>
  <c r="Q3949" i="10"/>
  <c r="L3949" i="10"/>
  <c r="X3949" i="10" s="1"/>
  <c r="K3949" i="10"/>
  <c r="W3949" i="10" s="1"/>
  <c r="V3948" i="10"/>
  <c r="U3948" i="10"/>
  <c r="T3948" i="10"/>
  <c r="S3948" i="10"/>
  <c r="R3948" i="10"/>
  <c r="Q3948" i="10"/>
  <c r="L3948" i="10"/>
  <c r="X3948" i="10" s="1"/>
  <c r="K3948" i="10"/>
  <c r="W3948" i="10" s="1"/>
  <c r="V3947" i="10"/>
  <c r="U3947" i="10"/>
  <c r="T3947" i="10"/>
  <c r="S3947" i="10"/>
  <c r="R3947" i="10"/>
  <c r="Q3947" i="10"/>
  <c r="L3947" i="10"/>
  <c r="X3947" i="10" s="1"/>
  <c r="K3947" i="10"/>
  <c r="W3947" i="10" s="1"/>
  <c r="V3946" i="10"/>
  <c r="U3946" i="10"/>
  <c r="T3946" i="10"/>
  <c r="S3946" i="10"/>
  <c r="R3946" i="10"/>
  <c r="Q3946" i="10"/>
  <c r="L3946" i="10"/>
  <c r="X3946" i="10" s="1"/>
  <c r="K3946" i="10"/>
  <c r="W3946" i="10" s="1"/>
  <c r="V3945" i="10"/>
  <c r="U3945" i="10"/>
  <c r="T3945" i="10"/>
  <c r="S3945" i="10"/>
  <c r="R3945" i="10"/>
  <c r="Q3945" i="10"/>
  <c r="L3945" i="10"/>
  <c r="X3945" i="10" s="1"/>
  <c r="K3945" i="10"/>
  <c r="W3945" i="10" s="1"/>
  <c r="V3944" i="10"/>
  <c r="U3944" i="10"/>
  <c r="T3944" i="10"/>
  <c r="S3944" i="10"/>
  <c r="R3944" i="10"/>
  <c r="Q3944" i="10"/>
  <c r="L3944" i="10"/>
  <c r="X3944" i="10" s="1"/>
  <c r="K3944" i="10"/>
  <c r="W3944" i="10" s="1"/>
  <c r="V3943" i="10"/>
  <c r="U3943" i="10"/>
  <c r="T3943" i="10"/>
  <c r="S3943" i="10"/>
  <c r="R3943" i="10"/>
  <c r="Q3943" i="10"/>
  <c r="L3943" i="10"/>
  <c r="X3943" i="10" s="1"/>
  <c r="K3943" i="10"/>
  <c r="W3943" i="10" s="1"/>
  <c r="V3942" i="10"/>
  <c r="U3942" i="10"/>
  <c r="T3942" i="10"/>
  <c r="S3942" i="10"/>
  <c r="R3942" i="10"/>
  <c r="Q3942" i="10"/>
  <c r="L3942" i="10"/>
  <c r="X3942" i="10" s="1"/>
  <c r="K3942" i="10"/>
  <c r="W3942" i="10" s="1"/>
  <c r="V3941" i="10"/>
  <c r="U3941" i="10"/>
  <c r="T3941" i="10"/>
  <c r="S3941" i="10"/>
  <c r="R3941" i="10"/>
  <c r="Q3941" i="10"/>
  <c r="L3941" i="10"/>
  <c r="X3941" i="10" s="1"/>
  <c r="K3941" i="10"/>
  <c r="W3941" i="10" s="1"/>
  <c r="V3940" i="10"/>
  <c r="U3940" i="10"/>
  <c r="T3940" i="10"/>
  <c r="S3940" i="10"/>
  <c r="R3940" i="10"/>
  <c r="Q3940" i="10"/>
  <c r="L3940" i="10"/>
  <c r="X3940" i="10" s="1"/>
  <c r="K3940" i="10"/>
  <c r="W3940" i="10" s="1"/>
  <c r="V3939" i="10"/>
  <c r="U3939" i="10"/>
  <c r="T3939" i="10"/>
  <c r="S3939" i="10"/>
  <c r="R3939" i="10"/>
  <c r="Q3939" i="10"/>
  <c r="L3939" i="10"/>
  <c r="X3939" i="10" s="1"/>
  <c r="K3939" i="10"/>
  <c r="W3939" i="10" s="1"/>
  <c r="V3938" i="10"/>
  <c r="U3938" i="10"/>
  <c r="T3938" i="10"/>
  <c r="S3938" i="10"/>
  <c r="R3938" i="10"/>
  <c r="Q3938" i="10"/>
  <c r="L3938" i="10"/>
  <c r="X3938" i="10" s="1"/>
  <c r="K3938" i="10"/>
  <c r="W3938" i="10" s="1"/>
  <c r="V3937" i="10"/>
  <c r="U3937" i="10"/>
  <c r="T3937" i="10"/>
  <c r="S3937" i="10"/>
  <c r="R3937" i="10"/>
  <c r="Q3937" i="10"/>
  <c r="L3937" i="10"/>
  <c r="X3937" i="10" s="1"/>
  <c r="K3937" i="10"/>
  <c r="W3937" i="10" s="1"/>
  <c r="V3936" i="10"/>
  <c r="U3936" i="10"/>
  <c r="T3936" i="10"/>
  <c r="S3936" i="10"/>
  <c r="R3936" i="10"/>
  <c r="Q3936" i="10"/>
  <c r="L3936" i="10"/>
  <c r="X3936" i="10" s="1"/>
  <c r="K3936" i="10"/>
  <c r="W3936" i="10" s="1"/>
  <c r="V3935" i="10"/>
  <c r="U3935" i="10"/>
  <c r="T3935" i="10"/>
  <c r="S3935" i="10"/>
  <c r="R3935" i="10"/>
  <c r="Q3935" i="10"/>
  <c r="L3935" i="10"/>
  <c r="X3935" i="10" s="1"/>
  <c r="K3935" i="10"/>
  <c r="W3935" i="10" s="1"/>
  <c r="V3934" i="10"/>
  <c r="U3934" i="10"/>
  <c r="T3934" i="10"/>
  <c r="S3934" i="10"/>
  <c r="R3934" i="10"/>
  <c r="Q3934" i="10"/>
  <c r="L3934" i="10"/>
  <c r="X3934" i="10" s="1"/>
  <c r="K3934" i="10"/>
  <c r="W3934" i="10" s="1"/>
  <c r="V3933" i="10"/>
  <c r="U3933" i="10"/>
  <c r="T3933" i="10"/>
  <c r="S3933" i="10"/>
  <c r="R3933" i="10"/>
  <c r="Q3933" i="10"/>
  <c r="L3933" i="10"/>
  <c r="X3933" i="10" s="1"/>
  <c r="K3933" i="10"/>
  <c r="W3933" i="10" s="1"/>
  <c r="V3932" i="10"/>
  <c r="U3932" i="10"/>
  <c r="T3932" i="10"/>
  <c r="S3932" i="10"/>
  <c r="R3932" i="10"/>
  <c r="Q3932" i="10"/>
  <c r="L3932" i="10"/>
  <c r="X3932" i="10" s="1"/>
  <c r="K3932" i="10"/>
  <c r="W3932" i="10" s="1"/>
  <c r="V3931" i="10"/>
  <c r="U3931" i="10"/>
  <c r="T3931" i="10"/>
  <c r="S3931" i="10"/>
  <c r="R3931" i="10"/>
  <c r="Q3931" i="10"/>
  <c r="L3931" i="10"/>
  <c r="X3931" i="10" s="1"/>
  <c r="K3931" i="10"/>
  <c r="W3931" i="10" s="1"/>
  <c r="V3930" i="10"/>
  <c r="U3930" i="10"/>
  <c r="T3930" i="10"/>
  <c r="S3930" i="10"/>
  <c r="R3930" i="10"/>
  <c r="Q3930" i="10"/>
  <c r="L3930" i="10"/>
  <c r="X3930" i="10" s="1"/>
  <c r="K3930" i="10"/>
  <c r="W3930" i="10" s="1"/>
  <c r="V3929" i="10"/>
  <c r="U3929" i="10"/>
  <c r="T3929" i="10"/>
  <c r="S3929" i="10"/>
  <c r="R3929" i="10"/>
  <c r="Q3929" i="10"/>
  <c r="L3929" i="10"/>
  <c r="X3929" i="10" s="1"/>
  <c r="K3929" i="10"/>
  <c r="W3929" i="10" s="1"/>
  <c r="V3928" i="10"/>
  <c r="U3928" i="10"/>
  <c r="T3928" i="10"/>
  <c r="S3928" i="10"/>
  <c r="R3928" i="10"/>
  <c r="Q3928" i="10"/>
  <c r="L3928" i="10"/>
  <c r="X3928" i="10" s="1"/>
  <c r="K3928" i="10"/>
  <c r="W3928" i="10" s="1"/>
  <c r="V3927" i="10"/>
  <c r="U3927" i="10"/>
  <c r="T3927" i="10"/>
  <c r="S3927" i="10"/>
  <c r="R3927" i="10"/>
  <c r="Q3927" i="10"/>
  <c r="L3927" i="10"/>
  <c r="X3927" i="10" s="1"/>
  <c r="K3927" i="10"/>
  <c r="W3927" i="10" s="1"/>
  <c r="V3926" i="10"/>
  <c r="U3926" i="10"/>
  <c r="T3926" i="10"/>
  <c r="S3926" i="10"/>
  <c r="R3926" i="10"/>
  <c r="Q3926" i="10"/>
  <c r="L3926" i="10"/>
  <c r="X3926" i="10" s="1"/>
  <c r="K3926" i="10"/>
  <c r="W3926" i="10" s="1"/>
  <c r="V3925" i="10"/>
  <c r="U3925" i="10"/>
  <c r="T3925" i="10"/>
  <c r="S3925" i="10"/>
  <c r="R3925" i="10"/>
  <c r="Q3925" i="10"/>
  <c r="L3925" i="10"/>
  <c r="X3925" i="10" s="1"/>
  <c r="K3925" i="10"/>
  <c r="W3925" i="10" s="1"/>
  <c r="V3924" i="10"/>
  <c r="U3924" i="10"/>
  <c r="T3924" i="10"/>
  <c r="S3924" i="10"/>
  <c r="R3924" i="10"/>
  <c r="Q3924" i="10"/>
  <c r="L3924" i="10"/>
  <c r="X3924" i="10" s="1"/>
  <c r="K3924" i="10"/>
  <c r="W3924" i="10" s="1"/>
  <c r="V3923" i="10"/>
  <c r="U3923" i="10"/>
  <c r="T3923" i="10"/>
  <c r="S3923" i="10"/>
  <c r="R3923" i="10"/>
  <c r="Q3923" i="10"/>
  <c r="L3923" i="10"/>
  <c r="X3923" i="10" s="1"/>
  <c r="K3923" i="10"/>
  <c r="W3923" i="10" s="1"/>
  <c r="V3922" i="10"/>
  <c r="U3922" i="10"/>
  <c r="T3922" i="10"/>
  <c r="S3922" i="10"/>
  <c r="R3922" i="10"/>
  <c r="Q3922" i="10"/>
  <c r="L3922" i="10"/>
  <c r="X3922" i="10" s="1"/>
  <c r="K3922" i="10"/>
  <c r="W3922" i="10" s="1"/>
  <c r="V3921" i="10"/>
  <c r="U3921" i="10"/>
  <c r="T3921" i="10"/>
  <c r="S3921" i="10"/>
  <c r="R3921" i="10"/>
  <c r="Q3921" i="10"/>
  <c r="L3921" i="10"/>
  <c r="X3921" i="10" s="1"/>
  <c r="K3921" i="10"/>
  <c r="W3921" i="10" s="1"/>
  <c r="V3920" i="10"/>
  <c r="U3920" i="10"/>
  <c r="T3920" i="10"/>
  <c r="S3920" i="10"/>
  <c r="R3920" i="10"/>
  <c r="Q3920" i="10"/>
  <c r="L3920" i="10"/>
  <c r="X3920" i="10" s="1"/>
  <c r="K3920" i="10"/>
  <c r="W3920" i="10" s="1"/>
  <c r="V3919" i="10"/>
  <c r="U3919" i="10"/>
  <c r="T3919" i="10"/>
  <c r="S3919" i="10"/>
  <c r="R3919" i="10"/>
  <c r="Q3919" i="10"/>
  <c r="L3919" i="10"/>
  <c r="X3919" i="10" s="1"/>
  <c r="K3919" i="10"/>
  <c r="W3919" i="10" s="1"/>
  <c r="V3918" i="10"/>
  <c r="U3918" i="10"/>
  <c r="T3918" i="10"/>
  <c r="S3918" i="10"/>
  <c r="R3918" i="10"/>
  <c r="Q3918" i="10"/>
  <c r="L3918" i="10"/>
  <c r="X3918" i="10" s="1"/>
  <c r="K3918" i="10"/>
  <c r="W3918" i="10" s="1"/>
  <c r="V3917" i="10"/>
  <c r="U3917" i="10"/>
  <c r="T3917" i="10"/>
  <c r="S3917" i="10"/>
  <c r="R3917" i="10"/>
  <c r="Q3917" i="10"/>
  <c r="L3917" i="10"/>
  <c r="X3917" i="10" s="1"/>
  <c r="K3917" i="10"/>
  <c r="W3917" i="10" s="1"/>
  <c r="V3916" i="10"/>
  <c r="U3916" i="10"/>
  <c r="T3916" i="10"/>
  <c r="S3916" i="10"/>
  <c r="R3916" i="10"/>
  <c r="Q3916" i="10"/>
  <c r="L3916" i="10"/>
  <c r="X3916" i="10" s="1"/>
  <c r="K3916" i="10"/>
  <c r="W3916" i="10" s="1"/>
  <c r="V3915" i="10"/>
  <c r="U3915" i="10"/>
  <c r="T3915" i="10"/>
  <c r="S3915" i="10"/>
  <c r="R3915" i="10"/>
  <c r="Q3915" i="10"/>
  <c r="L3915" i="10"/>
  <c r="X3915" i="10" s="1"/>
  <c r="K3915" i="10"/>
  <c r="W3915" i="10" s="1"/>
  <c r="V3914" i="10"/>
  <c r="U3914" i="10"/>
  <c r="T3914" i="10"/>
  <c r="S3914" i="10"/>
  <c r="R3914" i="10"/>
  <c r="Q3914" i="10"/>
  <c r="L3914" i="10"/>
  <c r="X3914" i="10" s="1"/>
  <c r="K3914" i="10"/>
  <c r="W3914" i="10" s="1"/>
  <c r="V3913" i="10"/>
  <c r="U3913" i="10"/>
  <c r="T3913" i="10"/>
  <c r="S3913" i="10"/>
  <c r="R3913" i="10"/>
  <c r="Q3913" i="10"/>
  <c r="L3913" i="10"/>
  <c r="X3913" i="10" s="1"/>
  <c r="K3913" i="10"/>
  <c r="W3913" i="10" s="1"/>
  <c r="V3912" i="10"/>
  <c r="U3912" i="10"/>
  <c r="T3912" i="10"/>
  <c r="S3912" i="10"/>
  <c r="R3912" i="10"/>
  <c r="Q3912" i="10"/>
  <c r="L3912" i="10"/>
  <c r="X3912" i="10" s="1"/>
  <c r="K3912" i="10"/>
  <c r="W3912" i="10" s="1"/>
  <c r="V3911" i="10"/>
  <c r="U3911" i="10"/>
  <c r="T3911" i="10"/>
  <c r="S3911" i="10"/>
  <c r="R3911" i="10"/>
  <c r="Q3911" i="10"/>
  <c r="L3911" i="10"/>
  <c r="X3911" i="10" s="1"/>
  <c r="K3911" i="10"/>
  <c r="W3911" i="10" s="1"/>
  <c r="V3910" i="10"/>
  <c r="U3910" i="10"/>
  <c r="T3910" i="10"/>
  <c r="S3910" i="10"/>
  <c r="R3910" i="10"/>
  <c r="Q3910" i="10"/>
  <c r="L3910" i="10"/>
  <c r="X3910" i="10" s="1"/>
  <c r="K3910" i="10"/>
  <c r="W3910" i="10" s="1"/>
  <c r="V3909" i="10"/>
  <c r="U3909" i="10"/>
  <c r="T3909" i="10"/>
  <c r="S3909" i="10"/>
  <c r="R3909" i="10"/>
  <c r="Q3909" i="10"/>
  <c r="L3909" i="10"/>
  <c r="X3909" i="10" s="1"/>
  <c r="K3909" i="10"/>
  <c r="W3909" i="10" s="1"/>
  <c r="X3908" i="10"/>
  <c r="V3908" i="10"/>
  <c r="U3908" i="10"/>
  <c r="T3908" i="10"/>
  <c r="S3908" i="10"/>
  <c r="R3908" i="10"/>
  <c r="Q3908" i="10"/>
  <c r="L3908" i="10"/>
  <c r="K3908" i="10"/>
  <c r="W3908" i="10" s="1"/>
  <c r="V3907" i="10"/>
  <c r="U3907" i="10"/>
  <c r="T3907" i="10"/>
  <c r="S3907" i="10"/>
  <c r="R3907" i="10"/>
  <c r="Q3907" i="10"/>
  <c r="L3907" i="10"/>
  <c r="X3907" i="10" s="1"/>
  <c r="K3907" i="10"/>
  <c r="W3907" i="10" s="1"/>
  <c r="V3906" i="10"/>
  <c r="U3906" i="10"/>
  <c r="T3906" i="10"/>
  <c r="S3906" i="10"/>
  <c r="R3906" i="10"/>
  <c r="Q3906" i="10"/>
  <c r="L3906" i="10"/>
  <c r="X3906" i="10" s="1"/>
  <c r="K3906" i="10"/>
  <c r="W3906" i="10" s="1"/>
  <c r="V3905" i="10"/>
  <c r="U3905" i="10"/>
  <c r="T3905" i="10"/>
  <c r="S3905" i="10"/>
  <c r="R3905" i="10"/>
  <c r="Q3905" i="10"/>
  <c r="L3905" i="10"/>
  <c r="X3905" i="10" s="1"/>
  <c r="K3905" i="10"/>
  <c r="W3905" i="10" s="1"/>
  <c r="V3904" i="10"/>
  <c r="U3904" i="10"/>
  <c r="T3904" i="10"/>
  <c r="S3904" i="10"/>
  <c r="R3904" i="10"/>
  <c r="Q3904" i="10"/>
  <c r="L3904" i="10"/>
  <c r="X3904" i="10" s="1"/>
  <c r="K3904" i="10"/>
  <c r="W3904" i="10" s="1"/>
  <c r="V3903" i="10"/>
  <c r="U3903" i="10"/>
  <c r="T3903" i="10"/>
  <c r="S3903" i="10"/>
  <c r="R3903" i="10"/>
  <c r="Q3903" i="10"/>
  <c r="L3903" i="10"/>
  <c r="X3903" i="10" s="1"/>
  <c r="K3903" i="10"/>
  <c r="W3903" i="10" s="1"/>
  <c r="V3902" i="10"/>
  <c r="U3902" i="10"/>
  <c r="T3902" i="10"/>
  <c r="S3902" i="10"/>
  <c r="R3902" i="10"/>
  <c r="Q3902" i="10"/>
  <c r="L3902" i="10"/>
  <c r="X3902" i="10" s="1"/>
  <c r="K3902" i="10"/>
  <c r="W3902" i="10" s="1"/>
  <c r="V3901" i="10"/>
  <c r="U3901" i="10"/>
  <c r="T3901" i="10"/>
  <c r="S3901" i="10"/>
  <c r="R3901" i="10"/>
  <c r="Q3901" i="10"/>
  <c r="L3901" i="10"/>
  <c r="X3901" i="10" s="1"/>
  <c r="K3901" i="10"/>
  <c r="W3901" i="10" s="1"/>
  <c r="V3900" i="10"/>
  <c r="U3900" i="10"/>
  <c r="T3900" i="10"/>
  <c r="S3900" i="10"/>
  <c r="R3900" i="10"/>
  <c r="Q3900" i="10"/>
  <c r="L3900" i="10"/>
  <c r="X3900" i="10" s="1"/>
  <c r="K3900" i="10"/>
  <c r="W3900" i="10" s="1"/>
  <c r="V3899" i="10"/>
  <c r="U3899" i="10"/>
  <c r="T3899" i="10"/>
  <c r="S3899" i="10"/>
  <c r="R3899" i="10"/>
  <c r="Q3899" i="10"/>
  <c r="L3899" i="10"/>
  <c r="X3899" i="10" s="1"/>
  <c r="K3899" i="10"/>
  <c r="W3899" i="10" s="1"/>
  <c r="V3898" i="10"/>
  <c r="U3898" i="10"/>
  <c r="T3898" i="10"/>
  <c r="S3898" i="10"/>
  <c r="R3898" i="10"/>
  <c r="Q3898" i="10"/>
  <c r="L3898" i="10"/>
  <c r="X3898" i="10" s="1"/>
  <c r="K3898" i="10"/>
  <c r="W3898" i="10" s="1"/>
  <c r="V3897" i="10"/>
  <c r="U3897" i="10"/>
  <c r="T3897" i="10"/>
  <c r="S3897" i="10"/>
  <c r="R3897" i="10"/>
  <c r="Q3897" i="10"/>
  <c r="L3897" i="10"/>
  <c r="X3897" i="10" s="1"/>
  <c r="K3897" i="10"/>
  <c r="W3897" i="10" s="1"/>
  <c r="V3896" i="10"/>
  <c r="U3896" i="10"/>
  <c r="T3896" i="10"/>
  <c r="S3896" i="10"/>
  <c r="R3896" i="10"/>
  <c r="Q3896" i="10"/>
  <c r="L3896" i="10"/>
  <c r="X3896" i="10" s="1"/>
  <c r="K3896" i="10"/>
  <c r="W3896" i="10" s="1"/>
  <c r="V3895" i="10"/>
  <c r="U3895" i="10"/>
  <c r="T3895" i="10"/>
  <c r="S3895" i="10"/>
  <c r="R3895" i="10"/>
  <c r="Q3895" i="10"/>
  <c r="L3895" i="10"/>
  <c r="X3895" i="10" s="1"/>
  <c r="K3895" i="10"/>
  <c r="W3895" i="10" s="1"/>
  <c r="V3894" i="10"/>
  <c r="U3894" i="10"/>
  <c r="T3894" i="10"/>
  <c r="S3894" i="10"/>
  <c r="R3894" i="10"/>
  <c r="Q3894" i="10"/>
  <c r="L3894" i="10"/>
  <c r="X3894" i="10" s="1"/>
  <c r="K3894" i="10"/>
  <c r="W3894" i="10" s="1"/>
  <c r="V3893" i="10"/>
  <c r="U3893" i="10"/>
  <c r="T3893" i="10"/>
  <c r="S3893" i="10"/>
  <c r="R3893" i="10"/>
  <c r="Q3893" i="10"/>
  <c r="L3893" i="10"/>
  <c r="X3893" i="10" s="1"/>
  <c r="K3893" i="10"/>
  <c r="W3893" i="10" s="1"/>
  <c r="V3892" i="10"/>
  <c r="U3892" i="10"/>
  <c r="T3892" i="10"/>
  <c r="S3892" i="10"/>
  <c r="R3892" i="10"/>
  <c r="Q3892" i="10"/>
  <c r="L3892" i="10"/>
  <c r="X3892" i="10" s="1"/>
  <c r="K3892" i="10"/>
  <c r="W3892" i="10" s="1"/>
  <c r="V3891" i="10"/>
  <c r="U3891" i="10"/>
  <c r="T3891" i="10"/>
  <c r="S3891" i="10"/>
  <c r="R3891" i="10"/>
  <c r="Q3891" i="10"/>
  <c r="L3891" i="10"/>
  <c r="X3891" i="10" s="1"/>
  <c r="K3891" i="10"/>
  <c r="W3891" i="10" s="1"/>
  <c r="V3890" i="10"/>
  <c r="U3890" i="10"/>
  <c r="T3890" i="10"/>
  <c r="S3890" i="10"/>
  <c r="R3890" i="10"/>
  <c r="Q3890" i="10"/>
  <c r="L3890" i="10"/>
  <c r="X3890" i="10" s="1"/>
  <c r="K3890" i="10"/>
  <c r="W3890" i="10" s="1"/>
  <c r="V3889" i="10"/>
  <c r="U3889" i="10"/>
  <c r="T3889" i="10"/>
  <c r="S3889" i="10"/>
  <c r="R3889" i="10"/>
  <c r="Q3889" i="10"/>
  <c r="L3889" i="10"/>
  <c r="X3889" i="10" s="1"/>
  <c r="K3889" i="10"/>
  <c r="W3889" i="10" s="1"/>
  <c r="V3888" i="10"/>
  <c r="U3888" i="10"/>
  <c r="T3888" i="10"/>
  <c r="S3888" i="10"/>
  <c r="R3888" i="10"/>
  <c r="Q3888" i="10"/>
  <c r="L3888" i="10"/>
  <c r="X3888" i="10" s="1"/>
  <c r="K3888" i="10"/>
  <c r="W3888" i="10" s="1"/>
  <c r="V3887" i="10"/>
  <c r="U3887" i="10"/>
  <c r="T3887" i="10"/>
  <c r="S3887" i="10"/>
  <c r="R3887" i="10"/>
  <c r="Q3887" i="10"/>
  <c r="L3887" i="10"/>
  <c r="X3887" i="10" s="1"/>
  <c r="K3887" i="10"/>
  <c r="W3887" i="10" s="1"/>
  <c r="V3886" i="10"/>
  <c r="U3886" i="10"/>
  <c r="T3886" i="10"/>
  <c r="S3886" i="10"/>
  <c r="R3886" i="10"/>
  <c r="Q3886" i="10"/>
  <c r="L3886" i="10"/>
  <c r="X3886" i="10" s="1"/>
  <c r="K3886" i="10"/>
  <c r="W3886" i="10" s="1"/>
  <c r="V3885" i="10"/>
  <c r="U3885" i="10"/>
  <c r="T3885" i="10"/>
  <c r="S3885" i="10"/>
  <c r="R3885" i="10"/>
  <c r="Q3885" i="10"/>
  <c r="L3885" i="10"/>
  <c r="X3885" i="10" s="1"/>
  <c r="K3885" i="10"/>
  <c r="W3885" i="10" s="1"/>
  <c r="V3884" i="10"/>
  <c r="U3884" i="10"/>
  <c r="T3884" i="10"/>
  <c r="S3884" i="10"/>
  <c r="R3884" i="10"/>
  <c r="Q3884" i="10"/>
  <c r="L3884" i="10"/>
  <c r="X3884" i="10" s="1"/>
  <c r="K3884" i="10"/>
  <c r="W3884" i="10" s="1"/>
  <c r="V3883" i="10"/>
  <c r="U3883" i="10"/>
  <c r="T3883" i="10"/>
  <c r="S3883" i="10"/>
  <c r="R3883" i="10"/>
  <c r="Q3883" i="10"/>
  <c r="L3883" i="10"/>
  <c r="X3883" i="10" s="1"/>
  <c r="K3883" i="10"/>
  <c r="W3883" i="10" s="1"/>
  <c r="V3882" i="10"/>
  <c r="U3882" i="10"/>
  <c r="T3882" i="10"/>
  <c r="S3882" i="10"/>
  <c r="R3882" i="10"/>
  <c r="Q3882" i="10"/>
  <c r="L3882" i="10"/>
  <c r="X3882" i="10" s="1"/>
  <c r="K3882" i="10"/>
  <c r="W3882" i="10" s="1"/>
  <c r="V3881" i="10"/>
  <c r="U3881" i="10"/>
  <c r="T3881" i="10"/>
  <c r="S3881" i="10"/>
  <c r="R3881" i="10"/>
  <c r="Q3881" i="10"/>
  <c r="L3881" i="10"/>
  <c r="X3881" i="10" s="1"/>
  <c r="K3881" i="10"/>
  <c r="W3881" i="10" s="1"/>
  <c r="V3880" i="10"/>
  <c r="U3880" i="10"/>
  <c r="T3880" i="10"/>
  <c r="S3880" i="10"/>
  <c r="R3880" i="10"/>
  <c r="Q3880" i="10"/>
  <c r="L3880" i="10"/>
  <c r="X3880" i="10" s="1"/>
  <c r="K3880" i="10"/>
  <c r="W3880" i="10" s="1"/>
  <c r="V3879" i="10"/>
  <c r="U3879" i="10"/>
  <c r="T3879" i="10"/>
  <c r="S3879" i="10"/>
  <c r="R3879" i="10"/>
  <c r="Q3879" i="10"/>
  <c r="L3879" i="10"/>
  <c r="X3879" i="10" s="1"/>
  <c r="K3879" i="10"/>
  <c r="W3879" i="10" s="1"/>
  <c r="V3878" i="10"/>
  <c r="U3878" i="10"/>
  <c r="T3878" i="10"/>
  <c r="S3878" i="10"/>
  <c r="R3878" i="10"/>
  <c r="Q3878" i="10"/>
  <c r="L3878" i="10"/>
  <c r="X3878" i="10" s="1"/>
  <c r="K3878" i="10"/>
  <c r="W3878" i="10" s="1"/>
  <c r="V3877" i="10"/>
  <c r="U3877" i="10"/>
  <c r="T3877" i="10"/>
  <c r="S3877" i="10"/>
  <c r="R3877" i="10"/>
  <c r="Q3877" i="10"/>
  <c r="L3877" i="10"/>
  <c r="X3877" i="10" s="1"/>
  <c r="K3877" i="10"/>
  <c r="W3877" i="10" s="1"/>
  <c r="V3876" i="10"/>
  <c r="U3876" i="10"/>
  <c r="T3876" i="10"/>
  <c r="S3876" i="10"/>
  <c r="R3876" i="10"/>
  <c r="Q3876" i="10"/>
  <c r="L3876" i="10"/>
  <c r="X3876" i="10" s="1"/>
  <c r="K3876" i="10"/>
  <c r="W3876" i="10" s="1"/>
  <c r="V3875" i="10"/>
  <c r="U3875" i="10"/>
  <c r="T3875" i="10"/>
  <c r="S3875" i="10"/>
  <c r="R3875" i="10"/>
  <c r="Q3875" i="10"/>
  <c r="L3875" i="10"/>
  <c r="X3875" i="10" s="1"/>
  <c r="K3875" i="10"/>
  <c r="W3875" i="10" s="1"/>
  <c r="V3874" i="10"/>
  <c r="U3874" i="10"/>
  <c r="T3874" i="10"/>
  <c r="S3874" i="10"/>
  <c r="R3874" i="10"/>
  <c r="Q3874" i="10"/>
  <c r="L3874" i="10"/>
  <c r="X3874" i="10" s="1"/>
  <c r="K3874" i="10"/>
  <c r="W3874" i="10" s="1"/>
  <c r="V3873" i="10"/>
  <c r="U3873" i="10"/>
  <c r="T3873" i="10"/>
  <c r="S3873" i="10"/>
  <c r="R3873" i="10"/>
  <c r="Q3873" i="10"/>
  <c r="L3873" i="10"/>
  <c r="X3873" i="10" s="1"/>
  <c r="K3873" i="10"/>
  <c r="W3873" i="10" s="1"/>
  <c r="V3872" i="10"/>
  <c r="U3872" i="10"/>
  <c r="T3872" i="10"/>
  <c r="S3872" i="10"/>
  <c r="R3872" i="10"/>
  <c r="Q3872" i="10"/>
  <c r="L3872" i="10"/>
  <c r="X3872" i="10" s="1"/>
  <c r="K3872" i="10"/>
  <c r="W3872" i="10" s="1"/>
  <c r="V3871" i="10"/>
  <c r="U3871" i="10"/>
  <c r="T3871" i="10"/>
  <c r="S3871" i="10"/>
  <c r="R3871" i="10"/>
  <c r="Q3871" i="10"/>
  <c r="L3871" i="10"/>
  <c r="X3871" i="10" s="1"/>
  <c r="K3871" i="10"/>
  <c r="W3871" i="10" s="1"/>
  <c r="V3870" i="10"/>
  <c r="U3870" i="10"/>
  <c r="T3870" i="10"/>
  <c r="S3870" i="10"/>
  <c r="R3870" i="10"/>
  <c r="Q3870" i="10"/>
  <c r="L3870" i="10"/>
  <c r="X3870" i="10" s="1"/>
  <c r="K3870" i="10"/>
  <c r="W3870" i="10" s="1"/>
  <c r="V3869" i="10"/>
  <c r="U3869" i="10"/>
  <c r="T3869" i="10"/>
  <c r="S3869" i="10"/>
  <c r="R3869" i="10"/>
  <c r="Q3869" i="10"/>
  <c r="L3869" i="10"/>
  <c r="X3869" i="10" s="1"/>
  <c r="K3869" i="10"/>
  <c r="W3869" i="10" s="1"/>
  <c r="V3868" i="10"/>
  <c r="U3868" i="10"/>
  <c r="T3868" i="10"/>
  <c r="S3868" i="10"/>
  <c r="R3868" i="10"/>
  <c r="Q3868" i="10"/>
  <c r="L3868" i="10"/>
  <c r="X3868" i="10" s="1"/>
  <c r="K3868" i="10"/>
  <c r="W3868" i="10" s="1"/>
  <c r="V3867" i="10"/>
  <c r="U3867" i="10"/>
  <c r="T3867" i="10"/>
  <c r="S3867" i="10"/>
  <c r="R3867" i="10"/>
  <c r="Q3867" i="10"/>
  <c r="L3867" i="10"/>
  <c r="X3867" i="10" s="1"/>
  <c r="K3867" i="10"/>
  <c r="W3867" i="10" s="1"/>
  <c r="V3866" i="10"/>
  <c r="U3866" i="10"/>
  <c r="T3866" i="10"/>
  <c r="S3866" i="10"/>
  <c r="R3866" i="10"/>
  <c r="Q3866" i="10"/>
  <c r="L3866" i="10"/>
  <c r="X3866" i="10" s="1"/>
  <c r="K3866" i="10"/>
  <c r="W3866" i="10" s="1"/>
  <c r="V3865" i="10"/>
  <c r="U3865" i="10"/>
  <c r="T3865" i="10"/>
  <c r="S3865" i="10"/>
  <c r="R3865" i="10"/>
  <c r="Q3865" i="10"/>
  <c r="L3865" i="10"/>
  <c r="X3865" i="10" s="1"/>
  <c r="K3865" i="10"/>
  <c r="W3865" i="10" s="1"/>
  <c r="V3864" i="10"/>
  <c r="U3864" i="10"/>
  <c r="T3864" i="10"/>
  <c r="S3864" i="10"/>
  <c r="R3864" i="10"/>
  <c r="Q3864" i="10"/>
  <c r="L3864" i="10"/>
  <c r="X3864" i="10" s="1"/>
  <c r="K3864" i="10"/>
  <c r="W3864" i="10" s="1"/>
  <c r="V3863" i="10"/>
  <c r="U3863" i="10"/>
  <c r="T3863" i="10"/>
  <c r="S3863" i="10"/>
  <c r="R3863" i="10"/>
  <c r="Q3863" i="10"/>
  <c r="L3863" i="10"/>
  <c r="X3863" i="10" s="1"/>
  <c r="K3863" i="10"/>
  <c r="W3863" i="10" s="1"/>
  <c r="V3862" i="10"/>
  <c r="U3862" i="10"/>
  <c r="T3862" i="10"/>
  <c r="S3862" i="10"/>
  <c r="R3862" i="10"/>
  <c r="Q3862" i="10"/>
  <c r="L3862" i="10"/>
  <c r="X3862" i="10" s="1"/>
  <c r="K3862" i="10"/>
  <c r="W3862" i="10" s="1"/>
  <c r="V3861" i="10"/>
  <c r="U3861" i="10"/>
  <c r="T3861" i="10"/>
  <c r="S3861" i="10"/>
  <c r="R3861" i="10"/>
  <c r="Q3861" i="10"/>
  <c r="L3861" i="10"/>
  <c r="X3861" i="10" s="1"/>
  <c r="K3861" i="10"/>
  <c r="W3861" i="10" s="1"/>
  <c r="V3860" i="10"/>
  <c r="U3860" i="10"/>
  <c r="T3860" i="10"/>
  <c r="S3860" i="10"/>
  <c r="R3860" i="10"/>
  <c r="Q3860" i="10"/>
  <c r="L3860" i="10"/>
  <c r="X3860" i="10" s="1"/>
  <c r="K3860" i="10"/>
  <c r="W3860" i="10" s="1"/>
  <c r="V3859" i="10"/>
  <c r="U3859" i="10"/>
  <c r="T3859" i="10"/>
  <c r="S3859" i="10"/>
  <c r="R3859" i="10"/>
  <c r="Q3859" i="10"/>
  <c r="L3859" i="10"/>
  <c r="X3859" i="10" s="1"/>
  <c r="K3859" i="10"/>
  <c r="W3859" i="10" s="1"/>
  <c r="V3858" i="10"/>
  <c r="U3858" i="10"/>
  <c r="T3858" i="10"/>
  <c r="S3858" i="10"/>
  <c r="R3858" i="10"/>
  <c r="Q3858" i="10"/>
  <c r="L3858" i="10"/>
  <c r="X3858" i="10" s="1"/>
  <c r="K3858" i="10"/>
  <c r="W3858" i="10" s="1"/>
  <c r="V3857" i="10"/>
  <c r="U3857" i="10"/>
  <c r="T3857" i="10"/>
  <c r="S3857" i="10"/>
  <c r="R3857" i="10"/>
  <c r="Q3857" i="10"/>
  <c r="L3857" i="10"/>
  <c r="X3857" i="10" s="1"/>
  <c r="K3857" i="10"/>
  <c r="W3857" i="10" s="1"/>
  <c r="V3856" i="10"/>
  <c r="U3856" i="10"/>
  <c r="T3856" i="10"/>
  <c r="S3856" i="10"/>
  <c r="R3856" i="10"/>
  <c r="Q3856" i="10"/>
  <c r="L3856" i="10"/>
  <c r="X3856" i="10" s="1"/>
  <c r="K3856" i="10"/>
  <c r="W3856" i="10" s="1"/>
  <c r="V3855" i="10"/>
  <c r="U3855" i="10"/>
  <c r="T3855" i="10"/>
  <c r="S3855" i="10"/>
  <c r="R3855" i="10"/>
  <c r="Q3855" i="10"/>
  <c r="L3855" i="10"/>
  <c r="X3855" i="10" s="1"/>
  <c r="K3855" i="10"/>
  <c r="W3855" i="10" s="1"/>
  <c r="V3854" i="10"/>
  <c r="U3854" i="10"/>
  <c r="T3854" i="10"/>
  <c r="S3854" i="10"/>
  <c r="R3854" i="10"/>
  <c r="Q3854" i="10"/>
  <c r="L3854" i="10"/>
  <c r="X3854" i="10" s="1"/>
  <c r="K3854" i="10"/>
  <c r="W3854" i="10" s="1"/>
  <c r="V3853" i="10"/>
  <c r="U3853" i="10"/>
  <c r="T3853" i="10"/>
  <c r="S3853" i="10"/>
  <c r="R3853" i="10"/>
  <c r="Q3853" i="10"/>
  <c r="L3853" i="10"/>
  <c r="X3853" i="10" s="1"/>
  <c r="K3853" i="10"/>
  <c r="W3853" i="10" s="1"/>
  <c r="V3852" i="10"/>
  <c r="U3852" i="10"/>
  <c r="T3852" i="10"/>
  <c r="S3852" i="10"/>
  <c r="R3852" i="10"/>
  <c r="Q3852" i="10"/>
  <c r="L3852" i="10"/>
  <c r="X3852" i="10" s="1"/>
  <c r="K3852" i="10"/>
  <c r="W3852" i="10" s="1"/>
  <c r="V3851" i="10"/>
  <c r="U3851" i="10"/>
  <c r="T3851" i="10"/>
  <c r="S3851" i="10"/>
  <c r="R3851" i="10"/>
  <c r="Q3851" i="10"/>
  <c r="L3851" i="10"/>
  <c r="X3851" i="10" s="1"/>
  <c r="K3851" i="10"/>
  <c r="W3851" i="10" s="1"/>
  <c r="V3850" i="10"/>
  <c r="U3850" i="10"/>
  <c r="T3850" i="10"/>
  <c r="S3850" i="10"/>
  <c r="R3850" i="10"/>
  <c r="Q3850" i="10"/>
  <c r="L3850" i="10"/>
  <c r="X3850" i="10" s="1"/>
  <c r="K3850" i="10"/>
  <c r="W3850" i="10" s="1"/>
  <c r="V3849" i="10"/>
  <c r="U3849" i="10"/>
  <c r="T3849" i="10"/>
  <c r="S3849" i="10"/>
  <c r="R3849" i="10"/>
  <c r="Q3849" i="10"/>
  <c r="L3849" i="10"/>
  <c r="X3849" i="10" s="1"/>
  <c r="K3849" i="10"/>
  <c r="W3849" i="10" s="1"/>
  <c r="V3848" i="10"/>
  <c r="U3848" i="10"/>
  <c r="T3848" i="10"/>
  <c r="S3848" i="10"/>
  <c r="R3848" i="10"/>
  <c r="Q3848" i="10"/>
  <c r="L3848" i="10"/>
  <c r="X3848" i="10" s="1"/>
  <c r="K3848" i="10"/>
  <c r="W3848" i="10" s="1"/>
  <c r="V3847" i="10"/>
  <c r="U3847" i="10"/>
  <c r="T3847" i="10"/>
  <c r="S3847" i="10"/>
  <c r="R3847" i="10"/>
  <c r="Q3847" i="10"/>
  <c r="L3847" i="10"/>
  <c r="X3847" i="10" s="1"/>
  <c r="K3847" i="10"/>
  <c r="W3847" i="10" s="1"/>
  <c r="V3846" i="10"/>
  <c r="U3846" i="10"/>
  <c r="T3846" i="10"/>
  <c r="S3846" i="10"/>
  <c r="R3846" i="10"/>
  <c r="Q3846" i="10"/>
  <c r="L3846" i="10"/>
  <c r="X3846" i="10" s="1"/>
  <c r="K3846" i="10"/>
  <c r="W3846" i="10" s="1"/>
  <c r="V3845" i="10"/>
  <c r="U3845" i="10"/>
  <c r="T3845" i="10"/>
  <c r="S3845" i="10"/>
  <c r="R3845" i="10"/>
  <c r="Q3845" i="10"/>
  <c r="L3845" i="10"/>
  <c r="X3845" i="10" s="1"/>
  <c r="K3845" i="10"/>
  <c r="W3845" i="10" s="1"/>
  <c r="V3844" i="10"/>
  <c r="U3844" i="10"/>
  <c r="T3844" i="10"/>
  <c r="S3844" i="10"/>
  <c r="R3844" i="10"/>
  <c r="Q3844" i="10"/>
  <c r="L3844" i="10"/>
  <c r="X3844" i="10" s="1"/>
  <c r="K3844" i="10"/>
  <c r="W3844" i="10" s="1"/>
  <c r="V3843" i="10"/>
  <c r="U3843" i="10"/>
  <c r="T3843" i="10"/>
  <c r="S3843" i="10"/>
  <c r="R3843" i="10"/>
  <c r="Q3843" i="10"/>
  <c r="L3843" i="10"/>
  <c r="X3843" i="10" s="1"/>
  <c r="K3843" i="10"/>
  <c r="W3843" i="10" s="1"/>
  <c r="V3842" i="10"/>
  <c r="U3842" i="10"/>
  <c r="T3842" i="10"/>
  <c r="S3842" i="10"/>
  <c r="R3842" i="10"/>
  <c r="Q3842" i="10"/>
  <c r="L3842" i="10"/>
  <c r="X3842" i="10" s="1"/>
  <c r="K3842" i="10"/>
  <c r="W3842" i="10" s="1"/>
  <c r="V3841" i="10"/>
  <c r="U3841" i="10"/>
  <c r="T3841" i="10"/>
  <c r="S3841" i="10"/>
  <c r="R3841" i="10"/>
  <c r="Q3841" i="10"/>
  <c r="L3841" i="10"/>
  <c r="X3841" i="10" s="1"/>
  <c r="K3841" i="10"/>
  <c r="W3841" i="10" s="1"/>
  <c r="V3840" i="10"/>
  <c r="U3840" i="10"/>
  <c r="T3840" i="10"/>
  <c r="S3840" i="10"/>
  <c r="R3840" i="10"/>
  <c r="Q3840" i="10"/>
  <c r="L3840" i="10"/>
  <c r="X3840" i="10" s="1"/>
  <c r="K3840" i="10"/>
  <c r="W3840" i="10" s="1"/>
  <c r="V3839" i="10"/>
  <c r="U3839" i="10"/>
  <c r="T3839" i="10"/>
  <c r="S3839" i="10"/>
  <c r="R3839" i="10"/>
  <c r="Q3839" i="10"/>
  <c r="L3839" i="10"/>
  <c r="X3839" i="10" s="1"/>
  <c r="K3839" i="10"/>
  <c r="W3839" i="10" s="1"/>
  <c r="V3838" i="10"/>
  <c r="U3838" i="10"/>
  <c r="T3838" i="10"/>
  <c r="S3838" i="10"/>
  <c r="R3838" i="10"/>
  <c r="Q3838" i="10"/>
  <c r="L3838" i="10"/>
  <c r="X3838" i="10" s="1"/>
  <c r="K3838" i="10"/>
  <c r="W3838" i="10" s="1"/>
  <c r="V3837" i="10"/>
  <c r="U3837" i="10"/>
  <c r="T3837" i="10"/>
  <c r="S3837" i="10"/>
  <c r="R3837" i="10"/>
  <c r="Q3837" i="10"/>
  <c r="L3837" i="10"/>
  <c r="X3837" i="10" s="1"/>
  <c r="K3837" i="10"/>
  <c r="W3837" i="10" s="1"/>
  <c r="V3836" i="10"/>
  <c r="U3836" i="10"/>
  <c r="T3836" i="10"/>
  <c r="S3836" i="10"/>
  <c r="R3836" i="10"/>
  <c r="Q3836" i="10"/>
  <c r="L3836" i="10"/>
  <c r="X3836" i="10" s="1"/>
  <c r="K3836" i="10"/>
  <c r="W3836" i="10" s="1"/>
  <c r="V3835" i="10"/>
  <c r="U3835" i="10"/>
  <c r="T3835" i="10"/>
  <c r="S3835" i="10"/>
  <c r="R3835" i="10"/>
  <c r="Q3835" i="10"/>
  <c r="L3835" i="10"/>
  <c r="X3835" i="10" s="1"/>
  <c r="K3835" i="10"/>
  <c r="W3835" i="10" s="1"/>
  <c r="V3834" i="10"/>
  <c r="U3834" i="10"/>
  <c r="T3834" i="10"/>
  <c r="S3834" i="10"/>
  <c r="R3834" i="10"/>
  <c r="Q3834" i="10"/>
  <c r="L3834" i="10"/>
  <c r="X3834" i="10" s="1"/>
  <c r="K3834" i="10"/>
  <c r="W3834" i="10" s="1"/>
  <c r="V3833" i="10"/>
  <c r="U3833" i="10"/>
  <c r="T3833" i="10"/>
  <c r="S3833" i="10"/>
  <c r="R3833" i="10"/>
  <c r="Q3833" i="10"/>
  <c r="L3833" i="10"/>
  <c r="X3833" i="10" s="1"/>
  <c r="K3833" i="10"/>
  <c r="W3833" i="10" s="1"/>
  <c r="V3832" i="10"/>
  <c r="U3832" i="10"/>
  <c r="T3832" i="10"/>
  <c r="S3832" i="10"/>
  <c r="R3832" i="10"/>
  <c r="Q3832" i="10"/>
  <c r="L3832" i="10"/>
  <c r="X3832" i="10" s="1"/>
  <c r="K3832" i="10"/>
  <c r="W3832" i="10" s="1"/>
  <c r="V3831" i="10"/>
  <c r="U3831" i="10"/>
  <c r="T3831" i="10"/>
  <c r="S3831" i="10"/>
  <c r="R3831" i="10"/>
  <c r="Q3831" i="10"/>
  <c r="L3831" i="10"/>
  <c r="X3831" i="10" s="1"/>
  <c r="K3831" i="10"/>
  <c r="W3831" i="10" s="1"/>
  <c r="V3830" i="10"/>
  <c r="U3830" i="10"/>
  <c r="T3830" i="10"/>
  <c r="S3830" i="10"/>
  <c r="R3830" i="10"/>
  <c r="Q3830" i="10"/>
  <c r="L3830" i="10"/>
  <c r="X3830" i="10" s="1"/>
  <c r="K3830" i="10"/>
  <c r="W3830" i="10" s="1"/>
  <c r="V3829" i="10"/>
  <c r="U3829" i="10"/>
  <c r="T3829" i="10"/>
  <c r="S3829" i="10"/>
  <c r="R3829" i="10"/>
  <c r="Q3829" i="10"/>
  <c r="L3829" i="10"/>
  <c r="X3829" i="10" s="1"/>
  <c r="K3829" i="10"/>
  <c r="W3829" i="10" s="1"/>
  <c r="V3828" i="10"/>
  <c r="U3828" i="10"/>
  <c r="T3828" i="10"/>
  <c r="S3828" i="10"/>
  <c r="R3828" i="10"/>
  <c r="Q3828" i="10"/>
  <c r="L3828" i="10"/>
  <c r="X3828" i="10" s="1"/>
  <c r="K3828" i="10"/>
  <c r="W3828" i="10" s="1"/>
  <c r="V3827" i="10"/>
  <c r="U3827" i="10"/>
  <c r="T3827" i="10"/>
  <c r="S3827" i="10"/>
  <c r="R3827" i="10"/>
  <c r="Q3827" i="10"/>
  <c r="L3827" i="10"/>
  <c r="X3827" i="10" s="1"/>
  <c r="K3827" i="10"/>
  <c r="W3827" i="10" s="1"/>
  <c r="V3826" i="10"/>
  <c r="U3826" i="10"/>
  <c r="T3826" i="10"/>
  <c r="S3826" i="10"/>
  <c r="R3826" i="10"/>
  <c r="Q3826" i="10"/>
  <c r="L3826" i="10"/>
  <c r="X3826" i="10" s="1"/>
  <c r="K3826" i="10"/>
  <c r="W3826" i="10" s="1"/>
  <c r="V3825" i="10"/>
  <c r="U3825" i="10"/>
  <c r="T3825" i="10"/>
  <c r="S3825" i="10"/>
  <c r="R3825" i="10"/>
  <c r="Q3825" i="10"/>
  <c r="L3825" i="10"/>
  <c r="X3825" i="10" s="1"/>
  <c r="K3825" i="10"/>
  <c r="W3825" i="10" s="1"/>
  <c r="V3824" i="10"/>
  <c r="U3824" i="10"/>
  <c r="T3824" i="10"/>
  <c r="S3824" i="10"/>
  <c r="R3824" i="10"/>
  <c r="Q3824" i="10"/>
  <c r="L3824" i="10"/>
  <c r="X3824" i="10" s="1"/>
  <c r="K3824" i="10"/>
  <c r="W3824" i="10" s="1"/>
  <c r="V3823" i="10"/>
  <c r="U3823" i="10"/>
  <c r="T3823" i="10"/>
  <c r="S3823" i="10"/>
  <c r="R3823" i="10"/>
  <c r="Q3823" i="10"/>
  <c r="L3823" i="10"/>
  <c r="X3823" i="10" s="1"/>
  <c r="K3823" i="10"/>
  <c r="W3823" i="10" s="1"/>
  <c r="V3822" i="10"/>
  <c r="U3822" i="10"/>
  <c r="T3822" i="10"/>
  <c r="S3822" i="10"/>
  <c r="R3822" i="10"/>
  <c r="Q3822" i="10"/>
  <c r="L3822" i="10"/>
  <c r="X3822" i="10" s="1"/>
  <c r="K3822" i="10"/>
  <c r="W3822" i="10" s="1"/>
  <c r="V3821" i="10"/>
  <c r="U3821" i="10"/>
  <c r="T3821" i="10"/>
  <c r="S3821" i="10"/>
  <c r="R3821" i="10"/>
  <c r="Q3821" i="10"/>
  <c r="L3821" i="10"/>
  <c r="X3821" i="10" s="1"/>
  <c r="K3821" i="10"/>
  <c r="W3821" i="10" s="1"/>
  <c r="V3820" i="10"/>
  <c r="U3820" i="10"/>
  <c r="T3820" i="10"/>
  <c r="S3820" i="10"/>
  <c r="R3820" i="10"/>
  <c r="Q3820" i="10"/>
  <c r="L3820" i="10"/>
  <c r="X3820" i="10" s="1"/>
  <c r="K3820" i="10"/>
  <c r="W3820" i="10" s="1"/>
  <c r="V3819" i="10"/>
  <c r="U3819" i="10"/>
  <c r="T3819" i="10"/>
  <c r="S3819" i="10"/>
  <c r="R3819" i="10"/>
  <c r="Q3819" i="10"/>
  <c r="L3819" i="10"/>
  <c r="X3819" i="10" s="1"/>
  <c r="K3819" i="10"/>
  <c r="W3819" i="10" s="1"/>
  <c r="V3818" i="10"/>
  <c r="U3818" i="10"/>
  <c r="T3818" i="10"/>
  <c r="S3818" i="10"/>
  <c r="R3818" i="10"/>
  <c r="Q3818" i="10"/>
  <c r="L3818" i="10"/>
  <c r="X3818" i="10" s="1"/>
  <c r="K3818" i="10"/>
  <c r="W3818" i="10" s="1"/>
  <c r="V3817" i="10"/>
  <c r="U3817" i="10"/>
  <c r="T3817" i="10"/>
  <c r="S3817" i="10"/>
  <c r="R3817" i="10"/>
  <c r="Q3817" i="10"/>
  <c r="L3817" i="10"/>
  <c r="X3817" i="10" s="1"/>
  <c r="K3817" i="10"/>
  <c r="W3817" i="10" s="1"/>
  <c r="V3816" i="10"/>
  <c r="U3816" i="10"/>
  <c r="T3816" i="10"/>
  <c r="S3816" i="10"/>
  <c r="R3816" i="10"/>
  <c r="Q3816" i="10"/>
  <c r="L3816" i="10"/>
  <c r="X3816" i="10" s="1"/>
  <c r="K3816" i="10"/>
  <c r="W3816" i="10" s="1"/>
  <c r="V3815" i="10"/>
  <c r="U3815" i="10"/>
  <c r="T3815" i="10"/>
  <c r="S3815" i="10"/>
  <c r="R3815" i="10"/>
  <c r="Q3815" i="10"/>
  <c r="L3815" i="10"/>
  <c r="X3815" i="10" s="1"/>
  <c r="K3815" i="10"/>
  <c r="W3815" i="10" s="1"/>
  <c r="V3814" i="10"/>
  <c r="U3814" i="10"/>
  <c r="T3814" i="10"/>
  <c r="S3814" i="10"/>
  <c r="R3814" i="10"/>
  <c r="Q3814" i="10"/>
  <c r="L3814" i="10"/>
  <c r="X3814" i="10" s="1"/>
  <c r="K3814" i="10"/>
  <c r="W3814" i="10" s="1"/>
  <c r="V3813" i="10"/>
  <c r="U3813" i="10"/>
  <c r="T3813" i="10"/>
  <c r="S3813" i="10"/>
  <c r="R3813" i="10"/>
  <c r="Q3813" i="10"/>
  <c r="L3813" i="10"/>
  <c r="X3813" i="10" s="1"/>
  <c r="K3813" i="10"/>
  <c r="W3813" i="10" s="1"/>
  <c r="V3812" i="10"/>
  <c r="U3812" i="10"/>
  <c r="T3812" i="10"/>
  <c r="S3812" i="10"/>
  <c r="R3812" i="10"/>
  <c r="Q3812" i="10"/>
  <c r="L3812" i="10"/>
  <c r="X3812" i="10" s="1"/>
  <c r="K3812" i="10"/>
  <c r="W3812" i="10" s="1"/>
  <c r="V3811" i="10"/>
  <c r="U3811" i="10"/>
  <c r="T3811" i="10"/>
  <c r="S3811" i="10"/>
  <c r="R3811" i="10"/>
  <c r="Q3811" i="10"/>
  <c r="L3811" i="10"/>
  <c r="X3811" i="10" s="1"/>
  <c r="K3811" i="10"/>
  <c r="W3811" i="10" s="1"/>
  <c r="V3810" i="10"/>
  <c r="U3810" i="10"/>
  <c r="T3810" i="10"/>
  <c r="S3810" i="10"/>
  <c r="R3810" i="10"/>
  <c r="Q3810" i="10"/>
  <c r="L3810" i="10"/>
  <c r="X3810" i="10" s="1"/>
  <c r="K3810" i="10"/>
  <c r="W3810" i="10" s="1"/>
  <c r="V3809" i="10"/>
  <c r="U3809" i="10"/>
  <c r="T3809" i="10"/>
  <c r="S3809" i="10"/>
  <c r="R3809" i="10"/>
  <c r="Q3809" i="10"/>
  <c r="L3809" i="10"/>
  <c r="X3809" i="10" s="1"/>
  <c r="K3809" i="10"/>
  <c r="W3809" i="10" s="1"/>
  <c r="V3808" i="10"/>
  <c r="U3808" i="10"/>
  <c r="T3808" i="10"/>
  <c r="S3808" i="10"/>
  <c r="R3808" i="10"/>
  <c r="Q3808" i="10"/>
  <c r="L3808" i="10"/>
  <c r="X3808" i="10" s="1"/>
  <c r="K3808" i="10"/>
  <c r="W3808" i="10" s="1"/>
  <c r="V3807" i="10"/>
  <c r="U3807" i="10"/>
  <c r="T3807" i="10"/>
  <c r="S3807" i="10"/>
  <c r="R3807" i="10"/>
  <c r="Q3807" i="10"/>
  <c r="L3807" i="10"/>
  <c r="X3807" i="10" s="1"/>
  <c r="K3807" i="10"/>
  <c r="W3807" i="10" s="1"/>
  <c r="V3806" i="10"/>
  <c r="U3806" i="10"/>
  <c r="T3806" i="10"/>
  <c r="S3806" i="10"/>
  <c r="R3806" i="10"/>
  <c r="Q3806" i="10"/>
  <c r="L3806" i="10"/>
  <c r="X3806" i="10" s="1"/>
  <c r="K3806" i="10"/>
  <c r="W3806" i="10" s="1"/>
  <c r="V3805" i="10"/>
  <c r="U3805" i="10"/>
  <c r="T3805" i="10"/>
  <c r="S3805" i="10"/>
  <c r="R3805" i="10"/>
  <c r="Q3805" i="10"/>
  <c r="L3805" i="10"/>
  <c r="X3805" i="10" s="1"/>
  <c r="K3805" i="10"/>
  <c r="W3805" i="10" s="1"/>
  <c r="V3804" i="10"/>
  <c r="U3804" i="10"/>
  <c r="T3804" i="10"/>
  <c r="S3804" i="10"/>
  <c r="R3804" i="10"/>
  <c r="Q3804" i="10"/>
  <c r="L3804" i="10"/>
  <c r="X3804" i="10" s="1"/>
  <c r="K3804" i="10"/>
  <c r="W3804" i="10" s="1"/>
  <c r="V3803" i="10"/>
  <c r="U3803" i="10"/>
  <c r="T3803" i="10"/>
  <c r="S3803" i="10"/>
  <c r="R3803" i="10"/>
  <c r="Q3803" i="10"/>
  <c r="L3803" i="10"/>
  <c r="X3803" i="10" s="1"/>
  <c r="K3803" i="10"/>
  <c r="W3803" i="10" s="1"/>
  <c r="V3802" i="10"/>
  <c r="U3802" i="10"/>
  <c r="T3802" i="10"/>
  <c r="S3802" i="10"/>
  <c r="R3802" i="10"/>
  <c r="Q3802" i="10"/>
  <c r="L3802" i="10"/>
  <c r="X3802" i="10" s="1"/>
  <c r="K3802" i="10"/>
  <c r="W3802" i="10" s="1"/>
  <c r="V3801" i="10"/>
  <c r="U3801" i="10"/>
  <c r="T3801" i="10"/>
  <c r="S3801" i="10"/>
  <c r="R3801" i="10"/>
  <c r="Q3801" i="10"/>
  <c r="L3801" i="10"/>
  <c r="X3801" i="10" s="1"/>
  <c r="K3801" i="10"/>
  <c r="W3801" i="10" s="1"/>
  <c r="V3800" i="10"/>
  <c r="U3800" i="10"/>
  <c r="T3800" i="10"/>
  <c r="S3800" i="10"/>
  <c r="R3800" i="10"/>
  <c r="Q3800" i="10"/>
  <c r="L3800" i="10"/>
  <c r="X3800" i="10" s="1"/>
  <c r="K3800" i="10"/>
  <c r="W3800" i="10" s="1"/>
  <c r="V3799" i="10"/>
  <c r="U3799" i="10"/>
  <c r="T3799" i="10"/>
  <c r="S3799" i="10"/>
  <c r="R3799" i="10"/>
  <c r="Q3799" i="10"/>
  <c r="L3799" i="10"/>
  <c r="X3799" i="10" s="1"/>
  <c r="K3799" i="10"/>
  <c r="W3799" i="10" s="1"/>
  <c r="V3798" i="10"/>
  <c r="U3798" i="10"/>
  <c r="T3798" i="10"/>
  <c r="S3798" i="10"/>
  <c r="R3798" i="10"/>
  <c r="Q3798" i="10"/>
  <c r="L3798" i="10"/>
  <c r="X3798" i="10" s="1"/>
  <c r="K3798" i="10"/>
  <c r="W3798" i="10" s="1"/>
  <c r="V3797" i="10"/>
  <c r="U3797" i="10"/>
  <c r="T3797" i="10"/>
  <c r="S3797" i="10"/>
  <c r="R3797" i="10"/>
  <c r="Q3797" i="10"/>
  <c r="L3797" i="10"/>
  <c r="X3797" i="10" s="1"/>
  <c r="K3797" i="10"/>
  <c r="W3797" i="10" s="1"/>
  <c r="V3796" i="10"/>
  <c r="U3796" i="10"/>
  <c r="T3796" i="10"/>
  <c r="S3796" i="10"/>
  <c r="R3796" i="10"/>
  <c r="Q3796" i="10"/>
  <c r="L3796" i="10"/>
  <c r="X3796" i="10" s="1"/>
  <c r="K3796" i="10"/>
  <c r="W3796" i="10" s="1"/>
  <c r="V3795" i="10"/>
  <c r="U3795" i="10"/>
  <c r="T3795" i="10"/>
  <c r="S3795" i="10"/>
  <c r="R3795" i="10"/>
  <c r="Q3795" i="10"/>
  <c r="L3795" i="10"/>
  <c r="X3795" i="10" s="1"/>
  <c r="K3795" i="10"/>
  <c r="W3795" i="10" s="1"/>
  <c r="V3794" i="10"/>
  <c r="U3794" i="10"/>
  <c r="T3794" i="10"/>
  <c r="S3794" i="10"/>
  <c r="R3794" i="10"/>
  <c r="Q3794" i="10"/>
  <c r="L3794" i="10"/>
  <c r="X3794" i="10" s="1"/>
  <c r="K3794" i="10"/>
  <c r="W3794" i="10" s="1"/>
  <c r="V3793" i="10"/>
  <c r="U3793" i="10"/>
  <c r="T3793" i="10"/>
  <c r="S3793" i="10"/>
  <c r="R3793" i="10"/>
  <c r="Q3793" i="10"/>
  <c r="L3793" i="10"/>
  <c r="X3793" i="10" s="1"/>
  <c r="K3793" i="10"/>
  <c r="W3793" i="10" s="1"/>
  <c r="V3792" i="10"/>
  <c r="U3792" i="10"/>
  <c r="T3792" i="10"/>
  <c r="S3792" i="10"/>
  <c r="R3792" i="10"/>
  <c r="Q3792" i="10"/>
  <c r="L3792" i="10"/>
  <c r="X3792" i="10" s="1"/>
  <c r="K3792" i="10"/>
  <c r="W3792" i="10" s="1"/>
  <c r="V3791" i="10"/>
  <c r="U3791" i="10"/>
  <c r="T3791" i="10"/>
  <c r="S3791" i="10"/>
  <c r="R3791" i="10"/>
  <c r="Q3791" i="10"/>
  <c r="L3791" i="10"/>
  <c r="X3791" i="10" s="1"/>
  <c r="K3791" i="10"/>
  <c r="W3791" i="10" s="1"/>
  <c r="V3790" i="10"/>
  <c r="U3790" i="10"/>
  <c r="T3790" i="10"/>
  <c r="S3790" i="10"/>
  <c r="R3790" i="10"/>
  <c r="Q3790" i="10"/>
  <c r="L3790" i="10"/>
  <c r="X3790" i="10" s="1"/>
  <c r="K3790" i="10"/>
  <c r="W3790" i="10" s="1"/>
  <c r="V3789" i="10"/>
  <c r="U3789" i="10"/>
  <c r="T3789" i="10"/>
  <c r="S3789" i="10"/>
  <c r="R3789" i="10"/>
  <c r="Q3789" i="10"/>
  <c r="L3789" i="10"/>
  <c r="X3789" i="10" s="1"/>
  <c r="K3789" i="10"/>
  <c r="W3789" i="10" s="1"/>
  <c r="V3788" i="10"/>
  <c r="U3788" i="10"/>
  <c r="T3788" i="10"/>
  <c r="S3788" i="10"/>
  <c r="R3788" i="10"/>
  <c r="Q3788" i="10"/>
  <c r="L3788" i="10"/>
  <c r="X3788" i="10" s="1"/>
  <c r="K3788" i="10"/>
  <c r="W3788" i="10" s="1"/>
  <c r="V3787" i="10"/>
  <c r="U3787" i="10"/>
  <c r="T3787" i="10"/>
  <c r="S3787" i="10"/>
  <c r="R3787" i="10"/>
  <c r="Q3787" i="10"/>
  <c r="L3787" i="10"/>
  <c r="X3787" i="10" s="1"/>
  <c r="K3787" i="10"/>
  <c r="W3787" i="10" s="1"/>
  <c r="V3786" i="10"/>
  <c r="U3786" i="10"/>
  <c r="T3786" i="10"/>
  <c r="S3786" i="10"/>
  <c r="R3786" i="10"/>
  <c r="Q3786" i="10"/>
  <c r="L3786" i="10"/>
  <c r="X3786" i="10" s="1"/>
  <c r="K3786" i="10"/>
  <c r="W3786" i="10" s="1"/>
  <c r="V3785" i="10"/>
  <c r="U3785" i="10"/>
  <c r="T3785" i="10"/>
  <c r="S3785" i="10"/>
  <c r="R3785" i="10"/>
  <c r="Q3785" i="10"/>
  <c r="L3785" i="10"/>
  <c r="X3785" i="10" s="1"/>
  <c r="K3785" i="10"/>
  <c r="W3785" i="10" s="1"/>
  <c r="V3784" i="10"/>
  <c r="U3784" i="10"/>
  <c r="T3784" i="10"/>
  <c r="S3784" i="10"/>
  <c r="R3784" i="10"/>
  <c r="Q3784" i="10"/>
  <c r="L3784" i="10"/>
  <c r="X3784" i="10" s="1"/>
  <c r="K3784" i="10"/>
  <c r="W3784" i="10" s="1"/>
  <c r="V3783" i="10"/>
  <c r="U3783" i="10"/>
  <c r="T3783" i="10"/>
  <c r="S3783" i="10"/>
  <c r="R3783" i="10"/>
  <c r="Q3783" i="10"/>
  <c r="L3783" i="10"/>
  <c r="X3783" i="10" s="1"/>
  <c r="K3783" i="10"/>
  <c r="W3783" i="10" s="1"/>
  <c r="V3782" i="10"/>
  <c r="U3782" i="10"/>
  <c r="T3782" i="10"/>
  <c r="S3782" i="10"/>
  <c r="R3782" i="10"/>
  <c r="Q3782" i="10"/>
  <c r="L3782" i="10"/>
  <c r="X3782" i="10" s="1"/>
  <c r="K3782" i="10"/>
  <c r="W3782" i="10" s="1"/>
  <c r="V3781" i="10"/>
  <c r="U3781" i="10"/>
  <c r="T3781" i="10"/>
  <c r="S3781" i="10"/>
  <c r="R3781" i="10"/>
  <c r="Q3781" i="10"/>
  <c r="L3781" i="10"/>
  <c r="X3781" i="10" s="1"/>
  <c r="K3781" i="10"/>
  <c r="W3781" i="10" s="1"/>
  <c r="V3780" i="10"/>
  <c r="U3780" i="10"/>
  <c r="T3780" i="10"/>
  <c r="S3780" i="10"/>
  <c r="R3780" i="10"/>
  <c r="Q3780" i="10"/>
  <c r="L3780" i="10"/>
  <c r="X3780" i="10" s="1"/>
  <c r="K3780" i="10"/>
  <c r="W3780" i="10" s="1"/>
  <c r="V3779" i="10"/>
  <c r="U3779" i="10"/>
  <c r="T3779" i="10"/>
  <c r="S3779" i="10"/>
  <c r="R3779" i="10"/>
  <c r="Q3779" i="10"/>
  <c r="L3779" i="10"/>
  <c r="X3779" i="10" s="1"/>
  <c r="K3779" i="10"/>
  <c r="W3779" i="10" s="1"/>
  <c r="V3778" i="10"/>
  <c r="U3778" i="10"/>
  <c r="T3778" i="10"/>
  <c r="S3778" i="10"/>
  <c r="R3778" i="10"/>
  <c r="Q3778" i="10"/>
  <c r="L3778" i="10"/>
  <c r="X3778" i="10" s="1"/>
  <c r="K3778" i="10"/>
  <c r="W3778" i="10" s="1"/>
  <c r="V3777" i="10"/>
  <c r="U3777" i="10"/>
  <c r="T3777" i="10"/>
  <c r="S3777" i="10"/>
  <c r="R3777" i="10"/>
  <c r="Q3777" i="10"/>
  <c r="L3777" i="10"/>
  <c r="X3777" i="10" s="1"/>
  <c r="K3777" i="10"/>
  <c r="W3777" i="10" s="1"/>
  <c r="V3776" i="10"/>
  <c r="U3776" i="10"/>
  <c r="T3776" i="10"/>
  <c r="S3776" i="10"/>
  <c r="R3776" i="10"/>
  <c r="Q3776" i="10"/>
  <c r="L3776" i="10"/>
  <c r="X3776" i="10" s="1"/>
  <c r="K3776" i="10"/>
  <c r="W3776" i="10" s="1"/>
  <c r="V3775" i="10"/>
  <c r="U3775" i="10"/>
  <c r="T3775" i="10"/>
  <c r="S3775" i="10"/>
  <c r="R3775" i="10"/>
  <c r="Q3775" i="10"/>
  <c r="L3775" i="10"/>
  <c r="X3775" i="10" s="1"/>
  <c r="K3775" i="10"/>
  <c r="W3775" i="10" s="1"/>
  <c r="V3774" i="10"/>
  <c r="U3774" i="10"/>
  <c r="T3774" i="10"/>
  <c r="S3774" i="10"/>
  <c r="R3774" i="10"/>
  <c r="Q3774" i="10"/>
  <c r="L3774" i="10"/>
  <c r="X3774" i="10" s="1"/>
  <c r="K3774" i="10"/>
  <c r="W3774" i="10" s="1"/>
  <c r="V3773" i="10"/>
  <c r="U3773" i="10"/>
  <c r="T3773" i="10"/>
  <c r="S3773" i="10"/>
  <c r="R3773" i="10"/>
  <c r="Q3773" i="10"/>
  <c r="L3773" i="10"/>
  <c r="X3773" i="10" s="1"/>
  <c r="K3773" i="10"/>
  <c r="W3773" i="10" s="1"/>
  <c r="V3772" i="10"/>
  <c r="U3772" i="10"/>
  <c r="T3772" i="10"/>
  <c r="S3772" i="10"/>
  <c r="R3772" i="10"/>
  <c r="Q3772" i="10"/>
  <c r="L3772" i="10"/>
  <c r="X3772" i="10" s="1"/>
  <c r="K3772" i="10"/>
  <c r="W3772" i="10" s="1"/>
  <c r="V3771" i="10"/>
  <c r="U3771" i="10"/>
  <c r="T3771" i="10"/>
  <c r="S3771" i="10"/>
  <c r="R3771" i="10"/>
  <c r="Q3771" i="10"/>
  <c r="L3771" i="10"/>
  <c r="X3771" i="10" s="1"/>
  <c r="K3771" i="10"/>
  <c r="W3771" i="10" s="1"/>
  <c r="V3770" i="10"/>
  <c r="U3770" i="10"/>
  <c r="T3770" i="10"/>
  <c r="S3770" i="10"/>
  <c r="R3770" i="10"/>
  <c r="Q3770" i="10"/>
  <c r="L3770" i="10"/>
  <c r="X3770" i="10" s="1"/>
  <c r="K3770" i="10"/>
  <c r="W3770" i="10" s="1"/>
  <c r="V3769" i="10"/>
  <c r="U3769" i="10"/>
  <c r="T3769" i="10"/>
  <c r="S3769" i="10"/>
  <c r="R3769" i="10"/>
  <c r="Q3769" i="10"/>
  <c r="L3769" i="10"/>
  <c r="X3769" i="10" s="1"/>
  <c r="K3769" i="10"/>
  <c r="W3769" i="10" s="1"/>
  <c r="V3768" i="10"/>
  <c r="U3768" i="10"/>
  <c r="T3768" i="10"/>
  <c r="S3768" i="10"/>
  <c r="R3768" i="10"/>
  <c r="Q3768" i="10"/>
  <c r="L3768" i="10"/>
  <c r="X3768" i="10" s="1"/>
  <c r="K3768" i="10"/>
  <c r="W3768" i="10" s="1"/>
  <c r="X3767" i="10"/>
  <c r="V3767" i="10"/>
  <c r="U3767" i="10"/>
  <c r="T3767" i="10"/>
  <c r="S3767" i="10"/>
  <c r="R3767" i="10"/>
  <c r="Q3767" i="10"/>
  <c r="L3767" i="10"/>
  <c r="K3767" i="10"/>
  <c r="W3767" i="10" s="1"/>
  <c r="V3766" i="10"/>
  <c r="U3766" i="10"/>
  <c r="T3766" i="10"/>
  <c r="S3766" i="10"/>
  <c r="R3766" i="10"/>
  <c r="Q3766" i="10"/>
  <c r="L3766" i="10"/>
  <c r="X3766" i="10" s="1"/>
  <c r="K3766" i="10"/>
  <c r="W3766" i="10" s="1"/>
  <c r="V3765" i="10"/>
  <c r="U3765" i="10"/>
  <c r="T3765" i="10"/>
  <c r="S3765" i="10"/>
  <c r="R3765" i="10"/>
  <c r="Q3765" i="10"/>
  <c r="L3765" i="10"/>
  <c r="X3765" i="10" s="1"/>
  <c r="K3765" i="10"/>
  <c r="W3765" i="10" s="1"/>
  <c r="V3764" i="10"/>
  <c r="U3764" i="10"/>
  <c r="T3764" i="10"/>
  <c r="S3764" i="10"/>
  <c r="R3764" i="10"/>
  <c r="Q3764" i="10"/>
  <c r="L3764" i="10"/>
  <c r="X3764" i="10" s="1"/>
  <c r="K3764" i="10"/>
  <c r="W3764" i="10" s="1"/>
  <c r="V3763" i="10"/>
  <c r="U3763" i="10"/>
  <c r="T3763" i="10"/>
  <c r="S3763" i="10"/>
  <c r="R3763" i="10"/>
  <c r="Q3763" i="10"/>
  <c r="L3763" i="10"/>
  <c r="X3763" i="10" s="1"/>
  <c r="K3763" i="10"/>
  <c r="W3763" i="10" s="1"/>
  <c r="V3762" i="10"/>
  <c r="U3762" i="10"/>
  <c r="T3762" i="10"/>
  <c r="S3762" i="10"/>
  <c r="R3762" i="10"/>
  <c r="Q3762" i="10"/>
  <c r="L3762" i="10"/>
  <c r="X3762" i="10" s="1"/>
  <c r="K3762" i="10"/>
  <c r="W3762" i="10" s="1"/>
  <c r="V3761" i="10"/>
  <c r="U3761" i="10"/>
  <c r="T3761" i="10"/>
  <c r="S3761" i="10"/>
  <c r="R3761" i="10"/>
  <c r="Q3761" i="10"/>
  <c r="L3761" i="10"/>
  <c r="X3761" i="10" s="1"/>
  <c r="K3761" i="10"/>
  <c r="W3761" i="10" s="1"/>
  <c r="V3760" i="10"/>
  <c r="U3760" i="10"/>
  <c r="T3760" i="10"/>
  <c r="S3760" i="10"/>
  <c r="R3760" i="10"/>
  <c r="Q3760" i="10"/>
  <c r="L3760" i="10"/>
  <c r="X3760" i="10" s="1"/>
  <c r="K3760" i="10"/>
  <c r="W3760" i="10" s="1"/>
  <c r="V3759" i="10"/>
  <c r="U3759" i="10"/>
  <c r="T3759" i="10"/>
  <c r="S3759" i="10"/>
  <c r="R3759" i="10"/>
  <c r="Q3759" i="10"/>
  <c r="L3759" i="10"/>
  <c r="X3759" i="10" s="1"/>
  <c r="K3759" i="10"/>
  <c r="W3759" i="10" s="1"/>
  <c r="V3758" i="10"/>
  <c r="U3758" i="10"/>
  <c r="T3758" i="10"/>
  <c r="S3758" i="10"/>
  <c r="R3758" i="10"/>
  <c r="Q3758" i="10"/>
  <c r="L3758" i="10"/>
  <c r="X3758" i="10" s="1"/>
  <c r="K3758" i="10"/>
  <c r="W3758" i="10" s="1"/>
  <c r="V3757" i="10"/>
  <c r="U3757" i="10"/>
  <c r="T3757" i="10"/>
  <c r="S3757" i="10"/>
  <c r="R3757" i="10"/>
  <c r="Q3757" i="10"/>
  <c r="L3757" i="10"/>
  <c r="X3757" i="10" s="1"/>
  <c r="K3757" i="10"/>
  <c r="W3757" i="10" s="1"/>
  <c r="V3756" i="10"/>
  <c r="U3756" i="10"/>
  <c r="T3756" i="10"/>
  <c r="S3756" i="10"/>
  <c r="R3756" i="10"/>
  <c r="Q3756" i="10"/>
  <c r="L3756" i="10"/>
  <c r="X3756" i="10" s="1"/>
  <c r="K3756" i="10"/>
  <c r="W3756" i="10" s="1"/>
  <c r="V3755" i="10"/>
  <c r="U3755" i="10"/>
  <c r="T3755" i="10"/>
  <c r="S3755" i="10"/>
  <c r="R3755" i="10"/>
  <c r="Q3755" i="10"/>
  <c r="L3755" i="10"/>
  <c r="X3755" i="10" s="1"/>
  <c r="K3755" i="10"/>
  <c r="W3755" i="10" s="1"/>
  <c r="V3754" i="10"/>
  <c r="U3754" i="10"/>
  <c r="T3754" i="10"/>
  <c r="S3754" i="10"/>
  <c r="R3754" i="10"/>
  <c r="Q3754" i="10"/>
  <c r="L3754" i="10"/>
  <c r="X3754" i="10" s="1"/>
  <c r="K3754" i="10"/>
  <c r="W3754" i="10" s="1"/>
  <c r="V3753" i="10"/>
  <c r="U3753" i="10"/>
  <c r="T3753" i="10"/>
  <c r="S3753" i="10"/>
  <c r="R3753" i="10"/>
  <c r="Q3753" i="10"/>
  <c r="L3753" i="10"/>
  <c r="X3753" i="10" s="1"/>
  <c r="K3753" i="10"/>
  <c r="W3753" i="10" s="1"/>
  <c r="V3752" i="10"/>
  <c r="U3752" i="10"/>
  <c r="T3752" i="10"/>
  <c r="S3752" i="10"/>
  <c r="R3752" i="10"/>
  <c r="Q3752" i="10"/>
  <c r="L3752" i="10"/>
  <c r="X3752" i="10" s="1"/>
  <c r="K3752" i="10"/>
  <c r="W3752" i="10" s="1"/>
  <c r="V3751" i="10"/>
  <c r="U3751" i="10"/>
  <c r="T3751" i="10"/>
  <c r="S3751" i="10"/>
  <c r="R3751" i="10"/>
  <c r="Q3751" i="10"/>
  <c r="L3751" i="10"/>
  <c r="X3751" i="10" s="1"/>
  <c r="K3751" i="10"/>
  <c r="W3751" i="10" s="1"/>
  <c r="V3750" i="10"/>
  <c r="U3750" i="10"/>
  <c r="T3750" i="10"/>
  <c r="S3750" i="10"/>
  <c r="R3750" i="10"/>
  <c r="Q3750" i="10"/>
  <c r="L3750" i="10"/>
  <c r="X3750" i="10" s="1"/>
  <c r="K3750" i="10"/>
  <c r="W3750" i="10" s="1"/>
  <c r="V3749" i="10"/>
  <c r="U3749" i="10"/>
  <c r="T3749" i="10"/>
  <c r="S3749" i="10"/>
  <c r="R3749" i="10"/>
  <c r="Q3749" i="10"/>
  <c r="L3749" i="10"/>
  <c r="X3749" i="10" s="1"/>
  <c r="K3749" i="10"/>
  <c r="W3749" i="10" s="1"/>
  <c r="V3748" i="10"/>
  <c r="U3748" i="10"/>
  <c r="T3748" i="10"/>
  <c r="S3748" i="10"/>
  <c r="R3748" i="10"/>
  <c r="Q3748" i="10"/>
  <c r="L3748" i="10"/>
  <c r="X3748" i="10" s="1"/>
  <c r="K3748" i="10"/>
  <c r="W3748" i="10" s="1"/>
  <c r="V3747" i="10"/>
  <c r="U3747" i="10"/>
  <c r="T3747" i="10"/>
  <c r="S3747" i="10"/>
  <c r="R3747" i="10"/>
  <c r="Q3747" i="10"/>
  <c r="L3747" i="10"/>
  <c r="X3747" i="10" s="1"/>
  <c r="K3747" i="10"/>
  <c r="W3747" i="10" s="1"/>
  <c r="V3746" i="10"/>
  <c r="U3746" i="10"/>
  <c r="T3746" i="10"/>
  <c r="S3746" i="10"/>
  <c r="R3746" i="10"/>
  <c r="Q3746" i="10"/>
  <c r="L3746" i="10"/>
  <c r="X3746" i="10" s="1"/>
  <c r="K3746" i="10"/>
  <c r="W3746" i="10" s="1"/>
  <c r="V3745" i="10"/>
  <c r="U3745" i="10"/>
  <c r="T3745" i="10"/>
  <c r="S3745" i="10"/>
  <c r="R3745" i="10"/>
  <c r="Q3745" i="10"/>
  <c r="L3745" i="10"/>
  <c r="X3745" i="10" s="1"/>
  <c r="K3745" i="10"/>
  <c r="W3745" i="10" s="1"/>
  <c r="V3744" i="10"/>
  <c r="U3744" i="10"/>
  <c r="T3744" i="10"/>
  <c r="S3744" i="10"/>
  <c r="R3744" i="10"/>
  <c r="Q3744" i="10"/>
  <c r="L3744" i="10"/>
  <c r="X3744" i="10" s="1"/>
  <c r="K3744" i="10"/>
  <c r="W3744" i="10" s="1"/>
  <c r="V3743" i="10"/>
  <c r="U3743" i="10"/>
  <c r="T3743" i="10"/>
  <c r="S3743" i="10"/>
  <c r="R3743" i="10"/>
  <c r="Q3743" i="10"/>
  <c r="L3743" i="10"/>
  <c r="X3743" i="10" s="1"/>
  <c r="K3743" i="10"/>
  <c r="W3743" i="10" s="1"/>
  <c r="V3742" i="10"/>
  <c r="U3742" i="10"/>
  <c r="T3742" i="10"/>
  <c r="S3742" i="10"/>
  <c r="R3742" i="10"/>
  <c r="Q3742" i="10"/>
  <c r="L3742" i="10"/>
  <c r="X3742" i="10" s="1"/>
  <c r="K3742" i="10"/>
  <c r="W3742" i="10" s="1"/>
  <c r="V3741" i="10"/>
  <c r="U3741" i="10"/>
  <c r="T3741" i="10"/>
  <c r="S3741" i="10"/>
  <c r="R3741" i="10"/>
  <c r="Q3741" i="10"/>
  <c r="L3741" i="10"/>
  <c r="X3741" i="10" s="1"/>
  <c r="K3741" i="10"/>
  <c r="W3741" i="10" s="1"/>
  <c r="V3740" i="10"/>
  <c r="U3740" i="10"/>
  <c r="T3740" i="10"/>
  <c r="S3740" i="10"/>
  <c r="R3740" i="10"/>
  <c r="Q3740" i="10"/>
  <c r="L3740" i="10"/>
  <c r="X3740" i="10" s="1"/>
  <c r="K3740" i="10"/>
  <c r="W3740" i="10" s="1"/>
  <c r="V3739" i="10"/>
  <c r="U3739" i="10"/>
  <c r="T3739" i="10"/>
  <c r="S3739" i="10"/>
  <c r="R3739" i="10"/>
  <c r="Q3739" i="10"/>
  <c r="L3739" i="10"/>
  <c r="X3739" i="10" s="1"/>
  <c r="K3739" i="10"/>
  <c r="W3739" i="10" s="1"/>
  <c r="V3738" i="10"/>
  <c r="U3738" i="10"/>
  <c r="T3738" i="10"/>
  <c r="S3738" i="10"/>
  <c r="R3738" i="10"/>
  <c r="Q3738" i="10"/>
  <c r="L3738" i="10"/>
  <c r="X3738" i="10" s="1"/>
  <c r="K3738" i="10"/>
  <c r="W3738" i="10" s="1"/>
  <c r="V3737" i="10"/>
  <c r="U3737" i="10"/>
  <c r="T3737" i="10"/>
  <c r="S3737" i="10"/>
  <c r="R3737" i="10"/>
  <c r="Q3737" i="10"/>
  <c r="L3737" i="10"/>
  <c r="X3737" i="10" s="1"/>
  <c r="K3737" i="10"/>
  <c r="W3737" i="10" s="1"/>
  <c r="V3736" i="10"/>
  <c r="U3736" i="10"/>
  <c r="T3736" i="10"/>
  <c r="S3736" i="10"/>
  <c r="R3736" i="10"/>
  <c r="Q3736" i="10"/>
  <c r="L3736" i="10"/>
  <c r="X3736" i="10" s="1"/>
  <c r="K3736" i="10"/>
  <c r="W3736" i="10" s="1"/>
  <c r="V3735" i="10"/>
  <c r="U3735" i="10"/>
  <c r="T3735" i="10"/>
  <c r="S3735" i="10"/>
  <c r="R3735" i="10"/>
  <c r="Q3735" i="10"/>
  <c r="L3735" i="10"/>
  <c r="X3735" i="10" s="1"/>
  <c r="K3735" i="10"/>
  <c r="W3735" i="10" s="1"/>
  <c r="V3734" i="10"/>
  <c r="U3734" i="10"/>
  <c r="T3734" i="10"/>
  <c r="S3734" i="10"/>
  <c r="R3734" i="10"/>
  <c r="Q3734" i="10"/>
  <c r="L3734" i="10"/>
  <c r="X3734" i="10" s="1"/>
  <c r="K3734" i="10"/>
  <c r="W3734" i="10" s="1"/>
  <c r="V3733" i="10"/>
  <c r="U3733" i="10"/>
  <c r="T3733" i="10"/>
  <c r="S3733" i="10"/>
  <c r="R3733" i="10"/>
  <c r="Q3733" i="10"/>
  <c r="L3733" i="10"/>
  <c r="X3733" i="10" s="1"/>
  <c r="K3733" i="10"/>
  <c r="W3733" i="10" s="1"/>
  <c r="V3732" i="10"/>
  <c r="U3732" i="10"/>
  <c r="T3732" i="10"/>
  <c r="S3732" i="10"/>
  <c r="R3732" i="10"/>
  <c r="Q3732" i="10"/>
  <c r="L3732" i="10"/>
  <c r="X3732" i="10" s="1"/>
  <c r="K3732" i="10"/>
  <c r="W3732" i="10" s="1"/>
  <c r="V3731" i="10"/>
  <c r="U3731" i="10"/>
  <c r="T3731" i="10"/>
  <c r="S3731" i="10"/>
  <c r="R3731" i="10"/>
  <c r="Q3731" i="10"/>
  <c r="L3731" i="10"/>
  <c r="X3731" i="10" s="1"/>
  <c r="K3731" i="10"/>
  <c r="W3731" i="10" s="1"/>
  <c r="V3730" i="10"/>
  <c r="U3730" i="10"/>
  <c r="T3730" i="10"/>
  <c r="S3730" i="10"/>
  <c r="R3730" i="10"/>
  <c r="Q3730" i="10"/>
  <c r="L3730" i="10"/>
  <c r="X3730" i="10" s="1"/>
  <c r="K3730" i="10"/>
  <c r="W3730" i="10" s="1"/>
  <c r="V3729" i="10"/>
  <c r="U3729" i="10"/>
  <c r="T3729" i="10"/>
  <c r="S3729" i="10"/>
  <c r="R3729" i="10"/>
  <c r="Q3729" i="10"/>
  <c r="L3729" i="10"/>
  <c r="X3729" i="10" s="1"/>
  <c r="K3729" i="10"/>
  <c r="W3729" i="10" s="1"/>
  <c r="V3728" i="10"/>
  <c r="U3728" i="10"/>
  <c r="T3728" i="10"/>
  <c r="S3728" i="10"/>
  <c r="R3728" i="10"/>
  <c r="Q3728" i="10"/>
  <c r="L3728" i="10"/>
  <c r="X3728" i="10" s="1"/>
  <c r="K3728" i="10"/>
  <c r="W3728" i="10" s="1"/>
  <c r="V3727" i="10"/>
  <c r="U3727" i="10"/>
  <c r="T3727" i="10"/>
  <c r="S3727" i="10"/>
  <c r="R3727" i="10"/>
  <c r="Q3727" i="10"/>
  <c r="L3727" i="10"/>
  <c r="X3727" i="10" s="1"/>
  <c r="K3727" i="10"/>
  <c r="W3727" i="10" s="1"/>
  <c r="V3726" i="10"/>
  <c r="U3726" i="10"/>
  <c r="T3726" i="10"/>
  <c r="S3726" i="10"/>
  <c r="R3726" i="10"/>
  <c r="Q3726" i="10"/>
  <c r="L3726" i="10"/>
  <c r="X3726" i="10" s="1"/>
  <c r="K3726" i="10"/>
  <c r="W3726" i="10" s="1"/>
  <c r="V3725" i="10"/>
  <c r="U3725" i="10"/>
  <c r="T3725" i="10"/>
  <c r="S3725" i="10"/>
  <c r="R3725" i="10"/>
  <c r="Q3725" i="10"/>
  <c r="L3725" i="10"/>
  <c r="X3725" i="10" s="1"/>
  <c r="K3725" i="10"/>
  <c r="W3725" i="10" s="1"/>
  <c r="V3724" i="10"/>
  <c r="U3724" i="10"/>
  <c r="T3724" i="10"/>
  <c r="S3724" i="10"/>
  <c r="R3724" i="10"/>
  <c r="Q3724" i="10"/>
  <c r="L3724" i="10"/>
  <c r="X3724" i="10" s="1"/>
  <c r="K3724" i="10"/>
  <c r="W3724" i="10" s="1"/>
  <c r="V3723" i="10"/>
  <c r="U3723" i="10"/>
  <c r="T3723" i="10"/>
  <c r="S3723" i="10"/>
  <c r="R3723" i="10"/>
  <c r="Q3723" i="10"/>
  <c r="L3723" i="10"/>
  <c r="X3723" i="10" s="1"/>
  <c r="K3723" i="10"/>
  <c r="W3723" i="10" s="1"/>
  <c r="V3722" i="10"/>
  <c r="U3722" i="10"/>
  <c r="T3722" i="10"/>
  <c r="S3722" i="10"/>
  <c r="R3722" i="10"/>
  <c r="Q3722" i="10"/>
  <c r="L3722" i="10"/>
  <c r="X3722" i="10" s="1"/>
  <c r="K3722" i="10"/>
  <c r="W3722" i="10" s="1"/>
  <c r="V3721" i="10"/>
  <c r="U3721" i="10"/>
  <c r="T3721" i="10"/>
  <c r="S3721" i="10"/>
  <c r="R3721" i="10"/>
  <c r="Q3721" i="10"/>
  <c r="L3721" i="10"/>
  <c r="X3721" i="10" s="1"/>
  <c r="K3721" i="10"/>
  <c r="W3721" i="10" s="1"/>
  <c r="V3720" i="10"/>
  <c r="U3720" i="10"/>
  <c r="T3720" i="10"/>
  <c r="S3720" i="10"/>
  <c r="R3720" i="10"/>
  <c r="Q3720" i="10"/>
  <c r="L3720" i="10"/>
  <c r="X3720" i="10" s="1"/>
  <c r="K3720" i="10"/>
  <c r="W3720" i="10" s="1"/>
  <c r="V3719" i="10"/>
  <c r="U3719" i="10"/>
  <c r="T3719" i="10"/>
  <c r="S3719" i="10"/>
  <c r="R3719" i="10"/>
  <c r="Q3719" i="10"/>
  <c r="L3719" i="10"/>
  <c r="X3719" i="10" s="1"/>
  <c r="K3719" i="10"/>
  <c r="W3719" i="10" s="1"/>
  <c r="V3718" i="10"/>
  <c r="U3718" i="10"/>
  <c r="T3718" i="10"/>
  <c r="S3718" i="10"/>
  <c r="R3718" i="10"/>
  <c r="Q3718" i="10"/>
  <c r="L3718" i="10"/>
  <c r="X3718" i="10" s="1"/>
  <c r="K3718" i="10"/>
  <c r="W3718" i="10" s="1"/>
  <c r="V3717" i="10"/>
  <c r="U3717" i="10"/>
  <c r="T3717" i="10"/>
  <c r="S3717" i="10"/>
  <c r="R3717" i="10"/>
  <c r="Q3717" i="10"/>
  <c r="L3717" i="10"/>
  <c r="X3717" i="10" s="1"/>
  <c r="K3717" i="10"/>
  <c r="W3717" i="10" s="1"/>
  <c r="V3716" i="10"/>
  <c r="U3716" i="10"/>
  <c r="T3716" i="10"/>
  <c r="S3716" i="10"/>
  <c r="R3716" i="10"/>
  <c r="Q3716" i="10"/>
  <c r="L3716" i="10"/>
  <c r="X3716" i="10" s="1"/>
  <c r="K3716" i="10"/>
  <c r="W3716" i="10" s="1"/>
  <c r="V3715" i="10"/>
  <c r="U3715" i="10"/>
  <c r="T3715" i="10"/>
  <c r="S3715" i="10"/>
  <c r="R3715" i="10"/>
  <c r="Q3715" i="10"/>
  <c r="L3715" i="10"/>
  <c r="X3715" i="10" s="1"/>
  <c r="K3715" i="10"/>
  <c r="W3715" i="10" s="1"/>
  <c r="V3714" i="10"/>
  <c r="U3714" i="10"/>
  <c r="T3714" i="10"/>
  <c r="S3714" i="10"/>
  <c r="R3714" i="10"/>
  <c r="Q3714" i="10"/>
  <c r="L3714" i="10"/>
  <c r="X3714" i="10" s="1"/>
  <c r="K3714" i="10"/>
  <c r="W3714" i="10" s="1"/>
  <c r="V3713" i="10"/>
  <c r="U3713" i="10"/>
  <c r="T3713" i="10"/>
  <c r="S3713" i="10"/>
  <c r="R3713" i="10"/>
  <c r="Q3713" i="10"/>
  <c r="L3713" i="10"/>
  <c r="X3713" i="10" s="1"/>
  <c r="K3713" i="10"/>
  <c r="W3713" i="10" s="1"/>
  <c r="V3712" i="10"/>
  <c r="U3712" i="10"/>
  <c r="T3712" i="10"/>
  <c r="S3712" i="10"/>
  <c r="R3712" i="10"/>
  <c r="Q3712" i="10"/>
  <c r="L3712" i="10"/>
  <c r="X3712" i="10" s="1"/>
  <c r="K3712" i="10"/>
  <c r="W3712" i="10" s="1"/>
  <c r="V3711" i="10"/>
  <c r="U3711" i="10"/>
  <c r="T3711" i="10"/>
  <c r="S3711" i="10"/>
  <c r="R3711" i="10"/>
  <c r="Q3711" i="10"/>
  <c r="L3711" i="10"/>
  <c r="X3711" i="10" s="1"/>
  <c r="K3711" i="10"/>
  <c r="W3711" i="10" s="1"/>
  <c r="V3710" i="10"/>
  <c r="U3710" i="10"/>
  <c r="T3710" i="10"/>
  <c r="S3710" i="10"/>
  <c r="R3710" i="10"/>
  <c r="Q3710" i="10"/>
  <c r="L3710" i="10"/>
  <c r="X3710" i="10" s="1"/>
  <c r="K3710" i="10"/>
  <c r="W3710" i="10" s="1"/>
  <c r="V3709" i="10"/>
  <c r="U3709" i="10"/>
  <c r="T3709" i="10"/>
  <c r="S3709" i="10"/>
  <c r="R3709" i="10"/>
  <c r="Q3709" i="10"/>
  <c r="L3709" i="10"/>
  <c r="X3709" i="10" s="1"/>
  <c r="K3709" i="10"/>
  <c r="W3709" i="10" s="1"/>
  <c r="V3708" i="10"/>
  <c r="U3708" i="10"/>
  <c r="T3708" i="10"/>
  <c r="S3708" i="10"/>
  <c r="R3708" i="10"/>
  <c r="Q3708" i="10"/>
  <c r="L3708" i="10"/>
  <c r="X3708" i="10" s="1"/>
  <c r="K3708" i="10"/>
  <c r="W3708" i="10" s="1"/>
  <c r="V3707" i="10"/>
  <c r="U3707" i="10"/>
  <c r="T3707" i="10"/>
  <c r="S3707" i="10"/>
  <c r="R3707" i="10"/>
  <c r="Q3707" i="10"/>
  <c r="L3707" i="10"/>
  <c r="X3707" i="10" s="1"/>
  <c r="K3707" i="10"/>
  <c r="W3707" i="10" s="1"/>
  <c r="V3706" i="10"/>
  <c r="U3706" i="10"/>
  <c r="T3706" i="10"/>
  <c r="S3706" i="10"/>
  <c r="R3706" i="10"/>
  <c r="Q3706" i="10"/>
  <c r="L3706" i="10"/>
  <c r="X3706" i="10" s="1"/>
  <c r="K3706" i="10"/>
  <c r="W3706" i="10" s="1"/>
  <c r="V3705" i="10"/>
  <c r="U3705" i="10"/>
  <c r="T3705" i="10"/>
  <c r="S3705" i="10"/>
  <c r="R3705" i="10"/>
  <c r="Q3705" i="10"/>
  <c r="L3705" i="10"/>
  <c r="X3705" i="10" s="1"/>
  <c r="K3705" i="10"/>
  <c r="W3705" i="10" s="1"/>
  <c r="V3704" i="10"/>
  <c r="U3704" i="10"/>
  <c r="T3704" i="10"/>
  <c r="S3704" i="10"/>
  <c r="R3704" i="10"/>
  <c r="Q3704" i="10"/>
  <c r="L3704" i="10"/>
  <c r="X3704" i="10" s="1"/>
  <c r="K3704" i="10"/>
  <c r="W3704" i="10" s="1"/>
  <c r="V3703" i="10"/>
  <c r="U3703" i="10"/>
  <c r="T3703" i="10"/>
  <c r="S3703" i="10"/>
  <c r="R3703" i="10"/>
  <c r="Q3703" i="10"/>
  <c r="L3703" i="10"/>
  <c r="X3703" i="10" s="1"/>
  <c r="K3703" i="10"/>
  <c r="W3703" i="10" s="1"/>
  <c r="V3702" i="10"/>
  <c r="U3702" i="10"/>
  <c r="T3702" i="10"/>
  <c r="S3702" i="10"/>
  <c r="R3702" i="10"/>
  <c r="Q3702" i="10"/>
  <c r="L3702" i="10"/>
  <c r="X3702" i="10" s="1"/>
  <c r="K3702" i="10"/>
  <c r="W3702" i="10" s="1"/>
  <c r="V3701" i="10"/>
  <c r="U3701" i="10"/>
  <c r="T3701" i="10"/>
  <c r="S3701" i="10"/>
  <c r="R3701" i="10"/>
  <c r="Q3701" i="10"/>
  <c r="L3701" i="10"/>
  <c r="X3701" i="10" s="1"/>
  <c r="K3701" i="10"/>
  <c r="W3701" i="10" s="1"/>
  <c r="V3700" i="10"/>
  <c r="U3700" i="10"/>
  <c r="T3700" i="10"/>
  <c r="S3700" i="10"/>
  <c r="R3700" i="10"/>
  <c r="Q3700" i="10"/>
  <c r="L3700" i="10"/>
  <c r="X3700" i="10" s="1"/>
  <c r="K3700" i="10"/>
  <c r="W3700" i="10" s="1"/>
  <c r="V3699" i="10"/>
  <c r="U3699" i="10"/>
  <c r="T3699" i="10"/>
  <c r="S3699" i="10"/>
  <c r="R3699" i="10"/>
  <c r="Q3699" i="10"/>
  <c r="L3699" i="10"/>
  <c r="X3699" i="10" s="1"/>
  <c r="K3699" i="10"/>
  <c r="W3699" i="10" s="1"/>
  <c r="V3698" i="10"/>
  <c r="U3698" i="10"/>
  <c r="T3698" i="10"/>
  <c r="S3698" i="10"/>
  <c r="R3698" i="10"/>
  <c r="Q3698" i="10"/>
  <c r="L3698" i="10"/>
  <c r="X3698" i="10" s="1"/>
  <c r="K3698" i="10"/>
  <c r="W3698" i="10" s="1"/>
  <c r="V3697" i="10"/>
  <c r="U3697" i="10"/>
  <c r="T3697" i="10"/>
  <c r="S3697" i="10"/>
  <c r="R3697" i="10"/>
  <c r="Q3697" i="10"/>
  <c r="L3697" i="10"/>
  <c r="X3697" i="10" s="1"/>
  <c r="K3697" i="10"/>
  <c r="W3697" i="10" s="1"/>
  <c r="V3696" i="10"/>
  <c r="U3696" i="10"/>
  <c r="T3696" i="10"/>
  <c r="S3696" i="10"/>
  <c r="R3696" i="10"/>
  <c r="Q3696" i="10"/>
  <c r="L3696" i="10"/>
  <c r="X3696" i="10" s="1"/>
  <c r="K3696" i="10"/>
  <c r="W3696" i="10" s="1"/>
  <c r="V3695" i="10"/>
  <c r="U3695" i="10"/>
  <c r="T3695" i="10"/>
  <c r="S3695" i="10"/>
  <c r="R3695" i="10"/>
  <c r="Q3695" i="10"/>
  <c r="L3695" i="10"/>
  <c r="X3695" i="10" s="1"/>
  <c r="K3695" i="10"/>
  <c r="W3695" i="10" s="1"/>
  <c r="V3694" i="10"/>
  <c r="U3694" i="10"/>
  <c r="T3694" i="10"/>
  <c r="S3694" i="10"/>
  <c r="R3694" i="10"/>
  <c r="Q3694" i="10"/>
  <c r="L3694" i="10"/>
  <c r="X3694" i="10" s="1"/>
  <c r="K3694" i="10"/>
  <c r="W3694" i="10" s="1"/>
  <c r="V3693" i="10"/>
  <c r="U3693" i="10"/>
  <c r="T3693" i="10"/>
  <c r="S3693" i="10"/>
  <c r="R3693" i="10"/>
  <c r="Q3693" i="10"/>
  <c r="L3693" i="10"/>
  <c r="X3693" i="10" s="1"/>
  <c r="K3693" i="10"/>
  <c r="W3693" i="10" s="1"/>
  <c r="V3692" i="10"/>
  <c r="U3692" i="10"/>
  <c r="T3692" i="10"/>
  <c r="S3692" i="10"/>
  <c r="R3692" i="10"/>
  <c r="Q3692" i="10"/>
  <c r="L3692" i="10"/>
  <c r="X3692" i="10" s="1"/>
  <c r="K3692" i="10"/>
  <c r="W3692" i="10" s="1"/>
  <c r="V3691" i="10"/>
  <c r="U3691" i="10"/>
  <c r="T3691" i="10"/>
  <c r="S3691" i="10"/>
  <c r="R3691" i="10"/>
  <c r="Q3691" i="10"/>
  <c r="L3691" i="10"/>
  <c r="X3691" i="10" s="1"/>
  <c r="K3691" i="10"/>
  <c r="W3691" i="10" s="1"/>
  <c r="V3690" i="10"/>
  <c r="U3690" i="10"/>
  <c r="T3690" i="10"/>
  <c r="S3690" i="10"/>
  <c r="R3690" i="10"/>
  <c r="Q3690" i="10"/>
  <c r="L3690" i="10"/>
  <c r="X3690" i="10" s="1"/>
  <c r="K3690" i="10"/>
  <c r="W3690" i="10" s="1"/>
  <c r="V3689" i="10"/>
  <c r="U3689" i="10"/>
  <c r="T3689" i="10"/>
  <c r="S3689" i="10"/>
  <c r="R3689" i="10"/>
  <c r="Q3689" i="10"/>
  <c r="L3689" i="10"/>
  <c r="X3689" i="10" s="1"/>
  <c r="K3689" i="10"/>
  <c r="W3689" i="10" s="1"/>
  <c r="V3688" i="10"/>
  <c r="U3688" i="10"/>
  <c r="T3688" i="10"/>
  <c r="S3688" i="10"/>
  <c r="R3688" i="10"/>
  <c r="Q3688" i="10"/>
  <c r="L3688" i="10"/>
  <c r="X3688" i="10" s="1"/>
  <c r="K3688" i="10"/>
  <c r="W3688" i="10" s="1"/>
  <c r="V3687" i="10"/>
  <c r="U3687" i="10"/>
  <c r="T3687" i="10"/>
  <c r="S3687" i="10"/>
  <c r="R3687" i="10"/>
  <c r="Q3687" i="10"/>
  <c r="L3687" i="10"/>
  <c r="X3687" i="10" s="1"/>
  <c r="K3687" i="10"/>
  <c r="W3687" i="10" s="1"/>
  <c r="V3686" i="10"/>
  <c r="U3686" i="10"/>
  <c r="T3686" i="10"/>
  <c r="S3686" i="10"/>
  <c r="R3686" i="10"/>
  <c r="Q3686" i="10"/>
  <c r="L3686" i="10"/>
  <c r="X3686" i="10" s="1"/>
  <c r="K3686" i="10"/>
  <c r="W3686" i="10" s="1"/>
  <c r="V3685" i="10"/>
  <c r="U3685" i="10"/>
  <c r="T3685" i="10"/>
  <c r="S3685" i="10"/>
  <c r="R3685" i="10"/>
  <c r="Q3685" i="10"/>
  <c r="L3685" i="10"/>
  <c r="X3685" i="10" s="1"/>
  <c r="K3685" i="10"/>
  <c r="W3685" i="10" s="1"/>
  <c r="V3684" i="10"/>
  <c r="U3684" i="10"/>
  <c r="T3684" i="10"/>
  <c r="S3684" i="10"/>
  <c r="R3684" i="10"/>
  <c r="Q3684" i="10"/>
  <c r="L3684" i="10"/>
  <c r="X3684" i="10" s="1"/>
  <c r="K3684" i="10"/>
  <c r="W3684" i="10" s="1"/>
  <c r="V3683" i="10"/>
  <c r="U3683" i="10"/>
  <c r="T3683" i="10"/>
  <c r="S3683" i="10"/>
  <c r="R3683" i="10"/>
  <c r="Q3683" i="10"/>
  <c r="L3683" i="10"/>
  <c r="X3683" i="10" s="1"/>
  <c r="K3683" i="10"/>
  <c r="W3683" i="10" s="1"/>
  <c r="V3682" i="10"/>
  <c r="U3682" i="10"/>
  <c r="T3682" i="10"/>
  <c r="S3682" i="10"/>
  <c r="R3682" i="10"/>
  <c r="Q3682" i="10"/>
  <c r="L3682" i="10"/>
  <c r="X3682" i="10" s="1"/>
  <c r="K3682" i="10"/>
  <c r="W3682" i="10" s="1"/>
  <c r="V3681" i="10"/>
  <c r="U3681" i="10"/>
  <c r="T3681" i="10"/>
  <c r="S3681" i="10"/>
  <c r="R3681" i="10"/>
  <c r="Q3681" i="10"/>
  <c r="L3681" i="10"/>
  <c r="X3681" i="10" s="1"/>
  <c r="K3681" i="10"/>
  <c r="W3681" i="10" s="1"/>
  <c r="V3680" i="10"/>
  <c r="U3680" i="10"/>
  <c r="T3680" i="10"/>
  <c r="S3680" i="10"/>
  <c r="R3680" i="10"/>
  <c r="Q3680" i="10"/>
  <c r="L3680" i="10"/>
  <c r="X3680" i="10" s="1"/>
  <c r="K3680" i="10"/>
  <c r="W3680" i="10" s="1"/>
  <c r="V3679" i="10"/>
  <c r="U3679" i="10"/>
  <c r="T3679" i="10"/>
  <c r="S3679" i="10"/>
  <c r="R3679" i="10"/>
  <c r="Q3679" i="10"/>
  <c r="L3679" i="10"/>
  <c r="X3679" i="10" s="1"/>
  <c r="K3679" i="10"/>
  <c r="W3679" i="10" s="1"/>
  <c r="V3678" i="10"/>
  <c r="U3678" i="10"/>
  <c r="T3678" i="10"/>
  <c r="S3678" i="10"/>
  <c r="R3678" i="10"/>
  <c r="Q3678" i="10"/>
  <c r="L3678" i="10"/>
  <c r="X3678" i="10" s="1"/>
  <c r="K3678" i="10"/>
  <c r="W3678" i="10" s="1"/>
  <c r="V3677" i="10"/>
  <c r="U3677" i="10"/>
  <c r="T3677" i="10"/>
  <c r="S3677" i="10"/>
  <c r="R3677" i="10"/>
  <c r="Q3677" i="10"/>
  <c r="L3677" i="10"/>
  <c r="X3677" i="10" s="1"/>
  <c r="K3677" i="10"/>
  <c r="W3677" i="10" s="1"/>
  <c r="V3676" i="10"/>
  <c r="U3676" i="10"/>
  <c r="T3676" i="10"/>
  <c r="S3676" i="10"/>
  <c r="R3676" i="10"/>
  <c r="Q3676" i="10"/>
  <c r="L3676" i="10"/>
  <c r="X3676" i="10" s="1"/>
  <c r="K3676" i="10"/>
  <c r="W3676" i="10" s="1"/>
  <c r="V3675" i="10"/>
  <c r="U3675" i="10"/>
  <c r="T3675" i="10"/>
  <c r="S3675" i="10"/>
  <c r="R3675" i="10"/>
  <c r="Q3675" i="10"/>
  <c r="L3675" i="10"/>
  <c r="X3675" i="10" s="1"/>
  <c r="K3675" i="10"/>
  <c r="W3675" i="10" s="1"/>
  <c r="V3674" i="10"/>
  <c r="U3674" i="10"/>
  <c r="T3674" i="10"/>
  <c r="S3674" i="10"/>
  <c r="R3674" i="10"/>
  <c r="Q3674" i="10"/>
  <c r="L3674" i="10"/>
  <c r="X3674" i="10" s="1"/>
  <c r="K3674" i="10"/>
  <c r="W3674" i="10" s="1"/>
  <c r="X3673" i="10"/>
  <c r="V3673" i="10"/>
  <c r="U3673" i="10"/>
  <c r="T3673" i="10"/>
  <c r="S3673" i="10"/>
  <c r="R3673" i="10"/>
  <c r="Q3673" i="10"/>
  <c r="L3673" i="10"/>
  <c r="K3673" i="10"/>
  <c r="W3673" i="10" s="1"/>
  <c r="V3672" i="10"/>
  <c r="U3672" i="10"/>
  <c r="T3672" i="10"/>
  <c r="S3672" i="10"/>
  <c r="R3672" i="10"/>
  <c r="Q3672" i="10"/>
  <c r="L3672" i="10"/>
  <c r="X3672" i="10" s="1"/>
  <c r="K3672" i="10"/>
  <c r="W3672" i="10" s="1"/>
  <c r="V3671" i="10"/>
  <c r="U3671" i="10"/>
  <c r="T3671" i="10"/>
  <c r="S3671" i="10"/>
  <c r="R3671" i="10"/>
  <c r="Q3671" i="10"/>
  <c r="L3671" i="10"/>
  <c r="X3671" i="10" s="1"/>
  <c r="K3671" i="10"/>
  <c r="W3671" i="10" s="1"/>
  <c r="V3670" i="10"/>
  <c r="U3670" i="10"/>
  <c r="T3670" i="10"/>
  <c r="S3670" i="10"/>
  <c r="R3670" i="10"/>
  <c r="Q3670" i="10"/>
  <c r="L3670" i="10"/>
  <c r="X3670" i="10" s="1"/>
  <c r="K3670" i="10"/>
  <c r="W3670" i="10" s="1"/>
  <c r="V3669" i="10"/>
  <c r="U3669" i="10"/>
  <c r="T3669" i="10"/>
  <c r="S3669" i="10"/>
  <c r="R3669" i="10"/>
  <c r="Q3669" i="10"/>
  <c r="L3669" i="10"/>
  <c r="X3669" i="10" s="1"/>
  <c r="K3669" i="10"/>
  <c r="W3669" i="10" s="1"/>
  <c r="V3668" i="10"/>
  <c r="U3668" i="10"/>
  <c r="T3668" i="10"/>
  <c r="S3668" i="10"/>
  <c r="R3668" i="10"/>
  <c r="Q3668" i="10"/>
  <c r="L3668" i="10"/>
  <c r="X3668" i="10" s="1"/>
  <c r="K3668" i="10"/>
  <c r="W3668" i="10" s="1"/>
  <c r="V3667" i="10"/>
  <c r="U3667" i="10"/>
  <c r="T3667" i="10"/>
  <c r="S3667" i="10"/>
  <c r="R3667" i="10"/>
  <c r="Q3667" i="10"/>
  <c r="L3667" i="10"/>
  <c r="X3667" i="10" s="1"/>
  <c r="K3667" i="10"/>
  <c r="W3667" i="10" s="1"/>
  <c r="V3666" i="10"/>
  <c r="U3666" i="10"/>
  <c r="T3666" i="10"/>
  <c r="S3666" i="10"/>
  <c r="R3666" i="10"/>
  <c r="Q3666" i="10"/>
  <c r="L3666" i="10"/>
  <c r="X3666" i="10" s="1"/>
  <c r="K3666" i="10"/>
  <c r="W3666" i="10" s="1"/>
  <c r="V3665" i="10"/>
  <c r="U3665" i="10"/>
  <c r="T3665" i="10"/>
  <c r="S3665" i="10"/>
  <c r="R3665" i="10"/>
  <c r="Q3665" i="10"/>
  <c r="L3665" i="10"/>
  <c r="X3665" i="10" s="1"/>
  <c r="K3665" i="10"/>
  <c r="W3665" i="10" s="1"/>
  <c r="V3664" i="10"/>
  <c r="U3664" i="10"/>
  <c r="T3664" i="10"/>
  <c r="S3664" i="10"/>
  <c r="R3664" i="10"/>
  <c r="Q3664" i="10"/>
  <c r="L3664" i="10"/>
  <c r="X3664" i="10" s="1"/>
  <c r="K3664" i="10"/>
  <c r="W3664" i="10" s="1"/>
  <c r="V3663" i="10"/>
  <c r="U3663" i="10"/>
  <c r="T3663" i="10"/>
  <c r="S3663" i="10"/>
  <c r="R3663" i="10"/>
  <c r="Q3663" i="10"/>
  <c r="L3663" i="10"/>
  <c r="X3663" i="10" s="1"/>
  <c r="K3663" i="10"/>
  <c r="W3663" i="10" s="1"/>
  <c r="V3662" i="10"/>
  <c r="U3662" i="10"/>
  <c r="T3662" i="10"/>
  <c r="S3662" i="10"/>
  <c r="R3662" i="10"/>
  <c r="Q3662" i="10"/>
  <c r="L3662" i="10"/>
  <c r="X3662" i="10" s="1"/>
  <c r="K3662" i="10"/>
  <c r="W3662" i="10" s="1"/>
  <c r="V3661" i="10"/>
  <c r="U3661" i="10"/>
  <c r="T3661" i="10"/>
  <c r="S3661" i="10"/>
  <c r="R3661" i="10"/>
  <c r="Q3661" i="10"/>
  <c r="L3661" i="10"/>
  <c r="X3661" i="10" s="1"/>
  <c r="K3661" i="10"/>
  <c r="W3661" i="10" s="1"/>
  <c r="V3660" i="10"/>
  <c r="U3660" i="10"/>
  <c r="T3660" i="10"/>
  <c r="S3660" i="10"/>
  <c r="R3660" i="10"/>
  <c r="Q3660" i="10"/>
  <c r="L3660" i="10"/>
  <c r="X3660" i="10" s="1"/>
  <c r="K3660" i="10"/>
  <c r="W3660" i="10" s="1"/>
  <c r="V3659" i="10"/>
  <c r="U3659" i="10"/>
  <c r="T3659" i="10"/>
  <c r="S3659" i="10"/>
  <c r="R3659" i="10"/>
  <c r="Q3659" i="10"/>
  <c r="L3659" i="10"/>
  <c r="X3659" i="10" s="1"/>
  <c r="K3659" i="10"/>
  <c r="W3659" i="10" s="1"/>
  <c r="V3658" i="10"/>
  <c r="U3658" i="10"/>
  <c r="T3658" i="10"/>
  <c r="S3658" i="10"/>
  <c r="R3658" i="10"/>
  <c r="Q3658" i="10"/>
  <c r="L3658" i="10"/>
  <c r="X3658" i="10" s="1"/>
  <c r="K3658" i="10"/>
  <c r="W3658" i="10" s="1"/>
  <c r="V3657" i="10"/>
  <c r="U3657" i="10"/>
  <c r="T3657" i="10"/>
  <c r="S3657" i="10"/>
  <c r="R3657" i="10"/>
  <c r="Q3657" i="10"/>
  <c r="L3657" i="10"/>
  <c r="X3657" i="10" s="1"/>
  <c r="K3657" i="10"/>
  <c r="W3657" i="10" s="1"/>
  <c r="V3656" i="10"/>
  <c r="U3656" i="10"/>
  <c r="T3656" i="10"/>
  <c r="S3656" i="10"/>
  <c r="R3656" i="10"/>
  <c r="Q3656" i="10"/>
  <c r="L3656" i="10"/>
  <c r="X3656" i="10" s="1"/>
  <c r="K3656" i="10"/>
  <c r="W3656" i="10" s="1"/>
  <c r="V3655" i="10"/>
  <c r="U3655" i="10"/>
  <c r="T3655" i="10"/>
  <c r="S3655" i="10"/>
  <c r="R3655" i="10"/>
  <c r="Q3655" i="10"/>
  <c r="L3655" i="10"/>
  <c r="X3655" i="10" s="1"/>
  <c r="K3655" i="10"/>
  <c r="W3655" i="10" s="1"/>
  <c r="V3654" i="10"/>
  <c r="U3654" i="10"/>
  <c r="T3654" i="10"/>
  <c r="S3654" i="10"/>
  <c r="R3654" i="10"/>
  <c r="Q3654" i="10"/>
  <c r="L3654" i="10"/>
  <c r="X3654" i="10" s="1"/>
  <c r="K3654" i="10"/>
  <c r="W3654" i="10" s="1"/>
  <c r="V3653" i="10"/>
  <c r="U3653" i="10"/>
  <c r="T3653" i="10"/>
  <c r="S3653" i="10"/>
  <c r="R3653" i="10"/>
  <c r="Q3653" i="10"/>
  <c r="L3653" i="10"/>
  <c r="X3653" i="10" s="1"/>
  <c r="K3653" i="10"/>
  <c r="W3653" i="10" s="1"/>
  <c r="V3652" i="10"/>
  <c r="U3652" i="10"/>
  <c r="T3652" i="10"/>
  <c r="S3652" i="10"/>
  <c r="R3652" i="10"/>
  <c r="Q3652" i="10"/>
  <c r="L3652" i="10"/>
  <c r="X3652" i="10" s="1"/>
  <c r="K3652" i="10"/>
  <c r="W3652" i="10" s="1"/>
  <c r="V3651" i="10"/>
  <c r="U3651" i="10"/>
  <c r="T3651" i="10"/>
  <c r="S3651" i="10"/>
  <c r="R3651" i="10"/>
  <c r="Q3651" i="10"/>
  <c r="L3651" i="10"/>
  <c r="X3651" i="10" s="1"/>
  <c r="K3651" i="10"/>
  <c r="W3651" i="10" s="1"/>
  <c r="V3650" i="10"/>
  <c r="U3650" i="10"/>
  <c r="T3650" i="10"/>
  <c r="S3650" i="10"/>
  <c r="R3650" i="10"/>
  <c r="Q3650" i="10"/>
  <c r="L3650" i="10"/>
  <c r="X3650" i="10" s="1"/>
  <c r="K3650" i="10"/>
  <c r="W3650" i="10" s="1"/>
  <c r="V3649" i="10"/>
  <c r="U3649" i="10"/>
  <c r="T3649" i="10"/>
  <c r="S3649" i="10"/>
  <c r="R3649" i="10"/>
  <c r="Q3649" i="10"/>
  <c r="L3649" i="10"/>
  <c r="X3649" i="10" s="1"/>
  <c r="K3649" i="10"/>
  <c r="W3649" i="10" s="1"/>
  <c r="V3648" i="10"/>
  <c r="U3648" i="10"/>
  <c r="T3648" i="10"/>
  <c r="S3648" i="10"/>
  <c r="R3648" i="10"/>
  <c r="Q3648" i="10"/>
  <c r="L3648" i="10"/>
  <c r="X3648" i="10" s="1"/>
  <c r="K3648" i="10"/>
  <c r="W3648" i="10" s="1"/>
  <c r="V3647" i="10"/>
  <c r="U3647" i="10"/>
  <c r="T3647" i="10"/>
  <c r="S3647" i="10"/>
  <c r="R3647" i="10"/>
  <c r="Q3647" i="10"/>
  <c r="L3647" i="10"/>
  <c r="X3647" i="10" s="1"/>
  <c r="K3647" i="10"/>
  <c r="W3647" i="10" s="1"/>
  <c r="V3646" i="10"/>
  <c r="U3646" i="10"/>
  <c r="T3646" i="10"/>
  <c r="S3646" i="10"/>
  <c r="R3646" i="10"/>
  <c r="Q3646" i="10"/>
  <c r="L3646" i="10"/>
  <c r="X3646" i="10" s="1"/>
  <c r="K3646" i="10"/>
  <c r="W3646" i="10" s="1"/>
  <c r="V3645" i="10"/>
  <c r="U3645" i="10"/>
  <c r="T3645" i="10"/>
  <c r="S3645" i="10"/>
  <c r="R3645" i="10"/>
  <c r="Q3645" i="10"/>
  <c r="L3645" i="10"/>
  <c r="X3645" i="10" s="1"/>
  <c r="K3645" i="10"/>
  <c r="W3645" i="10" s="1"/>
  <c r="V3644" i="10"/>
  <c r="U3644" i="10"/>
  <c r="T3644" i="10"/>
  <c r="S3644" i="10"/>
  <c r="R3644" i="10"/>
  <c r="Q3644" i="10"/>
  <c r="L3644" i="10"/>
  <c r="X3644" i="10" s="1"/>
  <c r="K3644" i="10"/>
  <c r="W3644" i="10" s="1"/>
  <c r="V3643" i="10"/>
  <c r="U3643" i="10"/>
  <c r="T3643" i="10"/>
  <c r="S3643" i="10"/>
  <c r="R3643" i="10"/>
  <c r="Q3643" i="10"/>
  <c r="L3643" i="10"/>
  <c r="X3643" i="10" s="1"/>
  <c r="K3643" i="10"/>
  <c r="W3643" i="10" s="1"/>
  <c r="V3642" i="10"/>
  <c r="U3642" i="10"/>
  <c r="T3642" i="10"/>
  <c r="S3642" i="10"/>
  <c r="R3642" i="10"/>
  <c r="Q3642" i="10"/>
  <c r="L3642" i="10"/>
  <c r="X3642" i="10" s="1"/>
  <c r="K3642" i="10"/>
  <c r="W3642" i="10" s="1"/>
  <c r="V3641" i="10"/>
  <c r="U3641" i="10"/>
  <c r="T3641" i="10"/>
  <c r="S3641" i="10"/>
  <c r="R3641" i="10"/>
  <c r="Q3641" i="10"/>
  <c r="L3641" i="10"/>
  <c r="X3641" i="10" s="1"/>
  <c r="K3641" i="10"/>
  <c r="W3641" i="10" s="1"/>
  <c r="V3640" i="10"/>
  <c r="U3640" i="10"/>
  <c r="T3640" i="10"/>
  <c r="S3640" i="10"/>
  <c r="R3640" i="10"/>
  <c r="Q3640" i="10"/>
  <c r="L3640" i="10"/>
  <c r="X3640" i="10" s="1"/>
  <c r="K3640" i="10"/>
  <c r="W3640" i="10" s="1"/>
  <c r="V3639" i="10"/>
  <c r="U3639" i="10"/>
  <c r="T3639" i="10"/>
  <c r="S3639" i="10"/>
  <c r="R3639" i="10"/>
  <c r="Q3639" i="10"/>
  <c r="L3639" i="10"/>
  <c r="X3639" i="10" s="1"/>
  <c r="K3639" i="10"/>
  <c r="W3639" i="10" s="1"/>
  <c r="V3638" i="10"/>
  <c r="U3638" i="10"/>
  <c r="T3638" i="10"/>
  <c r="S3638" i="10"/>
  <c r="R3638" i="10"/>
  <c r="Q3638" i="10"/>
  <c r="L3638" i="10"/>
  <c r="X3638" i="10" s="1"/>
  <c r="K3638" i="10"/>
  <c r="W3638" i="10" s="1"/>
  <c r="V3637" i="10"/>
  <c r="U3637" i="10"/>
  <c r="T3637" i="10"/>
  <c r="S3637" i="10"/>
  <c r="R3637" i="10"/>
  <c r="Q3637" i="10"/>
  <c r="L3637" i="10"/>
  <c r="X3637" i="10" s="1"/>
  <c r="K3637" i="10"/>
  <c r="W3637" i="10" s="1"/>
  <c r="V3636" i="10"/>
  <c r="U3636" i="10"/>
  <c r="T3636" i="10"/>
  <c r="S3636" i="10"/>
  <c r="R3636" i="10"/>
  <c r="Q3636" i="10"/>
  <c r="L3636" i="10"/>
  <c r="X3636" i="10" s="1"/>
  <c r="K3636" i="10"/>
  <c r="W3636" i="10" s="1"/>
  <c r="V3635" i="10"/>
  <c r="U3635" i="10"/>
  <c r="T3635" i="10"/>
  <c r="S3635" i="10"/>
  <c r="R3635" i="10"/>
  <c r="Q3635" i="10"/>
  <c r="L3635" i="10"/>
  <c r="X3635" i="10" s="1"/>
  <c r="K3635" i="10"/>
  <c r="W3635" i="10" s="1"/>
  <c r="V3634" i="10"/>
  <c r="U3634" i="10"/>
  <c r="T3634" i="10"/>
  <c r="S3634" i="10"/>
  <c r="R3634" i="10"/>
  <c r="Q3634" i="10"/>
  <c r="L3634" i="10"/>
  <c r="X3634" i="10" s="1"/>
  <c r="K3634" i="10"/>
  <c r="W3634" i="10" s="1"/>
  <c r="V3633" i="10"/>
  <c r="U3633" i="10"/>
  <c r="T3633" i="10"/>
  <c r="S3633" i="10"/>
  <c r="R3633" i="10"/>
  <c r="Q3633" i="10"/>
  <c r="L3633" i="10"/>
  <c r="X3633" i="10" s="1"/>
  <c r="K3633" i="10"/>
  <c r="W3633" i="10" s="1"/>
  <c r="V3632" i="10"/>
  <c r="U3632" i="10"/>
  <c r="T3632" i="10"/>
  <c r="S3632" i="10"/>
  <c r="R3632" i="10"/>
  <c r="Q3632" i="10"/>
  <c r="L3632" i="10"/>
  <c r="X3632" i="10" s="1"/>
  <c r="K3632" i="10"/>
  <c r="W3632" i="10" s="1"/>
  <c r="V3631" i="10"/>
  <c r="U3631" i="10"/>
  <c r="T3631" i="10"/>
  <c r="S3631" i="10"/>
  <c r="R3631" i="10"/>
  <c r="Q3631" i="10"/>
  <c r="L3631" i="10"/>
  <c r="X3631" i="10" s="1"/>
  <c r="K3631" i="10"/>
  <c r="W3631" i="10" s="1"/>
  <c r="V3630" i="10"/>
  <c r="U3630" i="10"/>
  <c r="T3630" i="10"/>
  <c r="S3630" i="10"/>
  <c r="R3630" i="10"/>
  <c r="Q3630" i="10"/>
  <c r="L3630" i="10"/>
  <c r="X3630" i="10" s="1"/>
  <c r="K3630" i="10"/>
  <c r="W3630" i="10" s="1"/>
  <c r="V3629" i="10"/>
  <c r="U3629" i="10"/>
  <c r="T3629" i="10"/>
  <c r="S3629" i="10"/>
  <c r="R3629" i="10"/>
  <c r="Q3629" i="10"/>
  <c r="L3629" i="10"/>
  <c r="X3629" i="10" s="1"/>
  <c r="K3629" i="10"/>
  <c r="W3629" i="10" s="1"/>
  <c r="V3628" i="10"/>
  <c r="U3628" i="10"/>
  <c r="T3628" i="10"/>
  <c r="S3628" i="10"/>
  <c r="R3628" i="10"/>
  <c r="Q3628" i="10"/>
  <c r="L3628" i="10"/>
  <c r="X3628" i="10" s="1"/>
  <c r="K3628" i="10"/>
  <c r="W3628" i="10" s="1"/>
  <c r="V3627" i="10"/>
  <c r="U3627" i="10"/>
  <c r="T3627" i="10"/>
  <c r="S3627" i="10"/>
  <c r="R3627" i="10"/>
  <c r="Q3627" i="10"/>
  <c r="L3627" i="10"/>
  <c r="X3627" i="10" s="1"/>
  <c r="K3627" i="10"/>
  <c r="W3627" i="10" s="1"/>
  <c r="V3626" i="10"/>
  <c r="U3626" i="10"/>
  <c r="T3626" i="10"/>
  <c r="S3626" i="10"/>
  <c r="R3626" i="10"/>
  <c r="Q3626" i="10"/>
  <c r="L3626" i="10"/>
  <c r="X3626" i="10" s="1"/>
  <c r="K3626" i="10"/>
  <c r="W3626" i="10" s="1"/>
  <c r="X3625" i="10"/>
  <c r="V3625" i="10"/>
  <c r="U3625" i="10"/>
  <c r="T3625" i="10"/>
  <c r="S3625" i="10"/>
  <c r="R3625" i="10"/>
  <c r="Q3625" i="10"/>
  <c r="L3625" i="10"/>
  <c r="K3625" i="10"/>
  <c r="W3625" i="10" s="1"/>
  <c r="V3624" i="10"/>
  <c r="U3624" i="10"/>
  <c r="T3624" i="10"/>
  <c r="S3624" i="10"/>
  <c r="R3624" i="10"/>
  <c r="Q3624" i="10"/>
  <c r="L3624" i="10"/>
  <c r="X3624" i="10" s="1"/>
  <c r="K3624" i="10"/>
  <c r="W3624" i="10" s="1"/>
  <c r="V3623" i="10"/>
  <c r="U3623" i="10"/>
  <c r="T3623" i="10"/>
  <c r="S3623" i="10"/>
  <c r="R3623" i="10"/>
  <c r="Q3623" i="10"/>
  <c r="L3623" i="10"/>
  <c r="X3623" i="10" s="1"/>
  <c r="K3623" i="10"/>
  <c r="W3623" i="10" s="1"/>
  <c r="V3622" i="10"/>
  <c r="U3622" i="10"/>
  <c r="T3622" i="10"/>
  <c r="S3622" i="10"/>
  <c r="R3622" i="10"/>
  <c r="Q3622" i="10"/>
  <c r="L3622" i="10"/>
  <c r="X3622" i="10" s="1"/>
  <c r="K3622" i="10"/>
  <c r="W3622" i="10" s="1"/>
  <c r="V3621" i="10"/>
  <c r="U3621" i="10"/>
  <c r="T3621" i="10"/>
  <c r="S3621" i="10"/>
  <c r="R3621" i="10"/>
  <c r="Q3621" i="10"/>
  <c r="L3621" i="10"/>
  <c r="X3621" i="10" s="1"/>
  <c r="K3621" i="10"/>
  <c r="W3621" i="10" s="1"/>
  <c r="V3620" i="10"/>
  <c r="U3620" i="10"/>
  <c r="T3620" i="10"/>
  <c r="S3620" i="10"/>
  <c r="R3620" i="10"/>
  <c r="Q3620" i="10"/>
  <c r="L3620" i="10"/>
  <c r="X3620" i="10" s="1"/>
  <c r="K3620" i="10"/>
  <c r="W3620" i="10" s="1"/>
  <c r="V3619" i="10"/>
  <c r="U3619" i="10"/>
  <c r="T3619" i="10"/>
  <c r="S3619" i="10"/>
  <c r="R3619" i="10"/>
  <c r="Q3619" i="10"/>
  <c r="L3619" i="10"/>
  <c r="X3619" i="10" s="1"/>
  <c r="K3619" i="10"/>
  <c r="W3619" i="10" s="1"/>
  <c r="V3618" i="10"/>
  <c r="U3618" i="10"/>
  <c r="T3618" i="10"/>
  <c r="S3618" i="10"/>
  <c r="R3618" i="10"/>
  <c r="Q3618" i="10"/>
  <c r="L3618" i="10"/>
  <c r="X3618" i="10" s="1"/>
  <c r="K3618" i="10"/>
  <c r="W3618" i="10" s="1"/>
  <c r="V3617" i="10"/>
  <c r="U3617" i="10"/>
  <c r="T3617" i="10"/>
  <c r="S3617" i="10"/>
  <c r="R3617" i="10"/>
  <c r="Q3617" i="10"/>
  <c r="L3617" i="10"/>
  <c r="X3617" i="10" s="1"/>
  <c r="K3617" i="10"/>
  <c r="W3617" i="10" s="1"/>
  <c r="V3616" i="10"/>
  <c r="U3616" i="10"/>
  <c r="T3616" i="10"/>
  <c r="S3616" i="10"/>
  <c r="R3616" i="10"/>
  <c r="Q3616" i="10"/>
  <c r="L3616" i="10"/>
  <c r="X3616" i="10" s="1"/>
  <c r="K3616" i="10"/>
  <c r="W3616" i="10" s="1"/>
  <c r="V3615" i="10"/>
  <c r="U3615" i="10"/>
  <c r="T3615" i="10"/>
  <c r="S3615" i="10"/>
  <c r="R3615" i="10"/>
  <c r="Q3615" i="10"/>
  <c r="L3615" i="10"/>
  <c r="X3615" i="10" s="1"/>
  <c r="K3615" i="10"/>
  <c r="W3615" i="10" s="1"/>
  <c r="V3614" i="10"/>
  <c r="U3614" i="10"/>
  <c r="T3614" i="10"/>
  <c r="S3614" i="10"/>
  <c r="R3614" i="10"/>
  <c r="Q3614" i="10"/>
  <c r="L3614" i="10"/>
  <c r="X3614" i="10" s="1"/>
  <c r="K3614" i="10"/>
  <c r="W3614" i="10" s="1"/>
  <c r="V3613" i="10"/>
  <c r="U3613" i="10"/>
  <c r="T3613" i="10"/>
  <c r="S3613" i="10"/>
  <c r="R3613" i="10"/>
  <c r="Q3613" i="10"/>
  <c r="L3613" i="10"/>
  <c r="X3613" i="10" s="1"/>
  <c r="K3613" i="10"/>
  <c r="W3613" i="10" s="1"/>
  <c r="V3612" i="10"/>
  <c r="U3612" i="10"/>
  <c r="T3612" i="10"/>
  <c r="S3612" i="10"/>
  <c r="R3612" i="10"/>
  <c r="Q3612" i="10"/>
  <c r="L3612" i="10"/>
  <c r="X3612" i="10" s="1"/>
  <c r="K3612" i="10"/>
  <c r="W3612" i="10" s="1"/>
  <c r="V3611" i="10"/>
  <c r="U3611" i="10"/>
  <c r="T3611" i="10"/>
  <c r="S3611" i="10"/>
  <c r="R3611" i="10"/>
  <c r="Q3611" i="10"/>
  <c r="L3611" i="10"/>
  <c r="X3611" i="10" s="1"/>
  <c r="K3611" i="10"/>
  <c r="W3611" i="10" s="1"/>
  <c r="X3610" i="10"/>
  <c r="V3610" i="10"/>
  <c r="U3610" i="10"/>
  <c r="T3610" i="10"/>
  <c r="S3610" i="10"/>
  <c r="R3610" i="10"/>
  <c r="Q3610" i="10"/>
  <c r="L3610" i="10"/>
  <c r="K3610" i="10"/>
  <c r="W3610" i="10" s="1"/>
  <c r="V3609" i="10"/>
  <c r="U3609" i="10"/>
  <c r="T3609" i="10"/>
  <c r="S3609" i="10"/>
  <c r="R3609" i="10"/>
  <c r="Q3609" i="10"/>
  <c r="L3609" i="10"/>
  <c r="X3609" i="10" s="1"/>
  <c r="K3609" i="10"/>
  <c r="W3609" i="10" s="1"/>
  <c r="V3608" i="10"/>
  <c r="U3608" i="10"/>
  <c r="T3608" i="10"/>
  <c r="S3608" i="10"/>
  <c r="R3608" i="10"/>
  <c r="Q3608" i="10"/>
  <c r="L3608" i="10"/>
  <c r="X3608" i="10" s="1"/>
  <c r="K3608" i="10"/>
  <c r="W3608" i="10" s="1"/>
  <c r="V3607" i="10"/>
  <c r="U3607" i="10"/>
  <c r="T3607" i="10"/>
  <c r="S3607" i="10"/>
  <c r="R3607" i="10"/>
  <c r="Q3607" i="10"/>
  <c r="L3607" i="10"/>
  <c r="X3607" i="10" s="1"/>
  <c r="K3607" i="10"/>
  <c r="W3607" i="10" s="1"/>
  <c r="V3606" i="10"/>
  <c r="U3606" i="10"/>
  <c r="T3606" i="10"/>
  <c r="S3606" i="10"/>
  <c r="R3606" i="10"/>
  <c r="Q3606" i="10"/>
  <c r="L3606" i="10"/>
  <c r="X3606" i="10" s="1"/>
  <c r="K3606" i="10"/>
  <c r="W3606" i="10" s="1"/>
  <c r="V3605" i="10"/>
  <c r="U3605" i="10"/>
  <c r="T3605" i="10"/>
  <c r="S3605" i="10"/>
  <c r="R3605" i="10"/>
  <c r="Q3605" i="10"/>
  <c r="L3605" i="10"/>
  <c r="X3605" i="10" s="1"/>
  <c r="K3605" i="10"/>
  <c r="W3605" i="10" s="1"/>
  <c r="V3604" i="10"/>
  <c r="U3604" i="10"/>
  <c r="T3604" i="10"/>
  <c r="S3604" i="10"/>
  <c r="R3604" i="10"/>
  <c r="Q3604" i="10"/>
  <c r="L3604" i="10"/>
  <c r="X3604" i="10" s="1"/>
  <c r="K3604" i="10"/>
  <c r="W3604" i="10" s="1"/>
  <c r="V3603" i="10"/>
  <c r="U3603" i="10"/>
  <c r="T3603" i="10"/>
  <c r="S3603" i="10"/>
  <c r="R3603" i="10"/>
  <c r="Q3603" i="10"/>
  <c r="L3603" i="10"/>
  <c r="X3603" i="10" s="1"/>
  <c r="K3603" i="10"/>
  <c r="W3603" i="10" s="1"/>
  <c r="V3602" i="10"/>
  <c r="U3602" i="10"/>
  <c r="T3602" i="10"/>
  <c r="S3602" i="10"/>
  <c r="R3602" i="10"/>
  <c r="Q3602" i="10"/>
  <c r="L3602" i="10"/>
  <c r="X3602" i="10" s="1"/>
  <c r="K3602" i="10"/>
  <c r="W3602" i="10" s="1"/>
  <c r="V3601" i="10"/>
  <c r="U3601" i="10"/>
  <c r="T3601" i="10"/>
  <c r="S3601" i="10"/>
  <c r="R3601" i="10"/>
  <c r="Q3601" i="10"/>
  <c r="L3601" i="10"/>
  <c r="X3601" i="10" s="1"/>
  <c r="K3601" i="10"/>
  <c r="W3601" i="10" s="1"/>
  <c r="V3600" i="10"/>
  <c r="U3600" i="10"/>
  <c r="T3600" i="10"/>
  <c r="S3600" i="10"/>
  <c r="R3600" i="10"/>
  <c r="Q3600" i="10"/>
  <c r="L3600" i="10"/>
  <c r="X3600" i="10" s="1"/>
  <c r="K3600" i="10"/>
  <c r="W3600" i="10" s="1"/>
  <c r="V3599" i="10"/>
  <c r="U3599" i="10"/>
  <c r="T3599" i="10"/>
  <c r="S3599" i="10"/>
  <c r="R3599" i="10"/>
  <c r="Q3599" i="10"/>
  <c r="L3599" i="10"/>
  <c r="X3599" i="10" s="1"/>
  <c r="K3599" i="10"/>
  <c r="W3599" i="10" s="1"/>
  <c r="V3598" i="10"/>
  <c r="U3598" i="10"/>
  <c r="T3598" i="10"/>
  <c r="S3598" i="10"/>
  <c r="R3598" i="10"/>
  <c r="Q3598" i="10"/>
  <c r="L3598" i="10"/>
  <c r="X3598" i="10" s="1"/>
  <c r="K3598" i="10"/>
  <c r="W3598" i="10" s="1"/>
  <c r="V3597" i="10"/>
  <c r="U3597" i="10"/>
  <c r="T3597" i="10"/>
  <c r="S3597" i="10"/>
  <c r="R3597" i="10"/>
  <c r="Q3597" i="10"/>
  <c r="L3597" i="10"/>
  <c r="X3597" i="10" s="1"/>
  <c r="K3597" i="10"/>
  <c r="W3597" i="10" s="1"/>
  <c r="V3596" i="10"/>
  <c r="U3596" i="10"/>
  <c r="T3596" i="10"/>
  <c r="S3596" i="10"/>
  <c r="R3596" i="10"/>
  <c r="Q3596" i="10"/>
  <c r="L3596" i="10"/>
  <c r="X3596" i="10" s="1"/>
  <c r="K3596" i="10"/>
  <c r="W3596" i="10" s="1"/>
  <c r="V3595" i="10"/>
  <c r="U3595" i="10"/>
  <c r="T3595" i="10"/>
  <c r="S3595" i="10"/>
  <c r="R3595" i="10"/>
  <c r="Q3595" i="10"/>
  <c r="L3595" i="10"/>
  <c r="X3595" i="10" s="1"/>
  <c r="K3595" i="10"/>
  <c r="W3595" i="10" s="1"/>
  <c r="V3594" i="10"/>
  <c r="U3594" i="10"/>
  <c r="T3594" i="10"/>
  <c r="S3594" i="10"/>
  <c r="R3594" i="10"/>
  <c r="Q3594" i="10"/>
  <c r="L3594" i="10"/>
  <c r="X3594" i="10" s="1"/>
  <c r="K3594" i="10"/>
  <c r="W3594" i="10" s="1"/>
  <c r="V3593" i="10"/>
  <c r="U3593" i="10"/>
  <c r="T3593" i="10"/>
  <c r="S3593" i="10"/>
  <c r="R3593" i="10"/>
  <c r="Q3593" i="10"/>
  <c r="L3593" i="10"/>
  <c r="X3593" i="10" s="1"/>
  <c r="K3593" i="10"/>
  <c r="W3593" i="10" s="1"/>
  <c r="V3592" i="10"/>
  <c r="U3592" i="10"/>
  <c r="T3592" i="10"/>
  <c r="S3592" i="10"/>
  <c r="R3592" i="10"/>
  <c r="Q3592" i="10"/>
  <c r="L3592" i="10"/>
  <c r="X3592" i="10" s="1"/>
  <c r="K3592" i="10"/>
  <c r="W3592" i="10" s="1"/>
  <c r="V3591" i="10"/>
  <c r="U3591" i="10"/>
  <c r="T3591" i="10"/>
  <c r="S3591" i="10"/>
  <c r="R3591" i="10"/>
  <c r="Q3591" i="10"/>
  <c r="L3591" i="10"/>
  <c r="X3591" i="10" s="1"/>
  <c r="K3591" i="10"/>
  <c r="W3591" i="10" s="1"/>
  <c r="V3590" i="10"/>
  <c r="U3590" i="10"/>
  <c r="T3590" i="10"/>
  <c r="S3590" i="10"/>
  <c r="R3590" i="10"/>
  <c r="Q3590" i="10"/>
  <c r="L3590" i="10"/>
  <c r="X3590" i="10" s="1"/>
  <c r="K3590" i="10"/>
  <c r="W3590" i="10" s="1"/>
  <c r="V3589" i="10"/>
  <c r="U3589" i="10"/>
  <c r="T3589" i="10"/>
  <c r="S3589" i="10"/>
  <c r="R3589" i="10"/>
  <c r="Q3589" i="10"/>
  <c r="L3589" i="10"/>
  <c r="X3589" i="10" s="1"/>
  <c r="K3589" i="10"/>
  <c r="W3589" i="10" s="1"/>
  <c r="V3588" i="10"/>
  <c r="U3588" i="10"/>
  <c r="T3588" i="10"/>
  <c r="S3588" i="10"/>
  <c r="R3588" i="10"/>
  <c r="Q3588" i="10"/>
  <c r="L3588" i="10"/>
  <c r="X3588" i="10" s="1"/>
  <c r="K3588" i="10"/>
  <c r="W3588" i="10" s="1"/>
  <c r="V3587" i="10"/>
  <c r="U3587" i="10"/>
  <c r="T3587" i="10"/>
  <c r="S3587" i="10"/>
  <c r="R3587" i="10"/>
  <c r="Q3587" i="10"/>
  <c r="L3587" i="10"/>
  <c r="X3587" i="10" s="1"/>
  <c r="K3587" i="10"/>
  <c r="W3587" i="10" s="1"/>
  <c r="V3586" i="10"/>
  <c r="U3586" i="10"/>
  <c r="T3586" i="10"/>
  <c r="S3586" i="10"/>
  <c r="R3586" i="10"/>
  <c r="Q3586" i="10"/>
  <c r="L3586" i="10"/>
  <c r="X3586" i="10" s="1"/>
  <c r="K3586" i="10"/>
  <c r="W3586" i="10" s="1"/>
  <c r="V3585" i="10"/>
  <c r="U3585" i="10"/>
  <c r="T3585" i="10"/>
  <c r="S3585" i="10"/>
  <c r="R3585" i="10"/>
  <c r="Q3585" i="10"/>
  <c r="L3585" i="10"/>
  <c r="X3585" i="10" s="1"/>
  <c r="K3585" i="10"/>
  <c r="W3585" i="10" s="1"/>
  <c r="V3584" i="10"/>
  <c r="U3584" i="10"/>
  <c r="T3584" i="10"/>
  <c r="S3584" i="10"/>
  <c r="R3584" i="10"/>
  <c r="Q3584" i="10"/>
  <c r="L3584" i="10"/>
  <c r="X3584" i="10" s="1"/>
  <c r="K3584" i="10"/>
  <c r="W3584" i="10" s="1"/>
  <c r="V3583" i="10"/>
  <c r="U3583" i="10"/>
  <c r="T3583" i="10"/>
  <c r="S3583" i="10"/>
  <c r="R3583" i="10"/>
  <c r="Q3583" i="10"/>
  <c r="L3583" i="10"/>
  <c r="X3583" i="10" s="1"/>
  <c r="K3583" i="10"/>
  <c r="W3583" i="10" s="1"/>
  <c r="V3582" i="10"/>
  <c r="U3582" i="10"/>
  <c r="T3582" i="10"/>
  <c r="S3582" i="10"/>
  <c r="R3582" i="10"/>
  <c r="Q3582" i="10"/>
  <c r="L3582" i="10"/>
  <c r="X3582" i="10" s="1"/>
  <c r="K3582" i="10"/>
  <c r="W3582" i="10" s="1"/>
  <c r="V3581" i="10"/>
  <c r="U3581" i="10"/>
  <c r="T3581" i="10"/>
  <c r="S3581" i="10"/>
  <c r="R3581" i="10"/>
  <c r="Q3581" i="10"/>
  <c r="L3581" i="10"/>
  <c r="X3581" i="10" s="1"/>
  <c r="K3581" i="10"/>
  <c r="W3581" i="10" s="1"/>
  <c r="V3580" i="10"/>
  <c r="U3580" i="10"/>
  <c r="T3580" i="10"/>
  <c r="S3580" i="10"/>
  <c r="R3580" i="10"/>
  <c r="Q3580" i="10"/>
  <c r="L3580" i="10"/>
  <c r="X3580" i="10" s="1"/>
  <c r="K3580" i="10"/>
  <c r="W3580" i="10" s="1"/>
  <c r="V3579" i="10"/>
  <c r="U3579" i="10"/>
  <c r="T3579" i="10"/>
  <c r="S3579" i="10"/>
  <c r="R3579" i="10"/>
  <c r="Q3579" i="10"/>
  <c r="L3579" i="10"/>
  <c r="X3579" i="10" s="1"/>
  <c r="K3579" i="10"/>
  <c r="W3579" i="10" s="1"/>
  <c r="V3578" i="10"/>
  <c r="U3578" i="10"/>
  <c r="T3578" i="10"/>
  <c r="S3578" i="10"/>
  <c r="R3578" i="10"/>
  <c r="Q3578" i="10"/>
  <c r="L3578" i="10"/>
  <c r="X3578" i="10" s="1"/>
  <c r="K3578" i="10"/>
  <c r="W3578" i="10" s="1"/>
  <c r="V3577" i="10"/>
  <c r="U3577" i="10"/>
  <c r="T3577" i="10"/>
  <c r="S3577" i="10"/>
  <c r="R3577" i="10"/>
  <c r="Q3577" i="10"/>
  <c r="L3577" i="10"/>
  <c r="X3577" i="10" s="1"/>
  <c r="K3577" i="10"/>
  <c r="W3577" i="10" s="1"/>
  <c r="V3576" i="10"/>
  <c r="U3576" i="10"/>
  <c r="T3576" i="10"/>
  <c r="S3576" i="10"/>
  <c r="R3576" i="10"/>
  <c r="Q3576" i="10"/>
  <c r="L3576" i="10"/>
  <c r="X3576" i="10" s="1"/>
  <c r="K3576" i="10"/>
  <c r="W3576" i="10" s="1"/>
  <c r="V3575" i="10"/>
  <c r="U3575" i="10"/>
  <c r="T3575" i="10"/>
  <c r="S3575" i="10"/>
  <c r="R3575" i="10"/>
  <c r="Q3575" i="10"/>
  <c r="L3575" i="10"/>
  <c r="X3575" i="10" s="1"/>
  <c r="K3575" i="10"/>
  <c r="W3575" i="10" s="1"/>
  <c r="V3574" i="10"/>
  <c r="U3574" i="10"/>
  <c r="T3574" i="10"/>
  <c r="S3574" i="10"/>
  <c r="R3574" i="10"/>
  <c r="Q3574" i="10"/>
  <c r="L3574" i="10"/>
  <c r="X3574" i="10" s="1"/>
  <c r="K3574" i="10"/>
  <c r="W3574" i="10" s="1"/>
  <c r="V3573" i="10"/>
  <c r="U3573" i="10"/>
  <c r="T3573" i="10"/>
  <c r="S3573" i="10"/>
  <c r="R3573" i="10"/>
  <c r="Q3573" i="10"/>
  <c r="L3573" i="10"/>
  <c r="X3573" i="10" s="1"/>
  <c r="K3573" i="10"/>
  <c r="W3573" i="10" s="1"/>
  <c r="V3572" i="10"/>
  <c r="U3572" i="10"/>
  <c r="T3572" i="10"/>
  <c r="S3572" i="10"/>
  <c r="R3572" i="10"/>
  <c r="Q3572" i="10"/>
  <c r="L3572" i="10"/>
  <c r="X3572" i="10" s="1"/>
  <c r="K3572" i="10"/>
  <c r="W3572" i="10" s="1"/>
  <c r="V3571" i="10"/>
  <c r="U3571" i="10"/>
  <c r="T3571" i="10"/>
  <c r="S3571" i="10"/>
  <c r="R3571" i="10"/>
  <c r="Q3571" i="10"/>
  <c r="L3571" i="10"/>
  <c r="X3571" i="10" s="1"/>
  <c r="K3571" i="10"/>
  <c r="W3571" i="10" s="1"/>
  <c r="V3570" i="10"/>
  <c r="U3570" i="10"/>
  <c r="T3570" i="10"/>
  <c r="S3570" i="10"/>
  <c r="R3570" i="10"/>
  <c r="Q3570" i="10"/>
  <c r="L3570" i="10"/>
  <c r="X3570" i="10" s="1"/>
  <c r="K3570" i="10"/>
  <c r="W3570" i="10" s="1"/>
  <c r="V3569" i="10"/>
  <c r="U3569" i="10"/>
  <c r="T3569" i="10"/>
  <c r="S3569" i="10"/>
  <c r="R3569" i="10"/>
  <c r="Q3569" i="10"/>
  <c r="L3569" i="10"/>
  <c r="X3569" i="10" s="1"/>
  <c r="K3569" i="10"/>
  <c r="W3569" i="10" s="1"/>
  <c r="V3568" i="10"/>
  <c r="U3568" i="10"/>
  <c r="T3568" i="10"/>
  <c r="S3568" i="10"/>
  <c r="R3568" i="10"/>
  <c r="Q3568" i="10"/>
  <c r="L3568" i="10"/>
  <c r="X3568" i="10" s="1"/>
  <c r="K3568" i="10"/>
  <c r="W3568" i="10" s="1"/>
  <c r="V3567" i="10"/>
  <c r="U3567" i="10"/>
  <c r="T3567" i="10"/>
  <c r="S3567" i="10"/>
  <c r="R3567" i="10"/>
  <c r="Q3567" i="10"/>
  <c r="L3567" i="10"/>
  <c r="X3567" i="10" s="1"/>
  <c r="K3567" i="10"/>
  <c r="W3567" i="10" s="1"/>
  <c r="V3566" i="10"/>
  <c r="U3566" i="10"/>
  <c r="T3566" i="10"/>
  <c r="S3566" i="10"/>
  <c r="R3566" i="10"/>
  <c r="Q3566" i="10"/>
  <c r="L3566" i="10"/>
  <c r="X3566" i="10" s="1"/>
  <c r="K3566" i="10"/>
  <c r="W3566" i="10" s="1"/>
  <c r="V3565" i="10"/>
  <c r="U3565" i="10"/>
  <c r="T3565" i="10"/>
  <c r="S3565" i="10"/>
  <c r="R3565" i="10"/>
  <c r="Q3565" i="10"/>
  <c r="L3565" i="10"/>
  <c r="X3565" i="10" s="1"/>
  <c r="K3565" i="10"/>
  <c r="W3565" i="10" s="1"/>
  <c r="V3564" i="10"/>
  <c r="U3564" i="10"/>
  <c r="T3564" i="10"/>
  <c r="S3564" i="10"/>
  <c r="R3564" i="10"/>
  <c r="Q3564" i="10"/>
  <c r="L3564" i="10"/>
  <c r="X3564" i="10" s="1"/>
  <c r="K3564" i="10"/>
  <c r="W3564" i="10" s="1"/>
  <c r="V3563" i="10"/>
  <c r="U3563" i="10"/>
  <c r="T3563" i="10"/>
  <c r="S3563" i="10"/>
  <c r="R3563" i="10"/>
  <c r="Q3563" i="10"/>
  <c r="L3563" i="10"/>
  <c r="X3563" i="10" s="1"/>
  <c r="K3563" i="10"/>
  <c r="W3563" i="10" s="1"/>
  <c r="V3562" i="10"/>
  <c r="U3562" i="10"/>
  <c r="T3562" i="10"/>
  <c r="S3562" i="10"/>
  <c r="R3562" i="10"/>
  <c r="Q3562" i="10"/>
  <c r="L3562" i="10"/>
  <c r="X3562" i="10" s="1"/>
  <c r="K3562" i="10"/>
  <c r="W3562" i="10" s="1"/>
  <c r="V3561" i="10"/>
  <c r="U3561" i="10"/>
  <c r="T3561" i="10"/>
  <c r="S3561" i="10"/>
  <c r="R3561" i="10"/>
  <c r="Q3561" i="10"/>
  <c r="L3561" i="10"/>
  <c r="X3561" i="10" s="1"/>
  <c r="K3561" i="10"/>
  <c r="W3561" i="10" s="1"/>
  <c r="V3560" i="10"/>
  <c r="U3560" i="10"/>
  <c r="T3560" i="10"/>
  <c r="S3560" i="10"/>
  <c r="R3560" i="10"/>
  <c r="Q3560" i="10"/>
  <c r="L3560" i="10"/>
  <c r="X3560" i="10" s="1"/>
  <c r="K3560" i="10"/>
  <c r="W3560" i="10" s="1"/>
  <c r="V3559" i="10"/>
  <c r="U3559" i="10"/>
  <c r="T3559" i="10"/>
  <c r="S3559" i="10"/>
  <c r="R3559" i="10"/>
  <c r="Q3559" i="10"/>
  <c r="L3559" i="10"/>
  <c r="X3559" i="10" s="1"/>
  <c r="K3559" i="10"/>
  <c r="W3559" i="10" s="1"/>
  <c r="V3558" i="10"/>
  <c r="U3558" i="10"/>
  <c r="T3558" i="10"/>
  <c r="S3558" i="10"/>
  <c r="R3558" i="10"/>
  <c r="Q3558" i="10"/>
  <c r="L3558" i="10"/>
  <c r="X3558" i="10" s="1"/>
  <c r="K3558" i="10"/>
  <c r="W3558" i="10" s="1"/>
  <c r="V3557" i="10"/>
  <c r="U3557" i="10"/>
  <c r="T3557" i="10"/>
  <c r="S3557" i="10"/>
  <c r="R3557" i="10"/>
  <c r="Q3557" i="10"/>
  <c r="L3557" i="10"/>
  <c r="X3557" i="10" s="1"/>
  <c r="K3557" i="10"/>
  <c r="W3557" i="10" s="1"/>
  <c r="V3556" i="10"/>
  <c r="U3556" i="10"/>
  <c r="T3556" i="10"/>
  <c r="S3556" i="10"/>
  <c r="R3556" i="10"/>
  <c r="Q3556" i="10"/>
  <c r="L3556" i="10"/>
  <c r="X3556" i="10" s="1"/>
  <c r="K3556" i="10"/>
  <c r="W3556" i="10" s="1"/>
  <c r="V3555" i="10"/>
  <c r="U3555" i="10"/>
  <c r="T3555" i="10"/>
  <c r="S3555" i="10"/>
  <c r="R3555" i="10"/>
  <c r="Q3555" i="10"/>
  <c r="L3555" i="10"/>
  <c r="X3555" i="10" s="1"/>
  <c r="K3555" i="10"/>
  <c r="W3555" i="10" s="1"/>
  <c r="V3554" i="10"/>
  <c r="U3554" i="10"/>
  <c r="T3554" i="10"/>
  <c r="S3554" i="10"/>
  <c r="R3554" i="10"/>
  <c r="Q3554" i="10"/>
  <c r="L3554" i="10"/>
  <c r="X3554" i="10" s="1"/>
  <c r="K3554" i="10"/>
  <c r="W3554" i="10" s="1"/>
  <c r="V3553" i="10"/>
  <c r="U3553" i="10"/>
  <c r="T3553" i="10"/>
  <c r="S3553" i="10"/>
  <c r="R3553" i="10"/>
  <c r="Q3553" i="10"/>
  <c r="L3553" i="10"/>
  <c r="X3553" i="10" s="1"/>
  <c r="K3553" i="10"/>
  <c r="W3553" i="10" s="1"/>
  <c r="V3552" i="10"/>
  <c r="U3552" i="10"/>
  <c r="T3552" i="10"/>
  <c r="S3552" i="10"/>
  <c r="R3552" i="10"/>
  <c r="Q3552" i="10"/>
  <c r="L3552" i="10"/>
  <c r="X3552" i="10" s="1"/>
  <c r="K3552" i="10"/>
  <c r="W3552" i="10" s="1"/>
  <c r="V3551" i="10"/>
  <c r="U3551" i="10"/>
  <c r="T3551" i="10"/>
  <c r="S3551" i="10"/>
  <c r="R3551" i="10"/>
  <c r="Q3551" i="10"/>
  <c r="L3551" i="10"/>
  <c r="X3551" i="10" s="1"/>
  <c r="K3551" i="10"/>
  <c r="W3551" i="10" s="1"/>
  <c r="V3550" i="10"/>
  <c r="U3550" i="10"/>
  <c r="T3550" i="10"/>
  <c r="S3550" i="10"/>
  <c r="R3550" i="10"/>
  <c r="Q3550" i="10"/>
  <c r="L3550" i="10"/>
  <c r="X3550" i="10" s="1"/>
  <c r="K3550" i="10"/>
  <c r="W3550" i="10" s="1"/>
  <c r="V3549" i="10"/>
  <c r="U3549" i="10"/>
  <c r="T3549" i="10"/>
  <c r="S3549" i="10"/>
  <c r="R3549" i="10"/>
  <c r="Q3549" i="10"/>
  <c r="L3549" i="10"/>
  <c r="X3549" i="10" s="1"/>
  <c r="K3549" i="10"/>
  <c r="W3549" i="10" s="1"/>
  <c r="V3548" i="10"/>
  <c r="U3548" i="10"/>
  <c r="T3548" i="10"/>
  <c r="S3548" i="10"/>
  <c r="R3548" i="10"/>
  <c r="Q3548" i="10"/>
  <c r="L3548" i="10"/>
  <c r="X3548" i="10" s="1"/>
  <c r="K3548" i="10"/>
  <c r="W3548" i="10" s="1"/>
  <c r="V3547" i="10"/>
  <c r="U3547" i="10"/>
  <c r="T3547" i="10"/>
  <c r="S3547" i="10"/>
  <c r="R3547" i="10"/>
  <c r="Q3547" i="10"/>
  <c r="L3547" i="10"/>
  <c r="X3547" i="10" s="1"/>
  <c r="K3547" i="10"/>
  <c r="W3547" i="10" s="1"/>
  <c r="V3546" i="10"/>
  <c r="U3546" i="10"/>
  <c r="T3546" i="10"/>
  <c r="S3546" i="10"/>
  <c r="R3546" i="10"/>
  <c r="Q3546" i="10"/>
  <c r="L3546" i="10"/>
  <c r="X3546" i="10" s="1"/>
  <c r="K3546" i="10"/>
  <c r="W3546" i="10" s="1"/>
  <c r="V3545" i="10"/>
  <c r="U3545" i="10"/>
  <c r="T3545" i="10"/>
  <c r="S3545" i="10"/>
  <c r="R3545" i="10"/>
  <c r="Q3545" i="10"/>
  <c r="L3545" i="10"/>
  <c r="X3545" i="10" s="1"/>
  <c r="K3545" i="10"/>
  <c r="W3545" i="10" s="1"/>
  <c r="V3544" i="10"/>
  <c r="U3544" i="10"/>
  <c r="T3544" i="10"/>
  <c r="S3544" i="10"/>
  <c r="R3544" i="10"/>
  <c r="Q3544" i="10"/>
  <c r="L3544" i="10"/>
  <c r="X3544" i="10" s="1"/>
  <c r="K3544" i="10"/>
  <c r="W3544" i="10" s="1"/>
  <c r="V3543" i="10"/>
  <c r="U3543" i="10"/>
  <c r="T3543" i="10"/>
  <c r="S3543" i="10"/>
  <c r="R3543" i="10"/>
  <c r="Q3543" i="10"/>
  <c r="L3543" i="10"/>
  <c r="X3543" i="10" s="1"/>
  <c r="K3543" i="10"/>
  <c r="W3543" i="10" s="1"/>
  <c r="V3542" i="10"/>
  <c r="U3542" i="10"/>
  <c r="T3542" i="10"/>
  <c r="S3542" i="10"/>
  <c r="R3542" i="10"/>
  <c r="Q3542" i="10"/>
  <c r="L3542" i="10"/>
  <c r="X3542" i="10" s="1"/>
  <c r="K3542" i="10"/>
  <c r="W3542" i="10" s="1"/>
  <c r="V3541" i="10"/>
  <c r="U3541" i="10"/>
  <c r="T3541" i="10"/>
  <c r="S3541" i="10"/>
  <c r="R3541" i="10"/>
  <c r="Q3541" i="10"/>
  <c r="L3541" i="10"/>
  <c r="X3541" i="10" s="1"/>
  <c r="K3541" i="10"/>
  <c r="W3541" i="10" s="1"/>
  <c r="V3540" i="10"/>
  <c r="U3540" i="10"/>
  <c r="T3540" i="10"/>
  <c r="S3540" i="10"/>
  <c r="R3540" i="10"/>
  <c r="Q3540" i="10"/>
  <c r="L3540" i="10"/>
  <c r="X3540" i="10" s="1"/>
  <c r="K3540" i="10"/>
  <c r="W3540" i="10" s="1"/>
  <c r="V3539" i="10"/>
  <c r="U3539" i="10"/>
  <c r="T3539" i="10"/>
  <c r="S3539" i="10"/>
  <c r="R3539" i="10"/>
  <c r="Q3539" i="10"/>
  <c r="L3539" i="10"/>
  <c r="X3539" i="10" s="1"/>
  <c r="K3539" i="10"/>
  <c r="W3539" i="10" s="1"/>
  <c r="V3538" i="10"/>
  <c r="U3538" i="10"/>
  <c r="T3538" i="10"/>
  <c r="S3538" i="10"/>
  <c r="R3538" i="10"/>
  <c r="Q3538" i="10"/>
  <c r="L3538" i="10"/>
  <c r="X3538" i="10" s="1"/>
  <c r="K3538" i="10"/>
  <c r="W3538" i="10" s="1"/>
  <c r="V3537" i="10"/>
  <c r="U3537" i="10"/>
  <c r="T3537" i="10"/>
  <c r="S3537" i="10"/>
  <c r="R3537" i="10"/>
  <c r="Q3537" i="10"/>
  <c r="L3537" i="10"/>
  <c r="X3537" i="10" s="1"/>
  <c r="K3537" i="10"/>
  <c r="W3537" i="10" s="1"/>
  <c r="V3536" i="10"/>
  <c r="U3536" i="10"/>
  <c r="T3536" i="10"/>
  <c r="S3536" i="10"/>
  <c r="R3536" i="10"/>
  <c r="Q3536" i="10"/>
  <c r="L3536" i="10"/>
  <c r="X3536" i="10" s="1"/>
  <c r="K3536" i="10"/>
  <c r="W3536" i="10" s="1"/>
  <c r="V3535" i="10"/>
  <c r="U3535" i="10"/>
  <c r="T3535" i="10"/>
  <c r="S3535" i="10"/>
  <c r="R3535" i="10"/>
  <c r="Q3535" i="10"/>
  <c r="L3535" i="10"/>
  <c r="X3535" i="10" s="1"/>
  <c r="K3535" i="10"/>
  <c r="W3535" i="10" s="1"/>
  <c r="V3534" i="10"/>
  <c r="U3534" i="10"/>
  <c r="T3534" i="10"/>
  <c r="S3534" i="10"/>
  <c r="R3534" i="10"/>
  <c r="Q3534" i="10"/>
  <c r="L3534" i="10"/>
  <c r="X3534" i="10" s="1"/>
  <c r="K3534" i="10"/>
  <c r="W3534" i="10" s="1"/>
  <c r="V3533" i="10"/>
  <c r="U3533" i="10"/>
  <c r="T3533" i="10"/>
  <c r="S3533" i="10"/>
  <c r="R3533" i="10"/>
  <c r="Q3533" i="10"/>
  <c r="L3533" i="10"/>
  <c r="X3533" i="10" s="1"/>
  <c r="K3533" i="10"/>
  <c r="W3533" i="10" s="1"/>
  <c r="V3532" i="10"/>
  <c r="U3532" i="10"/>
  <c r="T3532" i="10"/>
  <c r="S3532" i="10"/>
  <c r="R3532" i="10"/>
  <c r="Q3532" i="10"/>
  <c r="L3532" i="10"/>
  <c r="X3532" i="10" s="1"/>
  <c r="K3532" i="10"/>
  <c r="W3532" i="10" s="1"/>
  <c r="V3531" i="10"/>
  <c r="U3531" i="10"/>
  <c r="T3531" i="10"/>
  <c r="S3531" i="10"/>
  <c r="R3531" i="10"/>
  <c r="Q3531" i="10"/>
  <c r="L3531" i="10"/>
  <c r="X3531" i="10" s="1"/>
  <c r="K3531" i="10"/>
  <c r="W3531" i="10" s="1"/>
  <c r="X3530" i="10"/>
  <c r="V3530" i="10"/>
  <c r="U3530" i="10"/>
  <c r="T3530" i="10"/>
  <c r="S3530" i="10"/>
  <c r="R3530" i="10"/>
  <c r="Q3530" i="10"/>
  <c r="L3530" i="10"/>
  <c r="K3530" i="10"/>
  <c r="W3530" i="10" s="1"/>
  <c r="V3529" i="10"/>
  <c r="U3529" i="10"/>
  <c r="T3529" i="10"/>
  <c r="S3529" i="10"/>
  <c r="R3529" i="10"/>
  <c r="Q3529" i="10"/>
  <c r="L3529" i="10"/>
  <c r="X3529" i="10" s="1"/>
  <c r="K3529" i="10"/>
  <c r="W3529" i="10" s="1"/>
  <c r="V3528" i="10"/>
  <c r="U3528" i="10"/>
  <c r="T3528" i="10"/>
  <c r="S3528" i="10"/>
  <c r="R3528" i="10"/>
  <c r="Q3528" i="10"/>
  <c r="L3528" i="10"/>
  <c r="X3528" i="10" s="1"/>
  <c r="K3528" i="10"/>
  <c r="W3528" i="10" s="1"/>
  <c r="V3527" i="10"/>
  <c r="U3527" i="10"/>
  <c r="T3527" i="10"/>
  <c r="S3527" i="10"/>
  <c r="R3527" i="10"/>
  <c r="Q3527" i="10"/>
  <c r="L3527" i="10"/>
  <c r="X3527" i="10" s="1"/>
  <c r="K3527" i="10"/>
  <c r="W3527" i="10" s="1"/>
  <c r="V3526" i="10"/>
  <c r="U3526" i="10"/>
  <c r="T3526" i="10"/>
  <c r="S3526" i="10"/>
  <c r="R3526" i="10"/>
  <c r="Q3526" i="10"/>
  <c r="L3526" i="10"/>
  <c r="X3526" i="10" s="1"/>
  <c r="K3526" i="10"/>
  <c r="W3526" i="10" s="1"/>
  <c r="V3525" i="10"/>
  <c r="U3525" i="10"/>
  <c r="T3525" i="10"/>
  <c r="S3525" i="10"/>
  <c r="R3525" i="10"/>
  <c r="Q3525" i="10"/>
  <c r="L3525" i="10"/>
  <c r="X3525" i="10" s="1"/>
  <c r="K3525" i="10"/>
  <c r="W3525" i="10" s="1"/>
  <c r="V3524" i="10"/>
  <c r="U3524" i="10"/>
  <c r="T3524" i="10"/>
  <c r="S3524" i="10"/>
  <c r="R3524" i="10"/>
  <c r="Q3524" i="10"/>
  <c r="L3524" i="10"/>
  <c r="X3524" i="10" s="1"/>
  <c r="K3524" i="10"/>
  <c r="W3524" i="10" s="1"/>
  <c r="V3523" i="10"/>
  <c r="U3523" i="10"/>
  <c r="T3523" i="10"/>
  <c r="S3523" i="10"/>
  <c r="R3523" i="10"/>
  <c r="Q3523" i="10"/>
  <c r="L3523" i="10"/>
  <c r="X3523" i="10" s="1"/>
  <c r="K3523" i="10"/>
  <c r="W3523" i="10" s="1"/>
  <c r="V3522" i="10"/>
  <c r="U3522" i="10"/>
  <c r="T3522" i="10"/>
  <c r="S3522" i="10"/>
  <c r="R3522" i="10"/>
  <c r="Q3522" i="10"/>
  <c r="L3522" i="10"/>
  <c r="X3522" i="10" s="1"/>
  <c r="K3522" i="10"/>
  <c r="W3522" i="10" s="1"/>
  <c r="V3521" i="10"/>
  <c r="U3521" i="10"/>
  <c r="T3521" i="10"/>
  <c r="S3521" i="10"/>
  <c r="R3521" i="10"/>
  <c r="Q3521" i="10"/>
  <c r="L3521" i="10"/>
  <c r="X3521" i="10" s="1"/>
  <c r="K3521" i="10"/>
  <c r="W3521" i="10" s="1"/>
  <c r="V3520" i="10"/>
  <c r="U3520" i="10"/>
  <c r="T3520" i="10"/>
  <c r="S3520" i="10"/>
  <c r="R3520" i="10"/>
  <c r="Q3520" i="10"/>
  <c r="L3520" i="10"/>
  <c r="X3520" i="10" s="1"/>
  <c r="K3520" i="10"/>
  <c r="W3520" i="10" s="1"/>
  <c r="V3519" i="10"/>
  <c r="U3519" i="10"/>
  <c r="T3519" i="10"/>
  <c r="S3519" i="10"/>
  <c r="R3519" i="10"/>
  <c r="Q3519" i="10"/>
  <c r="L3519" i="10"/>
  <c r="X3519" i="10" s="1"/>
  <c r="K3519" i="10"/>
  <c r="W3519" i="10" s="1"/>
  <c r="V3518" i="10"/>
  <c r="U3518" i="10"/>
  <c r="T3518" i="10"/>
  <c r="S3518" i="10"/>
  <c r="R3518" i="10"/>
  <c r="Q3518" i="10"/>
  <c r="L3518" i="10"/>
  <c r="X3518" i="10" s="1"/>
  <c r="K3518" i="10"/>
  <c r="W3518" i="10" s="1"/>
  <c r="V3517" i="10"/>
  <c r="U3517" i="10"/>
  <c r="T3517" i="10"/>
  <c r="S3517" i="10"/>
  <c r="R3517" i="10"/>
  <c r="Q3517" i="10"/>
  <c r="L3517" i="10"/>
  <c r="X3517" i="10" s="1"/>
  <c r="K3517" i="10"/>
  <c r="W3517" i="10" s="1"/>
  <c r="V3516" i="10"/>
  <c r="U3516" i="10"/>
  <c r="T3516" i="10"/>
  <c r="S3516" i="10"/>
  <c r="R3516" i="10"/>
  <c r="Q3516" i="10"/>
  <c r="L3516" i="10"/>
  <c r="X3516" i="10" s="1"/>
  <c r="K3516" i="10"/>
  <c r="W3516" i="10" s="1"/>
  <c r="V3515" i="10"/>
  <c r="U3515" i="10"/>
  <c r="T3515" i="10"/>
  <c r="S3515" i="10"/>
  <c r="R3515" i="10"/>
  <c r="Q3515" i="10"/>
  <c r="L3515" i="10"/>
  <c r="X3515" i="10" s="1"/>
  <c r="K3515" i="10"/>
  <c r="W3515" i="10" s="1"/>
  <c r="V3514" i="10"/>
  <c r="U3514" i="10"/>
  <c r="T3514" i="10"/>
  <c r="S3514" i="10"/>
  <c r="R3514" i="10"/>
  <c r="Q3514" i="10"/>
  <c r="L3514" i="10"/>
  <c r="X3514" i="10" s="1"/>
  <c r="K3514" i="10"/>
  <c r="W3514" i="10" s="1"/>
  <c r="V3513" i="10"/>
  <c r="U3513" i="10"/>
  <c r="T3513" i="10"/>
  <c r="S3513" i="10"/>
  <c r="R3513" i="10"/>
  <c r="Q3513" i="10"/>
  <c r="L3513" i="10"/>
  <c r="X3513" i="10" s="1"/>
  <c r="K3513" i="10"/>
  <c r="W3513" i="10" s="1"/>
  <c r="V3512" i="10"/>
  <c r="U3512" i="10"/>
  <c r="T3512" i="10"/>
  <c r="S3512" i="10"/>
  <c r="R3512" i="10"/>
  <c r="Q3512" i="10"/>
  <c r="L3512" i="10"/>
  <c r="X3512" i="10" s="1"/>
  <c r="K3512" i="10"/>
  <c r="W3512" i="10" s="1"/>
  <c r="V3511" i="10"/>
  <c r="U3511" i="10"/>
  <c r="T3511" i="10"/>
  <c r="S3511" i="10"/>
  <c r="R3511" i="10"/>
  <c r="Q3511" i="10"/>
  <c r="L3511" i="10"/>
  <c r="X3511" i="10" s="1"/>
  <c r="K3511" i="10"/>
  <c r="W3511" i="10" s="1"/>
  <c r="V3510" i="10"/>
  <c r="U3510" i="10"/>
  <c r="T3510" i="10"/>
  <c r="S3510" i="10"/>
  <c r="R3510" i="10"/>
  <c r="Q3510" i="10"/>
  <c r="L3510" i="10"/>
  <c r="X3510" i="10" s="1"/>
  <c r="K3510" i="10"/>
  <c r="W3510" i="10" s="1"/>
  <c r="V3509" i="10"/>
  <c r="U3509" i="10"/>
  <c r="T3509" i="10"/>
  <c r="S3509" i="10"/>
  <c r="R3509" i="10"/>
  <c r="Q3509" i="10"/>
  <c r="L3509" i="10"/>
  <c r="X3509" i="10" s="1"/>
  <c r="K3509" i="10"/>
  <c r="W3509" i="10" s="1"/>
  <c r="V3508" i="10"/>
  <c r="U3508" i="10"/>
  <c r="T3508" i="10"/>
  <c r="S3508" i="10"/>
  <c r="R3508" i="10"/>
  <c r="Q3508" i="10"/>
  <c r="L3508" i="10"/>
  <c r="X3508" i="10" s="1"/>
  <c r="K3508" i="10"/>
  <c r="W3508" i="10" s="1"/>
  <c r="V3507" i="10"/>
  <c r="U3507" i="10"/>
  <c r="T3507" i="10"/>
  <c r="S3507" i="10"/>
  <c r="R3507" i="10"/>
  <c r="Q3507" i="10"/>
  <c r="L3507" i="10"/>
  <c r="X3507" i="10" s="1"/>
  <c r="K3507" i="10"/>
  <c r="W3507" i="10" s="1"/>
  <c r="V3506" i="10"/>
  <c r="U3506" i="10"/>
  <c r="T3506" i="10"/>
  <c r="S3506" i="10"/>
  <c r="R3506" i="10"/>
  <c r="Q3506" i="10"/>
  <c r="L3506" i="10"/>
  <c r="X3506" i="10" s="1"/>
  <c r="K3506" i="10"/>
  <c r="W3506" i="10" s="1"/>
  <c r="V3505" i="10"/>
  <c r="U3505" i="10"/>
  <c r="T3505" i="10"/>
  <c r="S3505" i="10"/>
  <c r="R3505" i="10"/>
  <c r="Q3505" i="10"/>
  <c r="L3505" i="10"/>
  <c r="X3505" i="10" s="1"/>
  <c r="K3505" i="10"/>
  <c r="W3505" i="10" s="1"/>
  <c r="V3504" i="10"/>
  <c r="U3504" i="10"/>
  <c r="T3504" i="10"/>
  <c r="S3504" i="10"/>
  <c r="R3504" i="10"/>
  <c r="Q3504" i="10"/>
  <c r="L3504" i="10"/>
  <c r="X3504" i="10" s="1"/>
  <c r="K3504" i="10"/>
  <c r="W3504" i="10" s="1"/>
  <c r="V3503" i="10"/>
  <c r="U3503" i="10"/>
  <c r="T3503" i="10"/>
  <c r="S3503" i="10"/>
  <c r="R3503" i="10"/>
  <c r="Q3503" i="10"/>
  <c r="L3503" i="10"/>
  <c r="X3503" i="10" s="1"/>
  <c r="K3503" i="10"/>
  <c r="W3503" i="10" s="1"/>
  <c r="V3502" i="10"/>
  <c r="U3502" i="10"/>
  <c r="T3502" i="10"/>
  <c r="S3502" i="10"/>
  <c r="R3502" i="10"/>
  <c r="Q3502" i="10"/>
  <c r="L3502" i="10"/>
  <c r="X3502" i="10" s="1"/>
  <c r="K3502" i="10"/>
  <c r="W3502" i="10" s="1"/>
  <c r="V3501" i="10"/>
  <c r="U3501" i="10"/>
  <c r="T3501" i="10"/>
  <c r="S3501" i="10"/>
  <c r="R3501" i="10"/>
  <c r="Q3501" i="10"/>
  <c r="L3501" i="10"/>
  <c r="X3501" i="10" s="1"/>
  <c r="K3501" i="10"/>
  <c r="W3501" i="10" s="1"/>
  <c r="V3500" i="10"/>
  <c r="U3500" i="10"/>
  <c r="T3500" i="10"/>
  <c r="S3500" i="10"/>
  <c r="R3500" i="10"/>
  <c r="Q3500" i="10"/>
  <c r="L3500" i="10"/>
  <c r="X3500" i="10" s="1"/>
  <c r="K3500" i="10"/>
  <c r="W3500" i="10" s="1"/>
  <c r="V3499" i="10"/>
  <c r="U3499" i="10"/>
  <c r="T3499" i="10"/>
  <c r="S3499" i="10"/>
  <c r="R3499" i="10"/>
  <c r="Q3499" i="10"/>
  <c r="L3499" i="10"/>
  <c r="X3499" i="10" s="1"/>
  <c r="K3499" i="10"/>
  <c r="W3499" i="10" s="1"/>
  <c r="V3498" i="10"/>
  <c r="U3498" i="10"/>
  <c r="T3498" i="10"/>
  <c r="S3498" i="10"/>
  <c r="R3498" i="10"/>
  <c r="Q3498" i="10"/>
  <c r="L3498" i="10"/>
  <c r="X3498" i="10" s="1"/>
  <c r="K3498" i="10"/>
  <c r="W3498" i="10" s="1"/>
  <c r="V3497" i="10"/>
  <c r="U3497" i="10"/>
  <c r="T3497" i="10"/>
  <c r="S3497" i="10"/>
  <c r="R3497" i="10"/>
  <c r="Q3497" i="10"/>
  <c r="L3497" i="10"/>
  <c r="X3497" i="10" s="1"/>
  <c r="K3497" i="10"/>
  <c r="W3497" i="10" s="1"/>
  <c r="V3496" i="10"/>
  <c r="U3496" i="10"/>
  <c r="T3496" i="10"/>
  <c r="S3496" i="10"/>
  <c r="R3496" i="10"/>
  <c r="Q3496" i="10"/>
  <c r="L3496" i="10"/>
  <c r="X3496" i="10" s="1"/>
  <c r="K3496" i="10"/>
  <c r="W3496" i="10" s="1"/>
  <c r="V3495" i="10"/>
  <c r="U3495" i="10"/>
  <c r="T3495" i="10"/>
  <c r="S3495" i="10"/>
  <c r="R3495" i="10"/>
  <c r="Q3495" i="10"/>
  <c r="L3495" i="10"/>
  <c r="X3495" i="10" s="1"/>
  <c r="K3495" i="10"/>
  <c r="W3495" i="10" s="1"/>
  <c r="V3494" i="10"/>
  <c r="U3494" i="10"/>
  <c r="T3494" i="10"/>
  <c r="S3494" i="10"/>
  <c r="R3494" i="10"/>
  <c r="Q3494" i="10"/>
  <c r="L3494" i="10"/>
  <c r="X3494" i="10" s="1"/>
  <c r="K3494" i="10"/>
  <c r="W3494" i="10" s="1"/>
  <c r="V3493" i="10"/>
  <c r="U3493" i="10"/>
  <c r="T3493" i="10"/>
  <c r="S3493" i="10"/>
  <c r="R3493" i="10"/>
  <c r="Q3493" i="10"/>
  <c r="L3493" i="10"/>
  <c r="X3493" i="10" s="1"/>
  <c r="K3493" i="10"/>
  <c r="W3493" i="10" s="1"/>
  <c r="V3492" i="10"/>
  <c r="U3492" i="10"/>
  <c r="T3492" i="10"/>
  <c r="S3492" i="10"/>
  <c r="R3492" i="10"/>
  <c r="Q3492" i="10"/>
  <c r="L3492" i="10"/>
  <c r="X3492" i="10" s="1"/>
  <c r="K3492" i="10"/>
  <c r="W3492" i="10" s="1"/>
  <c r="V3491" i="10"/>
  <c r="U3491" i="10"/>
  <c r="T3491" i="10"/>
  <c r="S3491" i="10"/>
  <c r="R3491" i="10"/>
  <c r="Q3491" i="10"/>
  <c r="L3491" i="10"/>
  <c r="X3491" i="10" s="1"/>
  <c r="K3491" i="10"/>
  <c r="W3491" i="10" s="1"/>
  <c r="V3490" i="10"/>
  <c r="U3490" i="10"/>
  <c r="T3490" i="10"/>
  <c r="S3490" i="10"/>
  <c r="R3490" i="10"/>
  <c r="Q3490" i="10"/>
  <c r="L3490" i="10"/>
  <c r="X3490" i="10" s="1"/>
  <c r="K3490" i="10"/>
  <c r="W3490" i="10" s="1"/>
  <c r="V3489" i="10"/>
  <c r="U3489" i="10"/>
  <c r="T3489" i="10"/>
  <c r="S3489" i="10"/>
  <c r="R3489" i="10"/>
  <c r="Q3489" i="10"/>
  <c r="L3489" i="10"/>
  <c r="X3489" i="10" s="1"/>
  <c r="K3489" i="10"/>
  <c r="W3489" i="10" s="1"/>
  <c r="V3488" i="10"/>
  <c r="U3488" i="10"/>
  <c r="T3488" i="10"/>
  <c r="S3488" i="10"/>
  <c r="R3488" i="10"/>
  <c r="Q3488" i="10"/>
  <c r="L3488" i="10"/>
  <c r="X3488" i="10" s="1"/>
  <c r="K3488" i="10"/>
  <c r="W3488" i="10" s="1"/>
  <c r="V3487" i="10"/>
  <c r="U3487" i="10"/>
  <c r="T3487" i="10"/>
  <c r="S3487" i="10"/>
  <c r="R3487" i="10"/>
  <c r="Q3487" i="10"/>
  <c r="L3487" i="10"/>
  <c r="X3487" i="10" s="1"/>
  <c r="K3487" i="10"/>
  <c r="W3487" i="10" s="1"/>
  <c r="V3486" i="10"/>
  <c r="U3486" i="10"/>
  <c r="T3486" i="10"/>
  <c r="S3486" i="10"/>
  <c r="R3486" i="10"/>
  <c r="Q3486" i="10"/>
  <c r="L3486" i="10"/>
  <c r="X3486" i="10" s="1"/>
  <c r="K3486" i="10"/>
  <c r="W3486" i="10" s="1"/>
  <c r="V3485" i="10"/>
  <c r="U3485" i="10"/>
  <c r="T3485" i="10"/>
  <c r="S3485" i="10"/>
  <c r="R3485" i="10"/>
  <c r="Q3485" i="10"/>
  <c r="L3485" i="10"/>
  <c r="X3485" i="10" s="1"/>
  <c r="K3485" i="10"/>
  <c r="W3485" i="10" s="1"/>
  <c r="V3484" i="10"/>
  <c r="U3484" i="10"/>
  <c r="T3484" i="10"/>
  <c r="S3484" i="10"/>
  <c r="R3484" i="10"/>
  <c r="Q3484" i="10"/>
  <c r="L3484" i="10"/>
  <c r="X3484" i="10" s="1"/>
  <c r="K3484" i="10"/>
  <c r="W3484" i="10" s="1"/>
  <c r="V3483" i="10"/>
  <c r="U3483" i="10"/>
  <c r="T3483" i="10"/>
  <c r="S3483" i="10"/>
  <c r="R3483" i="10"/>
  <c r="Q3483" i="10"/>
  <c r="L3483" i="10"/>
  <c r="X3483" i="10" s="1"/>
  <c r="K3483" i="10"/>
  <c r="W3483" i="10" s="1"/>
  <c r="V3482" i="10"/>
  <c r="U3482" i="10"/>
  <c r="T3482" i="10"/>
  <c r="S3482" i="10"/>
  <c r="R3482" i="10"/>
  <c r="Q3482" i="10"/>
  <c r="L3482" i="10"/>
  <c r="X3482" i="10" s="1"/>
  <c r="K3482" i="10"/>
  <c r="W3482" i="10" s="1"/>
  <c r="V3481" i="10"/>
  <c r="U3481" i="10"/>
  <c r="T3481" i="10"/>
  <c r="S3481" i="10"/>
  <c r="R3481" i="10"/>
  <c r="Q3481" i="10"/>
  <c r="L3481" i="10"/>
  <c r="X3481" i="10" s="1"/>
  <c r="K3481" i="10"/>
  <c r="W3481" i="10" s="1"/>
  <c r="V3480" i="10"/>
  <c r="U3480" i="10"/>
  <c r="T3480" i="10"/>
  <c r="S3480" i="10"/>
  <c r="R3480" i="10"/>
  <c r="Q3480" i="10"/>
  <c r="L3480" i="10"/>
  <c r="X3480" i="10" s="1"/>
  <c r="K3480" i="10"/>
  <c r="W3480" i="10" s="1"/>
  <c r="V3479" i="10"/>
  <c r="U3479" i="10"/>
  <c r="T3479" i="10"/>
  <c r="S3479" i="10"/>
  <c r="R3479" i="10"/>
  <c r="Q3479" i="10"/>
  <c r="L3479" i="10"/>
  <c r="X3479" i="10" s="1"/>
  <c r="K3479" i="10"/>
  <c r="W3479" i="10" s="1"/>
  <c r="X3478" i="10"/>
  <c r="V3478" i="10"/>
  <c r="U3478" i="10"/>
  <c r="T3478" i="10"/>
  <c r="S3478" i="10"/>
  <c r="R3478" i="10"/>
  <c r="Q3478" i="10"/>
  <c r="L3478" i="10"/>
  <c r="K3478" i="10"/>
  <c r="W3478" i="10" s="1"/>
  <c r="V3477" i="10"/>
  <c r="U3477" i="10"/>
  <c r="T3477" i="10"/>
  <c r="S3477" i="10"/>
  <c r="R3477" i="10"/>
  <c r="Q3477" i="10"/>
  <c r="L3477" i="10"/>
  <c r="X3477" i="10" s="1"/>
  <c r="K3477" i="10"/>
  <c r="W3477" i="10" s="1"/>
  <c r="V3476" i="10"/>
  <c r="U3476" i="10"/>
  <c r="T3476" i="10"/>
  <c r="S3476" i="10"/>
  <c r="R3476" i="10"/>
  <c r="Q3476" i="10"/>
  <c r="L3476" i="10"/>
  <c r="X3476" i="10" s="1"/>
  <c r="K3476" i="10"/>
  <c r="W3476" i="10" s="1"/>
  <c r="V3475" i="10"/>
  <c r="U3475" i="10"/>
  <c r="T3475" i="10"/>
  <c r="S3475" i="10"/>
  <c r="R3475" i="10"/>
  <c r="Q3475" i="10"/>
  <c r="L3475" i="10"/>
  <c r="X3475" i="10" s="1"/>
  <c r="K3475" i="10"/>
  <c r="W3475" i="10" s="1"/>
  <c r="V3474" i="10"/>
  <c r="U3474" i="10"/>
  <c r="T3474" i="10"/>
  <c r="S3474" i="10"/>
  <c r="R3474" i="10"/>
  <c r="Q3474" i="10"/>
  <c r="L3474" i="10"/>
  <c r="X3474" i="10" s="1"/>
  <c r="K3474" i="10"/>
  <c r="W3474" i="10" s="1"/>
  <c r="V3473" i="10"/>
  <c r="U3473" i="10"/>
  <c r="T3473" i="10"/>
  <c r="S3473" i="10"/>
  <c r="R3473" i="10"/>
  <c r="Q3473" i="10"/>
  <c r="L3473" i="10"/>
  <c r="X3473" i="10" s="1"/>
  <c r="K3473" i="10"/>
  <c r="W3473" i="10" s="1"/>
  <c r="V3472" i="10"/>
  <c r="U3472" i="10"/>
  <c r="T3472" i="10"/>
  <c r="S3472" i="10"/>
  <c r="R3472" i="10"/>
  <c r="Q3472" i="10"/>
  <c r="L3472" i="10"/>
  <c r="X3472" i="10" s="1"/>
  <c r="K3472" i="10"/>
  <c r="W3472" i="10" s="1"/>
  <c r="V3471" i="10"/>
  <c r="U3471" i="10"/>
  <c r="T3471" i="10"/>
  <c r="S3471" i="10"/>
  <c r="R3471" i="10"/>
  <c r="Q3471" i="10"/>
  <c r="L3471" i="10"/>
  <c r="X3471" i="10" s="1"/>
  <c r="K3471" i="10"/>
  <c r="W3471" i="10" s="1"/>
  <c r="V3470" i="10"/>
  <c r="U3470" i="10"/>
  <c r="T3470" i="10"/>
  <c r="S3470" i="10"/>
  <c r="R3470" i="10"/>
  <c r="Q3470" i="10"/>
  <c r="L3470" i="10"/>
  <c r="X3470" i="10" s="1"/>
  <c r="K3470" i="10"/>
  <c r="W3470" i="10" s="1"/>
  <c r="V3469" i="10"/>
  <c r="U3469" i="10"/>
  <c r="T3469" i="10"/>
  <c r="S3469" i="10"/>
  <c r="R3469" i="10"/>
  <c r="Q3469" i="10"/>
  <c r="L3469" i="10"/>
  <c r="X3469" i="10" s="1"/>
  <c r="K3469" i="10"/>
  <c r="W3469" i="10" s="1"/>
  <c r="V3468" i="10"/>
  <c r="U3468" i="10"/>
  <c r="T3468" i="10"/>
  <c r="S3468" i="10"/>
  <c r="R3468" i="10"/>
  <c r="Q3468" i="10"/>
  <c r="L3468" i="10"/>
  <c r="X3468" i="10" s="1"/>
  <c r="K3468" i="10"/>
  <c r="W3468" i="10" s="1"/>
  <c r="V3467" i="10"/>
  <c r="U3467" i="10"/>
  <c r="T3467" i="10"/>
  <c r="S3467" i="10"/>
  <c r="R3467" i="10"/>
  <c r="Q3467" i="10"/>
  <c r="L3467" i="10"/>
  <c r="X3467" i="10" s="1"/>
  <c r="K3467" i="10"/>
  <c r="W3467" i="10" s="1"/>
  <c r="V3466" i="10"/>
  <c r="U3466" i="10"/>
  <c r="T3466" i="10"/>
  <c r="S3466" i="10"/>
  <c r="R3466" i="10"/>
  <c r="Q3466" i="10"/>
  <c r="L3466" i="10"/>
  <c r="X3466" i="10" s="1"/>
  <c r="K3466" i="10"/>
  <c r="W3466" i="10" s="1"/>
  <c r="V3465" i="10"/>
  <c r="U3465" i="10"/>
  <c r="T3465" i="10"/>
  <c r="S3465" i="10"/>
  <c r="R3465" i="10"/>
  <c r="Q3465" i="10"/>
  <c r="L3465" i="10"/>
  <c r="X3465" i="10" s="1"/>
  <c r="K3465" i="10"/>
  <c r="W3465" i="10" s="1"/>
  <c r="V3464" i="10"/>
  <c r="U3464" i="10"/>
  <c r="T3464" i="10"/>
  <c r="S3464" i="10"/>
  <c r="R3464" i="10"/>
  <c r="Q3464" i="10"/>
  <c r="L3464" i="10"/>
  <c r="X3464" i="10" s="1"/>
  <c r="K3464" i="10"/>
  <c r="W3464" i="10" s="1"/>
  <c r="V3463" i="10"/>
  <c r="U3463" i="10"/>
  <c r="T3463" i="10"/>
  <c r="S3463" i="10"/>
  <c r="R3463" i="10"/>
  <c r="Q3463" i="10"/>
  <c r="L3463" i="10"/>
  <c r="X3463" i="10" s="1"/>
  <c r="K3463" i="10"/>
  <c r="W3463" i="10" s="1"/>
  <c r="V3462" i="10"/>
  <c r="U3462" i="10"/>
  <c r="T3462" i="10"/>
  <c r="S3462" i="10"/>
  <c r="R3462" i="10"/>
  <c r="Q3462" i="10"/>
  <c r="L3462" i="10"/>
  <c r="X3462" i="10" s="1"/>
  <c r="K3462" i="10"/>
  <c r="W3462" i="10" s="1"/>
  <c r="V3461" i="10"/>
  <c r="U3461" i="10"/>
  <c r="T3461" i="10"/>
  <c r="S3461" i="10"/>
  <c r="R3461" i="10"/>
  <c r="Q3461" i="10"/>
  <c r="L3461" i="10"/>
  <c r="X3461" i="10" s="1"/>
  <c r="K3461" i="10"/>
  <c r="W3461" i="10" s="1"/>
  <c r="V3460" i="10"/>
  <c r="U3460" i="10"/>
  <c r="T3460" i="10"/>
  <c r="S3460" i="10"/>
  <c r="R3460" i="10"/>
  <c r="Q3460" i="10"/>
  <c r="L3460" i="10"/>
  <c r="X3460" i="10" s="1"/>
  <c r="K3460" i="10"/>
  <c r="W3460" i="10" s="1"/>
  <c r="V3459" i="10"/>
  <c r="U3459" i="10"/>
  <c r="T3459" i="10"/>
  <c r="S3459" i="10"/>
  <c r="R3459" i="10"/>
  <c r="Q3459" i="10"/>
  <c r="L3459" i="10"/>
  <c r="X3459" i="10" s="1"/>
  <c r="K3459" i="10"/>
  <c r="W3459" i="10" s="1"/>
  <c r="V3458" i="10"/>
  <c r="U3458" i="10"/>
  <c r="T3458" i="10"/>
  <c r="S3458" i="10"/>
  <c r="R3458" i="10"/>
  <c r="Q3458" i="10"/>
  <c r="L3458" i="10"/>
  <c r="X3458" i="10" s="1"/>
  <c r="K3458" i="10"/>
  <c r="W3458" i="10" s="1"/>
  <c r="V3457" i="10"/>
  <c r="U3457" i="10"/>
  <c r="T3457" i="10"/>
  <c r="S3457" i="10"/>
  <c r="R3457" i="10"/>
  <c r="Q3457" i="10"/>
  <c r="L3457" i="10"/>
  <c r="X3457" i="10" s="1"/>
  <c r="K3457" i="10"/>
  <c r="W3457" i="10" s="1"/>
  <c r="V3456" i="10"/>
  <c r="U3456" i="10"/>
  <c r="T3456" i="10"/>
  <c r="S3456" i="10"/>
  <c r="R3456" i="10"/>
  <c r="Q3456" i="10"/>
  <c r="L3456" i="10"/>
  <c r="X3456" i="10" s="1"/>
  <c r="K3456" i="10"/>
  <c r="W3456" i="10" s="1"/>
  <c r="V3455" i="10"/>
  <c r="U3455" i="10"/>
  <c r="T3455" i="10"/>
  <c r="S3455" i="10"/>
  <c r="R3455" i="10"/>
  <c r="Q3455" i="10"/>
  <c r="L3455" i="10"/>
  <c r="X3455" i="10" s="1"/>
  <c r="K3455" i="10"/>
  <c r="W3455" i="10" s="1"/>
  <c r="V3454" i="10"/>
  <c r="U3454" i="10"/>
  <c r="T3454" i="10"/>
  <c r="S3454" i="10"/>
  <c r="R3454" i="10"/>
  <c r="Q3454" i="10"/>
  <c r="L3454" i="10"/>
  <c r="X3454" i="10" s="1"/>
  <c r="K3454" i="10"/>
  <c r="W3454" i="10" s="1"/>
  <c r="V3453" i="10"/>
  <c r="U3453" i="10"/>
  <c r="T3453" i="10"/>
  <c r="S3453" i="10"/>
  <c r="R3453" i="10"/>
  <c r="Q3453" i="10"/>
  <c r="L3453" i="10"/>
  <c r="X3453" i="10" s="1"/>
  <c r="K3453" i="10"/>
  <c r="W3453" i="10" s="1"/>
  <c r="V3452" i="10"/>
  <c r="U3452" i="10"/>
  <c r="T3452" i="10"/>
  <c r="S3452" i="10"/>
  <c r="R3452" i="10"/>
  <c r="Q3452" i="10"/>
  <c r="L3452" i="10"/>
  <c r="X3452" i="10" s="1"/>
  <c r="K3452" i="10"/>
  <c r="W3452" i="10" s="1"/>
  <c r="V3451" i="10"/>
  <c r="U3451" i="10"/>
  <c r="T3451" i="10"/>
  <c r="S3451" i="10"/>
  <c r="R3451" i="10"/>
  <c r="Q3451" i="10"/>
  <c r="L3451" i="10"/>
  <c r="X3451" i="10" s="1"/>
  <c r="K3451" i="10"/>
  <c r="W3451" i="10" s="1"/>
  <c r="V3450" i="10"/>
  <c r="U3450" i="10"/>
  <c r="T3450" i="10"/>
  <c r="S3450" i="10"/>
  <c r="R3450" i="10"/>
  <c r="Q3450" i="10"/>
  <c r="L3450" i="10"/>
  <c r="X3450" i="10" s="1"/>
  <c r="K3450" i="10"/>
  <c r="W3450" i="10" s="1"/>
  <c r="V3449" i="10"/>
  <c r="U3449" i="10"/>
  <c r="T3449" i="10"/>
  <c r="S3449" i="10"/>
  <c r="R3449" i="10"/>
  <c r="Q3449" i="10"/>
  <c r="L3449" i="10"/>
  <c r="X3449" i="10" s="1"/>
  <c r="K3449" i="10"/>
  <c r="W3449" i="10" s="1"/>
  <c r="V3448" i="10"/>
  <c r="U3448" i="10"/>
  <c r="T3448" i="10"/>
  <c r="S3448" i="10"/>
  <c r="R3448" i="10"/>
  <c r="Q3448" i="10"/>
  <c r="L3448" i="10"/>
  <c r="X3448" i="10" s="1"/>
  <c r="K3448" i="10"/>
  <c r="W3448" i="10" s="1"/>
  <c r="V3447" i="10"/>
  <c r="U3447" i="10"/>
  <c r="T3447" i="10"/>
  <c r="S3447" i="10"/>
  <c r="R3447" i="10"/>
  <c r="Q3447" i="10"/>
  <c r="L3447" i="10"/>
  <c r="X3447" i="10" s="1"/>
  <c r="K3447" i="10"/>
  <c r="W3447" i="10" s="1"/>
  <c r="V3446" i="10"/>
  <c r="U3446" i="10"/>
  <c r="T3446" i="10"/>
  <c r="S3446" i="10"/>
  <c r="R3446" i="10"/>
  <c r="Q3446" i="10"/>
  <c r="L3446" i="10"/>
  <c r="X3446" i="10" s="1"/>
  <c r="K3446" i="10"/>
  <c r="W3446" i="10" s="1"/>
  <c r="V3445" i="10"/>
  <c r="U3445" i="10"/>
  <c r="T3445" i="10"/>
  <c r="S3445" i="10"/>
  <c r="R3445" i="10"/>
  <c r="Q3445" i="10"/>
  <c r="L3445" i="10"/>
  <c r="X3445" i="10" s="1"/>
  <c r="K3445" i="10"/>
  <c r="W3445" i="10" s="1"/>
  <c r="V3444" i="10"/>
  <c r="U3444" i="10"/>
  <c r="T3444" i="10"/>
  <c r="S3444" i="10"/>
  <c r="R3444" i="10"/>
  <c r="Q3444" i="10"/>
  <c r="L3444" i="10"/>
  <c r="X3444" i="10" s="1"/>
  <c r="K3444" i="10"/>
  <c r="W3444" i="10" s="1"/>
  <c r="V3443" i="10"/>
  <c r="U3443" i="10"/>
  <c r="T3443" i="10"/>
  <c r="S3443" i="10"/>
  <c r="R3443" i="10"/>
  <c r="Q3443" i="10"/>
  <c r="L3443" i="10"/>
  <c r="X3443" i="10" s="1"/>
  <c r="K3443" i="10"/>
  <c r="W3443" i="10" s="1"/>
  <c r="V3442" i="10"/>
  <c r="U3442" i="10"/>
  <c r="T3442" i="10"/>
  <c r="S3442" i="10"/>
  <c r="R3442" i="10"/>
  <c r="Q3442" i="10"/>
  <c r="L3442" i="10"/>
  <c r="X3442" i="10" s="1"/>
  <c r="K3442" i="10"/>
  <c r="W3442" i="10" s="1"/>
  <c r="V3441" i="10"/>
  <c r="U3441" i="10"/>
  <c r="T3441" i="10"/>
  <c r="S3441" i="10"/>
  <c r="R3441" i="10"/>
  <c r="Q3441" i="10"/>
  <c r="L3441" i="10"/>
  <c r="X3441" i="10" s="1"/>
  <c r="K3441" i="10"/>
  <c r="W3441" i="10" s="1"/>
  <c r="V3440" i="10"/>
  <c r="U3440" i="10"/>
  <c r="T3440" i="10"/>
  <c r="S3440" i="10"/>
  <c r="R3440" i="10"/>
  <c r="Q3440" i="10"/>
  <c r="L3440" i="10"/>
  <c r="X3440" i="10" s="1"/>
  <c r="K3440" i="10"/>
  <c r="W3440" i="10" s="1"/>
  <c r="V3439" i="10"/>
  <c r="U3439" i="10"/>
  <c r="T3439" i="10"/>
  <c r="S3439" i="10"/>
  <c r="R3439" i="10"/>
  <c r="Q3439" i="10"/>
  <c r="L3439" i="10"/>
  <c r="X3439" i="10" s="1"/>
  <c r="K3439" i="10"/>
  <c r="W3439" i="10" s="1"/>
  <c r="V3438" i="10"/>
  <c r="U3438" i="10"/>
  <c r="T3438" i="10"/>
  <c r="S3438" i="10"/>
  <c r="R3438" i="10"/>
  <c r="Q3438" i="10"/>
  <c r="L3438" i="10"/>
  <c r="X3438" i="10" s="1"/>
  <c r="K3438" i="10"/>
  <c r="W3438" i="10" s="1"/>
  <c r="V3437" i="10"/>
  <c r="U3437" i="10"/>
  <c r="T3437" i="10"/>
  <c r="S3437" i="10"/>
  <c r="R3437" i="10"/>
  <c r="Q3437" i="10"/>
  <c r="L3437" i="10"/>
  <c r="X3437" i="10" s="1"/>
  <c r="K3437" i="10"/>
  <c r="W3437" i="10" s="1"/>
  <c r="V3436" i="10"/>
  <c r="U3436" i="10"/>
  <c r="T3436" i="10"/>
  <c r="S3436" i="10"/>
  <c r="R3436" i="10"/>
  <c r="Q3436" i="10"/>
  <c r="L3436" i="10"/>
  <c r="X3436" i="10" s="1"/>
  <c r="K3436" i="10"/>
  <c r="W3436" i="10" s="1"/>
  <c r="V3435" i="10"/>
  <c r="U3435" i="10"/>
  <c r="T3435" i="10"/>
  <c r="S3435" i="10"/>
  <c r="R3435" i="10"/>
  <c r="Q3435" i="10"/>
  <c r="L3435" i="10"/>
  <c r="X3435" i="10" s="1"/>
  <c r="K3435" i="10"/>
  <c r="W3435" i="10" s="1"/>
  <c r="V3434" i="10"/>
  <c r="U3434" i="10"/>
  <c r="T3434" i="10"/>
  <c r="S3434" i="10"/>
  <c r="R3434" i="10"/>
  <c r="Q3434" i="10"/>
  <c r="L3434" i="10"/>
  <c r="X3434" i="10" s="1"/>
  <c r="K3434" i="10"/>
  <c r="W3434" i="10" s="1"/>
  <c r="V3433" i="10"/>
  <c r="U3433" i="10"/>
  <c r="T3433" i="10"/>
  <c r="S3433" i="10"/>
  <c r="R3433" i="10"/>
  <c r="Q3433" i="10"/>
  <c r="L3433" i="10"/>
  <c r="X3433" i="10" s="1"/>
  <c r="K3433" i="10"/>
  <c r="W3433" i="10" s="1"/>
  <c r="V3432" i="10"/>
  <c r="U3432" i="10"/>
  <c r="T3432" i="10"/>
  <c r="S3432" i="10"/>
  <c r="R3432" i="10"/>
  <c r="Q3432" i="10"/>
  <c r="L3432" i="10"/>
  <c r="X3432" i="10" s="1"/>
  <c r="K3432" i="10"/>
  <c r="W3432" i="10" s="1"/>
  <c r="V3431" i="10"/>
  <c r="U3431" i="10"/>
  <c r="T3431" i="10"/>
  <c r="S3431" i="10"/>
  <c r="R3431" i="10"/>
  <c r="Q3431" i="10"/>
  <c r="L3431" i="10"/>
  <c r="X3431" i="10" s="1"/>
  <c r="K3431" i="10"/>
  <c r="W3431" i="10" s="1"/>
  <c r="X3430" i="10"/>
  <c r="V3430" i="10"/>
  <c r="U3430" i="10"/>
  <c r="T3430" i="10"/>
  <c r="S3430" i="10"/>
  <c r="R3430" i="10"/>
  <c r="Q3430" i="10"/>
  <c r="L3430" i="10"/>
  <c r="K3430" i="10"/>
  <c r="W3430" i="10" s="1"/>
  <c r="V3429" i="10"/>
  <c r="U3429" i="10"/>
  <c r="T3429" i="10"/>
  <c r="S3429" i="10"/>
  <c r="R3429" i="10"/>
  <c r="Q3429" i="10"/>
  <c r="L3429" i="10"/>
  <c r="X3429" i="10" s="1"/>
  <c r="K3429" i="10"/>
  <c r="W3429" i="10" s="1"/>
  <c r="V3428" i="10"/>
  <c r="U3428" i="10"/>
  <c r="T3428" i="10"/>
  <c r="S3428" i="10"/>
  <c r="R3428" i="10"/>
  <c r="Q3428" i="10"/>
  <c r="L3428" i="10"/>
  <c r="X3428" i="10" s="1"/>
  <c r="K3428" i="10"/>
  <c r="W3428" i="10" s="1"/>
  <c r="V3427" i="10"/>
  <c r="U3427" i="10"/>
  <c r="T3427" i="10"/>
  <c r="S3427" i="10"/>
  <c r="R3427" i="10"/>
  <c r="Q3427" i="10"/>
  <c r="L3427" i="10"/>
  <c r="X3427" i="10" s="1"/>
  <c r="K3427" i="10"/>
  <c r="W3427" i="10" s="1"/>
  <c r="V3426" i="10"/>
  <c r="U3426" i="10"/>
  <c r="T3426" i="10"/>
  <c r="S3426" i="10"/>
  <c r="R3426" i="10"/>
  <c r="Q3426" i="10"/>
  <c r="L3426" i="10"/>
  <c r="X3426" i="10" s="1"/>
  <c r="K3426" i="10"/>
  <c r="W3426" i="10" s="1"/>
  <c r="V3425" i="10"/>
  <c r="U3425" i="10"/>
  <c r="T3425" i="10"/>
  <c r="S3425" i="10"/>
  <c r="R3425" i="10"/>
  <c r="Q3425" i="10"/>
  <c r="L3425" i="10"/>
  <c r="X3425" i="10" s="1"/>
  <c r="K3425" i="10"/>
  <c r="W3425" i="10" s="1"/>
  <c r="V3424" i="10"/>
  <c r="U3424" i="10"/>
  <c r="T3424" i="10"/>
  <c r="S3424" i="10"/>
  <c r="R3424" i="10"/>
  <c r="Q3424" i="10"/>
  <c r="L3424" i="10"/>
  <c r="X3424" i="10" s="1"/>
  <c r="K3424" i="10"/>
  <c r="W3424" i="10" s="1"/>
  <c r="V3423" i="10"/>
  <c r="U3423" i="10"/>
  <c r="T3423" i="10"/>
  <c r="S3423" i="10"/>
  <c r="R3423" i="10"/>
  <c r="Q3423" i="10"/>
  <c r="L3423" i="10"/>
  <c r="X3423" i="10" s="1"/>
  <c r="K3423" i="10"/>
  <c r="W3423" i="10" s="1"/>
  <c r="V3422" i="10"/>
  <c r="U3422" i="10"/>
  <c r="T3422" i="10"/>
  <c r="S3422" i="10"/>
  <c r="R3422" i="10"/>
  <c r="Q3422" i="10"/>
  <c r="L3422" i="10"/>
  <c r="X3422" i="10" s="1"/>
  <c r="K3422" i="10"/>
  <c r="W3422" i="10" s="1"/>
  <c r="V3421" i="10"/>
  <c r="U3421" i="10"/>
  <c r="T3421" i="10"/>
  <c r="S3421" i="10"/>
  <c r="R3421" i="10"/>
  <c r="Q3421" i="10"/>
  <c r="L3421" i="10"/>
  <c r="X3421" i="10" s="1"/>
  <c r="K3421" i="10"/>
  <c r="W3421" i="10" s="1"/>
  <c r="V3420" i="10"/>
  <c r="U3420" i="10"/>
  <c r="T3420" i="10"/>
  <c r="S3420" i="10"/>
  <c r="R3420" i="10"/>
  <c r="Q3420" i="10"/>
  <c r="L3420" i="10"/>
  <c r="X3420" i="10" s="1"/>
  <c r="K3420" i="10"/>
  <c r="W3420" i="10" s="1"/>
  <c r="V3419" i="10"/>
  <c r="U3419" i="10"/>
  <c r="T3419" i="10"/>
  <c r="S3419" i="10"/>
  <c r="R3419" i="10"/>
  <c r="Q3419" i="10"/>
  <c r="L3419" i="10"/>
  <c r="X3419" i="10" s="1"/>
  <c r="K3419" i="10"/>
  <c r="W3419" i="10" s="1"/>
  <c r="V3418" i="10"/>
  <c r="U3418" i="10"/>
  <c r="T3418" i="10"/>
  <c r="S3418" i="10"/>
  <c r="R3418" i="10"/>
  <c r="Q3418" i="10"/>
  <c r="L3418" i="10"/>
  <c r="X3418" i="10" s="1"/>
  <c r="K3418" i="10"/>
  <c r="W3418" i="10" s="1"/>
  <c r="V3417" i="10"/>
  <c r="U3417" i="10"/>
  <c r="T3417" i="10"/>
  <c r="S3417" i="10"/>
  <c r="R3417" i="10"/>
  <c r="Q3417" i="10"/>
  <c r="L3417" i="10"/>
  <c r="X3417" i="10" s="1"/>
  <c r="K3417" i="10"/>
  <c r="W3417" i="10" s="1"/>
  <c r="V3416" i="10"/>
  <c r="U3416" i="10"/>
  <c r="T3416" i="10"/>
  <c r="S3416" i="10"/>
  <c r="R3416" i="10"/>
  <c r="Q3416" i="10"/>
  <c r="L3416" i="10"/>
  <c r="X3416" i="10" s="1"/>
  <c r="K3416" i="10"/>
  <c r="W3416" i="10" s="1"/>
  <c r="V3415" i="10"/>
  <c r="U3415" i="10"/>
  <c r="T3415" i="10"/>
  <c r="S3415" i="10"/>
  <c r="R3415" i="10"/>
  <c r="Q3415" i="10"/>
  <c r="L3415" i="10"/>
  <c r="X3415" i="10" s="1"/>
  <c r="K3415" i="10"/>
  <c r="W3415" i="10" s="1"/>
  <c r="V3414" i="10"/>
  <c r="U3414" i="10"/>
  <c r="T3414" i="10"/>
  <c r="S3414" i="10"/>
  <c r="R3414" i="10"/>
  <c r="Q3414" i="10"/>
  <c r="L3414" i="10"/>
  <c r="X3414" i="10" s="1"/>
  <c r="K3414" i="10"/>
  <c r="W3414" i="10" s="1"/>
  <c r="V3413" i="10"/>
  <c r="U3413" i="10"/>
  <c r="T3413" i="10"/>
  <c r="S3413" i="10"/>
  <c r="R3413" i="10"/>
  <c r="Q3413" i="10"/>
  <c r="L3413" i="10"/>
  <c r="X3413" i="10" s="1"/>
  <c r="K3413" i="10"/>
  <c r="W3413" i="10" s="1"/>
  <c r="V3412" i="10"/>
  <c r="U3412" i="10"/>
  <c r="T3412" i="10"/>
  <c r="S3412" i="10"/>
  <c r="R3412" i="10"/>
  <c r="Q3412" i="10"/>
  <c r="L3412" i="10"/>
  <c r="X3412" i="10" s="1"/>
  <c r="K3412" i="10"/>
  <c r="W3412" i="10" s="1"/>
  <c r="V3411" i="10"/>
  <c r="U3411" i="10"/>
  <c r="T3411" i="10"/>
  <c r="S3411" i="10"/>
  <c r="R3411" i="10"/>
  <c r="Q3411" i="10"/>
  <c r="L3411" i="10"/>
  <c r="X3411" i="10" s="1"/>
  <c r="K3411" i="10"/>
  <c r="W3411" i="10" s="1"/>
  <c r="V3410" i="10"/>
  <c r="U3410" i="10"/>
  <c r="T3410" i="10"/>
  <c r="S3410" i="10"/>
  <c r="R3410" i="10"/>
  <c r="Q3410" i="10"/>
  <c r="L3410" i="10"/>
  <c r="X3410" i="10" s="1"/>
  <c r="K3410" i="10"/>
  <c r="W3410" i="10" s="1"/>
  <c r="V3409" i="10"/>
  <c r="U3409" i="10"/>
  <c r="T3409" i="10"/>
  <c r="S3409" i="10"/>
  <c r="R3409" i="10"/>
  <c r="Q3409" i="10"/>
  <c r="L3409" i="10"/>
  <c r="X3409" i="10" s="1"/>
  <c r="K3409" i="10"/>
  <c r="W3409" i="10" s="1"/>
  <c r="V3408" i="10"/>
  <c r="U3408" i="10"/>
  <c r="T3408" i="10"/>
  <c r="S3408" i="10"/>
  <c r="R3408" i="10"/>
  <c r="Q3408" i="10"/>
  <c r="L3408" i="10"/>
  <c r="X3408" i="10" s="1"/>
  <c r="K3408" i="10"/>
  <c r="W3408" i="10" s="1"/>
  <c r="V3407" i="10"/>
  <c r="U3407" i="10"/>
  <c r="T3407" i="10"/>
  <c r="S3407" i="10"/>
  <c r="R3407" i="10"/>
  <c r="Q3407" i="10"/>
  <c r="L3407" i="10"/>
  <c r="X3407" i="10" s="1"/>
  <c r="K3407" i="10"/>
  <c r="W3407" i="10" s="1"/>
  <c r="V3406" i="10"/>
  <c r="U3406" i="10"/>
  <c r="T3406" i="10"/>
  <c r="S3406" i="10"/>
  <c r="R3406" i="10"/>
  <c r="Q3406" i="10"/>
  <c r="L3406" i="10"/>
  <c r="X3406" i="10" s="1"/>
  <c r="K3406" i="10"/>
  <c r="W3406" i="10" s="1"/>
  <c r="V3405" i="10"/>
  <c r="U3405" i="10"/>
  <c r="T3405" i="10"/>
  <c r="S3405" i="10"/>
  <c r="R3405" i="10"/>
  <c r="Q3405" i="10"/>
  <c r="L3405" i="10"/>
  <c r="X3405" i="10" s="1"/>
  <c r="K3405" i="10"/>
  <c r="W3405" i="10" s="1"/>
  <c r="V3404" i="10"/>
  <c r="U3404" i="10"/>
  <c r="T3404" i="10"/>
  <c r="S3404" i="10"/>
  <c r="R3404" i="10"/>
  <c r="Q3404" i="10"/>
  <c r="L3404" i="10"/>
  <c r="X3404" i="10" s="1"/>
  <c r="K3404" i="10"/>
  <c r="W3404" i="10" s="1"/>
  <c r="V3403" i="10"/>
  <c r="U3403" i="10"/>
  <c r="T3403" i="10"/>
  <c r="S3403" i="10"/>
  <c r="R3403" i="10"/>
  <c r="Q3403" i="10"/>
  <c r="L3403" i="10"/>
  <c r="X3403" i="10" s="1"/>
  <c r="K3403" i="10"/>
  <c r="W3403" i="10" s="1"/>
  <c r="V3402" i="10"/>
  <c r="U3402" i="10"/>
  <c r="T3402" i="10"/>
  <c r="S3402" i="10"/>
  <c r="R3402" i="10"/>
  <c r="Q3402" i="10"/>
  <c r="L3402" i="10"/>
  <c r="X3402" i="10" s="1"/>
  <c r="K3402" i="10"/>
  <c r="W3402" i="10" s="1"/>
  <c r="V3401" i="10"/>
  <c r="U3401" i="10"/>
  <c r="T3401" i="10"/>
  <c r="S3401" i="10"/>
  <c r="R3401" i="10"/>
  <c r="Q3401" i="10"/>
  <c r="L3401" i="10"/>
  <c r="X3401" i="10" s="1"/>
  <c r="K3401" i="10"/>
  <c r="W3401" i="10" s="1"/>
  <c r="V3400" i="10"/>
  <c r="U3400" i="10"/>
  <c r="T3400" i="10"/>
  <c r="S3400" i="10"/>
  <c r="R3400" i="10"/>
  <c r="Q3400" i="10"/>
  <c r="L3400" i="10"/>
  <c r="X3400" i="10" s="1"/>
  <c r="K3400" i="10"/>
  <c r="W3400" i="10" s="1"/>
  <c r="V3399" i="10"/>
  <c r="U3399" i="10"/>
  <c r="T3399" i="10"/>
  <c r="S3399" i="10"/>
  <c r="R3399" i="10"/>
  <c r="Q3399" i="10"/>
  <c r="L3399" i="10"/>
  <c r="X3399" i="10" s="1"/>
  <c r="K3399" i="10"/>
  <c r="W3399" i="10" s="1"/>
  <c r="V3398" i="10"/>
  <c r="U3398" i="10"/>
  <c r="T3398" i="10"/>
  <c r="S3398" i="10"/>
  <c r="R3398" i="10"/>
  <c r="Q3398" i="10"/>
  <c r="L3398" i="10"/>
  <c r="X3398" i="10" s="1"/>
  <c r="K3398" i="10"/>
  <c r="W3398" i="10" s="1"/>
  <c r="V3397" i="10"/>
  <c r="U3397" i="10"/>
  <c r="T3397" i="10"/>
  <c r="S3397" i="10"/>
  <c r="R3397" i="10"/>
  <c r="Q3397" i="10"/>
  <c r="L3397" i="10"/>
  <c r="X3397" i="10" s="1"/>
  <c r="K3397" i="10"/>
  <c r="W3397" i="10" s="1"/>
  <c r="V3396" i="10"/>
  <c r="U3396" i="10"/>
  <c r="T3396" i="10"/>
  <c r="S3396" i="10"/>
  <c r="R3396" i="10"/>
  <c r="Q3396" i="10"/>
  <c r="L3396" i="10"/>
  <c r="X3396" i="10" s="1"/>
  <c r="K3396" i="10"/>
  <c r="W3396" i="10" s="1"/>
  <c r="V3395" i="10"/>
  <c r="U3395" i="10"/>
  <c r="T3395" i="10"/>
  <c r="S3395" i="10"/>
  <c r="R3395" i="10"/>
  <c r="Q3395" i="10"/>
  <c r="L3395" i="10"/>
  <c r="X3395" i="10" s="1"/>
  <c r="K3395" i="10"/>
  <c r="W3395" i="10" s="1"/>
  <c r="V3394" i="10"/>
  <c r="U3394" i="10"/>
  <c r="T3394" i="10"/>
  <c r="S3394" i="10"/>
  <c r="R3394" i="10"/>
  <c r="Q3394" i="10"/>
  <c r="L3394" i="10"/>
  <c r="X3394" i="10" s="1"/>
  <c r="K3394" i="10"/>
  <c r="W3394" i="10" s="1"/>
  <c r="V3393" i="10"/>
  <c r="U3393" i="10"/>
  <c r="T3393" i="10"/>
  <c r="S3393" i="10"/>
  <c r="R3393" i="10"/>
  <c r="Q3393" i="10"/>
  <c r="L3393" i="10"/>
  <c r="X3393" i="10" s="1"/>
  <c r="K3393" i="10"/>
  <c r="W3393" i="10" s="1"/>
  <c r="V3392" i="10"/>
  <c r="U3392" i="10"/>
  <c r="T3392" i="10"/>
  <c r="S3392" i="10"/>
  <c r="R3392" i="10"/>
  <c r="Q3392" i="10"/>
  <c r="L3392" i="10"/>
  <c r="X3392" i="10" s="1"/>
  <c r="K3392" i="10"/>
  <c r="W3392" i="10" s="1"/>
  <c r="V3391" i="10"/>
  <c r="U3391" i="10"/>
  <c r="T3391" i="10"/>
  <c r="S3391" i="10"/>
  <c r="R3391" i="10"/>
  <c r="Q3391" i="10"/>
  <c r="L3391" i="10"/>
  <c r="X3391" i="10" s="1"/>
  <c r="K3391" i="10"/>
  <c r="W3391" i="10" s="1"/>
  <c r="V3390" i="10"/>
  <c r="U3390" i="10"/>
  <c r="T3390" i="10"/>
  <c r="S3390" i="10"/>
  <c r="R3390" i="10"/>
  <c r="Q3390" i="10"/>
  <c r="L3390" i="10"/>
  <c r="X3390" i="10" s="1"/>
  <c r="K3390" i="10"/>
  <c r="W3390" i="10" s="1"/>
  <c r="V3389" i="10"/>
  <c r="U3389" i="10"/>
  <c r="T3389" i="10"/>
  <c r="S3389" i="10"/>
  <c r="R3389" i="10"/>
  <c r="Q3389" i="10"/>
  <c r="L3389" i="10"/>
  <c r="X3389" i="10" s="1"/>
  <c r="K3389" i="10"/>
  <c r="W3389" i="10" s="1"/>
  <c r="V3388" i="10"/>
  <c r="U3388" i="10"/>
  <c r="T3388" i="10"/>
  <c r="S3388" i="10"/>
  <c r="R3388" i="10"/>
  <c r="Q3388" i="10"/>
  <c r="L3388" i="10"/>
  <c r="X3388" i="10" s="1"/>
  <c r="K3388" i="10"/>
  <c r="W3388" i="10" s="1"/>
  <c r="V3387" i="10"/>
  <c r="U3387" i="10"/>
  <c r="T3387" i="10"/>
  <c r="S3387" i="10"/>
  <c r="R3387" i="10"/>
  <c r="Q3387" i="10"/>
  <c r="L3387" i="10"/>
  <c r="X3387" i="10" s="1"/>
  <c r="K3387" i="10"/>
  <c r="W3387" i="10" s="1"/>
  <c r="V3386" i="10"/>
  <c r="U3386" i="10"/>
  <c r="T3386" i="10"/>
  <c r="S3386" i="10"/>
  <c r="R3386" i="10"/>
  <c r="Q3386" i="10"/>
  <c r="L3386" i="10"/>
  <c r="X3386" i="10" s="1"/>
  <c r="K3386" i="10"/>
  <c r="W3386" i="10" s="1"/>
  <c r="V3385" i="10"/>
  <c r="U3385" i="10"/>
  <c r="T3385" i="10"/>
  <c r="S3385" i="10"/>
  <c r="R3385" i="10"/>
  <c r="Q3385" i="10"/>
  <c r="L3385" i="10"/>
  <c r="X3385" i="10" s="1"/>
  <c r="K3385" i="10"/>
  <c r="W3385" i="10" s="1"/>
  <c r="V3384" i="10"/>
  <c r="U3384" i="10"/>
  <c r="T3384" i="10"/>
  <c r="S3384" i="10"/>
  <c r="R3384" i="10"/>
  <c r="Q3384" i="10"/>
  <c r="L3384" i="10"/>
  <c r="X3384" i="10" s="1"/>
  <c r="K3384" i="10"/>
  <c r="W3384" i="10" s="1"/>
  <c r="V3383" i="10"/>
  <c r="U3383" i="10"/>
  <c r="T3383" i="10"/>
  <c r="S3383" i="10"/>
  <c r="R3383" i="10"/>
  <c r="Q3383" i="10"/>
  <c r="L3383" i="10"/>
  <c r="X3383" i="10" s="1"/>
  <c r="K3383" i="10"/>
  <c r="W3383" i="10" s="1"/>
  <c r="V3382" i="10"/>
  <c r="U3382" i="10"/>
  <c r="T3382" i="10"/>
  <c r="S3382" i="10"/>
  <c r="R3382" i="10"/>
  <c r="Q3382" i="10"/>
  <c r="L3382" i="10"/>
  <c r="X3382" i="10" s="1"/>
  <c r="K3382" i="10"/>
  <c r="W3382" i="10" s="1"/>
  <c r="V3381" i="10"/>
  <c r="U3381" i="10"/>
  <c r="T3381" i="10"/>
  <c r="S3381" i="10"/>
  <c r="R3381" i="10"/>
  <c r="Q3381" i="10"/>
  <c r="L3381" i="10"/>
  <c r="X3381" i="10" s="1"/>
  <c r="K3381" i="10"/>
  <c r="W3381" i="10" s="1"/>
  <c r="V3380" i="10"/>
  <c r="U3380" i="10"/>
  <c r="T3380" i="10"/>
  <c r="S3380" i="10"/>
  <c r="R3380" i="10"/>
  <c r="Q3380" i="10"/>
  <c r="L3380" i="10"/>
  <c r="X3380" i="10" s="1"/>
  <c r="K3380" i="10"/>
  <c r="W3380" i="10" s="1"/>
  <c r="V3379" i="10"/>
  <c r="U3379" i="10"/>
  <c r="T3379" i="10"/>
  <c r="S3379" i="10"/>
  <c r="R3379" i="10"/>
  <c r="Q3379" i="10"/>
  <c r="L3379" i="10"/>
  <c r="X3379" i="10" s="1"/>
  <c r="K3379" i="10"/>
  <c r="W3379" i="10" s="1"/>
  <c r="V3378" i="10"/>
  <c r="U3378" i="10"/>
  <c r="T3378" i="10"/>
  <c r="S3378" i="10"/>
  <c r="R3378" i="10"/>
  <c r="Q3378" i="10"/>
  <c r="L3378" i="10"/>
  <c r="X3378" i="10" s="1"/>
  <c r="K3378" i="10"/>
  <c r="W3378" i="10" s="1"/>
  <c r="X3377" i="10"/>
  <c r="V3377" i="10"/>
  <c r="U3377" i="10"/>
  <c r="T3377" i="10"/>
  <c r="S3377" i="10"/>
  <c r="R3377" i="10"/>
  <c r="Q3377" i="10"/>
  <c r="L3377" i="10"/>
  <c r="K3377" i="10"/>
  <c r="W3377" i="10" s="1"/>
  <c r="V3376" i="10"/>
  <c r="U3376" i="10"/>
  <c r="T3376" i="10"/>
  <c r="S3376" i="10"/>
  <c r="R3376" i="10"/>
  <c r="Q3376" i="10"/>
  <c r="L3376" i="10"/>
  <c r="X3376" i="10" s="1"/>
  <c r="K3376" i="10"/>
  <c r="W3376" i="10" s="1"/>
  <c r="V3375" i="10"/>
  <c r="U3375" i="10"/>
  <c r="T3375" i="10"/>
  <c r="S3375" i="10"/>
  <c r="R3375" i="10"/>
  <c r="Q3375" i="10"/>
  <c r="L3375" i="10"/>
  <c r="X3375" i="10" s="1"/>
  <c r="K3375" i="10"/>
  <c r="W3375" i="10" s="1"/>
  <c r="V3374" i="10"/>
  <c r="U3374" i="10"/>
  <c r="T3374" i="10"/>
  <c r="S3374" i="10"/>
  <c r="R3374" i="10"/>
  <c r="Q3374" i="10"/>
  <c r="L3374" i="10"/>
  <c r="X3374" i="10" s="1"/>
  <c r="K3374" i="10"/>
  <c r="W3374" i="10" s="1"/>
  <c r="V3373" i="10"/>
  <c r="U3373" i="10"/>
  <c r="T3373" i="10"/>
  <c r="S3373" i="10"/>
  <c r="R3373" i="10"/>
  <c r="Q3373" i="10"/>
  <c r="L3373" i="10"/>
  <c r="X3373" i="10" s="1"/>
  <c r="K3373" i="10"/>
  <c r="W3373" i="10" s="1"/>
  <c r="V3372" i="10"/>
  <c r="U3372" i="10"/>
  <c r="T3372" i="10"/>
  <c r="S3372" i="10"/>
  <c r="R3372" i="10"/>
  <c r="Q3372" i="10"/>
  <c r="L3372" i="10"/>
  <c r="X3372" i="10" s="1"/>
  <c r="K3372" i="10"/>
  <c r="W3372" i="10" s="1"/>
  <c r="V3371" i="10"/>
  <c r="U3371" i="10"/>
  <c r="T3371" i="10"/>
  <c r="S3371" i="10"/>
  <c r="R3371" i="10"/>
  <c r="Q3371" i="10"/>
  <c r="L3371" i="10"/>
  <c r="X3371" i="10" s="1"/>
  <c r="K3371" i="10"/>
  <c r="W3371" i="10" s="1"/>
  <c r="V3370" i="10"/>
  <c r="U3370" i="10"/>
  <c r="T3370" i="10"/>
  <c r="S3370" i="10"/>
  <c r="R3370" i="10"/>
  <c r="Q3370" i="10"/>
  <c r="L3370" i="10"/>
  <c r="X3370" i="10" s="1"/>
  <c r="K3370" i="10"/>
  <c r="W3370" i="10" s="1"/>
  <c r="V3369" i="10"/>
  <c r="U3369" i="10"/>
  <c r="T3369" i="10"/>
  <c r="S3369" i="10"/>
  <c r="R3369" i="10"/>
  <c r="Q3369" i="10"/>
  <c r="L3369" i="10"/>
  <c r="X3369" i="10" s="1"/>
  <c r="K3369" i="10"/>
  <c r="W3369" i="10" s="1"/>
  <c r="V3368" i="10"/>
  <c r="U3368" i="10"/>
  <c r="T3368" i="10"/>
  <c r="S3368" i="10"/>
  <c r="R3368" i="10"/>
  <c r="Q3368" i="10"/>
  <c r="L3368" i="10"/>
  <c r="X3368" i="10" s="1"/>
  <c r="K3368" i="10"/>
  <c r="W3368" i="10" s="1"/>
  <c r="V3367" i="10"/>
  <c r="U3367" i="10"/>
  <c r="T3367" i="10"/>
  <c r="S3367" i="10"/>
  <c r="R3367" i="10"/>
  <c r="Q3367" i="10"/>
  <c r="L3367" i="10"/>
  <c r="X3367" i="10" s="1"/>
  <c r="K3367" i="10"/>
  <c r="W3367" i="10" s="1"/>
  <c r="V3366" i="10"/>
  <c r="U3366" i="10"/>
  <c r="T3366" i="10"/>
  <c r="S3366" i="10"/>
  <c r="R3366" i="10"/>
  <c r="Q3366" i="10"/>
  <c r="L3366" i="10"/>
  <c r="X3366" i="10" s="1"/>
  <c r="K3366" i="10"/>
  <c r="W3366" i="10" s="1"/>
  <c r="V3365" i="10"/>
  <c r="U3365" i="10"/>
  <c r="T3365" i="10"/>
  <c r="S3365" i="10"/>
  <c r="R3365" i="10"/>
  <c r="Q3365" i="10"/>
  <c r="L3365" i="10"/>
  <c r="X3365" i="10" s="1"/>
  <c r="K3365" i="10"/>
  <c r="W3365" i="10" s="1"/>
  <c r="V3364" i="10"/>
  <c r="U3364" i="10"/>
  <c r="T3364" i="10"/>
  <c r="S3364" i="10"/>
  <c r="R3364" i="10"/>
  <c r="Q3364" i="10"/>
  <c r="L3364" i="10"/>
  <c r="X3364" i="10" s="1"/>
  <c r="K3364" i="10"/>
  <c r="W3364" i="10" s="1"/>
  <c r="V3363" i="10"/>
  <c r="U3363" i="10"/>
  <c r="T3363" i="10"/>
  <c r="S3363" i="10"/>
  <c r="R3363" i="10"/>
  <c r="Q3363" i="10"/>
  <c r="L3363" i="10"/>
  <c r="X3363" i="10" s="1"/>
  <c r="K3363" i="10"/>
  <c r="W3363" i="10" s="1"/>
  <c r="V3362" i="10"/>
  <c r="U3362" i="10"/>
  <c r="T3362" i="10"/>
  <c r="S3362" i="10"/>
  <c r="R3362" i="10"/>
  <c r="Q3362" i="10"/>
  <c r="L3362" i="10"/>
  <c r="X3362" i="10" s="1"/>
  <c r="K3362" i="10"/>
  <c r="W3362" i="10" s="1"/>
  <c r="V3361" i="10"/>
  <c r="U3361" i="10"/>
  <c r="T3361" i="10"/>
  <c r="S3361" i="10"/>
  <c r="R3361" i="10"/>
  <c r="Q3361" i="10"/>
  <c r="L3361" i="10"/>
  <c r="X3361" i="10" s="1"/>
  <c r="K3361" i="10"/>
  <c r="W3361" i="10" s="1"/>
  <c r="V3360" i="10"/>
  <c r="U3360" i="10"/>
  <c r="T3360" i="10"/>
  <c r="S3360" i="10"/>
  <c r="R3360" i="10"/>
  <c r="Q3360" i="10"/>
  <c r="L3360" i="10"/>
  <c r="X3360" i="10" s="1"/>
  <c r="K3360" i="10"/>
  <c r="W3360" i="10" s="1"/>
  <c r="V3359" i="10"/>
  <c r="U3359" i="10"/>
  <c r="T3359" i="10"/>
  <c r="S3359" i="10"/>
  <c r="R3359" i="10"/>
  <c r="Q3359" i="10"/>
  <c r="L3359" i="10"/>
  <c r="X3359" i="10" s="1"/>
  <c r="K3359" i="10"/>
  <c r="W3359" i="10" s="1"/>
  <c r="V3358" i="10"/>
  <c r="U3358" i="10"/>
  <c r="T3358" i="10"/>
  <c r="S3358" i="10"/>
  <c r="R3358" i="10"/>
  <c r="Q3358" i="10"/>
  <c r="L3358" i="10"/>
  <c r="X3358" i="10" s="1"/>
  <c r="K3358" i="10"/>
  <c r="W3358" i="10" s="1"/>
  <c r="V3357" i="10"/>
  <c r="U3357" i="10"/>
  <c r="T3357" i="10"/>
  <c r="S3357" i="10"/>
  <c r="R3357" i="10"/>
  <c r="Q3357" i="10"/>
  <c r="L3357" i="10"/>
  <c r="X3357" i="10" s="1"/>
  <c r="K3357" i="10"/>
  <c r="W3357" i="10" s="1"/>
  <c r="V3356" i="10"/>
  <c r="U3356" i="10"/>
  <c r="T3356" i="10"/>
  <c r="S3356" i="10"/>
  <c r="R3356" i="10"/>
  <c r="Q3356" i="10"/>
  <c r="L3356" i="10"/>
  <c r="X3356" i="10" s="1"/>
  <c r="K3356" i="10"/>
  <c r="W3356" i="10" s="1"/>
  <c r="V3355" i="10"/>
  <c r="U3355" i="10"/>
  <c r="T3355" i="10"/>
  <c r="S3355" i="10"/>
  <c r="R3355" i="10"/>
  <c r="Q3355" i="10"/>
  <c r="L3355" i="10"/>
  <c r="X3355" i="10" s="1"/>
  <c r="K3355" i="10"/>
  <c r="W3355" i="10" s="1"/>
  <c r="V3354" i="10"/>
  <c r="U3354" i="10"/>
  <c r="T3354" i="10"/>
  <c r="S3354" i="10"/>
  <c r="R3354" i="10"/>
  <c r="Q3354" i="10"/>
  <c r="L3354" i="10"/>
  <c r="X3354" i="10" s="1"/>
  <c r="K3354" i="10"/>
  <c r="W3354" i="10" s="1"/>
  <c r="V3353" i="10"/>
  <c r="U3353" i="10"/>
  <c r="T3353" i="10"/>
  <c r="S3353" i="10"/>
  <c r="R3353" i="10"/>
  <c r="Q3353" i="10"/>
  <c r="L3353" i="10"/>
  <c r="X3353" i="10" s="1"/>
  <c r="K3353" i="10"/>
  <c r="W3353" i="10" s="1"/>
  <c r="V3352" i="10"/>
  <c r="U3352" i="10"/>
  <c r="T3352" i="10"/>
  <c r="S3352" i="10"/>
  <c r="R3352" i="10"/>
  <c r="Q3352" i="10"/>
  <c r="L3352" i="10"/>
  <c r="X3352" i="10" s="1"/>
  <c r="K3352" i="10"/>
  <c r="W3352" i="10" s="1"/>
  <c r="V3351" i="10"/>
  <c r="U3351" i="10"/>
  <c r="T3351" i="10"/>
  <c r="S3351" i="10"/>
  <c r="R3351" i="10"/>
  <c r="Q3351" i="10"/>
  <c r="L3351" i="10"/>
  <c r="X3351" i="10" s="1"/>
  <c r="K3351" i="10"/>
  <c r="W3351" i="10" s="1"/>
  <c r="V3350" i="10"/>
  <c r="U3350" i="10"/>
  <c r="T3350" i="10"/>
  <c r="S3350" i="10"/>
  <c r="R3350" i="10"/>
  <c r="Q3350" i="10"/>
  <c r="L3350" i="10"/>
  <c r="X3350" i="10" s="1"/>
  <c r="K3350" i="10"/>
  <c r="W3350" i="10" s="1"/>
  <c r="V3349" i="10"/>
  <c r="U3349" i="10"/>
  <c r="T3349" i="10"/>
  <c r="S3349" i="10"/>
  <c r="R3349" i="10"/>
  <c r="Q3349" i="10"/>
  <c r="L3349" i="10"/>
  <c r="X3349" i="10" s="1"/>
  <c r="K3349" i="10"/>
  <c r="W3349" i="10" s="1"/>
  <c r="V3348" i="10"/>
  <c r="U3348" i="10"/>
  <c r="T3348" i="10"/>
  <c r="S3348" i="10"/>
  <c r="R3348" i="10"/>
  <c r="Q3348" i="10"/>
  <c r="L3348" i="10"/>
  <c r="X3348" i="10" s="1"/>
  <c r="K3348" i="10"/>
  <c r="W3348" i="10" s="1"/>
  <c r="V3347" i="10"/>
  <c r="U3347" i="10"/>
  <c r="T3347" i="10"/>
  <c r="S3347" i="10"/>
  <c r="R3347" i="10"/>
  <c r="Q3347" i="10"/>
  <c r="L3347" i="10"/>
  <c r="X3347" i="10" s="1"/>
  <c r="K3347" i="10"/>
  <c r="W3347" i="10" s="1"/>
  <c r="V3346" i="10"/>
  <c r="U3346" i="10"/>
  <c r="T3346" i="10"/>
  <c r="S3346" i="10"/>
  <c r="R3346" i="10"/>
  <c r="Q3346" i="10"/>
  <c r="L3346" i="10"/>
  <c r="X3346" i="10" s="1"/>
  <c r="K3346" i="10"/>
  <c r="W3346" i="10" s="1"/>
  <c r="V3345" i="10"/>
  <c r="U3345" i="10"/>
  <c r="T3345" i="10"/>
  <c r="S3345" i="10"/>
  <c r="R3345" i="10"/>
  <c r="Q3345" i="10"/>
  <c r="L3345" i="10"/>
  <c r="X3345" i="10" s="1"/>
  <c r="K3345" i="10"/>
  <c r="W3345" i="10" s="1"/>
  <c r="V3344" i="10"/>
  <c r="U3344" i="10"/>
  <c r="T3344" i="10"/>
  <c r="S3344" i="10"/>
  <c r="R3344" i="10"/>
  <c r="Q3344" i="10"/>
  <c r="L3344" i="10"/>
  <c r="X3344" i="10" s="1"/>
  <c r="K3344" i="10"/>
  <c r="W3344" i="10" s="1"/>
  <c r="V3343" i="10"/>
  <c r="U3343" i="10"/>
  <c r="T3343" i="10"/>
  <c r="S3343" i="10"/>
  <c r="R3343" i="10"/>
  <c r="Q3343" i="10"/>
  <c r="L3343" i="10"/>
  <c r="X3343" i="10" s="1"/>
  <c r="K3343" i="10"/>
  <c r="W3343" i="10" s="1"/>
  <c r="V3342" i="10"/>
  <c r="U3342" i="10"/>
  <c r="T3342" i="10"/>
  <c r="S3342" i="10"/>
  <c r="R3342" i="10"/>
  <c r="Q3342" i="10"/>
  <c r="L3342" i="10"/>
  <c r="X3342" i="10" s="1"/>
  <c r="K3342" i="10"/>
  <c r="W3342" i="10" s="1"/>
  <c r="V3341" i="10"/>
  <c r="U3341" i="10"/>
  <c r="T3341" i="10"/>
  <c r="S3341" i="10"/>
  <c r="R3341" i="10"/>
  <c r="Q3341" i="10"/>
  <c r="L3341" i="10"/>
  <c r="X3341" i="10" s="1"/>
  <c r="K3341" i="10"/>
  <c r="W3341" i="10" s="1"/>
  <c r="V3340" i="10"/>
  <c r="U3340" i="10"/>
  <c r="T3340" i="10"/>
  <c r="S3340" i="10"/>
  <c r="R3340" i="10"/>
  <c r="Q3340" i="10"/>
  <c r="L3340" i="10"/>
  <c r="X3340" i="10" s="1"/>
  <c r="K3340" i="10"/>
  <c r="W3340" i="10" s="1"/>
  <c r="V3339" i="10"/>
  <c r="U3339" i="10"/>
  <c r="T3339" i="10"/>
  <c r="S3339" i="10"/>
  <c r="R3339" i="10"/>
  <c r="Q3339" i="10"/>
  <c r="L3339" i="10"/>
  <c r="X3339" i="10" s="1"/>
  <c r="K3339" i="10"/>
  <c r="W3339" i="10" s="1"/>
  <c r="V3338" i="10"/>
  <c r="U3338" i="10"/>
  <c r="T3338" i="10"/>
  <c r="S3338" i="10"/>
  <c r="R3338" i="10"/>
  <c r="Q3338" i="10"/>
  <c r="L3338" i="10"/>
  <c r="X3338" i="10" s="1"/>
  <c r="K3338" i="10"/>
  <c r="W3338" i="10" s="1"/>
  <c r="V3337" i="10"/>
  <c r="U3337" i="10"/>
  <c r="T3337" i="10"/>
  <c r="S3337" i="10"/>
  <c r="R3337" i="10"/>
  <c r="Q3337" i="10"/>
  <c r="L3337" i="10"/>
  <c r="X3337" i="10" s="1"/>
  <c r="K3337" i="10"/>
  <c r="W3337" i="10" s="1"/>
  <c r="V3336" i="10"/>
  <c r="U3336" i="10"/>
  <c r="T3336" i="10"/>
  <c r="S3336" i="10"/>
  <c r="R3336" i="10"/>
  <c r="Q3336" i="10"/>
  <c r="L3336" i="10"/>
  <c r="X3336" i="10" s="1"/>
  <c r="K3336" i="10"/>
  <c r="W3336" i="10" s="1"/>
  <c r="V3335" i="10"/>
  <c r="U3335" i="10"/>
  <c r="T3335" i="10"/>
  <c r="S3335" i="10"/>
  <c r="R3335" i="10"/>
  <c r="Q3335" i="10"/>
  <c r="L3335" i="10"/>
  <c r="X3335" i="10" s="1"/>
  <c r="K3335" i="10"/>
  <c r="W3335" i="10" s="1"/>
  <c r="V3334" i="10"/>
  <c r="U3334" i="10"/>
  <c r="T3334" i="10"/>
  <c r="S3334" i="10"/>
  <c r="R3334" i="10"/>
  <c r="Q3334" i="10"/>
  <c r="L3334" i="10"/>
  <c r="X3334" i="10" s="1"/>
  <c r="K3334" i="10"/>
  <c r="W3334" i="10" s="1"/>
  <c r="V3333" i="10"/>
  <c r="U3333" i="10"/>
  <c r="T3333" i="10"/>
  <c r="S3333" i="10"/>
  <c r="R3333" i="10"/>
  <c r="Q3333" i="10"/>
  <c r="L3333" i="10"/>
  <c r="X3333" i="10" s="1"/>
  <c r="K3333" i="10"/>
  <c r="W3333" i="10" s="1"/>
  <c r="V3332" i="10"/>
  <c r="U3332" i="10"/>
  <c r="T3332" i="10"/>
  <c r="S3332" i="10"/>
  <c r="R3332" i="10"/>
  <c r="Q3332" i="10"/>
  <c r="L3332" i="10"/>
  <c r="X3332" i="10" s="1"/>
  <c r="K3332" i="10"/>
  <c r="W3332" i="10" s="1"/>
  <c r="V3331" i="10"/>
  <c r="U3331" i="10"/>
  <c r="T3331" i="10"/>
  <c r="S3331" i="10"/>
  <c r="R3331" i="10"/>
  <c r="Q3331" i="10"/>
  <c r="L3331" i="10"/>
  <c r="X3331" i="10" s="1"/>
  <c r="K3331" i="10"/>
  <c r="W3331" i="10" s="1"/>
  <c r="V3330" i="10"/>
  <c r="U3330" i="10"/>
  <c r="T3330" i="10"/>
  <c r="S3330" i="10"/>
  <c r="R3330" i="10"/>
  <c r="Q3330" i="10"/>
  <c r="L3330" i="10"/>
  <c r="X3330" i="10" s="1"/>
  <c r="K3330" i="10"/>
  <c r="W3330" i="10" s="1"/>
  <c r="V3329" i="10"/>
  <c r="U3329" i="10"/>
  <c r="T3329" i="10"/>
  <c r="S3329" i="10"/>
  <c r="R3329" i="10"/>
  <c r="Q3329" i="10"/>
  <c r="L3329" i="10"/>
  <c r="X3329" i="10" s="1"/>
  <c r="K3329" i="10"/>
  <c r="W3329" i="10" s="1"/>
  <c r="V3328" i="10"/>
  <c r="U3328" i="10"/>
  <c r="T3328" i="10"/>
  <c r="S3328" i="10"/>
  <c r="R3328" i="10"/>
  <c r="Q3328" i="10"/>
  <c r="L3328" i="10"/>
  <c r="X3328" i="10" s="1"/>
  <c r="K3328" i="10"/>
  <c r="W3328" i="10" s="1"/>
  <c r="V3327" i="10"/>
  <c r="U3327" i="10"/>
  <c r="T3327" i="10"/>
  <c r="S3327" i="10"/>
  <c r="R3327" i="10"/>
  <c r="Q3327" i="10"/>
  <c r="L3327" i="10"/>
  <c r="X3327" i="10" s="1"/>
  <c r="K3327" i="10"/>
  <c r="W3327" i="10" s="1"/>
  <c r="V3326" i="10"/>
  <c r="U3326" i="10"/>
  <c r="T3326" i="10"/>
  <c r="S3326" i="10"/>
  <c r="R3326" i="10"/>
  <c r="Q3326" i="10"/>
  <c r="L3326" i="10"/>
  <c r="X3326" i="10" s="1"/>
  <c r="K3326" i="10"/>
  <c r="W3326" i="10" s="1"/>
  <c r="V3325" i="10"/>
  <c r="U3325" i="10"/>
  <c r="T3325" i="10"/>
  <c r="S3325" i="10"/>
  <c r="R3325" i="10"/>
  <c r="Q3325" i="10"/>
  <c r="L3325" i="10"/>
  <c r="X3325" i="10" s="1"/>
  <c r="K3325" i="10"/>
  <c r="W3325" i="10" s="1"/>
  <c r="V3324" i="10"/>
  <c r="U3324" i="10"/>
  <c r="T3324" i="10"/>
  <c r="S3324" i="10"/>
  <c r="R3324" i="10"/>
  <c r="Q3324" i="10"/>
  <c r="L3324" i="10"/>
  <c r="X3324" i="10" s="1"/>
  <c r="K3324" i="10"/>
  <c r="W3324" i="10" s="1"/>
  <c r="V3323" i="10"/>
  <c r="U3323" i="10"/>
  <c r="T3323" i="10"/>
  <c r="S3323" i="10"/>
  <c r="R3323" i="10"/>
  <c r="Q3323" i="10"/>
  <c r="L3323" i="10"/>
  <c r="X3323" i="10" s="1"/>
  <c r="K3323" i="10"/>
  <c r="W3323" i="10" s="1"/>
  <c r="V3322" i="10"/>
  <c r="U3322" i="10"/>
  <c r="T3322" i="10"/>
  <c r="S3322" i="10"/>
  <c r="R3322" i="10"/>
  <c r="Q3322" i="10"/>
  <c r="L3322" i="10"/>
  <c r="X3322" i="10" s="1"/>
  <c r="K3322" i="10"/>
  <c r="W3322" i="10" s="1"/>
  <c r="V3321" i="10"/>
  <c r="U3321" i="10"/>
  <c r="T3321" i="10"/>
  <c r="S3321" i="10"/>
  <c r="R3321" i="10"/>
  <c r="Q3321" i="10"/>
  <c r="L3321" i="10"/>
  <c r="X3321" i="10" s="1"/>
  <c r="K3321" i="10"/>
  <c r="W3321" i="10" s="1"/>
  <c r="V3320" i="10"/>
  <c r="U3320" i="10"/>
  <c r="T3320" i="10"/>
  <c r="S3320" i="10"/>
  <c r="R3320" i="10"/>
  <c r="Q3320" i="10"/>
  <c r="L3320" i="10"/>
  <c r="X3320" i="10" s="1"/>
  <c r="K3320" i="10"/>
  <c r="W3320" i="10" s="1"/>
  <c r="V3319" i="10"/>
  <c r="U3319" i="10"/>
  <c r="T3319" i="10"/>
  <c r="S3319" i="10"/>
  <c r="R3319" i="10"/>
  <c r="Q3319" i="10"/>
  <c r="L3319" i="10"/>
  <c r="X3319" i="10" s="1"/>
  <c r="K3319" i="10"/>
  <c r="W3319" i="10" s="1"/>
  <c r="V3318" i="10"/>
  <c r="U3318" i="10"/>
  <c r="T3318" i="10"/>
  <c r="S3318" i="10"/>
  <c r="R3318" i="10"/>
  <c r="Q3318" i="10"/>
  <c r="L3318" i="10"/>
  <c r="X3318" i="10" s="1"/>
  <c r="K3318" i="10"/>
  <c r="W3318" i="10" s="1"/>
  <c r="V3317" i="10"/>
  <c r="U3317" i="10"/>
  <c r="T3317" i="10"/>
  <c r="S3317" i="10"/>
  <c r="R3317" i="10"/>
  <c r="Q3317" i="10"/>
  <c r="L3317" i="10"/>
  <c r="X3317" i="10" s="1"/>
  <c r="K3317" i="10"/>
  <c r="W3317" i="10" s="1"/>
  <c r="V3316" i="10"/>
  <c r="U3316" i="10"/>
  <c r="T3316" i="10"/>
  <c r="S3316" i="10"/>
  <c r="R3316" i="10"/>
  <c r="Q3316" i="10"/>
  <c r="L3316" i="10"/>
  <c r="X3316" i="10" s="1"/>
  <c r="K3316" i="10"/>
  <c r="W3316" i="10" s="1"/>
  <c r="V3315" i="10"/>
  <c r="U3315" i="10"/>
  <c r="T3315" i="10"/>
  <c r="S3315" i="10"/>
  <c r="R3315" i="10"/>
  <c r="Q3315" i="10"/>
  <c r="L3315" i="10"/>
  <c r="X3315" i="10" s="1"/>
  <c r="K3315" i="10"/>
  <c r="W3315" i="10" s="1"/>
  <c r="V3314" i="10"/>
  <c r="U3314" i="10"/>
  <c r="T3314" i="10"/>
  <c r="S3314" i="10"/>
  <c r="R3314" i="10"/>
  <c r="Q3314" i="10"/>
  <c r="L3314" i="10"/>
  <c r="X3314" i="10" s="1"/>
  <c r="K3314" i="10"/>
  <c r="W3314" i="10" s="1"/>
  <c r="V3313" i="10"/>
  <c r="U3313" i="10"/>
  <c r="T3313" i="10"/>
  <c r="S3313" i="10"/>
  <c r="R3313" i="10"/>
  <c r="Q3313" i="10"/>
  <c r="L3313" i="10"/>
  <c r="X3313" i="10" s="1"/>
  <c r="K3313" i="10"/>
  <c r="W3313" i="10" s="1"/>
  <c r="V3312" i="10"/>
  <c r="U3312" i="10"/>
  <c r="T3312" i="10"/>
  <c r="S3312" i="10"/>
  <c r="R3312" i="10"/>
  <c r="Q3312" i="10"/>
  <c r="L3312" i="10"/>
  <c r="X3312" i="10" s="1"/>
  <c r="K3312" i="10"/>
  <c r="W3312" i="10" s="1"/>
  <c r="V3311" i="10"/>
  <c r="U3311" i="10"/>
  <c r="T3311" i="10"/>
  <c r="S3311" i="10"/>
  <c r="R3311" i="10"/>
  <c r="Q3311" i="10"/>
  <c r="L3311" i="10"/>
  <c r="X3311" i="10" s="1"/>
  <c r="K3311" i="10"/>
  <c r="W3311" i="10" s="1"/>
  <c r="V3310" i="10"/>
  <c r="U3310" i="10"/>
  <c r="T3310" i="10"/>
  <c r="S3310" i="10"/>
  <c r="R3310" i="10"/>
  <c r="Q3310" i="10"/>
  <c r="L3310" i="10"/>
  <c r="X3310" i="10" s="1"/>
  <c r="K3310" i="10"/>
  <c r="W3310" i="10" s="1"/>
  <c r="V3309" i="10"/>
  <c r="U3309" i="10"/>
  <c r="T3309" i="10"/>
  <c r="S3309" i="10"/>
  <c r="R3309" i="10"/>
  <c r="Q3309" i="10"/>
  <c r="L3309" i="10"/>
  <c r="X3309" i="10" s="1"/>
  <c r="K3309" i="10"/>
  <c r="W3309" i="10" s="1"/>
  <c r="V3308" i="10"/>
  <c r="U3308" i="10"/>
  <c r="T3308" i="10"/>
  <c r="S3308" i="10"/>
  <c r="R3308" i="10"/>
  <c r="Q3308" i="10"/>
  <c r="L3308" i="10"/>
  <c r="X3308" i="10" s="1"/>
  <c r="K3308" i="10"/>
  <c r="W3308" i="10" s="1"/>
  <c r="V3307" i="10"/>
  <c r="U3307" i="10"/>
  <c r="T3307" i="10"/>
  <c r="S3307" i="10"/>
  <c r="R3307" i="10"/>
  <c r="Q3307" i="10"/>
  <c r="L3307" i="10"/>
  <c r="X3307" i="10" s="1"/>
  <c r="K3307" i="10"/>
  <c r="W3307" i="10" s="1"/>
  <c r="V3306" i="10"/>
  <c r="U3306" i="10"/>
  <c r="T3306" i="10"/>
  <c r="S3306" i="10"/>
  <c r="R3306" i="10"/>
  <c r="Q3306" i="10"/>
  <c r="L3306" i="10"/>
  <c r="X3306" i="10" s="1"/>
  <c r="K3306" i="10"/>
  <c r="W3306" i="10" s="1"/>
  <c r="V3305" i="10"/>
  <c r="U3305" i="10"/>
  <c r="T3305" i="10"/>
  <c r="S3305" i="10"/>
  <c r="R3305" i="10"/>
  <c r="Q3305" i="10"/>
  <c r="L3305" i="10"/>
  <c r="X3305" i="10" s="1"/>
  <c r="K3305" i="10"/>
  <c r="W3305" i="10" s="1"/>
  <c r="V3304" i="10"/>
  <c r="U3304" i="10"/>
  <c r="T3304" i="10"/>
  <c r="S3304" i="10"/>
  <c r="R3304" i="10"/>
  <c r="Q3304" i="10"/>
  <c r="L3304" i="10"/>
  <c r="X3304" i="10" s="1"/>
  <c r="K3304" i="10"/>
  <c r="W3304" i="10" s="1"/>
  <c r="V3303" i="10"/>
  <c r="U3303" i="10"/>
  <c r="T3303" i="10"/>
  <c r="S3303" i="10"/>
  <c r="R3303" i="10"/>
  <c r="Q3303" i="10"/>
  <c r="L3303" i="10"/>
  <c r="X3303" i="10" s="1"/>
  <c r="K3303" i="10"/>
  <c r="W3303" i="10" s="1"/>
  <c r="V3302" i="10"/>
  <c r="U3302" i="10"/>
  <c r="T3302" i="10"/>
  <c r="S3302" i="10"/>
  <c r="R3302" i="10"/>
  <c r="Q3302" i="10"/>
  <c r="L3302" i="10"/>
  <c r="X3302" i="10" s="1"/>
  <c r="K3302" i="10"/>
  <c r="W3302" i="10" s="1"/>
  <c r="V3301" i="10"/>
  <c r="U3301" i="10"/>
  <c r="T3301" i="10"/>
  <c r="S3301" i="10"/>
  <c r="R3301" i="10"/>
  <c r="Q3301" i="10"/>
  <c r="L3301" i="10"/>
  <c r="X3301" i="10" s="1"/>
  <c r="K3301" i="10"/>
  <c r="W3301" i="10" s="1"/>
  <c r="V3300" i="10"/>
  <c r="U3300" i="10"/>
  <c r="T3300" i="10"/>
  <c r="S3300" i="10"/>
  <c r="R3300" i="10"/>
  <c r="Q3300" i="10"/>
  <c r="L3300" i="10"/>
  <c r="X3300" i="10" s="1"/>
  <c r="K3300" i="10"/>
  <c r="W3300" i="10" s="1"/>
  <c r="V3299" i="10"/>
  <c r="U3299" i="10"/>
  <c r="T3299" i="10"/>
  <c r="S3299" i="10"/>
  <c r="R3299" i="10"/>
  <c r="Q3299" i="10"/>
  <c r="L3299" i="10"/>
  <c r="X3299" i="10" s="1"/>
  <c r="K3299" i="10"/>
  <c r="W3299" i="10" s="1"/>
  <c r="V3298" i="10"/>
  <c r="U3298" i="10"/>
  <c r="T3298" i="10"/>
  <c r="S3298" i="10"/>
  <c r="R3298" i="10"/>
  <c r="Q3298" i="10"/>
  <c r="L3298" i="10"/>
  <c r="X3298" i="10" s="1"/>
  <c r="K3298" i="10"/>
  <c r="W3298" i="10" s="1"/>
  <c r="V3297" i="10"/>
  <c r="U3297" i="10"/>
  <c r="T3297" i="10"/>
  <c r="S3297" i="10"/>
  <c r="R3297" i="10"/>
  <c r="Q3297" i="10"/>
  <c r="L3297" i="10"/>
  <c r="X3297" i="10" s="1"/>
  <c r="K3297" i="10"/>
  <c r="W3297" i="10" s="1"/>
  <c r="V3296" i="10"/>
  <c r="U3296" i="10"/>
  <c r="T3296" i="10"/>
  <c r="S3296" i="10"/>
  <c r="R3296" i="10"/>
  <c r="Q3296" i="10"/>
  <c r="L3296" i="10"/>
  <c r="X3296" i="10" s="1"/>
  <c r="K3296" i="10"/>
  <c r="W3296" i="10" s="1"/>
  <c r="V3295" i="10"/>
  <c r="U3295" i="10"/>
  <c r="T3295" i="10"/>
  <c r="S3295" i="10"/>
  <c r="R3295" i="10"/>
  <c r="Q3295" i="10"/>
  <c r="L3295" i="10"/>
  <c r="X3295" i="10" s="1"/>
  <c r="K3295" i="10"/>
  <c r="W3295" i="10" s="1"/>
  <c r="V3294" i="10"/>
  <c r="U3294" i="10"/>
  <c r="T3294" i="10"/>
  <c r="S3294" i="10"/>
  <c r="R3294" i="10"/>
  <c r="Q3294" i="10"/>
  <c r="L3294" i="10"/>
  <c r="X3294" i="10" s="1"/>
  <c r="K3294" i="10"/>
  <c r="W3294" i="10" s="1"/>
  <c r="V3293" i="10"/>
  <c r="U3293" i="10"/>
  <c r="T3293" i="10"/>
  <c r="S3293" i="10"/>
  <c r="R3293" i="10"/>
  <c r="Q3293" i="10"/>
  <c r="L3293" i="10"/>
  <c r="X3293" i="10" s="1"/>
  <c r="K3293" i="10"/>
  <c r="W3293" i="10" s="1"/>
  <c r="V3292" i="10"/>
  <c r="U3292" i="10"/>
  <c r="T3292" i="10"/>
  <c r="S3292" i="10"/>
  <c r="R3292" i="10"/>
  <c r="Q3292" i="10"/>
  <c r="L3292" i="10"/>
  <c r="X3292" i="10" s="1"/>
  <c r="K3292" i="10"/>
  <c r="W3292" i="10" s="1"/>
  <c r="V3291" i="10"/>
  <c r="U3291" i="10"/>
  <c r="T3291" i="10"/>
  <c r="S3291" i="10"/>
  <c r="R3291" i="10"/>
  <c r="Q3291" i="10"/>
  <c r="L3291" i="10"/>
  <c r="X3291" i="10" s="1"/>
  <c r="K3291" i="10"/>
  <c r="W3291" i="10" s="1"/>
  <c r="V3290" i="10"/>
  <c r="U3290" i="10"/>
  <c r="T3290" i="10"/>
  <c r="S3290" i="10"/>
  <c r="R3290" i="10"/>
  <c r="Q3290" i="10"/>
  <c r="L3290" i="10"/>
  <c r="X3290" i="10" s="1"/>
  <c r="K3290" i="10"/>
  <c r="W3290" i="10" s="1"/>
  <c r="V3289" i="10"/>
  <c r="U3289" i="10"/>
  <c r="T3289" i="10"/>
  <c r="S3289" i="10"/>
  <c r="R3289" i="10"/>
  <c r="Q3289" i="10"/>
  <c r="L3289" i="10"/>
  <c r="X3289" i="10" s="1"/>
  <c r="K3289" i="10"/>
  <c r="W3289" i="10" s="1"/>
  <c r="V3288" i="10"/>
  <c r="U3288" i="10"/>
  <c r="T3288" i="10"/>
  <c r="S3288" i="10"/>
  <c r="R3288" i="10"/>
  <c r="Q3288" i="10"/>
  <c r="L3288" i="10"/>
  <c r="X3288" i="10" s="1"/>
  <c r="K3288" i="10"/>
  <c r="W3288" i="10" s="1"/>
  <c r="V3287" i="10"/>
  <c r="U3287" i="10"/>
  <c r="T3287" i="10"/>
  <c r="S3287" i="10"/>
  <c r="R3287" i="10"/>
  <c r="Q3287" i="10"/>
  <c r="L3287" i="10"/>
  <c r="X3287" i="10" s="1"/>
  <c r="K3287" i="10"/>
  <c r="W3287" i="10" s="1"/>
  <c r="V3286" i="10"/>
  <c r="U3286" i="10"/>
  <c r="T3286" i="10"/>
  <c r="S3286" i="10"/>
  <c r="R3286" i="10"/>
  <c r="Q3286" i="10"/>
  <c r="L3286" i="10"/>
  <c r="X3286" i="10" s="1"/>
  <c r="K3286" i="10"/>
  <c r="W3286" i="10" s="1"/>
  <c r="V3285" i="10"/>
  <c r="U3285" i="10"/>
  <c r="T3285" i="10"/>
  <c r="S3285" i="10"/>
  <c r="R3285" i="10"/>
  <c r="Q3285" i="10"/>
  <c r="L3285" i="10"/>
  <c r="X3285" i="10" s="1"/>
  <c r="K3285" i="10"/>
  <c r="W3285" i="10" s="1"/>
  <c r="V3284" i="10"/>
  <c r="U3284" i="10"/>
  <c r="T3284" i="10"/>
  <c r="S3284" i="10"/>
  <c r="R3284" i="10"/>
  <c r="Q3284" i="10"/>
  <c r="L3284" i="10"/>
  <c r="X3284" i="10" s="1"/>
  <c r="K3284" i="10"/>
  <c r="W3284" i="10" s="1"/>
  <c r="V3283" i="10"/>
  <c r="U3283" i="10"/>
  <c r="T3283" i="10"/>
  <c r="S3283" i="10"/>
  <c r="R3283" i="10"/>
  <c r="Q3283" i="10"/>
  <c r="L3283" i="10"/>
  <c r="X3283" i="10" s="1"/>
  <c r="K3283" i="10"/>
  <c r="W3283" i="10" s="1"/>
  <c r="V3282" i="10"/>
  <c r="U3282" i="10"/>
  <c r="T3282" i="10"/>
  <c r="S3282" i="10"/>
  <c r="R3282" i="10"/>
  <c r="Q3282" i="10"/>
  <c r="L3282" i="10"/>
  <c r="X3282" i="10" s="1"/>
  <c r="K3282" i="10"/>
  <c r="W3282" i="10" s="1"/>
  <c r="V3281" i="10"/>
  <c r="U3281" i="10"/>
  <c r="T3281" i="10"/>
  <c r="S3281" i="10"/>
  <c r="R3281" i="10"/>
  <c r="Q3281" i="10"/>
  <c r="L3281" i="10"/>
  <c r="X3281" i="10" s="1"/>
  <c r="K3281" i="10"/>
  <c r="W3281" i="10" s="1"/>
  <c r="V3280" i="10"/>
  <c r="U3280" i="10"/>
  <c r="T3280" i="10"/>
  <c r="S3280" i="10"/>
  <c r="R3280" i="10"/>
  <c r="Q3280" i="10"/>
  <c r="L3280" i="10"/>
  <c r="X3280" i="10" s="1"/>
  <c r="K3280" i="10"/>
  <c r="W3280" i="10" s="1"/>
  <c r="V3279" i="10"/>
  <c r="U3279" i="10"/>
  <c r="T3279" i="10"/>
  <c r="S3279" i="10"/>
  <c r="R3279" i="10"/>
  <c r="Q3279" i="10"/>
  <c r="L3279" i="10"/>
  <c r="X3279" i="10" s="1"/>
  <c r="K3279" i="10"/>
  <c r="W3279" i="10" s="1"/>
  <c r="V3278" i="10"/>
  <c r="U3278" i="10"/>
  <c r="T3278" i="10"/>
  <c r="S3278" i="10"/>
  <c r="R3278" i="10"/>
  <c r="Q3278" i="10"/>
  <c r="L3278" i="10"/>
  <c r="X3278" i="10" s="1"/>
  <c r="K3278" i="10"/>
  <c r="W3278" i="10" s="1"/>
  <c r="V3277" i="10"/>
  <c r="U3277" i="10"/>
  <c r="T3277" i="10"/>
  <c r="S3277" i="10"/>
  <c r="R3277" i="10"/>
  <c r="Q3277" i="10"/>
  <c r="L3277" i="10"/>
  <c r="X3277" i="10" s="1"/>
  <c r="K3277" i="10"/>
  <c r="W3277" i="10" s="1"/>
  <c r="V3276" i="10"/>
  <c r="U3276" i="10"/>
  <c r="T3276" i="10"/>
  <c r="S3276" i="10"/>
  <c r="R3276" i="10"/>
  <c r="Q3276" i="10"/>
  <c r="L3276" i="10"/>
  <c r="X3276" i="10" s="1"/>
  <c r="K3276" i="10"/>
  <c r="W3276" i="10" s="1"/>
  <c r="V3275" i="10"/>
  <c r="U3275" i="10"/>
  <c r="T3275" i="10"/>
  <c r="S3275" i="10"/>
  <c r="R3275" i="10"/>
  <c r="Q3275" i="10"/>
  <c r="L3275" i="10"/>
  <c r="X3275" i="10" s="1"/>
  <c r="K3275" i="10"/>
  <c r="W3275" i="10" s="1"/>
  <c r="V3274" i="10"/>
  <c r="U3274" i="10"/>
  <c r="T3274" i="10"/>
  <c r="S3274" i="10"/>
  <c r="R3274" i="10"/>
  <c r="Q3274" i="10"/>
  <c r="L3274" i="10"/>
  <c r="X3274" i="10" s="1"/>
  <c r="K3274" i="10"/>
  <c r="W3274" i="10" s="1"/>
  <c r="V3273" i="10"/>
  <c r="U3273" i="10"/>
  <c r="T3273" i="10"/>
  <c r="S3273" i="10"/>
  <c r="R3273" i="10"/>
  <c r="Q3273" i="10"/>
  <c r="L3273" i="10"/>
  <c r="X3273" i="10" s="1"/>
  <c r="K3273" i="10"/>
  <c r="W3273" i="10" s="1"/>
  <c r="V3272" i="10"/>
  <c r="U3272" i="10"/>
  <c r="T3272" i="10"/>
  <c r="S3272" i="10"/>
  <c r="R3272" i="10"/>
  <c r="Q3272" i="10"/>
  <c r="L3272" i="10"/>
  <c r="X3272" i="10" s="1"/>
  <c r="K3272" i="10"/>
  <c r="W3272" i="10" s="1"/>
  <c r="V3271" i="10"/>
  <c r="U3271" i="10"/>
  <c r="T3271" i="10"/>
  <c r="S3271" i="10"/>
  <c r="R3271" i="10"/>
  <c r="Q3271" i="10"/>
  <c r="L3271" i="10"/>
  <c r="X3271" i="10" s="1"/>
  <c r="K3271" i="10"/>
  <c r="W3271" i="10" s="1"/>
  <c r="V3270" i="10"/>
  <c r="U3270" i="10"/>
  <c r="T3270" i="10"/>
  <c r="S3270" i="10"/>
  <c r="R3270" i="10"/>
  <c r="Q3270" i="10"/>
  <c r="L3270" i="10"/>
  <c r="X3270" i="10" s="1"/>
  <c r="K3270" i="10"/>
  <c r="W3270" i="10" s="1"/>
  <c r="V3269" i="10"/>
  <c r="U3269" i="10"/>
  <c r="T3269" i="10"/>
  <c r="S3269" i="10"/>
  <c r="R3269" i="10"/>
  <c r="Q3269" i="10"/>
  <c r="L3269" i="10"/>
  <c r="X3269" i="10" s="1"/>
  <c r="K3269" i="10"/>
  <c r="W3269" i="10" s="1"/>
  <c r="V3268" i="10"/>
  <c r="U3268" i="10"/>
  <c r="T3268" i="10"/>
  <c r="S3268" i="10"/>
  <c r="R3268" i="10"/>
  <c r="Q3268" i="10"/>
  <c r="L3268" i="10"/>
  <c r="X3268" i="10" s="1"/>
  <c r="K3268" i="10"/>
  <c r="W3268" i="10" s="1"/>
  <c r="V3267" i="10"/>
  <c r="U3267" i="10"/>
  <c r="T3267" i="10"/>
  <c r="S3267" i="10"/>
  <c r="R3267" i="10"/>
  <c r="Q3267" i="10"/>
  <c r="L3267" i="10"/>
  <c r="X3267" i="10" s="1"/>
  <c r="K3267" i="10"/>
  <c r="W3267" i="10" s="1"/>
  <c r="V3266" i="10"/>
  <c r="U3266" i="10"/>
  <c r="T3266" i="10"/>
  <c r="S3266" i="10"/>
  <c r="R3266" i="10"/>
  <c r="Q3266" i="10"/>
  <c r="L3266" i="10"/>
  <c r="X3266" i="10" s="1"/>
  <c r="K3266" i="10"/>
  <c r="W3266" i="10" s="1"/>
  <c r="V3265" i="10"/>
  <c r="U3265" i="10"/>
  <c r="T3265" i="10"/>
  <c r="S3265" i="10"/>
  <c r="R3265" i="10"/>
  <c r="Q3265" i="10"/>
  <c r="L3265" i="10"/>
  <c r="X3265" i="10" s="1"/>
  <c r="K3265" i="10"/>
  <c r="W3265" i="10" s="1"/>
  <c r="V3264" i="10"/>
  <c r="U3264" i="10"/>
  <c r="T3264" i="10"/>
  <c r="S3264" i="10"/>
  <c r="R3264" i="10"/>
  <c r="Q3264" i="10"/>
  <c r="L3264" i="10"/>
  <c r="X3264" i="10" s="1"/>
  <c r="K3264" i="10"/>
  <c r="W3264" i="10" s="1"/>
  <c r="V3263" i="10"/>
  <c r="U3263" i="10"/>
  <c r="T3263" i="10"/>
  <c r="S3263" i="10"/>
  <c r="R3263" i="10"/>
  <c r="Q3263" i="10"/>
  <c r="L3263" i="10"/>
  <c r="X3263" i="10" s="1"/>
  <c r="K3263" i="10"/>
  <c r="W3263" i="10" s="1"/>
  <c r="V3262" i="10"/>
  <c r="U3262" i="10"/>
  <c r="T3262" i="10"/>
  <c r="S3262" i="10"/>
  <c r="R3262" i="10"/>
  <c r="Q3262" i="10"/>
  <c r="L3262" i="10"/>
  <c r="X3262" i="10" s="1"/>
  <c r="K3262" i="10"/>
  <c r="W3262" i="10" s="1"/>
  <c r="V3261" i="10"/>
  <c r="U3261" i="10"/>
  <c r="T3261" i="10"/>
  <c r="S3261" i="10"/>
  <c r="R3261" i="10"/>
  <c r="Q3261" i="10"/>
  <c r="L3261" i="10"/>
  <c r="X3261" i="10" s="1"/>
  <c r="K3261" i="10"/>
  <c r="W3261" i="10" s="1"/>
  <c r="V3260" i="10"/>
  <c r="U3260" i="10"/>
  <c r="T3260" i="10"/>
  <c r="S3260" i="10"/>
  <c r="R3260" i="10"/>
  <c r="Q3260" i="10"/>
  <c r="L3260" i="10"/>
  <c r="X3260" i="10" s="1"/>
  <c r="K3260" i="10"/>
  <c r="W3260" i="10" s="1"/>
  <c r="V3259" i="10"/>
  <c r="U3259" i="10"/>
  <c r="T3259" i="10"/>
  <c r="S3259" i="10"/>
  <c r="R3259" i="10"/>
  <c r="Q3259" i="10"/>
  <c r="L3259" i="10"/>
  <c r="X3259" i="10" s="1"/>
  <c r="K3259" i="10"/>
  <c r="W3259" i="10" s="1"/>
  <c r="V3258" i="10"/>
  <c r="U3258" i="10"/>
  <c r="T3258" i="10"/>
  <c r="S3258" i="10"/>
  <c r="R3258" i="10"/>
  <c r="Q3258" i="10"/>
  <c r="L3258" i="10"/>
  <c r="X3258" i="10" s="1"/>
  <c r="K3258" i="10"/>
  <c r="W3258" i="10" s="1"/>
  <c r="V3257" i="10"/>
  <c r="U3257" i="10"/>
  <c r="T3257" i="10"/>
  <c r="S3257" i="10"/>
  <c r="R3257" i="10"/>
  <c r="Q3257" i="10"/>
  <c r="L3257" i="10"/>
  <c r="X3257" i="10" s="1"/>
  <c r="K3257" i="10"/>
  <c r="W3257" i="10" s="1"/>
  <c r="V3256" i="10"/>
  <c r="U3256" i="10"/>
  <c r="T3256" i="10"/>
  <c r="S3256" i="10"/>
  <c r="R3256" i="10"/>
  <c r="Q3256" i="10"/>
  <c r="L3256" i="10"/>
  <c r="X3256" i="10" s="1"/>
  <c r="K3256" i="10"/>
  <c r="W3256" i="10" s="1"/>
  <c r="V3255" i="10"/>
  <c r="U3255" i="10"/>
  <c r="T3255" i="10"/>
  <c r="S3255" i="10"/>
  <c r="R3255" i="10"/>
  <c r="Q3255" i="10"/>
  <c r="L3255" i="10"/>
  <c r="X3255" i="10" s="1"/>
  <c r="K3255" i="10"/>
  <c r="W3255" i="10" s="1"/>
  <c r="V3254" i="10"/>
  <c r="U3254" i="10"/>
  <c r="T3254" i="10"/>
  <c r="S3254" i="10"/>
  <c r="R3254" i="10"/>
  <c r="Q3254" i="10"/>
  <c r="L3254" i="10"/>
  <c r="X3254" i="10" s="1"/>
  <c r="K3254" i="10"/>
  <c r="W3254" i="10" s="1"/>
  <c r="V3253" i="10"/>
  <c r="U3253" i="10"/>
  <c r="T3253" i="10"/>
  <c r="S3253" i="10"/>
  <c r="R3253" i="10"/>
  <c r="Q3253" i="10"/>
  <c r="L3253" i="10"/>
  <c r="X3253" i="10" s="1"/>
  <c r="K3253" i="10"/>
  <c r="W3253" i="10" s="1"/>
  <c r="V3252" i="10"/>
  <c r="U3252" i="10"/>
  <c r="T3252" i="10"/>
  <c r="S3252" i="10"/>
  <c r="R3252" i="10"/>
  <c r="Q3252" i="10"/>
  <c r="L3252" i="10"/>
  <c r="X3252" i="10" s="1"/>
  <c r="K3252" i="10"/>
  <c r="W3252" i="10" s="1"/>
  <c r="V3251" i="10"/>
  <c r="U3251" i="10"/>
  <c r="T3251" i="10"/>
  <c r="S3251" i="10"/>
  <c r="R3251" i="10"/>
  <c r="Q3251" i="10"/>
  <c r="L3251" i="10"/>
  <c r="X3251" i="10" s="1"/>
  <c r="K3251" i="10"/>
  <c r="W3251" i="10" s="1"/>
  <c r="V3250" i="10"/>
  <c r="U3250" i="10"/>
  <c r="T3250" i="10"/>
  <c r="S3250" i="10"/>
  <c r="R3250" i="10"/>
  <c r="Q3250" i="10"/>
  <c r="L3250" i="10"/>
  <c r="X3250" i="10" s="1"/>
  <c r="K3250" i="10"/>
  <c r="W3250" i="10" s="1"/>
  <c r="V3249" i="10"/>
  <c r="U3249" i="10"/>
  <c r="T3249" i="10"/>
  <c r="S3249" i="10"/>
  <c r="R3249" i="10"/>
  <c r="Q3249" i="10"/>
  <c r="L3249" i="10"/>
  <c r="X3249" i="10" s="1"/>
  <c r="K3249" i="10"/>
  <c r="W3249" i="10" s="1"/>
  <c r="V3248" i="10"/>
  <c r="U3248" i="10"/>
  <c r="T3248" i="10"/>
  <c r="S3248" i="10"/>
  <c r="R3248" i="10"/>
  <c r="Q3248" i="10"/>
  <c r="L3248" i="10"/>
  <c r="X3248" i="10" s="1"/>
  <c r="K3248" i="10"/>
  <c r="W3248" i="10" s="1"/>
  <c r="V3247" i="10"/>
  <c r="U3247" i="10"/>
  <c r="T3247" i="10"/>
  <c r="S3247" i="10"/>
  <c r="R3247" i="10"/>
  <c r="Q3247" i="10"/>
  <c r="L3247" i="10"/>
  <c r="X3247" i="10" s="1"/>
  <c r="K3247" i="10"/>
  <c r="W3247" i="10" s="1"/>
  <c r="V3246" i="10"/>
  <c r="U3246" i="10"/>
  <c r="T3246" i="10"/>
  <c r="S3246" i="10"/>
  <c r="R3246" i="10"/>
  <c r="Q3246" i="10"/>
  <c r="L3246" i="10"/>
  <c r="X3246" i="10" s="1"/>
  <c r="K3246" i="10"/>
  <c r="W3246" i="10" s="1"/>
  <c r="V3245" i="10"/>
  <c r="U3245" i="10"/>
  <c r="T3245" i="10"/>
  <c r="S3245" i="10"/>
  <c r="R3245" i="10"/>
  <c r="Q3245" i="10"/>
  <c r="L3245" i="10"/>
  <c r="X3245" i="10" s="1"/>
  <c r="K3245" i="10"/>
  <c r="W3245" i="10" s="1"/>
  <c r="V3244" i="10"/>
  <c r="U3244" i="10"/>
  <c r="T3244" i="10"/>
  <c r="S3244" i="10"/>
  <c r="R3244" i="10"/>
  <c r="Q3244" i="10"/>
  <c r="L3244" i="10"/>
  <c r="X3244" i="10" s="1"/>
  <c r="K3244" i="10"/>
  <c r="W3244" i="10" s="1"/>
  <c r="V3243" i="10"/>
  <c r="U3243" i="10"/>
  <c r="T3243" i="10"/>
  <c r="S3243" i="10"/>
  <c r="R3243" i="10"/>
  <c r="Q3243" i="10"/>
  <c r="L3243" i="10"/>
  <c r="X3243" i="10" s="1"/>
  <c r="K3243" i="10"/>
  <c r="W3243" i="10" s="1"/>
  <c r="V3242" i="10"/>
  <c r="U3242" i="10"/>
  <c r="T3242" i="10"/>
  <c r="S3242" i="10"/>
  <c r="R3242" i="10"/>
  <c r="Q3242" i="10"/>
  <c r="L3242" i="10"/>
  <c r="X3242" i="10" s="1"/>
  <c r="K3242" i="10"/>
  <c r="W3242" i="10" s="1"/>
  <c r="V3241" i="10"/>
  <c r="U3241" i="10"/>
  <c r="T3241" i="10"/>
  <c r="S3241" i="10"/>
  <c r="R3241" i="10"/>
  <c r="Q3241" i="10"/>
  <c r="L3241" i="10"/>
  <c r="X3241" i="10" s="1"/>
  <c r="K3241" i="10"/>
  <c r="W3241" i="10" s="1"/>
  <c r="V3240" i="10"/>
  <c r="U3240" i="10"/>
  <c r="T3240" i="10"/>
  <c r="S3240" i="10"/>
  <c r="R3240" i="10"/>
  <c r="Q3240" i="10"/>
  <c r="L3240" i="10"/>
  <c r="X3240" i="10" s="1"/>
  <c r="K3240" i="10"/>
  <c r="W3240" i="10" s="1"/>
  <c r="V3239" i="10"/>
  <c r="U3239" i="10"/>
  <c r="T3239" i="10"/>
  <c r="S3239" i="10"/>
  <c r="R3239" i="10"/>
  <c r="Q3239" i="10"/>
  <c r="L3239" i="10"/>
  <c r="X3239" i="10" s="1"/>
  <c r="K3239" i="10"/>
  <c r="W3239" i="10" s="1"/>
  <c r="V3238" i="10"/>
  <c r="U3238" i="10"/>
  <c r="T3238" i="10"/>
  <c r="S3238" i="10"/>
  <c r="R3238" i="10"/>
  <c r="Q3238" i="10"/>
  <c r="L3238" i="10"/>
  <c r="X3238" i="10" s="1"/>
  <c r="K3238" i="10"/>
  <c r="W3238" i="10" s="1"/>
  <c r="V3237" i="10"/>
  <c r="U3237" i="10"/>
  <c r="T3237" i="10"/>
  <c r="S3237" i="10"/>
  <c r="R3237" i="10"/>
  <c r="Q3237" i="10"/>
  <c r="L3237" i="10"/>
  <c r="X3237" i="10" s="1"/>
  <c r="K3237" i="10"/>
  <c r="W3237" i="10" s="1"/>
  <c r="V3236" i="10"/>
  <c r="U3236" i="10"/>
  <c r="T3236" i="10"/>
  <c r="S3236" i="10"/>
  <c r="R3236" i="10"/>
  <c r="Q3236" i="10"/>
  <c r="L3236" i="10"/>
  <c r="X3236" i="10" s="1"/>
  <c r="K3236" i="10"/>
  <c r="W3236" i="10" s="1"/>
  <c r="V3235" i="10"/>
  <c r="U3235" i="10"/>
  <c r="T3235" i="10"/>
  <c r="S3235" i="10"/>
  <c r="R3235" i="10"/>
  <c r="Q3235" i="10"/>
  <c r="L3235" i="10"/>
  <c r="X3235" i="10" s="1"/>
  <c r="K3235" i="10"/>
  <c r="W3235" i="10" s="1"/>
  <c r="V3234" i="10"/>
  <c r="U3234" i="10"/>
  <c r="T3234" i="10"/>
  <c r="S3234" i="10"/>
  <c r="R3234" i="10"/>
  <c r="Q3234" i="10"/>
  <c r="L3234" i="10"/>
  <c r="X3234" i="10" s="1"/>
  <c r="K3234" i="10"/>
  <c r="W3234" i="10" s="1"/>
  <c r="V3233" i="10"/>
  <c r="U3233" i="10"/>
  <c r="T3233" i="10"/>
  <c r="S3233" i="10"/>
  <c r="R3233" i="10"/>
  <c r="Q3233" i="10"/>
  <c r="L3233" i="10"/>
  <c r="X3233" i="10" s="1"/>
  <c r="K3233" i="10"/>
  <c r="W3233" i="10" s="1"/>
  <c r="V3232" i="10"/>
  <c r="U3232" i="10"/>
  <c r="T3232" i="10"/>
  <c r="S3232" i="10"/>
  <c r="R3232" i="10"/>
  <c r="Q3232" i="10"/>
  <c r="L3232" i="10"/>
  <c r="X3232" i="10" s="1"/>
  <c r="K3232" i="10"/>
  <c r="W3232" i="10" s="1"/>
  <c r="V3231" i="10"/>
  <c r="U3231" i="10"/>
  <c r="T3231" i="10"/>
  <c r="S3231" i="10"/>
  <c r="R3231" i="10"/>
  <c r="Q3231" i="10"/>
  <c r="L3231" i="10"/>
  <c r="X3231" i="10" s="1"/>
  <c r="K3231" i="10"/>
  <c r="W3231" i="10" s="1"/>
  <c r="V3230" i="10"/>
  <c r="U3230" i="10"/>
  <c r="T3230" i="10"/>
  <c r="S3230" i="10"/>
  <c r="R3230" i="10"/>
  <c r="Q3230" i="10"/>
  <c r="L3230" i="10"/>
  <c r="X3230" i="10" s="1"/>
  <c r="K3230" i="10"/>
  <c r="W3230" i="10" s="1"/>
  <c r="V3229" i="10"/>
  <c r="U3229" i="10"/>
  <c r="T3229" i="10"/>
  <c r="S3229" i="10"/>
  <c r="R3229" i="10"/>
  <c r="Q3229" i="10"/>
  <c r="L3229" i="10"/>
  <c r="X3229" i="10" s="1"/>
  <c r="K3229" i="10"/>
  <c r="W3229" i="10" s="1"/>
  <c r="V3228" i="10"/>
  <c r="U3228" i="10"/>
  <c r="T3228" i="10"/>
  <c r="S3228" i="10"/>
  <c r="R3228" i="10"/>
  <c r="Q3228" i="10"/>
  <c r="L3228" i="10"/>
  <c r="X3228" i="10" s="1"/>
  <c r="K3228" i="10"/>
  <c r="W3228" i="10" s="1"/>
  <c r="V3227" i="10"/>
  <c r="U3227" i="10"/>
  <c r="T3227" i="10"/>
  <c r="S3227" i="10"/>
  <c r="R3227" i="10"/>
  <c r="Q3227" i="10"/>
  <c r="L3227" i="10"/>
  <c r="X3227" i="10" s="1"/>
  <c r="K3227" i="10"/>
  <c r="W3227" i="10" s="1"/>
  <c r="V3226" i="10"/>
  <c r="U3226" i="10"/>
  <c r="T3226" i="10"/>
  <c r="S3226" i="10"/>
  <c r="R3226" i="10"/>
  <c r="Q3226" i="10"/>
  <c r="L3226" i="10"/>
  <c r="X3226" i="10" s="1"/>
  <c r="K3226" i="10"/>
  <c r="W3226" i="10" s="1"/>
  <c r="V3225" i="10"/>
  <c r="U3225" i="10"/>
  <c r="T3225" i="10"/>
  <c r="S3225" i="10"/>
  <c r="R3225" i="10"/>
  <c r="Q3225" i="10"/>
  <c r="L3225" i="10"/>
  <c r="X3225" i="10" s="1"/>
  <c r="K3225" i="10"/>
  <c r="W3225" i="10" s="1"/>
  <c r="V3224" i="10"/>
  <c r="U3224" i="10"/>
  <c r="T3224" i="10"/>
  <c r="S3224" i="10"/>
  <c r="R3224" i="10"/>
  <c r="Q3224" i="10"/>
  <c r="L3224" i="10"/>
  <c r="X3224" i="10" s="1"/>
  <c r="K3224" i="10"/>
  <c r="W3224" i="10" s="1"/>
  <c r="V3223" i="10"/>
  <c r="U3223" i="10"/>
  <c r="T3223" i="10"/>
  <c r="S3223" i="10"/>
  <c r="R3223" i="10"/>
  <c r="Q3223" i="10"/>
  <c r="L3223" i="10"/>
  <c r="X3223" i="10" s="1"/>
  <c r="K3223" i="10"/>
  <c r="W3223" i="10" s="1"/>
  <c r="V3222" i="10"/>
  <c r="U3222" i="10"/>
  <c r="T3222" i="10"/>
  <c r="S3222" i="10"/>
  <c r="R3222" i="10"/>
  <c r="Q3222" i="10"/>
  <c r="L3222" i="10"/>
  <c r="X3222" i="10" s="1"/>
  <c r="K3222" i="10"/>
  <c r="W3222" i="10" s="1"/>
  <c r="V3221" i="10"/>
  <c r="U3221" i="10"/>
  <c r="T3221" i="10"/>
  <c r="S3221" i="10"/>
  <c r="R3221" i="10"/>
  <c r="Q3221" i="10"/>
  <c r="L3221" i="10"/>
  <c r="X3221" i="10" s="1"/>
  <c r="K3221" i="10"/>
  <c r="W3221" i="10" s="1"/>
  <c r="V3220" i="10"/>
  <c r="U3220" i="10"/>
  <c r="T3220" i="10"/>
  <c r="S3220" i="10"/>
  <c r="R3220" i="10"/>
  <c r="Q3220" i="10"/>
  <c r="L3220" i="10"/>
  <c r="X3220" i="10" s="1"/>
  <c r="K3220" i="10"/>
  <c r="W3220" i="10" s="1"/>
  <c r="V3219" i="10"/>
  <c r="U3219" i="10"/>
  <c r="T3219" i="10"/>
  <c r="S3219" i="10"/>
  <c r="R3219" i="10"/>
  <c r="Q3219" i="10"/>
  <c r="L3219" i="10"/>
  <c r="X3219" i="10" s="1"/>
  <c r="K3219" i="10"/>
  <c r="W3219" i="10" s="1"/>
  <c r="V3218" i="10"/>
  <c r="U3218" i="10"/>
  <c r="T3218" i="10"/>
  <c r="S3218" i="10"/>
  <c r="R3218" i="10"/>
  <c r="Q3218" i="10"/>
  <c r="L3218" i="10"/>
  <c r="X3218" i="10" s="1"/>
  <c r="K3218" i="10"/>
  <c r="W3218" i="10" s="1"/>
  <c r="V3217" i="10"/>
  <c r="U3217" i="10"/>
  <c r="T3217" i="10"/>
  <c r="S3217" i="10"/>
  <c r="R3217" i="10"/>
  <c r="Q3217" i="10"/>
  <c r="L3217" i="10"/>
  <c r="X3217" i="10" s="1"/>
  <c r="K3217" i="10"/>
  <c r="W3217" i="10" s="1"/>
  <c r="V3216" i="10"/>
  <c r="U3216" i="10"/>
  <c r="T3216" i="10"/>
  <c r="S3216" i="10"/>
  <c r="R3216" i="10"/>
  <c r="Q3216" i="10"/>
  <c r="L3216" i="10"/>
  <c r="X3216" i="10" s="1"/>
  <c r="K3216" i="10"/>
  <c r="W3216" i="10" s="1"/>
  <c r="V3215" i="10"/>
  <c r="U3215" i="10"/>
  <c r="T3215" i="10"/>
  <c r="S3215" i="10"/>
  <c r="R3215" i="10"/>
  <c r="Q3215" i="10"/>
  <c r="L3215" i="10"/>
  <c r="X3215" i="10" s="1"/>
  <c r="K3215" i="10"/>
  <c r="W3215" i="10" s="1"/>
  <c r="V3214" i="10"/>
  <c r="U3214" i="10"/>
  <c r="T3214" i="10"/>
  <c r="S3214" i="10"/>
  <c r="R3214" i="10"/>
  <c r="Q3214" i="10"/>
  <c r="L3214" i="10"/>
  <c r="X3214" i="10" s="1"/>
  <c r="K3214" i="10"/>
  <c r="W3214" i="10" s="1"/>
  <c r="V3213" i="10"/>
  <c r="U3213" i="10"/>
  <c r="T3213" i="10"/>
  <c r="S3213" i="10"/>
  <c r="R3213" i="10"/>
  <c r="Q3213" i="10"/>
  <c r="L3213" i="10"/>
  <c r="X3213" i="10" s="1"/>
  <c r="K3213" i="10"/>
  <c r="W3213" i="10" s="1"/>
  <c r="V3212" i="10"/>
  <c r="U3212" i="10"/>
  <c r="T3212" i="10"/>
  <c r="S3212" i="10"/>
  <c r="R3212" i="10"/>
  <c r="Q3212" i="10"/>
  <c r="L3212" i="10"/>
  <c r="X3212" i="10" s="1"/>
  <c r="K3212" i="10"/>
  <c r="W3212" i="10" s="1"/>
  <c r="V3211" i="10"/>
  <c r="U3211" i="10"/>
  <c r="T3211" i="10"/>
  <c r="S3211" i="10"/>
  <c r="R3211" i="10"/>
  <c r="Q3211" i="10"/>
  <c r="L3211" i="10"/>
  <c r="X3211" i="10" s="1"/>
  <c r="K3211" i="10"/>
  <c r="W3211" i="10" s="1"/>
  <c r="V3210" i="10"/>
  <c r="U3210" i="10"/>
  <c r="T3210" i="10"/>
  <c r="S3210" i="10"/>
  <c r="R3210" i="10"/>
  <c r="Q3210" i="10"/>
  <c r="L3210" i="10"/>
  <c r="X3210" i="10" s="1"/>
  <c r="K3210" i="10"/>
  <c r="W3210" i="10" s="1"/>
  <c r="V3209" i="10"/>
  <c r="U3209" i="10"/>
  <c r="T3209" i="10"/>
  <c r="S3209" i="10"/>
  <c r="R3209" i="10"/>
  <c r="Q3209" i="10"/>
  <c r="L3209" i="10"/>
  <c r="X3209" i="10" s="1"/>
  <c r="K3209" i="10"/>
  <c r="W3209" i="10" s="1"/>
  <c r="V3208" i="10"/>
  <c r="U3208" i="10"/>
  <c r="T3208" i="10"/>
  <c r="S3208" i="10"/>
  <c r="R3208" i="10"/>
  <c r="Q3208" i="10"/>
  <c r="L3208" i="10"/>
  <c r="X3208" i="10" s="1"/>
  <c r="K3208" i="10"/>
  <c r="W3208" i="10" s="1"/>
  <c r="V3207" i="10"/>
  <c r="U3207" i="10"/>
  <c r="T3207" i="10"/>
  <c r="S3207" i="10"/>
  <c r="R3207" i="10"/>
  <c r="Q3207" i="10"/>
  <c r="L3207" i="10"/>
  <c r="X3207" i="10" s="1"/>
  <c r="K3207" i="10"/>
  <c r="W3207" i="10" s="1"/>
  <c r="V3206" i="10"/>
  <c r="U3206" i="10"/>
  <c r="T3206" i="10"/>
  <c r="S3206" i="10"/>
  <c r="R3206" i="10"/>
  <c r="Q3206" i="10"/>
  <c r="L3206" i="10"/>
  <c r="X3206" i="10" s="1"/>
  <c r="K3206" i="10"/>
  <c r="W3206" i="10" s="1"/>
  <c r="V3205" i="10"/>
  <c r="U3205" i="10"/>
  <c r="T3205" i="10"/>
  <c r="S3205" i="10"/>
  <c r="R3205" i="10"/>
  <c r="Q3205" i="10"/>
  <c r="L3205" i="10"/>
  <c r="X3205" i="10" s="1"/>
  <c r="K3205" i="10"/>
  <c r="W3205" i="10" s="1"/>
  <c r="V3204" i="10"/>
  <c r="U3204" i="10"/>
  <c r="T3204" i="10"/>
  <c r="S3204" i="10"/>
  <c r="R3204" i="10"/>
  <c r="Q3204" i="10"/>
  <c r="L3204" i="10"/>
  <c r="X3204" i="10" s="1"/>
  <c r="K3204" i="10"/>
  <c r="W3204" i="10" s="1"/>
  <c r="V3203" i="10"/>
  <c r="U3203" i="10"/>
  <c r="T3203" i="10"/>
  <c r="S3203" i="10"/>
  <c r="R3203" i="10"/>
  <c r="Q3203" i="10"/>
  <c r="L3203" i="10"/>
  <c r="X3203" i="10" s="1"/>
  <c r="K3203" i="10"/>
  <c r="W3203" i="10" s="1"/>
  <c r="V3202" i="10"/>
  <c r="U3202" i="10"/>
  <c r="T3202" i="10"/>
  <c r="S3202" i="10"/>
  <c r="R3202" i="10"/>
  <c r="Q3202" i="10"/>
  <c r="L3202" i="10"/>
  <c r="X3202" i="10" s="1"/>
  <c r="K3202" i="10"/>
  <c r="W3202" i="10" s="1"/>
  <c r="V3201" i="10"/>
  <c r="U3201" i="10"/>
  <c r="T3201" i="10"/>
  <c r="S3201" i="10"/>
  <c r="R3201" i="10"/>
  <c r="Q3201" i="10"/>
  <c r="L3201" i="10"/>
  <c r="X3201" i="10" s="1"/>
  <c r="K3201" i="10"/>
  <c r="W3201" i="10" s="1"/>
  <c r="V3200" i="10"/>
  <c r="U3200" i="10"/>
  <c r="T3200" i="10"/>
  <c r="S3200" i="10"/>
  <c r="R3200" i="10"/>
  <c r="Q3200" i="10"/>
  <c r="L3200" i="10"/>
  <c r="X3200" i="10" s="1"/>
  <c r="K3200" i="10"/>
  <c r="W3200" i="10" s="1"/>
  <c r="V3199" i="10"/>
  <c r="U3199" i="10"/>
  <c r="T3199" i="10"/>
  <c r="S3199" i="10"/>
  <c r="R3199" i="10"/>
  <c r="Q3199" i="10"/>
  <c r="L3199" i="10"/>
  <c r="X3199" i="10" s="1"/>
  <c r="K3199" i="10"/>
  <c r="W3199" i="10" s="1"/>
  <c r="V3198" i="10"/>
  <c r="U3198" i="10"/>
  <c r="T3198" i="10"/>
  <c r="S3198" i="10"/>
  <c r="R3198" i="10"/>
  <c r="Q3198" i="10"/>
  <c r="L3198" i="10"/>
  <c r="X3198" i="10" s="1"/>
  <c r="K3198" i="10"/>
  <c r="W3198" i="10" s="1"/>
  <c r="V3197" i="10"/>
  <c r="U3197" i="10"/>
  <c r="T3197" i="10"/>
  <c r="S3197" i="10"/>
  <c r="R3197" i="10"/>
  <c r="Q3197" i="10"/>
  <c r="L3197" i="10"/>
  <c r="X3197" i="10" s="1"/>
  <c r="K3197" i="10"/>
  <c r="W3197" i="10" s="1"/>
  <c r="V3196" i="10"/>
  <c r="U3196" i="10"/>
  <c r="T3196" i="10"/>
  <c r="S3196" i="10"/>
  <c r="R3196" i="10"/>
  <c r="Q3196" i="10"/>
  <c r="L3196" i="10"/>
  <c r="X3196" i="10" s="1"/>
  <c r="K3196" i="10"/>
  <c r="W3196" i="10" s="1"/>
  <c r="V3195" i="10"/>
  <c r="U3195" i="10"/>
  <c r="T3195" i="10"/>
  <c r="S3195" i="10"/>
  <c r="R3195" i="10"/>
  <c r="Q3195" i="10"/>
  <c r="L3195" i="10"/>
  <c r="X3195" i="10" s="1"/>
  <c r="K3195" i="10"/>
  <c r="W3195" i="10" s="1"/>
  <c r="V3194" i="10"/>
  <c r="U3194" i="10"/>
  <c r="T3194" i="10"/>
  <c r="S3194" i="10"/>
  <c r="R3194" i="10"/>
  <c r="Q3194" i="10"/>
  <c r="L3194" i="10"/>
  <c r="X3194" i="10" s="1"/>
  <c r="K3194" i="10"/>
  <c r="W3194" i="10" s="1"/>
  <c r="V3193" i="10"/>
  <c r="U3193" i="10"/>
  <c r="T3193" i="10"/>
  <c r="S3193" i="10"/>
  <c r="R3193" i="10"/>
  <c r="Q3193" i="10"/>
  <c r="L3193" i="10"/>
  <c r="X3193" i="10" s="1"/>
  <c r="K3193" i="10"/>
  <c r="W3193" i="10" s="1"/>
  <c r="V3192" i="10"/>
  <c r="U3192" i="10"/>
  <c r="T3192" i="10"/>
  <c r="S3192" i="10"/>
  <c r="R3192" i="10"/>
  <c r="Q3192" i="10"/>
  <c r="L3192" i="10"/>
  <c r="X3192" i="10" s="1"/>
  <c r="K3192" i="10"/>
  <c r="W3192" i="10" s="1"/>
  <c r="V3191" i="10"/>
  <c r="U3191" i="10"/>
  <c r="T3191" i="10"/>
  <c r="S3191" i="10"/>
  <c r="R3191" i="10"/>
  <c r="Q3191" i="10"/>
  <c r="L3191" i="10"/>
  <c r="X3191" i="10" s="1"/>
  <c r="K3191" i="10"/>
  <c r="W3191" i="10" s="1"/>
  <c r="V3190" i="10"/>
  <c r="U3190" i="10"/>
  <c r="T3190" i="10"/>
  <c r="S3190" i="10"/>
  <c r="R3190" i="10"/>
  <c r="Q3190" i="10"/>
  <c r="L3190" i="10"/>
  <c r="X3190" i="10" s="1"/>
  <c r="K3190" i="10"/>
  <c r="W3190" i="10" s="1"/>
  <c r="V3189" i="10"/>
  <c r="U3189" i="10"/>
  <c r="T3189" i="10"/>
  <c r="S3189" i="10"/>
  <c r="R3189" i="10"/>
  <c r="Q3189" i="10"/>
  <c r="L3189" i="10"/>
  <c r="X3189" i="10" s="1"/>
  <c r="K3189" i="10"/>
  <c r="W3189" i="10" s="1"/>
  <c r="V3188" i="10"/>
  <c r="U3188" i="10"/>
  <c r="T3188" i="10"/>
  <c r="S3188" i="10"/>
  <c r="R3188" i="10"/>
  <c r="Q3188" i="10"/>
  <c r="L3188" i="10"/>
  <c r="X3188" i="10" s="1"/>
  <c r="K3188" i="10"/>
  <c r="W3188" i="10" s="1"/>
  <c r="V3187" i="10"/>
  <c r="U3187" i="10"/>
  <c r="T3187" i="10"/>
  <c r="S3187" i="10"/>
  <c r="R3187" i="10"/>
  <c r="Q3187" i="10"/>
  <c r="L3187" i="10"/>
  <c r="X3187" i="10" s="1"/>
  <c r="K3187" i="10"/>
  <c r="W3187" i="10" s="1"/>
  <c r="V3186" i="10"/>
  <c r="U3186" i="10"/>
  <c r="T3186" i="10"/>
  <c r="S3186" i="10"/>
  <c r="R3186" i="10"/>
  <c r="Q3186" i="10"/>
  <c r="L3186" i="10"/>
  <c r="X3186" i="10" s="1"/>
  <c r="K3186" i="10"/>
  <c r="W3186" i="10" s="1"/>
  <c r="V3185" i="10"/>
  <c r="U3185" i="10"/>
  <c r="T3185" i="10"/>
  <c r="S3185" i="10"/>
  <c r="R3185" i="10"/>
  <c r="Q3185" i="10"/>
  <c r="L3185" i="10"/>
  <c r="X3185" i="10" s="1"/>
  <c r="K3185" i="10"/>
  <c r="W3185" i="10" s="1"/>
  <c r="X3184" i="10"/>
  <c r="V3184" i="10"/>
  <c r="U3184" i="10"/>
  <c r="T3184" i="10"/>
  <c r="S3184" i="10"/>
  <c r="R3184" i="10"/>
  <c r="Q3184" i="10"/>
  <c r="L3184" i="10"/>
  <c r="K3184" i="10"/>
  <c r="W3184" i="10" s="1"/>
  <c r="V3183" i="10"/>
  <c r="U3183" i="10"/>
  <c r="T3183" i="10"/>
  <c r="S3183" i="10"/>
  <c r="R3183" i="10"/>
  <c r="Q3183" i="10"/>
  <c r="L3183" i="10"/>
  <c r="X3183" i="10" s="1"/>
  <c r="K3183" i="10"/>
  <c r="W3183" i="10" s="1"/>
  <c r="V3182" i="10"/>
  <c r="U3182" i="10"/>
  <c r="T3182" i="10"/>
  <c r="S3182" i="10"/>
  <c r="R3182" i="10"/>
  <c r="Q3182" i="10"/>
  <c r="L3182" i="10"/>
  <c r="X3182" i="10" s="1"/>
  <c r="K3182" i="10"/>
  <c r="W3182" i="10" s="1"/>
  <c r="V3181" i="10"/>
  <c r="U3181" i="10"/>
  <c r="T3181" i="10"/>
  <c r="S3181" i="10"/>
  <c r="R3181" i="10"/>
  <c r="Q3181" i="10"/>
  <c r="L3181" i="10"/>
  <c r="X3181" i="10" s="1"/>
  <c r="K3181" i="10"/>
  <c r="W3181" i="10" s="1"/>
  <c r="V3180" i="10"/>
  <c r="U3180" i="10"/>
  <c r="T3180" i="10"/>
  <c r="S3180" i="10"/>
  <c r="R3180" i="10"/>
  <c r="Q3180" i="10"/>
  <c r="L3180" i="10"/>
  <c r="X3180" i="10" s="1"/>
  <c r="K3180" i="10"/>
  <c r="W3180" i="10" s="1"/>
  <c r="V3179" i="10"/>
  <c r="U3179" i="10"/>
  <c r="T3179" i="10"/>
  <c r="S3179" i="10"/>
  <c r="R3179" i="10"/>
  <c r="Q3179" i="10"/>
  <c r="L3179" i="10"/>
  <c r="X3179" i="10" s="1"/>
  <c r="K3179" i="10"/>
  <c r="W3179" i="10" s="1"/>
  <c r="V3178" i="10"/>
  <c r="U3178" i="10"/>
  <c r="T3178" i="10"/>
  <c r="S3178" i="10"/>
  <c r="R3178" i="10"/>
  <c r="Q3178" i="10"/>
  <c r="L3178" i="10"/>
  <c r="X3178" i="10" s="1"/>
  <c r="K3178" i="10"/>
  <c r="W3178" i="10" s="1"/>
  <c r="V3177" i="10"/>
  <c r="U3177" i="10"/>
  <c r="T3177" i="10"/>
  <c r="S3177" i="10"/>
  <c r="R3177" i="10"/>
  <c r="Q3177" i="10"/>
  <c r="L3177" i="10"/>
  <c r="X3177" i="10" s="1"/>
  <c r="K3177" i="10"/>
  <c r="W3177" i="10" s="1"/>
  <c r="V3176" i="10"/>
  <c r="U3176" i="10"/>
  <c r="T3176" i="10"/>
  <c r="S3176" i="10"/>
  <c r="R3176" i="10"/>
  <c r="Q3176" i="10"/>
  <c r="L3176" i="10"/>
  <c r="X3176" i="10" s="1"/>
  <c r="K3176" i="10"/>
  <c r="W3176" i="10" s="1"/>
  <c r="V3175" i="10"/>
  <c r="U3175" i="10"/>
  <c r="T3175" i="10"/>
  <c r="S3175" i="10"/>
  <c r="R3175" i="10"/>
  <c r="Q3175" i="10"/>
  <c r="L3175" i="10"/>
  <c r="X3175" i="10" s="1"/>
  <c r="K3175" i="10"/>
  <c r="W3175" i="10" s="1"/>
  <c r="V3174" i="10"/>
  <c r="U3174" i="10"/>
  <c r="T3174" i="10"/>
  <c r="S3174" i="10"/>
  <c r="R3174" i="10"/>
  <c r="Q3174" i="10"/>
  <c r="L3174" i="10"/>
  <c r="X3174" i="10" s="1"/>
  <c r="K3174" i="10"/>
  <c r="W3174" i="10" s="1"/>
  <c r="V3173" i="10"/>
  <c r="U3173" i="10"/>
  <c r="T3173" i="10"/>
  <c r="S3173" i="10"/>
  <c r="R3173" i="10"/>
  <c r="Q3173" i="10"/>
  <c r="L3173" i="10"/>
  <c r="X3173" i="10" s="1"/>
  <c r="K3173" i="10"/>
  <c r="W3173" i="10" s="1"/>
  <c r="V3172" i="10"/>
  <c r="U3172" i="10"/>
  <c r="T3172" i="10"/>
  <c r="S3172" i="10"/>
  <c r="R3172" i="10"/>
  <c r="Q3172" i="10"/>
  <c r="L3172" i="10"/>
  <c r="X3172" i="10" s="1"/>
  <c r="K3172" i="10"/>
  <c r="W3172" i="10" s="1"/>
  <c r="V3171" i="10"/>
  <c r="U3171" i="10"/>
  <c r="T3171" i="10"/>
  <c r="S3171" i="10"/>
  <c r="R3171" i="10"/>
  <c r="Q3171" i="10"/>
  <c r="L3171" i="10"/>
  <c r="X3171" i="10" s="1"/>
  <c r="K3171" i="10"/>
  <c r="W3171" i="10" s="1"/>
  <c r="V3170" i="10"/>
  <c r="U3170" i="10"/>
  <c r="T3170" i="10"/>
  <c r="S3170" i="10"/>
  <c r="R3170" i="10"/>
  <c r="Q3170" i="10"/>
  <c r="L3170" i="10"/>
  <c r="X3170" i="10" s="1"/>
  <c r="K3170" i="10"/>
  <c r="W3170" i="10" s="1"/>
  <c r="V3169" i="10"/>
  <c r="U3169" i="10"/>
  <c r="T3169" i="10"/>
  <c r="S3169" i="10"/>
  <c r="R3169" i="10"/>
  <c r="Q3169" i="10"/>
  <c r="L3169" i="10"/>
  <c r="X3169" i="10" s="1"/>
  <c r="K3169" i="10"/>
  <c r="W3169" i="10" s="1"/>
  <c r="V3168" i="10"/>
  <c r="U3168" i="10"/>
  <c r="T3168" i="10"/>
  <c r="S3168" i="10"/>
  <c r="R3168" i="10"/>
  <c r="Q3168" i="10"/>
  <c r="L3168" i="10"/>
  <c r="X3168" i="10" s="1"/>
  <c r="K3168" i="10"/>
  <c r="W3168" i="10" s="1"/>
  <c r="V3167" i="10"/>
  <c r="U3167" i="10"/>
  <c r="T3167" i="10"/>
  <c r="S3167" i="10"/>
  <c r="R3167" i="10"/>
  <c r="Q3167" i="10"/>
  <c r="L3167" i="10"/>
  <c r="X3167" i="10" s="1"/>
  <c r="K3167" i="10"/>
  <c r="W3167" i="10" s="1"/>
  <c r="V3166" i="10"/>
  <c r="U3166" i="10"/>
  <c r="T3166" i="10"/>
  <c r="S3166" i="10"/>
  <c r="R3166" i="10"/>
  <c r="Q3166" i="10"/>
  <c r="L3166" i="10"/>
  <c r="X3166" i="10" s="1"/>
  <c r="K3166" i="10"/>
  <c r="W3166" i="10" s="1"/>
  <c r="V3165" i="10"/>
  <c r="U3165" i="10"/>
  <c r="T3165" i="10"/>
  <c r="S3165" i="10"/>
  <c r="R3165" i="10"/>
  <c r="Q3165" i="10"/>
  <c r="L3165" i="10"/>
  <c r="X3165" i="10" s="1"/>
  <c r="K3165" i="10"/>
  <c r="W3165" i="10" s="1"/>
  <c r="V3164" i="10"/>
  <c r="U3164" i="10"/>
  <c r="T3164" i="10"/>
  <c r="S3164" i="10"/>
  <c r="R3164" i="10"/>
  <c r="Q3164" i="10"/>
  <c r="L3164" i="10"/>
  <c r="X3164" i="10" s="1"/>
  <c r="K3164" i="10"/>
  <c r="W3164" i="10" s="1"/>
  <c r="V3163" i="10"/>
  <c r="U3163" i="10"/>
  <c r="T3163" i="10"/>
  <c r="S3163" i="10"/>
  <c r="R3163" i="10"/>
  <c r="Q3163" i="10"/>
  <c r="L3163" i="10"/>
  <c r="X3163" i="10" s="1"/>
  <c r="K3163" i="10"/>
  <c r="W3163" i="10" s="1"/>
  <c r="V3162" i="10"/>
  <c r="U3162" i="10"/>
  <c r="T3162" i="10"/>
  <c r="S3162" i="10"/>
  <c r="R3162" i="10"/>
  <c r="Q3162" i="10"/>
  <c r="L3162" i="10"/>
  <c r="X3162" i="10" s="1"/>
  <c r="K3162" i="10"/>
  <c r="W3162" i="10" s="1"/>
  <c r="V3161" i="10"/>
  <c r="U3161" i="10"/>
  <c r="T3161" i="10"/>
  <c r="S3161" i="10"/>
  <c r="R3161" i="10"/>
  <c r="Q3161" i="10"/>
  <c r="L3161" i="10"/>
  <c r="X3161" i="10" s="1"/>
  <c r="K3161" i="10"/>
  <c r="W3161" i="10" s="1"/>
  <c r="V3160" i="10"/>
  <c r="U3160" i="10"/>
  <c r="T3160" i="10"/>
  <c r="S3160" i="10"/>
  <c r="R3160" i="10"/>
  <c r="Q3160" i="10"/>
  <c r="L3160" i="10"/>
  <c r="X3160" i="10" s="1"/>
  <c r="K3160" i="10"/>
  <c r="W3160" i="10" s="1"/>
  <c r="V3159" i="10"/>
  <c r="U3159" i="10"/>
  <c r="T3159" i="10"/>
  <c r="S3159" i="10"/>
  <c r="R3159" i="10"/>
  <c r="Q3159" i="10"/>
  <c r="L3159" i="10"/>
  <c r="X3159" i="10" s="1"/>
  <c r="K3159" i="10"/>
  <c r="W3159" i="10" s="1"/>
  <c r="V3158" i="10"/>
  <c r="U3158" i="10"/>
  <c r="T3158" i="10"/>
  <c r="S3158" i="10"/>
  <c r="R3158" i="10"/>
  <c r="Q3158" i="10"/>
  <c r="L3158" i="10"/>
  <c r="X3158" i="10" s="1"/>
  <c r="K3158" i="10"/>
  <c r="W3158" i="10" s="1"/>
  <c r="V3157" i="10"/>
  <c r="U3157" i="10"/>
  <c r="T3157" i="10"/>
  <c r="S3157" i="10"/>
  <c r="R3157" i="10"/>
  <c r="Q3157" i="10"/>
  <c r="L3157" i="10"/>
  <c r="X3157" i="10" s="1"/>
  <c r="K3157" i="10"/>
  <c r="W3157" i="10" s="1"/>
  <c r="V3156" i="10"/>
  <c r="U3156" i="10"/>
  <c r="T3156" i="10"/>
  <c r="S3156" i="10"/>
  <c r="R3156" i="10"/>
  <c r="Q3156" i="10"/>
  <c r="L3156" i="10"/>
  <c r="X3156" i="10" s="1"/>
  <c r="K3156" i="10"/>
  <c r="W3156" i="10" s="1"/>
  <c r="V3155" i="10"/>
  <c r="U3155" i="10"/>
  <c r="T3155" i="10"/>
  <c r="S3155" i="10"/>
  <c r="R3155" i="10"/>
  <c r="Q3155" i="10"/>
  <c r="L3155" i="10"/>
  <c r="X3155" i="10" s="1"/>
  <c r="K3155" i="10"/>
  <c r="W3155" i="10" s="1"/>
  <c r="V3154" i="10"/>
  <c r="U3154" i="10"/>
  <c r="T3154" i="10"/>
  <c r="S3154" i="10"/>
  <c r="R3154" i="10"/>
  <c r="Q3154" i="10"/>
  <c r="L3154" i="10"/>
  <c r="X3154" i="10" s="1"/>
  <c r="K3154" i="10"/>
  <c r="W3154" i="10" s="1"/>
  <c r="V3153" i="10"/>
  <c r="U3153" i="10"/>
  <c r="T3153" i="10"/>
  <c r="S3153" i="10"/>
  <c r="R3153" i="10"/>
  <c r="Q3153" i="10"/>
  <c r="L3153" i="10"/>
  <c r="X3153" i="10" s="1"/>
  <c r="K3153" i="10"/>
  <c r="W3153" i="10" s="1"/>
  <c r="V3152" i="10"/>
  <c r="U3152" i="10"/>
  <c r="T3152" i="10"/>
  <c r="S3152" i="10"/>
  <c r="R3152" i="10"/>
  <c r="Q3152" i="10"/>
  <c r="L3152" i="10"/>
  <c r="X3152" i="10" s="1"/>
  <c r="K3152" i="10"/>
  <c r="W3152" i="10" s="1"/>
  <c r="V3151" i="10"/>
  <c r="U3151" i="10"/>
  <c r="T3151" i="10"/>
  <c r="S3151" i="10"/>
  <c r="R3151" i="10"/>
  <c r="Q3151" i="10"/>
  <c r="L3151" i="10"/>
  <c r="X3151" i="10" s="1"/>
  <c r="K3151" i="10"/>
  <c r="W3151" i="10" s="1"/>
  <c r="V3150" i="10"/>
  <c r="U3150" i="10"/>
  <c r="T3150" i="10"/>
  <c r="S3150" i="10"/>
  <c r="R3150" i="10"/>
  <c r="Q3150" i="10"/>
  <c r="L3150" i="10"/>
  <c r="X3150" i="10" s="1"/>
  <c r="K3150" i="10"/>
  <c r="W3150" i="10" s="1"/>
  <c r="V3149" i="10"/>
  <c r="U3149" i="10"/>
  <c r="T3149" i="10"/>
  <c r="S3149" i="10"/>
  <c r="R3149" i="10"/>
  <c r="Q3149" i="10"/>
  <c r="L3149" i="10"/>
  <c r="X3149" i="10" s="1"/>
  <c r="K3149" i="10"/>
  <c r="W3149" i="10" s="1"/>
  <c r="V3148" i="10"/>
  <c r="U3148" i="10"/>
  <c r="T3148" i="10"/>
  <c r="S3148" i="10"/>
  <c r="R3148" i="10"/>
  <c r="Q3148" i="10"/>
  <c r="L3148" i="10"/>
  <c r="X3148" i="10" s="1"/>
  <c r="K3148" i="10"/>
  <c r="W3148" i="10" s="1"/>
  <c r="V3147" i="10"/>
  <c r="U3147" i="10"/>
  <c r="T3147" i="10"/>
  <c r="S3147" i="10"/>
  <c r="R3147" i="10"/>
  <c r="Q3147" i="10"/>
  <c r="L3147" i="10"/>
  <c r="X3147" i="10" s="1"/>
  <c r="K3147" i="10"/>
  <c r="W3147" i="10" s="1"/>
  <c r="V3146" i="10"/>
  <c r="U3146" i="10"/>
  <c r="T3146" i="10"/>
  <c r="S3146" i="10"/>
  <c r="R3146" i="10"/>
  <c r="Q3146" i="10"/>
  <c r="L3146" i="10"/>
  <c r="X3146" i="10" s="1"/>
  <c r="K3146" i="10"/>
  <c r="W3146" i="10" s="1"/>
  <c r="V3145" i="10"/>
  <c r="U3145" i="10"/>
  <c r="T3145" i="10"/>
  <c r="S3145" i="10"/>
  <c r="R3145" i="10"/>
  <c r="Q3145" i="10"/>
  <c r="L3145" i="10"/>
  <c r="X3145" i="10" s="1"/>
  <c r="K3145" i="10"/>
  <c r="W3145" i="10" s="1"/>
  <c r="V3144" i="10"/>
  <c r="U3144" i="10"/>
  <c r="T3144" i="10"/>
  <c r="S3144" i="10"/>
  <c r="R3144" i="10"/>
  <c r="Q3144" i="10"/>
  <c r="L3144" i="10"/>
  <c r="X3144" i="10" s="1"/>
  <c r="K3144" i="10"/>
  <c r="W3144" i="10" s="1"/>
  <c r="V3143" i="10"/>
  <c r="U3143" i="10"/>
  <c r="T3143" i="10"/>
  <c r="S3143" i="10"/>
  <c r="R3143" i="10"/>
  <c r="Q3143" i="10"/>
  <c r="L3143" i="10"/>
  <c r="X3143" i="10" s="1"/>
  <c r="K3143" i="10"/>
  <c r="W3143" i="10" s="1"/>
  <c r="V3142" i="10"/>
  <c r="U3142" i="10"/>
  <c r="T3142" i="10"/>
  <c r="S3142" i="10"/>
  <c r="R3142" i="10"/>
  <c r="Q3142" i="10"/>
  <c r="L3142" i="10"/>
  <c r="X3142" i="10" s="1"/>
  <c r="K3142" i="10"/>
  <c r="W3142" i="10" s="1"/>
  <c r="V3141" i="10"/>
  <c r="U3141" i="10"/>
  <c r="T3141" i="10"/>
  <c r="S3141" i="10"/>
  <c r="R3141" i="10"/>
  <c r="Q3141" i="10"/>
  <c r="L3141" i="10"/>
  <c r="X3141" i="10" s="1"/>
  <c r="K3141" i="10"/>
  <c r="W3141" i="10" s="1"/>
  <c r="V3140" i="10"/>
  <c r="U3140" i="10"/>
  <c r="T3140" i="10"/>
  <c r="S3140" i="10"/>
  <c r="R3140" i="10"/>
  <c r="Q3140" i="10"/>
  <c r="L3140" i="10"/>
  <c r="X3140" i="10" s="1"/>
  <c r="K3140" i="10"/>
  <c r="W3140" i="10" s="1"/>
  <c r="V3139" i="10"/>
  <c r="U3139" i="10"/>
  <c r="T3139" i="10"/>
  <c r="S3139" i="10"/>
  <c r="R3139" i="10"/>
  <c r="Q3139" i="10"/>
  <c r="L3139" i="10"/>
  <c r="X3139" i="10" s="1"/>
  <c r="K3139" i="10"/>
  <c r="W3139" i="10" s="1"/>
  <c r="V3138" i="10"/>
  <c r="U3138" i="10"/>
  <c r="T3138" i="10"/>
  <c r="S3138" i="10"/>
  <c r="R3138" i="10"/>
  <c r="Q3138" i="10"/>
  <c r="L3138" i="10"/>
  <c r="X3138" i="10" s="1"/>
  <c r="K3138" i="10"/>
  <c r="W3138" i="10" s="1"/>
  <c r="V3137" i="10"/>
  <c r="U3137" i="10"/>
  <c r="T3137" i="10"/>
  <c r="S3137" i="10"/>
  <c r="R3137" i="10"/>
  <c r="Q3137" i="10"/>
  <c r="L3137" i="10"/>
  <c r="X3137" i="10" s="1"/>
  <c r="K3137" i="10"/>
  <c r="W3137" i="10" s="1"/>
  <c r="V3136" i="10"/>
  <c r="U3136" i="10"/>
  <c r="T3136" i="10"/>
  <c r="S3136" i="10"/>
  <c r="R3136" i="10"/>
  <c r="Q3136" i="10"/>
  <c r="L3136" i="10"/>
  <c r="X3136" i="10" s="1"/>
  <c r="K3136" i="10"/>
  <c r="W3136" i="10" s="1"/>
  <c r="V3135" i="10"/>
  <c r="U3135" i="10"/>
  <c r="T3135" i="10"/>
  <c r="S3135" i="10"/>
  <c r="R3135" i="10"/>
  <c r="Q3135" i="10"/>
  <c r="L3135" i="10"/>
  <c r="X3135" i="10" s="1"/>
  <c r="K3135" i="10"/>
  <c r="W3135" i="10" s="1"/>
  <c r="V3134" i="10"/>
  <c r="U3134" i="10"/>
  <c r="T3134" i="10"/>
  <c r="S3134" i="10"/>
  <c r="R3134" i="10"/>
  <c r="Q3134" i="10"/>
  <c r="L3134" i="10"/>
  <c r="X3134" i="10" s="1"/>
  <c r="K3134" i="10"/>
  <c r="W3134" i="10" s="1"/>
  <c r="V3133" i="10"/>
  <c r="U3133" i="10"/>
  <c r="T3133" i="10"/>
  <c r="S3133" i="10"/>
  <c r="R3133" i="10"/>
  <c r="Q3133" i="10"/>
  <c r="L3133" i="10"/>
  <c r="X3133" i="10" s="1"/>
  <c r="K3133" i="10"/>
  <c r="W3133" i="10" s="1"/>
  <c r="V3132" i="10"/>
  <c r="U3132" i="10"/>
  <c r="T3132" i="10"/>
  <c r="S3132" i="10"/>
  <c r="R3132" i="10"/>
  <c r="Q3132" i="10"/>
  <c r="L3132" i="10"/>
  <c r="X3132" i="10" s="1"/>
  <c r="K3132" i="10"/>
  <c r="W3132" i="10" s="1"/>
  <c r="V3131" i="10"/>
  <c r="U3131" i="10"/>
  <c r="T3131" i="10"/>
  <c r="S3131" i="10"/>
  <c r="R3131" i="10"/>
  <c r="Q3131" i="10"/>
  <c r="L3131" i="10"/>
  <c r="X3131" i="10" s="1"/>
  <c r="K3131" i="10"/>
  <c r="W3131" i="10" s="1"/>
  <c r="V3130" i="10"/>
  <c r="U3130" i="10"/>
  <c r="T3130" i="10"/>
  <c r="S3130" i="10"/>
  <c r="R3130" i="10"/>
  <c r="Q3130" i="10"/>
  <c r="L3130" i="10"/>
  <c r="X3130" i="10" s="1"/>
  <c r="K3130" i="10"/>
  <c r="W3130" i="10" s="1"/>
  <c r="V3129" i="10"/>
  <c r="U3129" i="10"/>
  <c r="T3129" i="10"/>
  <c r="S3129" i="10"/>
  <c r="R3129" i="10"/>
  <c r="Q3129" i="10"/>
  <c r="L3129" i="10"/>
  <c r="X3129" i="10" s="1"/>
  <c r="K3129" i="10"/>
  <c r="W3129" i="10" s="1"/>
  <c r="V3128" i="10"/>
  <c r="U3128" i="10"/>
  <c r="T3128" i="10"/>
  <c r="S3128" i="10"/>
  <c r="R3128" i="10"/>
  <c r="Q3128" i="10"/>
  <c r="L3128" i="10"/>
  <c r="X3128" i="10" s="1"/>
  <c r="K3128" i="10"/>
  <c r="W3128" i="10" s="1"/>
  <c r="V3127" i="10"/>
  <c r="U3127" i="10"/>
  <c r="T3127" i="10"/>
  <c r="S3127" i="10"/>
  <c r="R3127" i="10"/>
  <c r="Q3127" i="10"/>
  <c r="L3127" i="10"/>
  <c r="X3127" i="10" s="1"/>
  <c r="K3127" i="10"/>
  <c r="W3127" i="10" s="1"/>
  <c r="V3126" i="10"/>
  <c r="U3126" i="10"/>
  <c r="T3126" i="10"/>
  <c r="S3126" i="10"/>
  <c r="R3126" i="10"/>
  <c r="Q3126" i="10"/>
  <c r="L3126" i="10"/>
  <c r="X3126" i="10" s="1"/>
  <c r="K3126" i="10"/>
  <c r="W3126" i="10" s="1"/>
  <c r="V3125" i="10"/>
  <c r="U3125" i="10"/>
  <c r="T3125" i="10"/>
  <c r="S3125" i="10"/>
  <c r="R3125" i="10"/>
  <c r="Q3125" i="10"/>
  <c r="L3125" i="10"/>
  <c r="X3125" i="10" s="1"/>
  <c r="K3125" i="10"/>
  <c r="W3125" i="10" s="1"/>
  <c r="V3124" i="10"/>
  <c r="U3124" i="10"/>
  <c r="T3124" i="10"/>
  <c r="S3124" i="10"/>
  <c r="R3124" i="10"/>
  <c r="Q3124" i="10"/>
  <c r="L3124" i="10"/>
  <c r="X3124" i="10" s="1"/>
  <c r="K3124" i="10"/>
  <c r="W3124" i="10" s="1"/>
  <c r="V3123" i="10"/>
  <c r="U3123" i="10"/>
  <c r="T3123" i="10"/>
  <c r="S3123" i="10"/>
  <c r="R3123" i="10"/>
  <c r="Q3123" i="10"/>
  <c r="L3123" i="10"/>
  <c r="X3123" i="10" s="1"/>
  <c r="K3123" i="10"/>
  <c r="W3123" i="10" s="1"/>
  <c r="V3122" i="10"/>
  <c r="U3122" i="10"/>
  <c r="T3122" i="10"/>
  <c r="S3122" i="10"/>
  <c r="R3122" i="10"/>
  <c r="Q3122" i="10"/>
  <c r="L3122" i="10"/>
  <c r="X3122" i="10" s="1"/>
  <c r="K3122" i="10"/>
  <c r="W3122" i="10" s="1"/>
  <c r="V3121" i="10"/>
  <c r="U3121" i="10"/>
  <c r="T3121" i="10"/>
  <c r="S3121" i="10"/>
  <c r="R3121" i="10"/>
  <c r="Q3121" i="10"/>
  <c r="L3121" i="10"/>
  <c r="X3121" i="10" s="1"/>
  <c r="K3121" i="10"/>
  <c r="W3121" i="10" s="1"/>
  <c r="V3120" i="10"/>
  <c r="U3120" i="10"/>
  <c r="T3120" i="10"/>
  <c r="S3120" i="10"/>
  <c r="R3120" i="10"/>
  <c r="Q3120" i="10"/>
  <c r="L3120" i="10"/>
  <c r="X3120" i="10" s="1"/>
  <c r="K3120" i="10"/>
  <c r="W3120" i="10" s="1"/>
  <c r="V3119" i="10"/>
  <c r="U3119" i="10"/>
  <c r="T3119" i="10"/>
  <c r="S3119" i="10"/>
  <c r="R3119" i="10"/>
  <c r="Q3119" i="10"/>
  <c r="L3119" i="10"/>
  <c r="X3119" i="10" s="1"/>
  <c r="K3119" i="10"/>
  <c r="W3119" i="10" s="1"/>
  <c r="V3118" i="10"/>
  <c r="U3118" i="10"/>
  <c r="T3118" i="10"/>
  <c r="S3118" i="10"/>
  <c r="R3118" i="10"/>
  <c r="Q3118" i="10"/>
  <c r="L3118" i="10"/>
  <c r="X3118" i="10" s="1"/>
  <c r="K3118" i="10"/>
  <c r="W3118" i="10" s="1"/>
  <c r="V3117" i="10"/>
  <c r="U3117" i="10"/>
  <c r="T3117" i="10"/>
  <c r="S3117" i="10"/>
  <c r="R3117" i="10"/>
  <c r="Q3117" i="10"/>
  <c r="L3117" i="10"/>
  <c r="X3117" i="10" s="1"/>
  <c r="K3117" i="10"/>
  <c r="W3117" i="10" s="1"/>
  <c r="V3116" i="10"/>
  <c r="U3116" i="10"/>
  <c r="T3116" i="10"/>
  <c r="S3116" i="10"/>
  <c r="R3116" i="10"/>
  <c r="Q3116" i="10"/>
  <c r="L3116" i="10"/>
  <c r="X3116" i="10" s="1"/>
  <c r="K3116" i="10"/>
  <c r="W3116" i="10" s="1"/>
  <c r="V3115" i="10"/>
  <c r="U3115" i="10"/>
  <c r="T3115" i="10"/>
  <c r="S3115" i="10"/>
  <c r="R3115" i="10"/>
  <c r="Q3115" i="10"/>
  <c r="L3115" i="10"/>
  <c r="X3115" i="10" s="1"/>
  <c r="K3115" i="10"/>
  <c r="W3115" i="10" s="1"/>
  <c r="X3114" i="10"/>
  <c r="V3114" i="10"/>
  <c r="U3114" i="10"/>
  <c r="T3114" i="10"/>
  <c r="S3114" i="10"/>
  <c r="R3114" i="10"/>
  <c r="Q3114" i="10"/>
  <c r="L3114" i="10"/>
  <c r="K3114" i="10"/>
  <c r="W3114" i="10" s="1"/>
  <c r="V3113" i="10"/>
  <c r="U3113" i="10"/>
  <c r="T3113" i="10"/>
  <c r="S3113" i="10"/>
  <c r="R3113" i="10"/>
  <c r="Q3113" i="10"/>
  <c r="L3113" i="10"/>
  <c r="X3113" i="10" s="1"/>
  <c r="K3113" i="10"/>
  <c r="W3113" i="10" s="1"/>
  <c r="V3112" i="10"/>
  <c r="U3112" i="10"/>
  <c r="T3112" i="10"/>
  <c r="S3112" i="10"/>
  <c r="R3112" i="10"/>
  <c r="Q3112" i="10"/>
  <c r="L3112" i="10"/>
  <c r="X3112" i="10" s="1"/>
  <c r="K3112" i="10"/>
  <c r="W3112" i="10" s="1"/>
  <c r="V3111" i="10"/>
  <c r="U3111" i="10"/>
  <c r="T3111" i="10"/>
  <c r="S3111" i="10"/>
  <c r="R3111" i="10"/>
  <c r="Q3111" i="10"/>
  <c r="L3111" i="10"/>
  <c r="X3111" i="10" s="1"/>
  <c r="K3111" i="10"/>
  <c r="W3111" i="10" s="1"/>
  <c r="V3110" i="10"/>
  <c r="U3110" i="10"/>
  <c r="T3110" i="10"/>
  <c r="S3110" i="10"/>
  <c r="R3110" i="10"/>
  <c r="Q3110" i="10"/>
  <c r="L3110" i="10"/>
  <c r="X3110" i="10" s="1"/>
  <c r="K3110" i="10"/>
  <c r="W3110" i="10" s="1"/>
  <c r="V3109" i="10"/>
  <c r="U3109" i="10"/>
  <c r="T3109" i="10"/>
  <c r="S3109" i="10"/>
  <c r="R3109" i="10"/>
  <c r="Q3109" i="10"/>
  <c r="L3109" i="10"/>
  <c r="X3109" i="10" s="1"/>
  <c r="K3109" i="10"/>
  <c r="W3109" i="10" s="1"/>
  <c r="V3108" i="10"/>
  <c r="U3108" i="10"/>
  <c r="T3108" i="10"/>
  <c r="S3108" i="10"/>
  <c r="R3108" i="10"/>
  <c r="Q3108" i="10"/>
  <c r="L3108" i="10"/>
  <c r="X3108" i="10" s="1"/>
  <c r="K3108" i="10"/>
  <c r="W3108" i="10" s="1"/>
  <c r="V3107" i="10"/>
  <c r="U3107" i="10"/>
  <c r="T3107" i="10"/>
  <c r="S3107" i="10"/>
  <c r="R3107" i="10"/>
  <c r="Q3107" i="10"/>
  <c r="L3107" i="10"/>
  <c r="X3107" i="10" s="1"/>
  <c r="K3107" i="10"/>
  <c r="W3107" i="10" s="1"/>
  <c r="V3106" i="10"/>
  <c r="U3106" i="10"/>
  <c r="T3106" i="10"/>
  <c r="S3106" i="10"/>
  <c r="R3106" i="10"/>
  <c r="Q3106" i="10"/>
  <c r="L3106" i="10"/>
  <c r="X3106" i="10" s="1"/>
  <c r="K3106" i="10"/>
  <c r="W3106" i="10" s="1"/>
  <c r="V3105" i="10"/>
  <c r="U3105" i="10"/>
  <c r="T3105" i="10"/>
  <c r="S3105" i="10"/>
  <c r="R3105" i="10"/>
  <c r="Q3105" i="10"/>
  <c r="L3105" i="10"/>
  <c r="X3105" i="10" s="1"/>
  <c r="K3105" i="10"/>
  <c r="W3105" i="10" s="1"/>
  <c r="V3104" i="10"/>
  <c r="U3104" i="10"/>
  <c r="T3104" i="10"/>
  <c r="S3104" i="10"/>
  <c r="R3104" i="10"/>
  <c r="Q3104" i="10"/>
  <c r="L3104" i="10"/>
  <c r="X3104" i="10" s="1"/>
  <c r="K3104" i="10"/>
  <c r="W3104" i="10" s="1"/>
  <c r="V3103" i="10"/>
  <c r="U3103" i="10"/>
  <c r="T3103" i="10"/>
  <c r="S3103" i="10"/>
  <c r="R3103" i="10"/>
  <c r="Q3103" i="10"/>
  <c r="L3103" i="10"/>
  <c r="X3103" i="10" s="1"/>
  <c r="K3103" i="10"/>
  <c r="W3103" i="10" s="1"/>
  <c r="V3102" i="10"/>
  <c r="U3102" i="10"/>
  <c r="T3102" i="10"/>
  <c r="S3102" i="10"/>
  <c r="R3102" i="10"/>
  <c r="Q3102" i="10"/>
  <c r="L3102" i="10"/>
  <c r="X3102" i="10" s="1"/>
  <c r="K3102" i="10"/>
  <c r="W3102" i="10" s="1"/>
  <c r="V3101" i="10"/>
  <c r="U3101" i="10"/>
  <c r="T3101" i="10"/>
  <c r="S3101" i="10"/>
  <c r="R3101" i="10"/>
  <c r="Q3101" i="10"/>
  <c r="L3101" i="10"/>
  <c r="X3101" i="10" s="1"/>
  <c r="K3101" i="10"/>
  <c r="W3101" i="10" s="1"/>
  <c r="V3100" i="10"/>
  <c r="U3100" i="10"/>
  <c r="T3100" i="10"/>
  <c r="S3100" i="10"/>
  <c r="R3100" i="10"/>
  <c r="Q3100" i="10"/>
  <c r="L3100" i="10"/>
  <c r="X3100" i="10" s="1"/>
  <c r="K3100" i="10"/>
  <c r="W3100" i="10" s="1"/>
  <c r="V3099" i="10"/>
  <c r="U3099" i="10"/>
  <c r="T3099" i="10"/>
  <c r="S3099" i="10"/>
  <c r="R3099" i="10"/>
  <c r="Q3099" i="10"/>
  <c r="L3099" i="10"/>
  <c r="X3099" i="10" s="1"/>
  <c r="K3099" i="10"/>
  <c r="W3099" i="10" s="1"/>
  <c r="V3098" i="10"/>
  <c r="U3098" i="10"/>
  <c r="T3098" i="10"/>
  <c r="S3098" i="10"/>
  <c r="R3098" i="10"/>
  <c r="Q3098" i="10"/>
  <c r="L3098" i="10"/>
  <c r="X3098" i="10" s="1"/>
  <c r="K3098" i="10"/>
  <c r="W3098" i="10" s="1"/>
  <c r="V3097" i="10"/>
  <c r="U3097" i="10"/>
  <c r="T3097" i="10"/>
  <c r="S3097" i="10"/>
  <c r="R3097" i="10"/>
  <c r="Q3097" i="10"/>
  <c r="L3097" i="10"/>
  <c r="X3097" i="10" s="1"/>
  <c r="K3097" i="10"/>
  <c r="W3097" i="10" s="1"/>
  <c r="V3096" i="10"/>
  <c r="U3096" i="10"/>
  <c r="T3096" i="10"/>
  <c r="S3096" i="10"/>
  <c r="R3096" i="10"/>
  <c r="Q3096" i="10"/>
  <c r="L3096" i="10"/>
  <c r="X3096" i="10" s="1"/>
  <c r="K3096" i="10"/>
  <c r="W3096" i="10" s="1"/>
  <c r="V3095" i="10"/>
  <c r="U3095" i="10"/>
  <c r="T3095" i="10"/>
  <c r="S3095" i="10"/>
  <c r="R3095" i="10"/>
  <c r="Q3095" i="10"/>
  <c r="L3095" i="10"/>
  <c r="X3095" i="10" s="1"/>
  <c r="K3095" i="10"/>
  <c r="W3095" i="10" s="1"/>
  <c r="V3094" i="10"/>
  <c r="U3094" i="10"/>
  <c r="T3094" i="10"/>
  <c r="S3094" i="10"/>
  <c r="R3094" i="10"/>
  <c r="Q3094" i="10"/>
  <c r="L3094" i="10"/>
  <c r="X3094" i="10" s="1"/>
  <c r="K3094" i="10"/>
  <c r="W3094" i="10" s="1"/>
  <c r="V3093" i="10"/>
  <c r="U3093" i="10"/>
  <c r="T3093" i="10"/>
  <c r="S3093" i="10"/>
  <c r="R3093" i="10"/>
  <c r="Q3093" i="10"/>
  <c r="L3093" i="10"/>
  <c r="X3093" i="10" s="1"/>
  <c r="K3093" i="10"/>
  <c r="W3093" i="10" s="1"/>
  <c r="X3092" i="10"/>
  <c r="V3092" i="10"/>
  <c r="U3092" i="10"/>
  <c r="T3092" i="10"/>
  <c r="S3092" i="10"/>
  <c r="R3092" i="10"/>
  <c r="Q3092" i="10"/>
  <c r="L3092" i="10"/>
  <c r="K3092" i="10"/>
  <c r="W3092" i="10" s="1"/>
  <c r="V3091" i="10"/>
  <c r="U3091" i="10"/>
  <c r="T3091" i="10"/>
  <c r="S3091" i="10"/>
  <c r="R3091" i="10"/>
  <c r="Q3091" i="10"/>
  <c r="L3091" i="10"/>
  <c r="X3091" i="10" s="1"/>
  <c r="K3091" i="10"/>
  <c r="W3091" i="10" s="1"/>
  <c r="V3090" i="10"/>
  <c r="U3090" i="10"/>
  <c r="T3090" i="10"/>
  <c r="S3090" i="10"/>
  <c r="R3090" i="10"/>
  <c r="Q3090" i="10"/>
  <c r="L3090" i="10"/>
  <c r="X3090" i="10" s="1"/>
  <c r="K3090" i="10"/>
  <c r="W3090" i="10" s="1"/>
  <c r="V3089" i="10"/>
  <c r="U3089" i="10"/>
  <c r="T3089" i="10"/>
  <c r="S3089" i="10"/>
  <c r="R3089" i="10"/>
  <c r="Q3089" i="10"/>
  <c r="L3089" i="10"/>
  <c r="X3089" i="10" s="1"/>
  <c r="K3089" i="10"/>
  <c r="W3089" i="10" s="1"/>
  <c r="V3088" i="10"/>
  <c r="U3088" i="10"/>
  <c r="T3088" i="10"/>
  <c r="S3088" i="10"/>
  <c r="R3088" i="10"/>
  <c r="Q3088" i="10"/>
  <c r="L3088" i="10"/>
  <c r="X3088" i="10" s="1"/>
  <c r="K3088" i="10"/>
  <c r="W3088" i="10" s="1"/>
  <c r="V3087" i="10"/>
  <c r="U3087" i="10"/>
  <c r="T3087" i="10"/>
  <c r="S3087" i="10"/>
  <c r="R3087" i="10"/>
  <c r="Q3087" i="10"/>
  <c r="L3087" i="10"/>
  <c r="X3087" i="10" s="1"/>
  <c r="K3087" i="10"/>
  <c r="W3087" i="10" s="1"/>
  <c r="V3086" i="10"/>
  <c r="U3086" i="10"/>
  <c r="T3086" i="10"/>
  <c r="S3086" i="10"/>
  <c r="R3086" i="10"/>
  <c r="Q3086" i="10"/>
  <c r="L3086" i="10"/>
  <c r="X3086" i="10" s="1"/>
  <c r="K3086" i="10"/>
  <c r="W3086" i="10" s="1"/>
  <c r="V3085" i="10"/>
  <c r="U3085" i="10"/>
  <c r="T3085" i="10"/>
  <c r="S3085" i="10"/>
  <c r="R3085" i="10"/>
  <c r="Q3085" i="10"/>
  <c r="L3085" i="10"/>
  <c r="X3085" i="10" s="1"/>
  <c r="K3085" i="10"/>
  <c r="W3085" i="10" s="1"/>
  <c r="V3084" i="10"/>
  <c r="U3084" i="10"/>
  <c r="T3084" i="10"/>
  <c r="S3084" i="10"/>
  <c r="R3084" i="10"/>
  <c r="Q3084" i="10"/>
  <c r="L3084" i="10"/>
  <c r="X3084" i="10" s="1"/>
  <c r="K3084" i="10"/>
  <c r="W3084" i="10" s="1"/>
  <c r="V3083" i="10"/>
  <c r="U3083" i="10"/>
  <c r="T3083" i="10"/>
  <c r="S3083" i="10"/>
  <c r="R3083" i="10"/>
  <c r="Q3083" i="10"/>
  <c r="L3083" i="10"/>
  <c r="X3083" i="10" s="1"/>
  <c r="K3083" i="10"/>
  <c r="W3083" i="10" s="1"/>
  <c r="V3082" i="10"/>
  <c r="U3082" i="10"/>
  <c r="T3082" i="10"/>
  <c r="S3082" i="10"/>
  <c r="R3082" i="10"/>
  <c r="Q3082" i="10"/>
  <c r="L3082" i="10"/>
  <c r="X3082" i="10" s="1"/>
  <c r="K3082" i="10"/>
  <c r="W3082" i="10" s="1"/>
  <c r="V3081" i="10"/>
  <c r="U3081" i="10"/>
  <c r="T3081" i="10"/>
  <c r="S3081" i="10"/>
  <c r="R3081" i="10"/>
  <c r="Q3081" i="10"/>
  <c r="L3081" i="10"/>
  <c r="X3081" i="10" s="1"/>
  <c r="K3081" i="10"/>
  <c r="W3081" i="10" s="1"/>
  <c r="V3080" i="10"/>
  <c r="U3080" i="10"/>
  <c r="T3080" i="10"/>
  <c r="S3080" i="10"/>
  <c r="R3080" i="10"/>
  <c r="Q3080" i="10"/>
  <c r="L3080" i="10"/>
  <c r="X3080" i="10" s="1"/>
  <c r="K3080" i="10"/>
  <c r="W3080" i="10" s="1"/>
  <c r="V3079" i="10"/>
  <c r="U3079" i="10"/>
  <c r="T3079" i="10"/>
  <c r="S3079" i="10"/>
  <c r="R3079" i="10"/>
  <c r="Q3079" i="10"/>
  <c r="L3079" i="10"/>
  <c r="X3079" i="10" s="1"/>
  <c r="K3079" i="10"/>
  <c r="W3079" i="10" s="1"/>
  <c r="V3078" i="10"/>
  <c r="U3078" i="10"/>
  <c r="T3078" i="10"/>
  <c r="S3078" i="10"/>
  <c r="R3078" i="10"/>
  <c r="Q3078" i="10"/>
  <c r="L3078" i="10"/>
  <c r="X3078" i="10" s="1"/>
  <c r="K3078" i="10"/>
  <c r="W3078" i="10" s="1"/>
  <c r="V3077" i="10"/>
  <c r="U3077" i="10"/>
  <c r="T3077" i="10"/>
  <c r="S3077" i="10"/>
  <c r="R3077" i="10"/>
  <c r="Q3077" i="10"/>
  <c r="L3077" i="10"/>
  <c r="X3077" i="10" s="1"/>
  <c r="K3077" i="10"/>
  <c r="W3077" i="10" s="1"/>
  <c r="X3076" i="10"/>
  <c r="V3076" i="10"/>
  <c r="U3076" i="10"/>
  <c r="T3076" i="10"/>
  <c r="S3076" i="10"/>
  <c r="R3076" i="10"/>
  <c r="Q3076" i="10"/>
  <c r="L3076" i="10"/>
  <c r="K3076" i="10"/>
  <c r="W3076" i="10" s="1"/>
  <c r="V3075" i="10"/>
  <c r="U3075" i="10"/>
  <c r="T3075" i="10"/>
  <c r="S3075" i="10"/>
  <c r="R3075" i="10"/>
  <c r="Q3075" i="10"/>
  <c r="L3075" i="10"/>
  <c r="X3075" i="10" s="1"/>
  <c r="K3075" i="10"/>
  <c r="W3075" i="10" s="1"/>
  <c r="V3074" i="10"/>
  <c r="U3074" i="10"/>
  <c r="T3074" i="10"/>
  <c r="S3074" i="10"/>
  <c r="R3074" i="10"/>
  <c r="Q3074" i="10"/>
  <c r="L3074" i="10"/>
  <c r="X3074" i="10" s="1"/>
  <c r="K3074" i="10"/>
  <c r="W3074" i="10" s="1"/>
  <c r="V3073" i="10"/>
  <c r="U3073" i="10"/>
  <c r="T3073" i="10"/>
  <c r="S3073" i="10"/>
  <c r="R3073" i="10"/>
  <c r="Q3073" i="10"/>
  <c r="L3073" i="10"/>
  <c r="X3073" i="10" s="1"/>
  <c r="K3073" i="10"/>
  <c r="W3073" i="10" s="1"/>
  <c r="V3072" i="10"/>
  <c r="U3072" i="10"/>
  <c r="T3072" i="10"/>
  <c r="S3072" i="10"/>
  <c r="R3072" i="10"/>
  <c r="Q3072" i="10"/>
  <c r="L3072" i="10"/>
  <c r="X3072" i="10" s="1"/>
  <c r="K3072" i="10"/>
  <c r="W3072" i="10" s="1"/>
  <c r="V3071" i="10"/>
  <c r="U3071" i="10"/>
  <c r="T3071" i="10"/>
  <c r="S3071" i="10"/>
  <c r="R3071" i="10"/>
  <c r="Q3071" i="10"/>
  <c r="L3071" i="10"/>
  <c r="X3071" i="10" s="1"/>
  <c r="K3071" i="10"/>
  <c r="W3071" i="10" s="1"/>
  <c r="V3070" i="10"/>
  <c r="U3070" i="10"/>
  <c r="T3070" i="10"/>
  <c r="S3070" i="10"/>
  <c r="R3070" i="10"/>
  <c r="Q3070" i="10"/>
  <c r="L3070" i="10"/>
  <c r="X3070" i="10" s="1"/>
  <c r="K3070" i="10"/>
  <c r="W3070" i="10" s="1"/>
  <c r="V3069" i="10"/>
  <c r="U3069" i="10"/>
  <c r="T3069" i="10"/>
  <c r="S3069" i="10"/>
  <c r="R3069" i="10"/>
  <c r="Q3069" i="10"/>
  <c r="L3069" i="10"/>
  <c r="X3069" i="10" s="1"/>
  <c r="K3069" i="10"/>
  <c r="W3069" i="10" s="1"/>
  <c r="V3068" i="10"/>
  <c r="U3068" i="10"/>
  <c r="T3068" i="10"/>
  <c r="S3068" i="10"/>
  <c r="R3068" i="10"/>
  <c r="Q3068" i="10"/>
  <c r="L3068" i="10"/>
  <c r="X3068" i="10" s="1"/>
  <c r="K3068" i="10"/>
  <c r="W3068" i="10" s="1"/>
  <c r="V3067" i="10"/>
  <c r="U3067" i="10"/>
  <c r="T3067" i="10"/>
  <c r="S3067" i="10"/>
  <c r="R3067" i="10"/>
  <c r="Q3067" i="10"/>
  <c r="L3067" i="10"/>
  <c r="X3067" i="10" s="1"/>
  <c r="K3067" i="10"/>
  <c r="W3067" i="10" s="1"/>
  <c r="V3066" i="10"/>
  <c r="U3066" i="10"/>
  <c r="T3066" i="10"/>
  <c r="S3066" i="10"/>
  <c r="R3066" i="10"/>
  <c r="Q3066" i="10"/>
  <c r="L3066" i="10"/>
  <c r="X3066" i="10" s="1"/>
  <c r="K3066" i="10"/>
  <c r="W3066" i="10" s="1"/>
  <c r="V3065" i="10"/>
  <c r="U3065" i="10"/>
  <c r="T3065" i="10"/>
  <c r="S3065" i="10"/>
  <c r="R3065" i="10"/>
  <c r="Q3065" i="10"/>
  <c r="L3065" i="10"/>
  <c r="X3065" i="10" s="1"/>
  <c r="K3065" i="10"/>
  <c r="W3065" i="10" s="1"/>
  <c r="V3064" i="10"/>
  <c r="U3064" i="10"/>
  <c r="T3064" i="10"/>
  <c r="S3064" i="10"/>
  <c r="R3064" i="10"/>
  <c r="Q3064" i="10"/>
  <c r="L3064" i="10"/>
  <c r="X3064" i="10" s="1"/>
  <c r="K3064" i="10"/>
  <c r="W3064" i="10" s="1"/>
  <c r="V3063" i="10"/>
  <c r="U3063" i="10"/>
  <c r="T3063" i="10"/>
  <c r="S3063" i="10"/>
  <c r="R3063" i="10"/>
  <c r="Q3063" i="10"/>
  <c r="L3063" i="10"/>
  <c r="X3063" i="10" s="1"/>
  <c r="K3063" i="10"/>
  <c r="W3063" i="10" s="1"/>
  <c r="V3062" i="10"/>
  <c r="U3062" i="10"/>
  <c r="T3062" i="10"/>
  <c r="S3062" i="10"/>
  <c r="R3062" i="10"/>
  <c r="Q3062" i="10"/>
  <c r="L3062" i="10"/>
  <c r="X3062" i="10" s="1"/>
  <c r="K3062" i="10"/>
  <c r="W3062" i="10" s="1"/>
  <c r="V3061" i="10"/>
  <c r="U3061" i="10"/>
  <c r="T3061" i="10"/>
  <c r="S3061" i="10"/>
  <c r="R3061" i="10"/>
  <c r="Q3061" i="10"/>
  <c r="L3061" i="10"/>
  <c r="X3061" i="10" s="1"/>
  <c r="K3061" i="10"/>
  <c r="W3061" i="10" s="1"/>
  <c r="V3060" i="10"/>
  <c r="U3060" i="10"/>
  <c r="T3060" i="10"/>
  <c r="S3060" i="10"/>
  <c r="R3060" i="10"/>
  <c r="Q3060" i="10"/>
  <c r="L3060" i="10"/>
  <c r="X3060" i="10" s="1"/>
  <c r="K3060" i="10"/>
  <c r="W3060" i="10" s="1"/>
  <c r="V3059" i="10"/>
  <c r="U3059" i="10"/>
  <c r="T3059" i="10"/>
  <c r="S3059" i="10"/>
  <c r="R3059" i="10"/>
  <c r="Q3059" i="10"/>
  <c r="L3059" i="10"/>
  <c r="X3059" i="10" s="1"/>
  <c r="K3059" i="10"/>
  <c r="W3059" i="10" s="1"/>
  <c r="V3058" i="10"/>
  <c r="U3058" i="10"/>
  <c r="T3058" i="10"/>
  <c r="S3058" i="10"/>
  <c r="R3058" i="10"/>
  <c r="Q3058" i="10"/>
  <c r="L3058" i="10"/>
  <c r="X3058" i="10" s="1"/>
  <c r="K3058" i="10"/>
  <c r="W3058" i="10" s="1"/>
  <c r="V3057" i="10"/>
  <c r="U3057" i="10"/>
  <c r="T3057" i="10"/>
  <c r="S3057" i="10"/>
  <c r="R3057" i="10"/>
  <c r="Q3057" i="10"/>
  <c r="L3057" i="10"/>
  <c r="X3057" i="10" s="1"/>
  <c r="K3057" i="10"/>
  <c r="W3057" i="10" s="1"/>
  <c r="V3056" i="10"/>
  <c r="U3056" i="10"/>
  <c r="T3056" i="10"/>
  <c r="S3056" i="10"/>
  <c r="R3056" i="10"/>
  <c r="Q3056" i="10"/>
  <c r="L3056" i="10"/>
  <c r="X3056" i="10" s="1"/>
  <c r="K3056" i="10"/>
  <c r="W3056" i="10" s="1"/>
  <c r="V3055" i="10"/>
  <c r="U3055" i="10"/>
  <c r="T3055" i="10"/>
  <c r="S3055" i="10"/>
  <c r="R3055" i="10"/>
  <c r="Q3055" i="10"/>
  <c r="L3055" i="10"/>
  <c r="X3055" i="10" s="1"/>
  <c r="K3055" i="10"/>
  <c r="W3055" i="10" s="1"/>
  <c r="V3054" i="10"/>
  <c r="U3054" i="10"/>
  <c r="T3054" i="10"/>
  <c r="S3054" i="10"/>
  <c r="R3054" i="10"/>
  <c r="Q3054" i="10"/>
  <c r="L3054" i="10"/>
  <c r="X3054" i="10" s="1"/>
  <c r="K3054" i="10"/>
  <c r="W3054" i="10" s="1"/>
  <c r="V3053" i="10"/>
  <c r="U3053" i="10"/>
  <c r="T3053" i="10"/>
  <c r="S3053" i="10"/>
  <c r="R3053" i="10"/>
  <c r="Q3053" i="10"/>
  <c r="L3053" i="10"/>
  <c r="X3053" i="10" s="1"/>
  <c r="K3053" i="10"/>
  <c r="W3053" i="10" s="1"/>
  <c r="V3052" i="10"/>
  <c r="U3052" i="10"/>
  <c r="T3052" i="10"/>
  <c r="S3052" i="10"/>
  <c r="R3052" i="10"/>
  <c r="Q3052" i="10"/>
  <c r="L3052" i="10"/>
  <c r="X3052" i="10" s="1"/>
  <c r="K3052" i="10"/>
  <c r="W3052" i="10" s="1"/>
  <c r="V3051" i="10"/>
  <c r="U3051" i="10"/>
  <c r="T3051" i="10"/>
  <c r="S3051" i="10"/>
  <c r="R3051" i="10"/>
  <c r="Q3051" i="10"/>
  <c r="L3051" i="10"/>
  <c r="X3051" i="10" s="1"/>
  <c r="K3051" i="10"/>
  <c r="W3051" i="10" s="1"/>
  <c r="V3050" i="10"/>
  <c r="U3050" i="10"/>
  <c r="T3050" i="10"/>
  <c r="S3050" i="10"/>
  <c r="R3050" i="10"/>
  <c r="Q3050" i="10"/>
  <c r="L3050" i="10"/>
  <c r="X3050" i="10" s="1"/>
  <c r="K3050" i="10"/>
  <c r="W3050" i="10" s="1"/>
  <c r="V3049" i="10"/>
  <c r="U3049" i="10"/>
  <c r="T3049" i="10"/>
  <c r="S3049" i="10"/>
  <c r="R3049" i="10"/>
  <c r="Q3049" i="10"/>
  <c r="L3049" i="10"/>
  <c r="X3049" i="10" s="1"/>
  <c r="K3049" i="10"/>
  <c r="W3049" i="10" s="1"/>
  <c r="V3048" i="10"/>
  <c r="U3048" i="10"/>
  <c r="T3048" i="10"/>
  <c r="S3048" i="10"/>
  <c r="R3048" i="10"/>
  <c r="Q3048" i="10"/>
  <c r="L3048" i="10"/>
  <c r="X3048" i="10" s="1"/>
  <c r="K3048" i="10"/>
  <c r="W3048" i="10" s="1"/>
  <c r="V3047" i="10"/>
  <c r="U3047" i="10"/>
  <c r="T3047" i="10"/>
  <c r="S3047" i="10"/>
  <c r="R3047" i="10"/>
  <c r="Q3047" i="10"/>
  <c r="L3047" i="10"/>
  <c r="X3047" i="10" s="1"/>
  <c r="K3047" i="10"/>
  <c r="W3047" i="10" s="1"/>
  <c r="V3046" i="10"/>
  <c r="U3046" i="10"/>
  <c r="T3046" i="10"/>
  <c r="S3046" i="10"/>
  <c r="R3046" i="10"/>
  <c r="Q3046" i="10"/>
  <c r="L3046" i="10"/>
  <c r="X3046" i="10" s="1"/>
  <c r="K3046" i="10"/>
  <c r="W3046" i="10" s="1"/>
  <c r="V3045" i="10"/>
  <c r="U3045" i="10"/>
  <c r="T3045" i="10"/>
  <c r="S3045" i="10"/>
  <c r="R3045" i="10"/>
  <c r="Q3045" i="10"/>
  <c r="L3045" i="10"/>
  <c r="X3045" i="10" s="1"/>
  <c r="K3045" i="10"/>
  <c r="W3045" i="10" s="1"/>
  <c r="V3044" i="10"/>
  <c r="U3044" i="10"/>
  <c r="T3044" i="10"/>
  <c r="S3044" i="10"/>
  <c r="R3044" i="10"/>
  <c r="Q3044" i="10"/>
  <c r="L3044" i="10"/>
  <c r="X3044" i="10" s="1"/>
  <c r="K3044" i="10"/>
  <c r="W3044" i="10" s="1"/>
  <c r="V3043" i="10"/>
  <c r="U3043" i="10"/>
  <c r="T3043" i="10"/>
  <c r="S3043" i="10"/>
  <c r="R3043" i="10"/>
  <c r="Q3043" i="10"/>
  <c r="L3043" i="10"/>
  <c r="X3043" i="10" s="1"/>
  <c r="K3043" i="10"/>
  <c r="W3043" i="10" s="1"/>
  <c r="V3042" i="10"/>
  <c r="U3042" i="10"/>
  <c r="T3042" i="10"/>
  <c r="S3042" i="10"/>
  <c r="R3042" i="10"/>
  <c r="Q3042" i="10"/>
  <c r="L3042" i="10"/>
  <c r="X3042" i="10" s="1"/>
  <c r="K3042" i="10"/>
  <c r="W3042" i="10" s="1"/>
  <c r="V3041" i="10"/>
  <c r="U3041" i="10"/>
  <c r="T3041" i="10"/>
  <c r="S3041" i="10"/>
  <c r="R3041" i="10"/>
  <c r="Q3041" i="10"/>
  <c r="L3041" i="10"/>
  <c r="X3041" i="10" s="1"/>
  <c r="K3041" i="10"/>
  <c r="W3041" i="10" s="1"/>
  <c r="V3040" i="10"/>
  <c r="U3040" i="10"/>
  <c r="T3040" i="10"/>
  <c r="S3040" i="10"/>
  <c r="R3040" i="10"/>
  <c r="Q3040" i="10"/>
  <c r="L3040" i="10"/>
  <c r="X3040" i="10" s="1"/>
  <c r="K3040" i="10"/>
  <c r="W3040" i="10" s="1"/>
  <c r="V3039" i="10"/>
  <c r="U3039" i="10"/>
  <c r="T3039" i="10"/>
  <c r="S3039" i="10"/>
  <c r="R3039" i="10"/>
  <c r="Q3039" i="10"/>
  <c r="L3039" i="10"/>
  <c r="X3039" i="10" s="1"/>
  <c r="K3039" i="10"/>
  <c r="W3039" i="10" s="1"/>
  <c r="V3038" i="10"/>
  <c r="U3038" i="10"/>
  <c r="T3038" i="10"/>
  <c r="S3038" i="10"/>
  <c r="R3038" i="10"/>
  <c r="Q3038" i="10"/>
  <c r="L3038" i="10"/>
  <c r="X3038" i="10" s="1"/>
  <c r="K3038" i="10"/>
  <c r="W3038" i="10" s="1"/>
  <c r="V3037" i="10"/>
  <c r="U3037" i="10"/>
  <c r="T3037" i="10"/>
  <c r="S3037" i="10"/>
  <c r="R3037" i="10"/>
  <c r="Q3037" i="10"/>
  <c r="L3037" i="10"/>
  <c r="X3037" i="10" s="1"/>
  <c r="K3037" i="10"/>
  <c r="W3037" i="10" s="1"/>
  <c r="V3036" i="10"/>
  <c r="U3036" i="10"/>
  <c r="T3036" i="10"/>
  <c r="S3036" i="10"/>
  <c r="R3036" i="10"/>
  <c r="Q3036" i="10"/>
  <c r="L3036" i="10"/>
  <c r="X3036" i="10" s="1"/>
  <c r="K3036" i="10"/>
  <c r="W3036" i="10" s="1"/>
  <c r="V3035" i="10"/>
  <c r="U3035" i="10"/>
  <c r="T3035" i="10"/>
  <c r="S3035" i="10"/>
  <c r="R3035" i="10"/>
  <c r="Q3035" i="10"/>
  <c r="L3035" i="10"/>
  <c r="X3035" i="10" s="1"/>
  <c r="K3035" i="10"/>
  <c r="W3035" i="10" s="1"/>
  <c r="V3034" i="10"/>
  <c r="U3034" i="10"/>
  <c r="T3034" i="10"/>
  <c r="S3034" i="10"/>
  <c r="R3034" i="10"/>
  <c r="Q3034" i="10"/>
  <c r="L3034" i="10"/>
  <c r="X3034" i="10" s="1"/>
  <c r="K3034" i="10"/>
  <c r="W3034" i="10" s="1"/>
  <c r="V3033" i="10"/>
  <c r="U3033" i="10"/>
  <c r="T3033" i="10"/>
  <c r="S3033" i="10"/>
  <c r="R3033" i="10"/>
  <c r="Q3033" i="10"/>
  <c r="L3033" i="10"/>
  <c r="X3033" i="10" s="1"/>
  <c r="K3033" i="10"/>
  <c r="W3033" i="10" s="1"/>
  <c r="V3032" i="10"/>
  <c r="U3032" i="10"/>
  <c r="T3032" i="10"/>
  <c r="S3032" i="10"/>
  <c r="R3032" i="10"/>
  <c r="Q3032" i="10"/>
  <c r="L3032" i="10"/>
  <c r="X3032" i="10" s="1"/>
  <c r="K3032" i="10"/>
  <c r="W3032" i="10" s="1"/>
  <c r="V3031" i="10"/>
  <c r="U3031" i="10"/>
  <c r="T3031" i="10"/>
  <c r="S3031" i="10"/>
  <c r="R3031" i="10"/>
  <c r="Q3031" i="10"/>
  <c r="L3031" i="10"/>
  <c r="X3031" i="10" s="1"/>
  <c r="K3031" i="10"/>
  <c r="W3031" i="10" s="1"/>
  <c r="V3030" i="10"/>
  <c r="U3030" i="10"/>
  <c r="T3030" i="10"/>
  <c r="S3030" i="10"/>
  <c r="R3030" i="10"/>
  <c r="Q3030" i="10"/>
  <c r="L3030" i="10"/>
  <c r="X3030" i="10" s="1"/>
  <c r="K3030" i="10"/>
  <c r="W3030" i="10" s="1"/>
  <c r="V3029" i="10"/>
  <c r="U3029" i="10"/>
  <c r="T3029" i="10"/>
  <c r="S3029" i="10"/>
  <c r="R3029" i="10"/>
  <c r="Q3029" i="10"/>
  <c r="L3029" i="10"/>
  <c r="X3029" i="10" s="1"/>
  <c r="K3029" i="10"/>
  <c r="W3029" i="10" s="1"/>
  <c r="X3028" i="10"/>
  <c r="V3028" i="10"/>
  <c r="U3028" i="10"/>
  <c r="T3028" i="10"/>
  <c r="S3028" i="10"/>
  <c r="R3028" i="10"/>
  <c r="Q3028" i="10"/>
  <c r="L3028" i="10"/>
  <c r="K3028" i="10"/>
  <c r="W3028" i="10" s="1"/>
  <c r="V3027" i="10"/>
  <c r="U3027" i="10"/>
  <c r="T3027" i="10"/>
  <c r="S3027" i="10"/>
  <c r="R3027" i="10"/>
  <c r="Q3027" i="10"/>
  <c r="L3027" i="10"/>
  <c r="X3027" i="10" s="1"/>
  <c r="K3027" i="10"/>
  <c r="W3027" i="10" s="1"/>
  <c r="V3026" i="10"/>
  <c r="U3026" i="10"/>
  <c r="T3026" i="10"/>
  <c r="S3026" i="10"/>
  <c r="R3026" i="10"/>
  <c r="Q3026" i="10"/>
  <c r="L3026" i="10"/>
  <c r="X3026" i="10" s="1"/>
  <c r="K3026" i="10"/>
  <c r="W3026" i="10" s="1"/>
  <c r="V3025" i="10"/>
  <c r="U3025" i="10"/>
  <c r="T3025" i="10"/>
  <c r="S3025" i="10"/>
  <c r="R3025" i="10"/>
  <c r="Q3025" i="10"/>
  <c r="L3025" i="10"/>
  <c r="X3025" i="10" s="1"/>
  <c r="K3025" i="10"/>
  <c r="W3025" i="10" s="1"/>
  <c r="V3024" i="10"/>
  <c r="U3024" i="10"/>
  <c r="T3024" i="10"/>
  <c r="S3024" i="10"/>
  <c r="R3024" i="10"/>
  <c r="Q3024" i="10"/>
  <c r="L3024" i="10"/>
  <c r="X3024" i="10" s="1"/>
  <c r="K3024" i="10"/>
  <c r="W3024" i="10" s="1"/>
  <c r="V3023" i="10"/>
  <c r="U3023" i="10"/>
  <c r="T3023" i="10"/>
  <c r="S3023" i="10"/>
  <c r="R3023" i="10"/>
  <c r="Q3023" i="10"/>
  <c r="L3023" i="10"/>
  <c r="X3023" i="10" s="1"/>
  <c r="K3023" i="10"/>
  <c r="W3023" i="10" s="1"/>
  <c r="V3022" i="10"/>
  <c r="U3022" i="10"/>
  <c r="T3022" i="10"/>
  <c r="S3022" i="10"/>
  <c r="R3022" i="10"/>
  <c r="Q3022" i="10"/>
  <c r="L3022" i="10"/>
  <c r="X3022" i="10" s="1"/>
  <c r="K3022" i="10"/>
  <c r="W3022" i="10" s="1"/>
  <c r="V3021" i="10"/>
  <c r="U3021" i="10"/>
  <c r="T3021" i="10"/>
  <c r="S3021" i="10"/>
  <c r="R3021" i="10"/>
  <c r="Q3021" i="10"/>
  <c r="L3021" i="10"/>
  <c r="X3021" i="10" s="1"/>
  <c r="K3021" i="10"/>
  <c r="W3021" i="10" s="1"/>
  <c r="V3020" i="10"/>
  <c r="U3020" i="10"/>
  <c r="T3020" i="10"/>
  <c r="S3020" i="10"/>
  <c r="R3020" i="10"/>
  <c r="Q3020" i="10"/>
  <c r="L3020" i="10"/>
  <c r="X3020" i="10" s="1"/>
  <c r="K3020" i="10"/>
  <c r="W3020" i="10" s="1"/>
  <c r="V3019" i="10"/>
  <c r="U3019" i="10"/>
  <c r="T3019" i="10"/>
  <c r="S3019" i="10"/>
  <c r="R3019" i="10"/>
  <c r="Q3019" i="10"/>
  <c r="L3019" i="10"/>
  <c r="X3019" i="10" s="1"/>
  <c r="K3019" i="10"/>
  <c r="W3019" i="10" s="1"/>
  <c r="V3018" i="10"/>
  <c r="U3018" i="10"/>
  <c r="T3018" i="10"/>
  <c r="S3018" i="10"/>
  <c r="R3018" i="10"/>
  <c r="Q3018" i="10"/>
  <c r="L3018" i="10"/>
  <c r="X3018" i="10" s="1"/>
  <c r="K3018" i="10"/>
  <c r="W3018" i="10" s="1"/>
  <c r="V3017" i="10"/>
  <c r="U3017" i="10"/>
  <c r="T3017" i="10"/>
  <c r="S3017" i="10"/>
  <c r="R3017" i="10"/>
  <c r="Q3017" i="10"/>
  <c r="L3017" i="10"/>
  <c r="X3017" i="10" s="1"/>
  <c r="K3017" i="10"/>
  <c r="W3017" i="10" s="1"/>
  <c r="V3016" i="10"/>
  <c r="U3016" i="10"/>
  <c r="T3016" i="10"/>
  <c r="S3016" i="10"/>
  <c r="R3016" i="10"/>
  <c r="Q3016" i="10"/>
  <c r="L3016" i="10"/>
  <c r="X3016" i="10" s="1"/>
  <c r="K3016" i="10"/>
  <c r="W3016" i="10" s="1"/>
  <c r="V3015" i="10"/>
  <c r="U3015" i="10"/>
  <c r="T3015" i="10"/>
  <c r="S3015" i="10"/>
  <c r="R3015" i="10"/>
  <c r="Q3015" i="10"/>
  <c r="L3015" i="10"/>
  <c r="X3015" i="10" s="1"/>
  <c r="K3015" i="10"/>
  <c r="W3015" i="10" s="1"/>
  <c r="V3014" i="10"/>
  <c r="U3014" i="10"/>
  <c r="T3014" i="10"/>
  <c r="S3014" i="10"/>
  <c r="R3014" i="10"/>
  <c r="Q3014" i="10"/>
  <c r="L3014" i="10"/>
  <c r="X3014" i="10" s="1"/>
  <c r="K3014" i="10"/>
  <c r="W3014" i="10" s="1"/>
  <c r="V3013" i="10"/>
  <c r="U3013" i="10"/>
  <c r="T3013" i="10"/>
  <c r="S3013" i="10"/>
  <c r="R3013" i="10"/>
  <c r="Q3013" i="10"/>
  <c r="L3013" i="10"/>
  <c r="X3013" i="10" s="1"/>
  <c r="K3013" i="10"/>
  <c r="W3013" i="10" s="1"/>
  <c r="V3012" i="10"/>
  <c r="U3012" i="10"/>
  <c r="T3012" i="10"/>
  <c r="S3012" i="10"/>
  <c r="R3012" i="10"/>
  <c r="Q3012" i="10"/>
  <c r="L3012" i="10"/>
  <c r="X3012" i="10" s="1"/>
  <c r="K3012" i="10"/>
  <c r="W3012" i="10" s="1"/>
  <c r="V3011" i="10"/>
  <c r="U3011" i="10"/>
  <c r="T3011" i="10"/>
  <c r="S3011" i="10"/>
  <c r="R3011" i="10"/>
  <c r="Q3011" i="10"/>
  <c r="L3011" i="10"/>
  <c r="X3011" i="10" s="1"/>
  <c r="K3011" i="10"/>
  <c r="W3011" i="10" s="1"/>
  <c r="V3010" i="10"/>
  <c r="U3010" i="10"/>
  <c r="T3010" i="10"/>
  <c r="S3010" i="10"/>
  <c r="R3010" i="10"/>
  <c r="Q3010" i="10"/>
  <c r="L3010" i="10"/>
  <c r="X3010" i="10" s="1"/>
  <c r="K3010" i="10"/>
  <c r="W3010" i="10" s="1"/>
  <c r="V3009" i="10"/>
  <c r="U3009" i="10"/>
  <c r="T3009" i="10"/>
  <c r="S3009" i="10"/>
  <c r="R3009" i="10"/>
  <c r="Q3009" i="10"/>
  <c r="L3009" i="10"/>
  <c r="X3009" i="10" s="1"/>
  <c r="K3009" i="10"/>
  <c r="W3009" i="10" s="1"/>
  <c r="V3008" i="10"/>
  <c r="U3008" i="10"/>
  <c r="T3008" i="10"/>
  <c r="S3008" i="10"/>
  <c r="R3008" i="10"/>
  <c r="Q3008" i="10"/>
  <c r="L3008" i="10"/>
  <c r="X3008" i="10" s="1"/>
  <c r="K3008" i="10"/>
  <c r="W3008" i="10" s="1"/>
  <c r="V3007" i="10"/>
  <c r="U3007" i="10"/>
  <c r="T3007" i="10"/>
  <c r="S3007" i="10"/>
  <c r="R3007" i="10"/>
  <c r="Q3007" i="10"/>
  <c r="L3007" i="10"/>
  <c r="X3007" i="10" s="1"/>
  <c r="K3007" i="10"/>
  <c r="W3007" i="10" s="1"/>
  <c r="V3006" i="10"/>
  <c r="U3006" i="10"/>
  <c r="T3006" i="10"/>
  <c r="S3006" i="10"/>
  <c r="R3006" i="10"/>
  <c r="Q3006" i="10"/>
  <c r="L3006" i="10"/>
  <c r="X3006" i="10" s="1"/>
  <c r="K3006" i="10"/>
  <c r="W3006" i="10" s="1"/>
  <c r="V3005" i="10"/>
  <c r="U3005" i="10"/>
  <c r="T3005" i="10"/>
  <c r="S3005" i="10"/>
  <c r="R3005" i="10"/>
  <c r="Q3005" i="10"/>
  <c r="L3005" i="10"/>
  <c r="X3005" i="10" s="1"/>
  <c r="K3005" i="10"/>
  <c r="W3005" i="10" s="1"/>
  <c r="V3004" i="10"/>
  <c r="U3004" i="10"/>
  <c r="T3004" i="10"/>
  <c r="S3004" i="10"/>
  <c r="R3004" i="10"/>
  <c r="Q3004" i="10"/>
  <c r="L3004" i="10"/>
  <c r="X3004" i="10" s="1"/>
  <c r="K3004" i="10"/>
  <c r="W3004" i="10" s="1"/>
  <c r="V3003" i="10"/>
  <c r="U3003" i="10"/>
  <c r="T3003" i="10"/>
  <c r="S3003" i="10"/>
  <c r="R3003" i="10"/>
  <c r="Q3003" i="10"/>
  <c r="L3003" i="10"/>
  <c r="X3003" i="10" s="1"/>
  <c r="K3003" i="10"/>
  <c r="W3003" i="10" s="1"/>
  <c r="V3002" i="10"/>
  <c r="U3002" i="10"/>
  <c r="T3002" i="10"/>
  <c r="S3002" i="10"/>
  <c r="R3002" i="10"/>
  <c r="Q3002" i="10"/>
  <c r="L3002" i="10"/>
  <c r="X3002" i="10" s="1"/>
  <c r="K3002" i="10"/>
  <c r="W3002" i="10" s="1"/>
  <c r="V3001" i="10"/>
  <c r="U3001" i="10"/>
  <c r="T3001" i="10"/>
  <c r="S3001" i="10"/>
  <c r="R3001" i="10"/>
  <c r="Q3001" i="10"/>
  <c r="L3001" i="10"/>
  <c r="X3001" i="10" s="1"/>
  <c r="K3001" i="10"/>
  <c r="W3001" i="10" s="1"/>
  <c r="V3000" i="10"/>
  <c r="U3000" i="10"/>
  <c r="T3000" i="10"/>
  <c r="S3000" i="10"/>
  <c r="R3000" i="10"/>
  <c r="Q3000" i="10"/>
  <c r="L3000" i="10"/>
  <c r="X3000" i="10" s="1"/>
  <c r="K3000" i="10"/>
  <c r="W3000" i="10" s="1"/>
  <c r="V2999" i="10"/>
  <c r="U2999" i="10"/>
  <c r="T2999" i="10"/>
  <c r="S2999" i="10"/>
  <c r="R2999" i="10"/>
  <c r="Q2999" i="10"/>
  <c r="L2999" i="10"/>
  <c r="X2999" i="10" s="1"/>
  <c r="K2999" i="10"/>
  <c r="W2999" i="10" s="1"/>
  <c r="V2998" i="10"/>
  <c r="U2998" i="10"/>
  <c r="T2998" i="10"/>
  <c r="S2998" i="10"/>
  <c r="R2998" i="10"/>
  <c r="Q2998" i="10"/>
  <c r="L2998" i="10"/>
  <c r="X2998" i="10" s="1"/>
  <c r="K2998" i="10"/>
  <c r="W2998" i="10" s="1"/>
  <c r="V2997" i="10"/>
  <c r="U2997" i="10"/>
  <c r="T2997" i="10"/>
  <c r="S2997" i="10"/>
  <c r="R2997" i="10"/>
  <c r="Q2997" i="10"/>
  <c r="L2997" i="10"/>
  <c r="X2997" i="10" s="1"/>
  <c r="K2997" i="10"/>
  <c r="W2997" i="10" s="1"/>
  <c r="X2996" i="10"/>
  <c r="V2996" i="10"/>
  <c r="U2996" i="10"/>
  <c r="T2996" i="10"/>
  <c r="S2996" i="10"/>
  <c r="R2996" i="10"/>
  <c r="Q2996" i="10"/>
  <c r="L2996" i="10"/>
  <c r="K2996" i="10"/>
  <c r="W2996" i="10" s="1"/>
  <c r="V2995" i="10"/>
  <c r="U2995" i="10"/>
  <c r="T2995" i="10"/>
  <c r="S2995" i="10"/>
  <c r="R2995" i="10"/>
  <c r="Q2995" i="10"/>
  <c r="L2995" i="10"/>
  <c r="X2995" i="10" s="1"/>
  <c r="K2995" i="10"/>
  <c r="W2995" i="10" s="1"/>
  <c r="V2994" i="10"/>
  <c r="U2994" i="10"/>
  <c r="T2994" i="10"/>
  <c r="S2994" i="10"/>
  <c r="R2994" i="10"/>
  <c r="Q2994" i="10"/>
  <c r="L2994" i="10"/>
  <c r="X2994" i="10" s="1"/>
  <c r="K2994" i="10"/>
  <c r="W2994" i="10" s="1"/>
  <c r="V2993" i="10"/>
  <c r="U2993" i="10"/>
  <c r="T2993" i="10"/>
  <c r="S2993" i="10"/>
  <c r="R2993" i="10"/>
  <c r="Q2993" i="10"/>
  <c r="L2993" i="10"/>
  <c r="X2993" i="10" s="1"/>
  <c r="K2993" i="10"/>
  <c r="W2993" i="10" s="1"/>
  <c r="V2992" i="10"/>
  <c r="U2992" i="10"/>
  <c r="T2992" i="10"/>
  <c r="S2992" i="10"/>
  <c r="R2992" i="10"/>
  <c r="Q2992" i="10"/>
  <c r="L2992" i="10"/>
  <c r="X2992" i="10" s="1"/>
  <c r="K2992" i="10"/>
  <c r="W2992" i="10" s="1"/>
  <c r="V2991" i="10"/>
  <c r="U2991" i="10"/>
  <c r="T2991" i="10"/>
  <c r="S2991" i="10"/>
  <c r="R2991" i="10"/>
  <c r="Q2991" i="10"/>
  <c r="L2991" i="10"/>
  <c r="X2991" i="10" s="1"/>
  <c r="K2991" i="10"/>
  <c r="W2991" i="10" s="1"/>
  <c r="V2990" i="10"/>
  <c r="U2990" i="10"/>
  <c r="T2990" i="10"/>
  <c r="S2990" i="10"/>
  <c r="R2990" i="10"/>
  <c r="Q2990" i="10"/>
  <c r="L2990" i="10"/>
  <c r="X2990" i="10" s="1"/>
  <c r="K2990" i="10"/>
  <c r="W2990" i="10" s="1"/>
  <c r="V2989" i="10"/>
  <c r="U2989" i="10"/>
  <c r="T2989" i="10"/>
  <c r="S2989" i="10"/>
  <c r="R2989" i="10"/>
  <c r="Q2989" i="10"/>
  <c r="L2989" i="10"/>
  <c r="X2989" i="10" s="1"/>
  <c r="K2989" i="10"/>
  <c r="W2989" i="10" s="1"/>
  <c r="V2988" i="10"/>
  <c r="U2988" i="10"/>
  <c r="T2988" i="10"/>
  <c r="S2988" i="10"/>
  <c r="R2988" i="10"/>
  <c r="Q2988" i="10"/>
  <c r="L2988" i="10"/>
  <c r="X2988" i="10" s="1"/>
  <c r="K2988" i="10"/>
  <c r="W2988" i="10" s="1"/>
  <c r="V2987" i="10"/>
  <c r="U2987" i="10"/>
  <c r="T2987" i="10"/>
  <c r="S2987" i="10"/>
  <c r="R2987" i="10"/>
  <c r="Q2987" i="10"/>
  <c r="L2987" i="10"/>
  <c r="X2987" i="10" s="1"/>
  <c r="K2987" i="10"/>
  <c r="W2987" i="10" s="1"/>
  <c r="V2986" i="10"/>
  <c r="U2986" i="10"/>
  <c r="T2986" i="10"/>
  <c r="S2986" i="10"/>
  <c r="R2986" i="10"/>
  <c r="Q2986" i="10"/>
  <c r="L2986" i="10"/>
  <c r="X2986" i="10" s="1"/>
  <c r="K2986" i="10"/>
  <c r="W2986" i="10" s="1"/>
  <c r="V2985" i="10"/>
  <c r="U2985" i="10"/>
  <c r="T2985" i="10"/>
  <c r="S2985" i="10"/>
  <c r="R2985" i="10"/>
  <c r="Q2985" i="10"/>
  <c r="L2985" i="10"/>
  <c r="X2985" i="10" s="1"/>
  <c r="K2985" i="10"/>
  <c r="W2985" i="10" s="1"/>
  <c r="V2984" i="10"/>
  <c r="U2984" i="10"/>
  <c r="T2984" i="10"/>
  <c r="S2984" i="10"/>
  <c r="R2984" i="10"/>
  <c r="Q2984" i="10"/>
  <c r="L2984" i="10"/>
  <c r="X2984" i="10" s="1"/>
  <c r="K2984" i="10"/>
  <c r="W2984" i="10" s="1"/>
  <c r="V2983" i="10"/>
  <c r="U2983" i="10"/>
  <c r="T2983" i="10"/>
  <c r="S2983" i="10"/>
  <c r="R2983" i="10"/>
  <c r="Q2983" i="10"/>
  <c r="L2983" i="10"/>
  <c r="X2983" i="10" s="1"/>
  <c r="K2983" i="10"/>
  <c r="W2983" i="10" s="1"/>
  <c r="X2982" i="10"/>
  <c r="V2982" i="10"/>
  <c r="U2982" i="10"/>
  <c r="T2982" i="10"/>
  <c r="S2982" i="10"/>
  <c r="R2982" i="10"/>
  <c r="Q2982" i="10"/>
  <c r="L2982" i="10"/>
  <c r="K2982" i="10"/>
  <c r="W2982" i="10" s="1"/>
  <c r="V2981" i="10"/>
  <c r="U2981" i="10"/>
  <c r="T2981" i="10"/>
  <c r="S2981" i="10"/>
  <c r="R2981" i="10"/>
  <c r="Q2981" i="10"/>
  <c r="L2981" i="10"/>
  <c r="X2981" i="10" s="1"/>
  <c r="K2981" i="10"/>
  <c r="W2981" i="10" s="1"/>
  <c r="V2980" i="10"/>
  <c r="U2980" i="10"/>
  <c r="T2980" i="10"/>
  <c r="S2980" i="10"/>
  <c r="R2980" i="10"/>
  <c r="Q2980" i="10"/>
  <c r="L2980" i="10"/>
  <c r="X2980" i="10" s="1"/>
  <c r="K2980" i="10"/>
  <c r="W2980" i="10" s="1"/>
  <c r="V2979" i="10"/>
  <c r="U2979" i="10"/>
  <c r="T2979" i="10"/>
  <c r="S2979" i="10"/>
  <c r="R2979" i="10"/>
  <c r="Q2979" i="10"/>
  <c r="L2979" i="10"/>
  <c r="X2979" i="10" s="1"/>
  <c r="K2979" i="10"/>
  <c r="W2979" i="10" s="1"/>
  <c r="V2978" i="10"/>
  <c r="U2978" i="10"/>
  <c r="T2978" i="10"/>
  <c r="S2978" i="10"/>
  <c r="R2978" i="10"/>
  <c r="Q2978" i="10"/>
  <c r="L2978" i="10"/>
  <c r="X2978" i="10" s="1"/>
  <c r="K2978" i="10"/>
  <c r="W2978" i="10" s="1"/>
  <c r="V2977" i="10"/>
  <c r="U2977" i="10"/>
  <c r="T2977" i="10"/>
  <c r="S2977" i="10"/>
  <c r="R2977" i="10"/>
  <c r="Q2977" i="10"/>
  <c r="L2977" i="10"/>
  <c r="X2977" i="10" s="1"/>
  <c r="K2977" i="10"/>
  <c r="W2977" i="10" s="1"/>
  <c r="V2976" i="10"/>
  <c r="U2976" i="10"/>
  <c r="T2976" i="10"/>
  <c r="S2976" i="10"/>
  <c r="R2976" i="10"/>
  <c r="Q2976" i="10"/>
  <c r="L2976" i="10"/>
  <c r="X2976" i="10" s="1"/>
  <c r="K2976" i="10"/>
  <c r="W2976" i="10" s="1"/>
  <c r="V2975" i="10"/>
  <c r="U2975" i="10"/>
  <c r="T2975" i="10"/>
  <c r="S2975" i="10"/>
  <c r="R2975" i="10"/>
  <c r="Q2975" i="10"/>
  <c r="L2975" i="10"/>
  <c r="X2975" i="10" s="1"/>
  <c r="K2975" i="10"/>
  <c r="W2975" i="10" s="1"/>
  <c r="V2974" i="10"/>
  <c r="U2974" i="10"/>
  <c r="T2974" i="10"/>
  <c r="S2974" i="10"/>
  <c r="R2974" i="10"/>
  <c r="Q2974" i="10"/>
  <c r="L2974" i="10"/>
  <c r="X2974" i="10" s="1"/>
  <c r="K2974" i="10"/>
  <c r="W2974" i="10" s="1"/>
  <c r="V2973" i="10"/>
  <c r="U2973" i="10"/>
  <c r="T2973" i="10"/>
  <c r="S2973" i="10"/>
  <c r="R2973" i="10"/>
  <c r="Q2973" i="10"/>
  <c r="L2973" i="10"/>
  <c r="X2973" i="10" s="1"/>
  <c r="K2973" i="10"/>
  <c r="W2973" i="10" s="1"/>
  <c r="V2972" i="10"/>
  <c r="U2972" i="10"/>
  <c r="T2972" i="10"/>
  <c r="S2972" i="10"/>
  <c r="R2972" i="10"/>
  <c r="Q2972" i="10"/>
  <c r="L2972" i="10"/>
  <c r="X2972" i="10" s="1"/>
  <c r="K2972" i="10"/>
  <c r="W2972" i="10" s="1"/>
  <c r="V2971" i="10"/>
  <c r="U2971" i="10"/>
  <c r="T2971" i="10"/>
  <c r="S2971" i="10"/>
  <c r="R2971" i="10"/>
  <c r="Q2971" i="10"/>
  <c r="L2971" i="10"/>
  <c r="X2971" i="10" s="1"/>
  <c r="K2971" i="10"/>
  <c r="W2971" i="10" s="1"/>
  <c r="V2970" i="10"/>
  <c r="U2970" i="10"/>
  <c r="T2970" i="10"/>
  <c r="S2970" i="10"/>
  <c r="R2970" i="10"/>
  <c r="Q2970" i="10"/>
  <c r="L2970" i="10"/>
  <c r="X2970" i="10" s="1"/>
  <c r="K2970" i="10"/>
  <c r="W2970" i="10" s="1"/>
  <c r="V2969" i="10"/>
  <c r="U2969" i="10"/>
  <c r="T2969" i="10"/>
  <c r="S2969" i="10"/>
  <c r="R2969" i="10"/>
  <c r="Q2969" i="10"/>
  <c r="L2969" i="10"/>
  <c r="X2969" i="10" s="1"/>
  <c r="K2969" i="10"/>
  <c r="W2969" i="10" s="1"/>
  <c r="V2968" i="10"/>
  <c r="U2968" i="10"/>
  <c r="T2968" i="10"/>
  <c r="S2968" i="10"/>
  <c r="R2968" i="10"/>
  <c r="Q2968" i="10"/>
  <c r="L2968" i="10"/>
  <c r="X2968" i="10" s="1"/>
  <c r="K2968" i="10"/>
  <c r="W2968" i="10" s="1"/>
  <c r="V2967" i="10"/>
  <c r="U2967" i="10"/>
  <c r="T2967" i="10"/>
  <c r="S2967" i="10"/>
  <c r="R2967" i="10"/>
  <c r="Q2967" i="10"/>
  <c r="L2967" i="10"/>
  <c r="X2967" i="10" s="1"/>
  <c r="K2967" i="10"/>
  <c r="W2967" i="10" s="1"/>
  <c r="V2966" i="10"/>
  <c r="U2966" i="10"/>
  <c r="T2966" i="10"/>
  <c r="S2966" i="10"/>
  <c r="R2966" i="10"/>
  <c r="Q2966" i="10"/>
  <c r="L2966" i="10"/>
  <c r="X2966" i="10" s="1"/>
  <c r="K2966" i="10"/>
  <c r="W2966" i="10" s="1"/>
  <c r="V2965" i="10"/>
  <c r="U2965" i="10"/>
  <c r="T2965" i="10"/>
  <c r="S2965" i="10"/>
  <c r="R2965" i="10"/>
  <c r="Q2965" i="10"/>
  <c r="L2965" i="10"/>
  <c r="X2965" i="10" s="1"/>
  <c r="K2965" i="10"/>
  <c r="W2965" i="10" s="1"/>
  <c r="V2964" i="10"/>
  <c r="U2964" i="10"/>
  <c r="T2964" i="10"/>
  <c r="S2964" i="10"/>
  <c r="R2964" i="10"/>
  <c r="Q2964" i="10"/>
  <c r="L2964" i="10"/>
  <c r="X2964" i="10" s="1"/>
  <c r="K2964" i="10"/>
  <c r="W2964" i="10" s="1"/>
  <c r="V2963" i="10"/>
  <c r="U2963" i="10"/>
  <c r="T2963" i="10"/>
  <c r="S2963" i="10"/>
  <c r="R2963" i="10"/>
  <c r="Q2963" i="10"/>
  <c r="L2963" i="10"/>
  <c r="X2963" i="10" s="1"/>
  <c r="K2963" i="10"/>
  <c r="W2963" i="10" s="1"/>
  <c r="V2962" i="10"/>
  <c r="U2962" i="10"/>
  <c r="T2962" i="10"/>
  <c r="S2962" i="10"/>
  <c r="R2962" i="10"/>
  <c r="Q2962" i="10"/>
  <c r="L2962" i="10"/>
  <c r="X2962" i="10" s="1"/>
  <c r="K2962" i="10"/>
  <c r="W2962" i="10" s="1"/>
  <c r="V2961" i="10"/>
  <c r="U2961" i="10"/>
  <c r="T2961" i="10"/>
  <c r="S2961" i="10"/>
  <c r="R2961" i="10"/>
  <c r="Q2961" i="10"/>
  <c r="L2961" i="10"/>
  <c r="X2961" i="10" s="1"/>
  <c r="K2961" i="10"/>
  <c r="W2961" i="10" s="1"/>
  <c r="V2960" i="10"/>
  <c r="U2960" i="10"/>
  <c r="T2960" i="10"/>
  <c r="S2960" i="10"/>
  <c r="R2960" i="10"/>
  <c r="Q2960" i="10"/>
  <c r="L2960" i="10"/>
  <c r="X2960" i="10" s="1"/>
  <c r="K2960" i="10"/>
  <c r="W2960" i="10" s="1"/>
  <c r="V2959" i="10"/>
  <c r="U2959" i="10"/>
  <c r="T2959" i="10"/>
  <c r="S2959" i="10"/>
  <c r="R2959" i="10"/>
  <c r="Q2959" i="10"/>
  <c r="L2959" i="10"/>
  <c r="X2959" i="10" s="1"/>
  <c r="K2959" i="10"/>
  <c r="W2959" i="10" s="1"/>
  <c r="V2958" i="10"/>
  <c r="U2958" i="10"/>
  <c r="T2958" i="10"/>
  <c r="S2958" i="10"/>
  <c r="R2958" i="10"/>
  <c r="Q2958" i="10"/>
  <c r="L2958" i="10"/>
  <c r="X2958" i="10" s="1"/>
  <c r="K2958" i="10"/>
  <c r="W2958" i="10" s="1"/>
  <c r="V2957" i="10"/>
  <c r="U2957" i="10"/>
  <c r="T2957" i="10"/>
  <c r="S2957" i="10"/>
  <c r="R2957" i="10"/>
  <c r="Q2957" i="10"/>
  <c r="L2957" i="10"/>
  <c r="X2957" i="10" s="1"/>
  <c r="K2957" i="10"/>
  <c r="W2957" i="10" s="1"/>
  <c r="V2956" i="10"/>
  <c r="U2956" i="10"/>
  <c r="T2956" i="10"/>
  <c r="S2956" i="10"/>
  <c r="R2956" i="10"/>
  <c r="Q2956" i="10"/>
  <c r="L2956" i="10"/>
  <c r="X2956" i="10" s="1"/>
  <c r="K2956" i="10"/>
  <c r="W2956" i="10" s="1"/>
  <c r="V2955" i="10"/>
  <c r="U2955" i="10"/>
  <c r="T2955" i="10"/>
  <c r="S2955" i="10"/>
  <c r="R2955" i="10"/>
  <c r="Q2955" i="10"/>
  <c r="L2955" i="10"/>
  <c r="X2955" i="10" s="1"/>
  <c r="K2955" i="10"/>
  <c r="W2955" i="10" s="1"/>
  <c r="V2954" i="10"/>
  <c r="U2954" i="10"/>
  <c r="T2954" i="10"/>
  <c r="S2954" i="10"/>
  <c r="R2954" i="10"/>
  <c r="Q2954" i="10"/>
  <c r="L2954" i="10"/>
  <c r="X2954" i="10" s="1"/>
  <c r="K2954" i="10"/>
  <c r="W2954" i="10" s="1"/>
  <c r="V2953" i="10"/>
  <c r="U2953" i="10"/>
  <c r="T2953" i="10"/>
  <c r="S2953" i="10"/>
  <c r="R2953" i="10"/>
  <c r="Q2953" i="10"/>
  <c r="L2953" i="10"/>
  <c r="X2953" i="10" s="1"/>
  <c r="K2953" i="10"/>
  <c r="W2953" i="10" s="1"/>
  <c r="V2952" i="10"/>
  <c r="U2952" i="10"/>
  <c r="T2952" i="10"/>
  <c r="S2952" i="10"/>
  <c r="R2952" i="10"/>
  <c r="Q2952" i="10"/>
  <c r="L2952" i="10"/>
  <c r="X2952" i="10" s="1"/>
  <c r="K2952" i="10"/>
  <c r="W2952" i="10" s="1"/>
  <c r="V2951" i="10"/>
  <c r="U2951" i="10"/>
  <c r="T2951" i="10"/>
  <c r="S2951" i="10"/>
  <c r="R2951" i="10"/>
  <c r="Q2951" i="10"/>
  <c r="L2951" i="10"/>
  <c r="X2951" i="10" s="1"/>
  <c r="K2951" i="10"/>
  <c r="W2951" i="10" s="1"/>
  <c r="V2950" i="10"/>
  <c r="U2950" i="10"/>
  <c r="T2950" i="10"/>
  <c r="S2950" i="10"/>
  <c r="R2950" i="10"/>
  <c r="Q2950" i="10"/>
  <c r="L2950" i="10"/>
  <c r="X2950" i="10" s="1"/>
  <c r="K2950" i="10"/>
  <c r="W2950" i="10" s="1"/>
  <c r="V2949" i="10"/>
  <c r="U2949" i="10"/>
  <c r="T2949" i="10"/>
  <c r="S2949" i="10"/>
  <c r="R2949" i="10"/>
  <c r="Q2949" i="10"/>
  <c r="L2949" i="10"/>
  <c r="X2949" i="10" s="1"/>
  <c r="K2949" i="10"/>
  <c r="W2949" i="10" s="1"/>
  <c r="V2948" i="10"/>
  <c r="U2948" i="10"/>
  <c r="T2948" i="10"/>
  <c r="S2948" i="10"/>
  <c r="R2948" i="10"/>
  <c r="Q2948" i="10"/>
  <c r="L2948" i="10"/>
  <c r="X2948" i="10" s="1"/>
  <c r="K2948" i="10"/>
  <c r="W2948" i="10" s="1"/>
  <c r="V2947" i="10"/>
  <c r="U2947" i="10"/>
  <c r="T2947" i="10"/>
  <c r="S2947" i="10"/>
  <c r="R2947" i="10"/>
  <c r="Q2947" i="10"/>
  <c r="L2947" i="10"/>
  <c r="X2947" i="10" s="1"/>
  <c r="K2947" i="10"/>
  <c r="W2947" i="10" s="1"/>
  <c r="V2946" i="10"/>
  <c r="U2946" i="10"/>
  <c r="T2946" i="10"/>
  <c r="S2946" i="10"/>
  <c r="R2946" i="10"/>
  <c r="Q2946" i="10"/>
  <c r="L2946" i="10"/>
  <c r="X2946" i="10" s="1"/>
  <c r="K2946" i="10"/>
  <c r="W2946" i="10" s="1"/>
  <c r="V2945" i="10"/>
  <c r="U2945" i="10"/>
  <c r="T2945" i="10"/>
  <c r="S2945" i="10"/>
  <c r="R2945" i="10"/>
  <c r="Q2945" i="10"/>
  <c r="L2945" i="10"/>
  <c r="X2945" i="10" s="1"/>
  <c r="K2945" i="10"/>
  <c r="W2945" i="10" s="1"/>
  <c r="V2944" i="10"/>
  <c r="U2944" i="10"/>
  <c r="T2944" i="10"/>
  <c r="S2944" i="10"/>
  <c r="R2944" i="10"/>
  <c r="Q2944" i="10"/>
  <c r="L2944" i="10"/>
  <c r="X2944" i="10" s="1"/>
  <c r="K2944" i="10"/>
  <c r="W2944" i="10" s="1"/>
  <c r="V2943" i="10"/>
  <c r="U2943" i="10"/>
  <c r="T2943" i="10"/>
  <c r="S2943" i="10"/>
  <c r="R2943" i="10"/>
  <c r="Q2943" i="10"/>
  <c r="L2943" i="10"/>
  <c r="X2943" i="10" s="1"/>
  <c r="K2943" i="10"/>
  <c r="W2943" i="10" s="1"/>
  <c r="V2942" i="10"/>
  <c r="U2942" i="10"/>
  <c r="T2942" i="10"/>
  <c r="S2942" i="10"/>
  <c r="R2942" i="10"/>
  <c r="Q2942" i="10"/>
  <c r="L2942" i="10"/>
  <c r="X2942" i="10" s="1"/>
  <c r="K2942" i="10"/>
  <c r="W2942" i="10" s="1"/>
  <c r="X2941" i="10"/>
  <c r="V2941" i="10"/>
  <c r="U2941" i="10"/>
  <c r="T2941" i="10"/>
  <c r="S2941" i="10"/>
  <c r="R2941" i="10"/>
  <c r="Q2941" i="10"/>
  <c r="L2941" i="10"/>
  <c r="K2941" i="10"/>
  <c r="W2941" i="10" s="1"/>
  <c r="V2940" i="10"/>
  <c r="U2940" i="10"/>
  <c r="T2940" i="10"/>
  <c r="S2940" i="10"/>
  <c r="R2940" i="10"/>
  <c r="Q2940" i="10"/>
  <c r="L2940" i="10"/>
  <c r="X2940" i="10" s="1"/>
  <c r="K2940" i="10"/>
  <c r="W2940" i="10" s="1"/>
  <c r="V2939" i="10"/>
  <c r="U2939" i="10"/>
  <c r="T2939" i="10"/>
  <c r="S2939" i="10"/>
  <c r="R2939" i="10"/>
  <c r="Q2939" i="10"/>
  <c r="L2939" i="10"/>
  <c r="X2939" i="10" s="1"/>
  <c r="K2939" i="10"/>
  <c r="W2939" i="10" s="1"/>
  <c r="V2938" i="10"/>
  <c r="U2938" i="10"/>
  <c r="T2938" i="10"/>
  <c r="S2938" i="10"/>
  <c r="R2938" i="10"/>
  <c r="Q2938" i="10"/>
  <c r="L2938" i="10"/>
  <c r="X2938" i="10" s="1"/>
  <c r="K2938" i="10"/>
  <c r="W2938" i="10" s="1"/>
  <c r="V2937" i="10"/>
  <c r="U2937" i="10"/>
  <c r="T2937" i="10"/>
  <c r="S2937" i="10"/>
  <c r="R2937" i="10"/>
  <c r="Q2937" i="10"/>
  <c r="L2937" i="10"/>
  <c r="X2937" i="10" s="1"/>
  <c r="K2937" i="10"/>
  <c r="W2937" i="10" s="1"/>
  <c r="V2936" i="10"/>
  <c r="U2936" i="10"/>
  <c r="T2936" i="10"/>
  <c r="S2936" i="10"/>
  <c r="R2936" i="10"/>
  <c r="Q2936" i="10"/>
  <c r="L2936" i="10"/>
  <c r="X2936" i="10" s="1"/>
  <c r="K2936" i="10"/>
  <c r="W2936" i="10" s="1"/>
  <c r="V2935" i="10"/>
  <c r="U2935" i="10"/>
  <c r="T2935" i="10"/>
  <c r="S2935" i="10"/>
  <c r="R2935" i="10"/>
  <c r="Q2935" i="10"/>
  <c r="L2935" i="10"/>
  <c r="X2935" i="10" s="1"/>
  <c r="K2935" i="10"/>
  <c r="W2935" i="10" s="1"/>
  <c r="V2934" i="10"/>
  <c r="U2934" i="10"/>
  <c r="T2934" i="10"/>
  <c r="S2934" i="10"/>
  <c r="R2934" i="10"/>
  <c r="Q2934" i="10"/>
  <c r="L2934" i="10"/>
  <c r="X2934" i="10" s="1"/>
  <c r="K2934" i="10"/>
  <c r="W2934" i="10" s="1"/>
  <c r="V2933" i="10"/>
  <c r="U2933" i="10"/>
  <c r="T2933" i="10"/>
  <c r="S2933" i="10"/>
  <c r="R2933" i="10"/>
  <c r="Q2933" i="10"/>
  <c r="L2933" i="10"/>
  <c r="X2933" i="10" s="1"/>
  <c r="K2933" i="10"/>
  <c r="W2933" i="10" s="1"/>
  <c r="V2932" i="10"/>
  <c r="U2932" i="10"/>
  <c r="T2932" i="10"/>
  <c r="S2932" i="10"/>
  <c r="R2932" i="10"/>
  <c r="Q2932" i="10"/>
  <c r="L2932" i="10"/>
  <c r="X2932" i="10" s="1"/>
  <c r="K2932" i="10"/>
  <c r="W2932" i="10" s="1"/>
  <c r="V2931" i="10"/>
  <c r="U2931" i="10"/>
  <c r="T2931" i="10"/>
  <c r="S2931" i="10"/>
  <c r="R2931" i="10"/>
  <c r="Q2931" i="10"/>
  <c r="L2931" i="10"/>
  <c r="X2931" i="10" s="1"/>
  <c r="K2931" i="10"/>
  <c r="W2931" i="10" s="1"/>
  <c r="V2930" i="10"/>
  <c r="U2930" i="10"/>
  <c r="T2930" i="10"/>
  <c r="S2930" i="10"/>
  <c r="R2930" i="10"/>
  <c r="Q2930" i="10"/>
  <c r="L2930" i="10"/>
  <c r="X2930" i="10" s="1"/>
  <c r="K2930" i="10"/>
  <c r="W2930" i="10" s="1"/>
  <c r="V2929" i="10"/>
  <c r="U2929" i="10"/>
  <c r="T2929" i="10"/>
  <c r="S2929" i="10"/>
  <c r="R2929" i="10"/>
  <c r="Q2929" i="10"/>
  <c r="L2929" i="10"/>
  <c r="X2929" i="10" s="1"/>
  <c r="K2929" i="10"/>
  <c r="W2929" i="10" s="1"/>
  <c r="V2928" i="10"/>
  <c r="U2928" i="10"/>
  <c r="T2928" i="10"/>
  <c r="S2928" i="10"/>
  <c r="R2928" i="10"/>
  <c r="Q2928" i="10"/>
  <c r="L2928" i="10"/>
  <c r="X2928" i="10" s="1"/>
  <c r="K2928" i="10"/>
  <c r="W2928" i="10" s="1"/>
  <c r="V2927" i="10"/>
  <c r="U2927" i="10"/>
  <c r="T2927" i="10"/>
  <c r="S2927" i="10"/>
  <c r="R2927" i="10"/>
  <c r="Q2927" i="10"/>
  <c r="L2927" i="10"/>
  <c r="X2927" i="10" s="1"/>
  <c r="K2927" i="10"/>
  <c r="W2927" i="10" s="1"/>
  <c r="V2926" i="10"/>
  <c r="U2926" i="10"/>
  <c r="T2926" i="10"/>
  <c r="S2926" i="10"/>
  <c r="R2926" i="10"/>
  <c r="Q2926" i="10"/>
  <c r="L2926" i="10"/>
  <c r="X2926" i="10" s="1"/>
  <c r="K2926" i="10"/>
  <c r="W2926" i="10" s="1"/>
  <c r="V2925" i="10"/>
  <c r="U2925" i="10"/>
  <c r="T2925" i="10"/>
  <c r="S2925" i="10"/>
  <c r="R2925" i="10"/>
  <c r="Q2925" i="10"/>
  <c r="L2925" i="10"/>
  <c r="X2925" i="10" s="1"/>
  <c r="K2925" i="10"/>
  <c r="W2925" i="10" s="1"/>
  <c r="V2924" i="10"/>
  <c r="U2924" i="10"/>
  <c r="T2924" i="10"/>
  <c r="S2924" i="10"/>
  <c r="R2924" i="10"/>
  <c r="Q2924" i="10"/>
  <c r="L2924" i="10"/>
  <c r="X2924" i="10" s="1"/>
  <c r="K2924" i="10"/>
  <c r="W2924" i="10" s="1"/>
  <c r="V2923" i="10"/>
  <c r="U2923" i="10"/>
  <c r="T2923" i="10"/>
  <c r="S2923" i="10"/>
  <c r="R2923" i="10"/>
  <c r="Q2923" i="10"/>
  <c r="L2923" i="10"/>
  <c r="X2923" i="10" s="1"/>
  <c r="K2923" i="10"/>
  <c r="W2923" i="10" s="1"/>
  <c r="V2922" i="10"/>
  <c r="U2922" i="10"/>
  <c r="T2922" i="10"/>
  <c r="S2922" i="10"/>
  <c r="R2922" i="10"/>
  <c r="Q2922" i="10"/>
  <c r="L2922" i="10"/>
  <c r="X2922" i="10" s="1"/>
  <c r="K2922" i="10"/>
  <c r="W2922" i="10" s="1"/>
  <c r="V2921" i="10"/>
  <c r="U2921" i="10"/>
  <c r="T2921" i="10"/>
  <c r="S2921" i="10"/>
  <c r="R2921" i="10"/>
  <c r="Q2921" i="10"/>
  <c r="L2921" i="10"/>
  <c r="X2921" i="10" s="1"/>
  <c r="K2921" i="10"/>
  <c r="W2921" i="10" s="1"/>
  <c r="V2920" i="10"/>
  <c r="U2920" i="10"/>
  <c r="T2920" i="10"/>
  <c r="S2920" i="10"/>
  <c r="R2920" i="10"/>
  <c r="Q2920" i="10"/>
  <c r="L2920" i="10"/>
  <c r="X2920" i="10" s="1"/>
  <c r="K2920" i="10"/>
  <c r="W2920" i="10" s="1"/>
  <c r="V2919" i="10"/>
  <c r="U2919" i="10"/>
  <c r="T2919" i="10"/>
  <c r="S2919" i="10"/>
  <c r="R2919" i="10"/>
  <c r="Q2919" i="10"/>
  <c r="L2919" i="10"/>
  <c r="X2919" i="10" s="1"/>
  <c r="K2919" i="10"/>
  <c r="W2919" i="10" s="1"/>
  <c r="V2918" i="10"/>
  <c r="U2918" i="10"/>
  <c r="T2918" i="10"/>
  <c r="S2918" i="10"/>
  <c r="R2918" i="10"/>
  <c r="Q2918" i="10"/>
  <c r="L2918" i="10"/>
  <c r="X2918" i="10" s="1"/>
  <c r="K2918" i="10"/>
  <c r="W2918" i="10" s="1"/>
  <c r="V2917" i="10"/>
  <c r="U2917" i="10"/>
  <c r="T2917" i="10"/>
  <c r="S2917" i="10"/>
  <c r="R2917" i="10"/>
  <c r="Q2917" i="10"/>
  <c r="L2917" i="10"/>
  <c r="X2917" i="10" s="1"/>
  <c r="K2917" i="10"/>
  <c r="W2917" i="10" s="1"/>
  <c r="V2916" i="10"/>
  <c r="U2916" i="10"/>
  <c r="T2916" i="10"/>
  <c r="S2916" i="10"/>
  <c r="R2916" i="10"/>
  <c r="Q2916" i="10"/>
  <c r="L2916" i="10"/>
  <c r="X2916" i="10" s="1"/>
  <c r="K2916" i="10"/>
  <c r="W2916" i="10" s="1"/>
  <c r="V2915" i="10"/>
  <c r="U2915" i="10"/>
  <c r="T2915" i="10"/>
  <c r="S2915" i="10"/>
  <c r="R2915" i="10"/>
  <c r="Q2915" i="10"/>
  <c r="L2915" i="10"/>
  <c r="X2915" i="10" s="1"/>
  <c r="K2915" i="10"/>
  <c r="W2915" i="10" s="1"/>
  <c r="V2914" i="10"/>
  <c r="U2914" i="10"/>
  <c r="T2914" i="10"/>
  <c r="S2914" i="10"/>
  <c r="R2914" i="10"/>
  <c r="Q2914" i="10"/>
  <c r="L2914" i="10"/>
  <c r="X2914" i="10" s="1"/>
  <c r="K2914" i="10"/>
  <c r="W2914" i="10" s="1"/>
  <c r="V2913" i="10"/>
  <c r="U2913" i="10"/>
  <c r="T2913" i="10"/>
  <c r="S2913" i="10"/>
  <c r="R2913" i="10"/>
  <c r="Q2913" i="10"/>
  <c r="L2913" i="10"/>
  <c r="X2913" i="10" s="1"/>
  <c r="K2913" i="10"/>
  <c r="W2913" i="10" s="1"/>
  <c r="V2912" i="10"/>
  <c r="U2912" i="10"/>
  <c r="T2912" i="10"/>
  <c r="S2912" i="10"/>
  <c r="R2912" i="10"/>
  <c r="Q2912" i="10"/>
  <c r="L2912" i="10"/>
  <c r="X2912" i="10" s="1"/>
  <c r="K2912" i="10"/>
  <c r="W2912" i="10" s="1"/>
  <c r="V2911" i="10"/>
  <c r="U2911" i="10"/>
  <c r="T2911" i="10"/>
  <c r="S2911" i="10"/>
  <c r="R2911" i="10"/>
  <c r="Q2911" i="10"/>
  <c r="L2911" i="10"/>
  <c r="X2911" i="10" s="1"/>
  <c r="K2911" i="10"/>
  <c r="W2911" i="10" s="1"/>
  <c r="V2910" i="10"/>
  <c r="U2910" i="10"/>
  <c r="T2910" i="10"/>
  <c r="S2910" i="10"/>
  <c r="R2910" i="10"/>
  <c r="Q2910" i="10"/>
  <c r="L2910" i="10"/>
  <c r="X2910" i="10" s="1"/>
  <c r="K2910" i="10"/>
  <c r="W2910" i="10" s="1"/>
  <c r="V2909" i="10"/>
  <c r="U2909" i="10"/>
  <c r="T2909" i="10"/>
  <c r="S2909" i="10"/>
  <c r="R2909" i="10"/>
  <c r="Q2909" i="10"/>
  <c r="L2909" i="10"/>
  <c r="X2909" i="10" s="1"/>
  <c r="K2909" i="10"/>
  <c r="W2909" i="10" s="1"/>
  <c r="V2908" i="10"/>
  <c r="U2908" i="10"/>
  <c r="T2908" i="10"/>
  <c r="S2908" i="10"/>
  <c r="R2908" i="10"/>
  <c r="Q2908" i="10"/>
  <c r="L2908" i="10"/>
  <c r="X2908" i="10" s="1"/>
  <c r="K2908" i="10"/>
  <c r="W2908" i="10" s="1"/>
  <c r="V2907" i="10"/>
  <c r="U2907" i="10"/>
  <c r="T2907" i="10"/>
  <c r="S2907" i="10"/>
  <c r="R2907" i="10"/>
  <c r="Q2907" i="10"/>
  <c r="L2907" i="10"/>
  <c r="X2907" i="10" s="1"/>
  <c r="K2907" i="10"/>
  <c r="W2907" i="10" s="1"/>
  <c r="V2906" i="10"/>
  <c r="U2906" i="10"/>
  <c r="T2906" i="10"/>
  <c r="S2906" i="10"/>
  <c r="R2906" i="10"/>
  <c r="Q2906" i="10"/>
  <c r="L2906" i="10"/>
  <c r="X2906" i="10" s="1"/>
  <c r="K2906" i="10"/>
  <c r="W2906" i="10" s="1"/>
  <c r="V2905" i="10"/>
  <c r="U2905" i="10"/>
  <c r="T2905" i="10"/>
  <c r="S2905" i="10"/>
  <c r="R2905" i="10"/>
  <c r="Q2905" i="10"/>
  <c r="L2905" i="10"/>
  <c r="X2905" i="10" s="1"/>
  <c r="K2905" i="10"/>
  <c r="W2905" i="10" s="1"/>
  <c r="V2904" i="10"/>
  <c r="U2904" i="10"/>
  <c r="T2904" i="10"/>
  <c r="S2904" i="10"/>
  <c r="R2904" i="10"/>
  <c r="Q2904" i="10"/>
  <c r="L2904" i="10"/>
  <c r="X2904" i="10" s="1"/>
  <c r="K2904" i="10"/>
  <c r="W2904" i="10" s="1"/>
  <c r="V2903" i="10"/>
  <c r="U2903" i="10"/>
  <c r="T2903" i="10"/>
  <c r="S2903" i="10"/>
  <c r="R2903" i="10"/>
  <c r="Q2903" i="10"/>
  <c r="L2903" i="10"/>
  <c r="X2903" i="10" s="1"/>
  <c r="K2903" i="10"/>
  <c r="W2903" i="10" s="1"/>
  <c r="V2902" i="10"/>
  <c r="U2902" i="10"/>
  <c r="T2902" i="10"/>
  <c r="S2902" i="10"/>
  <c r="R2902" i="10"/>
  <c r="Q2902" i="10"/>
  <c r="L2902" i="10"/>
  <c r="X2902" i="10" s="1"/>
  <c r="K2902" i="10"/>
  <c r="W2902" i="10" s="1"/>
  <c r="V2901" i="10"/>
  <c r="U2901" i="10"/>
  <c r="T2901" i="10"/>
  <c r="S2901" i="10"/>
  <c r="R2901" i="10"/>
  <c r="Q2901" i="10"/>
  <c r="L2901" i="10"/>
  <c r="X2901" i="10" s="1"/>
  <c r="K2901" i="10"/>
  <c r="W2901" i="10" s="1"/>
  <c r="V2900" i="10"/>
  <c r="U2900" i="10"/>
  <c r="T2900" i="10"/>
  <c r="S2900" i="10"/>
  <c r="R2900" i="10"/>
  <c r="Q2900" i="10"/>
  <c r="L2900" i="10"/>
  <c r="X2900" i="10" s="1"/>
  <c r="K2900" i="10"/>
  <c r="W2900" i="10" s="1"/>
  <c r="V2899" i="10"/>
  <c r="U2899" i="10"/>
  <c r="T2899" i="10"/>
  <c r="S2899" i="10"/>
  <c r="R2899" i="10"/>
  <c r="Q2899" i="10"/>
  <c r="L2899" i="10"/>
  <c r="X2899" i="10" s="1"/>
  <c r="K2899" i="10"/>
  <c r="W2899" i="10" s="1"/>
  <c r="V2898" i="10"/>
  <c r="U2898" i="10"/>
  <c r="T2898" i="10"/>
  <c r="S2898" i="10"/>
  <c r="R2898" i="10"/>
  <c r="Q2898" i="10"/>
  <c r="L2898" i="10"/>
  <c r="X2898" i="10" s="1"/>
  <c r="K2898" i="10"/>
  <c r="W2898" i="10" s="1"/>
  <c r="V2897" i="10"/>
  <c r="U2897" i="10"/>
  <c r="T2897" i="10"/>
  <c r="S2897" i="10"/>
  <c r="R2897" i="10"/>
  <c r="Q2897" i="10"/>
  <c r="L2897" i="10"/>
  <c r="X2897" i="10" s="1"/>
  <c r="K2897" i="10"/>
  <c r="W2897" i="10" s="1"/>
  <c r="V2896" i="10"/>
  <c r="U2896" i="10"/>
  <c r="T2896" i="10"/>
  <c r="S2896" i="10"/>
  <c r="R2896" i="10"/>
  <c r="Q2896" i="10"/>
  <c r="L2896" i="10"/>
  <c r="X2896" i="10" s="1"/>
  <c r="K2896" i="10"/>
  <c r="W2896" i="10" s="1"/>
  <c r="V2895" i="10"/>
  <c r="U2895" i="10"/>
  <c r="T2895" i="10"/>
  <c r="S2895" i="10"/>
  <c r="R2895" i="10"/>
  <c r="Q2895" i="10"/>
  <c r="L2895" i="10"/>
  <c r="X2895" i="10" s="1"/>
  <c r="K2895" i="10"/>
  <c r="W2895" i="10" s="1"/>
  <c r="V2894" i="10"/>
  <c r="U2894" i="10"/>
  <c r="T2894" i="10"/>
  <c r="S2894" i="10"/>
  <c r="R2894" i="10"/>
  <c r="Q2894" i="10"/>
  <c r="L2894" i="10"/>
  <c r="X2894" i="10" s="1"/>
  <c r="K2894" i="10"/>
  <c r="W2894" i="10" s="1"/>
  <c r="V2893" i="10"/>
  <c r="U2893" i="10"/>
  <c r="T2893" i="10"/>
  <c r="S2893" i="10"/>
  <c r="R2893" i="10"/>
  <c r="Q2893" i="10"/>
  <c r="L2893" i="10"/>
  <c r="X2893" i="10" s="1"/>
  <c r="K2893" i="10"/>
  <c r="W2893" i="10" s="1"/>
  <c r="V2892" i="10"/>
  <c r="U2892" i="10"/>
  <c r="T2892" i="10"/>
  <c r="S2892" i="10"/>
  <c r="R2892" i="10"/>
  <c r="Q2892" i="10"/>
  <c r="L2892" i="10"/>
  <c r="X2892" i="10" s="1"/>
  <c r="K2892" i="10"/>
  <c r="W2892" i="10" s="1"/>
  <c r="V2891" i="10"/>
  <c r="U2891" i="10"/>
  <c r="T2891" i="10"/>
  <c r="S2891" i="10"/>
  <c r="R2891" i="10"/>
  <c r="Q2891" i="10"/>
  <c r="L2891" i="10"/>
  <c r="X2891" i="10" s="1"/>
  <c r="K2891" i="10"/>
  <c r="W2891" i="10" s="1"/>
  <c r="V2890" i="10"/>
  <c r="U2890" i="10"/>
  <c r="T2890" i="10"/>
  <c r="S2890" i="10"/>
  <c r="R2890" i="10"/>
  <c r="Q2890" i="10"/>
  <c r="L2890" i="10"/>
  <c r="X2890" i="10" s="1"/>
  <c r="K2890" i="10"/>
  <c r="W2890" i="10" s="1"/>
  <c r="V2889" i="10"/>
  <c r="U2889" i="10"/>
  <c r="T2889" i="10"/>
  <c r="S2889" i="10"/>
  <c r="R2889" i="10"/>
  <c r="Q2889" i="10"/>
  <c r="L2889" i="10"/>
  <c r="X2889" i="10" s="1"/>
  <c r="K2889" i="10"/>
  <c r="W2889" i="10" s="1"/>
  <c r="V2888" i="10"/>
  <c r="U2888" i="10"/>
  <c r="T2888" i="10"/>
  <c r="S2888" i="10"/>
  <c r="R2888" i="10"/>
  <c r="Q2888" i="10"/>
  <c r="L2888" i="10"/>
  <c r="X2888" i="10" s="1"/>
  <c r="K2888" i="10"/>
  <c r="W2888" i="10" s="1"/>
  <c r="V2887" i="10"/>
  <c r="U2887" i="10"/>
  <c r="T2887" i="10"/>
  <c r="S2887" i="10"/>
  <c r="R2887" i="10"/>
  <c r="Q2887" i="10"/>
  <c r="L2887" i="10"/>
  <c r="X2887" i="10" s="1"/>
  <c r="K2887" i="10"/>
  <c r="W2887" i="10" s="1"/>
  <c r="V2886" i="10"/>
  <c r="U2886" i="10"/>
  <c r="T2886" i="10"/>
  <c r="S2886" i="10"/>
  <c r="R2886" i="10"/>
  <c r="Q2886" i="10"/>
  <c r="L2886" i="10"/>
  <c r="X2886" i="10" s="1"/>
  <c r="K2886" i="10"/>
  <c r="W2886" i="10" s="1"/>
  <c r="V2885" i="10"/>
  <c r="U2885" i="10"/>
  <c r="T2885" i="10"/>
  <c r="S2885" i="10"/>
  <c r="R2885" i="10"/>
  <c r="Q2885" i="10"/>
  <c r="L2885" i="10"/>
  <c r="X2885" i="10" s="1"/>
  <c r="K2885" i="10"/>
  <c r="W2885" i="10" s="1"/>
  <c r="V2884" i="10"/>
  <c r="U2884" i="10"/>
  <c r="T2884" i="10"/>
  <c r="S2884" i="10"/>
  <c r="R2884" i="10"/>
  <c r="Q2884" i="10"/>
  <c r="L2884" i="10"/>
  <c r="X2884" i="10" s="1"/>
  <c r="K2884" i="10"/>
  <c r="W2884" i="10" s="1"/>
  <c r="V2883" i="10"/>
  <c r="U2883" i="10"/>
  <c r="T2883" i="10"/>
  <c r="S2883" i="10"/>
  <c r="R2883" i="10"/>
  <c r="Q2883" i="10"/>
  <c r="L2883" i="10"/>
  <c r="X2883" i="10" s="1"/>
  <c r="K2883" i="10"/>
  <c r="W2883" i="10" s="1"/>
  <c r="V2882" i="10"/>
  <c r="U2882" i="10"/>
  <c r="T2882" i="10"/>
  <c r="S2882" i="10"/>
  <c r="R2882" i="10"/>
  <c r="Q2882" i="10"/>
  <c r="L2882" i="10"/>
  <c r="X2882" i="10" s="1"/>
  <c r="K2882" i="10"/>
  <c r="W2882" i="10" s="1"/>
  <c r="V2881" i="10"/>
  <c r="U2881" i="10"/>
  <c r="T2881" i="10"/>
  <c r="S2881" i="10"/>
  <c r="R2881" i="10"/>
  <c r="Q2881" i="10"/>
  <c r="L2881" i="10"/>
  <c r="X2881" i="10" s="1"/>
  <c r="K2881" i="10"/>
  <c r="W2881" i="10" s="1"/>
  <c r="V2880" i="10"/>
  <c r="U2880" i="10"/>
  <c r="T2880" i="10"/>
  <c r="S2880" i="10"/>
  <c r="R2880" i="10"/>
  <c r="Q2880" i="10"/>
  <c r="L2880" i="10"/>
  <c r="X2880" i="10" s="1"/>
  <c r="K2880" i="10"/>
  <c r="W2880" i="10" s="1"/>
  <c r="V2879" i="10"/>
  <c r="U2879" i="10"/>
  <c r="T2879" i="10"/>
  <c r="S2879" i="10"/>
  <c r="R2879" i="10"/>
  <c r="Q2879" i="10"/>
  <c r="L2879" i="10"/>
  <c r="X2879" i="10" s="1"/>
  <c r="K2879" i="10"/>
  <c r="W2879" i="10" s="1"/>
  <c r="V2878" i="10"/>
  <c r="U2878" i="10"/>
  <c r="T2878" i="10"/>
  <c r="S2878" i="10"/>
  <c r="R2878" i="10"/>
  <c r="Q2878" i="10"/>
  <c r="L2878" i="10"/>
  <c r="X2878" i="10" s="1"/>
  <c r="K2878" i="10"/>
  <c r="W2878" i="10" s="1"/>
  <c r="V2877" i="10"/>
  <c r="U2877" i="10"/>
  <c r="T2877" i="10"/>
  <c r="S2877" i="10"/>
  <c r="R2877" i="10"/>
  <c r="Q2877" i="10"/>
  <c r="L2877" i="10"/>
  <c r="X2877" i="10" s="1"/>
  <c r="K2877" i="10"/>
  <c r="W2877" i="10" s="1"/>
  <c r="V2876" i="10"/>
  <c r="U2876" i="10"/>
  <c r="T2876" i="10"/>
  <c r="S2876" i="10"/>
  <c r="R2876" i="10"/>
  <c r="Q2876" i="10"/>
  <c r="L2876" i="10"/>
  <c r="X2876" i="10" s="1"/>
  <c r="K2876" i="10"/>
  <c r="W2876" i="10" s="1"/>
  <c r="V2875" i="10"/>
  <c r="U2875" i="10"/>
  <c r="T2875" i="10"/>
  <c r="S2875" i="10"/>
  <c r="R2875" i="10"/>
  <c r="Q2875" i="10"/>
  <c r="L2875" i="10"/>
  <c r="X2875" i="10" s="1"/>
  <c r="K2875" i="10"/>
  <c r="W2875" i="10" s="1"/>
  <c r="V2874" i="10"/>
  <c r="U2874" i="10"/>
  <c r="T2874" i="10"/>
  <c r="S2874" i="10"/>
  <c r="R2874" i="10"/>
  <c r="Q2874" i="10"/>
  <c r="L2874" i="10"/>
  <c r="X2874" i="10" s="1"/>
  <c r="K2874" i="10"/>
  <c r="W2874" i="10" s="1"/>
  <c r="V2873" i="10"/>
  <c r="U2873" i="10"/>
  <c r="T2873" i="10"/>
  <c r="S2873" i="10"/>
  <c r="R2873" i="10"/>
  <c r="Q2873" i="10"/>
  <c r="L2873" i="10"/>
  <c r="X2873" i="10" s="1"/>
  <c r="K2873" i="10"/>
  <c r="W2873" i="10" s="1"/>
  <c r="V2872" i="10"/>
  <c r="U2872" i="10"/>
  <c r="T2872" i="10"/>
  <c r="S2872" i="10"/>
  <c r="R2872" i="10"/>
  <c r="Q2872" i="10"/>
  <c r="L2872" i="10"/>
  <c r="X2872" i="10" s="1"/>
  <c r="K2872" i="10"/>
  <c r="W2872" i="10" s="1"/>
  <c r="V2871" i="10"/>
  <c r="U2871" i="10"/>
  <c r="T2871" i="10"/>
  <c r="S2871" i="10"/>
  <c r="R2871" i="10"/>
  <c r="Q2871" i="10"/>
  <c r="L2871" i="10"/>
  <c r="X2871" i="10" s="1"/>
  <c r="K2871" i="10"/>
  <c r="W2871" i="10" s="1"/>
  <c r="X2870" i="10"/>
  <c r="V2870" i="10"/>
  <c r="U2870" i="10"/>
  <c r="T2870" i="10"/>
  <c r="S2870" i="10"/>
  <c r="R2870" i="10"/>
  <c r="Q2870" i="10"/>
  <c r="L2870" i="10"/>
  <c r="K2870" i="10"/>
  <c r="W2870" i="10" s="1"/>
  <c r="V2869" i="10"/>
  <c r="U2869" i="10"/>
  <c r="T2869" i="10"/>
  <c r="S2869" i="10"/>
  <c r="R2869" i="10"/>
  <c r="Q2869" i="10"/>
  <c r="L2869" i="10"/>
  <c r="X2869" i="10" s="1"/>
  <c r="K2869" i="10"/>
  <c r="W2869" i="10" s="1"/>
  <c r="V2868" i="10"/>
  <c r="U2868" i="10"/>
  <c r="T2868" i="10"/>
  <c r="S2868" i="10"/>
  <c r="R2868" i="10"/>
  <c r="Q2868" i="10"/>
  <c r="L2868" i="10"/>
  <c r="X2868" i="10" s="1"/>
  <c r="K2868" i="10"/>
  <c r="W2868" i="10" s="1"/>
  <c r="V2867" i="10"/>
  <c r="U2867" i="10"/>
  <c r="T2867" i="10"/>
  <c r="S2867" i="10"/>
  <c r="R2867" i="10"/>
  <c r="Q2867" i="10"/>
  <c r="L2867" i="10"/>
  <c r="X2867" i="10" s="1"/>
  <c r="K2867" i="10"/>
  <c r="W2867" i="10" s="1"/>
  <c r="V2866" i="10"/>
  <c r="U2866" i="10"/>
  <c r="T2866" i="10"/>
  <c r="S2866" i="10"/>
  <c r="R2866" i="10"/>
  <c r="Q2866" i="10"/>
  <c r="L2866" i="10"/>
  <c r="X2866" i="10" s="1"/>
  <c r="K2866" i="10"/>
  <c r="W2866" i="10" s="1"/>
  <c r="V2865" i="10"/>
  <c r="U2865" i="10"/>
  <c r="T2865" i="10"/>
  <c r="S2865" i="10"/>
  <c r="R2865" i="10"/>
  <c r="Q2865" i="10"/>
  <c r="L2865" i="10"/>
  <c r="X2865" i="10" s="1"/>
  <c r="K2865" i="10"/>
  <c r="W2865" i="10" s="1"/>
  <c r="V2864" i="10"/>
  <c r="U2864" i="10"/>
  <c r="T2864" i="10"/>
  <c r="S2864" i="10"/>
  <c r="R2864" i="10"/>
  <c r="Q2864" i="10"/>
  <c r="L2864" i="10"/>
  <c r="X2864" i="10" s="1"/>
  <c r="K2864" i="10"/>
  <c r="W2864" i="10" s="1"/>
  <c r="V2863" i="10"/>
  <c r="U2863" i="10"/>
  <c r="T2863" i="10"/>
  <c r="S2863" i="10"/>
  <c r="R2863" i="10"/>
  <c r="Q2863" i="10"/>
  <c r="L2863" i="10"/>
  <c r="X2863" i="10" s="1"/>
  <c r="K2863" i="10"/>
  <c r="W2863" i="10" s="1"/>
  <c r="V2862" i="10"/>
  <c r="U2862" i="10"/>
  <c r="T2862" i="10"/>
  <c r="S2862" i="10"/>
  <c r="R2862" i="10"/>
  <c r="Q2862" i="10"/>
  <c r="L2862" i="10"/>
  <c r="X2862" i="10" s="1"/>
  <c r="K2862" i="10"/>
  <c r="W2862" i="10" s="1"/>
  <c r="V2861" i="10"/>
  <c r="U2861" i="10"/>
  <c r="T2861" i="10"/>
  <c r="S2861" i="10"/>
  <c r="R2861" i="10"/>
  <c r="Q2861" i="10"/>
  <c r="L2861" i="10"/>
  <c r="X2861" i="10" s="1"/>
  <c r="K2861" i="10"/>
  <c r="W2861" i="10" s="1"/>
  <c r="V2860" i="10"/>
  <c r="U2860" i="10"/>
  <c r="T2860" i="10"/>
  <c r="S2860" i="10"/>
  <c r="R2860" i="10"/>
  <c r="Q2860" i="10"/>
  <c r="L2860" i="10"/>
  <c r="X2860" i="10" s="1"/>
  <c r="K2860" i="10"/>
  <c r="W2860" i="10" s="1"/>
  <c r="V2859" i="10"/>
  <c r="U2859" i="10"/>
  <c r="T2859" i="10"/>
  <c r="S2859" i="10"/>
  <c r="R2859" i="10"/>
  <c r="Q2859" i="10"/>
  <c r="L2859" i="10"/>
  <c r="X2859" i="10" s="1"/>
  <c r="K2859" i="10"/>
  <c r="W2859" i="10" s="1"/>
  <c r="V2858" i="10"/>
  <c r="U2858" i="10"/>
  <c r="T2858" i="10"/>
  <c r="S2858" i="10"/>
  <c r="R2858" i="10"/>
  <c r="Q2858" i="10"/>
  <c r="L2858" i="10"/>
  <c r="X2858" i="10" s="1"/>
  <c r="K2858" i="10"/>
  <c r="W2858" i="10" s="1"/>
  <c r="V2857" i="10"/>
  <c r="U2857" i="10"/>
  <c r="T2857" i="10"/>
  <c r="S2857" i="10"/>
  <c r="R2857" i="10"/>
  <c r="Q2857" i="10"/>
  <c r="L2857" i="10"/>
  <c r="X2857" i="10" s="1"/>
  <c r="K2857" i="10"/>
  <c r="W2857" i="10" s="1"/>
  <c r="V2856" i="10"/>
  <c r="U2856" i="10"/>
  <c r="T2856" i="10"/>
  <c r="S2856" i="10"/>
  <c r="R2856" i="10"/>
  <c r="Q2856" i="10"/>
  <c r="L2856" i="10"/>
  <c r="X2856" i="10" s="1"/>
  <c r="K2856" i="10"/>
  <c r="W2856" i="10" s="1"/>
  <c r="V2855" i="10"/>
  <c r="U2855" i="10"/>
  <c r="T2855" i="10"/>
  <c r="S2855" i="10"/>
  <c r="R2855" i="10"/>
  <c r="Q2855" i="10"/>
  <c r="L2855" i="10"/>
  <c r="X2855" i="10" s="1"/>
  <c r="K2855" i="10"/>
  <c r="W2855" i="10" s="1"/>
  <c r="V2854" i="10"/>
  <c r="U2854" i="10"/>
  <c r="T2854" i="10"/>
  <c r="S2854" i="10"/>
  <c r="R2854" i="10"/>
  <c r="Q2854" i="10"/>
  <c r="L2854" i="10"/>
  <c r="X2854" i="10" s="1"/>
  <c r="K2854" i="10"/>
  <c r="W2854" i="10" s="1"/>
  <c r="V2853" i="10"/>
  <c r="U2853" i="10"/>
  <c r="T2853" i="10"/>
  <c r="S2853" i="10"/>
  <c r="R2853" i="10"/>
  <c r="Q2853" i="10"/>
  <c r="L2853" i="10"/>
  <c r="X2853" i="10" s="1"/>
  <c r="K2853" i="10"/>
  <c r="W2853" i="10" s="1"/>
  <c r="V2852" i="10"/>
  <c r="U2852" i="10"/>
  <c r="T2852" i="10"/>
  <c r="S2852" i="10"/>
  <c r="R2852" i="10"/>
  <c r="Q2852" i="10"/>
  <c r="L2852" i="10"/>
  <c r="X2852" i="10" s="1"/>
  <c r="K2852" i="10"/>
  <c r="W2852" i="10" s="1"/>
  <c r="V2851" i="10"/>
  <c r="U2851" i="10"/>
  <c r="T2851" i="10"/>
  <c r="S2851" i="10"/>
  <c r="R2851" i="10"/>
  <c r="Q2851" i="10"/>
  <c r="L2851" i="10"/>
  <c r="X2851" i="10" s="1"/>
  <c r="K2851" i="10"/>
  <c r="W2851" i="10" s="1"/>
  <c r="V2850" i="10"/>
  <c r="U2850" i="10"/>
  <c r="T2850" i="10"/>
  <c r="S2850" i="10"/>
  <c r="R2850" i="10"/>
  <c r="Q2850" i="10"/>
  <c r="L2850" i="10"/>
  <c r="X2850" i="10" s="1"/>
  <c r="K2850" i="10"/>
  <c r="W2850" i="10" s="1"/>
  <c r="V2849" i="10"/>
  <c r="U2849" i="10"/>
  <c r="T2849" i="10"/>
  <c r="S2849" i="10"/>
  <c r="R2849" i="10"/>
  <c r="Q2849" i="10"/>
  <c r="L2849" i="10"/>
  <c r="X2849" i="10" s="1"/>
  <c r="K2849" i="10"/>
  <c r="W2849" i="10" s="1"/>
  <c r="V2848" i="10"/>
  <c r="U2848" i="10"/>
  <c r="T2848" i="10"/>
  <c r="S2848" i="10"/>
  <c r="R2848" i="10"/>
  <c r="Q2848" i="10"/>
  <c r="L2848" i="10"/>
  <c r="X2848" i="10" s="1"/>
  <c r="K2848" i="10"/>
  <c r="W2848" i="10" s="1"/>
  <c r="V2847" i="10"/>
  <c r="U2847" i="10"/>
  <c r="T2847" i="10"/>
  <c r="S2847" i="10"/>
  <c r="R2847" i="10"/>
  <c r="Q2847" i="10"/>
  <c r="L2847" i="10"/>
  <c r="X2847" i="10" s="1"/>
  <c r="K2847" i="10"/>
  <c r="W2847" i="10" s="1"/>
  <c r="V2846" i="10"/>
  <c r="U2846" i="10"/>
  <c r="T2846" i="10"/>
  <c r="S2846" i="10"/>
  <c r="R2846" i="10"/>
  <c r="Q2846" i="10"/>
  <c r="L2846" i="10"/>
  <c r="X2846" i="10" s="1"/>
  <c r="K2846" i="10"/>
  <c r="W2846" i="10" s="1"/>
  <c r="V2845" i="10"/>
  <c r="U2845" i="10"/>
  <c r="T2845" i="10"/>
  <c r="S2845" i="10"/>
  <c r="R2845" i="10"/>
  <c r="Q2845" i="10"/>
  <c r="L2845" i="10"/>
  <c r="X2845" i="10" s="1"/>
  <c r="K2845" i="10"/>
  <c r="W2845" i="10" s="1"/>
  <c r="V2844" i="10"/>
  <c r="U2844" i="10"/>
  <c r="T2844" i="10"/>
  <c r="S2844" i="10"/>
  <c r="R2844" i="10"/>
  <c r="Q2844" i="10"/>
  <c r="L2844" i="10"/>
  <c r="X2844" i="10" s="1"/>
  <c r="K2844" i="10"/>
  <c r="W2844" i="10" s="1"/>
  <c r="V2843" i="10"/>
  <c r="U2843" i="10"/>
  <c r="T2843" i="10"/>
  <c r="S2843" i="10"/>
  <c r="R2843" i="10"/>
  <c r="Q2843" i="10"/>
  <c r="L2843" i="10"/>
  <c r="X2843" i="10" s="1"/>
  <c r="K2843" i="10"/>
  <c r="W2843" i="10" s="1"/>
  <c r="V2842" i="10"/>
  <c r="U2842" i="10"/>
  <c r="T2842" i="10"/>
  <c r="S2842" i="10"/>
  <c r="R2842" i="10"/>
  <c r="Q2842" i="10"/>
  <c r="L2842" i="10"/>
  <c r="X2842" i="10" s="1"/>
  <c r="K2842" i="10"/>
  <c r="W2842" i="10" s="1"/>
  <c r="V2841" i="10"/>
  <c r="U2841" i="10"/>
  <c r="T2841" i="10"/>
  <c r="S2841" i="10"/>
  <c r="R2841" i="10"/>
  <c r="Q2841" i="10"/>
  <c r="L2841" i="10"/>
  <c r="X2841" i="10" s="1"/>
  <c r="K2841" i="10"/>
  <c r="W2841" i="10" s="1"/>
  <c r="V2840" i="10"/>
  <c r="U2840" i="10"/>
  <c r="T2840" i="10"/>
  <c r="S2840" i="10"/>
  <c r="R2840" i="10"/>
  <c r="Q2840" i="10"/>
  <c r="L2840" i="10"/>
  <c r="X2840" i="10" s="1"/>
  <c r="K2840" i="10"/>
  <c r="W2840" i="10" s="1"/>
  <c r="V2839" i="10"/>
  <c r="U2839" i="10"/>
  <c r="T2839" i="10"/>
  <c r="S2839" i="10"/>
  <c r="R2839" i="10"/>
  <c r="Q2839" i="10"/>
  <c r="L2839" i="10"/>
  <c r="X2839" i="10" s="1"/>
  <c r="K2839" i="10"/>
  <c r="W2839" i="10" s="1"/>
  <c r="V2838" i="10"/>
  <c r="U2838" i="10"/>
  <c r="T2838" i="10"/>
  <c r="S2838" i="10"/>
  <c r="R2838" i="10"/>
  <c r="Q2838" i="10"/>
  <c r="L2838" i="10"/>
  <c r="X2838" i="10" s="1"/>
  <c r="K2838" i="10"/>
  <c r="W2838" i="10" s="1"/>
  <c r="V2837" i="10"/>
  <c r="U2837" i="10"/>
  <c r="T2837" i="10"/>
  <c r="S2837" i="10"/>
  <c r="R2837" i="10"/>
  <c r="Q2837" i="10"/>
  <c r="L2837" i="10"/>
  <c r="X2837" i="10" s="1"/>
  <c r="K2837" i="10"/>
  <c r="W2837" i="10" s="1"/>
  <c r="V2836" i="10"/>
  <c r="U2836" i="10"/>
  <c r="T2836" i="10"/>
  <c r="S2836" i="10"/>
  <c r="R2836" i="10"/>
  <c r="Q2836" i="10"/>
  <c r="L2836" i="10"/>
  <c r="X2836" i="10" s="1"/>
  <c r="K2836" i="10"/>
  <c r="W2836" i="10" s="1"/>
  <c r="V2835" i="10"/>
  <c r="U2835" i="10"/>
  <c r="T2835" i="10"/>
  <c r="S2835" i="10"/>
  <c r="R2835" i="10"/>
  <c r="Q2835" i="10"/>
  <c r="L2835" i="10"/>
  <c r="X2835" i="10" s="1"/>
  <c r="K2835" i="10"/>
  <c r="W2835" i="10" s="1"/>
  <c r="V2834" i="10"/>
  <c r="U2834" i="10"/>
  <c r="T2834" i="10"/>
  <c r="S2834" i="10"/>
  <c r="R2834" i="10"/>
  <c r="Q2834" i="10"/>
  <c r="L2834" i="10"/>
  <c r="X2834" i="10" s="1"/>
  <c r="K2834" i="10"/>
  <c r="W2834" i="10" s="1"/>
  <c r="V2833" i="10"/>
  <c r="U2833" i="10"/>
  <c r="T2833" i="10"/>
  <c r="S2833" i="10"/>
  <c r="R2833" i="10"/>
  <c r="Q2833" i="10"/>
  <c r="L2833" i="10"/>
  <c r="X2833" i="10" s="1"/>
  <c r="K2833" i="10"/>
  <c r="W2833" i="10" s="1"/>
  <c r="V2832" i="10"/>
  <c r="U2832" i="10"/>
  <c r="T2832" i="10"/>
  <c r="S2832" i="10"/>
  <c r="R2832" i="10"/>
  <c r="Q2832" i="10"/>
  <c r="L2832" i="10"/>
  <c r="X2832" i="10" s="1"/>
  <c r="K2832" i="10"/>
  <c r="W2832" i="10" s="1"/>
  <c r="V2831" i="10"/>
  <c r="U2831" i="10"/>
  <c r="T2831" i="10"/>
  <c r="S2831" i="10"/>
  <c r="R2831" i="10"/>
  <c r="Q2831" i="10"/>
  <c r="L2831" i="10"/>
  <c r="X2831" i="10" s="1"/>
  <c r="K2831" i="10"/>
  <c r="W2831" i="10" s="1"/>
  <c r="V2830" i="10"/>
  <c r="U2830" i="10"/>
  <c r="T2830" i="10"/>
  <c r="S2830" i="10"/>
  <c r="R2830" i="10"/>
  <c r="Q2830" i="10"/>
  <c r="L2830" i="10"/>
  <c r="X2830" i="10" s="1"/>
  <c r="K2830" i="10"/>
  <c r="W2830" i="10" s="1"/>
  <c r="V2829" i="10"/>
  <c r="U2829" i="10"/>
  <c r="T2829" i="10"/>
  <c r="S2829" i="10"/>
  <c r="R2829" i="10"/>
  <c r="Q2829" i="10"/>
  <c r="L2829" i="10"/>
  <c r="X2829" i="10" s="1"/>
  <c r="K2829" i="10"/>
  <c r="W2829" i="10" s="1"/>
  <c r="V2828" i="10"/>
  <c r="U2828" i="10"/>
  <c r="T2828" i="10"/>
  <c r="S2828" i="10"/>
  <c r="R2828" i="10"/>
  <c r="Q2828" i="10"/>
  <c r="L2828" i="10"/>
  <c r="X2828" i="10" s="1"/>
  <c r="K2828" i="10"/>
  <c r="W2828" i="10" s="1"/>
  <c r="V2827" i="10"/>
  <c r="U2827" i="10"/>
  <c r="T2827" i="10"/>
  <c r="S2827" i="10"/>
  <c r="R2827" i="10"/>
  <c r="Q2827" i="10"/>
  <c r="L2827" i="10"/>
  <c r="X2827" i="10" s="1"/>
  <c r="K2827" i="10"/>
  <c r="W2827" i="10" s="1"/>
  <c r="V2826" i="10"/>
  <c r="U2826" i="10"/>
  <c r="T2826" i="10"/>
  <c r="S2826" i="10"/>
  <c r="R2826" i="10"/>
  <c r="Q2826" i="10"/>
  <c r="L2826" i="10"/>
  <c r="X2826" i="10" s="1"/>
  <c r="K2826" i="10"/>
  <c r="W2826" i="10" s="1"/>
  <c r="V2825" i="10"/>
  <c r="U2825" i="10"/>
  <c r="T2825" i="10"/>
  <c r="S2825" i="10"/>
  <c r="R2825" i="10"/>
  <c r="Q2825" i="10"/>
  <c r="L2825" i="10"/>
  <c r="X2825" i="10" s="1"/>
  <c r="K2825" i="10"/>
  <c r="W2825" i="10" s="1"/>
  <c r="V2824" i="10"/>
  <c r="U2824" i="10"/>
  <c r="T2824" i="10"/>
  <c r="S2824" i="10"/>
  <c r="R2824" i="10"/>
  <c r="Q2824" i="10"/>
  <c r="L2824" i="10"/>
  <c r="X2824" i="10" s="1"/>
  <c r="K2824" i="10"/>
  <c r="W2824" i="10" s="1"/>
  <c r="V2823" i="10"/>
  <c r="U2823" i="10"/>
  <c r="T2823" i="10"/>
  <c r="S2823" i="10"/>
  <c r="R2823" i="10"/>
  <c r="Q2823" i="10"/>
  <c r="L2823" i="10"/>
  <c r="X2823" i="10" s="1"/>
  <c r="K2823" i="10"/>
  <c r="W2823" i="10" s="1"/>
  <c r="V2822" i="10"/>
  <c r="U2822" i="10"/>
  <c r="T2822" i="10"/>
  <c r="S2822" i="10"/>
  <c r="R2822" i="10"/>
  <c r="Q2822" i="10"/>
  <c r="L2822" i="10"/>
  <c r="X2822" i="10" s="1"/>
  <c r="K2822" i="10"/>
  <c r="W2822" i="10" s="1"/>
  <c r="V2821" i="10"/>
  <c r="U2821" i="10"/>
  <c r="T2821" i="10"/>
  <c r="S2821" i="10"/>
  <c r="R2821" i="10"/>
  <c r="Q2821" i="10"/>
  <c r="L2821" i="10"/>
  <c r="X2821" i="10" s="1"/>
  <c r="K2821" i="10"/>
  <c r="W2821" i="10" s="1"/>
  <c r="V2820" i="10"/>
  <c r="U2820" i="10"/>
  <c r="T2820" i="10"/>
  <c r="S2820" i="10"/>
  <c r="R2820" i="10"/>
  <c r="Q2820" i="10"/>
  <c r="L2820" i="10"/>
  <c r="X2820" i="10" s="1"/>
  <c r="K2820" i="10"/>
  <c r="W2820" i="10" s="1"/>
  <c r="V2819" i="10"/>
  <c r="U2819" i="10"/>
  <c r="T2819" i="10"/>
  <c r="S2819" i="10"/>
  <c r="R2819" i="10"/>
  <c r="Q2819" i="10"/>
  <c r="L2819" i="10"/>
  <c r="X2819" i="10" s="1"/>
  <c r="K2819" i="10"/>
  <c r="W2819" i="10" s="1"/>
  <c r="V2818" i="10"/>
  <c r="U2818" i="10"/>
  <c r="T2818" i="10"/>
  <c r="S2818" i="10"/>
  <c r="R2818" i="10"/>
  <c r="Q2818" i="10"/>
  <c r="L2818" i="10"/>
  <c r="X2818" i="10" s="1"/>
  <c r="K2818" i="10"/>
  <c r="W2818" i="10" s="1"/>
  <c r="V2817" i="10"/>
  <c r="U2817" i="10"/>
  <c r="T2817" i="10"/>
  <c r="S2817" i="10"/>
  <c r="R2817" i="10"/>
  <c r="Q2817" i="10"/>
  <c r="L2817" i="10"/>
  <c r="X2817" i="10" s="1"/>
  <c r="K2817" i="10"/>
  <c r="W2817" i="10" s="1"/>
  <c r="V2816" i="10"/>
  <c r="U2816" i="10"/>
  <c r="T2816" i="10"/>
  <c r="S2816" i="10"/>
  <c r="R2816" i="10"/>
  <c r="Q2816" i="10"/>
  <c r="L2816" i="10"/>
  <c r="X2816" i="10" s="1"/>
  <c r="K2816" i="10"/>
  <c r="W2816" i="10" s="1"/>
  <c r="V2815" i="10"/>
  <c r="U2815" i="10"/>
  <c r="T2815" i="10"/>
  <c r="S2815" i="10"/>
  <c r="R2815" i="10"/>
  <c r="Q2815" i="10"/>
  <c r="L2815" i="10"/>
  <c r="X2815" i="10" s="1"/>
  <c r="K2815" i="10"/>
  <c r="W2815" i="10" s="1"/>
  <c r="V2814" i="10"/>
  <c r="U2814" i="10"/>
  <c r="T2814" i="10"/>
  <c r="S2814" i="10"/>
  <c r="R2814" i="10"/>
  <c r="Q2814" i="10"/>
  <c r="L2814" i="10"/>
  <c r="X2814" i="10" s="1"/>
  <c r="K2814" i="10"/>
  <c r="W2814" i="10" s="1"/>
  <c r="V2813" i="10"/>
  <c r="U2813" i="10"/>
  <c r="T2813" i="10"/>
  <c r="S2813" i="10"/>
  <c r="R2813" i="10"/>
  <c r="Q2813" i="10"/>
  <c r="L2813" i="10"/>
  <c r="X2813" i="10" s="1"/>
  <c r="K2813" i="10"/>
  <c r="W2813" i="10" s="1"/>
  <c r="V2812" i="10"/>
  <c r="U2812" i="10"/>
  <c r="T2812" i="10"/>
  <c r="S2812" i="10"/>
  <c r="R2812" i="10"/>
  <c r="Q2812" i="10"/>
  <c r="L2812" i="10"/>
  <c r="X2812" i="10" s="1"/>
  <c r="K2812" i="10"/>
  <c r="W2812" i="10" s="1"/>
  <c r="V2811" i="10"/>
  <c r="U2811" i="10"/>
  <c r="T2811" i="10"/>
  <c r="S2811" i="10"/>
  <c r="R2811" i="10"/>
  <c r="Q2811" i="10"/>
  <c r="L2811" i="10"/>
  <c r="X2811" i="10" s="1"/>
  <c r="K2811" i="10"/>
  <c r="W2811" i="10" s="1"/>
  <c r="V2810" i="10"/>
  <c r="U2810" i="10"/>
  <c r="T2810" i="10"/>
  <c r="S2810" i="10"/>
  <c r="R2810" i="10"/>
  <c r="Q2810" i="10"/>
  <c r="L2810" i="10"/>
  <c r="X2810" i="10" s="1"/>
  <c r="K2810" i="10"/>
  <c r="W2810" i="10" s="1"/>
  <c r="V2809" i="10"/>
  <c r="U2809" i="10"/>
  <c r="T2809" i="10"/>
  <c r="S2809" i="10"/>
  <c r="R2809" i="10"/>
  <c r="Q2809" i="10"/>
  <c r="L2809" i="10"/>
  <c r="X2809" i="10" s="1"/>
  <c r="K2809" i="10"/>
  <c r="W2809" i="10" s="1"/>
  <c r="V2808" i="10"/>
  <c r="U2808" i="10"/>
  <c r="T2808" i="10"/>
  <c r="S2808" i="10"/>
  <c r="R2808" i="10"/>
  <c r="Q2808" i="10"/>
  <c r="L2808" i="10"/>
  <c r="X2808" i="10" s="1"/>
  <c r="K2808" i="10"/>
  <c r="W2808" i="10" s="1"/>
  <c r="V2807" i="10"/>
  <c r="U2807" i="10"/>
  <c r="T2807" i="10"/>
  <c r="S2807" i="10"/>
  <c r="R2807" i="10"/>
  <c r="Q2807" i="10"/>
  <c r="L2807" i="10"/>
  <c r="X2807" i="10" s="1"/>
  <c r="K2807" i="10"/>
  <c r="W2807" i="10" s="1"/>
  <c r="V2806" i="10"/>
  <c r="U2806" i="10"/>
  <c r="T2806" i="10"/>
  <c r="S2806" i="10"/>
  <c r="R2806" i="10"/>
  <c r="Q2806" i="10"/>
  <c r="L2806" i="10"/>
  <c r="X2806" i="10" s="1"/>
  <c r="K2806" i="10"/>
  <c r="W2806" i="10" s="1"/>
  <c r="V2805" i="10"/>
  <c r="U2805" i="10"/>
  <c r="T2805" i="10"/>
  <c r="S2805" i="10"/>
  <c r="R2805" i="10"/>
  <c r="Q2805" i="10"/>
  <c r="L2805" i="10"/>
  <c r="X2805" i="10" s="1"/>
  <c r="K2805" i="10"/>
  <c r="W2805" i="10" s="1"/>
  <c r="V2804" i="10"/>
  <c r="U2804" i="10"/>
  <c r="T2804" i="10"/>
  <c r="S2804" i="10"/>
  <c r="R2804" i="10"/>
  <c r="Q2804" i="10"/>
  <c r="L2804" i="10"/>
  <c r="X2804" i="10" s="1"/>
  <c r="K2804" i="10"/>
  <c r="W2804" i="10" s="1"/>
  <c r="V2803" i="10"/>
  <c r="U2803" i="10"/>
  <c r="T2803" i="10"/>
  <c r="S2803" i="10"/>
  <c r="R2803" i="10"/>
  <c r="Q2803" i="10"/>
  <c r="L2803" i="10"/>
  <c r="X2803" i="10" s="1"/>
  <c r="K2803" i="10"/>
  <c r="W2803" i="10" s="1"/>
  <c r="V2802" i="10"/>
  <c r="U2802" i="10"/>
  <c r="T2802" i="10"/>
  <c r="S2802" i="10"/>
  <c r="R2802" i="10"/>
  <c r="Q2802" i="10"/>
  <c r="L2802" i="10"/>
  <c r="X2802" i="10" s="1"/>
  <c r="K2802" i="10"/>
  <c r="W2802" i="10" s="1"/>
  <c r="V2801" i="10"/>
  <c r="U2801" i="10"/>
  <c r="T2801" i="10"/>
  <c r="S2801" i="10"/>
  <c r="R2801" i="10"/>
  <c r="Q2801" i="10"/>
  <c r="L2801" i="10"/>
  <c r="X2801" i="10" s="1"/>
  <c r="K2801" i="10"/>
  <c r="W2801" i="10" s="1"/>
  <c r="V2800" i="10"/>
  <c r="U2800" i="10"/>
  <c r="T2800" i="10"/>
  <c r="S2800" i="10"/>
  <c r="R2800" i="10"/>
  <c r="Q2800" i="10"/>
  <c r="L2800" i="10"/>
  <c r="X2800" i="10" s="1"/>
  <c r="K2800" i="10"/>
  <c r="W2800" i="10" s="1"/>
  <c r="V2799" i="10"/>
  <c r="U2799" i="10"/>
  <c r="T2799" i="10"/>
  <c r="S2799" i="10"/>
  <c r="R2799" i="10"/>
  <c r="Q2799" i="10"/>
  <c r="L2799" i="10"/>
  <c r="X2799" i="10" s="1"/>
  <c r="K2799" i="10"/>
  <c r="W2799" i="10" s="1"/>
  <c r="V2798" i="10"/>
  <c r="U2798" i="10"/>
  <c r="T2798" i="10"/>
  <c r="S2798" i="10"/>
  <c r="R2798" i="10"/>
  <c r="Q2798" i="10"/>
  <c r="L2798" i="10"/>
  <c r="X2798" i="10" s="1"/>
  <c r="K2798" i="10"/>
  <c r="W2798" i="10" s="1"/>
  <c r="V2797" i="10"/>
  <c r="U2797" i="10"/>
  <c r="T2797" i="10"/>
  <c r="S2797" i="10"/>
  <c r="R2797" i="10"/>
  <c r="Q2797" i="10"/>
  <c r="L2797" i="10"/>
  <c r="X2797" i="10" s="1"/>
  <c r="K2797" i="10"/>
  <c r="W2797" i="10" s="1"/>
  <c r="V2796" i="10"/>
  <c r="U2796" i="10"/>
  <c r="T2796" i="10"/>
  <c r="S2796" i="10"/>
  <c r="R2796" i="10"/>
  <c r="Q2796" i="10"/>
  <c r="L2796" i="10"/>
  <c r="X2796" i="10" s="1"/>
  <c r="K2796" i="10"/>
  <c r="W2796" i="10" s="1"/>
  <c r="V2795" i="10"/>
  <c r="U2795" i="10"/>
  <c r="T2795" i="10"/>
  <c r="S2795" i="10"/>
  <c r="R2795" i="10"/>
  <c r="Q2795" i="10"/>
  <c r="L2795" i="10"/>
  <c r="X2795" i="10" s="1"/>
  <c r="K2795" i="10"/>
  <c r="W2795" i="10" s="1"/>
  <c r="V2794" i="10"/>
  <c r="U2794" i="10"/>
  <c r="T2794" i="10"/>
  <c r="S2794" i="10"/>
  <c r="R2794" i="10"/>
  <c r="Q2794" i="10"/>
  <c r="L2794" i="10"/>
  <c r="X2794" i="10" s="1"/>
  <c r="K2794" i="10"/>
  <c r="W2794" i="10" s="1"/>
  <c r="V2793" i="10"/>
  <c r="U2793" i="10"/>
  <c r="T2793" i="10"/>
  <c r="S2793" i="10"/>
  <c r="R2793" i="10"/>
  <c r="Q2793" i="10"/>
  <c r="L2793" i="10"/>
  <c r="X2793" i="10" s="1"/>
  <c r="K2793" i="10"/>
  <c r="W2793" i="10" s="1"/>
  <c r="V2792" i="10"/>
  <c r="U2792" i="10"/>
  <c r="T2792" i="10"/>
  <c r="S2792" i="10"/>
  <c r="R2792" i="10"/>
  <c r="Q2792" i="10"/>
  <c r="L2792" i="10"/>
  <c r="X2792" i="10" s="1"/>
  <c r="K2792" i="10"/>
  <c r="W2792" i="10" s="1"/>
  <c r="V2791" i="10"/>
  <c r="U2791" i="10"/>
  <c r="T2791" i="10"/>
  <c r="S2791" i="10"/>
  <c r="R2791" i="10"/>
  <c r="Q2791" i="10"/>
  <c r="L2791" i="10"/>
  <c r="X2791" i="10" s="1"/>
  <c r="K2791" i="10"/>
  <c r="W2791" i="10" s="1"/>
  <c r="V2790" i="10"/>
  <c r="U2790" i="10"/>
  <c r="T2790" i="10"/>
  <c r="S2790" i="10"/>
  <c r="R2790" i="10"/>
  <c r="Q2790" i="10"/>
  <c r="L2790" i="10"/>
  <c r="X2790" i="10" s="1"/>
  <c r="K2790" i="10"/>
  <c r="W2790" i="10" s="1"/>
  <c r="V2789" i="10"/>
  <c r="U2789" i="10"/>
  <c r="T2789" i="10"/>
  <c r="S2789" i="10"/>
  <c r="R2789" i="10"/>
  <c r="Q2789" i="10"/>
  <c r="L2789" i="10"/>
  <c r="X2789" i="10" s="1"/>
  <c r="K2789" i="10"/>
  <c r="W2789" i="10" s="1"/>
  <c r="V2788" i="10"/>
  <c r="U2788" i="10"/>
  <c r="T2788" i="10"/>
  <c r="S2788" i="10"/>
  <c r="R2788" i="10"/>
  <c r="Q2788" i="10"/>
  <c r="L2788" i="10"/>
  <c r="X2788" i="10" s="1"/>
  <c r="K2788" i="10"/>
  <c r="W2788" i="10" s="1"/>
  <c r="V2787" i="10"/>
  <c r="U2787" i="10"/>
  <c r="T2787" i="10"/>
  <c r="S2787" i="10"/>
  <c r="R2787" i="10"/>
  <c r="Q2787" i="10"/>
  <c r="L2787" i="10"/>
  <c r="X2787" i="10" s="1"/>
  <c r="K2787" i="10"/>
  <c r="W2787" i="10" s="1"/>
  <c r="V2786" i="10"/>
  <c r="U2786" i="10"/>
  <c r="T2786" i="10"/>
  <c r="S2786" i="10"/>
  <c r="R2786" i="10"/>
  <c r="Q2786" i="10"/>
  <c r="L2786" i="10"/>
  <c r="X2786" i="10" s="1"/>
  <c r="K2786" i="10"/>
  <c r="W2786" i="10" s="1"/>
  <c r="V2785" i="10"/>
  <c r="U2785" i="10"/>
  <c r="T2785" i="10"/>
  <c r="S2785" i="10"/>
  <c r="R2785" i="10"/>
  <c r="Q2785" i="10"/>
  <c r="L2785" i="10"/>
  <c r="X2785" i="10" s="1"/>
  <c r="K2785" i="10"/>
  <c r="W2785" i="10" s="1"/>
  <c r="V2784" i="10"/>
  <c r="U2784" i="10"/>
  <c r="T2784" i="10"/>
  <c r="S2784" i="10"/>
  <c r="R2784" i="10"/>
  <c r="Q2784" i="10"/>
  <c r="L2784" i="10"/>
  <c r="X2784" i="10" s="1"/>
  <c r="K2784" i="10"/>
  <c r="W2784" i="10" s="1"/>
  <c r="V2783" i="10"/>
  <c r="U2783" i="10"/>
  <c r="T2783" i="10"/>
  <c r="S2783" i="10"/>
  <c r="R2783" i="10"/>
  <c r="Q2783" i="10"/>
  <c r="L2783" i="10"/>
  <c r="X2783" i="10" s="1"/>
  <c r="K2783" i="10"/>
  <c r="W2783" i="10" s="1"/>
  <c r="V2782" i="10"/>
  <c r="U2782" i="10"/>
  <c r="T2782" i="10"/>
  <c r="S2782" i="10"/>
  <c r="R2782" i="10"/>
  <c r="Q2782" i="10"/>
  <c r="L2782" i="10"/>
  <c r="X2782" i="10" s="1"/>
  <c r="K2782" i="10"/>
  <c r="W2782" i="10" s="1"/>
  <c r="V2781" i="10"/>
  <c r="U2781" i="10"/>
  <c r="T2781" i="10"/>
  <c r="S2781" i="10"/>
  <c r="R2781" i="10"/>
  <c r="Q2781" i="10"/>
  <c r="L2781" i="10"/>
  <c r="X2781" i="10" s="1"/>
  <c r="K2781" i="10"/>
  <c r="W2781" i="10" s="1"/>
  <c r="V2780" i="10"/>
  <c r="U2780" i="10"/>
  <c r="T2780" i="10"/>
  <c r="S2780" i="10"/>
  <c r="R2780" i="10"/>
  <c r="Q2780" i="10"/>
  <c r="L2780" i="10"/>
  <c r="X2780" i="10" s="1"/>
  <c r="K2780" i="10"/>
  <c r="W2780" i="10" s="1"/>
  <c r="V2779" i="10"/>
  <c r="U2779" i="10"/>
  <c r="T2779" i="10"/>
  <c r="S2779" i="10"/>
  <c r="R2779" i="10"/>
  <c r="Q2779" i="10"/>
  <c r="L2779" i="10"/>
  <c r="X2779" i="10" s="1"/>
  <c r="K2779" i="10"/>
  <c r="W2779" i="10" s="1"/>
  <c r="V2778" i="10"/>
  <c r="U2778" i="10"/>
  <c r="T2778" i="10"/>
  <c r="S2778" i="10"/>
  <c r="R2778" i="10"/>
  <c r="Q2778" i="10"/>
  <c r="L2778" i="10"/>
  <c r="X2778" i="10" s="1"/>
  <c r="K2778" i="10"/>
  <c r="W2778" i="10" s="1"/>
  <c r="V2777" i="10"/>
  <c r="U2777" i="10"/>
  <c r="T2777" i="10"/>
  <c r="S2777" i="10"/>
  <c r="R2777" i="10"/>
  <c r="Q2777" i="10"/>
  <c r="L2777" i="10"/>
  <c r="X2777" i="10" s="1"/>
  <c r="K2777" i="10"/>
  <c r="W2777" i="10" s="1"/>
  <c r="V2776" i="10"/>
  <c r="U2776" i="10"/>
  <c r="T2776" i="10"/>
  <c r="S2776" i="10"/>
  <c r="R2776" i="10"/>
  <c r="Q2776" i="10"/>
  <c r="L2776" i="10"/>
  <c r="X2776" i="10" s="1"/>
  <c r="K2776" i="10"/>
  <c r="W2776" i="10" s="1"/>
  <c r="V2775" i="10"/>
  <c r="U2775" i="10"/>
  <c r="T2775" i="10"/>
  <c r="S2775" i="10"/>
  <c r="R2775" i="10"/>
  <c r="Q2775" i="10"/>
  <c r="L2775" i="10"/>
  <c r="X2775" i="10" s="1"/>
  <c r="K2775" i="10"/>
  <c r="W2775" i="10" s="1"/>
  <c r="V2774" i="10"/>
  <c r="U2774" i="10"/>
  <c r="T2774" i="10"/>
  <c r="S2774" i="10"/>
  <c r="R2774" i="10"/>
  <c r="Q2774" i="10"/>
  <c r="L2774" i="10"/>
  <c r="X2774" i="10" s="1"/>
  <c r="K2774" i="10"/>
  <c r="W2774" i="10" s="1"/>
  <c r="V2773" i="10"/>
  <c r="U2773" i="10"/>
  <c r="T2773" i="10"/>
  <c r="S2773" i="10"/>
  <c r="R2773" i="10"/>
  <c r="Q2773" i="10"/>
  <c r="L2773" i="10"/>
  <c r="X2773" i="10" s="1"/>
  <c r="K2773" i="10"/>
  <c r="W2773" i="10" s="1"/>
  <c r="V2772" i="10"/>
  <c r="U2772" i="10"/>
  <c r="T2772" i="10"/>
  <c r="S2772" i="10"/>
  <c r="R2772" i="10"/>
  <c r="Q2772" i="10"/>
  <c r="L2772" i="10"/>
  <c r="X2772" i="10" s="1"/>
  <c r="K2772" i="10"/>
  <c r="W2772" i="10" s="1"/>
  <c r="V2771" i="10"/>
  <c r="U2771" i="10"/>
  <c r="T2771" i="10"/>
  <c r="S2771" i="10"/>
  <c r="R2771" i="10"/>
  <c r="Q2771" i="10"/>
  <c r="L2771" i="10"/>
  <c r="X2771" i="10" s="1"/>
  <c r="K2771" i="10"/>
  <c r="W2771" i="10" s="1"/>
  <c r="V2770" i="10"/>
  <c r="U2770" i="10"/>
  <c r="T2770" i="10"/>
  <c r="S2770" i="10"/>
  <c r="R2770" i="10"/>
  <c r="Q2770" i="10"/>
  <c r="L2770" i="10"/>
  <c r="X2770" i="10" s="1"/>
  <c r="K2770" i="10"/>
  <c r="W2770" i="10" s="1"/>
  <c r="V2769" i="10"/>
  <c r="U2769" i="10"/>
  <c r="T2769" i="10"/>
  <c r="S2769" i="10"/>
  <c r="R2769" i="10"/>
  <c r="Q2769" i="10"/>
  <c r="L2769" i="10"/>
  <c r="X2769" i="10" s="1"/>
  <c r="K2769" i="10"/>
  <c r="W2769" i="10" s="1"/>
  <c r="V2768" i="10"/>
  <c r="U2768" i="10"/>
  <c r="T2768" i="10"/>
  <c r="S2768" i="10"/>
  <c r="R2768" i="10"/>
  <c r="Q2768" i="10"/>
  <c r="L2768" i="10"/>
  <c r="X2768" i="10" s="1"/>
  <c r="K2768" i="10"/>
  <c r="W2768" i="10" s="1"/>
  <c r="V2767" i="10"/>
  <c r="U2767" i="10"/>
  <c r="T2767" i="10"/>
  <c r="S2767" i="10"/>
  <c r="R2767" i="10"/>
  <c r="Q2767" i="10"/>
  <c r="L2767" i="10"/>
  <c r="X2767" i="10" s="1"/>
  <c r="K2767" i="10"/>
  <c r="W2767" i="10" s="1"/>
  <c r="V2766" i="10"/>
  <c r="U2766" i="10"/>
  <c r="T2766" i="10"/>
  <c r="S2766" i="10"/>
  <c r="R2766" i="10"/>
  <c r="Q2766" i="10"/>
  <c r="L2766" i="10"/>
  <c r="X2766" i="10" s="1"/>
  <c r="K2766" i="10"/>
  <c r="W2766" i="10" s="1"/>
  <c r="V2765" i="10"/>
  <c r="U2765" i="10"/>
  <c r="T2765" i="10"/>
  <c r="S2765" i="10"/>
  <c r="R2765" i="10"/>
  <c r="Q2765" i="10"/>
  <c r="L2765" i="10"/>
  <c r="X2765" i="10" s="1"/>
  <c r="K2765" i="10"/>
  <c r="W2765" i="10" s="1"/>
  <c r="V2764" i="10"/>
  <c r="U2764" i="10"/>
  <c r="T2764" i="10"/>
  <c r="S2764" i="10"/>
  <c r="R2764" i="10"/>
  <c r="Q2764" i="10"/>
  <c r="L2764" i="10"/>
  <c r="X2764" i="10" s="1"/>
  <c r="K2764" i="10"/>
  <c r="W2764" i="10" s="1"/>
  <c r="V2763" i="10"/>
  <c r="U2763" i="10"/>
  <c r="T2763" i="10"/>
  <c r="S2763" i="10"/>
  <c r="R2763" i="10"/>
  <c r="Q2763" i="10"/>
  <c r="L2763" i="10"/>
  <c r="X2763" i="10" s="1"/>
  <c r="K2763" i="10"/>
  <c r="W2763" i="10" s="1"/>
  <c r="V2762" i="10"/>
  <c r="U2762" i="10"/>
  <c r="T2762" i="10"/>
  <c r="S2762" i="10"/>
  <c r="R2762" i="10"/>
  <c r="Q2762" i="10"/>
  <c r="L2762" i="10"/>
  <c r="X2762" i="10" s="1"/>
  <c r="K2762" i="10"/>
  <c r="W2762" i="10" s="1"/>
  <c r="V2761" i="10"/>
  <c r="U2761" i="10"/>
  <c r="T2761" i="10"/>
  <c r="S2761" i="10"/>
  <c r="R2761" i="10"/>
  <c r="Q2761" i="10"/>
  <c r="L2761" i="10"/>
  <c r="X2761" i="10" s="1"/>
  <c r="K2761" i="10"/>
  <c r="W2761" i="10" s="1"/>
  <c r="V2760" i="10"/>
  <c r="U2760" i="10"/>
  <c r="T2760" i="10"/>
  <c r="S2760" i="10"/>
  <c r="R2760" i="10"/>
  <c r="Q2760" i="10"/>
  <c r="L2760" i="10"/>
  <c r="X2760" i="10" s="1"/>
  <c r="K2760" i="10"/>
  <c r="W2760" i="10" s="1"/>
  <c r="V2759" i="10"/>
  <c r="U2759" i="10"/>
  <c r="T2759" i="10"/>
  <c r="S2759" i="10"/>
  <c r="R2759" i="10"/>
  <c r="Q2759" i="10"/>
  <c r="L2759" i="10"/>
  <c r="X2759" i="10" s="1"/>
  <c r="K2759" i="10"/>
  <c r="W2759" i="10" s="1"/>
  <c r="V2758" i="10"/>
  <c r="U2758" i="10"/>
  <c r="T2758" i="10"/>
  <c r="S2758" i="10"/>
  <c r="R2758" i="10"/>
  <c r="Q2758" i="10"/>
  <c r="L2758" i="10"/>
  <c r="X2758" i="10" s="1"/>
  <c r="K2758" i="10"/>
  <c r="W2758" i="10" s="1"/>
  <c r="V2757" i="10"/>
  <c r="U2757" i="10"/>
  <c r="T2757" i="10"/>
  <c r="S2757" i="10"/>
  <c r="R2757" i="10"/>
  <c r="Q2757" i="10"/>
  <c r="L2757" i="10"/>
  <c r="X2757" i="10" s="1"/>
  <c r="K2757" i="10"/>
  <c r="W2757" i="10" s="1"/>
  <c r="V2756" i="10"/>
  <c r="U2756" i="10"/>
  <c r="T2756" i="10"/>
  <c r="S2756" i="10"/>
  <c r="R2756" i="10"/>
  <c r="Q2756" i="10"/>
  <c r="L2756" i="10"/>
  <c r="X2756" i="10" s="1"/>
  <c r="K2756" i="10"/>
  <c r="W2756" i="10" s="1"/>
  <c r="V2755" i="10"/>
  <c r="U2755" i="10"/>
  <c r="T2755" i="10"/>
  <c r="S2755" i="10"/>
  <c r="R2755" i="10"/>
  <c r="Q2755" i="10"/>
  <c r="L2755" i="10"/>
  <c r="X2755" i="10" s="1"/>
  <c r="K2755" i="10"/>
  <c r="W2755" i="10" s="1"/>
  <c r="V2754" i="10"/>
  <c r="U2754" i="10"/>
  <c r="T2754" i="10"/>
  <c r="S2754" i="10"/>
  <c r="R2754" i="10"/>
  <c r="Q2754" i="10"/>
  <c r="L2754" i="10"/>
  <c r="X2754" i="10" s="1"/>
  <c r="K2754" i="10"/>
  <c r="W2754" i="10" s="1"/>
  <c r="V2753" i="10"/>
  <c r="U2753" i="10"/>
  <c r="T2753" i="10"/>
  <c r="S2753" i="10"/>
  <c r="R2753" i="10"/>
  <c r="Q2753" i="10"/>
  <c r="L2753" i="10"/>
  <c r="X2753" i="10" s="1"/>
  <c r="K2753" i="10"/>
  <c r="W2753" i="10" s="1"/>
  <c r="V2752" i="10"/>
  <c r="U2752" i="10"/>
  <c r="T2752" i="10"/>
  <c r="S2752" i="10"/>
  <c r="R2752" i="10"/>
  <c r="Q2752" i="10"/>
  <c r="L2752" i="10"/>
  <c r="X2752" i="10" s="1"/>
  <c r="K2752" i="10"/>
  <c r="W2752" i="10" s="1"/>
  <c r="V2751" i="10"/>
  <c r="U2751" i="10"/>
  <c r="T2751" i="10"/>
  <c r="S2751" i="10"/>
  <c r="R2751" i="10"/>
  <c r="Q2751" i="10"/>
  <c r="L2751" i="10"/>
  <c r="X2751" i="10" s="1"/>
  <c r="K2751" i="10"/>
  <c r="W2751" i="10" s="1"/>
  <c r="V2750" i="10"/>
  <c r="U2750" i="10"/>
  <c r="T2750" i="10"/>
  <c r="S2750" i="10"/>
  <c r="R2750" i="10"/>
  <c r="Q2750" i="10"/>
  <c r="L2750" i="10"/>
  <c r="X2750" i="10" s="1"/>
  <c r="K2750" i="10"/>
  <c r="W2750" i="10" s="1"/>
  <c r="V2749" i="10"/>
  <c r="U2749" i="10"/>
  <c r="T2749" i="10"/>
  <c r="S2749" i="10"/>
  <c r="R2749" i="10"/>
  <c r="Q2749" i="10"/>
  <c r="L2749" i="10"/>
  <c r="X2749" i="10" s="1"/>
  <c r="K2749" i="10"/>
  <c r="W2749" i="10" s="1"/>
  <c r="V2748" i="10"/>
  <c r="U2748" i="10"/>
  <c r="T2748" i="10"/>
  <c r="S2748" i="10"/>
  <c r="R2748" i="10"/>
  <c r="Q2748" i="10"/>
  <c r="L2748" i="10"/>
  <c r="X2748" i="10" s="1"/>
  <c r="K2748" i="10"/>
  <c r="W2748" i="10" s="1"/>
  <c r="V2747" i="10"/>
  <c r="U2747" i="10"/>
  <c r="T2747" i="10"/>
  <c r="S2747" i="10"/>
  <c r="R2747" i="10"/>
  <c r="Q2747" i="10"/>
  <c r="L2747" i="10"/>
  <c r="X2747" i="10" s="1"/>
  <c r="K2747" i="10"/>
  <c r="W2747" i="10" s="1"/>
  <c r="V2746" i="10"/>
  <c r="U2746" i="10"/>
  <c r="T2746" i="10"/>
  <c r="S2746" i="10"/>
  <c r="R2746" i="10"/>
  <c r="Q2746" i="10"/>
  <c r="L2746" i="10"/>
  <c r="X2746" i="10" s="1"/>
  <c r="K2746" i="10"/>
  <c r="W2746" i="10" s="1"/>
  <c r="X2745" i="10"/>
  <c r="V2745" i="10"/>
  <c r="U2745" i="10"/>
  <c r="T2745" i="10"/>
  <c r="S2745" i="10"/>
  <c r="R2745" i="10"/>
  <c r="Q2745" i="10"/>
  <c r="L2745" i="10"/>
  <c r="K2745" i="10"/>
  <c r="W2745" i="10" s="1"/>
  <c r="V2744" i="10"/>
  <c r="U2744" i="10"/>
  <c r="T2744" i="10"/>
  <c r="S2744" i="10"/>
  <c r="R2744" i="10"/>
  <c r="Q2744" i="10"/>
  <c r="L2744" i="10"/>
  <c r="X2744" i="10" s="1"/>
  <c r="K2744" i="10"/>
  <c r="W2744" i="10" s="1"/>
  <c r="V2743" i="10"/>
  <c r="U2743" i="10"/>
  <c r="T2743" i="10"/>
  <c r="S2743" i="10"/>
  <c r="R2743" i="10"/>
  <c r="Q2743" i="10"/>
  <c r="L2743" i="10"/>
  <c r="X2743" i="10" s="1"/>
  <c r="K2743" i="10"/>
  <c r="W2743" i="10" s="1"/>
  <c r="V2742" i="10"/>
  <c r="U2742" i="10"/>
  <c r="T2742" i="10"/>
  <c r="S2742" i="10"/>
  <c r="R2742" i="10"/>
  <c r="Q2742" i="10"/>
  <c r="L2742" i="10"/>
  <c r="X2742" i="10" s="1"/>
  <c r="K2742" i="10"/>
  <c r="W2742" i="10" s="1"/>
  <c r="V2741" i="10"/>
  <c r="U2741" i="10"/>
  <c r="T2741" i="10"/>
  <c r="S2741" i="10"/>
  <c r="R2741" i="10"/>
  <c r="Q2741" i="10"/>
  <c r="L2741" i="10"/>
  <c r="X2741" i="10" s="1"/>
  <c r="K2741" i="10"/>
  <c r="W2741" i="10" s="1"/>
  <c r="V2740" i="10"/>
  <c r="U2740" i="10"/>
  <c r="T2740" i="10"/>
  <c r="S2740" i="10"/>
  <c r="R2740" i="10"/>
  <c r="Q2740" i="10"/>
  <c r="L2740" i="10"/>
  <c r="X2740" i="10" s="1"/>
  <c r="K2740" i="10"/>
  <c r="W2740" i="10" s="1"/>
  <c r="V2739" i="10"/>
  <c r="U2739" i="10"/>
  <c r="T2739" i="10"/>
  <c r="S2739" i="10"/>
  <c r="R2739" i="10"/>
  <c r="Q2739" i="10"/>
  <c r="L2739" i="10"/>
  <c r="X2739" i="10" s="1"/>
  <c r="K2739" i="10"/>
  <c r="W2739" i="10" s="1"/>
  <c r="V2738" i="10"/>
  <c r="U2738" i="10"/>
  <c r="T2738" i="10"/>
  <c r="S2738" i="10"/>
  <c r="R2738" i="10"/>
  <c r="Q2738" i="10"/>
  <c r="L2738" i="10"/>
  <c r="X2738" i="10" s="1"/>
  <c r="K2738" i="10"/>
  <c r="W2738" i="10" s="1"/>
  <c r="V2737" i="10"/>
  <c r="U2737" i="10"/>
  <c r="T2737" i="10"/>
  <c r="S2737" i="10"/>
  <c r="R2737" i="10"/>
  <c r="Q2737" i="10"/>
  <c r="L2737" i="10"/>
  <c r="X2737" i="10" s="1"/>
  <c r="K2737" i="10"/>
  <c r="W2737" i="10" s="1"/>
  <c r="V2736" i="10"/>
  <c r="U2736" i="10"/>
  <c r="T2736" i="10"/>
  <c r="S2736" i="10"/>
  <c r="R2736" i="10"/>
  <c r="Q2736" i="10"/>
  <c r="L2736" i="10"/>
  <c r="X2736" i="10" s="1"/>
  <c r="K2736" i="10"/>
  <c r="W2736" i="10" s="1"/>
  <c r="V2735" i="10"/>
  <c r="U2735" i="10"/>
  <c r="T2735" i="10"/>
  <c r="S2735" i="10"/>
  <c r="R2735" i="10"/>
  <c r="Q2735" i="10"/>
  <c r="L2735" i="10"/>
  <c r="X2735" i="10" s="1"/>
  <c r="K2735" i="10"/>
  <c r="W2735" i="10" s="1"/>
  <c r="V2734" i="10"/>
  <c r="U2734" i="10"/>
  <c r="T2734" i="10"/>
  <c r="S2734" i="10"/>
  <c r="R2734" i="10"/>
  <c r="Q2734" i="10"/>
  <c r="L2734" i="10"/>
  <c r="X2734" i="10" s="1"/>
  <c r="K2734" i="10"/>
  <c r="W2734" i="10" s="1"/>
  <c r="V2733" i="10"/>
  <c r="U2733" i="10"/>
  <c r="T2733" i="10"/>
  <c r="S2733" i="10"/>
  <c r="R2733" i="10"/>
  <c r="Q2733" i="10"/>
  <c r="L2733" i="10"/>
  <c r="X2733" i="10" s="1"/>
  <c r="K2733" i="10"/>
  <c r="W2733" i="10" s="1"/>
  <c r="V2732" i="10"/>
  <c r="U2732" i="10"/>
  <c r="T2732" i="10"/>
  <c r="S2732" i="10"/>
  <c r="R2732" i="10"/>
  <c r="Q2732" i="10"/>
  <c r="L2732" i="10"/>
  <c r="X2732" i="10" s="1"/>
  <c r="K2732" i="10"/>
  <c r="W2732" i="10" s="1"/>
  <c r="V2731" i="10"/>
  <c r="U2731" i="10"/>
  <c r="T2731" i="10"/>
  <c r="S2731" i="10"/>
  <c r="R2731" i="10"/>
  <c r="Q2731" i="10"/>
  <c r="L2731" i="10"/>
  <c r="X2731" i="10" s="1"/>
  <c r="K2731" i="10"/>
  <c r="W2731" i="10" s="1"/>
  <c r="V2730" i="10"/>
  <c r="U2730" i="10"/>
  <c r="T2730" i="10"/>
  <c r="S2730" i="10"/>
  <c r="R2730" i="10"/>
  <c r="Q2730" i="10"/>
  <c r="L2730" i="10"/>
  <c r="X2730" i="10" s="1"/>
  <c r="K2730" i="10"/>
  <c r="W2730" i="10" s="1"/>
  <c r="V2729" i="10"/>
  <c r="U2729" i="10"/>
  <c r="T2729" i="10"/>
  <c r="S2729" i="10"/>
  <c r="R2729" i="10"/>
  <c r="Q2729" i="10"/>
  <c r="L2729" i="10"/>
  <c r="X2729" i="10" s="1"/>
  <c r="K2729" i="10"/>
  <c r="W2729" i="10" s="1"/>
  <c r="V2728" i="10"/>
  <c r="U2728" i="10"/>
  <c r="T2728" i="10"/>
  <c r="S2728" i="10"/>
  <c r="R2728" i="10"/>
  <c r="Q2728" i="10"/>
  <c r="L2728" i="10"/>
  <c r="X2728" i="10" s="1"/>
  <c r="K2728" i="10"/>
  <c r="W2728" i="10" s="1"/>
  <c r="V2727" i="10"/>
  <c r="U2727" i="10"/>
  <c r="T2727" i="10"/>
  <c r="S2727" i="10"/>
  <c r="R2727" i="10"/>
  <c r="Q2727" i="10"/>
  <c r="L2727" i="10"/>
  <c r="X2727" i="10" s="1"/>
  <c r="K2727" i="10"/>
  <c r="W2727" i="10" s="1"/>
  <c r="V2726" i="10"/>
  <c r="U2726" i="10"/>
  <c r="T2726" i="10"/>
  <c r="S2726" i="10"/>
  <c r="R2726" i="10"/>
  <c r="Q2726" i="10"/>
  <c r="L2726" i="10"/>
  <c r="X2726" i="10" s="1"/>
  <c r="K2726" i="10"/>
  <c r="W2726" i="10" s="1"/>
  <c r="V2725" i="10"/>
  <c r="U2725" i="10"/>
  <c r="T2725" i="10"/>
  <c r="S2725" i="10"/>
  <c r="R2725" i="10"/>
  <c r="Q2725" i="10"/>
  <c r="L2725" i="10"/>
  <c r="X2725" i="10" s="1"/>
  <c r="K2725" i="10"/>
  <c r="W2725" i="10" s="1"/>
  <c r="V2724" i="10"/>
  <c r="U2724" i="10"/>
  <c r="T2724" i="10"/>
  <c r="S2724" i="10"/>
  <c r="R2724" i="10"/>
  <c r="Q2724" i="10"/>
  <c r="L2724" i="10"/>
  <c r="X2724" i="10" s="1"/>
  <c r="K2724" i="10"/>
  <c r="W2724" i="10" s="1"/>
  <c r="V2723" i="10"/>
  <c r="U2723" i="10"/>
  <c r="T2723" i="10"/>
  <c r="S2723" i="10"/>
  <c r="R2723" i="10"/>
  <c r="Q2723" i="10"/>
  <c r="L2723" i="10"/>
  <c r="X2723" i="10" s="1"/>
  <c r="K2723" i="10"/>
  <c r="W2723" i="10" s="1"/>
  <c r="V2722" i="10"/>
  <c r="U2722" i="10"/>
  <c r="T2722" i="10"/>
  <c r="S2722" i="10"/>
  <c r="R2722" i="10"/>
  <c r="Q2722" i="10"/>
  <c r="L2722" i="10"/>
  <c r="X2722" i="10" s="1"/>
  <c r="K2722" i="10"/>
  <c r="W2722" i="10" s="1"/>
  <c r="V2721" i="10"/>
  <c r="U2721" i="10"/>
  <c r="T2721" i="10"/>
  <c r="S2721" i="10"/>
  <c r="R2721" i="10"/>
  <c r="Q2721" i="10"/>
  <c r="L2721" i="10"/>
  <c r="X2721" i="10" s="1"/>
  <c r="K2721" i="10"/>
  <c r="W2721" i="10" s="1"/>
  <c r="V2720" i="10"/>
  <c r="U2720" i="10"/>
  <c r="T2720" i="10"/>
  <c r="S2720" i="10"/>
  <c r="R2720" i="10"/>
  <c r="Q2720" i="10"/>
  <c r="L2720" i="10"/>
  <c r="X2720" i="10" s="1"/>
  <c r="K2720" i="10"/>
  <c r="W2720" i="10" s="1"/>
  <c r="V2719" i="10"/>
  <c r="U2719" i="10"/>
  <c r="T2719" i="10"/>
  <c r="S2719" i="10"/>
  <c r="R2719" i="10"/>
  <c r="Q2719" i="10"/>
  <c r="L2719" i="10"/>
  <c r="X2719" i="10" s="1"/>
  <c r="K2719" i="10"/>
  <c r="W2719" i="10" s="1"/>
  <c r="V2718" i="10"/>
  <c r="U2718" i="10"/>
  <c r="T2718" i="10"/>
  <c r="S2718" i="10"/>
  <c r="R2718" i="10"/>
  <c r="Q2718" i="10"/>
  <c r="L2718" i="10"/>
  <c r="X2718" i="10" s="1"/>
  <c r="K2718" i="10"/>
  <c r="W2718" i="10" s="1"/>
  <c r="V2717" i="10"/>
  <c r="U2717" i="10"/>
  <c r="T2717" i="10"/>
  <c r="S2717" i="10"/>
  <c r="R2717" i="10"/>
  <c r="Q2717" i="10"/>
  <c r="L2717" i="10"/>
  <c r="X2717" i="10" s="1"/>
  <c r="K2717" i="10"/>
  <c r="W2717" i="10" s="1"/>
  <c r="V2716" i="10"/>
  <c r="U2716" i="10"/>
  <c r="T2716" i="10"/>
  <c r="S2716" i="10"/>
  <c r="R2716" i="10"/>
  <c r="Q2716" i="10"/>
  <c r="L2716" i="10"/>
  <c r="X2716" i="10" s="1"/>
  <c r="K2716" i="10"/>
  <c r="W2716" i="10" s="1"/>
  <c r="V2715" i="10"/>
  <c r="U2715" i="10"/>
  <c r="T2715" i="10"/>
  <c r="S2715" i="10"/>
  <c r="R2715" i="10"/>
  <c r="Q2715" i="10"/>
  <c r="L2715" i="10"/>
  <c r="X2715" i="10" s="1"/>
  <c r="K2715" i="10"/>
  <c r="W2715" i="10" s="1"/>
  <c r="V2714" i="10"/>
  <c r="U2714" i="10"/>
  <c r="T2714" i="10"/>
  <c r="S2714" i="10"/>
  <c r="R2714" i="10"/>
  <c r="Q2714" i="10"/>
  <c r="L2714" i="10"/>
  <c r="X2714" i="10" s="1"/>
  <c r="K2714" i="10"/>
  <c r="W2714" i="10" s="1"/>
  <c r="V2713" i="10"/>
  <c r="U2713" i="10"/>
  <c r="T2713" i="10"/>
  <c r="S2713" i="10"/>
  <c r="R2713" i="10"/>
  <c r="Q2713" i="10"/>
  <c r="L2713" i="10"/>
  <c r="X2713" i="10" s="1"/>
  <c r="K2713" i="10"/>
  <c r="W2713" i="10" s="1"/>
  <c r="V2712" i="10"/>
  <c r="U2712" i="10"/>
  <c r="T2712" i="10"/>
  <c r="S2712" i="10"/>
  <c r="R2712" i="10"/>
  <c r="Q2712" i="10"/>
  <c r="L2712" i="10"/>
  <c r="X2712" i="10" s="1"/>
  <c r="K2712" i="10"/>
  <c r="W2712" i="10" s="1"/>
  <c r="V2711" i="10"/>
  <c r="U2711" i="10"/>
  <c r="T2711" i="10"/>
  <c r="S2711" i="10"/>
  <c r="R2711" i="10"/>
  <c r="Q2711" i="10"/>
  <c r="L2711" i="10"/>
  <c r="X2711" i="10" s="1"/>
  <c r="K2711" i="10"/>
  <c r="W2711" i="10" s="1"/>
  <c r="V2710" i="10"/>
  <c r="U2710" i="10"/>
  <c r="T2710" i="10"/>
  <c r="S2710" i="10"/>
  <c r="R2710" i="10"/>
  <c r="Q2710" i="10"/>
  <c r="L2710" i="10"/>
  <c r="X2710" i="10" s="1"/>
  <c r="K2710" i="10"/>
  <c r="W2710" i="10" s="1"/>
  <c r="V2709" i="10"/>
  <c r="U2709" i="10"/>
  <c r="T2709" i="10"/>
  <c r="S2709" i="10"/>
  <c r="R2709" i="10"/>
  <c r="Q2709" i="10"/>
  <c r="L2709" i="10"/>
  <c r="X2709" i="10" s="1"/>
  <c r="K2709" i="10"/>
  <c r="W2709" i="10" s="1"/>
  <c r="V2708" i="10"/>
  <c r="U2708" i="10"/>
  <c r="T2708" i="10"/>
  <c r="S2708" i="10"/>
  <c r="R2708" i="10"/>
  <c r="Q2708" i="10"/>
  <c r="L2708" i="10"/>
  <c r="X2708" i="10" s="1"/>
  <c r="K2708" i="10"/>
  <c r="W2708" i="10" s="1"/>
  <c r="V2707" i="10"/>
  <c r="U2707" i="10"/>
  <c r="T2707" i="10"/>
  <c r="S2707" i="10"/>
  <c r="R2707" i="10"/>
  <c r="Q2707" i="10"/>
  <c r="L2707" i="10"/>
  <c r="X2707" i="10" s="1"/>
  <c r="K2707" i="10"/>
  <c r="W2707" i="10" s="1"/>
  <c r="V2706" i="10"/>
  <c r="U2706" i="10"/>
  <c r="T2706" i="10"/>
  <c r="S2706" i="10"/>
  <c r="R2706" i="10"/>
  <c r="Q2706" i="10"/>
  <c r="L2706" i="10"/>
  <c r="X2706" i="10" s="1"/>
  <c r="K2706" i="10"/>
  <c r="W2706" i="10" s="1"/>
  <c r="V2705" i="10"/>
  <c r="U2705" i="10"/>
  <c r="T2705" i="10"/>
  <c r="S2705" i="10"/>
  <c r="R2705" i="10"/>
  <c r="Q2705" i="10"/>
  <c r="L2705" i="10"/>
  <c r="X2705" i="10" s="1"/>
  <c r="K2705" i="10"/>
  <c r="W2705" i="10" s="1"/>
  <c r="V2704" i="10"/>
  <c r="U2704" i="10"/>
  <c r="T2704" i="10"/>
  <c r="S2704" i="10"/>
  <c r="R2704" i="10"/>
  <c r="Q2704" i="10"/>
  <c r="L2704" i="10"/>
  <c r="X2704" i="10" s="1"/>
  <c r="K2704" i="10"/>
  <c r="W2704" i="10" s="1"/>
  <c r="V2703" i="10"/>
  <c r="U2703" i="10"/>
  <c r="T2703" i="10"/>
  <c r="S2703" i="10"/>
  <c r="R2703" i="10"/>
  <c r="Q2703" i="10"/>
  <c r="L2703" i="10"/>
  <c r="X2703" i="10" s="1"/>
  <c r="K2703" i="10"/>
  <c r="W2703" i="10" s="1"/>
  <c r="V2702" i="10"/>
  <c r="U2702" i="10"/>
  <c r="T2702" i="10"/>
  <c r="S2702" i="10"/>
  <c r="R2702" i="10"/>
  <c r="Q2702" i="10"/>
  <c r="L2702" i="10"/>
  <c r="X2702" i="10" s="1"/>
  <c r="K2702" i="10"/>
  <c r="W2702" i="10" s="1"/>
  <c r="V2701" i="10"/>
  <c r="U2701" i="10"/>
  <c r="T2701" i="10"/>
  <c r="S2701" i="10"/>
  <c r="R2701" i="10"/>
  <c r="Q2701" i="10"/>
  <c r="L2701" i="10"/>
  <c r="X2701" i="10" s="1"/>
  <c r="K2701" i="10"/>
  <c r="W2701" i="10" s="1"/>
  <c r="V2700" i="10"/>
  <c r="U2700" i="10"/>
  <c r="T2700" i="10"/>
  <c r="S2700" i="10"/>
  <c r="R2700" i="10"/>
  <c r="Q2700" i="10"/>
  <c r="L2700" i="10"/>
  <c r="X2700" i="10" s="1"/>
  <c r="K2700" i="10"/>
  <c r="W2700" i="10" s="1"/>
  <c r="V2699" i="10"/>
  <c r="U2699" i="10"/>
  <c r="T2699" i="10"/>
  <c r="S2699" i="10"/>
  <c r="R2699" i="10"/>
  <c r="Q2699" i="10"/>
  <c r="L2699" i="10"/>
  <c r="X2699" i="10" s="1"/>
  <c r="K2699" i="10"/>
  <c r="W2699" i="10" s="1"/>
  <c r="V2698" i="10"/>
  <c r="U2698" i="10"/>
  <c r="T2698" i="10"/>
  <c r="S2698" i="10"/>
  <c r="R2698" i="10"/>
  <c r="Q2698" i="10"/>
  <c r="L2698" i="10"/>
  <c r="X2698" i="10" s="1"/>
  <c r="K2698" i="10"/>
  <c r="W2698" i="10" s="1"/>
  <c r="V2697" i="10"/>
  <c r="U2697" i="10"/>
  <c r="T2697" i="10"/>
  <c r="S2697" i="10"/>
  <c r="R2697" i="10"/>
  <c r="Q2697" i="10"/>
  <c r="L2697" i="10"/>
  <c r="X2697" i="10" s="1"/>
  <c r="K2697" i="10"/>
  <c r="W2697" i="10" s="1"/>
  <c r="V2696" i="10"/>
  <c r="U2696" i="10"/>
  <c r="T2696" i="10"/>
  <c r="S2696" i="10"/>
  <c r="R2696" i="10"/>
  <c r="Q2696" i="10"/>
  <c r="L2696" i="10"/>
  <c r="X2696" i="10" s="1"/>
  <c r="K2696" i="10"/>
  <c r="W2696" i="10" s="1"/>
  <c r="V2695" i="10"/>
  <c r="U2695" i="10"/>
  <c r="T2695" i="10"/>
  <c r="S2695" i="10"/>
  <c r="R2695" i="10"/>
  <c r="Q2695" i="10"/>
  <c r="L2695" i="10"/>
  <c r="X2695" i="10" s="1"/>
  <c r="K2695" i="10"/>
  <c r="W2695" i="10" s="1"/>
  <c r="V2694" i="10"/>
  <c r="U2694" i="10"/>
  <c r="T2694" i="10"/>
  <c r="S2694" i="10"/>
  <c r="R2694" i="10"/>
  <c r="Q2694" i="10"/>
  <c r="L2694" i="10"/>
  <c r="X2694" i="10" s="1"/>
  <c r="K2694" i="10"/>
  <c r="W2694" i="10" s="1"/>
  <c r="V2693" i="10"/>
  <c r="U2693" i="10"/>
  <c r="T2693" i="10"/>
  <c r="S2693" i="10"/>
  <c r="R2693" i="10"/>
  <c r="Q2693" i="10"/>
  <c r="L2693" i="10"/>
  <c r="X2693" i="10" s="1"/>
  <c r="K2693" i="10"/>
  <c r="W2693" i="10" s="1"/>
  <c r="V2692" i="10"/>
  <c r="U2692" i="10"/>
  <c r="T2692" i="10"/>
  <c r="S2692" i="10"/>
  <c r="R2692" i="10"/>
  <c r="Q2692" i="10"/>
  <c r="L2692" i="10"/>
  <c r="X2692" i="10" s="1"/>
  <c r="K2692" i="10"/>
  <c r="W2692" i="10" s="1"/>
  <c r="V2691" i="10"/>
  <c r="U2691" i="10"/>
  <c r="T2691" i="10"/>
  <c r="S2691" i="10"/>
  <c r="R2691" i="10"/>
  <c r="Q2691" i="10"/>
  <c r="L2691" i="10"/>
  <c r="X2691" i="10" s="1"/>
  <c r="K2691" i="10"/>
  <c r="W2691" i="10" s="1"/>
  <c r="V2690" i="10"/>
  <c r="U2690" i="10"/>
  <c r="T2690" i="10"/>
  <c r="S2690" i="10"/>
  <c r="R2690" i="10"/>
  <c r="Q2690" i="10"/>
  <c r="L2690" i="10"/>
  <c r="X2690" i="10" s="1"/>
  <c r="K2690" i="10"/>
  <c r="W2690" i="10" s="1"/>
  <c r="V2689" i="10"/>
  <c r="U2689" i="10"/>
  <c r="T2689" i="10"/>
  <c r="S2689" i="10"/>
  <c r="R2689" i="10"/>
  <c r="Q2689" i="10"/>
  <c r="L2689" i="10"/>
  <c r="X2689" i="10" s="1"/>
  <c r="K2689" i="10"/>
  <c r="W2689" i="10" s="1"/>
  <c r="V2688" i="10"/>
  <c r="U2688" i="10"/>
  <c r="T2688" i="10"/>
  <c r="S2688" i="10"/>
  <c r="R2688" i="10"/>
  <c r="Q2688" i="10"/>
  <c r="L2688" i="10"/>
  <c r="X2688" i="10" s="1"/>
  <c r="K2688" i="10"/>
  <c r="W2688" i="10" s="1"/>
  <c r="V2687" i="10"/>
  <c r="U2687" i="10"/>
  <c r="T2687" i="10"/>
  <c r="S2687" i="10"/>
  <c r="R2687" i="10"/>
  <c r="Q2687" i="10"/>
  <c r="L2687" i="10"/>
  <c r="X2687" i="10" s="1"/>
  <c r="K2687" i="10"/>
  <c r="W2687" i="10" s="1"/>
  <c r="V2686" i="10"/>
  <c r="U2686" i="10"/>
  <c r="T2686" i="10"/>
  <c r="S2686" i="10"/>
  <c r="R2686" i="10"/>
  <c r="Q2686" i="10"/>
  <c r="L2686" i="10"/>
  <c r="X2686" i="10" s="1"/>
  <c r="K2686" i="10"/>
  <c r="W2686" i="10" s="1"/>
  <c r="V2685" i="10"/>
  <c r="U2685" i="10"/>
  <c r="T2685" i="10"/>
  <c r="S2685" i="10"/>
  <c r="R2685" i="10"/>
  <c r="Q2685" i="10"/>
  <c r="L2685" i="10"/>
  <c r="X2685" i="10" s="1"/>
  <c r="K2685" i="10"/>
  <c r="W2685" i="10" s="1"/>
  <c r="V2684" i="10"/>
  <c r="U2684" i="10"/>
  <c r="T2684" i="10"/>
  <c r="S2684" i="10"/>
  <c r="R2684" i="10"/>
  <c r="Q2684" i="10"/>
  <c r="L2684" i="10"/>
  <c r="X2684" i="10" s="1"/>
  <c r="K2684" i="10"/>
  <c r="W2684" i="10" s="1"/>
  <c r="V2683" i="10"/>
  <c r="U2683" i="10"/>
  <c r="T2683" i="10"/>
  <c r="S2683" i="10"/>
  <c r="R2683" i="10"/>
  <c r="Q2683" i="10"/>
  <c r="L2683" i="10"/>
  <c r="X2683" i="10" s="1"/>
  <c r="K2683" i="10"/>
  <c r="W2683" i="10" s="1"/>
  <c r="V2682" i="10"/>
  <c r="U2682" i="10"/>
  <c r="T2682" i="10"/>
  <c r="S2682" i="10"/>
  <c r="R2682" i="10"/>
  <c r="Q2682" i="10"/>
  <c r="L2682" i="10"/>
  <c r="X2682" i="10" s="1"/>
  <c r="K2682" i="10"/>
  <c r="W2682" i="10" s="1"/>
  <c r="V2681" i="10"/>
  <c r="U2681" i="10"/>
  <c r="T2681" i="10"/>
  <c r="S2681" i="10"/>
  <c r="R2681" i="10"/>
  <c r="Q2681" i="10"/>
  <c r="L2681" i="10"/>
  <c r="X2681" i="10" s="1"/>
  <c r="K2681" i="10"/>
  <c r="W2681" i="10" s="1"/>
  <c r="X2680" i="10"/>
  <c r="V2680" i="10"/>
  <c r="U2680" i="10"/>
  <c r="T2680" i="10"/>
  <c r="S2680" i="10"/>
  <c r="R2680" i="10"/>
  <c r="Q2680" i="10"/>
  <c r="L2680" i="10"/>
  <c r="K2680" i="10"/>
  <c r="W2680" i="10" s="1"/>
  <c r="V2679" i="10"/>
  <c r="U2679" i="10"/>
  <c r="T2679" i="10"/>
  <c r="S2679" i="10"/>
  <c r="R2679" i="10"/>
  <c r="Q2679" i="10"/>
  <c r="L2679" i="10"/>
  <c r="X2679" i="10" s="1"/>
  <c r="K2679" i="10"/>
  <c r="W2679" i="10" s="1"/>
  <c r="V2678" i="10"/>
  <c r="U2678" i="10"/>
  <c r="T2678" i="10"/>
  <c r="S2678" i="10"/>
  <c r="R2678" i="10"/>
  <c r="Q2678" i="10"/>
  <c r="L2678" i="10"/>
  <c r="X2678" i="10" s="1"/>
  <c r="K2678" i="10"/>
  <c r="W2678" i="10" s="1"/>
  <c r="V2677" i="10"/>
  <c r="U2677" i="10"/>
  <c r="T2677" i="10"/>
  <c r="S2677" i="10"/>
  <c r="R2677" i="10"/>
  <c r="Q2677" i="10"/>
  <c r="L2677" i="10"/>
  <c r="X2677" i="10" s="1"/>
  <c r="K2677" i="10"/>
  <c r="W2677" i="10" s="1"/>
  <c r="V2676" i="10"/>
  <c r="U2676" i="10"/>
  <c r="T2676" i="10"/>
  <c r="S2676" i="10"/>
  <c r="R2676" i="10"/>
  <c r="Q2676" i="10"/>
  <c r="L2676" i="10"/>
  <c r="X2676" i="10" s="1"/>
  <c r="K2676" i="10"/>
  <c r="W2676" i="10" s="1"/>
  <c r="V2675" i="10"/>
  <c r="U2675" i="10"/>
  <c r="T2675" i="10"/>
  <c r="S2675" i="10"/>
  <c r="R2675" i="10"/>
  <c r="Q2675" i="10"/>
  <c r="L2675" i="10"/>
  <c r="X2675" i="10" s="1"/>
  <c r="K2675" i="10"/>
  <c r="W2675" i="10" s="1"/>
  <c r="V2674" i="10"/>
  <c r="U2674" i="10"/>
  <c r="T2674" i="10"/>
  <c r="S2674" i="10"/>
  <c r="R2674" i="10"/>
  <c r="Q2674" i="10"/>
  <c r="L2674" i="10"/>
  <c r="X2674" i="10" s="1"/>
  <c r="K2674" i="10"/>
  <c r="W2674" i="10" s="1"/>
  <c r="V2673" i="10"/>
  <c r="U2673" i="10"/>
  <c r="T2673" i="10"/>
  <c r="S2673" i="10"/>
  <c r="R2673" i="10"/>
  <c r="Q2673" i="10"/>
  <c r="L2673" i="10"/>
  <c r="X2673" i="10" s="1"/>
  <c r="K2673" i="10"/>
  <c r="W2673" i="10" s="1"/>
  <c r="V2672" i="10"/>
  <c r="U2672" i="10"/>
  <c r="T2672" i="10"/>
  <c r="S2672" i="10"/>
  <c r="R2672" i="10"/>
  <c r="Q2672" i="10"/>
  <c r="L2672" i="10"/>
  <c r="X2672" i="10" s="1"/>
  <c r="K2672" i="10"/>
  <c r="W2672" i="10" s="1"/>
  <c r="V2671" i="10"/>
  <c r="U2671" i="10"/>
  <c r="T2671" i="10"/>
  <c r="S2671" i="10"/>
  <c r="R2671" i="10"/>
  <c r="Q2671" i="10"/>
  <c r="L2671" i="10"/>
  <c r="X2671" i="10" s="1"/>
  <c r="K2671" i="10"/>
  <c r="W2671" i="10" s="1"/>
  <c r="V2670" i="10"/>
  <c r="U2670" i="10"/>
  <c r="T2670" i="10"/>
  <c r="S2670" i="10"/>
  <c r="R2670" i="10"/>
  <c r="Q2670" i="10"/>
  <c r="L2670" i="10"/>
  <c r="X2670" i="10" s="1"/>
  <c r="K2670" i="10"/>
  <c r="W2670" i="10" s="1"/>
  <c r="V2669" i="10"/>
  <c r="U2669" i="10"/>
  <c r="T2669" i="10"/>
  <c r="S2669" i="10"/>
  <c r="R2669" i="10"/>
  <c r="Q2669" i="10"/>
  <c r="L2669" i="10"/>
  <c r="X2669" i="10" s="1"/>
  <c r="K2669" i="10"/>
  <c r="W2669" i="10" s="1"/>
  <c r="V2668" i="10"/>
  <c r="U2668" i="10"/>
  <c r="T2668" i="10"/>
  <c r="S2668" i="10"/>
  <c r="R2668" i="10"/>
  <c r="Q2668" i="10"/>
  <c r="L2668" i="10"/>
  <c r="X2668" i="10" s="1"/>
  <c r="K2668" i="10"/>
  <c r="W2668" i="10" s="1"/>
  <c r="V2667" i="10"/>
  <c r="U2667" i="10"/>
  <c r="T2667" i="10"/>
  <c r="S2667" i="10"/>
  <c r="R2667" i="10"/>
  <c r="Q2667" i="10"/>
  <c r="L2667" i="10"/>
  <c r="X2667" i="10" s="1"/>
  <c r="K2667" i="10"/>
  <c r="W2667" i="10" s="1"/>
  <c r="V2666" i="10"/>
  <c r="U2666" i="10"/>
  <c r="T2666" i="10"/>
  <c r="S2666" i="10"/>
  <c r="R2666" i="10"/>
  <c r="Q2666" i="10"/>
  <c r="L2666" i="10"/>
  <c r="X2666" i="10" s="1"/>
  <c r="K2666" i="10"/>
  <c r="W2666" i="10" s="1"/>
  <c r="V2665" i="10"/>
  <c r="U2665" i="10"/>
  <c r="T2665" i="10"/>
  <c r="S2665" i="10"/>
  <c r="R2665" i="10"/>
  <c r="Q2665" i="10"/>
  <c r="L2665" i="10"/>
  <c r="X2665" i="10" s="1"/>
  <c r="K2665" i="10"/>
  <c r="W2665" i="10" s="1"/>
  <c r="V2664" i="10"/>
  <c r="U2664" i="10"/>
  <c r="T2664" i="10"/>
  <c r="S2664" i="10"/>
  <c r="R2664" i="10"/>
  <c r="Q2664" i="10"/>
  <c r="L2664" i="10"/>
  <c r="X2664" i="10" s="1"/>
  <c r="K2664" i="10"/>
  <c r="W2664" i="10" s="1"/>
  <c r="V2663" i="10"/>
  <c r="U2663" i="10"/>
  <c r="T2663" i="10"/>
  <c r="S2663" i="10"/>
  <c r="R2663" i="10"/>
  <c r="Q2663" i="10"/>
  <c r="L2663" i="10"/>
  <c r="X2663" i="10" s="1"/>
  <c r="K2663" i="10"/>
  <c r="W2663" i="10" s="1"/>
  <c r="V2662" i="10"/>
  <c r="U2662" i="10"/>
  <c r="T2662" i="10"/>
  <c r="S2662" i="10"/>
  <c r="R2662" i="10"/>
  <c r="Q2662" i="10"/>
  <c r="L2662" i="10"/>
  <c r="X2662" i="10" s="1"/>
  <c r="K2662" i="10"/>
  <c r="W2662" i="10" s="1"/>
  <c r="V2661" i="10"/>
  <c r="U2661" i="10"/>
  <c r="T2661" i="10"/>
  <c r="S2661" i="10"/>
  <c r="R2661" i="10"/>
  <c r="Q2661" i="10"/>
  <c r="L2661" i="10"/>
  <c r="X2661" i="10" s="1"/>
  <c r="K2661" i="10"/>
  <c r="W2661" i="10" s="1"/>
  <c r="V2660" i="10"/>
  <c r="U2660" i="10"/>
  <c r="T2660" i="10"/>
  <c r="S2660" i="10"/>
  <c r="R2660" i="10"/>
  <c r="Q2660" i="10"/>
  <c r="L2660" i="10"/>
  <c r="X2660" i="10" s="1"/>
  <c r="K2660" i="10"/>
  <c r="W2660" i="10" s="1"/>
  <c r="V2659" i="10"/>
  <c r="U2659" i="10"/>
  <c r="T2659" i="10"/>
  <c r="S2659" i="10"/>
  <c r="R2659" i="10"/>
  <c r="Q2659" i="10"/>
  <c r="L2659" i="10"/>
  <c r="X2659" i="10" s="1"/>
  <c r="K2659" i="10"/>
  <c r="W2659" i="10" s="1"/>
  <c r="V2658" i="10"/>
  <c r="U2658" i="10"/>
  <c r="T2658" i="10"/>
  <c r="S2658" i="10"/>
  <c r="R2658" i="10"/>
  <c r="Q2658" i="10"/>
  <c r="L2658" i="10"/>
  <c r="X2658" i="10" s="1"/>
  <c r="K2658" i="10"/>
  <c r="W2658" i="10" s="1"/>
  <c r="V2657" i="10"/>
  <c r="U2657" i="10"/>
  <c r="T2657" i="10"/>
  <c r="S2657" i="10"/>
  <c r="R2657" i="10"/>
  <c r="Q2657" i="10"/>
  <c r="L2657" i="10"/>
  <c r="X2657" i="10" s="1"/>
  <c r="K2657" i="10"/>
  <c r="W2657" i="10" s="1"/>
  <c r="V2656" i="10"/>
  <c r="U2656" i="10"/>
  <c r="T2656" i="10"/>
  <c r="S2656" i="10"/>
  <c r="R2656" i="10"/>
  <c r="Q2656" i="10"/>
  <c r="L2656" i="10"/>
  <c r="X2656" i="10" s="1"/>
  <c r="K2656" i="10"/>
  <c r="W2656" i="10" s="1"/>
  <c r="V2655" i="10"/>
  <c r="U2655" i="10"/>
  <c r="T2655" i="10"/>
  <c r="S2655" i="10"/>
  <c r="R2655" i="10"/>
  <c r="Q2655" i="10"/>
  <c r="L2655" i="10"/>
  <c r="X2655" i="10" s="1"/>
  <c r="K2655" i="10"/>
  <c r="W2655" i="10" s="1"/>
  <c r="V2654" i="10"/>
  <c r="U2654" i="10"/>
  <c r="T2654" i="10"/>
  <c r="S2654" i="10"/>
  <c r="R2654" i="10"/>
  <c r="Q2654" i="10"/>
  <c r="L2654" i="10"/>
  <c r="X2654" i="10" s="1"/>
  <c r="K2654" i="10"/>
  <c r="W2654" i="10" s="1"/>
  <c r="V2653" i="10"/>
  <c r="U2653" i="10"/>
  <c r="T2653" i="10"/>
  <c r="S2653" i="10"/>
  <c r="R2653" i="10"/>
  <c r="Q2653" i="10"/>
  <c r="L2653" i="10"/>
  <c r="X2653" i="10" s="1"/>
  <c r="K2653" i="10"/>
  <c r="W2653" i="10" s="1"/>
  <c r="V2652" i="10"/>
  <c r="U2652" i="10"/>
  <c r="T2652" i="10"/>
  <c r="S2652" i="10"/>
  <c r="R2652" i="10"/>
  <c r="Q2652" i="10"/>
  <c r="L2652" i="10"/>
  <c r="X2652" i="10" s="1"/>
  <c r="K2652" i="10"/>
  <c r="W2652" i="10" s="1"/>
  <c r="V2651" i="10"/>
  <c r="U2651" i="10"/>
  <c r="T2651" i="10"/>
  <c r="S2651" i="10"/>
  <c r="R2651" i="10"/>
  <c r="Q2651" i="10"/>
  <c r="L2651" i="10"/>
  <c r="X2651" i="10" s="1"/>
  <c r="K2651" i="10"/>
  <c r="W2651" i="10" s="1"/>
  <c r="V2650" i="10"/>
  <c r="U2650" i="10"/>
  <c r="T2650" i="10"/>
  <c r="S2650" i="10"/>
  <c r="R2650" i="10"/>
  <c r="Q2650" i="10"/>
  <c r="L2650" i="10"/>
  <c r="X2650" i="10" s="1"/>
  <c r="K2650" i="10"/>
  <c r="W2650" i="10" s="1"/>
  <c r="V2649" i="10"/>
  <c r="U2649" i="10"/>
  <c r="T2649" i="10"/>
  <c r="S2649" i="10"/>
  <c r="R2649" i="10"/>
  <c r="Q2649" i="10"/>
  <c r="L2649" i="10"/>
  <c r="X2649" i="10" s="1"/>
  <c r="K2649" i="10"/>
  <c r="W2649" i="10" s="1"/>
  <c r="V2648" i="10"/>
  <c r="U2648" i="10"/>
  <c r="T2648" i="10"/>
  <c r="S2648" i="10"/>
  <c r="R2648" i="10"/>
  <c r="Q2648" i="10"/>
  <c r="L2648" i="10"/>
  <c r="X2648" i="10" s="1"/>
  <c r="K2648" i="10"/>
  <c r="W2648" i="10" s="1"/>
  <c r="V2647" i="10"/>
  <c r="U2647" i="10"/>
  <c r="T2647" i="10"/>
  <c r="S2647" i="10"/>
  <c r="R2647" i="10"/>
  <c r="Q2647" i="10"/>
  <c r="L2647" i="10"/>
  <c r="X2647" i="10" s="1"/>
  <c r="K2647" i="10"/>
  <c r="W2647" i="10" s="1"/>
  <c r="V2646" i="10"/>
  <c r="U2646" i="10"/>
  <c r="T2646" i="10"/>
  <c r="S2646" i="10"/>
  <c r="R2646" i="10"/>
  <c r="Q2646" i="10"/>
  <c r="L2646" i="10"/>
  <c r="X2646" i="10" s="1"/>
  <c r="K2646" i="10"/>
  <c r="W2646" i="10" s="1"/>
  <c r="V2645" i="10"/>
  <c r="U2645" i="10"/>
  <c r="T2645" i="10"/>
  <c r="S2645" i="10"/>
  <c r="R2645" i="10"/>
  <c r="Q2645" i="10"/>
  <c r="L2645" i="10"/>
  <c r="X2645" i="10" s="1"/>
  <c r="K2645" i="10"/>
  <c r="W2645" i="10" s="1"/>
  <c r="V2644" i="10"/>
  <c r="U2644" i="10"/>
  <c r="T2644" i="10"/>
  <c r="S2644" i="10"/>
  <c r="R2644" i="10"/>
  <c r="Q2644" i="10"/>
  <c r="L2644" i="10"/>
  <c r="X2644" i="10" s="1"/>
  <c r="K2644" i="10"/>
  <c r="W2644" i="10" s="1"/>
  <c r="V2643" i="10"/>
  <c r="U2643" i="10"/>
  <c r="T2643" i="10"/>
  <c r="S2643" i="10"/>
  <c r="R2643" i="10"/>
  <c r="Q2643" i="10"/>
  <c r="L2643" i="10"/>
  <c r="X2643" i="10" s="1"/>
  <c r="K2643" i="10"/>
  <c r="W2643" i="10" s="1"/>
  <c r="V2642" i="10"/>
  <c r="U2642" i="10"/>
  <c r="T2642" i="10"/>
  <c r="S2642" i="10"/>
  <c r="R2642" i="10"/>
  <c r="Q2642" i="10"/>
  <c r="L2642" i="10"/>
  <c r="X2642" i="10" s="1"/>
  <c r="K2642" i="10"/>
  <c r="W2642" i="10" s="1"/>
  <c r="V2641" i="10"/>
  <c r="U2641" i="10"/>
  <c r="T2641" i="10"/>
  <c r="S2641" i="10"/>
  <c r="R2641" i="10"/>
  <c r="Q2641" i="10"/>
  <c r="L2641" i="10"/>
  <c r="X2641" i="10" s="1"/>
  <c r="K2641" i="10"/>
  <c r="W2641" i="10" s="1"/>
  <c r="V2640" i="10"/>
  <c r="U2640" i="10"/>
  <c r="T2640" i="10"/>
  <c r="S2640" i="10"/>
  <c r="R2640" i="10"/>
  <c r="Q2640" i="10"/>
  <c r="L2640" i="10"/>
  <c r="X2640" i="10" s="1"/>
  <c r="K2640" i="10"/>
  <c r="W2640" i="10" s="1"/>
  <c r="V2639" i="10"/>
  <c r="U2639" i="10"/>
  <c r="T2639" i="10"/>
  <c r="S2639" i="10"/>
  <c r="R2639" i="10"/>
  <c r="Q2639" i="10"/>
  <c r="L2639" i="10"/>
  <c r="X2639" i="10" s="1"/>
  <c r="K2639" i="10"/>
  <c r="W2639" i="10" s="1"/>
  <c r="V2638" i="10"/>
  <c r="U2638" i="10"/>
  <c r="T2638" i="10"/>
  <c r="S2638" i="10"/>
  <c r="R2638" i="10"/>
  <c r="Q2638" i="10"/>
  <c r="L2638" i="10"/>
  <c r="X2638" i="10" s="1"/>
  <c r="K2638" i="10"/>
  <c r="W2638" i="10" s="1"/>
  <c r="V2637" i="10"/>
  <c r="U2637" i="10"/>
  <c r="T2637" i="10"/>
  <c r="S2637" i="10"/>
  <c r="R2637" i="10"/>
  <c r="Q2637" i="10"/>
  <c r="L2637" i="10"/>
  <c r="X2637" i="10" s="1"/>
  <c r="K2637" i="10"/>
  <c r="W2637" i="10" s="1"/>
  <c r="V2636" i="10"/>
  <c r="U2636" i="10"/>
  <c r="T2636" i="10"/>
  <c r="S2636" i="10"/>
  <c r="R2636" i="10"/>
  <c r="Q2636" i="10"/>
  <c r="L2636" i="10"/>
  <c r="X2636" i="10" s="1"/>
  <c r="K2636" i="10"/>
  <c r="W2636" i="10" s="1"/>
  <c r="V2635" i="10"/>
  <c r="U2635" i="10"/>
  <c r="T2635" i="10"/>
  <c r="S2635" i="10"/>
  <c r="R2635" i="10"/>
  <c r="Q2635" i="10"/>
  <c r="L2635" i="10"/>
  <c r="X2635" i="10" s="1"/>
  <c r="K2635" i="10"/>
  <c r="W2635" i="10" s="1"/>
  <c r="V2634" i="10"/>
  <c r="U2634" i="10"/>
  <c r="T2634" i="10"/>
  <c r="S2634" i="10"/>
  <c r="R2634" i="10"/>
  <c r="Q2634" i="10"/>
  <c r="L2634" i="10"/>
  <c r="X2634" i="10" s="1"/>
  <c r="K2634" i="10"/>
  <c r="W2634" i="10" s="1"/>
  <c r="V2633" i="10"/>
  <c r="U2633" i="10"/>
  <c r="T2633" i="10"/>
  <c r="S2633" i="10"/>
  <c r="R2633" i="10"/>
  <c r="Q2633" i="10"/>
  <c r="L2633" i="10"/>
  <c r="X2633" i="10" s="1"/>
  <c r="K2633" i="10"/>
  <c r="W2633" i="10" s="1"/>
  <c r="V2632" i="10"/>
  <c r="U2632" i="10"/>
  <c r="T2632" i="10"/>
  <c r="S2632" i="10"/>
  <c r="R2632" i="10"/>
  <c r="Q2632" i="10"/>
  <c r="L2632" i="10"/>
  <c r="X2632" i="10" s="1"/>
  <c r="K2632" i="10"/>
  <c r="W2632" i="10" s="1"/>
  <c r="V2631" i="10"/>
  <c r="U2631" i="10"/>
  <c r="T2631" i="10"/>
  <c r="S2631" i="10"/>
  <c r="R2631" i="10"/>
  <c r="Q2631" i="10"/>
  <c r="L2631" i="10"/>
  <c r="X2631" i="10" s="1"/>
  <c r="K2631" i="10"/>
  <c r="W2631" i="10" s="1"/>
  <c r="V2630" i="10"/>
  <c r="U2630" i="10"/>
  <c r="T2630" i="10"/>
  <c r="S2630" i="10"/>
  <c r="R2630" i="10"/>
  <c r="Q2630" i="10"/>
  <c r="L2630" i="10"/>
  <c r="X2630" i="10" s="1"/>
  <c r="K2630" i="10"/>
  <c r="W2630" i="10" s="1"/>
  <c r="V2629" i="10"/>
  <c r="U2629" i="10"/>
  <c r="T2629" i="10"/>
  <c r="S2629" i="10"/>
  <c r="R2629" i="10"/>
  <c r="Q2629" i="10"/>
  <c r="L2629" i="10"/>
  <c r="X2629" i="10" s="1"/>
  <c r="K2629" i="10"/>
  <c r="W2629" i="10" s="1"/>
  <c r="V2628" i="10"/>
  <c r="U2628" i="10"/>
  <c r="T2628" i="10"/>
  <c r="S2628" i="10"/>
  <c r="R2628" i="10"/>
  <c r="Q2628" i="10"/>
  <c r="L2628" i="10"/>
  <c r="X2628" i="10" s="1"/>
  <c r="K2628" i="10"/>
  <c r="W2628" i="10" s="1"/>
  <c r="V2627" i="10"/>
  <c r="U2627" i="10"/>
  <c r="T2627" i="10"/>
  <c r="S2627" i="10"/>
  <c r="R2627" i="10"/>
  <c r="Q2627" i="10"/>
  <c r="L2627" i="10"/>
  <c r="X2627" i="10" s="1"/>
  <c r="K2627" i="10"/>
  <c r="W2627" i="10" s="1"/>
  <c r="V2626" i="10"/>
  <c r="U2626" i="10"/>
  <c r="T2626" i="10"/>
  <c r="S2626" i="10"/>
  <c r="R2626" i="10"/>
  <c r="Q2626" i="10"/>
  <c r="L2626" i="10"/>
  <c r="X2626" i="10" s="1"/>
  <c r="K2626" i="10"/>
  <c r="W2626" i="10" s="1"/>
  <c r="V2625" i="10"/>
  <c r="U2625" i="10"/>
  <c r="T2625" i="10"/>
  <c r="S2625" i="10"/>
  <c r="R2625" i="10"/>
  <c r="Q2625" i="10"/>
  <c r="L2625" i="10"/>
  <c r="X2625" i="10" s="1"/>
  <c r="K2625" i="10"/>
  <c r="W2625" i="10" s="1"/>
  <c r="V2624" i="10"/>
  <c r="U2624" i="10"/>
  <c r="T2624" i="10"/>
  <c r="S2624" i="10"/>
  <c r="R2624" i="10"/>
  <c r="Q2624" i="10"/>
  <c r="L2624" i="10"/>
  <c r="X2624" i="10" s="1"/>
  <c r="K2624" i="10"/>
  <c r="W2624" i="10" s="1"/>
  <c r="V2623" i="10"/>
  <c r="U2623" i="10"/>
  <c r="T2623" i="10"/>
  <c r="S2623" i="10"/>
  <c r="R2623" i="10"/>
  <c r="Q2623" i="10"/>
  <c r="L2623" i="10"/>
  <c r="X2623" i="10" s="1"/>
  <c r="K2623" i="10"/>
  <c r="W2623" i="10" s="1"/>
  <c r="V2622" i="10"/>
  <c r="U2622" i="10"/>
  <c r="T2622" i="10"/>
  <c r="S2622" i="10"/>
  <c r="R2622" i="10"/>
  <c r="Q2622" i="10"/>
  <c r="L2622" i="10"/>
  <c r="X2622" i="10" s="1"/>
  <c r="K2622" i="10"/>
  <c r="W2622" i="10" s="1"/>
  <c r="V2621" i="10"/>
  <c r="U2621" i="10"/>
  <c r="T2621" i="10"/>
  <c r="S2621" i="10"/>
  <c r="R2621" i="10"/>
  <c r="Q2621" i="10"/>
  <c r="L2621" i="10"/>
  <c r="X2621" i="10" s="1"/>
  <c r="K2621" i="10"/>
  <c r="W2621" i="10" s="1"/>
  <c r="V2620" i="10"/>
  <c r="U2620" i="10"/>
  <c r="T2620" i="10"/>
  <c r="S2620" i="10"/>
  <c r="R2620" i="10"/>
  <c r="Q2620" i="10"/>
  <c r="L2620" i="10"/>
  <c r="X2620" i="10" s="1"/>
  <c r="K2620" i="10"/>
  <c r="W2620" i="10" s="1"/>
  <c r="V2619" i="10"/>
  <c r="U2619" i="10"/>
  <c r="T2619" i="10"/>
  <c r="S2619" i="10"/>
  <c r="R2619" i="10"/>
  <c r="Q2619" i="10"/>
  <c r="L2619" i="10"/>
  <c r="X2619" i="10" s="1"/>
  <c r="K2619" i="10"/>
  <c r="W2619" i="10" s="1"/>
  <c r="V2618" i="10"/>
  <c r="U2618" i="10"/>
  <c r="T2618" i="10"/>
  <c r="S2618" i="10"/>
  <c r="R2618" i="10"/>
  <c r="Q2618" i="10"/>
  <c r="L2618" i="10"/>
  <c r="X2618" i="10" s="1"/>
  <c r="K2618" i="10"/>
  <c r="W2618" i="10" s="1"/>
  <c r="V2617" i="10"/>
  <c r="U2617" i="10"/>
  <c r="T2617" i="10"/>
  <c r="S2617" i="10"/>
  <c r="R2617" i="10"/>
  <c r="Q2617" i="10"/>
  <c r="L2617" i="10"/>
  <c r="X2617" i="10" s="1"/>
  <c r="K2617" i="10"/>
  <c r="W2617" i="10" s="1"/>
  <c r="V2616" i="10"/>
  <c r="U2616" i="10"/>
  <c r="T2616" i="10"/>
  <c r="S2616" i="10"/>
  <c r="R2616" i="10"/>
  <c r="Q2616" i="10"/>
  <c r="L2616" i="10"/>
  <c r="X2616" i="10" s="1"/>
  <c r="K2616" i="10"/>
  <c r="W2616" i="10" s="1"/>
  <c r="V2615" i="10"/>
  <c r="U2615" i="10"/>
  <c r="T2615" i="10"/>
  <c r="S2615" i="10"/>
  <c r="R2615" i="10"/>
  <c r="Q2615" i="10"/>
  <c r="L2615" i="10"/>
  <c r="X2615" i="10" s="1"/>
  <c r="K2615" i="10"/>
  <c r="W2615" i="10" s="1"/>
  <c r="V2614" i="10"/>
  <c r="U2614" i="10"/>
  <c r="T2614" i="10"/>
  <c r="S2614" i="10"/>
  <c r="R2614" i="10"/>
  <c r="Q2614" i="10"/>
  <c r="L2614" i="10"/>
  <c r="X2614" i="10" s="1"/>
  <c r="K2614" i="10"/>
  <c r="W2614" i="10" s="1"/>
  <c r="V2613" i="10"/>
  <c r="U2613" i="10"/>
  <c r="T2613" i="10"/>
  <c r="S2613" i="10"/>
  <c r="R2613" i="10"/>
  <c r="Q2613" i="10"/>
  <c r="L2613" i="10"/>
  <c r="X2613" i="10" s="1"/>
  <c r="K2613" i="10"/>
  <c r="W2613" i="10" s="1"/>
  <c r="V2612" i="10"/>
  <c r="U2612" i="10"/>
  <c r="T2612" i="10"/>
  <c r="S2612" i="10"/>
  <c r="R2612" i="10"/>
  <c r="Q2612" i="10"/>
  <c r="L2612" i="10"/>
  <c r="X2612" i="10" s="1"/>
  <c r="K2612" i="10"/>
  <c r="W2612" i="10" s="1"/>
  <c r="V2611" i="10"/>
  <c r="U2611" i="10"/>
  <c r="T2611" i="10"/>
  <c r="S2611" i="10"/>
  <c r="R2611" i="10"/>
  <c r="Q2611" i="10"/>
  <c r="L2611" i="10"/>
  <c r="X2611" i="10" s="1"/>
  <c r="K2611" i="10"/>
  <c r="W2611" i="10" s="1"/>
  <c r="V2610" i="10"/>
  <c r="U2610" i="10"/>
  <c r="T2610" i="10"/>
  <c r="S2610" i="10"/>
  <c r="R2610" i="10"/>
  <c r="Q2610" i="10"/>
  <c r="L2610" i="10"/>
  <c r="X2610" i="10" s="1"/>
  <c r="K2610" i="10"/>
  <c r="W2610" i="10" s="1"/>
  <c r="V2609" i="10"/>
  <c r="U2609" i="10"/>
  <c r="T2609" i="10"/>
  <c r="S2609" i="10"/>
  <c r="R2609" i="10"/>
  <c r="Q2609" i="10"/>
  <c r="L2609" i="10"/>
  <c r="X2609" i="10" s="1"/>
  <c r="K2609" i="10"/>
  <c r="W2609" i="10" s="1"/>
  <c r="V2608" i="10"/>
  <c r="U2608" i="10"/>
  <c r="T2608" i="10"/>
  <c r="S2608" i="10"/>
  <c r="R2608" i="10"/>
  <c r="Q2608" i="10"/>
  <c r="L2608" i="10"/>
  <c r="X2608" i="10" s="1"/>
  <c r="K2608" i="10"/>
  <c r="W2608" i="10" s="1"/>
  <c r="V2607" i="10"/>
  <c r="U2607" i="10"/>
  <c r="T2607" i="10"/>
  <c r="S2607" i="10"/>
  <c r="R2607" i="10"/>
  <c r="Q2607" i="10"/>
  <c r="L2607" i="10"/>
  <c r="X2607" i="10" s="1"/>
  <c r="K2607" i="10"/>
  <c r="W2607" i="10" s="1"/>
  <c r="V2606" i="10"/>
  <c r="U2606" i="10"/>
  <c r="T2606" i="10"/>
  <c r="S2606" i="10"/>
  <c r="R2606" i="10"/>
  <c r="Q2606" i="10"/>
  <c r="L2606" i="10"/>
  <c r="X2606" i="10" s="1"/>
  <c r="K2606" i="10"/>
  <c r="W2606" i="10" s="1"/>
  <c r="V2605" i="10"/>
  <c r="U2605" i="10"/>
  <c r="T2605" i="10"/>
  <c r="S2605" i="10"/>
  <c r="R2605" i="10"/>
  <c r="Q2605" i="10"/>
  <c r="L2605" i="10"/>
  <c r="X2605" i="10" s="1"/>
  <c r="K2605" i="10"/>
  <c r="W2605" i="10" s="1"/>
  <c r="V2604" i="10"/>
  <c r="U2604" i="10"/>
  <c r="T2604" i="10"/>
  <c r="S2604" i="10"/>
  <c r="R2604" i="10"/>
  <c r="Q2604" i="10"/>
  <c r="L2604" i="10"/>
  <c r="X2604" i="10" s="1"/>
  <c r="K2604" i="10"/>
  <c r="W2604" i="10" s="1"/>
  <c r="V2603" i="10"/>
  <c r="U2603" i="10"/>
  <c r="T2603" i="10"/>
  <c r="S2603" i="10"/>
  <c r="R2603" i="10"/>
  <c r="Q2603" i="10"/>
  <c r="L2603" i="10"/>
  <c r="X2603" i="10" s="1"/>
  <c r="K2603" i="10"/>
  <c r="W2603" i="10" s="1"/>
  <c r="V2602" i="10"/>
  <c r="U2602" i="10"/>
  <c r="T2602" i="10"/>
  <c r="S2602" i="10"/>
  <c r="R2602" i="10"/>
  <c r="Q2602" i="10"/>
  <c r="L2602" i="10"/>
  <c r="X2602" i="10" s="1"/>
  <c r="K2602" i="10"/>
  <c r="W2602" i="10" s="1"/>
  <c r="V2601" i="10"/>
  <c r="U2601" i="10"/>
  <c r="T2601" i="10"/>
  <c r="S2601" i="10"/>
  <c r="R2601" i="10"/>
  <c r="Q2601" i="10"/>
  <c r="L2601" i="10"/>
  <c r="X2601" i="10" s="1"/>
  <c r="K2601" i="10"/>
  <c r="W2601" i="10" s="1"/>
  <c r="V2600" i="10"/>
  <c r="U2600" i="10"/>
  <c r="T2600" i="10"/>
  <c r="S2600" i="10"/>
  <c r="R2600" i="10"/>
  <c r="Q2600" i="10"/>
  <c r="L2600" i="10"/>
  <c r="X2600" i="10" s="1"/>
  <c r="K2600" i="10"/>
  <c r="W2600" i="10" s="1"/>
  <c r="V2599" i="10"/>
  <c r="U2599" i="10"/>
  <c r="T2599" i="10"/>
  <c r="S2599" i="10"/>
  <c r="R2599" i="10"/>
  <c r="Q2599" i="10"/>
  <c r="L2599" i="10"/>
  <c r="X2599" i="10" s="1"/>
  <c r="K2599" i="10"/>
  <c r="W2599" i="10" s="1"/>
  <c r="V2598" i="10"/>
  <c r="U2598" i="10"/>
  <c r="T2598" i="10"/>
  <c r="S2598" i="10"/>
  <c r="R2598" i="10"/>
  <c r="Q2598" i="10"/>
  <c r="L2598" i="10"/>
  <c r="X2598" i="10" s="1"/>
  <c r="K2598" i="10"/>
  <c r="W2598" i="10" s="1"/>
  <c r="V2597" i="10"/>
  <c r="U2597" i="10"/>
  <c r="T2597" i="10"/>
  <c r="S2597" i="10"/>
  <c r="R2597" i="10"/>
  <c r="Q2597" i="10"/>
  <c r="L2597" i="10"/>
  <c r="X2597" i="10" s="1"/>
  <c r="K2597" i="10"/>
  <c r="W2597" i="10" s="1"/>
  <c r="V2596" i="10"/>
  <c r="U2596" i="10"/>
  <c r="T2596" i="10"/>
  <c r="S2596" i="10"/>
  <c r="R2596" i="10"/>
  <c r="Q2596" i="10"/>
  <c r="L2596" i="10"/>
  <c r="X2596" i="10" s="1"/>
  <c r="K2596" i="10"/>
  <c r="W2596" i="10" s="1"/>
  <c r="V2595" i="10"/>
  <c r="U2595" i="10"/>
  <c r="T2595" i="10"/>
  <c r="S2595" i="10"/>
  <c r="R2595" i="10"/>
  <c r="Q2595" i="10"/>
  <c r="L2595" i="10"/>
  <c r="X2595" i="10" s="1"/>
  <c r="K2595" i="10"/>
  <c r="W2595" i="10" s="1"/>
  <c r="V2594" i="10"/>
  <c r="U2594" i="10"/>
  <c r="T2594" i="10"/>
  <c r="S2594" i="10"/>
  <c r="R2594" i="10"/>
  <c r="Q2594" i="10"/>
  <c r="L2594" i="10"/>
  <c r="X2594" i="10" s="1"/>
  <c r="K2594" i="10"/>
  <c r="W2594" i="10" s="1"/>
  <c r="V2593" i="10"/>
  <c r="U2593" i="10"/>
  <c r="T2593" i="10"/>
  <c r="S2593" i="10"/>
  <c r="R2593" i="10"/>
  <c r="Q2593" i="10"/>
  <c r="L2593" i="10"/>
  <c r="X2593" i="10" s="1"/>
  <c r="K2593" i="10"/>
  <c r="W2593" i="10" s="1"/>
  <c r="V2592" i="10"/>
  <c r="U2592" i="10"/>
  <c r="T2592" i="10"/>
  <c r="S2592" i="10"/>
  <c r="R2592" i="10"/>
  <c r="Q2592" i="10"/>
  <c r="L2592" i="10"/>
  <c r="X2592" i="10" s="1"/>
  <c r="K2592" i="10"/>
  <c r="W2592" i="10" s="1"/>
  <c r="V2591" i="10"/>
  <c r="U2591" i="10"/>
  <c r="T2591" i="10"/>
  <c r="S2591" i="10"/>
  <c r="R2591" i="10"/>
  <c r="Q2591" i="10"/>
  <c r="L2591" i="10"/>
  <c r="X2591" i="10" s="1"/>
  <c r="K2591" i="10"/>
  <c r="W2591" i="10" s="1"/>
  <c r="V2590" i="10"/>
  <c r="U2590" i="10"/>
  <c r="T2590" i="10"/>
  <c r="S2590" i="10"/>
  <c r="R2590" i="10"/>
  <c r="Q2590" i="10"/>
  <c r="L2590" i="10"/>
  <c r="X2590" i="10" s="1"/>
  <c r="K2590" i="10"/>
  <c r="W2590" i="10" s="1"/>
  <c r="V2589" i="10"/>
  <c r="U2589" i="10"/>
  <c r="T2589" i="10"/>
  <c r="S2589" i="10"/>
  <c r="R2589" i="10"/>
  <c r="Q2589" i="10"/>
  <c r="L2589" i="10"/>
  <c r="X2589" i="10" s="1"/>
  <c r="K2589" i="10"/>
  <c r="W2589" i="10" s="1"/>
  <c r="V2588" i="10"/>
  <c r="U2588" i="10"/>
  <c r="T2588" i="10"/>
  <c r="S2588" i="10"/>
  <c r="R2588" i="10"/>
  <c r="Q2588" i="10"/>
  <c r="L2588" i="10"/>
  <c r="X2588" i="10" s="1"/>
  <c r="K2588" i="10"/>
  <c r="W2588" i="10" s="1"/>
  <c r="V2587" i="10"/>
  <c r="U2587" i="10"/>
  <c r="T2587" i="10"/>
  <c r="S2587" i="10"/>
  <c r="R2587" i="10"/>
  <c r="Q2587" i="10"/>
  <c r="L2587" i="10"/>
  <c r="X2587" i="10" s="1"/>
  <c r="K2587" i="10"/>
  <c r="W2587" i="10" s="1"/>
  <c r="V2586" i="10"/>
  <c r="U2586" i="10"/>
  <c r="T2586" i="10"/>
  <c r="S2586" i="10"/>
  <c r="R2586" i="10"/>
  <c r="Q2586" i="10"/>
  <c r="L2586" i="10"/>
  <c r="X2586" i="10" s="1"/>
  <c r="K2586" i="10"/>
  <c r="W2586" i="10" s="1"/>
  <c r="V2585" i="10"/>
  <c r="U2585" i="10"/>
  <c r="T2585" i="10"/>
  <c r="S2585" i="10"/>
  <c r="R2585" i="10"/>
  <c r="Q2585" i="10"/>
  <c r="L2585" i="10"/>
  <c r="X2585" i="10" s="1"/>
  <c r="K2585" i="10"/>
  <c r="W2585" i="10" s="1"/>
  <c r="V2584" i="10"/>
  <c r="U2584" i="10"/>
  <c r="T2584" i="10"/>
  <c r="S2584" i="10"/>
  <c r="R2584" i="10"/>
  <c r="Q2584" i="10"/>
  <c r="L2584" i="10"/>
  <c r="X2584" i="10" s="1"/>
  <c r="K2584" i="10"/>
  <c r="W2584" i="10" s="1"/>
  <c r="V2583" i="10"/>
  <c r="U2583" i="10"/>
  <c r="T2583" i="10"/>
  <c r="S2583" i="10"/>
  <c r="R2583" i="10"/>
  <c r="Q2583" i="10"/>
  <c r="L2583" i="10"/>
  <c r="X2583" i="10" s="1"/>
  <c r="K2583" i="10"/>
  <c r="W2583" i="10" s="1"/>
  <c r="V2582" i="10"/>
  <c r="U2582" i="10"/>
  <c r="T2582" i="10"/>
  <c r="S2582" i="10"/>
  <c r="R2582" i="10"/>
  <c r="Q2582" i="10"/>
  <c r="L2582" i="10"/>
  <c r="X2582" i="10" s="1"/>
  <c r="K2582" i="10"/>
  <c r="W2582" i="10" s="1"/>
  <c r="V2581" i="10"/>
  <c r="U2581" i="10"/>
  <c r="T2581" i="10"/>
  <c r="S2581" i="10"/>
  <c r="R2581" i="10"/>
  <c r="Q2581" i="10"/>
  <c r="L2581" i="10"/>
  <c r="X2581" i="10" s="1"/>
  <c r="K2581" i="10"/>
  <c r="W2581" i="10" s="1"/>
  <c r="V2580" i="10"/>
  <c r="U2580" i="10"/>
  <c r="T2580" i="10"/>
  <c r="S2580" i="10"/>
  <c r="R2580" i="10"/>
  <c r="Q2580" i="10"/>
  <c r="L2580" i="10"/>
  <c r="X2580" i="10" s="1"/>
  <c r="K2580" i="10"/>
  <c r="W2580" i="10" s="1"/>
  <c r="V2579" i="10"/>
  <c r="U2579" i="10"/>
  <c r="T2579" i="10"/>
  <c r="S2579" i="10"/>
  <c r="R2579" i="10"/>
  <c r="Q2579" i="10"/>
  <c r="L2579" i="10"/>
  <c r="X2579" i="10" s="1"/>
  <c r="K2579" i="10"/>
  <c r="W2579" i="10" s="1"/>
  <c r="V2578" i="10"/>
  <c r="U2578" i="10"/>
  <c r="T2578" i="10"/>
  <c r="S2578" i="10"/>
  <c r="R2578" i="10"/>
  <c r="Q2578" i="10"/>
  <c r="L2578" i="10"/>
  <c r="X2578" i="10" s="1"/>
  <c r="K2578" i="10"/>
  <c r="W2578" i="10" s="1"/>
  <c r="V2577" i="10"/>
  <c r="U2577" i="10"/>
  <c r="T2577" i="10"/>
  <c r="S2577" i="10"/>
  <c r="R2577" i="10"/>
  <c r="Q2577" i="10"/>
  <c r="L2577" i="10"/>
  <c r="X2577" i="10" s="1"/>
  <c r="K2577" i="10"/>
  <c r="W2577" i="10" s="1"/>
  <c r="V2576" i="10"/>
  <c r="U2576" i="10"/>
  <c r="T2576" i="10"/>
  <c r="S2576" i="10"/>
  <c r="R2576" i="10"/>
  <c r="Q2576" i="10"/>
  <c r="L2576" i="10"/>
  <c r="X2576" i="10" s="1"/>
  <c r="K2576" i="10"/>
  <c r="W2576" i="10" s="1"/>
  <c r="V2575" i="10"/>
  <c r="U2575" i="10"/>
  <c r="T2575" i="10"/>
  <c r="S2575" i="10"/>
  <c r="R2575" i="10"/>
  <c r="Q2575" i="10"/>
  <c r="L2575" i="10"/>
  <c r="X2575" i="10" s="1"/>
  <c r="K2575" i="10"/>
  <c r="W2575" i="10" s="1"/>
  <c r="V2574" i="10"/>
  <c r="U2574" i="10"/>
  <c r="T2574" i="10"/>
  <c r="S2574" i="10"/>
  <c r="R2574" i="10"/>
  <c r="Q2574" i="10"/>
  <c r="L2574" i="10"/>
  <c r="X2574" i="10" s="1"/>
  <c r="K2574" i="10"/>
  <c r="W2574" i="10" s="1"/>
  <c r="V2573" i="10"/>
  <c r="U2573" i="10"/>
  <c r="T2573" i="10"/>
  <c r="S2573" i="10"/>
  <c r="R2573" i="10"/>
  <c r="Q2573" i="10"/>
  <c r="L2573" i="10"/>
  <c r="X2573" i="10" s="1"/>
  <c r="K2573" i="10"/>
  <c r="W2573" i="10" s="1"/>
  <c r="V2572" i="10"/>
  <c r="U2572" i="10"/>
  <c r="T2572" i="10"/>
  <c r="S2572" i="10"/>
  <c r="R2572" i="10"/>
  <c r="Q2572" i="10"/>
  <c r="L2572" i="10"/>
  <c r="X2572" i="10" s="1"/>
  <c r="K2572" i="10"/>
  <c r="W2572" i="10" s="1"/>
  <c r="V2571" i="10"/>
  <c r="U2571" i="10"/>
  <c r="T2571" i="10"/>
  <c r="S2571" i="10"/>
  <c r="R2571" i="10"/>
  <c r="Q2571" i="10"/>
  <c r="L2571" i="10"/>
  <c r="X2571" i="10" s="1"/>
  <c r="K2571" i="10"/>
  <c r="W2571" i="10" s="1"/>
  <c r="V2570" i="10"/>
  <c r="U2570" i="10"/>
  <c r="T2570" i="10"/>
  <c r="S2570" i="10"/>
  <c r="R2570" i="10"/>
  <c r="Q2570" i="10"/>
  <c r="L2570" i="10"/>
  <c r="X2570" i="10" s="1"/>
  <c r="K2570" i="10"/>
  <c r="W2570" i="10" s="1"/>
  <c r="V2569" i="10"/>
  <c r="U2569" i="10"/>
  <c r="T2569" i="10"/>
  <c r="S2569" i="10"/>
  <c r="R2569" i="10"/>
  <c r="Q2569" i="10"/>
  <c r="L2569" i="10"/>
  <c r="X2569" i="10" s="1"/>
  <c r="K2569" i="10"/>
  <c r="W2569" i="10" s="1"/>
  <c r="V2568" i="10"/>
  <c r="U2568" i="10"/>
  <c r="T2568" i="10"/>
  <c r="S2568" i="10"/>
  <c r="R2568" i="10"/>
  <c r="Q2568" i="10"/>
  <c r="L2568" i="10"/>
  <c r="X2568" i="10" s="1"/>
  <c r="K2568" i="10"/>
  <c r="W2568" i="10" s="1"/>
  <c r="V2567" i="10"/>
  <c r="U2567" i="10"/>
  <c r="T2567" i="10"/>
  <c r="S2567" i="10"/>
  <c r="R2567" i="10"/>
  <c r="Q2567" i="10"/>
  <c r="L2567" i="10"/>
  <c r="X2567" i="10" s="1"/>
  <c r="K2567" i="10"/>
  <c r="W2567" i="10" s="1"/>
  <c r="V2566" i="10"/>
  <c r="U2566" i="10"/>
  <c r="T2566" i="10"/>
  <c r="S2566" i="10"/>
  <c r="R2566" i="10"/>
  <c r="Q2566" i="10"/>
  <c r="L2566" i="10"/>
  <c r="X2566" i="10" s="1"/>
  <c r="K2566" i="10"/>
  <c r="W2566" i="10" s="1"/>
  <c r="V2565" i="10"/>
  <c r="U2565" i="10"/>
  <c r="T2565" i="10"/>
  <c r="S2565" i="10"/>
  <c r="R2565" i="10"/>
  <c r="Q2565" i="10"/>
  <c r="L2565" i="10"/>
  <c r="X2565" i="10" s="1"/>
  <c r="K2565" i="10"/>
  <c r="W2565" i="10" s="1"/>
  <c r="V2564" i="10"/>
  <c r="U2564" i="10"/>
  <c r="T2564" i="10"/>
  <c r="S2564" i="10"/>
  <c r="R2564" i="10"/>
  <c r="Q2564" i="10"/>
  <c r="L2564" i="10"/>
  <c r="X2564" i="10" s="1"/>
  <c r="K2564" i="10"/>
  <c r="W2564" i="10" s="1"/>
  <c r="V2563" i="10"/>
  <c r="U2563" i="10"/>
  <c r="T2563" i="10"/>
  <c r="S2563" i="10"/>
  <c r="R2563" i="10"/>
  <c r="Q2563" i="10"/>
  <c r="L2563" i="10"/>
  <c r="X2563" i="10" s="1"/>
  <c r="K2563" i="10"/>
  <c r="W2563" i="10" s="1"/>
  <c r="V2562" i="10"/>
  <c r="U2562" i="10"/>
  <c r="T2562" i="10"/>
  <c r="S2562" i="10"/>
  <c r="R2562" i="10"/>
  <c r="Q2562" i="10"/>
  <c r="L2562" i="10"/>
  <c r="X2562" i="10" s="1"/>
  <c r="K2562" i="10"/>
  <c r="W2562" i="10" s="1"/>
  <c r="V2561" i="10"/>
  <c r="U2561" i="10"/>
  <c r="T2561" i="10"/>
  <c r="S2561" i="10"/>
  <c r="R2561" i="10"/>
  <c r="Q2561" i="10"/>
  <c r="L2561" i="10"/>
  <c r="X2561" i="10" s="1"/>
  <c r="K2561" i="10"/>
  <c r="W2561" i="10" s="1"/>
  <c r="V2560" i="10"/>
  <c r="U2560" i="10"/>
  <c r="T2560" i="10"/>
  <c r="S2560" i="10"/>
  <c r="R2560" i="10"/>
  <c r="Q2560" i="10"/>
  <c r="L2560" i="10"/>
  <c r="X2560" i="10" s="1"/>
  <c r="K2560" i="10"/>
  <c r="W2560" i="10" s="1"/>
  <c r="V2559" i="10"/>
  <c r="U2559" i="10"/>
  <c r="T2559" i="10"/>
  <c r="S2559" i="10"/>
  <c r="R2559" i="10"/>
  <c r="Q2559" i="10"/>
  <c r="L2559" i="10"/>
  <c r="X2559" i="10" s="1"/>
  <c r="K2559" i="10"/>
  <c r="W2559" i="10" s="1"/>
  <c r="V2558" i="10"/>
  <c r="U2558" i="10"/>
  <c r="T2558" i="10"/>
  <c r="S2558" i="10"/>
  <c r="R2558" i="10"/>
  <c r="Q2558" i="10"/>
  <c r="L2558" i="10"/>
  <c r="X2558" i="10" s="1"/>
  <c r="K2558" i="10"/>
  <c r="W2558" i="10" s="1"/>
  <c r="V2557" i="10"/>
  <c r="U2557" i="10"/>
  <c r="T2557" i="10"/>
  <c r="S2557" i="10"/>
  <c r="R2557" i="10"/>
  <c r="Q2557" i="10"/>
  <c r="L2557" i="10"/>
  <c r="X2557" i="10" s="1"/>
  <c r="K2557" i="10"/>
  <c r="W2557" i="10" s="1"/>
  <c r="V2556" i="10"/>
  <c r="U2556" i="10"/>
  <c r="T2556" i="10"/>
  <c r="S2556" i="10"/>
  <c r="R2556" i="10"/>
  <c r="Q2556" i="10"/>
  <c r="L2556" i="10"/>
  <c r="X2556" i="10" s="1"/>
  <c r="K2556" i="10"/>
  <c r="W2556" i="10" s="1"/>
  <c r="V2555" i="10"/>
  <c r="U2555" i="10"/>
  <c r="T2555" i="10"/>
  <c r="S2555" i="10"/>
  <c r="R2555" i="10"/>
  <c r="Q2555" i="10"/>
  <c r="L2555" i="10"/>
  <c r="X2555" i="10" s="1"/>
  <c r="K2555" i="10"/>
  <c r="W2555" i="10" s="1"/>
  <c r="V2554" i="10"/>
  <c r="U2554" i="10"/>
  <c r="T2554" i="10"/>
  <c r="S2554" i="10"/>
  <c r="R2554" i="10"/>
  <c r="Q2554" i="10"/>
  <c r="L2554" i="10"/>
  <c r="X2554" i="10" s="1"/>
  <c r="K2554" i="10"/>
  <c r="W2554" i="10" s="1"/>
  <c r="V2553" i="10"/>
  <c r="U2553" i="10"/>
  <c r="T2553" i="10"/>
  <c r="S2553" i="10"/>
  <c r="R2553" i="10"/>
  <c r="Q2553" i="10"/>
  <c r="L2553" i="10"/>
  <c r="X2553" i="10" s="1"/>
  <c r="K2553" i="10"/>
  <c r="W2553" i="10" s="1"/>
  <c r="V2552" i="10"/>
  <c r="U2552" i="10"/>
  <c r="T2552" i="10"/>
  <c r="S2552" i="10"/>
  <c r="R2552" i="10"/>
  <c r="Q2552" i="10"/>
  <c r="L2552" i="10"/>
  <c r="X2552" i="10" s="1"/>
  <c r="K2552" i="10"/>
  <c r="W2552" i="10" s="1"/>
  <c r="V2551" i="10"/>
  <c r="U2551" i="10"/>
  <c r="T2551" i="10"/>
  <c r="S2551" i="10"/>
  <c r="R2551" i="10"/>
  <c r="Q2551" i="10"/>
  <c r="L2551" i="10"/>
  <c r="X2551" i="10" s="1"/>
  <c r="K2551" i="10"/>
  <c r="W2551" i="10" s="1"/>
  <c r="V2550" i="10"/>
  <c r="U2550" i="10"/>
  <c r="T2550" i="10"/>
  <c r="S2550" i="10"/>
  <c r="R2550" i="10"/>
  <c r="Q2550" i="10"/>
  <c r="L2550" i="10"/>
  <c r="X2550" i="10" s="1"/>
  <c r="K2550" i="10"/>
  <c r="W2550" i="10" s="1"/>
  <c r="V2549" i="10"/>
  <c r="U2549" i="10"/>
  <c r="T2549" i="10"/>
  <c r="S2549" i="10"/>
  <c r="R2549" i="10"/>
  <c r="Q2549" i="10"/>
  <c r="L2549" i="10"/>
  <c r="X2549" i="10" s="1"/>
  <c r="K2549" i="10"/>
  <c r="W2549" i="10" s="1"/>
  <c r="V2548" i="10"/>
  <c r="U2548" i="10"/>
  <c r="T2548" i="10"/>
  <c r="S2548" i="10"/>
  <c r="R2548" i="10"/>
  <c r="Q2548" i="10"/>
  <c r="L2548" i="10"/>
  <c r="X2548" i="10" s="1"/>
  <c r="K2548" i="10"/>
  <c r="W2548" i="10" s="1"/>
  <c r="V2547" i="10"/>
  <c r="U2547" i="10"/>
  <c r="T2547" i="10"/>
  <c r="S2547" i="10"/>
  <c r="R2547" i="10"/>
  <c r="Q2547" i="10"/>
  <c r="L2547" i="10"/>
  <c r="X2547" i="10" s="1"/>
  <c r="K2547" i="10"/>
  <c r="W2547" i="10" s="1"/>
  <c r="V2546" i="10"/>
  <c r="U2546" i="10"/>
  <c r="T2546" i="10"/>
  <c r="S2546" i="10"/>
  <c r="R2546" i="10"/>
  <c r="Q2546" i="10"/>
  <c r="L2546" i="10"/>
  <c r="X2546" i="10" s="1"/>
  <c r="K2546" i="10"/>
  <c r="W2546" i="10" s="1"/>
  <c r="V2545" i="10"/>
  <c r="U2545" i="10"/>
  <c r="T2545" i="10"/>
  <c r="S2545" i="10"/>
  <c r="R2545" i="10"/>
  <c r="Q2545" i="10"/>
  <c r="L2545" i="10"/>
  <c r="X2545" i="10" s="1"/>
  <c r="K2545" i="10"/>
  <c r="W2545" i="10" s="1"/>
  <c r="V2544" i="10"/>
  <c r="U2544" i="10"/>
  <c r="T2544" i="10"/>
  <c r="S2544" i="10"/>
  <c r="R2544" i="10"/>
  <c r="Q2544" i="10"/>
  <c r="L2544" i="10"/>
  <c r="X2544" i="10" s="1"/>
  <c r="K2544" i="10"/>
  <c r="W2544" i="10" s="1"/>
  <c r="V2543" i="10"/>
  <c r="U2543" i="10"/>
  <c r="T2543" i="10"/>
  <c r="S2543" i="10"/>
  <c r="R2543" i="10"/>
  <c r="Q2543" i="10"/>
  <c r="L2543" i="10"/>
  <c r="X2543" i="10" s="1"/>
  <c r="K2543" i="10"/>
  <c r="W2543" i="10" s="1"/>
  <c r="V2542" i="10"/>
  <c r="U2542" i="10"/>
  <c r="T2542" i="10"/>
  <c r="S2542" i="10"/>
  <c r="R2542" i="10"/>
  <c r="Q2542" i="10"/>
  <c r="L2542" i="10"/>
  <c r="X2542" i="10" s="1"/>
  <c r="K2542" i="10"/>
  <c r="W2542" i="10" s="1"/>
  <c r="V2541" i="10"/>
  <c r="U2541" i="10"/>
  <c r="T2541" i="10"/>
  <c r="S2541" i="10"/>
  <c r="R2541" i="10"/>
  <c r="Q2541" i="10"/>
  <c r="L2541" i="10"/>
  <c r="X2541" i="10" s="1"/>
  <c r="K2541" i="10"/>
  <c r="W2541" i="10" s="1"/>
  <c r="V2540" i="10"/>
  <c r="U2540" i="10"/>
  <c r="T2540" i="10"/>
  <c r="S2540" i="10"/>
  <c r="R2540" i="10"/>
  <c r="Q2540" i="10"/>
  <c r="L2540" i="10"/>
  <c r="X2540" i="10" s="1"/>
  <c r="K2540" i="10"/>
  <c r="W2540" i="10" s="1"/>
  <c r="V2539" i="10"/>
  <c r="U2539" i="10"/>
  <c r="T2539" i="10"/>
  <c r="S2539" i="10"/>
  <c r="R2539" i="10"/>
  <c r="Q2539" i="10"/>
  <c r="L2539" i="10"/>
  <c r="X2539" i="10" s="1"/>
  <c r="K2539" i="10"/>
  <c r="W2539" i="10" s="1"/>
  <c r="V2538" i="10"/>
  <c r="U2538" i="10"/>
  <c r="T2538" i="10"/>
  <c r="S2538" i="10"/>
  <c r="R2538" i="10"/>
  <c r="Q2538" i="10"/>
  <c r="L2538" i="10"/>
  <c r="X2538" i="10" s="1"/>
  <c r="K2538" i="10"/>
  <c r="W2538" i="10" s="1"/>
  <c r="V2537" i="10"/>
  <c r="U2537" i="10"/>
  <c r="T2537" i="10"/>
  <c r="S2537" i="10"/>
  <c r="R2537" i="10"/>
  <c r="Q2537" i="10"/>
  <c r="L2537" i="10"/>
  <c r="X2537" i="10" s="1"/>
  <c r="K2537" i="10"/>
  <c r="W2537" i="10" s="1"/>
  <c r="V2536" i="10"/>
  <c r="U2536" i="10"/>
  <c r="T2536" i="10"/>
  <c r="S2536" i="10"/>
  <c r="R2536" i="10"/>
  <c r="Q2536" i="10"/>
  <c r="L2536" i="10"/>
  <c r="X2536" i="10" s="1"/>
  <c r="K2536" i="10"/>
  <c r="W2536" i="10" s="1"/>
  <c r="V2535" i="10"/>
  <c r="U2535" i="10"/>
  <c r="T2535" i="10"/>
  <c r="S2535" i="10"/>
  <c r="R2535" i="10"/>
  <c r="Q2535" i="10"/>
  <c r="L2535" i="10"/>
  <c r="X2535" i="10" s="1"/>
  <c r="K2535" i="10"/>
  <c r="W2535" i="10" s="1"/>
  <c r="V2534" i="10"/>
  <c r="U2534" i="10"/>
  <c r="T2534" i="10"/>
  <c r="S2534" i="10"/>
  <c r="R2534" i="10"/>
  <c r="Q2534" i="10"/>
  <c r="L2534" i="10"/>
  <c r="X2534" i="10" s="1"/>
  <c r="K2534" i="10"/>
  <c r="W2534" i="10" s="1"/>
  <c r="V2533" i="10"/>
  <c r="U2533" i="10"/>
  <c r="T2533" i="10"/>
  <c r="S2533" i="10"/>
  <c r="R2533" i="10"/>
  <c r="Q2533" i="10"/>
  <c r="L2533" i="10"/>
  <c r="X2533" i="10" s="1"/>
  <c r="K2533" i="10"/>
  <c r="W2533" i="10" s="1"/>
  <c r="V2532" i="10"/>
  <c r="U2532" i="10"/>
  <c r="T2532" i="10"/>
  <c r="S2532" i="10"/>
  <c r="R2532" i="10"/>
  <c r="Q2532" i="10"/>
  <c r="L2532" i="10"/>
  <c r="X2532" i="10" s="1"/>
  <c r="K2532" i="10"/>
  <c r="W2532" i="10" s="1"/>
  <c r="V2531" i="10"/>
  <c r="U2531" i="10"/>
  <c r="T2531" i="10"/>
  <c r="S2531" i="10"/>
  <c r="R2531" i="10"/>
  <c r="Q2531" i="10"/>
  <c r="L2531" i="10"/>
  <c r="X2531" i="10" s="1"/>
  <c r="K2531" i="10"/>
  <c r="W2531" i="10" s="1"/>
  <c r="V2530" i="10"/>
  <c r="U2530" i="10"/>
  <c r="T2530" i="10"/>
  <c r="S2530" i="10"/>
  <c r="R2530" i="10"/>
  <c r="Q2530" i="10"/>
  <c r="L2530" i="10"/>
  <c r="X2530" i="10" s="1"/>
  <c r="K2530" i="10"/>
  <c r="W2530" i="10" s="1"/>
  <c r="V2529" i="10"/>
  <c r="U2529" i="10"/>
  <c r="T2529" i="10"/>
  <c r="S2529" i="10"/>
  <c r="R2529" i="10"/>
  <c r="Q2529" i="10"/>
  <c r="L2529" i="10"/>
  <c r="X2529" i="10" s="1"/>
  <c r="K2529" i="10"/>
  <c r="W2529" i="10" s="1"/>
  <c r="V2528" i="10"/>
  <c r="U2528" i="10"/>
  <c r="T2528" i="10"/>
  <c r="S2528" i="10"/>
  <c r="R2528" i="10"/>
  <c r="Q2528" i="10"/>
  <c r="L2528" i="10"/>
  <c r="X2528" i="10" s="1"/>
  <c r="K2528" i="10"/>
  <c r="W2528" i="10" s="1"/>
  <c r="V2527" i="10"/>
  <c r="U2527" i="10"/>
  <c r="T2527" i="10"/>
  <c r="S2527" i="10"/>
  <c r="R2527" i="10"/>
  <c r="Q2527" i="10"/>
  <c r="L2527" i="10"/>
  <c r="X2527" i="10" s="1"/>
  <c r="K2527" i="10"/>
  <c r="W2527" i="10" s="1"/>
  <c r="V2526" i="10"/>
  <c r="U2526" i="10"/>
  <c r="T2526" i="10"/>
  <c r="S2526" i="10"/>
  <c r="R2526" i="10"/>
  <c r="Q2526" i="10"/>
  <c r="L2526" i="10"/>
  <c r="X2526" i="10" s="1"/>
  <c r="K2526" i="10"/>
  <c r="W2526" i="10" s="1"/>
  <c r="V2525" i="10"/>
  <c r="U2525" i="10"/>
  <c r="T2525" i="10"/>
  <c r="S2525" i="10"/>
  <c r="R2525" i="10"/>
  <c r="Q2525" i="10"/>
  <c r="L2525" i="10"/>
  <c r="X2525" i="10" s="1"/>
  <c r="K2525" i="10"/>
  <c r="W2525" i="10" s="1"/>
  <c r="V2524" i="10"/>
  <c r="U2524" i="10"/>
  <c r="T2524" i="10"/>
  <c r="S2524" i="10"/>
  <c r="R2524" i="10"/>
  <c r="Q2524" i="10"/>
  <c r="L2524" i="10"/>
  <c r="X2524" i="10" s="1"/>
  <c r="K2524" i="10"/>
  <c r="W2524" i="10" s="1"/>
  <c r="V2523" i="10"/>
  <c r="U2523" i="10"/>
  <c r="T2523" i="10"/>
  <c r="S2523" i="10"/>
  <c r="R2523" i="10"/>
  <c r="Q2523" i="10"/>
  <c r="L2523" i="10"/>
  <c r="X2523" i="10" s="1"/>
  <c r="K2523" i="10"/>
  <c r="W2523" i="10" s="1"/>
  <c r="V2522" i="10"/>
  <c r="U2522" i="10"/>
  <c r="T2522" i="10"/>
  <c r="S2522" i="10"/>
  <c r="R2522" i="10"/>
  <c r="Q2522" i="10"/>
  <c r="L2522" i="10"/>
  <c r="X2522" i="10" s="1"/>
  <c r="K2522" i="10"/>
  <c r="W2522" i="10" s="1"/>
  <c r="V2521" i="10"/>
  <c r="U2521" i="10"/>
  <c r="T2521" i="10"/>
  <c r="S2521" i="10"/>
  <c r="R2521" i="10"/>
  <c r="Q2521" i="10"/>
  <c r="L2521" i="10"/>
  <c r="X2521" i="10" s="1"/>
  <c r="K2521" i="10"/>
  <c r="W2521" i="10" s="1"/>
  <c r="V2520" i="10"/>
  <c r="U2520" i="10"/>
  <c r="T2520" i="10"/>
  <c r="S2520" i="10"/>
  <c r="R2520" i="10"/>
  <c r="Q2520" i="10"/>
  <c r="L2520" i="10"/>
  <c r="X2520" i="10" s="1"/>
  <c r="K2520" i="10"/>
  <c r="W2520" i="10" s="1"/>
  <c r="V2519" i="10"/>
  <c r="U2519" i="10"/>
  <c r="T2519" i="10"/>
  <c r="S2519" i="10"/>
  <c r="R2519" i="10"/>
  <c r="Q2519" i="10"/>
  <c r="L2519" i="10"/>
  <c r="X2519" i="10" s="1"/>
  <c r="K2519" i="10"/>
  <c r="W2519" i="10" s="1"/>
  <c r="V2518" i="10"/>
  <c r="U2518" i="10"/>
  <c r="T2518" i="10"/>
  <c r="S2518" i="10"/>
  <c r="R2518" i="10"/>
  <c r="Q2518" i="10"/>
  <c r="L2518" i="10"/>
  <c r="X2518" i="10" s="1"/>
  <c r="K2518" i="10"/>
  <c r="W2518" i="10" s="1"/>
  <c r="V2517" i="10"/>
  <c r="U2517" i="10"/>
  <c r="T2517" i="10"/>
  <c r="S2517" i="10"/>
  <c r="R2517" i="10"/>
  <c r="Q2517" i="10"/>
  <c r="L2517" i="10"/>
  <c r="X2517" i="10" s="1"/>
  <c r="K2517" i="10"/>
  <c r="W2517" i="10" s="1"/>
  <c r="V2516" i="10"/>
  <c r="U2516" i="10"/>
  <c r="T2516" i="10"/>
  <c r="S2516" i="10"/>
  <c r="R2516" i="10"/>
  <c r="Q2516" i="10"/>
  <c r="L2516" i="10"/>
  <c r="X2516" i="10" s="1"/>
  <c r="K2516" i="10"/>
  <c r="W2516" i="10" s="1"/>
  <c r="V2515" i="10"/>
  <c r="U2515" i="10"/>
  <c r="T2515" i="10"/>
  <c r="S2515" i="10"/>
  <c r="R2515" i="10"/>
  <c r="Q2515" i="10"/>
  <c r="L2515" i="10"/>
  <c r="X2515" i="10" s="1"/>
  <c r="K2515" i="10"/>
  <c r="W2515" i="10" s="1"/>
  <c r="V2514" i="10"/>
  <c r="U2514" i="10"/>
  <c r="T2514" i="10"/>
  <c r="S2514" i="10"/>
  <c r="R2514" i="10"/>
  <c r="Q2514" i="10"/>
  <c r="L2514" i="10"/>
  <c r="X2514" i="10" s="1"/>
  <c r="K2514" i="10"/>
  <c r="W2514" i="10" s="1"/>
  <c r="V2513" i="10"/>
  <c r="U2513" i="10"/>
  <c r="T2513" i="10"/>
  <c r="S2513" i="10"/>
  <c r="R2513" i="10"/>
  <c r="Q2513" i="10"/>
  <c r="L2513" i="10"/>
  <c r="X2513" i="10" s="1"/>
  <c r="K2513" i="10"/>
  <c r="W2513" i="10" s="1"/>
  <c r="V2512" i="10"/>
  <c r="U2512" i="10"/>
  <c r="T2512" i="10"/>
  <c r="S2512" i="10"/>
  <c r="R2512" i="10"/>
  <c r="Q2512" i="10"/>
  <c r="L2512" i="10"/>
  <c r="X2512" i="10" s="1"/>
  <c r="K2512" i="10"/>
  <c r="W2512" i="10" s="1"/>
  <c r="V2511" i="10"/>
  <c r="U2511" i="10"/>
  <c r="T2511" i="10"/>
  <c r="S2511" i="10"/>
  <c r="R2511" i="10"/>
  <c r="Q2511" i="10"/>
  <c r="L2511" i="10"/>
  <c r="X2511" i="10" s="1"/>
  <c r="K2511" i="10"/>
  <c r="W2511" i="10" s="1"/>
  <c r="V2510" i="10"/>
  <c r="U2510" i="10"/>
  <c r="T2510" i="10"/>
  <c r="S2510" i="10"/>
  <c r="R2510" i="10"/>
  <c r="Q2510" i="10"/>
  <c r="L2510" i="10"/>
  <c r="X2510" i="10" s="1"/>
  <c r="K2510" i="10"/>
  <c r="W2510" i="10" s="1"/>
  <c r="V2509" i="10"/>
  <c r="U2509" i="10"/>
  <c r="T2509" i="10"/>
  <c r="S2509" i="10"/>
  <c r="R2509" i="10"/>
  <c r="Q2509" i="10"/>
  <c r="L2509" i="10"/>
  <c r="X2509" i="10" s="1"/>
  <c r="K2509" i="10"/>
  <c r="W2509" i="10" s="1"/>
  <c r="V2508" i="10"/>
  <c r="U2508" i="10"/>
  <c r="T2508" i="10"/>
  <c r="S2508" i="10"/>
  <c r="R2508" i="10"/>
  <c r="Q2508" i="10"/>
  <c r="L2508" i="10"/>
  <c r="X2508" i="10" s="1"/>
  <c r="K2508" i="10"/>
  <c r="W2508" i="10" s="1"/>
  <c r="V2507" i="10"/>
  <c r="U2507" i="10"/>
  <c r="T2507" i="10"/>
  <c r="S2507" i="10"/>
  <c r="R2507" i="10"/>
  <c r="Q2507" i="10"/>
  <c r="L2507" i="10"/>
  <c r="X2507" i="10" s="1"/>
  <c r="K2507" i="10"/>
  <c r="W2507" i="10" s="1"/>
  <c r="V2506" i="10"/>
  <c r="U2506" i="10"/>
  <c r="T2506" i="10"/>
  <c r="S2506" i="10"/>
  <c r="R2506" i="10"/>
  <c r="Q2506" i="10"/>
  <c r="L2506" i="10"/>
  <c r="X2506" i="10" s="1"/>
  <c r="K2506" i="10"/>
  <c r="W2506" i="10" s="1"/>
  <c r="V2505" i="10"/>
  <c r="U2505" i="10"/>
  <c r="T2505" i="10"/>
  <c r="S2505" i="10"/>
  <c r="R2505" i="10"/>
  <c r="Q2505" i="10"/>
  <c r="L2505" i="10"/>
  <c r="X2505" i="10" s="1"/>
  <c r="K2505" i="10"/>
  <c r="W2505" i="10" s="1"/>
  <c r="V2504" i="10"/>
  <c r="U2504" i="10"/>
  <c r="T2504" i="10"/>
  <c r="S2504" i="10"/>
  <c r="R2504" i="10"/>
  <c r="Q2504" i="10"/>
  <c r="L2504" i="10"/>
  <c r="X2504" i="10" s="1"/>
  <c r="K2504" i="10"/>
  <c r="W2504" i="10" s="1"/>
  <c r="V2503" i="10"/>
  <c r="U2503" i="10"/>
  <c r="T2503" i="10"/>
  <c r="S2503" i="10"/>
  <c r="R2503" i="10"/>
  <c r="Q2503" i="10"/>
  <c r="L2503" i="10"/>
  <c r="X2503" i="10" s="1"/>
  <c r="K2503" i="10"/>
  <c r="W2503" i="10" s="1"/>
  <c r="V2502" i="10"/>
  <c r="U2502" i="10"/>
  <c r="T2502" i="10"/>
  <c r="S2502" i="10"/>
  <c r="R2502" i="10"/>
  <c r="Q2502" i="10"/>
  <c r="L2502" i="10"/>
  <c r="X2502" i="10" s="1"/>
  <c r="K2502" i="10"/>
  <c r="W2502" i="10" s="1"/>
  <c r="V2501" i="10"/>
  <c r="U2501" i="10"/>
  <c r="T2501" i="10"/>
  <c r="S2501" i="10"/>
  <c r="R2501" i="10"/>
  <c r="Q2501" i="10"/>
  <c r="L2501" i="10"/>
  <c r="X2501" i="10" s="1"/>
  <c r="K2501" i="10"/>
  <c r="W2501" i="10" s="1"/>
  <c r="V2500" i="10"/>
  <c r="U2500" i="10"/>
  <c r="T2500" i="10"/>
  <c r="S2500" i="10"/>
  <c r="R2500" i="10"/>
  <c r="Q2500" i="10"/>
  <c r="L2500" i="10"/>
  <c r="X2500" i="10" s="1"/>
  <c r="K2500" i="10"/>
  <c r="W2500" i="10" s="1"/>
  <c r="V2499" i="10"/>
  <c r="U2499" i="10"/>
  <c r="T2499" i="10"/>
  <c r="S2499" i="10"/>
  <c r="R2499" i="10"/>
  <c r="Q2499" i="10"/>
  <c r="L2499" i="10"/>
  <c r="X2499" i="10" s="1"/>
  <c r="K2499" i="10"/>
  <c r="W2499" i="10" s="1"/>
  <c r="V2498" i="10"/>
  <c r="U2498" i="10"/>
  <c r="T2498" i="10"/>
  <c r="S2498" i="10"/>
  <c r="R2498" i="10"/>
  <c r="Q2498" i="10"/>
  <c r="L2498" i="10"/>
  <c r="X2498" i="10" s="1"/>
  <c r="K2498" i="10"/>
  <c r="W2498" i="10" s="1"/>
  <c r="V2497" i="10"/>
  <c r="U2497" i="10"/>
  <c r="T2497" i="10"/>
  <c r="S2497" i="10"/>
  <c r="R2497" i="10"/>
  <c r="Q2497" i="10"/>
  <c r="L2497" i="10"/>
  <c r="X2497" i="10" s="1"/>
  <c r="K2497" i="10"/>
  <c r="W2497" i="10" s="1"/>
  <c r="V2496" i="10"/>
  <c r="U2496" i="10"/>
  <c r="T2496" i="10"/>
  <c r="S2496" i="10"/>
  <c r="R2496" i="10"/>
  <c r="Q2496" i="10"/>
  <c r="L2496" i="10"/>
  <c r="X2496" i="10" s="1"/>
  <c r="K2496" i="10"/>
  <c r="W2496" i="10" s="1"/>
  <c r="V2495" i="10"/>
  <c r="U2495" i="10"/>
  <c r="T2495" i="10"/>
  <c r="S2495" i="10"/>
  <c r="R2495" i="10"/>
  <c r="Q2495" i="10"/>
  <c r="L2495" i="10"/>
  <c r="X2495" i="10" s="1"/>
  <c r="K2495" i="10"/>
  <c r="W2495" i="10" s="1"/>
  <c r="V2494" i="10"/>
  <c r="U2494" i="10"/>
  <c r="T2494" i="10"/>
  <c r="S2494" i="10"/>
  <c r="R2494" i="10"/>
  <c r="Q2494" i="10"/>
  <c r="L2494" i="10"/>
  <c r="X2494" i="10" s="1"/>
  <c r="K2494" i="10"/>
  <c r="W2494" i="10" s="1"/>
  <c r="V2493" i="10"/>
  <c r="U2493" i="10"/>
  <c r="T2493" i="10"/>
  <c r="S2493" i="10"/>
  <c r="R2493" i="10"/>
  <c r="Q2493" i="10"/>
  <c r="L2493" i="10"/>
  <c r="X2493" i="10" s="1"/>
  <c r="K2493" i="10"/>
  <c r="W2493" i="10" s="1"/>
  <c r="V2492" i="10"/>
  <c r="U2492" i="10"/>
  <c r="T2492" i="10"/>
  <c r="S2492" i="10"/>
  <c r="R2492" i="10"/>
  <c r="Q2492" i="10"/>
  <c r="L2492" i="10"/>
  <c r="X2492" i="10" s="1"/>
  <c r="K2492" i="10"/>
  <c r="W2492" i="10" s="1"/>
  <c r="V2491" i="10"/>
  <c r="U2491" i="10"/>
  <c r="T2491" i="10"/>
  <c r="S2491" i="10"/>
  <c r="R2491" i="10"/>
  <c r="Q2491" i="10"/>
  <c r="L2491" i="10"/>
  <c r="X2491" i="10" s="1"/>
  <c r="K2491" i="10"/>
  <c r="W2491" i="10" s="1"/>
  <c r="V2490" i="10"/>
  <c r="U2490" i="10"/>
  <c r="T2490" i="10"/>
  <c r="S2490" i="10"/>
  <c r="R2490" i="10"/>
  <c r="Q2490" i="10"/>
  <c r="L2490" i="10"/>
  <c r="X2490" i="10" s="1"/>
  <c r="K2490" i="10"/>
  <c r="W2490" i="10" s="1"/>
  <c r="V2489" i="10"/>
  <c r="U2489" i="10"/>
  <c r="T2489" i="10"/>
  <c r="S2489" i="10"/>
  <c r="R2489" i="10"/>
  <c r="Q2489" i="10"/>
  <c r="L2489" i="10"/>
  <c r="X2489" i="10" s="1"/>
  <c r="K2489" i="10"/>
  <c r="W2489" i="10" s="1"/>
  <c r="V2488" i="10"/>
  <c r="U2488" i="10"/>
  <c r="T2488" i="10"/>
  <c r="S2488" i="10"/>
  <c r="R2488" i="10"/>
  <c r="Q2488" i="10"/>
  <c r="L2488" i="10"/>
  <c r="X2488" i="10" s="1"/>
  <c r="K2488" i="10"/>
  <c r="W2488" i="10" s="1"/>
  <c r="V2487" i="10"/>
  <c r="U2487" i="10"/>
  <c r="T2487" i="10"/>
  <c r="S2487" i="10"/>
  <c r="R2487" i="10"/>
  <c r="Q2487" i="10"/>
  <c r="L2487" i="10"/>
  <c r="X2487" i="10" s="1"/>
  <c r="K2487" i="10"/>
  <c r="W2487" i="10" s="1"/>
  <c r="V2486" i="10"/>
  <c r="U2486" i="10"/>
  <c r="T2486" i="10"/>
  <c r="S2486" i="10"/>
  <c r="R2486" i="10"/>
  <c r="Q2486" i="10"/>
  <c r="L2486" i="10"/>
  <c r="X2486" i="10" s="1"/>
  <c r="K2486" i="10"/>
  <c r="W2486" i="10" s="1"/>
  <c r="V2485" i="10"/>
  <c r="U2485" i="10"/>
  <c r="T2485" i="10"/>
  <c r="S2485" i="10"/>
  <c r="R2485" i="10"/>
  <c r="Q2485" i="10"/>
  <c r="L2485" i="10"/>
  <c r="X2485" i="10" s="1"/>
  <c r="K2485" i="10"/>
  <c r="W2485" i="10" s="1"/>
  <c r="V2484" i="10"/>
  <c r="U2484" i="10"/>
  <c r="T2484" i="10"/>
  <c r="S2484" i="10"/>
  <c r="R2484" i="10"/>
  <c r="Q2484" i="10"/>
  <c r="L2484" i="10"/>
  <c r="X2484" i="10" s="1"/>
  <c r="K2484" i="10"/>
  <c r="W2484" i="10" s="1"/>
  <c r="V2483" i="10"/>
  <c r="U2483" i="10"/>
  <c r="T2483" i="10"/>
  <c r="S2483" i="10"/>
  <c r="R2483" i="10"/>
  <c r="Q2483" i="10"/>
  <c r="L2483" i="10"/>
  <c r="X2483" i="10" s="1"/>
  <c r="K2483" i="10"/>
  <c r="W2483" i="10" s="1"/>
  <c r="V2482" i="10"/>
  <c r="U2482" i="10"/>
  <c r="T2482" i="10"/>
  <c r="S2482" i="10"/>
  <c r="R2482" i="10"/>
  <c r="Q2482" i="10"/>
  <c r="L2482" i="10"/>
  <c r="X2482" i="10" s="1"/>
  <c r="K2482" i="10"/>
  <c r="W2482" i="10" s="1"/>
  <c r="V2481" i="10"/>
  <c r="U2481" i="10"/>
  <c r="T2481" i="10"/>
  <c r="S2481" i="10"/>
  <c r="R2481" i="10"/>
  <c r="Q2481" i="10"/>
  <c r="L2481" i="10"/>
  <c r="X2481" i="10" s="1"/>
  <c r="K2481" i="10"/>
  <c r="W2481" i="10" s="1"/>
  <c r="V2480" i="10"/>
  <c r="U2480" i="10"/>
  <c r="T2480" i="10"/>
  <c r="S2480" i="10"/>
  <c r="R2480" i="10"/>
  <c r="Q2480" i="10"/>
  <c r="L2480" i="10"/>
  <c r="X2480" i="10" s="1"/>
  <c r="K2480" i="10"/>
  <c r="W2480" i="10" s="1"/>
  <c r="V2479" i="10"/>
  <c r="U2479" i="10"/>
  <c r="T2479" i="10"/>
  <c r="S2479" i="10"/>
  <c r="R2479" i="10"/>
  <c r="Q2479" i="10"/>
  <c r="L2479" i="10"/>
  <c r="X2479" i="10" s="1"/>
  <c r="K2479" i="10"/>
  <c r="W2479" i="10" s="1"/>
  <c r="V2478" i="10"/>
  <c r="U2478" i="10"/>
  <c r="T2478" i="10"/>
  <c r="S2478" i="10"/>
  <c r="R2478" i="10"/>
  <c r="Q2478" i="10"/>
  <c r="L2478" i="10"/>
  <c r="X2478" i="10" s="1"/>
  <c r="K2478" i="10"/>
  <c r="W2478" i="10" s="1"/>
  <c r="V2477" i="10"/>
  <c r="U2477" i="10"/>
  <c r="T2477" i="10"/>
  <c r="S2477" i="10"/>
  <c r="R2477" i="10"/>
  <c r="Q2477" i="10"/>
  <c r="L2477" i="10"/>
  <c r="X2477" i="10" s="1"/>
  <c r="K2477" i="10"/>
  <c r="W2477" i="10" s="1"/>
  <c r="V2476" i="10"/>
  <c r="U2476" i="10"/>
  <c r="T2476" i="10"/>
  <c r="S2476" i="10"/>
  <c r="R2476" i="10"/>
  <c r="Q2476" i="10"/>
  <c r="L2476" i="10"/>
  <c r="X2476" i="10" s="1"/>
  <c r="K2476" i="10"/>
  <c r="W2476" i="10" s="1"/>
  <c r="V2475" i="10"/>
  <c r="U2475" i="10"/>
  <c r="T2475" i="10"/>
  <c r="S2475" i="10"/>
  <c r="R2475" i="10"/>
  <c r="Q2475" i="10"/>
  <c r="L2475" i="10"/>
  <c r="X2475" i="10" s="1"/>
  <c r="K2475" i="10"/>
  <c r="W2475" i="10" s="1"/>
  <c r="V2474" i="10"/>
  <c r="U2474" i="10"/>
  <c r="T2474" i="10"/>
  <c r="S2474" i="10"/>
  <c r="R2474" i="10"/>
  <c r="Q2474" i="10"/>
  <c r="L2474" i="10"/>
  <c r="X2474" i="10" s="1"/>
  <c r="K2474" i="10"/>
  <c r="W2474" i="10" s="1"/>
  <c r="V2473" i="10"/>
  <c r="U2473" i="10"/>
  <c r="T2473" i="10"/>
  <c r="S2473" i="10"/>
  <c r="R2473" i="10"/>
  <c r="Q2473" i="10"/>
  <c r="L2473" i="10"/>
  <c r="X2473" i="10" s="1"/>
  <c r="K2473" i="10"/>
  <c r="W2473" i="10" s="1"/>
  <c r="V2472" i="10"/>
  <c r="U2472" i="10"/>
  <c r="T2472" i="10"/>
  <c r="S2472" i="10"/>
  <c r="R2472" i="10"/>
  <c r="Q2472" i="10"/>
  <c r="L2472" i="10"/>
  <c r="X2472" i="10" s="1"/>
  <c r="K2472" i="10"/>
  <c r="W2472" i="10" s="1"/>
  <c r="V2471" i="10"/>
  <c r="U2471" i="10"/>
  <c r="T2471" i="10"/>
  <c r="S2471" i="10"/>
  <c r="R2471" i="10"/>
  <c r="Q2471" i="10"/>
  <c r="L2471" i="10"/>
  <c r="X2471" i="10" s="1"/>
  <c r="K2471" i="10"/>
  <c r="W2471" i="10" s="1"/>
  <c r="V2470" i="10"/>
  <c r="U2470" i="10"/>
  <c r="T2470" i="10"/>
  <c r="S2470" i="10"/>
  <c r="R2470" i="10"/>
  <c r="Q2470" i="10"/>
  <c r="L2470" i="10"/>
  <c r="X2470" i="10" s="1"/>
  <c r="K2470" i="10"/>
  <c r="W2470" i="10" s="1"/>
  <c r="V2469" i="10"/>
  <c r="U2469" i="10"/>
  <c r="T2469" i="10"/>
  <c r="S2469" i="10"/>
  <c r="R2469" i="10"/>
  <c r="Q2469" i="10"/>
  <c r="L2469" i="10"/>
  <c r="X2469" i="10" s="1"/>
  <c r="K2469" i="10"/>
  <c r="W2469" i="10" s="1"/>
  <c r="V2468" i="10"/>
  <c r="U2468" i="10"/>
  <c r="T2468" i="10"/>
  <c r="S2468" i="10"/>
  <c r="R2468" i="10"/>
  <c r="Q2468" i="10"/>
  <c r="L2468" i="10"/>
  <c r="X2468" i="10" s="1"/>
  <c r="K2468" i="10"/>
  <c r="W2468" i="10" s="1"/>
  <c r="V2467" i="10"/>
  <c r="U2467" i="10"/>
  <c r="T2467" i="10"/>
  <c r="S2467" i="10"/>
  <c r="R2467" i="10"/>
  <c r="Q2467" i="10"/>
  <c r="L2467" i="10"/>
  <c r="X2467" i="10" s="1"/>
  <c r="K2467" i="10"/>
  <c r="W2467" i="10" s="1"/>
  <c r="X2466" i="10"/>
  <c r="V2466" i="10"/>
  <c r="U2466" i="10"/>
  <c r="T2466" i="10"/>
  <c r="S2466" i="10"/>
  <c r="R2466" i="10"/>
  <c r="Q2466" i="10"/>
  <c r="L2466" i="10"/>
  <c r="K2466" i="10"/>
  <c r="W2466" i="10" s="1"/>
  <c r="V2465" i="10"/>
  <c r="U2465" i="10"/>
  <c r="T2465" i="10"/>
  <c r="S2465" i="10"/>
  <c r="R2465" i="10"/>
  <c r="Q2465" i="10"/>
  <c r="L2465" i="10"/>
  <c r="X2465" i="10" s="1"/>
  <c r="K2465" i="10"/>
  <c r="W2465" i="10" s="1"/>
  <c r="V2464" i="10"/>
  <c r="U2464" i="10"/>
  <c r="T2464" i="10"/>
  <c r="S2464" i="10"/>
  <c r="R2464" i="10"/>
  <c r="Q2464" i="10"/>
  <c r="L2464" i="10"/>
  <c r="X2464" i="10" s="1"/>
  <c r="K2464" i="10"/>
  <c r="W2464" i="10" s="1"/>
  <c r="V2463" i="10"/>
  <c r="U2463" i="10"/>
  <c r="T2463" i="10"/>
  <c r="S2463" i="10"/>
  <c r="R2463" i="10"/>
  <c r="Q2463" i="10"/>
  <c r="L2463" i="10"/>
  <c r="X2463" i="10" s="1"/>
  <c r="K2463" i="10"/>
  <c r="W2463" i="10" s="1"/>
  <c r="V2462" i="10"/>
  <c r="U2462" i="10"/>
  <c r="T2462" i="10"/>
  <c r="S2462" i="10"/>
  <c r="R2462" i="10"/>
  <c r="Q2462" i="10"/>
  <c r="L2462" i="10"/>
  <c r="X2462" i="10" s="1"/>
  <c r="K2462" i="10"/>
  <c r="W2462" i="10" s="1"/>
  <c r="V2461" i="10"/>
  <c r="U2461" i="10"/>
  <c r="T2461" i="10"/>
  <c r="S2461" i="10"/>
  <c r="R2461" i="10"/>
  <c r="Q2461" i="10"/>
  <c r="L2461" i="10"/>
  <c r="X2461" i="10" s="1"/>
  <c r="K2461" i="10"/>
  <c r="W2461" i="10" s="1"/>
  <c r="V2460" i="10"/>
  <c r="U2460" i="10"/>
  <c r="T2460" i="10"/>
  <c r="S2460" i="10"/>
  <c r="R2460" i="10"/>
  <c r="Q2460" i="10"/>
  <c r="L2460" i="10"/>
  <c r="X2460" i="10" s="1"/>
  <c r="K2460" i="10"/>
  <c r="W2460" i="10" s="1"/>
  <c r="V2459" i="10"/>
  <c r="U2459" i="10"/>
  <c r="T2459" i="10"/>
  <c r="S2459" i="10"/>
  <c r="R2459" i="10"/>
  <c r="Q2459" i="10"/>
  <c r="L2459" i="10"/>
  <c r="X2459" i="10" s="1"/>
  <c r="K2459" i="10"/>
  <c r="W2459" i="10" s="1"/>
  <c r="V2458" i="10"/>
  <c r="U2458" i="10"/>
  <c r="T2458" i="10"/>
  <c r="S2458" i="10"/>
  <c r="R2458" i="10"/>
  <c r="Q2458" i="10"/>
  <c r="L2458" i="10"/>
  <c r="X2458" i="10" s="1"/>
  <c r="K2458" i="10"/>
  <c r="W2458" i="10" s="1"/>
  <c r="V2457" i="10"/>
  <c r="U2457" i="10"/>
  <c r="T2457" i="10"/>
  <c r="S2457" i="10"/>
  <c r="R2457" i="10"/>
  <c r="Q2457" i="10"/>
  <c r="L2457" i="10"/>
  <c r="X2457" i="10" s="1"/>
  <c r="K2457" i="10"/>
  <c r="W2457" i="10" s="1"/>
  <c r="V2456" i="10"/>
  <c r="U2456" i="10"/>
  <c r="T2456" i="10"/>
  <c r="S2456" i="10"/>
  <c r="R2456" i="10"/>
  <c r="Q2456" i="10"/>
  <c r="L2456" i="10"/>
  <c r="X2456" i="10" s="1"/>
  <c r="K2456" i="10"/>
  <c r="W2456" i="10" s="1"/>
  <c r="V2455" i="10"/>
  <c r="U2455" i="10"/>
  <c r="T2455" i="10"/>
  <c r="S2455" i="10"/>
  <c r="R2455" i="10"/>
  <c r="Q2455" i="10"/>
  <c r="L2455" i="10"/>
  <c r="X2455" i="10" s="1"/>
  <c r="K2455" i="10"/>
  <c r="W2455" i="10" s="1"/>
  <c r="V2454" i="10"/>
  <c r="U2454" i="10"/>
  <c r="T2454" i="10"/>
  <c r="S2454" i="10"/>
  <c r="R2454" i="10"/>
  <c r="Q2454" i="10"/>
  <c r="L2454" i="10"/>
  <c r="X2454" i="10" s="1"/>
  <c r="K2454" i="10"/>
  <c r="W2454" i="10" s="1"/>
  <c r="V2453" i="10"/>
  <c r="U2453" i="10"/>
  <c r="T2453" i="10"/>
  <c r="S2453" i="10"/>
  <c r="R2453" i="10"/>
  <c r="Q2453" i="10"/>
  <c r="L2453" i="10"/>
  <c r="X2453" i="10" s="1"/>
  <c r="K2453" i="10"/>
  <c r="W2453" i="10" s="1"/>
  <c r="V2452" i="10"/>
  <c r="U2452" i="10"/>
  <c r="T2452" i="10"/>
  <c r="S2452" i="10"/>
  <c r="R2452" i="10"/>
  <c r="Q2452" i="10"/>
  <c r="L2452" i="10"/>
  <c r="X2452" i="10" s="1"/>
  <c r="K2452" i="10"/>
  <c r="W2452" i="10" s="1"/>
  <c r="V2451" i="10"/>
  <c r="U2451" i="10"/>
  <c r="T2451" i="10"/>
  <c r="S2451" i="10"/>
  <c r="R2451" i="10"/>
  <c r="Q2451" i="10"/>
  <c r="L2451" i="10"/>
  <c r="X2451" i="10" s="1"/>
  <c r="K2451" i="10"/>
  <c r="W2451" i="10" s="1"/>
  <c r="V2450" i="10"/>
  <c r="U2450" i="10"/>
  <c r="T2450" i="10"/>
  <c r="S2450" i="10"/>
  <c r="R2450" i="10"/>
  <c r="Q2450" i="10"/>
  <c r="L2450" i="10"/>
  <c r="X2450" i="10" s="1"/>
  <c r="K2450" i="10"/>
  <c r="W2450" i="10" s="1"/>
  <c r="V2449" i="10"/>
  <c r="U2449" i="10"/>
  <c r="T2449" i="10"/>
  <c r="S2449" i="10"/>
  <c r="R2449" i="10"/>
  <c r="Q2449" i="10"/>
  <c r="L2449" i="10"/>
  <c r="X2449" i="10" s="1"/>
  <c r="K2449" i="10"/>
  <c r="W2449" i="10" s="1"/>
  <c r="V2448" i="10"/>
  <c r="U2448" i="10"/>
  <c r="T2448" i="10"/>
  <c r="S2448" i="10"/>
  <c r="R2448" i="10"/>
  <c r="Q2448" i="10"/>
  <c r="L2448" i="10"/>
  <c r="X2448" i="10" s="1"/>
  <c r="K2448" i="10"/>
  <c r="W2448" i="10" s="1"/>
  <c r="V2447" i="10"/>
  <c r="U2447" i="10"/>
  <c r="T2447" i="10"/>
  <c r="S2447" i="10"/>
  <c r="R2447" i="10"/>
  <c r="Q2447" i="10"/>
  <c r="L2447" i="10"/>
  <c r="X2447" i="10" s="1"/>
  <c r="K2447" i="10"/>
  <c r="W2447" i="10" s="1"/>
  <c r="V2446" i="10"/>
  <c r="U2446" i="10"/>
  <c r="T2446" i="10"/>
  <c r="S2446" i="10"/>
  <c r="R2446" i="10"/>
  <c r="Q2446" i="10"/>
  <c r="L2446" i="10"/>
  <c r="X2446" i="10" s="1"/>
  <c r="K2446" i="10"/>
  <c r="W2446" i="10" s="1"/>
  <c r="V2445" i="10"/>
  <c r="U2445" i="10"/>
  <c r="T2445" i="10"/>
  <c r="S2445" i="10"/>
  <c r="R2445" i="10"/>
  <c r="Q2445" i="10"/>
  <c r="L2445" i="10"/>
  <c r="X2445" i="10" s="1"/>
  <c r="K2445" i="10"/>
  <c r="W2445" i="10" s="1"/>
  <c r="V2444" i="10"/>
  <c r="U2444" i="10"/>
  <c r="T2444" i="10"/>
  <c r="S2444" i="10"/>
  <c r="R2444" i="10"/>
  <c r="Q2444" i="10"/>
  <c r="L2444" i="10"/>
  <c r="X2444" i="10" s="1"/>
  <c r="K2444" i="10"/>
  <c r="W2444" i="10" s="1"/>
  <c r="V2443" i="10"/>
  <c r="U2443" i="10"/>
  <c r="T2443" i="10"/>
  <c r="S2443" i="10"/>
  <c r="R2443" i="10"/>
  <c r="Q2443" i="10"/>
  <c r="L2443" i="10"/>
  <c r="X2443" i="10" s="1"/>
  <c r="K2443" i="10"/>
  <c r="W2443" i="10" s="1"/>
  <c r="V2442" i="10"/>
  <c r="U2442" i="10"/>
  <c r="T2442" i="10"/>
  <c r="S2442" i="10"/>
  <c r="R2442" i="10"/>
  <c r="Q2442" i="10"/>
  <c r="L2442" i="10"/>
  <c r="X2442" i="10" s="1"/>
  <c r="K2442" i="10"/>
  <c r="W2442" i="10" s="1"/>
  <c r="V2441" i="10"/>
  <c r="U2441" i="10"/>
  <c r="T2441" i="10"/>
  <c r="S2441" i="10"/>
  <c r="R2441" i="10"/>
  <c r="Q2441" i="10"/>
  <c r="L2441" i="10"/>
  <c r="X2441" i="10" s="1"/>
  <c r="K2441" i="10"/>
  <c r="W2441" i="10" s="1"/>
  <c r="V2440" i="10"/>
  <c r="U2440" i="10"/>
  <c r="T2440" i="10"/>
  <c r="S2440" i="10"/>
  <c r="R2440" i="10"/>
  <c r="Q2440" i="10"/>
  <c r="L2440" i="10"/>
  <c r="X2440" i="10" s="1"/>
  <c r="K2440" i="10"/>
  <c r="W2440" i="10" s="1"/>
  <c r="V2439" i="10"/>
  <c r="U2439" i="10"/>
  <c r="T2439" i="10"/>
  <c r="S2439" i="10"/>
  <c r="R2439" i="10"/>
  <c r="Q2439" i="10"/>
  <c r="L2439" i="10"/>
  <c r="X2439" i="10" s="1"/>
  <c r="K2439" i="10"/>
  <c r="W2439" i="10" s="1"/>
  <c r="V2438" i="10"/>
  <c r="U2438" i="10"/>
  <c r="T2438" i="10"/>
  <c r="S2438" i="10"/>
  <c r="R2438" i="10"/>
  <c r="Q2438" i="10"/>
  <c r="L2438" i="10"/>
  <c r="X2438" i="10" s="1"/>
  <c r="K2438" i="10"/>
  <c r="W2438" i="10" s="1"/>
  <c r="V2437" i="10"/>
  <c r="U2437" i="10"/>
  <c r="T2437" i="10"/>
  <c r="S2437" i="10"/>
  <c r="R2437" i="10"/>
  <c r="Q2437" i="10"/>
  <c r="L2437" i="10"/>
  <c r="X2437" i="10" s="1"/>
  <c r="K2437" i="10"/>
  <c r="W2437" i="10" s="1"/>
  <c r="V2436" i="10"/>
  <c r="U2436" i="10"/>
  <c r="T2436" i="10"/>
  <c r="S2436" i="10"/>
  <c r="R2436" i="10"/>
  <c r="Q2436" i="10"/>
  <c r="L2436" i="10"/>
  <c r="X2436" i="10" s="1"/>
  <c r="K2436" i="10"/>
  <c r="W2436" i="10" s="1"/>
  <c r="V2435" i="10"/>
  <c r="U2435" i="10"/>
  <c r="T2435" i="10"/>
  <c r="S2435" i="10"/>
  <c r="R2435" i="10"/>
  <c r="Q2435" i="10"/>
  <c r="L2435" i="10"/>
  <c r="X2435" i="10" s="1"/>
  <c r="K2435" i="10"/>
  <c r="W2435" i="10" s="1"/>
  <c r="V2434" i="10"/>
  <c r="U2434" i="10"/>
  <c r="T2434" i="10"/>
  <c r="S2434" i="10"/>
  <c r="R2434" i="10"/>
  <c r="Q2434" i="10"/>
  <c r="L2434" i="10"/>
  <c r="X2434" i="10" s="1"/>
  <c r="K2434" i="10"/>
  <c r="W2434" i="10" s="1"/>
  <c r="V2433" i="10"/>
  <c r="U2433" i="10"/>
  <c r="T2433" i="10"/>
  <c r="S2433" i="10"/>
  <c r="R2433" i="10"/>
  <c r="Q2433" i="10"/>
  <c r="L2433" i="10"/>
  <c r="X2433" i="10" s="1"/>
  <c r="K2433" i="10"/>
  <c r="W2433" i="10" s="1"/>
  <c r="V2432" i="10"/>
  <c r="U2432" i="10"/>
  <c r="T2432" i="10"/>
  <c r="S2432" i="10"/>
  <c r="R2432" i="10"/>
  <c r="Q2432" i="10"/>
  <c r="L2432" i="10"/>
  <c r="X2432" i="10" s="1"/>
  <c r="K2432" i="10"/>
  <c r="W2432" i="10" s="1"/>
  <c r="V2431" i="10"/>
  <c r="U2431" i="10"/>
  <c r="T2431" i="10"/>
  <c r="S2431" i="10"/>
  <c r="R2431" i="10"/>
  <c r="Q2431" i="10"/>
  <c r="L2431" i="10"/>
  <c r="X2431" i="10" s="1"/>
  <c r="K2431" i="10"/>
  <c r="W2431" i="10" s="1"/>
  <c r="V2430" i="10"/>
  <c r="U2430" i="10"/>
  <c r="T2430" i="10"/>
  <c r="S2430" i="10"/>
  <c r="R2430" i="10"/>
  <c r="Q2430" i="10"/>
  <c r="L2430" i="10"/>
  <c r="X2430" i="10" s="1"/>
  <c r="K2430" i="10"/>
  <c r="W2430" i="10" s="1"/>
  <c r="V2429" i="10"/>
  <c r="U2429" i="10"/>
  <c r="T2429" i="10"/>
  <c r="S2429" i="10"/>
  <c r="R2429" i="10"/>
  <c r="Q2429" i="10"/>
  <c r="L2429" i="10"/>
  <c r="X2429" i="10" s="1"/>
  <c r="K2429" i="10"/>
  <c r="W2429" i="10" s="1"/>
  <c r="V2428" i="10"/>
  <c r="U2428" i="10"/>
  <c r="T2428" i="10"/>
  <c r="S2428" i="10"/>
  <c r="R2428" i="10"/>
  <c r="Q2428" i="10"/>
  <c r="L2428" i="10"/>
  <c r="X2428" i="10" s="1"/>
  <c r="K2428" i="10"/>
  <c r="W2428" i="10" s="1"/>
  <c r="V2427" i="10"/>
  <c r="U2427" i="10"/>
  <c r="T2427" i="10"/>
  <c r="S2427" i="10"/>
  <c r="R2427" i="10"/>
  <c r="Q2427" i="10"/>
  <c r="L2427" i="10"/>
  <c r="X2427" i="10" s="1"/>
  <c r="K2427" i="10"/>
  <c r="W2427" i="10" s="1"/>
  <c r="V2426" i="10"/>
  <c r="U2426" i="10"/>
  <c r="T2426" i="10"/>
  <c r="S2426" i="10"/>
  <c r="R2426" i="10"/>
  <c r="Q2426" i="10"/>
  <c r="L2426" i="10"/>
  <c r="X2426" i="10" s="1"/>
  <c r="K2426" i="10"/>
  <c r="W2426" i="10" s="1"/>
  <c r="X2425" i="10"/>
  <c r="V2425" i="10"/>
  <c r="U2425" i="10"/>
  <c r="T2425" i="10"/>
  <c r="S2425" i="10"/>
  <c r="R2425" i="10"/>
  <c r="Q2425" i="10"/>
  <c r="L2425" i="10"/>
  <c r="K2425" i="10"/>
  <c r="W2425" i="10" s="1"/>
  <c r="V2424" i="10"/>
  <c r="U2424" i="10"/>
  <c r="T2424" i="10"/>
  <c r="S2424" i="10"/>
  <c r="R2424" i="10"/>
  <c r="Q2424" i="10"/>
  <c r="L2424" i="10"/>
  <c r="X2424" i="10" s="1"/>
  <c r="K2424" i="10"/>
  <c r="W2424" i="10" s="1"/>
  <c r="V2423" i="10"/>
  <c r="U2423" i="10"/>
  <c r="T2423" i="10"/>
  <c r="S2423" i="10"/>
  <c r="R2423" i="10"/>
  <c r="Q2423" i="10"/>
  <c r="L2423" i="10"/>
  <c r="X2423" i="10" s="1"/>
  <c r="K2423" i="10"/>
  <c r="W2423" i="10" s="1"/>
  <c r="V2422" i="10"/>
  <c r="U2422" i="10"/>
  <c r="T2422" i="10"/>
  <c r="S2422" i="10"/>
  <c r="R2422" i="10"/>
  <c r="Q2422" i="10"/>
  <c r="L2422" i="10"/>
  <c r="X2422" i="10" s="1"/>
  <c r="K2422" i="10"/>
  <c r="W2422" i="10" s="1"/>
  <c r="V2421" i="10"/>
  <c r="U2421" i="10"/>
  <c r="T2421" i="10"/>
  <c r="S2421" i="10"/>
  <c r="R2421" i="10"/>
  <c r="Q2421" i="10"/>
  <c r="L2421" i="10"/>
  <c r="X2421" i="10" s="1"/>
  <c r="K2421" i="10"/>
  <c r="W2421" i="10" s="1"/>
  <c r="V2420" i="10"/>
  <c r="U2420" i="10"/>
  <c r="T2420" i="10"/>
  <c r="S2420" i="10"/>
  <c r="R2420" i="10"/>
  <c r="Q2420" i="10"/>
  <c r="L2420" i="10"/>
  <c r="X2420" i="10" s="1"/>
  <c r="K2420" i="10"/>
  <c r="W2420" i="10" s="1"/>
  <c r="V2419" i="10"/>
  <c r="U2419" i="10"/>
  <c r="T2419" i="10"/>
  <c r="S2419" i="10"/>
  <c r="R2419" i="10"/>
  <c r="Q2419" i="10"/>
  <c r="L2419" i="10"/>
  <c r="X2419" i="10" s="1"/>
  <c r="K2419" i="10"/>
  <c r="W2419" i="10" s="1"/>
  <c r="V2418" i="10"/>
  <c r="U2418" i="10"/>
  <c r="T2418" i="10"/>
  <c r="S2418" i="10"/>
  <c r="R2418" i="10"/>
  <c r="Q2418" i="10"/>
  <c r="L2418" i="10"/>
  <c r="X2418" i="10" s="1"/>
  <c r="K2418" i="10"/>
  <c r="W2418" i="10" s="1"/>
  <c r="V2417" i="10"/>
  <c r="U2417" i="10"/>
  <c r="T2417" i="10"/>
  <c r="S2417" i="10"/>
  <c r="R2417" i="10"/>
  <c r="Q2417" i="10"/>
  <c r="L2417" i="10"/>
  <c r="X2417" i="10" s="1"/>
  <c r="K2417" i="10"/>
  <c r="W2417" i="10" s="1"/>
  <c r="V2416" i="10"/>
  <c r="U2416" i="10"/>
  <c r="T2416" i="10"/>
  <c r="S2416" i="10"/>
  <c r="R2416" i="10"/>
  <c r="Q2416" i="10"/>
  <c r="L2416" i="10"/>
  <c r="X2416" i="10" s="1"/>
  <c r="K2416" i="10"/>
  <c r="W2416" i="10" s="1"/>
  <c r="V2415" i="10"/>
  <c r="U2415" i="10"/>
  <c r="T2415" i="10"/>
  <c r="S2415" i="10"/>
  <c r="R2415" i="10"/>
  <c r="Q2415" i="10"/>
  <c r="L2415" i="10"/>
  <c r="X2415" i="10" s="1"/>
  <c r="K2415" i="10"/>
  <c r="W2415" i="10" s="1"/>
  <c r="V2414" i="10"/>
  <c r="U2414" i="10"/>
  <c r="T2414" i="10"/>
  <c r="S2414" i="10"/>
  <c r="R2414" i="10"/>
  <c r="Q2414" i="10"/>
  <c r="L2414" i="10"/>
  <c r="X2414" i="10" s="1"/>
  <c r="K2414" i="10"/>
  <c r="W2414" i="10" s="1"/>
  <c r="V2413" i="10"/>
  <c r="U2413" i="10"/>
  <c r="T2413" i="10"/>
  <c r="S2413" i="10"/>
  <c r="R2413" i="10"/>
  <c r="Q2413" i="10"/>
  <c r="L2413" i="10"/>
  <c r="X2413" i="10" s="1"/>
  <c r="K2413" i="10"/>
  <c r="W2413" i="10" s="1"/>
  <c r="V2412" i="10"/>
  <c r="U2412" i="10"/>
  <c r="T2412" i="10"/>
  <c r="S2412" i="10"/>
  <c r="R2412" i="10"/>
  <c r="Q2412" i="10"/>
  <c r="L2412" i="10"/>
  <c r="X2412" i="10" s="1"/>
  <c r="K2412" i="10"/>
  <c r="W2412" i="10" s="1"/>
  <c r="V2411" i="10"/>
  <c r="U2411" i="10"/>
  <c r="T2411" i="10"/>
  <c r="S2411" i="10"/>
  <c r="R2411" i="10"/>
  <c r="Q2411" i="10"/>
  <c r="L2411" i="10"/>
  <c r="X2411" i="10" s="1"/>
  <c r="K2411" i="10"/>
  <c r="W2411" i="10" s="1"/>
  <c r="V2410" i="10"/>
  <c r="U2410" i="10"/>
  <c r="T2410" i="10"/>
  <c r="S2410" i="10"/>
  <c r="R2410" i="10"/>
  <c r="Q2410" i="10"/>
  <c r="L2410" i="10"/>
  <c r="X2410" i="10" s="1"/>
  <c r="K2410" i="10"/>
  <c r="W2410" i="10" s="1"/>
  <c r="V2409" i="10"/>
  <c r="U2409" i="10"/>
  <c r="T2409" i="10"/>
  <c r="S2409" i="10"/>
  <c r="R2409" i="10"/>
  <c r="Q2409" i="10"/>
  <c r="L2409" i="10"/>
  <c r="X2409" i="10" s="1"/>
  <c r="K2409" i="10"/>
  <c r="W2409" i="10" s="1"/>
  <c r="V2408" i="10"/>
  <c r="U2408" i="10"/>
  <c r="T2408" i="10"/>
  <c r="S2408" i="10"/>
  <c r="R2408" i="10"/>
  <c r="Q2408" i="10"/>
  <c r="L2408" i="10"/>
  <c r="X2408" i="10" s="1"/>
  <c r="K2408" i="10"/>
  <c r="W2408" i="10" s="1"/>
  <c r="V2407" i="10"/>
  <c r="U2407" i="10"/>
  <c r="T2407" i="10"/>
  <c r="S2407" i="10"/>
  <c r="R2407" i="10"/>
  <c r="Q2407" i="10"/>
  <c r="L2407" i="10"/>
  <c r="X2407" i="10" s="1"/>
  <c r="K2407" i="10"/>
  <c r="W2407" i="10" s="1"/>
  <c r="V2406" i="10"/>
  <c r="U2406" i="10"/>
  <c r="T2406" i="10"/>
  <c r="S2406" i="10"/>
  <c r="R2406" i="10"/>
  <c r="Q2406" i="10"/>
  <c r="L2406" i="10"/>
  <c r="X2406" i="10" s="1"/>
  <c r="K2406" i="10"/>
  <c r="W2406" i="10" s="1"/>
  <c r="V2405" i="10"/>
  <c r="U2405" i="10"/>
  <c r="T2405" i="10"/>
  <c r="S2405" i="10"/>
  <c r="R2405" i="10"/>
  <c r="Q2405" i="10"/>
  <c r="L2405" i="10"/>
  <c r="X2405" i="10" s="1"/>
  <c r="K2405" i="10"/>
  <c r="W2405" i="10" s="1"/>
  <c r="V2404" i="10"/>
  <c r="U2404" i="10"/>
  <c r="T2404" i="10"/>
  <c r="S2404" i="10"/>
  <c r="R2404" i="10"/>
  <c r="Q2404" i="10"/>
  <c r="L2404" i="10"/>
  <c r="X2404" i="10" s="1"/>
  <c r="K2404" i="10"/>
  <c r="W2404" i="10" s="1"/>
  <c r="V2403" i="10"/>
  <c r="U2403" i="10"/>
  <c r="T2403" i="10"/>
  <c r="S2403" i="10"/>
  <c r="R2403" i="10"/>
  <c r="Q2403" i="10"/>
  <c r="L2403" i="10"/>
  <c r="X2403" i="10" s="1"/>
  <c r="K2403" i="10"/>
  <c r="W2403" i="10" s="1"/>
  <c r="V2402" i="10"/>
  <c r="U2402" i="10"/>
  <c r="T2402" i="10"/>
  <c r="S2402" i="10"/>
  <c r="R2402" i="10"/>
  <c r="Q2402" i="10"/>
  <c r="L2402" i="10"/>
  <c r="X2402" i="10" s="1"/>
  <c r="K2402" i="10"/>
  <c r="W2402" i="10" s="1"/>
  <c r="V2401" i="10"/>
  <c r="U2401" i="10"/>
  <c r="T2401" i="10"/>
  <c r="S2401" i="10"/>
  <c r="R2401" i="10"/>
  <c r="Q2401" i="10"/>
  <c r="L2401" i="10"/>
  <c r="X2401" i="10" s="1"/>
  <c r="K2401" i="10"/>
  <c r="W2401" i="10" s="1"/>
  <c r="V2400" i="10"/>
  <c r="U2400" i="10"/>
  <c r="T2400" i="10"/>
  <c r="S2400" i="10"/>
  <c r="R2400" i="10"/>
  <c r="Q2400" i="10"/>
  <c r="L2400" i="10"/>
  <c r="X2400" i="10" s="1"/>
  <c r="K2400" i="10"/>
  <c r="W2400" i="10" s="1"/>
  <c r="V2399" i="10"/>
  <c r="U2399" i="10"/>
  <c r="T2399" i="10"/>
  <c r="S2399" i="10"/>
  <c r="R2399" i="10"/>
  <c r="Q2399" i="10"/>
  <c r="L2399" i="10"/>
  <c r="X2399" i="10" s="1"/>
  <c r="K2399" i="10"/>
  <c r="W2399" i="10" s="1"/>
  <c r="V2398" i="10"/>
  <c r="U2398" i="10"/>
  <c r="T2398" i="10"/>
  <c r="S2398" i="10"/>
  <c r="R2398" i="10"/>
  <c r="Q2398" i="10"/>
  <c r="L2398" i="10"/>
  <c r="X2398" i="10" s="1"/>
  <c r="K2398" i="10"/>
  <c r="W2398" i="10" s="1"/>
  <c r="V2397" i="10"/>
  <c r="U2397" i="10"/>
  <c r="T2397" i="10"/>
  <c r="S2397" i="10"/>
  <c r="R2397" i="10"/>
  <c r="Q2397" i="10"/>
  <c r="L2397" i="10"/>
  <c r="X2397" i="10" s="1"/>
  <c r="K2397" i="10"/>
  <c r="W2397" i="10" s="1"/>
  <c r="V2396" i="10"/>
  <c r="U2396" i="10"/>
  <c r="T2396" i="10"/>
  <c r="S2396" i="10"/>
  <c r="R2396" i="10"/>
  <c r="Q2396" i="10"/>
  <c r="L2396" i="10"/>
  <c r="X2396" i="10" s="1"/>
  <c r="K2396" i="10"/>
  <c r="W2396" i="10" s="1"/>
  <c r="V2395" i="10"/>
  <c r="U2395" i="10"/>
  <c r="T2395" i="10"/>
  <c r="S2395" i="10"/>
  <c r="R2395" i="10"/>
  <c r="Q2395" i="10"/>
  <c r="L2395" i="10"/>
  <c r="X2395" i="10" s="1"/>
  <c r="K2395" i="10"/>
  <c r="W2395" i="10" s="1"/>
  <c r="V2394" i="10"/>
  <c r="U2394" i="10"/>
  <c r="T2394" i="10"/>
  <c r="S2394" i="10"/>
  <c r="R2394" i="10"/>
  <c r="Q2394" i="10"/>
  <c r="L2394" i="10"/>
  <c r="X2394" i="10" s="1"/>
  <c r="K2394" i="10"/>
  <c r="W2394" i="10" s="1"/>
  <c r="V2393" i="10"/>
  <c r="U2393" i="10"/>
  <c r="T2393" i="10"/>
  <c r="S2393" i="10"/>
  <c r="R2393" i="10"/>
  <c r="Q2393" i="10"/>
  <c r="L2393" i="10"/>
  <c r="X2393" i="10" s="1"/>
  <c r="K2393" i="10"/>
  <c r="W2393" i="10" s="1"/>
  <c r="V2392" i="10"/>
  <c r="U2392" i="10"/>
  <c r="T2392" i="10"/>
  <c r="S2392" i="10"/>
  <c r="R2392" i="10"/>
  <c r="Q2392" i="10"/>
  <c r="L2392" i="10"/>
  <c r="X2392" i="10" s="1"/>
  <c r="K2392" i="10"/>
  <c r="W2392" i="10" s="1"/>
  <c r="V2391" i="10"/>
  <c r="U2391" i="10"/>
  <c r="T2391" i="10"/>
  <c r="S2391" i="10"/>
  <c r="R2391" i="10"/>
  <c r="Q2391" i="10"/>
  <c r="L2391" i="10"/>
  <c r="X2391" i="10" s="1"/>
  <c r="K2391" i="10"/>
  <c r="W2391" i="10" s="1"/>
  <c r="V2390" i="10"/>
  <c r="U2390" i="10"/>
  <c r="T2390" i="10"/>
  <c r="S2390" i="10"/>
  <c r="R2390" i="10"/>
  <c r="Q2390" i="10"/>
  <c r="L2390" i="10"/>
  <c r="X2390" i="10" s="1"/>
  <c r="K2390" i="10"/>
  <c r="W2390" i="10" s="1"/>
  <c r="V2389" i="10"/>
  <c r="U2389" i="10"/>
  <c r="T2389" i="10"/>
  <c r="S2389" i="10"/>
  <c r="R2389" i="10"/>
  <c r="Q2389" i="10"/>
  <c r="L2389" i="10"/>
  <c r="X2389" i="10" s="1"/>
  <c r="K2389" i="10"/>
  <c r="W2389" i="10" s="1"/>
  <c r="V2388" i="10"/>
  <c r="U2388" i="10"/>
  <c r="T2388" i="10"/>
  <c r="S2388" i="10"/>
  <c r="R2388" i="10"/>
  <c r="Q2388" i="10"/>
  <c r="L2388" i="10"/>
  <c r="X2388" i="10" s="1"/>
  <c r="K2388" i="10"/>
  <c r="W2388" i="10" s="1"/>
  <c r="V2387" i="10"/>
  <c r="U2387" i="10"/>
  <c r="T2387" i="10"/>
  <c r="S2387" i="10"/>
  <c r="R2387" i="10"/>
  <c r="Q2387" i="10"/>
  <c r="L2387" i="10"/>
  <c r="X2387" i="10" s="1"/>
  <c r="K2387" i="10"/>
  <c r="W2387" i="10" s="1"/>
  <c r="V2386" i="10"/>
  <c r="U2386" i="10"/>
  <c r="T2386" i="10"/>
  <c r="S2386" i="10"/>
  <c r="R2386" i="10"/>
  <c r="Q2386" i="10"/>
  <c r="L2386" i="10"/>
  <c r="X2386" i="10" s="1"/>
  <c r="K2386" i="10"/>
  <c r="W2386" i="10" s="1"/>
  <c r="X2385" i="10"/>
  <c r="V2385" i="10"/>
  <c r="U2385" i="10"/>
  <c r="T2385" i="10"/>
  <c r="S2385" i="10"/>
  <c r="R2385" i="10"/>
  <c r="Q2385" i="10"/>
  <c r="L2385" i="10"/>
  <c r="K2385" i="10"/>
  <c r="W2385" i="10" s="1"/>
  <c r="V2384" i="10"/>
  <c r="U2384" i="10"/>
  <c r="T2384" i="10"/>
  <c r="S2384" i="10"/>
  <c r="R2384" i="10"/>
  <c r="Q2384" i="10"/>
  <c r="L2384" i="10"/>
  <c r="X2384" i="10" s="1"/>
  <c r="K2384" i="10"/>
  <c r="W2384" i="10" s="1"/>
  <c r="V2383" i="10"/>
  <c r="U2383" i="10"/>
  <c r="T2383" i="10"/>
  <c r="S2383" i="10"/>
  <c r="R2383" i="10"/>
  <c r="Q2383" i="10"/>
  <c r="L2383" i="10"/>
  <c r="X2383" i="10" s="1"/>
  <c r="K2383" i="10"/>
  <c r="W2383" i="10" s="1"/>
  <c r="V2382" i="10"/>
  <c r="U2382" i="10"/>
  <c r="T2382" i="10"/>
  <c r="S2382" i="10"/>
  <c r="R2382" i="10"/>
  <c r="Q2382" i="10"/>
  <c r="L2382" i="10"/>
  <c r="X2382" i="10" s="1"/>
  <c r="K2382" i="10"/>
  <c r="W2382" i="10" s="1"/>
  <c r="V2381" i="10"/>
  <c r="U2381" i="10"/>
  <c r="T2381" i="10"/>
  <c r="S2381" i="10"/>
  <c r="R2381" i="10"/>
  <c r="Q2381" i="10"/>
  <c r="L2381" i="10"/>
  <c r="X2381" i="10" s="1"/>
  <c r="K2381" i="10"/>
  <c r="W2381" i="10" s="1"/>
  <c r="V2380" i="10"/>
  <c r="U2380" i="10"/>
  <c r="T2380" i="10"/>
  <c r="S2380" i="10"/>
  <c r="R2380" i="10"/>
  <c r="Q2380" i="10"/>
  <c r="L2380" i="10"/>
  <c r="X2380" i="10" s="1"/>
  <c r="K2380" i="10"/>
  <c r="W2380" i="10" s="1"/>
  <c r="V2379" i="10"/>
  <c r="U2379" i="10"/>
  <c r="T2379" i="10"/>
  <c r="S2379" i="10"/>
  <c r="R2379" i="10"/>
  <c r="Q2379" i="10"/>
  <c r="L2379" i="10"/>
  <c r="X2379" i="10" s="1"/>
  <c r="K2379" i="10"/>
  <c r="W2379" i="10" s="1"/>
  <c r="V2378" i="10"/>
  <c r="U2378" i="10"/>
  <c r="T2378" i="10"/>
  <c r="S2378" i="10"/>
  <c r="R2378" i="10"/>
  <c r="Q2378" i="10"/>
  <c r="L2378" i="10"/>
  <c r="X2378" i="10" s="1"/>
  <c r="K2378" i="10"/>
  <c r="W2378" i="10" s="1"/>
  <c r="V2377" i="10"/>
  <c r="U2377" i="10"/>
  <c r="T2377" i="10"/>
  <c r="S2377" i="10"/>
  <c r="R2377" i="10"/>
  <c r="Q2377" i="10"/>
  <c r="L2377" i="10"/>
  <c r="X2377" i="10" s="1"/>
  <c r="K2377" i="10"/>
  <c r="W2377" i="10" s="1"/>
  <c r="V2376" i="10"/>
  <c r="U2376" i="10"/>
  <c r="T2376" i="10"/>
  <c r="S2376" i="10"/>
  <c r="R2376" i="10"/>
  <c r="Q2376" i="10"/>
  <c r="L2376" i="10"/>
  <c r="X2376" i="10" s="1"/>
  <c r="K2376" i="10"/>
  <c r="W2376" i="10" s="1"/>
  <c r="V2375" i="10"/>
  <c r="U2375" i="10"/>
  <c r="T2375" i="10"/>
  <c r="S2375" i="10"/>
  <c r="R2375" i="10"/>
  <c r="Q2375" i="10"/>
  <c r="L2375" i="10"/>
  <c r="X2375" i="10" s="1"/>
  <c r="K2375" i="10"/>
  <c r="W2375" i="10" s="1"/>
  <c r="V2374" i="10"/>
  <c r="U2374" i="10"/>
  <c r="T2374" i="10"/>
  <c r="S2374" i="10"/>
  <c r="R2374" i="10"/>
  <c r="Q2374" i="10"/>
  <c r="L2374" i="10"/>
  <c r="X2374" i="10" s="1"/>
  <c r="K2374" i="10"/>
  <c r="W2374" i="10" s="1"/>
  <c r="V2373" i="10"/>
  <c r="U2373" i="10"/>
  <c r="T2373" i="10"/>
  <c r="S2373" i="10"/>
  <c r="R2373" i="10"/>
  <c r="Q2373" i="10"/>
  <c r="L2373" i="10"/>
  <c r="X2373" i="10" s="1"/>
  <c r="K2373" i="10"/>
  <c r="W2373" i="10" s="1"/>
  <c r="V2372" i="10"/>
  <c r="U2372" i="10"/>
  <c r="T2372" i="10"/>
  <c r="S2372" i="10"/>
  <c r="R2372" i="10"/>
  <c r="Q2372" i="10"/>
  <c r="L2372" i="10"/>
  <c r="X2372" i="10" s="1"/>
  <c r="K2372" i="10"/>
  <c r="W2372" i="10" s="1"/>
  <c r="V2371" i="10"/>
  <c r="U2371" i="10"/>
  <c r="T2371" i="10"/>
  <c r="S2371" i="10"/>
  <c r="R2371" i="10"/>
  <c r="Q2371" i="10"/>
  <c r="L2371" i="10"/>
  <c r="X2371" i="10" s="1"/>
  <c r="K2371" i="10"/>
  <c r="W2371" i="10" s="1"/>
  <c r="V2370" i="10"/>
  <c r="U2370" i="10"/>
  <c r="T2370" i="10"/>
  <c r="S2370" i="10"/>
  <c r="R2370" i="10"/>
  <c r="Q2370" i="10"/>
  <c r="L2370" i="10"/>
  <c r="X2370" i="10" s="1"/>
  <c r="K2370" i="10"/>
  <c r="W2370" i="10" s="1"/>
  <c r="V2369" i="10"/>
  <c r="U2369" i="10"/>
  <c r="T2369" i="10"/>
  <c r="S2369" i="10"/>
  <c r="R2369" i="10"/>
  <c r="Q2369" i="10"/>
  <c r="L2369" i="10"/>
  <c r="X2369" i="10" s="1"/>
  <c r="K2369" i="10"/>
  <c r="W2369" i="10" s="1"/>
  <c r="V2368" i="10"/>
  <c r="U2368" i="10"/>
  <c r="T2368" i="10"/>
  <c r="S2368" i="10"/>
  <c r="R2368" i="10"/>
  <c r="Q2368" i="10"/>
  <c r="L2368" i="10"/>
  <c r="X2368" i="10" s="1"/>
  <c r="K2368" i="10"/>
  <c r="W2368" i="10" s="1"/>
  <c r="V2367" i="10"/>
  <c r="U2367" i="10"/>
  <c r="T2367" i="10"/>
  <c r="S2367" i="10"/>
  <c r="R2367" i="10"/>
  <c r="Q2367" i="10"/>
  <c r="L2367" i="10"/>
  <c r="X2367" i="10" s="1"/>
  <c r="K2367" i="10"/>
  <c r="W2367" i="10" s="1"/>
  <c r="V2366" i="10"/>
  <c r="U2366" i="10"/>
  <c r="T2366" i="10"/>
  <c r="S2366" i="10"/>
  <c r="R2366" i="10"/>
  <c r="Q2366" i="10"/>
  <c r="L2366" i="10"/>
  <c r="X2366" i="10" s="1"/>
  <c r="K2366" i="10"/>
  <c r="W2366" i="10" s="1"/>
  <c r="V2365" i="10"/>
  <c r="U2365" i="10"/>
  <c r="T2365" i="10"/>
  <c r="S2365" i="10"/>
  <c r="R2365" i="10"/>
  <c r="Q2365" i="10"/>
  <c r="L2365" i="10"/>
  <c r="X2365" i="10" s="1"/>
  <c r="K2365" i="10"/>
  <c r="W2365" i="10" s="1"/>
  <c r="V2364" i="10"/>
  <c r="U2364" i="10"/>
  <c r="T2364" i="10"/>
  <c r="S2364" i="10"/>
  <c r="R2364" i="10"/>
  <c r="Q2364" i="10"/>
  <c r="L2364" i="10"/>
  <c r="X2364" i="10" s="1"/>
  <c r="K2364" i="10"/>
  <c r="W2364" i="10" s="1"/>
  <c r="V2363" i="10"/>
  <c r="U2363" i="10"/>
  <c r="T2363" i="10"/>
  <c r="S2363" i="10"/>
  <c r="R2363" i="10"/>
  <c r="Q2363" i="10"/>
  <c r="L2363" i="10"/>
  <c r="X2363" i="10" s="1"/>
  <c r="K2363" i="10"/>
  <c r="W2363" i="10" s="1"/>
  <c r="V2362" i="10"/>
  <c r="U2362" i="10"/>
  <c r="T2362" i="10"/>
  <c r="S2362" i="10"/>
  <c r="R2362" i="10"/>
  <c r="Q2362" i="10"/>
  <c r="L2362" i="10"/>
  <c r="X2362" i="10" s="1"/>
  <c r="K2362" i="10"/>
  <c r="W2362" i="10" s="1"/>
  <c r="V2361" i="10"/>
  <c r="U2361" i="10"/>
  <c r="T2361" i="10"/>
  <c r="S2361" i="10"/>
  <c r="R2361" i="10"/>
  <c r="Q2361" i="10"/>
  <c r="L2361" i="10"/>
  <c r="X2361" i="10" s="1"/>
  <c r="K2361" i="10"/>
  <c r="W2361" i="10" s="1"/>
  <c r="V2360" i="10"/>
  <c r="U2360" i="10"/>
  <c r="T2360" i="10"/>
  <c r="S2360" i="10"/>
  <c r="R2360" i="10"/>
  <c r="Q2360" i="10"/>
  <c r="L2360" i="10"/>
  <c r="X2360" i="10" s="1"/>
  <c r="K2360" i="10"/>
  <c r="W2360" i="10" s="1"/>
  <c r="V2359" i="10"/>
  <c r="U2359" i="10"/>
  <c r="T2359" i="10"/>
  <c r="S2359" i="10"/>
  <c r="R2359" i="10"/>
  <c r="Q2359" i="10"/>
  <c r="L2359" i="10"/>
  <c r="X2359" i="10" s="1"/>
  <c r="K2359" i="10"/>
  <c r="W2359" i="10" s="1"/>
  <c r="V2358" i="10"/>
  <c r="U2358" i="10"/>
  <c r="T2358" i="10"/>
  <c r="S2358" i="10"/>
  <c r="R2358" i="10"/>
  <c r="Q2358" i="10"/>
  <c r="L2358" i="10"/>
  <c r="X2358" i="10" s="1"/>
  <c r="K2358" i="10"/>
  <c r="W2358" i="10" s="1"/>
  <c r="V2357" i="10"/>
  <c r="U2357" i="10"/>
  <c r="T2357" i="10"/>
  <c r="S2357" i="10"/>
  <c r="R2357" i="10"/>
  <c r="Q2357" i="10"/>
  <c r="L2357" i="10"/>
  <c r="X2357" i="10" s="1"/>
  <c r="K2357" i="10"/>
  <c r="W2357" i="10" s="1"/>
  <c r="V2356" i="10"/>
  <c r="U2356" i="10"/>
  <c r="T2356" i="10"/>
  <c r="S2356" i="10"/>
  <c r="R2356" i="10"/>
  <c r="Q2356" i="10"/>
  <c r="L2356" i="10"/>
  <c r="X2356" i="10" s="1"/>
  <c r="K2356" i="10"/>
  <c r="W2356" i="10" s="1"/>
  <c r="V2355" i="10"/>
  <c r="U2355" i="10"/>
  <c r="T2355" i="10"/>
  <c r="S2355" i="10"/>
  <c r="R2355" i="10"/>
  <c r="Q2355" i="10"/>
  <c r="L2355" i="10"/>
  <c r="X2355" i="10" s="1"/>
  <c r="K2355" i="10"/>
  <c r="W2355" i="10" s="1"/>
  <c r="V2354" i="10"/>
  <c r="U2354" i="10"/>
  <c r="T2354" i="10"/>
  <c r="S2354" i="10"/>
  <c r="R2354" i="10"/>
  <c r="Q2354" i="10"/>
  <c r="L2354" i="10"/>
  <c r="X2354" i="10" s="1"/>
  <c r="K2354" i="10"/>
  <c r="W2354" i="10" s="1"/>
  <c r="V2353" i="10"/>
  <c r="U2353" i="10"/>
  <c r="T2353" i="10"/>
  <c r="S2353" i="10"/>
  <c r="R2353" i="10"/>
  <c r="Q2353" i="10"/>
  <c r="L2353" i="10"/>
  <c r="X2353" i="10" s="1"/>
  <c r="K2353" i="10"/>
  <c r="W2353" i="10" s="1"/>
  <c r="V2352" i="10"/>
  <c r="U2352" i="10"/>
  <c r="T2352" i="10"/>
  <c r="S2352" i="10"/>
  <c r="R2352" i="10"/>
  <c r="Q2352" i="10"/>
  <c r="L2352" i="10"/>
  <c r="X2352" i="10" s="1"/>
  <c r="K2352" i="10"/>
  <c r="W2352" i="10" s="1"/>
  <c r="V2351" i="10"/>
  <c r="U2351" i="10"/>
  <c r="T2351" i="10"/>
  <c r="S2351" i="10"/>
  <c r="R2351" i="10"/>
  <c r="Q2351" i="10"/>
  <c r="L2351" i="10"/>
  <c r="X2351" i="10" s="1"/>
  <c r="K2351" i="10"/>
  <c r="W2351" i="10" s="1"/>
  <c r="V2350" i="10"/>
  <c r="U2350" i="10"/>
  <c r="T2350" i="10"/>
  <c r="S2350" i="10"/>
  <c r="R2350" i="10"/>
  <c r="Q2350" i="10"/>
  <c r="L2350" i="10"/>
  <c r="X2350" i="10" s="1"/>
  <c r="K2350" i="10"/>
  <c r="W2350" i="10" s="1"/>
  <c r="V2349" i="10"/>
  <c r="U2349" i="10"/>
  <c r="T2349" i="10"/>
  <c r="S2349" i="10"/>
  <c r="R2349" i="10"/>
  <c r="Q2349" i="10"/>
  <c r="L2349" i="10"/>
  <c r="X2349" i="10" s="1"/>
  <c r="K2349" i="10"/>
  <c r="W2349" i="10" s="1"/>
  <c r="V2348" i="10"/>
  <c r="U2348" i="10"/>
  <c r="T2348" i="10"/>
  <c r="S2348" i="10"/>
  <c r="R2348" i="10"/>
  <c r="Q2348" i="10"/>
  <c r="L2348" i="10"/>
  <c r="X2348" i="10" s="1"/>
  <c r="K2348" i="10"/>
  <c r="W2348" i="10" s="1"/>
  <c r="V2347" i="10"/>
  <c r="U2347" i="10"/>
  <c r="T2347" i="10"/>
  <c r="S2347" i="10"/>
  <c r="R2347" i="10"/>
  <c r="Q2347" i="10"/>
  <c r="L2347" i="10"/>
  <c r="X2347" i="10" s="1"/>
  <c r="K2347" i="10"/>
  <c r="W2347" i="10" s="1"/>
  <c r="V2346" i="10"/>
  <c r="U2346" i="10"/>
  <c r="T2346" i="10"/>
  <c r="S2346" i="10"/>
  <c r="R2346" i="10"/>
  <c r="Q2346" i="10"/>
  <c r="L2346" i="10"/>
  <c r="X2346" i="10" s="1"/>
  <c r="K2346" i="10"/>
  <c r="W2346" i="10" s="1"/>
  <c r="V2345" i="10"/>
  <c r="U2345" i="10"/>
  <c r="T2345" i="10"/>
  <c r="S2345" i="10"/>
  <c r="R2345" i="10"/>
  <c r="Q2345" i="10"/>
  <c r="L2345" i="10"/>
  <c r="X2345" i="10" s="1"/>
  <c r="K2345" i="10"/>
  <c r="W2345" i="10" s="1"/>
  <c r="V2344" i="10"/>
  <c r="U2344" i="10"/>
  <c r="T2344" i="10"/>
  <c r="S2344" i="10"/>
  <c r="R2344" i="10"/>
  <c r="Q2344" i="10"/>
  <c r="L2344" i="10"/>
  <c r="X2344" i="10" s="1"/>
  <c r="K2344" i="10"/>
  <c r="W2344" i="10" s="1"/>
  <c r="V2343" i="10"/>
  <c r="U2343" i="10"/>
  <c r="T2343" i="10"/>
  <c r="S2343" i="10"/>
  <c r="R2343" i="10"/>
  <c r="Q2343" i="10"/>
  <c r="L2343" i="10"/>
  <c r="X2343" i="10" s="1"/>
  <c r="K2343" i="10"/>
  <c r="W2343" i="10" s="1"/>
  <c r="V2342" i="10"/>
  <c r="U2342" i="10"/>
  <c r="T2342" i="10"/>
  <c r="S2342" i="10"/>
  <c r="R2342" i="10"/>
  <c r="Q2342" i="10"/>
  <c r="L2342" i="10"/>
  <c r="X2342" i="10" s="1"/>
  <c r="K2342" i="10"/>
  <c r="W2342" i="10" s="1"/>
  <c r="V2341" i="10"/>
  <c r="U2341" i="10"/>
  <c r="T2341" i="10"/>
  <c r="S2341" i="10"/>
  <c r="R2341" i="10"/>
  <c r="Q2341" i="10"/>
  <c r="L2341" i="10"/>
  <c r="X2341" i="10" s="1"/>
  <c r="K2341" i="10"/>
  <c r="W2341" i="10" s="1"/>
  <c r="V2340" i="10"/>
  <c r="U2340" i="10"/>
  <c r="T2340" i="10"/>
  <c r="S2340" i="10"/>
  <c r="R2340" i="10"/>
  <c r="Q2340" i="10"/>
  <c r="L2340" i="10"/>
  <c r="X2340" i="10" s="1"/>
  <c r="K2340" i="10"/>
  <c r="W2340" i="10" s="1"/>
  <c r="V2339" i="10"/>
  <c r="U2339" i="10"/>
  <c r="T2339" i="10"/>
  <c r="S2339" i="10"/>
  <c r="R2339" i="10"/>
  <c r="Q2339" i="10"/>
  <c r="L2339" i="10"/>
  <c r="X2339" i="10" s="1"/>
  <c r="K2339" i="10"/>
  <c r="W2339" i="10" s="1"/>
  <c r="V2338" i="10"/>
  <c r="U2338" i="10"/>
  <c r="T2338" i="10"/>
  <c r="S2338" i="10"/>
  <c r="R2338" i="10"/>
  <c r="Q2338" i="10"/>
  <c r="L2338" i="10"/>
  <c r="X2338" i="10" s="1"/>
  <c r="K2338" i="10"/>
  <c r="W2338" i="10" s="1"/>
  <c r="V2337" i="10"/>
  <c r="U2337" i="10"/>
  <c r="T2337" i="10"/>
  <c r="S2337" i="10"/>
  <c r="R2337" i="10"/>
  <c r="Q2337" i="10"/>
  <c r="L2337" i="10"/>
  <c r="X2337" i="10" s="1"/>
  <c r="K2337" i="10"/>
  <c r="W2337" i="10" s="1"/>
  <c r="V2336" i="10"/>
  <c r="U2336" i="10"/>
  <c r="T2336" i="10"/>
  <c r="S2336" i="10"/>
  <c r="R2336" i="10"/>
  <c r="Q2336" i="10"/>
  <c r="L2336" i="10"/>
  <c r="X2336" i="10" s="1"/>
  <c r="K2336" i="10"/>
  <c r="W2336" i="10" s="1"/>
  <c r="V2335" i="10"/>
  <c r="U2335" i="10"/>
  <c r="T2335" i="10"/>
  <c r="S2335" i="10"/>
  <c r="R2335" i="10"/>
  <c r="Q2335" i="10"/>
  <c r="L2335" i="10"/>
  <c r="X2335" i="10" s="1"/>
  <c r="K2335" i="10"/>
  <c r="W2335" i="10" s="1"/>
  <c r="V2334" i="10"/>
  <c r="U2334" i="10"/>
  <c r="T2334" i="10"/>
  <c r="S2334" i="10"/>
  <c r="R2334" i="10"/>
  <c r="Q2334" i="10"/>
  <c r="L2334" i="10"/>
  <c r="X2334" i="10" s="1"/>
  <c r="K2334" i="10"/>
  <c r="W2334" i="10" s="1"/>
  <c r="V2333" i="10"/>
  <c r="U2333" i="10"/>
  <c r="T2333" i="10"/>
  <c r="S2333" i="10"/>
  <c r="R2333" i="10"/>
  <c r="Q2333" i="10"/>
  <c r="L2333" i="10"/>
  <c r="X2333" i="10" s="1"/>
  <c r="K2333" i="10"/>
  <c r="W2333" i="10" s="1"/>
  <c r="V2332" i="10"/>
  <c r="U2332" i="10"/>
  <c r="T2332" i="10"/>
  <c r="S2332" i="10"/>
  <c r="R2332" i="10"/>
  <c r="Q2332" i="10"/>
  <c r="L2332" i="10"/>
  <c r="X2332" i="10" s="1"/>
  <c r="K2332" i="10"/>
  <c r="W2332" i="10" s="1"/>
  <c r="V2331" i="10"/>
  <c r="U2331" i="10"/>
  <c r="T2331" i="10"/>
  <c r="S2331" i="10"/>
  <c r="R2331" i="10"/>
  <c r="Q2331" i="10"/>
  <c r="L2331" i="10"/>
  <c r="X2331" i="10" s="1"/>
  <c r="K2331" i="10"/>
  <c r="W2331" i="10" s="1"/>
  <c r="V2330" i="10"/>
  <c r="U2330" i="10"/>
  <c r="T2330" i="10"/>
  <c r="S2330" i="10"/>
  <c r="R2330" i="10"/>
  <c r="Q2330" i="10"/>
  <c r="L2330" i="10"/>
  <c r="X2330" i="10" s="1"/>
  <c r="K2330" i="10"/>
  <c r="W2330" i="10" s="1"/>
  <c r="V2329" i="10"/>
  <c r="U2329" i="10"/>
  <c r="T2329" i="10"/>
  <c r="S2329" i="10"/>
  <c r="R2329" i="10"/>
  <c r="Q2329" i="10"/>
  <c r="L2329" i="10"/>
  <c r="X2329" i="10" s="1"/>
  <c r="K2329" i="10"/>
  <c r="W2329" i="10" s="1"/>
  <c r="V2328" i="10"/>
  <c r="U2328" i="10"/>
  <c r="T2328" i="10"/>
  <c r="S2328" i="10"/>
  <c r="R2328" i="10"/>
  <c r="Q2328" i="10"/>
  <c r="L2328" i="10"/>
  <c r="X2328" i="10" s="1"/>
  <c r="K2328" i="10"/>
  <c r="W2328" i="10" s="1"/>
  <c r="V2327" i="10"/>
  <c r="U2327" i="10"/>
  <c r="T2327" i="10"/>
  <c r="S2327" i="10"/>
  <c r="R2327" i="10"/>
  <c r="Q2327" i="10"/>
  <c r="L2327" i="10"/>
  <c r="X2327" i="10" s="1"/>
  <c r="K2327" i="10"/>
  <c r="W2327" i="10" s="1"/>
  <c r="V2326" i="10"/>
  <c r="U2326" i="10"/>
  <c r="T2326" i="10"/>
  <c r="S2326" i="10"/>
  <c r="R2326" i="10"/>
  <c r="Q2326" i="10"/>
  <c r="L2326" i="10"/>
  <c r="X2326" i="10" s="1"/>
  <c r="K2326" i="10"/>
  <c r="W2326" i="10" s="1"/>
  <c r="V2325" i="10"/>
  <c r="U2325" i="10"/>
  <c r="T2325" i="10"/>
  <c r="S2325" i="10"/>
  <c r="R2325" i="10"/>
  <c r="Q2325" i="10"/>
  <c r="L2325" i="10"/>
  <c r="X2325" i="10" s="1"/>
  <c r="K2325" i="10"/>
  <c r="W2325" i="10" s="1"/>
  <c r="V2324" i="10"/>
  <c r="U2324" i="10"/>
  <c r="T2324" i="10"/>
  <c r="S2324" i="10"/>
  <c r="R2324" i="10"/>
  <c r="Q2324" i="10"/>
  <c r="L2324" i="10"/>
  <c r="X2324" i="10" s="1"/>
  <c r="K2324" i="10"/>
  <c r="W2324" i="10" s="1"/>
  <c r="V2323" i="10"/>
  <c r="U2323" i="10"/>
  <c r="T2323" i="10"/>
  <c r="S2323" i="10"/>
  <c r="R2323" i="10"/>
  <c r="Q2323" i="10"/>
  <c r="L2323" i="10"/>
  <c r="X2323" i="10" s="1"/>
  <c r="K2323" i="10"/>
  <c r="W2323" i="10" s="1"/>
  <c r="X2322" i="10"/>
  <c r="V2322" i="10"/>
  <c r="U2322" i="10"/>
  <c r="T2322" i="10"/>
  <c r="S2322" i="10"/>
  <c r="R2322" i="10"/>
  <c r="Q2322" i="10"/>
  <c r="L2322" i="10"/>
  <c r="K2322" i="10"/>
  <c r="W2322" i="10" s="1"/>
  <c r="V2321" i="10"/>
  <c r="U2321" i="10"/>
  <c r="T2321" i="10"/>
  <c r="S2321" i="10"/>
  <c r="R2321" i="10"/>
  <c r="Q2321" i="10"/>
  <c r="L2321" i="10"/>
  <c r="X2321" i="10" s="1"/>
  <c r="K2321" i="10"/>
  <c r="W2321" i="10" s="1"/>
  <c r="V2320" i="10"/>
  <c r="U2320" i="10"/>
  <c r="T2320" i="10"/>
  <c r="S2320" i="10"/>
  <c r="R2320" i="10"/>
  <c r="Q2320" i="10"/>
  <c r="L2320" i="10"/>
  <c r="X2320" i="10" s="1"/>
  <c r="K2320" i="10"/>
  <c r="W2320" i="10" s="1"/>
  <c r="V2319" i="10"/>
  <c r="U2319" i="10"/>
  <c r="T2319" i="10"/>
  <c r="S2319" i="10"/>
  <c r="R2319" i="10"/>
  <c r="Q2319" i="10"/>
  <c r="L2319" i="10"/>
  <c r="X2319" i="10" s="1"/>
  <c r="K2319" i="10"/>
  <c r="W2319" i="10" s="1"/>
  <c r="V2318" i="10"/>
  <c r="U2318" i="10"/>
  <c r="T2318" i="10"/>
  <c r="S2318" i="10"/>
  <c r="R2318" i="10"/>
  <c r="Q2318" i="10"/>
  <c r="L2318" i="10"/>
  <c r="X2318" i="10" s="1"/>
  <c r="K2318" i="10"/>
  <c r="W2318" i="10" s="1"/>
  <c r="V2317" i="10"/>
  <c r="U2317" i="10"/>
  <c r="T2317" i="10"/>
  <c r="S2317" i="10"/>
  <c r="R2317" i="10"/>
  <c r="Q2317" i="10"/>
  <c r="L2317" i="10"/>
  <c r="X2317" i="10" s="1"/>
  <c r="K2317" i="10"/>
  <c r="W2317" i="10" s="1"/>
  <c r="V2316" i="10"/>
  <c r="U2316" i="10"/>
  <c r="T2316" i="10"/>
  <c r="S2316" i="10"/>
  <c r="R2316" i="10"/>
  <c r="Q2316" i="10"/>
  <c r="L2316" i="10"/>
  <c r="X2316" i="10" s="1"/>
  <c r="K2316" i="10"/>
  <c r="W2316" i="10" s="1"/>
  <c r="V2315" i="10"/>
  <c r="U2315" i="10"/>
  <c r="T2315" i="10"/>
  <c r="S2315" i="10"/>
  <c r="R2315" i="10"/>
  <c r="Q2315" i="10"/>
  <c r="L2315" i="10"/>
  <c r="X2315" i="10" s="1"/>
  <c r="K2315" i="10"/>
  <c r="W2315" i="10" s="1"/>
  <c r="V2314" i="10"/>
  <c r="U2314" i="10"/>
  <c r="T2314" i="10"/>
  <c r="S2314" i="10"/>
  <c r="R2314" i="10"/>
  <c r="Q2314" i="10"/>
  <c r="L2314" i="10"/>
  <c r="X2314" i="10" s="1"/>
  <c r="K2314" i="10"/>
  <c r="W2314" i="10" s="1"/>
  <c r="V2313" i="10"/>
  <c r="U2313" i="10"/>
  <c r="T2313" i="10"/>
  <c r="S2313" i="10"/>
  <c r="R2313" i="10"/>
  <c r="Q2313" i="10"/>
  <c r="L2313" i="10"/>
  <c r="X2313" i="10" s="1"/>
  <c r="K2313" i="10"/>
  <c r="W2313" i="10" s="1"/>
  <c r="V2312" i="10"/>
  <c r="U2312" i="10"/>
  <c r="T2312" i="10"/>
  <c r="S2312" i="10"/>
  <c r="R2312" i="10"/>
  <c r="Q2312" i="10"/>
  <c r="L2312" i="10"/>
  <c r="X2312" i="10" s="1"/>
  <c r="K2312" i="10"/>
  <c r="W2312" i="10" s="1"/>
  <c r="V2311" i="10"/>
  <c r="U2311" i="10"/>
  <c r="T2311" i="10"/>
  <c r="S2311" i="10"/>
  <c r="R2311" i="10"/>
  <c r="Q2311" i="10"/>
  <c r="L2311" i="10"/>
  <c r="X2311" i="10" s="1"/>
  <c r="K2311" i="10"/>
  <c r="W2311" i="10" s="1"/>
  <c r="V2310" i="10"/>
  <c r="U2310" i="10"/>
  <c r="T2310" i="10"/>
  <c r="S2310" i="10"/>
  <c r="R2310" i="10"/>
  <c r="Q2310" i="10"/>
  <c r="L2310" i="10"/>
  <c r="X2310" i="10" s="1"/>
  <c r="K2310" i="10"/>
  <c r="W2310" i="10" s="1"/>
  <c r="V2309" i="10"/>
  <c r="U2309" i="10"/>
  <c r="T2309" i="10"/>
  <c r="S2309" i="10"/>
  <c r="R2309" i="10"/>
  <c r="Q2309" i="10"/>
  <c r="L2309" i="10"/>
  <c r="X2309" i="10" s="1"/>
  <c r="K2309" i="10"/>
  <c r="W2309" i="10" s="1"/>
  <c r="V2308" i="10"/>
  <c r="U2308" i="10"/>
  <c r="T2308" i="10"/>
  <c r="S2308" i="10"/>
  <c r="R2308" i="10"/>
  <c r="Q2308" i="10"/>
  <c r="L2308" i="10"/>
  <c r="X2308" i="10" s="1"/>
  <c r="K2308" i="10"/>
  <c r="W2308" i="10" s="1"/>
  <c r="V2307" i="10"/>
  <c r="U2307" i="10"/>
  <c r="T2307" i="10"/>
  <c r="S2307" i="10"/>
  <c r="R2307" i="10"/>
  <c r="Q2307" i="10"/>
  <c r="L2307" i="10"/>
  <c r="X2307" i="10" s="1"/>
  <c r="K2307" i="10"/>
  <c r="W2307" i="10" s="1"/>
  <c r="V2306" i="10"/>
  <c r="U2306" i="10"/>
  <c r="T2306" i="10"/>
  <c r="S2306" i="10"/>
  <c r="R2306" i="10"/>
  <c r="Q2306" i="10"/>
  <c r="L2306" i="10"/>
  <c r="X2306" i="10" s="1"/>
  <c r="K2306" i="10"/>
  <c r="W2306" i="10" s="1"/>
  <c r="V2305" i="10"/>
  <c r="U2305" i="10"/>
  <c r="T2305" i="10"/>
  <c r="S2305" i="10"/>
  <c r="R2305" i="10"/>
  <c r="Q2305" i="10"/>
  <c r="L2305" i="10"/>
  <c r="X2305" i="10" s="1"/>
  <c r="K2305" i="10"/>
  <c r="W2305" i="10" s="1"/>
  <c r="V2304" i="10"/>
  <c r="U2304" i="10"/>
  <c r="T2304" i="10"/>
  <c r="S2304" i="10"/>
  <c r="R2304" i="10"/>
  <c r="Q2304" i="10"/>
  <c r="L2304" i="10"/>
  <c r="X2304" i="10" s="1"/>
  <c r="K2304" i="10"/>
  <c r="W2304" i="10" s="1"/>
  <c r="V2303" i="10"/>
  <c r="U2303" i="10"/>
  <c r="T2303" i="10"/>
  <c r="S2303" i="10"/>
  <c r="R2303" i="10"/>
  <c r="Q2303" i="10"/>
  <c r="L2303" i="10"/>
  <c r="X2303" i="10" s="1"/>
  <c r="K2303" i="10"/>
  <c r="W2303" i="10" s="1"/>
  <c r="V2302" i="10"/>
  <c r="U2302" i="10"/>
  <c r="T2302" i="10"/>
  <c r="S2302" i="10"/>
  <c r="R2302" i="10"/>
  <c r="Q2302" i="10"/>
  <c r="L2302" i="10"/>
  <c r="X2302" i="10" s="1"/>
  <c r="K2302" i="10"/>
  <c r="W2302" i="10" s="1"/>
  <c r="V2301" i="10"/>
  <c r="U2301" i="10"/>
  <c r="T2301" i="10"/>
  <c r="S2301" i="10"/>
  <c r="R2301" i="10"/>
  <c r="Q2301" i="10"/>
  <c r="L2301" i="10"/>
  <c r="X2301" i="10" s="1"/>
  <c r="K2301" i="10"/>
  <c r="W2301" i="10" s="1"/>
  <c r="V2300" i="10"/>
  <c r="U2300" i="10"/>
  <c r="T2300" i="10"/>
  <c r="S2300" i="10"/>
  <c r="R2300" i="10"/>
  <c r="Q2300" i="10"/>
  <c r="L2300" i="10"/>
  <c r="X2300" i="10" s="1"/>
  <c r="K2300" i="10"/>
  <c r="W2300" i="10" s="1"/>
  <c r="V2299" i="10"/>
  <c r="U2299" i="10"/>
  <c r="T2299" i="10"/>
  <c r="S2299" i="10"/>
  <c r="R2299" i="10"/>
  <c r="Q2299" i="10"/>
  <c r="L2299" i="10"/>
  <c r="X2299" i="10" s="1"/>
  <c r="K2299" i="10"/>
  <c r="W2299" i="10" s="1"/>
  <c r="X2298" i="10"/>
  <c r="V2298" i="10"/>
  <c r="U2298" i="10"/>
  <c r="T2298" i="10"/>
  <c r="S2298" i="10"/>
  <c r="R2298" i="10"/>
  <c r="Q2298" i="10"/>
  <c r="L2298" i="10"/>
  <c r="K2298" i="10"/>
  <c r="W2298" i="10" s="1"/>
  <c r="V2297" i="10"/>
  <c r="U2297" i="10"/>
  <c r="T2297" i="10"/>
  <c r="S2297" i="10"/>
  <c r="R2297" i="10"/>
  <c r="Q2297" i="10"/>
  <c r="L2297" i="10"/>
  <c r="X2297" i="10" s="1"/>
  <c r="K2297" i="10"/>
  <c r="W2297" i="10" s="1"/>
  <c r="V2296" i="10"/>
  <c r="U2296" i="10"/>
  <c r="T2296" i="10"/>
  <c r="S2296" i="10"/>
  <c r="R2296" i="10"/>
  <c r="Q2296" i="10"/>
  <c r="L2296" i="10"/>
  <c r="X2296" i="10" s="1"/>
  <c r="K2296" i="10"/>
  <c r="W2296" i="10" s="1"/>
  <c r="V2295" i="10"/>
  <c r="U2295" i="10"/>
  <c r="T2295" i="10"/>
  <c r="S2295" i="10"/>
  <c r="R2295" i="10"/>
  <c r="Q2295" i="10"/>
  <c r="L2295" i="10"/>
  <c r="X2295" i="10" s="1"/>
  <c r="K2295" i="10"/>
  <c r="W2295" i="10" s="1"/>
  <c r="V2294" i="10"/>
  <c r="U2294" i="10"/>
  <c r="T2294" i="10"/>
  <c r="S2294" i="10"/>
  <c r="R2294" i="10"/>
  <c r="Q2294" i="10"/>
  <c r="L2294" i="10"/>
  <c r="X2294" i="10" s="1"/>
  <c r="K2294" i="10"/>
  <c r="W2294" i="10" s="1"/>
  <c r="V2293" i="10"/>
  <c r="U2293" i="10"/>
  <c r="T2293" i="10"/>
  <c r="S2293" i="10"/>
  <c r="R2293" i="10"/>
  <c r="Q2293" i="10"/>
  <c r="L2293" i="10"/>
  <c r="X2293" i="10" s="1"/>
  <c r="K2293" i="10"/>
  <c r="W2293" i="10" s="1"/>
  <c r="V2292" i="10"/>
  <c r="U2292" i="10"/>
  <c r="T2292" i="10"/>
  <c r="S2292" i="10"/>
  <c r="R2292" i="10"/>
  <c r="Q2292" i="10"/>
  <c r="L2292" i="10"/>
  <c r="X2292" i="10" s="1"/>
  <c r="K2292" i="10"/>
  <c r="W2292" i="10" s="1"/>
  <c r="V2291" i="10"/>
  <c r="U2291" i="10"/>
  <c r="T2291" i="10"/>
  <c r="S2291" i="10"/>
  <c r="R2291" i="10"/>
  <c r="Q2291" i="10"/>
  <c r="L2291" i="10"/>
  <c r="X2291" i="10" s="1"/>
  <c r="K2291" i="10"/>
  <c r="W2291" i="10" s="1"/>
  <c r="V2290" i="10"/>
  <c r="U2290" i="10"/>
  <c r="T2290" i="10"/>
  <c r="S2290" i="10"/>
  <c r="R2290" i="10"/>
  <c r="Q2290" i="10"/>
  <c r="L2290" i="10"/>
  <c r="X2290" i="10" s="1"/>
  <c r="K2290" i="10"/>
  <c r="W2290" i="10" s="1"/>
  <c r="V2289" i="10"/>
  <c r="U2289" i="10"/>
  <c r="T2289" i="10"/>
  <c r="S2289" i="10"/>
  <c r="R2289" i="10"/>
  <c r="Q2289" i="10"/>
  <c r="L2289" i="10"/>
  <c r="X2289" i="10" s="1"/>
  <c r="K2289" i="10"/>
  <c r="W2289" i="10" s="1"/>
  <c r="V2288" i="10"/>
  <c r="U2288" i="10"/>
  <c r="T2288" i="10"/>
  <c r="S2288" i="10"/>
  <c r="R2288" i="10"/>
  <c r="Q2288" i="10"/>
  <c r="L2288" i="10"/>
  <c r="X2288" i="10" s="1"/>
  <c r="K2288" i="10"/>
  <c r="W2288" i="10" s="1"/>
  <c r="V2287" i="10"/>
  <c r="U2287" i="10"/>
  <c r="T2287" i="10"/>
  <c r="S2287" i="10"/>
  <c r="R2287" i="10"/>
  <c r="Q2287" i="10"/>
  <c r="L2287" i="10"/>
  <c r="X2287" i="10" s="1"/>
  <c r="K2287" i="10"/>
  <c r="W2287" i="10" s="1"/>
  <c r="V2286" i="10"/>
  <c r="U2286" i="10"/>
  <c r="T2286" i="10"/>
  <c r="S2286" i="10"/>
  <c r="R2286" i="10"/>
  <c r="Q2286" i="10"/>
  <c r="L2286" i="10"/>
  <c r="X2286" i="10" s="1"/>
  <c r="K2286" i="10"/>
  <c r="W2286" i="10" s="1"/>
  <c r="V2285" i="10"/>
  <c r="U2285" i="10"/>
  <c r="T2285" i="10"/>
  <c r="S2285" i="10"/>
  <c r="R2285" i="10"/>
  <c r="Q2285" i="10"/>
  <c r="L2285" i="10"/>
  <c r="X2285" i="10" s="1"/>
  <c r="K2285" i="10"/>
  <c r="W2285" i="10" s="1"/>
  <c r="V2284" i="10"/>
  <c r="U2284" i="10"/>
  <c r="T2284" i="10"/>
  <c r="S2284" i="10"/>
  <c r="R2284" i="10"/>
  <c r="Q2284" i="10"/>
  <c r="L2284" i="10"/>
  <c r="X2284" i="10" s="1"/>
  <c r="K2284" i="10"/>
  <c r="W2284" i="10" s="1"/>
  <c r="V2283" i="10"/>
  <c r="U2283" i="10"/>
  <c r="T2283" i="10"/>
  <c r="S2283" i="10"/>
  <c r="R2283" i="10"/>
  <c r="Q2283" i="10"/>
  <c r="L2283" i="10"/>
  <c r="X2283" i="10" s="1"/>
  <c r="K2283" i="10"/>
  <c r="W2283" i="10" s="1"/>
  <c r="V2282" i="10"/>
  <c r="U2282" i="10"/>
  <c r="T2282" i="10"/>
  <c r="S2282" i="10"/>
  <c r="R2282" i="10"/>
  <c r="Q2282" i="10"/>
  <c r="L2282" i="10"/>
  <c r="X2282" i="10" s="1"/>
  <c r="K2282" i="10"/>
  <c r="W2282" i="10" s="1"/>
  <c r="V2281" i="10"/>
  <c r="U2281" i="10"/>
  <c r="T2281" i="10"/>
  <c r="S2281" i="10"/>
  <c r="R2281" i="10"/>
  <c r="Q2281" i="10"/>
  <c r="L2281" i="10"/>
  <c r="X2281" i="10" s="1"/>
  <c r="K2281" i="10"/>
  <c r="W2281" i="10" s="1"/>
  <c r="V2280" i="10"/>
  <c r="U2280" i="10"/>
  <c r="T2280" i="10"/>
  <c r="S2280" i="10"/>
  <c r="R2280" i="10"/>
  <c r="Q2280" i="10"/>
  <c r="L2280" i="10"/>
  <c r="X2280" i="10" s="1"/>
  <c r="K2280" i="10"/>
  <c r="W2280" i="10" s="1"/>
  <c r="V2279" i="10"/>
  <c r="U2279" i="10"/>
  <c r="T2279" i="10"/>
  <c r="S2279" i="10"/>
  <c r="R2279" i="10"/>
  <c r="Q2279" i="10"/>
  <c r="L2279" i="10"/>
  <c r="X2279" i="10" s="1"/>
  <c r="K2279" i="10"/>
  <c r="W2279" i="10" s="1"/>
  <c r="V2278" i="10"/>
  <c r="U2278" i="10"/>
  <c r="T2278" i="10"/>
  <c r="S2278" i="10"/>
  <c r="R2278" i="10"/>
  <c r="Q2278" i="10"/>
  <c r="L2278" i="10"/>
  <c r="X2278" i="10" s="1"/>
  <c r="K2278" i="10"/>
  <c r="W2278" i="10" s="1"/>
  <c r="V2277" i="10"/>
  <c r="U2277" i="10"/>
  <c r="T2277" i="10"/>
  <c r="S2277" i="10"/>
  <c r="R2277" i="10"/>
  <c r="Q2277" i="10"/>
  <c r="L2277" i="10"/>
  <c r="X2277" i="10" s="1"/>
  <c r="K2277" i="10"/>
  <c r="W2277" i="10" s="1"/>
  <c r="V2276" i="10"/>
  <c r="U2276" i="10"/>
  <c r="T2276" i="10"/>
  <c r="S2276" i="10"/>
  <c r="R2276" i="10"/>
  <c r="Q2276" i="10"/>
  <c r="L2276" i="10"/>
  <c r="X2276" i="10" s="1"/>
  <c r="K2276" i="10"/>
  <c r="W2276" i="10" s="1"/>
  <c r="V2275" i="10"/>
  <c r="U2275" i="10"/>
  <c r="T2275" i="10"/>
  <c r="S2275" i="10"/>
  <c r="R2275" i="10"/>
  <c r="Q2275" i="10"/>
  <c r="L2275" i="10"/>
  <c r="X2275" i="10" s="1"/>
  <c r="K2275" i="10"/>
  <c r="W2275" i="10" s="1"/>
  <c r="V2274" i="10"/>
  <c r="U2274" i="10"/>
  <c r="T2274" i="10"/>
  <c r="S2274" i="10"/>
  <c r="R2274" i="10"/>
  <c r="Q2274" i="10"/>
  <c r="L2274" i="10"/>
  <c r="X2274" i="10" s="1"/>
  <c r="K2274" i="10"/>
  <c r="W2274" i="10" s="1"/>
  <c r="V2273" i="10"/>
  <c r="U2273" i="10"/>
  <c r="T2273" i="10"/>
  <c r="S2273" i="10"/>
  <c r="R2273" i="10"/>
  <c r="Q2273" i="10"/>
  <c r="L2273" i="10"/>
  <c r="X2273" i="10" s="1"/>
  <c r="K2273" i="10"/>
  <c r="W2273" i="10" s="1"/>
  <c r="V2272" i="10"/>
  <c r="U2272" i="10"/>
  <c r="T2272" i="10"/>
  <c r="S2272" i="10"/>
  <c r="R2272" i="10"/>
  <c r="Q2272" i="10"/>
  <c r="L2272" i="10"/>
  <c r="X2272" i="10" s="1"/>
  <c r="K2272" i="10"/>
  <c r="W2272" i="10" s="1"/>
  <c r="V2271" i="10"/>
  <c r="U2271" i="10"/>
  <c r="T2271" i="10"/>
  <c r="S2271" i="10"/>
  <c r="R2271" i="10"/>
  <c r="Q2271" i="10"/>
  <c r="L2271" i="10"/>
  <c r="X2271" i="10" s="1"/>
  <c r="K2271" i="10"/>
  <c r="W2271" i="10" s="1"/>
  <c r="V2270" i="10"/>
  <c r="U2270" i="10"/>
  <c r="T2270" i="10"/>
  <c r="S2270" i="10"/>
  <c r="R2270" i="10"/>
  <c r="Q2270" i="10"/>
  <c r="L2270" i="10"/>
  <c r="X2270" i="10" s="1"/>
  <c r="K2270" i="10"/>
  <c r="W2270" i="10" s="1"/>
  <c r="V2269" i="10"/>
  <c r="U2269" i="10"/>
  <c r="T2269" i="10"/>
  <c r="S2269" i="10"/>
  <c r="R2269" i="10"/>
  <c r="Q2269" i="10"/>
  <c r="L2269" i="10"/>
  <c r="X2269" i="10" s="1"/>
  <c r="K2269" i="10"/>
  <c r="W2269" i="10" s="1"/>
  <c r="V2268" i="10"/>
  <c r="U2268" i="10"/>
  <c r="T2268" i="10"/>
  <c r="S2268" i="10"/>
  <c r="R2268" i="10"/>
  <c r="Q2268" i="10"/>
  <c r="L2268" i="10"/>
  <c r="X2268" i="10" s="1"/>
  <c r="K2268" i="10"/>
  <c r="W2268" i="10" s="1"/>
  <c r="V2267" i="10"/>
  <c r="U2267" i="10"/>
  <c r="T2267" i="10"/>
  <c r="S2267" i="10"/>
  <c r="R2267" i="10"/>
  <c r="Q2267" i="10"/>
  <c r="L2267" i="10"/>
  <c r="X2267" i="10" s="1"/>
  <c r="K2267" i="10"/>
  <c r="W2267" i="10" s="1"/>
  <c r="V2266" i="10"/>
  <c r="U2266" i="10"/>
  <c r="T2266" i="10"/>
  <c r="S2266" i="10"/>
  <c r="R2266" i="10"/>
  <c r="Q2266" i="10"/>
  <c r="L2266" i="10"/>
  <c r="X2266" i="10" s="1"/>
  <c r="K2266" i="10"/>
  <c r="W2266" i="10" s="1"/>
  <c r="V2265" i="10"/>
  <c r="U2265" i="10"/>
  <c r="T2265" i="10"/>
  <c r="S2265" i="10"/>
  <c r="R2265" i="10"/>
  <c r="Q2265" i="10"/>
  <c r="L2265" i="10"/>
  <c r="X2265" i="10" s="1"/>
  <c r="K2265" i="10"/>
  <c r="W2265" i="10" s="1"/>
  <c r="V2264" i="10"/>
  <c r="U2264" i="10"/>
  <c r="T2264" i="10"/>
  <c r="S2264" i="10"/>
  <c r="R2264" i="10"/>
  <c r="Q2264" i="10"/>
  <c r="L2264" i="10"/>
  <c r="X2264" i="10" s="1"/>
  <c r="K2264" i="10"/>
  <c r="W2264" i="10" s="1"/>
  <c r="V2263" i="10"/>
  <c r="U2263" i="10"/>
  <c r="T2263" i="10"/>
  <c r="S2263" i="10"/>
  <c r="R2263" i="10"/>
  <c r="Q2263" i="10"/>
  <c r="L2263" i="10"/>
  <c r="X2263" i="10" s="1"/>
  <c r="K2263" i="10"/>
  <c r="W2263" i="10" s="1"/>
  <c r="V2262" i="10"/>
  <c r="U2262" i="10"/>
  <c r="T2262" i="10"/>
  <c r="S2262" i="10"/>
  <c r="R2262" i="10"/>
  <c r="Q2262" i="10"/>
  <c r="L2262" i="10"/>
  <c r="X2262" i="10" s="1"/>
  <c r="K2262" i="10"/>
  <c r="W2262" i="10" s="1"/>
  <c r="V2261" i="10"/>
  <c r="U2261" i="10"/>
  <c r="T2261" i="10"/>
  <c r="S2261" i="10"/>
  <c r="R2261" i="10"/>
  <c r="Q2261" i="10"/>
  <c r="L2261" i="10"/>
  <c r="X2261" i="10" s="1"/>
  <c r="K2261" i="10"/>
  <c r="W2261" i="10" s="1"/>
  <c r="V2260" i="10"/>
  <c r="U2260" i="10"/>
  <c r="T2260" i="10"/>
  <c r="S2260" i="10"/>
  <c r="R2260" i="10"/>
  <c r="Q2260" i="10"/>
  <c r="L2260" i="10"/>
  <c r="X2260" i="10" s="1"/>
  <c r="K2260" i="10"/>
  <c r="W2260" i="10" s="1"/>
  <c r="V2259" i="10"/>
  <c r="U2259" i="10"/>
  <c r="T2259" i="10"/>
  <c r="S2259" i="10"/>
  <c r="R2259" i="10"/>
  <c r="Q2259" i="10"/>
  <c r="L2259" i="10"/>
  <c r="X2259" i="10" s="1"/>
  <c r="K2259" i="10"/>
  <c r="W2259" i="10" s="1"/>
  <c r="V2258" i="10"/>
  <c r="U2258" i="10"/>
  <c r="T2258" i="10"/>
  <c r="S2258" i="10"/>
  <c r="R2258" i="10"/>
  <c r="Q2258" i="10"/>
  <c r="L2258" i="10"/>
  <c r="X2258" i="10" s="1"/>
  <c r="K2258" i="10"/>
  <c r="W2258" i="10" s="1"/>
  <c r="V2257" i="10"/>
  <c r="U2257" i="10"/>
  <c r="T2257" i="10"/>
  <c r="S2257" i="10"/>
  <c r="R2257" i="10"/>
  <c r="Q2257" i="10"/>
  <c r="L2257" i="10"/>
  <c r="X2257" i="10" s="1"/>
  <c r="K2257" i="10"/>
  <c r="W2257" i="10" s="1"/>
  <c r="V2256" i="10"/>
  <c r="U2256" i="10"/>
  <c r="T2256" i="10"/>
  <c r="S2256" i="10"/>
  <c r="R2256" i="10"/>
  <c r="Q2256" i="10"/>
  <c r="L2256" i="10"/>
  <c r="X2256" i="10" s="1"/>
  <c r="K2256" i="10"/>
  <c r="W2256" i="10" s="1"/>
  <c r="V2255" i="10"/>
  <c r="U2255" i="10"/>
  <c r="T2255" i="10"/>
  <c r="S2255" i="10"/>
  <c r="R2255" i="10"/>
  <c r="Q2255" i="10"/>
  <c r="L2255" i="10"/>
  <c r="X2255" i="10" s="1"/>
  <c r="K2255" i="10"/>
  <c r="W2255" i="10" s="1"/>
  <c r="V2254" i="10"/>
  <c r="U2254" i="10"/>
  <c r="T2254" i="10"/>
  <c r="S2254" i="10"/>
  <c r="R2254" i="10"/>
  <c r="Q2254" i="10"/>
  <c r="L2254" i="10"/>
  <c r="X2254" i="10" s="1"/>
  <c r="K2254" i="10"/>
  <c r="W2254" i="10" s="1"/>
  <c r="V2253" i="10"/>
  <c r="U2253" i="10"/>
  <c r="T2253" i="10"/>
  <c r="S2253" i="10"/>
  <c r="R2253" i="10"/>
  <c r="Q2253" i="10"/>
  <c r="L2253" i="10"/>
  <c r="X2253" i="10" s="1"/>
  <c r="K2253" i="10"/>
  <c r="W2253" i="10" s="1"/>
  <c r="V2252" i="10"/>
  <c r="U2252" i="10"/>
  <c r="T2252" i="10"/>
  <c r="S2252" i="10"/>
  <c r="R2252" i="10"/>
  <c r="Q2252" i="10"/>
  <c r="L2252" i="10"/>
  <c r="X2252" i="10" s="1"/>
  <c r="K2252" i="10"/>
  <c r="W2252" i="10" s="1"/>
  <c r="V2251" i="10"/>
  <c r="U2251" i="10"/>
  <c r="T2251" i="10"/>
  <c r="S2251" i="10"/>
  <c r="R2251" i="10"/>
  <c r="Q2251" i="10"/>
  <c r="L2251" i="10"/>
  <c r="X2251" i="10" s="1"/>
  <c r="K2251" i="10"/>
  <c r="W2251" i="10" s="1"/>
  <c r="V2250" i="10"/>
  <c r="U2250" i="10"/>
  <c r="T2250" i="10"/>
  <c r="S2250" i="10"/>
  <c r="R2250" i="10"/>
  <c r="Q2250" i="10"/>
  <c r="L2250" i="10"/>
  <c r="X2250" i="10" s="1"/>
  <c r="K2250" i="10"/>
  <c r="W2250" i="10" s="1"/>
  <c r="V2249" i="10"/>
  <c r="U2249" i="10"/>
  <c r="T2249" i="10"/>
  <c r="S2249" i="10"/>
  <c r="R2249" i="10"/>
  <c r="Q2249" i="10"/>
  <c r="L2249" i="10"/>
  <c r="X2249" i="10" s="1"/>
  <c r="K2249" i="10"/>
  <c r="W2249" i="10" s="1"/>
  <c r="V2248" i="10"/>
  <c r="U2248" i="10"/>
  <c r="T2248" i="10"/>
  <c r="S2248" i="10"/>
  <c r="R2248" i="10"/>
  <c r="Q2248" i="10"/>
  <c r="L2248" i="10"/>
  <c r="X2248" i="10" s="1"/>
  <c r="K2248" i="10"/>
  <c r="W2248" i="10" s="1"/>
  <c r="V2247" i="10"/>
  <c r="U2247" i="10"/>
  <c r="T2247" i="10"/>
  <c r="S2247" i="10"/>
  <c r="R2247" i="10"/>
  <c r="Q2247" i="10"/>
  <c r="L2247" i="10"/>
  <c r="X2247" i="10" s="1"/>
  <c r="K2247" i="10"/>
  <c r="W2247" i="10" s="1"/>
  <c r="V2246" i="10"/>
  <c r="U2246" i="10"/>
  <c r="T2246" i="10"/>
  <c r="S2246" i="10"/>
  <c r="R2246" i="10"/>
  <c r="Q2246" i="10"/>
  <c r="L2246" i="10"/>
  <c r="X2246" i="10" s="1"/>
  <c r="K2246" i="10"/>
  <c r="W2246" i="10" s="1"/>
  <c r="V2245" i="10"/>
  <c r="U2245" i="10"/>
  <c r="T2245" i="10"/>
  <c r="S2245" i="10"/>
  <c r="R2245" i="10"/>
  <c r="Q2245" i="10"/>
  <c r="L2245" i="10"/>
  <c r="X2245" i="10" s="1"/>
  <c r="K2245" i="10"/>
  <c r="W2245" i="10" s="1"/>
  <c r="X2244" i="10"/>
  <c r="V2244" i="10"/>
  <c r="U2244" i="10"/>
  <c r="T2244" i="10"/>
  <c r="S2244" i="10"/>
  <c r="R2244" i="10"/>
  <c r="Q2244" i="10"/>
  <c r="L2244" i="10"/>
  <c r="K2244" i="10"/>
  <c r="W2244" i="10" s="1"/>
  <c r="V2243" i="10"/>
  <c r="U2243" i="10"/>
  <c r="T2243" i="10"/>
  <c r="S2243" i="10"/>
  <c r="R2243" i="10"/>
  <c r="Q2243" i="10"/>
  <c r="L2243" i="10"/>
  <c r="X2243" i="10" s="1"/>
  <c r="K2243" i="10"/>
  <c r="W2243" i="10" s="1"/>
  <c r="V2242" i="10"/>
  <c r="U2242" i="10"/>
  <c r="T2242" i="10"/>
  <c r="S2242" i="10"/>
  <c r="R2242" i="10"/>
  <c r="Q2242" i="10"/>
  <c r="L2242" i="10"/>
  <c r="X2242" i="10" s="1"/>
  <c r="K2242" i="10"/>
  <c r="W2242" i="10" s="1"/>
  <c r="V2241" i="10"/>
  <c r="U2241" i="10"/>
  <c r="T2241" i="10"/>
  <c r="S2241" i="10"/>
  <c r="R2241" i="10"/>
  <c r="Q2241" i="10"/>
  <c r="L2241" i="10"/>
  <c r="X2241" i="10" s="1"/>
  <c r="K2241" i="10"/>
  <c r="W2241" i="10" s="1"/>
  <c r="V2240" i="10"/>
  <c r="U2240" i="10"/>
  <c r="T2240" i="10"/>
  <c r="S2240" i="10"/>
  <c r="R2240" i="10"/>
  <c r="Q2240" i="10"/>
  <c r="L2240" i="10"/>
  <c r="X2240" i="10" s="1"/>
  <c r="K2240" i="10"/>
  <c r="W2240" i="10" s="1"/>
  <c r="V2239" i="10"/>
  <c r="U2239" i="10"/>
  <c r="T2239" i="10"/>
  <c r="S2239" i="10"/>
  <c r="R2239" i="10"/>
  <c r="Q2239" i="10"/>
  <c r="L2239" i="10"/>
  <c r="X2239" i="10" s="1"/>
  <c r="K2239" i="10"/>
  <c r="W2239" i="10" s="1"/>
  <c r="V2238" i="10"/>
  <c r="U2238" i="10"/>
  <c r="T2238" i="10"/>
  <c r="S2238" i="10"/>
  <c r="R2238" i="10"/>
  <c r="Q2238" i="10"/>
  <c r="L2238" i="10"/>
  <c r="X2238" i="10" s="1"/>
  <c r="K2238" i="10"/>
  <c r="W2238" i="10" s="1"/>
  <c r="V2237" i="10"/>
  <c r="U2237" i="10"/>
  <c r="T2237" i="10"/>
  <c r="S2237" i="10"/>
  <c r="R2237" i="10"/>
  <c r="Q2237" i="10"/>
  <c r="L2237" i="10"/>
  <c r="X2237" i="10" s="1"/>
  <c r="K2237" i="10"/>
  <c r="W2237" i="10" s="1"/>
  <c r="V2236" i="10"/>
  <c r="U2236" i="10"/>
  <c r="T2236" i="10"/>
  <c r="S2236" i="10"/>
  <c r="R2236" i="10"/>
  <c r="Q2236" i="10"/>
  <c r="L2236" i="10"/>
  <c r="X2236" i="10" s="1"/>
  <c r="K2236" i="10"/>
  <c r="W2236" i="10" s="1"/>
  <c r="V2235" i="10"/>
  <c r="U2235" i="10"/>
  <c r="T2235" i="10"/>
  <c r="S2235" i="10"/>
  <c r="R2235" i="10"/>
  <c r="Q2235" i="10"/>
  <c r="L2235" i="10"/>
  <c r="X2235" i="10" s="1"/>
  <c r="K2235" i="10"/>
  <c r="W2235" i="10" s="1"/>
  <c r="V2234" i="10"/>
  <c r="U2234" i="10"/>
  <c r="T2234" i="10"/>
  <c r="S2234" i="10"/>
  <c r="R2234" i="10"/>
  <c r="Q2234" i="10"/>
  <c r="L2234" i="10"/>
  <c r="X2234" i="10" s="1"/>
  <c r="K2234" i="10"/>
  <c r="W2234" i="10" s="1"/>
  <c r="V2233" i="10"/>
  <c r="U2233" i="10"/>
  <c r="T2233" i="10"/>
  <c r="S2233" i="10"/>
  <c r="R2233" i="10"/>
  <c r="Q2233" i="10"/>
  <c r="L2233" i="10"/>
  <c r="X2233" i="10" s="1"/>
  <c r="K2233" i="10"/>
  <c r="W2233" i="10" s="1"/>
  <c r="V2232" i="10"/>
  <c r="U2232" i="10"/>
  <c r="T2232" i="10"/>
  <c r="S2232" i="10"/>
  <c r="R2232" i="10"/>
  <c r="Q2232" i="10"/>
  <c r="L2232" i="10"/>
  <c r="X2232" i="10" s="1"/>
  <c r="K2232" i="10"/>
  <c r="W2232" i="10" s="1"/>
  <c r="V2231" i="10"/>
  <c r="U2231" i="10"/>
  <c r="T2231" i="10"/>
  <c r="S2231" i="10"/>
  <c r="R2231" i="10"/>
  <c r="Q2231" i="10"/>
  <c r="L2231" i="10"/>
  <c r="X2231" i="10" s="1"/>
  <c r="K2231" i="10"/>
  <c r="W2231" i="10" s="1"/>
  <c r="V2230" i="10"/>
  <c r="U2230" i="10"/>
  <c r="T2230" i="10"/>
  <c r="S2230" i="10"/>
  <c r="R2230" i="10"/>
  <c r="Q2230" i="10"/>
  <c r="L2230" i="10"/>
  <c r="X2230" i="10" s="1"/>
  <c r="K2230" i="10"/>
  <c r="W2230" i="10" s="1"/>
  <c r="V2229" i="10"/>
  <c r="U2229" i="10"/>
  <c r="T2229" i="10"/>
  <c r="S2229" i="10"/>
  <c r="R2229" i="10"/>
  <c r="Q2229" i="10"/>
  <c r="L2229" i="10"/>
  <c r="X2229" i="10" s="1"/>
  <c r="K2229" i="10"/>
  <c r="W2229" i="10" s="1"/>
  <c r="V2228" i="10"/>
  <c r="U2228" i="10"/>
  <c r="T2228" i="10"/>
  <c r="S2228" i="10"/>
  <c r="R2228" i="10"/>
  <c r="Q2228" i="10"/>
  <c r="L2228" i="10"/>
  <c r="X2228" i="10" s="1"/>
  <c r="K2228" i="10"/>
  <c r="W2228" i="10" s="1"/>
  <c r="V2227" i="10"/>
  <c r="U2227" i="10"/>
  <c r="T2227" i="10"/>
  <c r="S2227" i="10"/>
  <c r="R2227" i="10"/>
  <c r="Q2227" i="10"/>
  <c r="L2227" i="10"/>
  <c r="X2227" i="10" s="1"/>
  <c r="K2227" i="10"/>
  <c r="W2227" i="10" s="1"/>
  <c r="X2226" i="10"/>
  <c r="V2226" i="10"/>
  <c r="U2226" i="10"/>
  <c r="T2226" i="10"/>
  <c r="S2226" i="10"/>
  <c r="R2226" i="10"/>
  <c r="Q2226" i="10"/>
  <c r="L2226" i="10"/>
  <c r="K2226" i="10"/>
  <c r="W2226" i="10" s="1"/>
  <c r="V2225" i="10"/>
  <c r="U2225" i="10"/>
  <c r="T2225" i="10"/>
  <c r="S2225" i="10"/>
  <c r="R2225" i="10"/>
  <c r="Q2225" i="10"/>
  <c r="L2225" i="10"/>
  <c r="X2225" i="10" s="1"/>
  <c r="K2225" i="10"/>
  <c r="W2225" i="10" s="1"/>
  <c r="V2224" i="10"/>
  <c r="U2224" i="10"/>
  <c r="T2224" i="10"/>
  <c r="S2224" i="10"/>
  <c r="R2224" i="10"/>
  <c r="Q2224" i="10"/>
  <c r="L2224" i="10"/>
  <c r="X2224" i="10" s="1"/>
  <c r="K2224" i="10"/>
  <c r="W2224" i="10" s="1"/>
  <c r="V2223" i="10"/>
  <c r="U2223" i="10"/>
  <c r="T2223" i="10"/>
  <c r="S2223" i="10"/>
  <c r="R2223" i="10"/>
  <c r="Q2223" i="10"/>
  <c r="L2223" i="10"/>
  <c r="X2223" i="10" s="1"/>
  <c r="K2223" i="10"/>
  <c r="W2223" i="10" s="1"/>
  <c r="V2222" i="10"/>
  <c r="U2222" i="10"/>
  <c r="T2222" i="10"/>
  <c r="S2222" i="10"/>
  <c r="R2222" i="10"/>
  <c r="Q2222" i="10"/>
  <c r="L2222" i="10"/>
  <c r="X2222" i="10" s="1"/>
  <c r="K2222" i="10"/>
  <c r="W2222" i="10" s="1"/>
  <c r="V2221" i="10"/>
  <c r="U2221" i="10"/>
  <c r="T2221" i="10"/>
  <c r="S2221" i="10"/>
  <c r="R2221" i="10"/>
  <c r="Q2221" i="10"/>
  <c r="L2221" i="10"/>
  <c r="X2221" i="10" s="1"/>
  <c r="K2221" i="10"/>
  <c r="W2221" i="10" s="1"/>
  <c r="V2220" i="10"/>
  <c r="U2220" i="10"/>
  <c r="T2220" i="10"/>
  <c r="S2220" i="10"/>
  <c r="R2220" i="10"/>
  <c r="Q2220" i="10"/>
  <c r="L2220" i="10"/>
  <c r="X2220" i="10" s="1"/>
  <c r="K2220" i="10"/>
  <c r="W2220" i="10" s="1"/>
  <c r="V2219" i="10"/>
  <c r="U2219" i="10"/>
  <c r="T2219" i="10"/>
  <c r="S2219" i="10"/>
  <c r="R2219" i="10"/>
  <c r="Q2219" i="10"/>
  <c r="L2219" i="10"/>
  <c r="X2219" i="10" s="1"/>
  <c r="K2219" i="10"/>
  <c r="W2219" i="10" s="1"/>
  <c r="V2218" i="10"/>
  <c r="U2218" i="10"/>
  <c r="T2218" i="10"/>
  <c r="S2218" i="10"/>
  <c r="R2218" i="10"/>
  <c r="Q2218" i="10"/>
  <c r="L2218" i="10"/>
  <c r="X2218" i="10" s="1"/>
  <c r="K2218" i="10"/>
  <c r="W2218" i="10" s="1"/>
  <c r="V2217" i="10"/>
  <c r="U2217" i="10"/>
  <c r="T2217" i="10"/>
  <c r="S2217" i="10"/>
  <c r="R2217" i="10"/>
  <c r="Q2217" i="10"/>
  <c r="L2217" i="10"/>
  <c r="X2217" i="10" s="1"/>
  <c r="K2217" i="10"/>
  <c r="W2217" i="10" s="1"/>
  <c r="V2216" i="10"/>
  <c r="U2216" i="10"/>
  <c r="T2216" i="10"/>
  <c r="S2216" i="10"/>
  <c r="R2216" i="10"/>
  <c r="Q2216" i="10"/>
  <c r="L2216" i="10"/>
  <c r="X2216" i="10" s="1"/>
  <c r="K2216" i="10"/>
  <c r="W2216" i="10" s="1"/>
  <c r="V2215" i="10"/>
  <c r="U2215" i="10"/>
  <c r="T2215" i="10"/>
  <c r="S2215" i="10"/>
  <c r="R2215" i="10"/>
  <c r="Q2215" i="10"/>
  <c r="L2215" i="10"/>
  <c r="X2215" i="10" s="1"/>
  <c r="K2215" i="10"/>
  <c r="W2215" i="10" s="1"/>
  <c r="V2214" i="10"/>
  <c r="U2214" i="10"/>
  <c r="T2214" i="10"/>
  <c r="S2214" i="10"/>
  <c r="R2214" i="10"/>
  <c r="Q2214" i="10"/>
  <c r="L2214" i="10"/>
  <c r="X2214" i="10" s="1"/>
  <c r="K2214" i="10"/>
  <c r="W2214" i="10" s="1"/>
  <c r="V2213" i="10"/>
  <c r="U2213" i="10"/>
  <c r="T2213" i="10"/>
  <c r="S2213" i="10"/>
  <c r="R2213" i="10"/>
  <c r="Q2213" i="10"/>
  <c r="L2213" i="10"/>
  <c r="X2213" i="10" s="1"/>
  <c r="K2213" i="10"/>
  <c r="W2213" i="10" s="1"/>
  <c r="V2212" i="10"/>
  <c r="U2212" i="10"/>
  <c r="T2212" i="10"/>
  <c r="S2212" i="10"/>
  <c r="R2212" i="10"/>
  <c r="Q2212" i="10"/>
  <c r="L2212" i="10"/>
  <c r="X2212" i="10" s="1"/>
  <c r="K2212" i="10"/>
  <c r="W2212" i="10" s="1"/>
  <c r="V2211" i="10"/>
  <c r="U2211" i="10"/>
  <c r="T2211" i="10"/>
  <c r="S2211" i="10"/>
  <c r="R2211" i="10"/>
  <c r="Q2211" i="10"/>
  <c r="L2211" i="10"/>
  <c r="X2211" i="10" s="1"/>
  <c r="K2211" i="10"/>
  <c r="W2211" i="10" s="1"/>
  <c r="V2210" i="10"/>
  <c r="U2210" i="10"/>
  <c r="T2210" i="10"/>
  <c r="S2210" i="10"/>
  <c r="R2210" i="10"/>
  <c r="Q2210" i="10"/>
  <c r="L2210" i="10"/>
  <c r="X2210" i="10" s="1"/>
  <c r="K2210" i="10"/>
  <c r="W2210" i="10" s="1"/>
  <c r="V2209" i="10"/>
  <c r="U2209" i="10"/>
  <c r="T2209" i="10"/>
  <c r="S2209" i="10"/>
  <c r="R2209" i="10"/>
  <c r="Q2209" i="10"/>
  <c r="L2209" i="10"/>
  <c r="X2209" i="10" s="1"/>
  <c r="K2209" i="10"/>
  <c r="W2209" i="10" s="1"/>
  <c r="V2208" i="10"/>
  <c r="U2208" i="10"/>
  <c r="T2208" i="10"/>
  <c r="S2208" i="10"/>
  <c r="R2208" i="10"/>
  <c r="Q2208" i="10"/>
  <c r="L2208" i="10"/>
  <c r="X2208" i="10" s="1"/>
  <c r="K2208" i="10"/>
  <c r="W2208" i="10" s="1"/>
  <c r="V2207" i="10"/>
  <c r="U2207" i="10"/>
  <c r="T2207" i="10"/>
  <c r="S2207" i="10"/>
  <c r="R2207" i="10"/>
  <c r="Q2207" i="10"/>
  <c r="L2207" i="10"/>
  <c r="X2207" i="10" s="1"/>
  <c r="K2207" i="10"/>
  <c r="W2207" i="10" s="1"/>
  <c r="V2206" i="10"/>
  <c r="U2206" i="10"/>
  <c r="T2206" i="10"/>
  <c r="S2206" i="10"/>
  <c r="R2206" i="10"/>
  <c r="Q2206" i="10"/>
  <c r="L2206" i="10"/>
  <c r="X2206" i="10" s="1"/>
  <c r="K2206" i="10"/>
  <c r="W2206" i="10" s="1"/>
  <c r="V2205" i="10"/>
  <c r="U2205" i="10"/>
  <c r="T2205" i="10"/>
  <c r="S2205" i="10"/>
  <c r="R2205" i="10"/>
  <c r="Q2205" i="10"/>
  <c r="L2205" i="10"/>
  <c r="X2205" i="10" s="1"/>
  <c r="K2205" i="10"/>
  <c r="W2205" i="10" s="1"/>
  <c r="V2204" i="10"/>
  <c r="U2204" i="10"/>
  <c r="T2204" i="10"/>
  <c r="S2204" i="10"/>
  <c r="R2204" i="10"/>
  <c r="Q2204" i="10"/>
  <c r="L2204" i="10"/>
  <c r="X2204" i="10" s="1"/>
  <c r="K2204" i="10"/>
  <c r="W2204" i="10" s="1"/>
  <c r="V2203" i="10"/>
  <c r="U2203" i="10"/>
  <c r="T2203" i="10"/>
  <c r="S2203" i="10"/>
  <c r="R2203" i="10"/>
  <c r="Q2203" i="10"/>
  <c r="L2203" i="10"/>
  <c r="X2203" i="10" s="1"/>
  <c r="K2203" i="10"/>
  <c r="W2203" i="10" s="1"/>
  <c r="V2202" i="10"/>
  <c r="U2202" i="10"/>
  <c r="T2202" i="10"/>
  <c r="S2202" i="10"/>
  <c r="R2202" i="10"/>
  <c r="Q2202" i="10"/>
  <c r="L2202" i="10"/>
  <c r="X2202" i="10" s="1"/>
  <c r="K2202" i="10"/>
  <c r="W2202" i="10" s="1"/>
  <c r="V2201" i="10"/>
  <c r="U2201" i="10"/>
  <c r="T2201" i="10"/>
  <c r="S2201" i="10"/>
  <c r="R2201" i="10"/>
  <c r="Q2201" i="10"/>
  <c r="L2201" i="10"/>
  <c r="X2201" i="10" s="1"/>
  <c r="K2201" i="10"/>
  <c r="W2201" i="10" s="1"/>
  <c r="V2200" i="10"/>
  <c r="U2200" i="10"/>
  <c r="T2200" i="10"/>
  <c r="S2200" i="10"/>
  <c r="R2200" i="10"/>
  <c r="Q2200" i="10"/>
  <c r="L2200" i="10"/>
  <c r="X2200" i="10" s="1"/>
  <c r="K2200" i="10"/>
  <c r="W2200" i="10" s="1"/>
  <c r="V2199" i="10"/>
  <c r="U2199" i="10"/>
  <c r="T2199" i="10"/>
  <c r="S2199" i="10"/>
  <c r="R2199" i="10"/>
  <c r="Q2199" i="10"/>
  <c r="L2199" i="10"/>
  <c r="X2199" i="10" s="1"/>
  <c r="K2199" i="10"/>
  <c r="W2199" i="10" s="1"/>
  <c r="V2198" i="10"/>
  <c r="U2198" i="10"/>
  <c r="T2198" i="10"/>
  <c r="S2198" i="10"/>
  <c r="R2198" i="10"/>
  <c r="Q2198" i="10"/>
  <c r="L2198" i="10"/>
  <c r="X2198" i="10" s="1"/>
  <c r="K2198" i="10"/>
  <c r="W2198" i="10" s="1"/>
  <c r="V2197" i="10"/>
  <c r="U2197" i="10"/>
  <c r="T2197" i="10"/>
  <c r="S2197" i="10"/>
  <c r="R2197" i="10"/>
  <c r="Q2197" i="10"/>
  <c r="L2197" i="10"/>
  <c r="X2197" i="10" s="1"/>
  <c r="K2197" i="10"/>
  <c r="W2197" i="10" s="1"/>
  <c r="V2196" i="10"/>
  <c r="U2196" i="10"/>
  <c r="T2196" i="10"/>
  <c r="S2196" i="10"/>
  <c r="R2196" i="10"/>
  <c r="Q2196" i="10"/>
  <c r="L2196" i="10"/>
  <c r="X2196" i="10" s="1"/>
  <c r="K2196" i="10"/>
  <c r="W2196" i="10" s="1"/>
  <c r="V2195" i="10"/>
  <c r="U2195" i="10"/>
  <c r="T2195" i="10"/>
  <c r="S2195" i="10"/>
  <c r="R2195" i="10"/>
  <c r="Q2195" i="10"/>
  <c r="L2195" i="10"/>
  <c r="X2195" i="10" s="1"/>
  <c r="K2195" i="10"/>
  <c r="W2195" i="10" s="1"/>
  <c r="V2194" i="10"/>
  <c r="U2194" i="10"/>
  <c r="T2194" i="10"/>
  <c r="S2194" i="10"/>
  <c r="R2194" i="10"/>
  <c r="Q2194" i="10"/>
  <c r="L2194" i="10"/>
  <c r="X2194" i="10" s="1"/>
  <c r="K2194" i="10"/>
  <c r="W2194" i="10" s="1"/>
  <c r="V2193" i="10"/>
  <c r="U2193" i="10"/>
  <c r="T2193" i="10"/>
  <c r="S2193" i="10"/>
  <c r="R2193" i="10"/>
  <c r="Q2193" i="10"/>
  <c r="L2193" i="10"/>
  <c r="X2193" i="10" s="1"/>
  <c r="K2193" i="10"/>
  <c r="W2193" i="10" s="1"/>
  <c r="V2192" i="10"/>
  <c r="U2192" i="10"/>
  <c r="T2192" i="10"/>
  <c r="S2192" i="10"/>
  <c r="R2192" i="10"/>
  <c r="Q2192" i="10"/>
  <c r="L2192" i="10"/>
  <c r="X2192" i="10" s="1"/>
  <c r="K2192" i="10"/>
  <c r="W2192" i="10" s="1"/>
  <c r="V2191" i="10"/>
  <c r="U2191" i="10"/>
  <c r="T2191" i="10"/>
  <c r="S2191" i="10"/>
  <c r="R2191" i="10"/>
  <c r="Q2191" i="10"/>
  <c r="L2191" i="10"/>
  <c r="X2191" i="10" s="1"/>
  <c r="K2191" i="10"/>
  <c r="W2191" i="10" s="1"/>
  <c r="V2190" i="10"/>
  <c r="U2190" i="10"/>
  <c r="T2190" i="10"/>
  <c r="S2190" i="10"/>
  <c r="R2190" i="10"/>
  <c r="Q2190" i="10"/>
  <c r="L2190" i="10"/>
  <c r="X2190" i="10" s="1"/>
  <c r="K2190" i="10"/>
  <c r="W2190" i="10" s="1"/>
  <c r="V2189" i="10"/>
  <c r="U2189" i="10"/>
  <c r="T2189" i="10"/>
  <c r="S2189" i="10"/>
  <c r="R2189" i="10"/>
  <c r="Q2189" i="10"/>
  <c r="L2189" i="10"/>
  <c r="X2189" i="10" s="1"/>
  <c r="K2189" i="10"/>
  <c r="W2189" i="10" s="1"/>
  <c r="V2188" i="10"/>
  <c r="U2188" i="10"/>
  <c r="T2188" i="10"/>
  <c r="S2188" i="10"/>
  <c r="R2188" i="10"/>
  <c r="Q2188" i="10"/>
  <c r="L2188" i="10"/>
  <c r="X2188" i="10" s="1"/>
  <c r="K2188" i="10"/>
  <c r="W2188" i="10" s="1"/>
  <c r="V2187" i="10"/>
  <c r="U2187" i="10"/>
  <c r="T2187" i="10"/>
  <c r="S2187" i="10"/>
  <c r="R2187" i="10"/>
  <c r="Q2187" i="10"/>
  <c r="L2187" i="10"/>
  <c r="X2187" i="10" s="1"/>
  <c r="K2187" i="10"/>
  <c r="W2187" i="10" s="1"/>
  <c r="V2186" i="10"/>
  <c r="U2186" i="10"/>
  <c r="T2186" i="10"/>
  <c r="S2186" i="10"/>
  <c r="R2186" i="10"/>
  <c r="Q2186" i="10"/>
  <c r="L2186" i="10"/>
  <c r="X2186" i="10" s="1"/>
  <c r="K2186" i="10"/>
  <c r="W2186" i="10" s="1"/>
  <c r="V2185" i="10"/>
  <c r="U2185" i="10"/>
  <c r="T2185" i="10"/>
  <c r="S2185" i="10"/>
  <c r="R2185" i="10"/>
  <c r="Q2185" i="10"/>
  <c r="L2185" i="10"/>
  <c r="X2185" i="10" s="1"/>
  <c r="K2185" i="10"/>
  <c r="W2185" i="10" s="1"/>
  <c r="V2184" i="10"/>
  <c r="U2184" i="10"/>
  <c r="T2184" i="10"/>
  <c r="S2184" i="10"/>
  <c r="R2184" i="10"/>
  <c r="Q2184" i="10"/>
  <c r="L2184" i="10"/>
  <c r="X2184" i="10" s="1"/>
  <c r="K2184" i="10"/>
  <c r="W2184" i="10" s="1"/>
  <c r="V2183" i="10"/>
  <c r="U2183" i="10"/>
  <c r="T2183" i="10"/>
  <c r="S2183" i="10"/>
  <c r="R2183" i="10"/>
  <c r="Q2183" i="10"/>
  <c r="L2183" i="10"/>
  <c r="X2183" i="10" s="1"/>
  <c r="K2183" i="10"/>
  <c r="W2183" i="10" s="1"/>
  <c r="V2182" i="10"/>
  <c r="U2182" i="10"/>
  <c r="T2182" i="10"/>
  <c r="S2182" i="10"/>
  <c r="R2182" i="10"/>
  <c r="Q2182" i="10"/>
  <c r="L2182" i="10"/>
  <c r="X2182" i="10" s="1"/>
  <c r="K2182" i="10"/>
  <c r="W2182" i="10" s="1"/>
  <c r="V2181" i="10"/>
  <c r="U2181" i="10"/>
  <c r="T2181" i="10"/>
  <c r="S2181" i="10"/>
  <c r="R2181" i="10"/>
  <c r="Q2181" i="10"/>
  <c r="L2181" i="10"/>
  <c r="X2181" i="10" s="1"/>
  <c r="K2181" i="10"/>
  <c r="W2181" i="10" s="1"/>
  <c r="X2180" i="10"/>
  <c r="V2180" i="10"/>
  <c r="U2180" i="10"/>
  <c r="T2180" i="10"/>
  <c r="S2180" i="10"/>
  <c r="R2180" i="10"/>
  <c r="Q2180" i="10"/>
  <c r="L2180" i="10"/>
  <c r="K2180" i="10"/>
  <c r="W2180" i="10" s="1"/>
  <c r="V2179" i="10"/>
  <c r="U2179" i="10"/>
  <c r="T2179" i="10"/>
  <c r="S2179" i="10"/>
  <c r="R2179" i="10"/>
  <c r="Q2179" i="10"/>
  <c r="L2179" i="10"/>
  <c r="X2179" i="10" s="1"/>
  <c r="K2179" i="10"/>
  <c r="W2179" i="10" s="1"/>
  <c r="V2178" i="10"/>
  <c r="U2178" i="10"/>
  <c r="T2178" i="10"/>
  <c r="S2178" i="10"/>
  <c r="R2178" i="10"/>
  <c r="Q2178" i="10"/>
  <c r="L2178" i="10"/>
  <c r="X2178" i="10" s="1"/>
  <c r="K2178" i="10"/>
  <c r="W2178" i="10" s="1"/>
  <c r="V2177" i="10"/>
  <c r="U2177" i="10"/>
  <c r="T2177" i="10"/>
  <c r="S2177" i="10"/>
  <c r="R2177" i="10"/>
  <c r="Q2177" i="10"/>
  <c r="L2177" i="10"/>
  <c r="X2177" i="10" s="1"/>
  <c r="K2177" i="10"/>
  <c r="W2177" i="10" s="1"/>
  <c r="V2176" i="10"/>
  <c r="U2176" i="10"/>
  <c r="T2176" i="10"/>
  <c r="S2176" i="10"/>
  <c r="R2176" i="10"/>
  <c r="Q2176" i="10"/>
  <c r="L2176" i="10"/>
  <c r="X2176" i="10" s="1"/>
  <c r="K2176" i="10"/>
  <c r="W2176" i="10" s="1"/>
  <c r="V2175" i="10"/>
  <c r="U2175" i="10"/>
  <c r="T2175" i="10"/>
  <c r="S2175" i="10"/>
  <c r="R2175" i="10"/>
  <c r="Q2175" i="10"/>
  <c r="L2175" i="10"/>
  <c r="X2175" i="10" s="1"/>
  <c r="K2175" i="10"/>
  <c r="W2175" i="10" s="1"/>
  <c r="V2174" i="10"/>
  <c r="U2174" i="10"/>
  <c r="T2174" i="10"/>
  <c r="S2174" i="10"/>
  <c r="R2174" i="10"/>
  <c r="Q2174" i="10"/>
  <c r="L2174" i="10"/>
  <c r="X2174" i="10" s="1"/>
  <c r="K2174" i="10"/>
  <c r="W2174" i="10" s="1"/>
  <c r="V2173" i="10"/>
  <c r="U2173" i="10"/>
  <c r="T2173" i="10"/>
  <c r="S2173" i="10"/>
  <c r="R2173" i="10"/>
  <c r="Q2173" i="10"/>
  <c r="L2173" i="10"/>
  <c r="X2173" i="10" s="1"/>
  <c r="K2173" i="10"/>
  <c r="W2173" i="10" s="1"/>
  <c r="V2172" i="10"/>
  <c r="U2172" i="10"/>
  <c r="T2172" i="10"/>
  <c r="S2172" i="10"/>
  <c r="R2172" i="10"/>
  <c r="Q2172" i="10"/>
  <c r="L2172" i="10"/>
  <c r="X2172" i="10" s="1"/>
  <c r="K2172" i="10"/>
  <c r="W2172" i="10" s="1"/>
  <c r="V2171" i="10"/>
  <c r="U2171" i="10"/>
  <c r="T2171" i="10"/>
  <c r="S2171" i="10"/>
  <c r="R2171" i="10"/>
  <c r="Q2171" i="10"/>
  <c r="L2171" i="10"/>
  <c r="X2171" i="10" s="1"/>
  <c r="K2171" i="10"/>
  <c r="W2171" i="10" s="1"/>
  <c r="V2170" i="10"/>
  <c r="U2170" i="10"/>
  <c r="T2170" i="10"/>
  <c r="S2170" i="10"/>
  <c r="R2170" i="10"/>
  <c r="Q2170" i="10"/>
  <c r="L2170" i="10"/>
  <c r="X2170" i="10" s="1"/>
  <c r="K2170" i="10"/>
  <c r="W2170" i="10" s="1"/>
  <c r="V2169" i="10"/>
  <c r="U2169" i="10"/>
  <c r="T2169" i="10"/>
  <c r="S2169" i="10"/>
  <c r="R2169" i="10"/>
  <c r="Q2169" i="10"/>
  <c r="L2169" i="10"/>
  <c r="X2169" i="10" s="1"/>
  <c r="K2169" i="10"/>
  <c r="W2169" i="10" s="1"/>
  <c r="V2168" i="10"/>
  <c r="U2168" i="10"/>
  <c r="T2168" i="10"/>
  <c r="S2168" i="10"/>
  <c r="R2168" i="10"/>
  <c r="Q2168" i="10"/>
  <c r="L2168" i="10"/>
  <c r="X2168" i="10" s="1"/>
  <c r="K2168" i="10"/>
  <c r="W2168" i="10" s="1"/>
  <c r="V2167" i="10"/>
  <c r="U2167" i="10"/>
  <c r="T2167" i="10"/>
  <c r="S2167" i="10"/>
  <c r="R2167" i="10"/>
  <c r="Q2167" i="10"/>
  <c r="L2167" i="10"/>
  <c r="X2167" i="10" s="1"/>
  <c r="K2167" i="10"/>
  <c r="W2167" i="10" s="1"/>
  <c r="V2166" i="10"/>
  <c r="U2166" i="10"/>
  <c r="T2166" i="10"/>
  <c r="S2166" i="10"/>
  <c r="R2166" i="10"/>
  <c r="Q2166" i="10"/>
  <c r="L2166" i="10"/>
  <c r="X2166" i="10" s="1"/>
  <c r="K2166" i="10"/>
  <c r="W2166" i="10" s="1"/>
  <c r="V2165" i="10"/>
  <c r="U2165" i="10"/>
  <c r="T2165" i="10"/>
  <c r="S2165" i="10"/>
  <c r="R2165" i="10"/>
  <c r="Q2165" i="10"/>
  <c r="L2165" i="10"/>
  <c r="X2165" i="10" s="1"/>
  <c r="K2165" i="10"/>
  <c r="W2165" i="10" s="1"/>
  <c r="V2164" i="10"/>
  <c r="U2164" i="10"/>
  <c r="T2164" i="10"/>
  <c r="S2164" i="10"/>
  <c r="R2164" i="10"/>
  <c r="Q2164" i="10"/>
  <c r="L2164" i="10"/>
  <c r="X2164" i="10" s="1"/>
  <c r="K2164" i="10"/>
  <c r="W2164" i="10" s="1"/>
  <c r="V2163" i="10"/>
  <c r="U2163" i="10"/>
  <c r="T2163" i="10"/>
  <c r="S2163" i="10"/>
  <c r="R2163" i="10"/>
  <c r="Q2163" i="10"/>
  <c r="L2163" i="10"/>
  <c r="X2163" i="10" s="1"/>
  <c r="K2163" i="10"/>
  <c r="W2163" i="10" s="1"/>
  <c r="V2162" i="10"/>
  <c r="U2162" i="10"/>
  <c r="T2162" i="10"/>
  <c r="S2162" i="10"/>
  <c r="R2162" i="10"/>
  <c r="Q2162" i="10"/>
  <c r="L2162" i="10"/>
  <c r="X2162" i="10" s="1"/>
  <c r="K2162" i="10"/>
  <c r="W2162" i="10" s="1"/>
  <c r="V2161" i="10"/>
  <c r="U2161" i="10"/>
  <c r="T2161" i="10"/>
  <c r="S2161" i="10"/>
  <c r="R2161" i="10"/>
  <c r="Q2161" i="10"/>
  <c r="L2161" i="10"/>
  <c r="X2161" i="10" s="1"/>
  <c r="K2161" i="10"/>
  <c r="W2161" i="10" s="1"/>
  <c r="V2160" i="10"/>
  <c r="U2160" i="10"/>
  <c r="T2160" i="10"/>
  <c r="S2160" i="10"/>
  <c r="R2160" i="10"/>
  <c r="Q2160" i="10"/>
  <c r="L2160" i="10"/>
  <c r="X2160" i="10" s="1"/>
  <c r="K2160" i="10"/>
  <c r="W2160" i="10" s="1"/>
  <c r="V2159" i="10"/>
  <c r="U2159" i="10"/>
  <c r="T2159" i="10"/>
  <c r="S2159" i="10"/>
  <c r="R2159" i="10"/>
  <c r="Q2159" i="10"/>
  <c r="L2159" i="10"/>
  <c r="X2159" i="10" s="1"/>
  <c r="K2159" i="10"/>
  <c r="W2159" i="10" s="1"/>
  <c r="V2158" i="10"/>
  <c r="U2158" i="10"/>
  <c r="T2158" i="10"/>
  <c r="S2158" i="10"/>
  <c r="R2158" i="10"/>
  <c r="Q2158" i="10"/>
  <c r="L2158" i="10"/>
  <c r="X2158" i="10" s="1"/>
  <c r="K2158" i="10"/>
  <c r="W2158" i="10" s="1"/>
  <c r="V2157" i="10"/>
  <c r="U2157" i="10"/>
  <c r="T2157" i="10"/>
  <c r="S2157" i="10"/>
  <c r="R2157" i="10"/>
  <c r="Q2157" i="10"/>
  <c r="L2157" i="10"/>
  <c r="X2157" i="10" s="1"/>
  <c r="K2157" i="10"/>
  <c r="W2157" i="10" s="1"/>
  <c r="V2156" i="10"/>
  <c r="U2156" i="10"/>
  <c r="T2156" i="10"/>
  <c r="S2156" i="10"/>
  <c r="R2156" i="10"/>
  <c r="Q2156" i="10"/>
  <c r="L2156" i="10"/>
  <c r="X2156" i="10" s="1"/>
  <c r="K2156" i="10"/>
  <c r="W2156" i="10" s="1"/>
  <c r="V2155" i="10"/>
  <c r="U2155" i="10"/>
  <c r="T2155" i="10"/>
  <c r="S2155" i="10"/>
  <c r="R2155" i="10"/>
  <c r="Q2155" i="10"/>
  <c r="L2155" i="10"/>
  <c r="X2155" i="10" s="1"/>
  <c r="K2155" i="10"/>
  <c r="W2155" i="10" s="1"/>
  <c r="V2154" i="10"/>
  <c r="U2154" i="10"/>
  <c r="T2154" i="10"/>
  <c r="S2154" i="10"/>
  <c r="R2154" i="10"/>
  <c r="Q2154" i="10"/>
  <c r="L2154" i="10"/>
  <c r="X2154" i="10" s="1"/>
  <c r="K2154" i="10"/>
  <c r="W2154" i="10" s="1"/>
  <c r="V2153" i="10"/>
  <c r="U2153" i="10"/>
  <c r="T2153" i="10"/>
  <c r="S2153" i="10"/>
  <c r="R2153" i="10"/>
  <c r="Q2153" i="10"/>
  <c r="L2153" i="10"/>
  <c r="X2153" i="10" s="1"/>
  <c r="K2153" i="10"/>
  <c r="W2153" i="10" s="1"/>
  <c r="V2152" i="10"/>
  <c r="U2152" i="10"/>
  <c r="T2152" i="10"/>
  <c r="S2152" i="10"/>
  <c r="R2152" i="10"/>
  <c r="Q2152" i="10"/>
  <c r="L2152" i="10"/>
  <c r="X2152" i="10" s="1"/>
  <c r="K2152" i="10"/>
  <c r="W2152" i="10" s="1"/>
  <c r="V2151" i="10"/>
  <c r="U2151" i="10"/>
  <c r="T2151" i="10"/>
  <c r="S2151" i="10"/>
  <c r="R2151" i="10"/>
  <c r="Q2151" i="10"/>
  <c r="L2151" i="10"/>
  <c r="X2151" i="10" s="1"/>
  <c r="K2151" i="10"/>
  <c r="W2151" i="10" s="1"/>
  <c r="V2150" i="10"/>
  <c r="U2150" i="10"/>
  <c r="T2150" i="10"/>
  <c r="S2150" i="10"/>
  <c r="R2150" i="10"/>
  <c r="Q2150" i="10"/>
  <c r="L2150" i="10"/>
  <c r="X2150" i="10" s="1"/>
  <c r="K2150" i="10"/>
  <c r="W2150" i="10" s="1"/>
  <c r="V2149" i="10"/>
  <c r="U2149" i="10"/>
  <c r="T2149" i="10"/>
  <c r="S2149" i="10"/>
  <c r="R2149" i="10"/>
  <c r="Q2149" i="10"/>
  <c r="L2149" i="10"/>
  <c r="X2149" i="10" s="1"/>
  <c r="K2149" i="10"/>
  <c r="W2149" i="10" s="1"/>
  <c r="V2148" i="10"/>
  <c r="U2148" i="10"/>
  <c r="T2148" i="10"/>
  <c r="S2148" i="10"/>
  <c r="R2148" i="10"/>
  <c r="Q2148" i="10"/>
  <c r="L2148" i="10"/>
  <c r="X2148" i="10" s="1"/>
  <c r="K2148" i="10"/>
  <c r="W2148" i="10" s="1"/>
  <c r="V2147" i="10"/>
  <c r="U2147" i="10"/>
  <c r="T2147" i="10"/>
  <c r="S2147" i="10"/>
  <c r="R2147" i="10"/>
  <c r="Q2147" i="10"/>
  <c r="L2147" i="10"/>
  <c r="X2147" i="10" s="1"/>
  <c r="K2147" i="10"/>
  <c r="W2147" i="10" s="1"/>
  <c r="V2146" i="10"/>
  <c r="U2146" i="10"/>
  <c r="T2146" i="10"/>
  <c r="S2146" i="10"/>
  <c r="R2146" i="10"/>
  <c r="Q2146" i="10"/>
  <c r="L2146" i="10"/>
  <c r="X2146" i="10" s="1"/>
  <c r="K2146" i="10"/>
  <c r="W2146" i="10" s="1"/>
  <c r="V2145" i="10"/>
  <c r="U2145" i="10"/>
  <c r="T2145" i="10"/>
  <c r="S2145" i="10"/>
  <c r="R2145" i="10"/>
  <c r="Q2145" i="10"/>
  <c r="L2145" i="10"/>
  <c r="X2145" i="10" s="1"/>
  <c r="K2145" i="10"/>
  <c r="W2145" i="10" s="1"/>
  <c r="V2144" i="10"/>
  <c r="U2144" i="10"/>
  <c r="T2144" i="10"/>
  <c r="S2144" i="10"/>
  <c r="R2144" i="10"/>
  <c r="Q2144" i="10"/>
  <c r="L2144" i="10"/>
  <c r="X2144" i="10" s="1"/>
  <c r="K2144" i="10"/>
  <c r="W2144" i="10" s="1"/>
  <c r="V2143" i="10"/>
  <c r="U2143" i="10"/>
  <c r="T2143" i="10"/>
  <c r="S2143" i="10"/>
  <c r="R2143" i="10"/>
  <c r="Q2143" i="10"/>
  <c r="L2143" i="10"/>
  <c r="X2143" i="10" s="1"/>
  <c r="K2143" i="10"/>
  <c r="W2143" i="10" s="1"/>
  <c r="V2142" i="10"/>
  <c r="U2142" i="10"/>
  <c r="T2142" i="10"/>
  <c r="S2142" i="10"/>
  <c r="R2142" i="10"/>
  <c r="Q2142" i="10"/>
  <c r="L2142" i="10"/>
  <c r="X2142" i="10" s="1"/>
  <c r="K2142" i="10"/>
  <c r="W2142" i="10" s="1"/>
  <c r="V2141" i="10"/>
  <c r="U2141" i="10"/>
  <c r="T2141" i="10"/>
  <c r="S2141" i="10"/>
  <c r="R2141" i="10"/>
  <c r="Q2141" i="10"/>
  <c r="L2141" i="10"/>
  <c r="X2141" i="10" s="1"/>
  <c r="K2141" i="10"/>
  <c r="W2141" i="10" s="1"/>
  <c r="V2140" i="10"/>
  <c r="U2140" i="10"/>
  <c r="T2140" i="10"/>
  <c r="S2140" i="10"/>
  <c r="R2140" i="10"/>
  <c r="Q2140" i="10"/>
  <c r="L2140" i="10"/>
  <c r="X2140" i="10" s="1"/>
  <c r="K2140" i="10"/>
  <c r="W2140" i="10" s="1"/>
  <c r="V2139" i="10"/>
  <c r="U2139" i="10"/>
  <c r="T2139" i="10"/>
  <c r="S2139" i="10"/>
  <c r="R2139" i="10"/>
  <c r="Q2139" i="10"/>
  <c r="L2139" i="10"/>
  <c r="X2139" i="10" s="1"/>
  <c r="K2139" i="10"/>
  <c r="W2139" i="10" s="1"/>
  <c r="X2138" i="10"/>
  <c r="V2138" i="10"/>
  <c r="U2138" i="10"/>
  <c r="T2138" i="10"/>
  <c r="S2138" i="10"/>
  <c r="R2138" i="10"/>
  <c r="Q2138" i="10"/>
  <c r="L2138" i="10"/>
  <c r="K2138" i="10"/>
  <c r="W2138" i="10" s="1"/>
  <c r="V2137" i="10"/>
  <c r="U2137" i="10"/>
  <c r="T2137" i="10"/>
  <c r="S2137" i="10"/>
  <c r="R2137" i="10"/>
  <c r="Q2137" i="10"/>
  <c r="L2137" i="10"/>
  <c r="X2137" i="10" s="1"/>
  <c r="K2137" i="10"/>
  <c r="W2137" i="10" s="1"/>
  <c r="V2136" i="10"/>
  <c r="U2136" i="10"/>
  <c r="T2136" i="10"/>
  <c r="S2136" i="10"/>
  <c r="R2136" i="10"/>
  <c r="Q2136" i="10"/>
  <c r="L2136" i="10"/>
  <c r="X2136" i="10" s="1"/>
  <c r="K2136" i="10"/>
  <c r="W2136" i="10" s="1"/>
  <c r="V2135" i="10"/>
  <c r="U2135" i="10"/>
  <c r="T2135" i="10"/>
  <c r="S2135" i="10"/>
  <c r="R2135" i="10"/>
  <c r="Q2135" i="10"/>
  <c r="L2135" i="10"/>
  <c r="X2135" i="10" s="1"/>
  <c r="K2135" i="10"/>
  <c r="W2135" i="10" s="1"/>
  <c r="V2134" i="10"/>
  <c r="U2134" i="10"/>
  <c r="T2134" i="10"/>
  <c r="S2134" i="10"/>
  <c r="R2134" i="10"/>
  <c r="Q2134" i="10"/>
  <c r="L2134" i="10"/>
  <c r="X2134" i="10" s="1"/>
  <c r="K2134" i="10"/>
  <c r="W2134" i="10" s="1"/>
  <c r="V2133" i="10"/>
  <c r="U2133" i="10"/>
  <c r="T2133" i="10"/>
  <c r="S2133" i="10"/>
  <c r="R2133" i="10"/>
  <c r="Q2133" i="10"/>
  <c r="L2133" i="10"/>
  <c r="X2133" i="10" s="1"/>
  <c r="K2133" i="10"/>
  <c r="W2133" i="10" s="1"/>
  <c r="V2132" i="10"/>
  <c r="U2132" i="10"/>
  <c r="T2132" i="10"/>
  <c r="S2132" i="10"/>
  <c r="R2132" i="10"/>
  <c r="Q2132" i="10"/>
  <c r="L2132" i="10"/>
  <c r="X2132" i="10" s="1"/>
  <c r="K2132" i="10"/>
  <c r="W2132" i="10" s="1"/>
  <c r="V2131" i="10"/>
  <c r="U2131" i="10"/>
  <c r="T2131" i="10"/>
  <c r="S2131" i="10"/>
  <c r="R2131" i="10"/>
  <c r="Q2131" i="10"/>
  <c r="L2131" i="10"/>
  <c r="X2131" i="10" s="1"/>
  <c r="K2131" i="10"/>
  <c r="W2131" i="10" s="1"/>
  <c r="V2130" i="10"/>
  <c r="U2130" i="10"/>
  <c r="T2130" i="10"/>
  <c r="S2130" i="10"/>
  <c r="R2130" i="10"/>
  <c r="Q2130" i="10"/>
  <c r="L2130" i="10"/>
  <c r="X2130" i="10" s="1"/>
  <c r="K2130" i="10"/>
  <c r="W2130" i="10" s="1"/>
  <c r="V2129" i="10"/>
  <c r="U2129" i="10"/>
  <c r="T2129" i="10"/>
  <c r="S2129" i="10"/>
  <c r="R2129" i="10"/>
  <c r="Q2129" i="10"/>
  <c r="L2129" i="10"/>
  <c r="X2129" i="10" s="1"/>
  <c r="K2129" i="10"/>
  <c r="W2129" i="10" s="1"/>
  <c r="V2128" i="10"/>
  <c r="U2128" i="10"/>
  <c r="T2128" i="10"/>
  <c r="S2128" i="10"/>
  <c r="R2128" i="10"/>
  <c r="Q2128" i="10"/>
  <c r="L2128" i="10"/>
  <c r="X2128" i="10" s="1"/>
  <c r="K2128" i="10"/>
  <c r="W2128" i="10" s="1"/>
  <c r="V2127" i="10"/>
  <c r="U2127" i="10"/>
  <c r="T2127" i="10"/>
  <c r="S2127" i="10"/>
  <c r="R2127" i="10"/>
  <c r="Q2127" i="10"/>
  <c r="L2127" i="10"/>
  <c r="X2127" i="10" s="1"/>
  <c r="K2127" i="10"/>
  <c r="W2127" i="10" s="1"/>
  <c r="V2126" i="10"/>
  <c r="U2126" i="10"/>
  <c r="T2126" i="10"/>
  <c r="S2126" i="10"/>
  <c r="R2126" i="10"/>
  <c r="Q2126" i="10"/>
  <c r="L2126" i="10"/>
  <c r="X2126" i="10" s="1"/>
  <c r="K2126" i="10"/>
  <c r="W2126" i="10" s="1"/>
  <c r="V2125" i="10"/>
  <c r="U2125" i="10"/>
  <c r="T2125" i="10"/>
  <c r="S2125" i="10"/>
  <c r="R2125" i="10"/>
  <c r="Q2125" i="10"/>
  <c r="L2125" i="10"/>
  <c r="X2125" i="10" s="1"/>
  <c r="K2125" i="10"/>
  <c r="W2125" i="10" s="1"/>
  <c r="V2124" i="10"/>
  <c r="U2124" i="10"/>
  <c r="T2124" i="10"/>
  <c r="S2124" i="10"/>
  <c r="R2124" i="10"/>
  <c r="Q2124" i="10"/>
  <c r="L2124" i="10"/>
  <c r="X2124" i="10" s="1"/>
  <c r="K2124" i="10"/>
  <c r="W2124" i="10" s="1"/>
  <c r="X2123" i="10"/>
  <c r="V2123" i="10"/>
  <c r="U2123" i="10"/>
  <c r="T2123" i="10"/>
  <c r="S2123" i="10"/>
  <c r="R2123" i="10"/>
  <c r="Q2123" i="10"/>
  <c r="L2123" i="10"/>
  <c r="K2123" i="10"/>
  <c r="W2123" i="10" s="1"/>
  <c r="V2122" i="10"/>
  <c r="U2122" i="10"/>
  <c r="T2122" i="10"/>
  <c r="S2122" i="10"/>
  <c r="R2122" i="10"/>
  <c r="Q2122" i="10"/>
  <c r="L2122" i="10"/>
  <c r="X2122" i="10" s="1"/>
  <c r="K2122" i="10"/>
  <c r="W2122" i="10" s="1"/>
  <c r="V2121" i="10"/>
  <c r="U2121" i="10"/>
  <c r="T2121" i="10"/>
  <c r="S2121" i="10"/>
  <c r="R2121" i="10"/>
  <c r="Q2121" i="10"/>
  <c r="L2121" i="10"/>
  <c r="X2121" i="10" s="1"/>
  <c r="K2121" i="10"/>
  <c r="W2121" i="10" s="1"/>
  <c r="V2120" i="10"/>
  <c r="U2120" i="10"/>
  <c r="T2120" i="10"/>
  <c r="S2120" i="10"/>
  <c r="R2120" i="10"/>
  <c r="Q2120" i="10"/>
  <c r="L2120" i="10"/>
  <c r="X2120" i="10" s="1"/>
  <c r="K2120" i="10"/>
  <c r="W2120" i="10" s="1"/>
  <c r="V2119" i="10"/>
  <c r="U2119" i="10"/>
  <c r="T2119" i="10"/>
  <c r="S2119" i="10"/>
  <c r="R2119" i="10"/>
  <c r="Q2119" i="10"/>
  <c r="L2119" i="10"/>
  <c r="X2119" i="10" s="1"/>
  <c r="K2119" i="10"/>
  <c r="W2119" i="10" s="1"/>
  <c r="V2118" i="10"/>
  <c r="U2118" i="10"/>
  <c r="T2118" i="10"/>
  <c r="S2118" i="10"/>
  <c r="R2118" i="10"/>
  <c r="Q2118" i="10"/>
  <c r="L2118" i="10"/>
  <c r="X2118" i="10" s="1"/>
  <c r="K2118" i="10"/>
  <c r="W2118" i="10" s="1"/>
  <c r="V2117" i="10"/>
  <c r="U2117" i="10"/>
  <c r="T2117" i="10"/>
  <c r="S2117" i="10"/>
  <c r="R2117" i="10"/>
  <c r="Q2117" i="10"/>
  <c r="L2117" i="10"/>
  <c r="X2117" i="10" s="1"/>
  <c r="K2117" i="10"/>
  <c r="W2117" i="10" s="1"/>
  <c r="V2116" i="10"/>
  <c r="U2116" i="10"/>
  <c r="T2116" i="10"/>
  <c r="S2116" i="10"/>
  <c r="R2116" i="10"/>
  <c r="Q2116" i="10"/>
  <c r="L2116" i="10"/>
  <c r="X2116" i="10" s="1"/>
  <c r="K2116" i="10"/>
  <c r="W2116" i="10" s="1"/>
  <c r="V2115" i="10"/>
  <c r="U2115" i="10"/>
  <c r="T2115" i="10"/>
  <c r="S2115" i="10"/>
  <c r="R2115" i="10"/>
  <c r="Q2115" i="10"/>
  <c r="L2115" i="10"/>
  <c r="X2115" i="10" s="1"/>
  <c r="K2115" i="10"/>
  <c r="W2115" i="10" s="1"/>
  <c r="V2114" i="10"/>
  <c r="U2114" i="10"/>
  <c r="T2114" i="10"/>
  <c r="S2114" i="10"/>
  <c r="R2114" i="10"/>
  <c r="Q2114" i="10"/>
  <c r="L2114" i="10"/>
  <c r="X2114" i="10" s="1"/>
  <c r="K2114" i="10"/>
  <c r="W2114" i="10" s="1"/>
  <c r="V2113" i="10"/>
  <c r="U2113" i="10"/>
  <c r="T2113" i="10"/>
  <c r="S2113" i="10"/>
  <c r="R2113" i="10"/>
  <c r="Q2113" i="10"/>
  <c r="L2113" i="10"/>
  <c r="X2113" i="10" s="1"/>
  <c r="K2113" i="10"/>
  <c r="W2113" i="10" s="1"/>
  <c r="V2112" i="10"/>
  <c r="U2112" i="10"/>
  <c r="T2112" i="10"/>
  <c r="S2112" i="10"/>
  <c r="R2112" i="10"/>
  <c r="Q2112" i="10"/>
  <c r="L2112" i="10"/>
  <c r="X2112" i="10" s="1"/>
  <c r="K2112" i="10"/>
  <c r="W2112" i="10" s="1"/>
  <c r="V2111" i="10"/>
  <c r="U2111" i="10"/>
  <c r="T2111" i="10"/>
  <c r="S2111" i="10"/>
  <c r="R2111" i="10"/>
  <c r="Q2111" i="10"/>
  <c r="L2111" i="10"/>
  <c r="X2111" i="10" s="1"/>
  <c r="K2111" i="10"/>
  <c r="W2111" i="10" s="1"/>
  <c r="V2110" i="10"/>
  <c r="U2110" i="10"/>
  <c r="T2110" i="10"/>
  <c r="S2110" i="10"/>
  <c r="R2110" i="10"/>
  <c r="Q2110" i="10"/>
  <c r="L2110" i="10"/>
  <c r="X2110" i="10" s="1"/>
  <c r="K2110" i="10"/>
  <c r="W2110" i="10" s="1"/>
  <c r="V2109" i="10"/>
  <c r="U2109" i="10"/>
  <c r="T2109" i="10"/>
  <c r="S2109" i="10"/>
  <c r="R2109" i="10"/>
  <c r="Q2109" i="10"/>
  <c r="L2109" i="10"/>
  <c r="X2109" i="10" s="1"/>
  <c r="K2109" i="10"/>
  <c r="W2109" i="10" s="1"/>
  <c r="V2108" i="10"/>
  <c r="U2108" i="10"/>
  <c r="T2108" i="10"/>
  <c r="S2108" i="10"/>
  <c r="R2108" i="10"/>
  <c r="Q2108" i="10"/>
  <c r="L2108" i="10"/>
  <c r="X2108" i="10" s="1"/>
  <c r="K2108" i="10"/>
  <c r="W2108" i="10" s="1"/>
  <c r="V2107" i="10"/>
  <c r="U2107" i="10"/>
  <c r="T2107" i="10"/>
  <c r="S2107" i="10"/>
  <c r="R2107" i="10"/>
  <c r="Q2107" i="10"/>
  <c r="L2107" i="10"/>
  <c r="X2107" i="10" s="1"/>
  <c r="K2107" i="10"/>
  <c r="W2107" i="10" s="1"/>
  <c r="V2106" i="10"/>
  <c r="U2106" i="10"/>
  <c r="T2106" i="10"/>
  <c r="S2106" i="10"/>
  <c r="R2106" i="10"/>
  <c r="Q2106" i="10"/>
  <c r="L2106" i="10"/>
  <c r="X2106" i="10" s="1"/>
  <c r="K2106" i="10"/>
  <c r="W2106" i="10" s="1"/>
  <c r="V2105" i="10"/>
  <c r="U2105" i="10"/>
  <c r="T2105" i="10"/>
  <c r="S2105" i="10"/>
  <c r="R2105" i="10"/>
  <c r="Q2105" i="10"/>
  <c r="L2105" i="10"/>
  <c r="X2105" i="10" s="1"/>
  <c r="K2105" i="10"/>
  <c r="W2105" i="10" s="1"/>
  <c r="V2104" i="10"/>
  <c r="U2104" i="10"/>
  <c r="T2104" i="10"/>
  <c r="S2104" i="10"/>
  <c r="R2104" i="10"/>
  <c r="Q2104" i="10"/>
  <c r="L2104" i="10"/>
  <c r="X2104" i="10" s="1"/>
  <c r="K2104" i="10"/>
  <c r="W2104" i="10" s="1"/>
  <c r="V2103" i="10"/>
  <c r="U2103" i="10"/>
  <c r="T2103" i="10"/>
  <c r="S2103" i="10"/>
  <c r="R2103" i="10"/>
  <c r="Q2103" i="10"/>
  <c r="L2103" i="10"/>
  <c r="X2103" i="10" s="1"/>
  <c r="K2103" i="10"/>
  <c r="W2103" i="10" s="1"/>
  <c r="V2102" i="10"/>
  <c r="U2102" i="10"/>
  <c r="T2102" i="10"/>
  <c r="S2102" i="10"/>
  <c r="R2102" i="10"/>
  <c r="Q2102" i="10"/>
  <c r="L2102" i="10"/>
  <c r="X2102" i="10" s="1"/>
  <c r="K2102" i="10"/>
  <c r="W2102" i="10" s="1"/>
  <c r="V2101" i="10"/>
  <c r="U2101" i="10"/>
  <c r="T2101" i="10"/>
  <c r="S2101" i="10"/>
  <c r="R2101" i="10"/>
  <c r="Q2101" i="10"/>
  <c r="L2101" i="10"/>
  <c r="X2101" i="10" s="1"/>
  <c r="K2101" i="10"/>
  <c r="W2101" i="10" s="1"/>
  <c r="V2100" i="10"/>
  <c r="U2100" i="10"/>
  <c r="T2100" i="10"/>
  <c r="S2100" i="10"/>
  <c r="R2100" i="10"/>
  <c r="Q2100" i="10"/>
  <c r="L2100" i="10"/>
  <c r="X2100" i="10" s="1"/>
  <c r="K2100" i="10"/>
  <c r="W2100" i="10" s="1"/>
  <c r="V2099" i="10"/>
  <c r="U2099" i="10"/>
  <c r="T2099" i="10"/>
  <c r="S2099" i="10"/>
  <c r="R2099" i="10"/>
  <c r="Q2099" i="10"/>
  <c r="L2099" i="10"/>
  <c r="X2099" i="10" s="1"/>
  <c r="K2099" i="10"/>
  <c r="W2099" i="10" s="1"/>
  <c r="V2098" i="10"/>
  <c r="U2098" i="10"/>
  <c r="T2098" i="10"/>
  <c r="S2098" i="10"/>
  <c r="R2098" i="10"/>
  <c r="Q2098" i="10"/>
  <c r="L2098" i="10"/>
  <c r="X2098" i="10" s="1"/>
  <c r="K2098" i="10"/>
  <c r="W2098" i="10" s="1"/>
  <c r="V2097" i="10"/>
  <c r="U2097" i="10"/>
  <c r="T2097" i="10"/>
  <c r="S2097" i="10"/>
  <c r="R2097" i="10"/>
  <c r="Q2097" i="10"/>
  <c r="L2097" i="10"/>
  <c r="X2097" i="10" s="1"/>
  <c r="K2097" i="10"/>
  <c r="W2097" i="10" s="1"/>
  <c r="V2096" i="10"/>
  <c r="U2096" i="10"/>
  <c r="T2096" i="10"/>
  <c r="S2096" i="10"/>
  <c r="R2096" i="10"/>
  <c r="Q2096" i="10"/>
  <c r="L2096" i="10"/>
  <c r="X2096" i="10" s="1"/>
  <c r="K2096" i="10"/>
  <c r="W2096" i="10" s="1"/>
  <c r="V2095" i="10"/>
  <c r="U2095" i="10"/>
  <c r="T2095" i="10"/>
  <c r="S2095" i="10"/>
  <c r="R2095" i="10"/>
  <c r="Q2095" i="10"/>
  <c r="L2095" i="10"/>
  <c r="X2095" i="10" s="1"/>
  <c r="K2095" i="10"/>
  <c r="W2095" i="10" s="1"/>
  <c r="V2094" i="10"/>
  <c r="U2094" i="10"/>
  <c r="T2094" i="10"/>
  <c r="S2094" i="10"/>
  <c r="R2094" i="10"/>
  <c r="Q2094" i="10"/>
  <c r="L2094" i="10"/>
  <c r="X2094" i="10" s="1"/>
  <c r="K2094" i="10"/>
  <c r="W2094" i="10" s="1"/>
  <c r="V2093" i="10"/>
  <c r="U2093" i="10"/>
  <c r="T2093" i="10"/>
  <c r="S2093" i="10"/>
  <c r="R2093" i="10"/>
  <c r="Q2093" i="10"/>
  <c r="L2093" i="10"/>
  <c r="X2093" i="10" s="1"/>
  <c r="K2093" i="10"/>
  <c r="W2093" i="10" s="1"/>
  <c r="V2092" i="10"/>
  <c r="U2092" i="10"/>
  <c r="T2092" i="10"/>
  <c r="S2092" i="10"/>
  <c r="R2092" i="10"/>
  <c r="Q2092" i="10"/>
  <c r="L2092" i="10"/>
  <c r="X2092" i="10" s="1"/>
  <c r="K2092" i="10"/>
  <c r="W2092" i="10" s="1"/>
  <c r="V2091" i="10"/>
  <c r="U2091" i="10"/>
  <c r="T2091" i="10"/>
  <c r="S2091" i="10"/>
  <c r="R2091" i="10"/>
  <c r="Q2091" i="10"/>
  <c r="L2091" i="10"/>
  <c r="X2091" i="10" s="1"/>
  <c r="K2091" i="10"/>
  <c r="W2091" i="10" s="1"/>
  <c r="V2090" i="10"/>
  <c r="U2090" i="10"/>
  <c r="T2090" i="10"/>
  <c r="S2090" i="10"/>
  <c r="R2090" i="10"/>
  <c r="Q2090" i="10"/>
  <c r="L2090" i="10"/>
  <c r="X2090" i="10" s="1"/>
  <c r="K2090" i="10"/>
  <c r="W2090" i="10" s="1"/>
  <c r="V2089" i="10"/>
  <c r="U2089" i="10"/>
  <c r="T2089" i="10"/>
  <c r="S2089" i="10"/>
  <c r="R2089" i="10"/>
  <c r="Q2089" i="10"/>
  <c r="L2089" i="10"/>
  <c r="X2089" i="10" s="1"/>
  <c r="K2089" i="10"/>
  <c r="W2089" i="10" s="1"/>
  <c r="V2088" i="10"/>
  <c r="U2088" i="10"/>
  <c r="T2088" i="10"/>
  <c r="S2088" i="10"/>
  <c r="R2088" i="10"/>
  <c r="Q2088" i="10"/>
  <c r="L2088" i="10"/>
  <c r="X2088" i="10" s="1"/>
  <c r="K2088" i="10"/>
  <c r="W2088" i="10" s="1"/>
  <c r="V2087" i="10"/>
  <c r="U2087" i="10"/>
  <c r="T2087" i="10"/>
  <c r="S2087" i="10"/>
  <c r="R2087" i="10"/>
  <c r="Q2087" i="10"/>
  <c r="L2087" i="10"/>
  <c r="X2087" i="10" s="1"/>
  <c r="K2087" i="10"/>
  <c r="W2087" i="10" s="1"/>
  <c r="V2086" i="10"/>
  <c r="U2086" i="10"/>
  <c r="T2086" i="10"/>
  <c r="S2086" i="10"/>
  <c r="R2086" i="10"/>
  <c r="Q2086" i="10"/>
  <c r="L2086" i="10"/>
  <c r="X2086" i="10" s="1"/>
  <c r="K2086" i="10"/>
  <c r="W2086" i="10" s="1"/>
  <c r="V2085" i="10"/>
  <c r="U2085" i="10"/>
  <c r="T2085" i="10"/>
  <c r="S2085" i="10"/>
  <c r="R2085" i="10"/>
  <c r="Q2085" i="10"/>
  <c r="L2085" i="10"/>
  <c r="X2085" i="10" s="1"/>
  <c r="K2085" i="10"/>
  <c r="W2085" i="10" s="1"/>
  <c r="V2084" i="10"/>
  <c r="U2084" i="10"/>
  <c r="T2084" i="10"/>
  <c r="S2084" i="10"/>
  <c r="R2084" i="10"/>
  <c r="Q2084" i="10"/>
  <c r="L2084" i="10"/>
  <c r="X2084" i="10" s="1"/>
  <c r="K2084" i="10"/>
  <c r="W2084" i="10" s="1"/>
  <c r="V2083" i="10"/>
  <c r="U2083" i="10"/>
  <c r="T2083" i="10"/>
  <c r="S2083" i="10"/>
  <c r="R2083" i="10"/>
  <c r="Q2083" i="10"/>
  <c r="L2083" i="10"/>
  <c r="X2083" i="10" s="1"/>
  <c r="K2083" i="10"/>
  <c r="W2083" i="10" s="1"/>
  <c r="V2082" i="10"/>
  <c r="U2082" i="10"/>
  <c r="T2082" i="10"/>
  <c r="S2082" i="10"/>
  <c r="R2082" i="10"/>
  <c r="Q2082" i="10"/>
  <c r="L2082" i="10"/>
  <c r="X2082" i="10" s="1"/>
  <c r="K2082" i="10"/>
  <c r="W2082" i="10" s="1"/>
  <c r="V2081" i="10"/>
  <c r="U2081" i="10"/>
  <c r="T2081" i="10"/>
  <c r="S2081" i="10"/>
  <c r="R2081" i="10"/>
  <c r="Q2081" i="10"/>
  <c r="L2081" i="10"/>
  <c r="X2081" i="10" s="1"/>
  <c r="K2081" i="10"/>
  <c r="W2081" i="10" s="1"/>
  <c r="V2080" i="10"/>
  <c r="U2080" i="10"/>
  <c r="T2080" i="10"/>
  <c r="S2080" i="10"/>
  <c r="R2080" i="10"/>
  <c r="Q2080" i="10"/>
  <c r="L2080" i="10"/>
  <c r="X2080" i="10" s="1"/>
  <c r="K2080" i="10"/>
  <c r="W2080" i="10" s="1"/>
  <c r="V2079" i="10"/>
  <c r="U2079" i="10"/>
  <c r="T2079" i="10"/>
  <c r="S2079" i="10"/>
  <c r="R2079" i="10"/>
  <c r="Q2079" i="10"/>
  <c r="L2079" i="10"/>
  <c r="X2079" i="10" s="1"/>
  <c r="K2079" i="10"/>
  <c r="W2079" i="10" s="1"/>
  <c r="V2078" i="10"/>
  <c r="U2078" i="10"/>
  <c r="T2078" i="10"/>
  <c r="S2078" i="10"/>
  <c r="R2078" i="10"/>
  <c r="Q2078" i="10"/>
  <c r="L2078" i="10"/>
  <c r="X2078" i="10" s="1"/>
  <c r="K2078" i="10"/>
  <c r="W2078" i="10" s="1"/>
  <c r="V2077" i="10"/>
  <c r="U2077" i="10"/>
  <c r="T2077" i="10"/>
  <c r="S2077" i="10"/>
  <c r="R2077" i="10"/>
  <c r="Q2077" i="10"/>
  <c r="L2077" i="10"/>
  <c r="X2077" i="10" s="1"/>
  <c r="K2077" i="10"/>
  <c r="W2077" i="10" s="1"/>
  <c r="V2076" i="10"/>
  <c r="U2076" i="10"/>
  <c r="T2076" i="10"/>
  <c r="S2076" i="10"/>
  <c r="R2076" i="10"/>
  <c r="Q2076" i="10"/>
  <c r="L2076" i="10"/>
  <c r="X2076" i="10" s="1"/>
  <c r="K2076" i="10"/>
  <c r="W2076" i="10" s="1"/>
  <c r="V2075" i="10"/>
  <c r="U2075" i="10"/>
  <c r="T2075" i="10"/>
  <c r="S2075" i="10"/>
  <c r="R2075" i="10"/>
  <c r="Q2075" i="10"/>
  <c r="L2075" i="10"/>
  <c r="X2075" i="10" s="1"/>
  <c r="K2075" i="10"/>
  <c r="W2075" i="10" s="1"/>
  <c r="V2074" i="10"/>
  <c r="U2074" i="10"/>
  <c r="T2074" i="10"/>
  <c r="S2074" i="10"/>
  <c r="R2074" i="10"/>
  <c r="Q2074" i="10"/>
  <c r="L2074" i="10"/>
  <c r="X2074" i="10" s="1"/>
  <c r="K2074" i="10"/>
  <c r="W2074" i="10" s="1"/>
  <c r="V2073" i="10"/>
  <c r="U2073" i="10"/>
  <c r="T2073" i="10"/>
  <c r="S2073" i="10"/>
  <c r="R2073" i="10"/>
  <c r="Q2073" i="10"/>
  <c r="L2073" i="10"/>
  <c r="X2073" i="10" s="1"/>
  <c r="K2073" i="10"/>
  <c r="W2073" i="10" s="1"/>
  <c r="V2072" i="10"/>
  <c r="U2072" i="10"/>
  <c r="T2072" i="10"/>
  <c r="S2072" i="10"/>
  <c r="R2072" i="10"/>
  <c r="Q2072" i="10"/>
  <c r="L2072" i="10"/>
  <c r="X2072" i="10" s="1"/>
  <c r="K2072" i="10"/>
  <c r="W2072" i="10" s="1"/>
  <c r="V2071" i="10"/>
  <c r="U2071" i="10"/>
  <c r="T2071" i="10"/>
  <c r="S2071" i="10"/>
  <c r="R2071" i="10"/>
  <c r="Q2071" i="10"/>
  <c r="L2071" i="10"/>
  <c r="X2071" i="10" s="1"/>
  <c r="K2071" i="10"/>
  <c r="W2071" i="10" s="1"/>
  <c r="V2070" i="10"/>
  <c r="U2070" i="10"/>
  <c r="T2070" i="10"/>
  <c r="S2070" i="10"/>
  <c r="R2070" i="10"/>
  <c r="Q2070" i="10"/>
  <c r="L2070" i="10"/>
  <c r="X2070" i="10" s="1"/>
  <c r="K2070" i="10"/>
  <c r="W2070" i="10" s="1"/>
  <c r="V2069" i="10"/>
  <c r="U2069" i="10"/>
  <c r="T2069" i="10"/>
  <c r="S2069" i="10"/>
  <c r="R2069" i="10"/>
  <c r="Q2069" i="10"/>
  <c r="L2069" i="10"/>
  <c r="X2069" i="10" s="1"/>
  <c r="K2069" i="10"/>
  <c r="W2069" i="10" s="1"/>
  <c r="V2068" i="10"/>
  <c r="U2068" i="10"/>
  <c r="T2068" i="10"/>
  <c r="S2068" i="10"/>
  <c r="R2068" i="10"/>
  <c r="Q2068" i="10"/>
  <c r="L2068" i="10"/>
  <c r="X2068" i="10" s="1"/>
  <c r="K2068" i="10"/>
  <c r="W2068" i="10" s="1"/>
  <c r="V2067" i="10"/>
  <c r="U2067" i="10"/>
  <c r="T2067" i="10"/>
  <c r="S2067" i="10"/>
  <c r="R2067" i="10"/>
  <c r="Q2067" i="10"/>
  <c r="L2067" i="10"/>
  <c r="X2067" i="10" s="1"/>
  <c r="K2067" i="10"/>
  <c r="W2067" i="10" s="1"/>
  <c r="X2066" i="10"/>
  <c r="V2066" i="10"/>
  <c r="U2066" i="10"/>
  <c r="T2066" i="10"/>
  <c r="S2066" i="10"/>
  <c r="R2066" i="10"/>
  <c r="Q2066" i="10"/>
  <c r="L2066" i="10"/>
  <c r="K2066" i="10"/>
  <c r="W2066" i="10" s="1"/>
  <c r="V2065" i="10"/>
  <c r="U2065" i="10"/>
  <c r="T2065" i="10"/>
  <c r="S2065" i="10"/>
  <c r="R2065" i="10"/>
  <c r="Q2065" i="10"/>
  <c r="L2065" i="10"/>
  <c r="X2065" i="10" s="1"/>
  <c r="K2065" i="10"/>
  <c r="W2065" i="10" s="1"/>
  <c r="V2064" i="10"/>
  <c r="U2064" i="10"/>
  <c r="T2064" i="10"/>
  <c r="S2064" i="10"/>
  <c r="R2064" i="10"/>
  <c r="Q2064" i="10"/>
  <c r="L2064" i="10"/>
  <c r="X2064" i="10" s="1"/>
  <c r="K2064" i="10"/>
  <c r="W2064" i="10" s="1"/>
  <c r="V2063" i="10"/>
  <c r="U2063" i="10"/>
  <c r="T2063" i="10"/>
  <c r="S2063" i="10"/>
  <c r="R2063" i="10"/>
  <c r="Q2063" i="10"/>
  <c r="L2063" i="10"/>
  <c r="X2063" i="10" s="1"/>
  <c r="K2063" i="10"/>
  <c r="W2063" i="10" s="1"/>
  <c r="V2062" i="10"/>
  <c r="U2062" i="10"/>
  <c r="T2062" i="10"/>
  <c r="S2062" i="10"/>
  <c r="R2062" i="10"/>
  <c r="Q2062" i="10"/>
  <c r="L2062" i="10"/>
  <c r="X2062" i="10" s="1"/>
  <c r="K2062" i="10"/>
  <c r="W2062" i="10" s="1"/>
  <c r="V2061" i="10"/>
  <c r="U2061" i="10"/>
  <c r="T2061" i="10"/>
  <c r="S2061" i="10"/>
  <c r="R2061" i="10"/>
  <c r="Q2061" i="10"/>
  <c r="L2061" i="10"/>
  <c r="X2061" i="10" s="1"/>
  <c r="K2061" i="10"/>
  <c r="W2061" i="10" s="1"/>
  <c r="V2060" i="10"/>
  <c r="U2060" i="10"/>
  <c r="T2060" i="10"/>
  <c r="S2060" i="10"/>
  <c r="R2060" i="10"/>
  <c r="Q2060" i="10"/>
  <c r="L2060" i="10"/>
  <c r="X2060" i="10" s="1"/>
  <c r="K2060" i="10"/>
  <c r="W2060" i="10" s="1"/>
  <c r="V2059" i="10"/>
  <c r="U2059" i="10"/>
  <c r="T2059" i="10"/>
  <c r="S2059" i="10"/>
  <c r="R2059" i="10"/>
  <c r="Q2059" i="10"/>
  <c r="L2059" i="10"/>
  <c r="X2059" i="10" s="1"/>
  <c r="K2059" i="10"/>
  <c r="W2059" i="10" s="1"/>
  <c r="V2058" i="10"/>
  <c r="U2058" i="10"/>
  <c r="T2058" i="10"/>
  <c r="S2058" i="10"/>
  <c r="R2058" i="10"/>
  <c r="Q2058" i="10"/>
  <c r="L2058" i="10"/>
  <c r="X2058" i="10" s="1"/>
  <c r="K2058" i="10"/>
  <c r="W2058" i="10" s="1"/>
  <c r="V2057" i="10"/>
  <c r="U2057" i="10"/>
  <c r="T2057" i="10"/>
  <c r="S2057" i="10"/>
  <c r="R2057" i="10"/>
  <c r="Q2057" i="10"/>
  <c r="L2057" i="10"/>
  <c r="X2057" i="10" s="1"/>
  <c r="K2057" i="10"/>
  <c r="W2057" i="10" s="1"/>
  <c r="V2056" i="10"/>
  <c r="U2056" i="10"/>
  <c r="T2056" i="10"/>
  <c r="S2056" i="10"/>
  <c r="R2056" i="10"/>
  <c r="Q2056" i="10"/>
  <c r="L2056" i="10"/>
  <c r="X2056" i="10" s="1"/>
  <c r="K2056" i="10"/>
  <c r="W2056" i="10" s="1"/>
  <c r="V2055" i="10"/>
  <c r="U2055" i="10"/>
  <c r="T2055" i="10"/>
  <c r="S2055" i="10"/>
  <c r="R2055" i="10"/>
  <c r="Q2055" i="10"/>
  <c r="L2055" i="10"/>
  <c r="X2055" i="10" s="1"/>
  <c r="K2055" i="10"/>
  <c r="W2055" i="10" s="1"/>
  <c r="V2054" i="10"/>
  <c r="U2054" i="10"/>
  <c r="T2054" i="10"/>
  <c r="S2054" i="10"/>
  <c r="R2054" i="10"/>
  <c r="Q2054" i="10"/>
  <c r="L2054" i="10"/>
  <c r="X2054" i="10" s="1"/>
  <c r="K2054" i="10"/>
  <c r="W2054" i="10" s="1"/>
  <c r="V2053" i="10"/>
  <c r="U2053" i="10"/>
  <c r="T2053" i="10"/>
  <c r="S2053" i="10"/>
  <c r="R2053" i="10"/>
  <c r="Q2053" i="10"/>
  <c r="L2053" i="10"/>
  <c r="X2053" i="10" s="1"/>
  <c r="K2053" i="10"/>
  <c r="W2053" i="10" s="1"/>
  <c r="V2052" i="10"/>
  <c r="U2052" i="10"/>
  <c r="T2052" i="10"/>
  <c r="S2052" i="10"/>
  <c r="R2052" i="10"/>
  <c r="Q2052" i="10"/>
  <c r="L2052" i="10"/>
  <c r="X2052" i="10" s="1"/>
  <c r="K2052" i="10"/>
  <c r="W2052" i="10" s="1"/>
  <c r="V2051" i="10"/>
  <c r="U2051" i="10"/>
  <c r="T2051" i="10"/>
  <c r="S2051" i="10"/>
  <c r="R2051" i="10"/>
  <c r="Q2051" i="10"/>
  <c r="L2051" i="10"/>
  <c r="X2051" i="10" s="1"/>
  <c r="K2051" i="10"/>
  <c r="W2051" i="10" s="1"/>
  <c r="V2050" i="10"/>
  <c r="U2050" i="10"/>
  <c r="T2050" i="10"/>
  <c r="S2050" i="10"/>
  <c r="R2050" i="10"/>
  <c r="Q2050" i="10"/>
  <c r="L2050" i="10"/>
  <c r="X2050" i="10" s="1"/>
  <c r="K2050" i="10"/>
  <c r="W2050" i="10" s="1"/>
  <c r="V2049" i="10"/>
  <c r="U2049" i="10"/>
  <c r="T2049" i="10"/>
  <c r="S2049" i="10"/>
  <c r="R2049" i="10"/>
  <c r="Q2049" i="10"/>
  <c r="L2049" i="10"/>
  <c r="X2049" i="10" s="1"/>
  <c r="K2049" i="10"/>
  <c r="W2049" i="10" s="1"/>
  <c r="V2048" i="10"/>
  <c r="U2048" i="10"/>
  <c r="T2048" i="10"/>
  <c r="S2048" i="10"/>
  <c r="R2048" i="10"/>
  <c r="Q2048" i="10"/>
  <c r="L2048" i="10"/>
  <c r="X2048" i="10" s="1"/>
  <c r="K2048" i="10"/>
  <c r="W2048" i="10" s="1"/>
  <c r="V2047" i="10"/>
  <c r="U2047" i="10"/>
  <c r="T2047" i="10"/>
  <c r="S2047" i="10"/>
  <c r="R2047" i="10"/>
  <c r="Q2047" i="10"/>
  <c r="L2047" i="10"/>
  <c r="X2047" i="10" s="1"/>
  <c r="K2047" i="10"/>
  <c r="W2047" i="10" s="1"/>
  <c r="V2046" i="10"/>
  <c r="U2046" i="10"/>
  <c r="T2046" i="10"/>
  <c r="S2046" i="10"/>
  <c r="R2046" i="10"/>
  <c r="Q2046" i="10"/>
  <c r="L2046" i="10"/>
  <c r="X2046" i="10" s="1"/>
  <c r="K2046" i="10"/>
  <c r="W2046" i="10" s="1"/>
  <c r="V2045" i="10"/>
  <c r="U2045" i="10"/>
  <c r="T2045" i="10"/>
  <c r="S2045" i="10"/>
  <c r="R2045" i="10"/>
  <c r="Q2045" i="10"/>
  <c r="L2045" i="10"/>
  <c r="X2045" i="10" s="1"/>
  <c r="K2045" i="10"/>
  <c r="W2045" i="10" s="1"/>
  <c r="V2044" i="10"/>
  <c r="U2044" i="10"/>
  <c r="T2044" i="10"/>
  <c r="S2044" i="10"/>
  <c r="R2044" i="10"/>
  <c r="Q2044" i="10"/>
  <c r="L2044" i="10"/>
  <c r="X2044" i="10" s="1"/>
  <c r="K2044" i="10"/>
  <c r="W2044" i="10" s="1"/>
  <c r="V2043" i="10"/>
  <c r="U2043" i="10"/>
  <c r="T2043" i="10"/>
  <c r="S2043" i="10"/>
  <c r="R2043" i="10"/>
  <c r="Q2043" i="10"/>
  <c r="L2043" i="10"/>
  <c r="X2043" i="10" s="1"/>
  <c r="K2043" i="10"/>
  <c r="W2043" i="10" s="1"/>
  <c r="V2042" i="10"/>
  <c r="U2042" i="10"/>
  <c r="T2042" i="10"/>
  <c r="S2042" i="10"/>
  <c r="R2042" i="10"/>
  <c r="Q2042" i="10"/>
  <c r="L2042" i="10"/>
  <c r="X2042" i="10" s="1"/>
  <c r="K2042" i="10"/>
  <c r="W2042" i="10" s="1"/>
  <c r="V2041" i="10"/>
  <c r="U2041" i="10"/>
  <c r="T2041" i="10"/>
  <c r="S2041" i="10"/>
  <c r="R2041" i="10"/>
  <c r="Q2041" i="10"/>
  <c r="L2041" i="10"/>
  <c r="X2041" i="10" s="1"/>
  <c r="K2041" i="10"/>
  <c r="W2041" i="10" s="1"/>
  <c r="V2040" i="10"/>
  <c r="U2040" i="10"/>
  <c r="T2040" i="10"/>
  <c r="S2040" i="10"/>
  <c r="R2040" i="10"/>
  <c r="Q2040" i="10"/>
  <c r="L2040" i="10"/>
  <c r="X2040" i="10" s="1"/>
  <c r="K2040" i="10"/>
  <c r="W2040" i="10" s="1"/>
  <c r="V2039" i="10"/>
  <c r="U2039" i="10"/>
  <c r="T2039" i="10"/>
  <c r="S2039" i="10"/>
  <c r="R2039" i="10"/>
  <c r="Q2039" i="10"/>
  <c r="L2039" i="10"/>
  <c r="X2039" i="10" s="1"/>
  <c r="K2039" i="10"/>
  <c r="W2039" i="10" s="1"/>
  <c r="V2038" i="10"/>
  <c r="U2038" i="10"/>
  <c r="T2038" i="10"/>
  <c r="S2038" i="10"/>
  <c r="R2038" i="10"/>
  <c r="Q2038" i="10"/>
  <c r="L2038" i="10"/>
  <c r="X2038" i="10" s="1"/>
  <c r="K2038" i="10"/>
  <c r="W2038" i="10" s="1"/>
  <c r="V2037" i="10"/>
  <c r="U2037" i="10"/>
  <c r="T2037" i="10"/>
  <c r="S2037" i="10"/>
  <c r="R2037" i="10"/>
  <c r="Q2037" i="10"/>
  <c r="L2037" i="10"/>
  <c r="X2037" i="10" s="1"/>
  <c r="K2037" i="10"/>
  <c r="W2037" i="10" s="1"/>
  <c r="V2036" i="10"/>
  <c r="U2036" i="10"/>
  <c r="T2036" i="10"/>
  <c r="S2036" i="10"/>
  <c r="R2036" i="10"/>
  <c r="Q2036" i="10"/>
  <c r="L2036" i="10"/>
  <c r="X2036" i="10" s="1"/>
  <c r="K2036" i="10"/>
  <c r="W2036" i="10" s="1"/>
  <c r="V2035" i="10"/>
  <c r="U2035" i="10"/>
  <c r="T2035" i="10"/>
  <c r="S2035" i="10"/>
  <c r="R2035" i="10"/>
  <c r="Q2035" i="10"/>
  <c r="L2035" i="10"/>
  <c r="X2035" i="10" s="1"/>
  <c r="K2035" i="10"/>
  <c r="W2035" i="10" s="1"/>
  <c r="V2034" i="10"/>
  <c r="U2034" i="10"/>
  <c r="T2034" i="10"/>
  <c r="S2034" i="10"/>
  <c r="R2034" i="10"/>
  <c r="Q2034" i="10"/>
  <c r="L2034" i="10"/>
  <c r="X2034" i="10" s="1"/>
  <c r="K2034" i="10"/>
  <c r="W2034" i="10" s="1"/>
  <c r="V2033" i="10"/>
  <c r="U2033" i="10"/>
  <c r="T2033" i="10"/>
  <c r="S2033" i="10"/>
  <c r="R2033" i="10"/>
  <c r="Q2033" i="10"/>
  <c r="L2033" i="10"/>
  <c r="X2033" i="10" s="1"/>
  <c r="K2033" i="10"/>
  <c r="W2033" i="10" s="1"/>
  <c r="V2032" i="10"/>
  <c r="U2032" i="10"/>
  <c r="T2032" i="10"/>
  <c r="S2032" i="10"/>
  <c r="R2032" i="10"/>
  <c r="Q2032" i="10"/>
  <c r="L2032" i="10"/>
  <c r="X2032" i="10" s="1"/>
  <c r="K2032" i="10"/>
  <c r="W2032" i="10" s="1"/>
  <c r="V2031" i="10"/>
  <c r="U2031" i="10"/>
  <c r="T2031" i="10"/>
  <c r="S2031" i="10"/>
  <c r="R2031" i="10"/>
  <c r="Q2031" i="10"/>
  <c r="L2031" i="10"/>
  <c r="X2031" i="10" s="1"/>
  <c r="K2031" i="10"/>
  <c r="W2031" i="10" s="1"/>
  <c r="V2030" i="10"/>
  <c r="U2030" i="10"/>
  <c r="T2030" i="10"/>
  <c r="S2030" i="10"/>
  <c r="R2030" i="10"/>
  <c r="Q2030" i="10"/>
  <c r="L2030" i="10"/>
  <c r="X2030" i="10" s="1"/>
  <c r="K2030" i="10"/>
  <c r="W2030" i="10" s="1"/>
  <c r="V2029" i="10"/>
  <c r="U2029" i="10"/>
  <c r="T2029" i="10"/>
  <c r="S2029" i="10"/>
  <c r="R2029" i="10"/>
  <c r="Q2029" i="10"/>
  <c r="L2029" i="10"/>
  <c r="X2029" i="10" s="1"/>
  <c r="K2029" i="10"/>
  <c r="W2029" i="10" s="1"/>
  <c r="V2028" i="10"/>
  <c r="U2028" i="10"/>
  <c r="T2028" i="10"/>
  <c r="S2028" i="10"/>
  <c r="R2028" i="10"/>
  <c r="Q2028" i="10"/>
  <c r="L2028" i="10"/>
  <c r="X2028" i="10" s="1"/>
  <c r="K2028" i="10"/>
  <c r="W2028" i="10" s="1"/>
  <c r="V2027" i="10"/>
  <c r="U2027" i="10"/>
  <c r="T2027" i="10"/>
  <c r="S2027" i="10"/>
  <c r="R2027" i="10"/>
  <c r="Q2027" i="10"/>
  <c r="L2027" i="10"/>
  <c r="X2027" i="10" s="1"/>
  <c r="K2027" i="10"/>
  <c r="W2027" i="10" s="1"/>
  <c r="V2026" i="10"/>
  <c r="U2026" i="10"/>
  <c r="T2026" i="10"/>
  <c r="S2026" i="10"/>
  <c r="R2026" i="10"/>
  <c r="Q2026" i="10"/>
  <c r="L2026" i="10"/>
  <c r="X2026" i="10" s="1"/>
  <c r="K2026" i="10"/>
  <c r="W2026" i="10" s="1"/>
  <c r="V2025" i="10"/>
  <c r="U2025" i="10"/>
  <c r="T2025" i="10"/>
  <c r="S2025" i="10"/>
  <c r="R2025" i="10"/>
  <c r="Q2025" i="10"/>
  <c r="L2025" i="10"/>
  <c r="X2025" i="10" s="1"/>
  <c r="K2025" i="10"/>
  <c r="W2025" i="10" s="1"/>
  <c r="V2024" i="10"/>
  <c r="U2024" i="10"/>
  <c r="T2024" i="10"/>
  <c r="S2024" i="10"/>
  <c r="R2024" i="10"/>
  <c r="Q2024" i="10"/>
  <c r="L2024" i="10"/>
  <c r="X2024" i="10" s="1"/>
  <c r="K2024" i="10"/>
  <c r="W2024" i="10" s="1"/>
  <c r="V2023" i="10"/>
  <c r="U2023" i="10"/>
  <c r="T2023" i="10"/>
  <c r="S2023" i="10"/>
  <c r="R2023" i="10"/>
  <c r="Q2023" i="10"/>
  <c r="L2023" i="10"/>
  <c r="X2023" i="10" s="1"/>
  <c r="K2023" i="10"/>
  <c r="W2023" i="10" s="1"/>
  <c r="V2022" i="10"/>
  <c r="U2022" i="10"/>
  <c r="T2022" i="10"/>
  <c r="S2022" i="10"/>
  <c r="R2022" i="10"/>
  <c r="Q2022" i="10"/>
  <c r="L2022" i="10"/>
  <c r="X2022" i="10" s="1"/>
  <c r="K2022" i="10"/>
  <c r="W2022" i="10" s="1"/>
  <c r="V2021" i="10"/>
  <c r="U2021" i="10"/>
  <c r="T2021" i="10"/>
  <c r="S2021" i="10"/>
  <c r="R2021" i="10"/>
  <c r="Q2021" i="10"/>
  <c r="L2021" i="10"/>
  <c r="X2021" i="10" s="1"/>
  <c r="K2021" i="10"/>
  <c r="W2021" i="10" s="1"/>
  <c r="V2020" i="10"/>
  <c r="U2020" i="10"/>
  <c r="T2020" i="10"/>
  <c r="S2020" i="10"/>
  <c r="R2020" i="10"/>
  <c r="Q2020" i="10"/>
  <c r="L2020" i="10"/>
  <c r="X2020" i="10" s="1"/>
  <c r="K2020" i="10"/>
  <c r="W2020" i="10" s="1"/>
  <c r="V2019" i="10"/>
  <c r="U2019" i="10"/>
  <c r="T2019" i="10"/>
  <c r="S2019" i="10"/>
  <c r="R2019" i="10"/>
  <c r="Q2019" i="10"/>
  <c r="L2019" i="10"/>
  <c r="X2019" i="10" s="1"/>
  <c r="K2019" i="10"/>
  <c r="W2019" i="10" s="1"/>
  <c r="V2018" i="10"/>
  <c r="U2018" i="10"/>
  <c r="T2018" i="10"/>
  <c r="S2018" i="10"/>
  <c r="R2018" i="10"/>
  <c r="Q2018" i="10"/>
  <c r="L2018" i="10"/>
  <c r="X2018" i="10" s="1"/>
  <c r="K2018" i="10"/>
  <c r="W2018" i="10" s="1"/>
  <c r="V2017" i="10"/>
  <c r="U2017" i="10"/>
  <c r="T2017" i="10"/>
  <c r="S2017" i="10"/>
  <c r="R2017" i="10"/>
  <c r="Q2017" i="10"/>
  <c r="L2017" i="10"/>
  <c r="X2017" i="10" s="1"/>
  <c r="K2017" i="10"/>
  <c r="W2017" i="10" s="1"/>
  <c r="V2016" i="10"/>
  <c r="U2016" i="10"/>
  <c r="T2016" i="10"/>
  <c r="S2016" i="10"/>
  <c r="R2016" i="10"/>
  <c r="Q2016" i="10"/>
  <c r="L2016" i="10"/>
  <c r="X2016" i="10" s="1"/>
  <c r="K2016" i="10"/>
  <c r="W2016" i="10" s="1"/>
  <c r="V2015" i="10"/>
  <c r="U2015" i="10"/>
  <c r="T2015" i="10"/>
  <c r="S2015" i="10"/>
  <c r="R2015" i="10"/>
  <c r="Q2015" i="10"/>
  <c r="L2015" i="10"/>
  <c r="X2015" i="10" s="1"/>
  <c r="K2015" i="10"/>
  <c r="W2015" i="10" s="1"/>
  <c r="V2014" i="10"/>
  <c r="U2014" i="10"/>
  <c r="T2014" i="10"/>
  <c r="S2014" i="10"/>
  <c r="R2014" i="10"/>
  <c r="Q2014" i="10"/>
  <c r="L2014" i="10"/>
  <c r="X2014" i="10" s="1"/>
  <c r="K2014" i="10"/>
  <c r="W2014" i="10" s="1"/>
  <c r="V2013" i="10"/>
  <c r="U2013" i="10"/>
  <c r="T2013" i="10"/>
  <c r="S2013" i="10"/>
  <c r="R2013" i="10"/>
  <c r="Q2013" i="10"/>
  <c r="L2013" i="10"/>
  <c r="X2013" i="10" s="1"/>
  <c r="K2013" i="10"/>
  <c r="W2013" i="10" s="1"/>
  <c r="V2012" i="10"/>
  <c r="U2012" i="10"/>
  <c r="T2012" i="10"/>
  <c r="S2012" i="10"/>
  <c r="R2012" i="10"/>
  <c r="Q2012" i="10"/>
  <c r="L2012" i="10"/>
  <c r="X2012" i="10" s="1"/>
  <c r="K2012" i="10"/>
  <c r="W2012" i="10" s="1"/>
  <c r="V2011" i="10"/>
  <c r="U2011" i="10"/>
  <c r="T2011" i="10"/>
  <c r="S2011" i="10"/>
  <c r="R2011" i="10"/>
  <c r="Q2011" i="10"/>
  <c r="L2011" i="10"/>
  <c r="X2011" i="10" s="1"/>
  <c r="K2011" i="10"/>
  <c r="W2011" i="10" s="1"/>
  <c r="V2010" i="10"/>
  <c r="U2010" i="10"/>
  <c r="T2010" i="10"/>
  <c r="S2010" i="10"/>
  <c r="R2010" i="10"/>
  <c r="Q2010" i="10"/>
  <c r="L2010" i="10"/>
  <c r="X2010" i="10" s="1"/>
  <c r="K2010" i="10"/>
  <c r="W2010" i="10" s="1"/>
  <c r="V2009" i="10"/>
  <c r="U2009" i="10"/>
  <c r="T2009" i="10"/>
  <c r="S2009" i="10"/>
  <c r="R2009" i="10"/>
  <c r="Q2009" i="10"/>
  <c r="L2009" i="10"/>
  <c r="X2009" i="10" s="1"/>
  <c r="K2009" i="10"/>
  <c r="W2009" i="10" s="1"/>
  <c r="V2008" i="10"/>
  <c r="U2008" i="10"/>
  <c r="T2008" i="10"/>
  <c r="S2008" i="10"/>
  <c r="R2008" i="10"/>
  <c r="Q2008" i="10"/>
  <c r="L2008" i="10"/>
  <c r="X2008" i="10" s="1"/>
  <c r="K2008" i="10"/>
  <c r="W2008" i="10" s="1"/>
  <c r="V2007" i="10"/>
  <c r="U2007" i="10"/>
  <c r="T2007" i="10"/>
  <c r="S2007" i="10"/>
  <c r="R2007" i="10"/>
  <c r="Q2007" i="10"/>
  <c r="L2007" i="10"/>
  <c r="X2007" i="10" s="1"/>
  <c r="K2007" i="10"/>
  <c r="W2007" i="10" s="1"/>
  <c r="V2006" i="10"/>
  <c r="U2006" i="10"/>
  <c r="T2006" i="10"/>
  <c r="S2006" i="10"/>
  <c r="R2006" i="10"/>
  <c r="Q2006" i="10"/>
  <c r="L2006" i="10"/>
  <c r="X2006" i="10" s="1"/>
  <c r="K2006" i="10"/>
  <c r="W2006" i="10" s="1"/>
  <c r="V2005" i="10"/>
  <c r="U2005" i="10"/>
  <c r="T2005" i="10"/>
  <c r="S2005" i="10"/>
  <c r="R2005" i="10"/>
  <c r="Q2005" i="10"/>
  <c r="L2005" i="10"/>
  <c r="X2005" i="10" s="1"/>
  <c r="K2005" i="10"/>
  <c r="W2005" i="10" s="1"/>
  <c r="V2004" i="10"/>
  <c r="U2004" i="10"/>
  <c r="T2004" i="10"/>
  <c r="S2004" i="10"/>
  <c r="R2004" i="10"/>
  <c r="Q2004" i="10"/>
  <c r="L2004" i="10"/>
  <c r="X2004" i="10" s="1"/>
  <c r="K2004" i="10"/>
  <c r="W2004" i="10" s="1"/>
  <c r="V2003" i="10"/>
  <c r="U2003" i="10"/>
  <c r="T2003" i="10"/>
  <c r="S2003" i="10"/>
  <c r="R2003" i="10"/>
  <c r="Q2003" i="10"/>
  <c r="L2003" i="10"/>
  <c r="X2003" i="10" s="1"/>
  <c r="K2003" i="10"/>
  <c r="W2003" i="10" s="1"/>
  <c r="V2002" i="10"/>
  <c r="U2002" i="10"/>
  <c r="T2002" i="10"/>
  <c r="S2002" i="10"/>
  <c r="R2002" i="10"/>
  <c r="Q2002" i="10"/>
  <c r="L2002" i="10"/>
  <c r="X2002" i="10" s="1"/>
  <c r="K2002" i="10"/>
  <c r="W2002" i="10" s="1"/>
  <c r="V2001" i="10"/>
  <c r="U2001" i="10"/>
  <c r="T2001" i="10"/>
  <c r="S2001" i="10"/>
  <c r="R2001" i="10"/>
  <c r="Q2001" i="10"/>
  <c r="L2001" i="10"/>
  <c r="X2001" i="10" s="1"/>
  <c r="K2001" i="10"/>
  <c r="W2001" i="10" s="1"/>
  <c r="V2000" i="10"/>
  <c r="U2000" i="10"/>
  <c r="T2000" i="10"/>
  <c r="S2000" i="10"/>
  <c r="R2000" i="10"/>
  <c r="Q2000" i="10"/>
  <c r="L2000" i="10"/>
  <c r="X2000" i="10" s="1"/>
  <c r="K2000" i="10"/>
  <c r="W2000" i="10" s="1"/>
  <c r="V1999" i="10"/>
  <c r="U1999" i="10"/>
  <c r="T1999" i="10"/>
  <c r="S1999" i="10"/>
  <c r="R1999" i="10"/>
  <c r="Q1999" i="10"/>
  <c r="L1999" i="10"/>
  <c r="X1999" i="10" s="1"/>
  <c r="K1999" i="10"/>
  <c r="W1999" i="10" s="1"/>
  <c r="V1998" i="10"/>
  <c r="U1998" i="10"/>
  <c r="T1998" i="10"/>
  <c r="S1998" i="10"/>
  <c r="R1998" i="10"/>
  <c r="Q1998" i="10"/>
  <c r="L1998" i="10"/>
  <c r="X1998" i="10" s="1"/>
  <c r="K1998" i="10"/>
  <c r="W1998" i="10" s="1"/>
  <c r="V1997" i="10"/>
  <c r="U1997" i="10"/>
  <c r="T1997" i="10"/>
  <c r="S1997" i="10"/>
  <c r="R1997" i="10"/>
  <c r="Q1997" i="10"/>
  <c r="L1997" i="10"/>
  <c r="X1997" i="10" s="1"/>
  <c r="K1997" i="10"/>
  <c r="W1997" i="10" s="1"/>
  <c r="V1996" i="10"/>
  <c r="U1996" i="10"/>
  <c r="T1996" i="10"/>
  <c r="S1996" i="10"/>
  <c r="R1996" i="10"/>
  <c r="Q1996" i="10"/>
  <c r="L1996" i="10"/>
  <c r="X1996" i="10" s="1"/>
  <c r="K1996" i="10"/>
  <c r="W1996" i="10" s="1"/>
  <c r="V1995" i="10"/>
  <c r="U1995" i="10"/>
  <c r="T1995" i="10"/>
  <c r="S1995" i="10"/>
  <c r="R1995" i="10"/>
  <c r="Q1995" i="10"/>
  <c r="L1995" i="10"/>
  <c r="X1995" i="10" s="1"/>
  <c r="K1995" i="10"/>
  <c r="W1995" i="10" s="1"/>
  <c r="V1994" i="10"/>
  <c r="U1994" i="10"/>
  <c r="T1994" i="10"/>
  <c r="S1994" i="10"/>
  <c r="R1994" i="10"/>
  <c r="Q1994" i="10"/>
  <c r="L1994" i="10"/>
  <c r="X1994" i="10" s="1"/>
  <c r="K1994" i="10"/>
  <c r="W1994" i="10" s="1"/>
  <c r="V1993" i="10"/>
  <c r="U1993" i="10"/>
  <c r="T1993" i="10"/>
  <c r="S1993" i="10"/>
  <c r="R1993" i="10"/>
  <c r="Q1993" i="10"/>
  <c r="L1993" i="10"/>
  <c r="X1993" i="10" s="1"/>
  <c r="K1993" i="10"/>
  <c r="W1993" i="10" s="1"/>
  <c r="V1992" i="10"/>
  <c r="U1992" i="10"/>
  <c r="T1992" i="10"/>
  <c r="S1992" i="10"/>
  <c r="R1992" i="10"/>
  <c r="Q1992" i="10"/>
  <c r="L1992" i="10"/>
  <c r="X1992" i="10" s="1"/>
  <c r="K1992" i="10"/>
  <c r="W1992" i="10" s="1"/>
  <c r="V1991" i="10"/>
  <c r="U1991" i="10"/>
  <c r="T1991" i="10"/>
  <c r="S1991" i="10"/>
  <c r="R1991" i="10"/>
  <c r="Q1991" i="10"/>
  <c r="L1991" i="10"/>
  <c r="X1991" i="10" s="1"/>
  <c r="K1991" i="10"/>
  <c r="W1991" i="10" s="1"/>
  <c r="V1990" i="10"/>
  <c r="U1990" i="10"/>
  <c r="T1990" i="10"/>
  <c r="S1990" i="10"/>
  <c r="R1990" i="10"/>
  <c r="Q1990" i="10"/>
  <c r="L1990" i="10"/>
  <c r="X1990" i="10" s="1"/>
  <c r="K1990" i="10"/>
  <c r="W1990" i="10" s="1"/>
  <c r="V1989" i="10"/>
  <c r="U1989" i="10"/>
  <c r="T1989" i="10"/>
  <c r="S1989" i="10"/>
  <c r="R1989" i="10"/>
  <c r="Q1989" i="10"/>
  <c r="L1989" i="10"/>
  <c r="X1989" i="10" s="1"/>
  <c r="K1989" i="10"/>
  <c r="W1989" i="10" s="1"/>
  <c r="V1988" i="10"/>
  <c r="U1988" i="10"/>
  <c r="T1988" i="10"/>
  <c r="S1988" i="10"/>
  <c r="R1988" i="10"/>
  <c r="Q1988" i="10"/>
  <c r="L1988" i="10"/>
  <c r="X1988" i="10" s="1"/>
  <c r="K1988" i="10"/>
  <c r="W1988" i="10" s="1"/>
  <c r="V1987" i="10"/>
  <c r="U1987" i="10"/>
  <c r="T1987" i="10"/>
  <c r="S1987" i="10"/>
  <c r="R1987" i="10"/>
  <c r="Q1987" i="10"/>
  <c r="L1987" i="10"/>
  <c r="X1987" i="10" s="1"/>
  <c r="K1987" i="10"/>
  <c r="W1987" i="10" s="1"/>
  <c r="V1986" i="10"/>
  <c r="U1986" i="10"/>
  <c r="T1986" i="10"/>
  <c r="S1986" i="10"/>
  <c r="R1986" i="10"/>
  <c r="Q1986" i="10"/>
  <c r="L1986" i="10"/>
  <c r="X1986" i="10" s="1"/>
  <c r="K1986" i="10"/>
  <c r="W1986" i="10" s="1"/>
  <c r="V1985" i="10"/>
  <c r="U1985" i="10"/>
  <c r="T1985" i="10"/>
  <c r="S1985" i="10"/>
  <c r="R1985" i="10"/>
  <c r="Q1985" i="10"/>
  <c r="L1985" i="10"/>
  <c r="X1985" i="10" s="1"/>
  <c r="K1985" i="10"/>
  <c r="W1985" i="10" s="1"/>
  <c r="V1984" i="10"/>
  <c r="U1984" i="10"/>
  <c r="T1984" i="10"/>
  <c r="S1984" i="10"/>
  <c r="R1984" i="10"/>
  <c r="Q1984" i="10"/>
  <c r="L1984" i="10"/>
  <c r="X1984" i="10" s="1"/>
  <c r="K1984" i="10"/>
  <c r="W1984" i="10" s="1"/>
  <c r="V1983" i="10"/>
  <c r="U1983" i="10"/>
  <c r="T1983" i="10"/>
  <c r="S1983" i="10"/>
  <c r="R1983" i="10"/>
  <c r="Q1983" i="10"/>
  <c r="L1983" i="10"/>
  <c r="X1983" i="10" s="1"/>
  <c r="K1983" i="10"/>
  <c r="W1983" i="10" s="1"/>
  <c r="V1982" i="10"/>
  <c r="U1982" i="10"/>
  <c r="T1982" i="10"/>
  <c r="S1982" i="10"/>
  <c r="R1982" i="10"/>
  <c r="Q1982" i="10"/>
  <c r="L1982" i="10"/>
  <c r="X1982" i="10" s="1"/>
  <c r="K1982" i="10"/>
  <c r="W1982" i="10" s="1"/>
  <c r="V1981" i="10"/>
  <c r="U1981" i="10"/>
  <c r="T1981" i="10"/>
  <c r="S1981" i="10"/>
  <c r="R1981" i="10"/>
  <c r="Q1981" i="10"/>
  <c r="L1981" i="10"/>
  <c r="X1981" i="10" s="1"/>
  <c r="K1981" i="10"/>
  <c r="W1981" i="10" s="1"/>
  <c r="V1980" i="10"/>
  <c r="U1980" i="10"/>
  <c r="T1980" i="10"/>
  <c r="S1980" i="10"/>
  <c r="R1980" i="10"/>
  <c r="Q1980" i="10"/>
  <c r="L1980" i="10"/>
  <c r="X1980" i="10" s="1"/>
  <c r="K1980" i="10"/>
  <c r="W1980" i="10" s="1"/>
  <c r="V1979" i="10"/>
  <c r="U1979" i="10"/>
  <c r="T1979" i="10"/>
  <c r="S1979" i="10"/>
  <c r="R1979" i="10"/>
  <c r="Q1979" i="10"/>
  <c r="L1979" i="10"/>
  <c r="X1979" i="10" s="1"/>
  <c r="K1979" i="10"/>
  <c r="W1979" i="10" s="1"/>
  <c r="V1978" i="10"/>
  <c r="U1978" i="10"/>
  <c r="T1978" i="10"/>
  <c r="S1978" i="10"/>
  <c r="R1978" i="10"/>
  <c r="Q1978" i="10"/>
  <c r="L1978" i="10"/>
  <c r="X1978" i="10" s="1"/>
  <c r="K1978" i="10"/>
  <c r="W1978" i="10" s="1"/>
  <c r="V1977" i="10"/>
  <c r="U1977" i="10"/>
  <c r="T1977" i="10"/>
  <c r="S1977" i="10"/>
  <c r="R1977" i="10"/>
  <c r="Q1977" i="10"/>
  <c r="L1977" i="10"/>
  <c r="X1977" i="10" s="1"/>
  <c r="K1977" i="10"/>
  <c r="W1977" i="10" s="1"/>
  <c r="V1976" i="10"/>
  <c r="U1976" i="10"/>
  <c r="T1976" i="10"/>
  <c r="S1976" i="10"/>
  <c r="R1976" i="10"/>
  <c r="Q1976" i="10"/>
  <c r="L1976" i="10"/>
  <c r="X1976" i="10" s="1"/>
  <c r="K1976" i="10"/>
  <c r="W1976" i="10" s="1"/>
  <c r="V1975" i="10"/>
  <c r="U1975" i="10"/>
  <c r="T1975" i="10"/>
  <c r="S1975" i="10"/>
  <c r="R1975" i="10"/>
  <c r="Q1975" i="10"/>
  <c r="L1975" i="10"/>
  <c r="X1975" i="10" s="1"/>
  <c r="K1975" i="10"/>
  <c r="W1975" i="10" s="1"/>
  <c r="V1974" i="10"/>
  <c r="U1974" i="10"/>
  <c r="T1974" i="10"/>
  <c r="S1974" i="10"/>
  <c r="R1974" i="10"/>
  <c r="Q1974" i="10"/>
  <c r="L1974" i="10"/>
  <c r="X1974" i="10" s="1"/>
  <c r="K1974" i="10"/>
  <c r="W1974" i="10" s="1"/>
  <c r="V1973" i="10"/>
  <c r="U1973" i="10"/>
  <c r="T1973" i="10"/>
  <c r="S1973" i="10"/>
  <c r="R1973" i="10"/>
  <c r="Q1973" i="10"/>
  <c r="L1973" i="10"/>
  <c r="X1973" i="10" s="1"/>
  <c r="K1973" i="10"/>
  <c r="W1973" i="10" s="1"/>
  <c r="V1972" i="10"/>
  <c r="U1972" i="10"/>
  <c r="T1972" i="10"/>
  <c r="S1972" i="10"/>
  <c r="R1972" i="10"/>
  <c r="Q1972" i="10"/>
  <c r="L1972" i="10"/>
  <c r="X1972" i="10" s="1"/>
  <c r="K1972" i="10"/>
  <c r="W1972" i="10" s="1"/>
  <c r="V1971" i="10"/>
  <c r="U1971" i="10"/>
  <c r="T1971" i="10"/>
  <c r="S1971" i="10"/>
  <c r="R1971" i="10"/>
  <c r="Q1971" i="10"/>
  <c r="L1971" i="10"/>
  <c r="X1971" i="10" s="1"/>
  <c r="K1971" i="10"/>
  <c r="W1971" i="10" s="1"/>
  <c r="V1970" i="10"/>
  <c r="U1970" i="10"/>
  <c r="T1970" i="10"/>
  <c r="S1970" i="10"/>
  <c r="R1970" i="10"/>
  <c r="Q1970" i="10"/>
  <c r="L1970" i="10"/>
  <c r="X1970" i="10" s="1"/>
  <c r="K1970" i="10"/>
  <c r="W1970" i="10" s="1"/>
  <c r="V1969" i="10"/>
  <c r="U1969" i="10"/>
  <c r="T1969" i="10"/>
  <c r="S1969" i="10"/>
  <c r="R1969" i="10"/>
  <c r="Q1969" i="10"/>
  <c r="L1969" i="10"/>
  <c r="X1969" i="10" s="1"/>
  <c r="K1969" i="10"/>
  <c r="W1969" i="10" s="1"/>
  <c r="V1968" i="10"/>
  <c r="U1968" i="10"/>
  <c r="T1968" i="10"/>
  <c r="S1968" i="10"/>
  <c r="R1968" i="10"/>
  <c r="Q1968" i="10"/>
  <c r="L1968" i="10"/>
  <c r="X1968" i="10" s="1"/>
  <c r="K1968" i="10"/>
  <c r="W1968" i="10" s="1"/>
  <c r="V1967" i="10"/>
  <c r="U1967" i="10"/>
  <c r="T1967" i="10"/>
  <c r="S1967" i="10"/>
  <c r="R1967" i="10"/>
  <c r="Q1967" i="10"/>
  <c r="L1967" i="10"/>
  <c r="X1967" i="10" s="1"/>
  <c r="K1967" i="10"/>
  <c r="W1967" i="10" s="1"/>
  <c r="V1966" i="10"/>
  <c r="U1966" i="10"/>
  <c r="T1966" i="10"/>
  <c r="S1966" i="10"/>
  <c r="R1966" i="10"/>
  <c r="Q1966" i="10"/>
  <c r="L1966" i="10"/>
  <c r="X1966" i="10" s="1"/>
  <c r="K1966" i="10"/>
  <c r="W1966" i="10" s="1"/>
  <c r="V1965" i="10"/>
  <c r="U1965" i="10"/>
  <c r="T1965" i="10"/>
  <c r="S1965" i="10"/>
  <c r="R1965" i="10"/>
  <c r="Q1965" i="10"/>
  <c r="L1965" i="10"/>
  <c r="X1965" i="10" s="1"/>
  <c r="K1965" i="10"/>
  <c r="W1965" i="10" s="1"/>
  <c r="V1964" i="10"/>
  <c r="U1964" i="10"/>
  <c r="T1964" i="10"/>
  <c r="S1964" i="10"/>
  <c r="R1964" i="10"/>
  <c r="Q1964" i="10"/>
  <c r="L1964" i="10"/>
  <c r="X1964" i="10" s="1"/>
  <c r="K1964" i="10"/>
  <c r="W1964" i="10" s="1"/>
  <c r="V1963" i="10"/>
  <c r="U1963" i="10"/>
  <c r="T1963" i="10"/>
  <c r="S1963" i="10"/>
  <c r="R1963" i="10"/>
  <c r="Q1963" i="10"/>
  <c r="L1963" i="10"/>
  <c r="X1963" i="10" s="1"/>
  <c r="K1963" i="10"/>
  <c r="W1963" i="10" s="1"/>
  <c r="V1962" i="10"/>
  <c r="U1962" i="10"/>
  <c r="T1962" i="10"/>
  <c r="S1962" i="10"/>
  <c r="R1962" i="10"/>
  <c r="Q1962" i="10"/>
  <c r="L1962" i="10"/>
  <c r="X1962" i="10" s="1"/>
  <c r="K1962" i="10"/>
  <c r="W1962" i="10" s="1"/>
  <c r="V1961" i="10"/>
  <c r="U1961" i="10"/>
  <c r="T1961" i="10"/>
  <c r="S1961" i="10"/>
  <c r="R1961" i="10"/>
  <c r="Q1961" i="10"/>
  <c r="L1961" i="10"/>
  <c r="X1961" i="10" s="1"/>
  <c r="K1961" i="10"/>
  <c r="W1961" i="10" s="1"/>
  <c r="V1960" i="10"/>
  <c r="U1960" i="10"/>
  <c r="T1960" i="10"/>
  <c r="S1960" i="10"/>
  <c r="R1960" i="10"/>
  <c r="Q1960" i="10"/>
  <c r="L1960" i="10"/>
  <c r="X1960" i="10" s="1"/>
  <c r="K1960" i="10"/>
  <c r="W1960" i="10" s="1"/>
  <c r="V1959" i="10"/>
  <c r="U1959" i="10"/>
  <c r="T1959" i="10"/>
  <c r="S1959" i="10"/>
  <c r="R1959" i="10"/>
  <c r="Q1959" i="10"/>
  <c r="L1959" i="10"/>
  <c r="X1959" i="10" s="1"/>
  <c r="K1959" i="10"/>
  <c r="W1959" i="10" s="1"/>
  <c r="V1958" i="10"/>
  <c r="U1958" i="10"/>
  <c r="T1958" i="10"/>
  <c r="S1958" i="10"/>
  <c r="R1958" i="10"/>
  <c r="Q1958" i="10"/>
  <c r="L1958" i="10"/>
  <c r="X1958" i="10" s="1"/>
  <c r="K1958" i="10"/>
  <c r="W1958" i="10" s="1"/>
  <c r="V1957" i="10"/>
  <c r="U1957" i="10"/>
  <c r="T1957" i="10"/>
  <c r="S1957" i="10"/>
  <c r="R1957" i="10"/>
  <c r="Q1957" i="10"/>
  <c r="L1957" i="10"/>
  <c r="X1957" i="10" s="1"/>
  <c r="K1957" i="10"/>
  <c r="W1957" i="10" s="1"/>
  <c r="V1956" i="10"/>
  <c r="U1956" i="10"/>
  <c r="T1956" i="10"/>
  <c r="S1956" i="10"/>
  <c r="R1956" i="10"/>
  <c r="Q1956" i="10"/>
  <c r="L1956" i="10"/>
  <c r="X1956" i="10" s="1"/>
  <c r="K1956" i="10"/>
  <c r="W1956" i="10" s="1"/>
  <c r="V1955" i="10"/>
  <c r="U1955" i="10"/>
  <c r="T1955" i="10"/>
  <c r="S1955" i="10"/>
  <c r="R1955" i="10"/>
  <c r="Q1955" i="10"/>
  <c r="L1955" i="10"/>
  <c r="X1955" i="10" s="1"/>
  <c r="K1955" i="10"/>
  <c r="W1955" i="10" s="1"/>
  <c r="V1954" i="10"/>
  <c r="U1954" i="10"/>
  <c r="T1954" i="10"/>
  <c r="S1954" i="10"/>
  <c r="R1954" i="10"/>
  <c r="Q1954" i="10"/>
  <c r="L1954" i="10"/>
  <c r="X1954" i="10" s="1"/>
  <c r="K1954" i="10"/>
  <c r="W1954" i="10" s="1"/>
  <c r="V1953" i="10"/>
  <c r="U1953" i="10"/>
  <c r="T1953" i="10"/>
  <c r="S1953" i="10"/>
  <c r="R1953" i="10"/>
  <c r="Q1953" i="10"/>
  <c r="L1953" i="10"/>
  <c r="X1953" i="10" s="1"/>
  <c r="K1953" i="10"/>
  <c r="W1953" i="10" s="1"/>
  <c r="V1952" i="10"/>
  <c r="U1952" i="10"/>
  <c r="T1952" i="10"/>
  <c r="S1952" i="10"/>
  <c r="R1952" i="10"/>
  <c r="Q1952" i="10"/>
  <c r="L1952" i="10"/>
  <c r="X1952" i="10" s="1"/>
  <c r="K1952" i="10"/>
  <c r="W1952" i="10" s="1"/>
  <c r="V1951" i="10"/>
  <c r="U1951" i="10"/>
  <c r="T1951" i="10"/>
  <c r="S1951" i="10"/>
  <c r="R1951" i="10"/>
  <c r="Q1951" i="10"/>
  <c r="L1951" i="10"/>
  <c r="X1951" i="10" s="1"/>
  <c r="K1951" i="10"/>
  <c r="W1951" i="10" s="1"/>
  <c r="V1950" i="10"/>
  <c r="U1950" i="10"/>
  <c r="T1950" i="10"/>
  <c r="S1950" i="10"/>
  <c r="R1950" i="10"/>
  <c r="Q1950" i="10"/>
  <c r="L1950" i="10"/>
  <c r="X1950" i="10" s="1"/>
  <c r="K1950" i="10"/>
  <c r="W1950" i="10" s="1"/>
  <c r="V1949" i="10"/>
  <c r="U1949" i="10"/>
  <c r="T1949" i="10"/>
  <c r="S1949" i="10"/>
  <c r="R1949" i="10"/>
  <c r="Q1949" i="10"/>
  <c r="L1949" i="10"/>
  <c r="X1949" i="10" s="1"/>
  <c r="K1949" i="10"/>
  <c r="W1949" i="10" s="1"/>
  <c r="V1948" i="10"/>
  <c r="U1948" i="10"/>
  <c r="T1948" i="10"/>
  <c r="S1948" i="10"/>
  <c r="R1948" i="10"/>
  <c r="Q1948" i="10"/>
  <c r="L1948" i="10"/>
  <c r="X1948" i="10" s="1"/>
  <c r="K1948" i="10"/>
  <c r="W1948" i="10" s="1"/>
  <c r="V1947" i="10"/>
  <c r="U1947" i="10"/>
  <c r="T1947" i="10"/>
  <c r="S1947" i="10"/>
  <c r="R1947" i="10"/>
  <c r="Q1947" i="10"/>
  <c r="L1947" i="10"/>
  <c r="X1947" i="10" s="1"/>
  <c r="K1947" i="10"/>
  <c r="W1947" i="10" s="1"/>
  <c r="V1946" i="10"/>
  <c r="U1946" i="10"/>
  <c r="T1946" i="10"/>
  <c r="S1946" i="10"/>
  <c r="R1946" i="10"/>
  <c r="Q1946" i="10"/>
  <c r="L1946" i="10"/>
  <c r="X1946" i="10" s="1"/>
  <c r="K1946" i="10"/>
  <c r="W1946" i="10" s="1"/>
  <c r="V1945" i="10"/>
  <c r="U1945" i="10"/>
  <c r="T1945" i="10"/>
  <c r="S1945" i="10"/>
  <c r="R1945" i="10"/>
  <c r="Q1945" i="10"/>
  <c r="L1945" i="10"/>
  <c r="X1945" i="10" s="1"/>
  <c r="K1945" i="10"/>
  <c r="W1945" i="10" s="1"/>
  <c r="V1944" i="10"/>
  <c r="U1944" i="10"/>
  <c r="T1944" i="10"/>
  <c r="S1944" i="10"/>
  <c r="R1944" i="10"/>
  <c r="Q1944" i="10"/>
  <c r="L1944" i="10"/>
  <c r="X1944" i="10" s="1"/>
  <c r="K1944" i="10"/>
  <c r="W1944" i="10" s="1"/>
  <c r="V1943" i="10"/>
  <c r="U1943" i="10"/>
  <c r="T1943" i="10"/>
  <c r="S1943" i="10"/>
  <c r="R1943" i="10"/>
  <c r="Q1943" i="10"/>
  <c r="L1943" i="10"/>
  <c r="X1943" i="10" s="1"/>
  <c r="K1943" i="10"/>
  <c r="W1943" i="10" s="1"/>
  <c r="V1942" i="10"/>
  <c r="U1942" i="10"/>
  <c r="T1942" i="10"/>
  <c r="S1942" i="10"/>
  <c r="R1942" i="10"/>
  <c r="Q1942" i="10"/>
  <c r="L1942" i="10"/>
  <c r="X1942" i="10" s="1"/>
  <c r="K1942" i="10"/>
  <c r="W1942" i="10" s="1"/>
  <c r="V1941" i="10"/>
  <c r="U1941" i="10"/>
  <c r="T1941" i="10"/>
  <c r="S1941" i="10"/>
  <c r="R1941" i="10"/>
  <c r="Q1941" i="10"/>
  <c r="L1941" i="10"/>
  <c r="X1941" i="10" s="1"/>
  <c r="K1941" i="10"/>
  <c r="W1941" i="10" s="1"/>
  <c r="V1940" i="10"/>
  <c r="U1940" i="10"/>
  <c r="T1940" i="10"/>
  <c r="S1940" i="10"/>
  <c r="R1940" i="10"/>
  <c r="Q1940" i="10"/>
  <c r="L1940" i="10"/>
  <c r="X1940" i="10" s="1"/>
  <c r="K1940" i="10"/>
  <c r="W1940" i="10" s="1"/>
  <c r="V1939" i="10"/>
  <c r="U1939" i="10"/>
  <c r="T1939" i="10"/>
  <c r="S1939" i="10"/>
  <c r="R1939" i="10"/>
  <c r="Q1939" i="10"/>
  <c r="L1939" i="10"/>
  <c r="X1939" i="10" s="1"/>
  <c r="K1939" i="10"/>
  <c r="W1939" i="10" s="1"/>
  <c r="V1938" i="10"/>
  <c r="U1938" i="10"/>
  <c r="T1938" i="10"/>
  <c r="S1938" i="10"/>
  <c r="R1938" i="10"/>
  <c r="Q1938" i="10"/>
  <c r="L1938" i="10"/>
  <c r="X1938" i="10" s="1"/>
  <c r="K1938" i="10"/>
  <c r="W1938" i="10" s="1"/>
  <c r="V1937" i="10"/>
  <c r="U1937" i="10"/>
  <c r="T1937" i="10"/>
  <c r="S1937" i="10"/>
  <c r="R1937" i="10"/>
  <c r="Q1937" i="10"/>
  <c r="L1937" i="10"/>
  <c r="X1937" i="10" s="1"/>
  <c r="K1937" i="10"/>
  <c r="W1937" i="10" s="1"/>
  <c r="V1936" i="10"/>
  <c r="U1936" i="10"/>
  <c r="T1936" i="10"/>
  <c r="S1936" i="10"/>
  <c r="R1936" i="10"/>
  <c r="Q1936" i="10"/>
  <c r="L1936" i="10"/>
  <c r="X1936" i="10" s="1"/>
  <c r="K1936" i="10"/>
  <c r="W1936" i="10" s="1"/>
  <c r="V1935" i="10"/>
  <c r="U1935" i="10"/>
  <c r="T1935" i="10"/>
  <c r="S1935" i="10"/>
  <c r="R1935" i="10"/>
  <c r="Q1935" i="10"/>
  <c r="L1935" i="10"/>
  <c r="X1935" i="10" s="1"/>
  <c r="K1935" i="10"/>
  <c r="W1935" i="10" s="1"/>
  <c r="V1934" i="10"/>
  <c r="U1934" i="10"/>
  <c r="T1934" i="10"/>
  <c r="S1934" i="10"/>
  <c r="R1934" i="10"/>
  <c r="Q1934" i="10"/>
  <c r="L1934" i="10"/>
  <c r="X1934" i="10" s="1"/>
  <c r="K1934" i="10"/>
  <c r="W1934" i="10" s="1"/>
  <c r="V1933" i="10"/>
  <c r="U1933" i="10"/>
  <c r="T1933" i="10"/>
  <c r="S1933" i="10"/>
  <c r="R1933" i="10"/>
  <c r="Q1933" i="10"/>
  <c r="L1933" i="10"/>
  <c r="X1933" i="10" s="1"/>
  <c r="K1933" i="10"/>
  <c r="W1933" i="10" s="1"/>
  <c r="V1932" i="10"/>
  <c r="U1932" i="10"/>
  <c r="T1932" i="10"/>
  <c r="S1932" i="10"/>
  <c r="R1932" i="10"/>
  <c r="Q1932" i="10"/>
  <c r="L1932" i="10"/>
  <c r="X1932" i="10" s="1"/>
  <c r="K1932" i="10"/>
  <c r="W1932" i="10" s="1"/>
  <c r="V1931" i="10"/>
  <c r="U1931" i="10"/>
  <c r="T1931" i="10"/>
  <c r="S1931" i="10"/>
  <c r="R1931" i="10"/>
  <c r="Q1931" i="10"/>
  <c r="L1931" i="10"/>
  <c r="X1931" i="10" s="1"/>
  <c r="K1931" i="10"/>
  <c r="W1931" i="10" s="1"/>
  <c r="V1930" i="10"/>
  <c r="U1930" i="10"/>
  <c r="T1930" i="10"/>
  <c r="S1930" i="10"/>
  <c r="R1930" i="10"/>
  <c r="Q1930" i="10"/>
  <c r="L1930" i="10"/>
  <c r="X1930" i="10" s="1"/>
  <c r="K1930" i="10"/>
  <c r="W1930" i="10" s="1"/>
  <c r="V1929" i="10"/>
  <c r="U1929" i="10"/>
  <c r="T1929" i="10"/>
  <c r="S1929" i="10"/>
  <c r="R1929" i="10"/>
  <c r="Q1929" i="10"/>
  <c r="L1929" i="10"/>
  <c r="X1929" i="10" s="1"/>
  <c r="K1929" i="10"/>
  <c r="W1929" i="10" s="1"/>
  <c r="V1928" i="10"/>
  <c r="U1928" i="10"/>
  <c r="T1928" i="10"/>
  <c r="S1928" i="10"/>
  <c r="R1928" i="10"/>
  <c r="Q1928" i="10"/>
  <c r="L1928" i="10"/>
  <c r="X1928" i="10" s="1"/>
  <c r="K1928" i="10"/>
  <c r="W1928" i="10" s="1"/>
  <c r="V1927" i="10"/>
  <c r="U1927" i="10"/>
  <c r="T1927" i="10"/>
  <c r="S1927" i="10"/>
  <c r="R1927" i="10"/>
  <c r="Q1927" i="10"/>
  <c r="L1927" i="10"/>
  <c r="X1927" i="10" s="1"/>
  <c r="K1927" i="10"/>
  <c r="W1927" i="10" s="1"/>
  <c r="V1926" i="10"/>
  <c r="U1926" i="10"/>
  <c r="T1926" i="10"/>
  <c r="S1926" i="10"/>
  <c r="R1926" i="10"/>
  <c r="Q1926" i="10"/>
  <c r="L1926" i="10"/>
  <c r="X1926" i="10" s="1"/>
  <c r="K1926" i="10"/>
  <c r="W1926" i="10" s="1"/>
  <c r="V1925" i="10"/>
  <c r="U1925" i="10"/>
  <c r="T1925" i="10"/>
  <c r="S1925" i="10"/>
  <c r="R1925" i="10"/>
  <c r="Q1925" i="10"/>
  <c r="L1925" i="10"/>
  <c r="X1925" i="10" s="1"/>
  <c r="K1925" i="10"/>
  <c r="W1925" i="10" s="1"/>
  <c r="V1924" i="10"/>
  <c r="U1924" i="10"/>
  <c r="T1924" i="10"/>
  <c r="S1924" i="10"/>
  <c r="R1924" i="10"/>
  <c r="Q1924" i="10"/>
  <c r="L1924" i="10"/>
  <c r="X1924" i="10" s="1"/>
  <c r="K1924" i="10"/>
  <c r="W1924" i="10" s="1"/>
  <c r="V1923" i="10"/>
  <c r="U1923" i="10"/>
  <c r="T1923" i="10"/>
  <c r="S1923" i="10"/>
  <c r="R1923" i="10"/>
  <c r="Q1923" i="10"/>
  <c r="L1923" i="10"/>
  <c r="X1923" i="10" s="1"/>
  <c r="K1923" i="10"/>
  <c r="W1923" i="10" s="1"/>
  <c r="V1922" i="10"/>
  <c r="U1922" i="10"/>
  <c r="T1922" i="10"/>
  <c r="S1922" i="10"/>
  <c r="R1922" i="10"/>
  <c r="Q1922" i="10"/>
  <c r="L1922" i="10"/>
  <c r="X1922" i="10" s="1"/>
  <c r="K1922" i="10"/>
  <c r="W1922" i="10" s="1"/>
  <c r="V1921" i="10"/>
  <c r="U1921" i="10"/>
  <c r="T1921" i="10"/>
  <c r="S1921" i="10"/>
  <c r="R1921" i="10"/>
  <c r="Q1921" i="10"/>
  <c r="L1921" i="10"/>
  <c r="X1921" i="10" s="1"/>
  <c r="K1921" i="10"/>
  <c r="W1921" i="10" s="1"/>
  <c r="V1920" i="10"/>
  <c r="U1920" i="10"/>
  <c r="T1920" i="10"/>
  <c r="S1920" i="10"/>
  <c r="R1920" i="10"/>
  <c r="Q1920" i="10"/>
  <c r="L1920" i="10"/>
  <c r="X1920" i="10" s="1"/>
  <c r="K1920" i="10"/>
  <c r="W1920" i="10" s="1"/>
  <c r="V1919" i="10"/>
  <c r="U1919" i="10"/>
  <c r="T1919" i="10"/>
  <c r="S1919" i="10"/>
  <c r="R1919" i="10"/>
  <c r="Q1919" i="10"/>
  <c r="L1919" i="10"/>
  <c r="X1919" i="10" s="1"/>
  <c r="K1919" i="10"/>
  <c r="W1919" i="10" s="1"/>
  <c r="V1918" i="10"/>
  <c r="U1918" i="10"/>
  <c r="T1918" i="10"/>
  <c r="S1918" i="10"/>
  <c r="R1918" i="10"/>
  <c r="Q1918" i="10"/>
  <c r="L1918" i="10"/>
  <c r="X1918" i="10" s="1"/>
  <c r="K1918" i="10"/>
  <c r="W1918" i="10" s="1"/>
  <c r="V1917" i="10"/>
  <c r="U1917" i="10"/>
  <c r="T1917" i="10"/>
  <c r="S1917" i="10"/>
  <c r="R1917" i="10"/>
  <c r="Q1917" i="10"/>
  <c r="L1917" i="10"/>
  <c r="X1917" i="10" s="1"/>
  <c r="K1917" i="10"/>
  <c r="W1917" i="10" s="1"/>
  <c r="V1916" i="10"/>
  <c r="U1916" i="10"/>
  <c r="T1916" i="10"/>
  <c r="S1916" i="10"/>
  <c r="R1916" i="10"/>
  <c r="Q1916" i="10"/>
  <c r="L1916" i="10"/>
  <c r="X1916" i="10" s="1"/>
  <c r="K1916" i="10"/>
  <c r="W1916" i="10" s="1"/>
  <c r="V1915" i="10"/>
  <c r="U1915" i="10"/>
  <c r="T1915" i="10"/>
  <c r="S1915" i="10"/>
  <c r="R1915" i="10"/>
  <c r="Q1915" i="10"/>
  <c r="L1915" i="10"/>
  <c r="X1915" i="10" s="1"/>
  <c r="K1915" i="10"/>
  <c r="W1915" i="10" s="1"/>
  <c r="V1914" i="10"/>
  <c r="U1914" i="10"/>
  <c r="T1914" i="10"/>
  <c r="S1914" i="10"/>
  <c r="R1914" i="10"/>
  <c r="Q1914" i="10"/>
  <c r="L1914" i="10"/>
  <c r="X1914" i="10" s="1"/>
  <c r="K1914" i="10"/>
  <c r="W1914" i="10" s="1"/>
  <c r="V1913" i="10"/>
  <c r="U1913" i="10"/>
  <c r="T1913" i="10"/>
  <c r="S1913" i="10"/>
  <c r="R1913" i="10"/>
  <c r="Q1913" i="10"/>
  <c r="L1913" i="10"/>
  <c r="X1913" i="10" s="1"/>
  <c r="K1913" i="10"/>
  <c r="W1913" i="10" s="1"/>
  <c r="V1912" i="10"/>
  <c r="U1912" i="10"/>
  <c r="T1912" i="10"/>
  <c r="S1912" i="10"/>
  <c r="R1912" i="10"/>
  <c r="Q1912" i="10"/>
  <c r="L1912" i="10"/>
  <c r="X1912" i="10" s="1"/>
  <c r="K1912" i="10"/>
  <c r="W1912" i="10" s="1"/>
  <c r="V1911" i="10"/>
  <c r="U1911" i="10"/>
  <c r="T1911" i="10"/>
  <c r="S1911" i="10"/>
  <c r="R1911" i="10"/>
  <c r="Q1911" i="10"/>
  <c r="L1911" i="10"/>
  <c r="X1911" i="10" s="1"/>
  <c r="K1911" i="10"/>
  <c r="W1911" i="10" s="1"/>
  <c r="V1910" i="10"/>
  <c r="U1910" i="10"/>
  <c r="T1910" i="10"/>
  <c r="S1910" i="10"/>
  <c r="R1910" i="10"/>
  <c r="Q1910" i="10"/>
  <c r="L1910" i="10"/>
  <c r="X1910" i="10" s="1"/>
  <c r="K1910" i="10"/>
  <c r="W1910" i="10" s="1"/>
  <c r="V1909" i="10"/>
  <c r="U1909" i="10"/>
  <c r="T1909" i="10"/>
  <c r="S1909" i="10"/>
  <c r="R1909" i="10"/>
  <c r="Q1909" i="10"/>
  <c r="L1909" i="10"/>
  <c r="X1909" i="10" s="1"/>
  <c r="K1909" i="10"/>
  <c r="W1909" i="10" s="1"/>
  <c r="V1908" i="10"/>
  <c r="U1908" i="10"/>
  <c r="T1908" i="10"/>
  <c r="S1908" i="10"/>
  <c r="R1908" i="10"/>
  <c r="Q1908" i="10"/>
  <c r="L1908" i="10"/>
  <c r="X1908" i="10" s="1"/>
  <c r="K1908" i="10"/>
  <c r="W1908" i="10" s="1"/>
  <c r="V1907" i="10"/>
  <c r="U1907" i="10"/>
  <c r="T1907" i="10"/>
  <c r="S1907" i="10"/>
  <c r="R1907" i="10"/>
  <c r="Q1907" i="10"/>
  <c r="L1907" i="10"/>
  <c r="X1907" i="10" s="1"/>
  <c r="K1907" i="10"/>
  <c r="W1907" i="10" s="1"/>
  <c r="V1906" i="10"/>
  <c r="U1906" i="10"/>
  <c r="T1906" i="10"/>
  <c r="S1906" i="10"/>
  <c r="R1906" i="10"/>
  <c r="Q1906" i="10"/>
  <c r="L1906" i="10"/>
  <c r="X1906" i="10" s="1"/>
  <c r="K1906" i="10"/>
  <c r="W1906" i="10" s="1"/>
  <c r="V1905" i="10"/>
  <c r="U1905" i="10"/>
  <c r="T1905" i="10"/>
  <c r="S1905" i="10"/>
  <c r="R1905" i="10"/>
  <c r="Q1905" i="10"/>
  <c r="L1905" i="10"/>
  <c r="X1905" i="10" s="1"/>
  <c r="K1905" i="10"/>
  <c r="W1905" i="10" s="1"/>
  <c r="V1904" i="10"/>
  <c r="U1904" i="10"/>
  <c r="T1904" i="10"/>
  <c r="S1904" i="10"/>
  <c r="R1904" i="10"/>
  <c r="Q1904" i="10"/>
  <c r="L1904" i="10"/>
  <c r="X1904" i="10" s="1"/>
  <c r="K1904" i="10"/>
  <c r="W1904" i="10" s="1"/>
  <c r="V1903" i="10"/>
  <c r="U1903" i="10"/>
  <c r="T1903" i="10"/>
  <c r="S1903" i="10"/>
  <c r="R1903" i="10"/>
  <c r="Q1903" i="10"/>
  <c r="L1903" i="10"/>
  <c r="X1903" i="10" s="1"/>
  <c r="K1903" i="10"/>
  <c r="W1903" i="10" s="1"/>
  <c r="V1902" i="10"/>
  <c r="U1902" i="10"/>
  <c r="T1902" i="10"/>
  <c r="S1902" i="10"/>
  <c r="R1902" i="10"/>
  <c r="Q1902" i="10"/>
  <c r="L1902" i="10"/>
  <c r="X1902" i="10" s="1"/>
  <c r="K1902" i="10"/>
  <c r="W1902" i="10" s="1"/>
  <c r="V1901" i="10"/>
  <c r="U1901" i="10"/>
  <c r="T1901" i="10"/>
  <c r="S1901" i="10"/>
  <c r="R1901" i="10"/>
  <c r="Q1901" i="10"/>
  <c r="L1901" i="10"/>
  <c r="X1901" i="10" s="1"/>
  <c r="K1901" i="10"/>
  <c r="W1901" i="10" s="1"/>
  <c r="V1900" i="10"/>
  <c r="U1900" i="10"/>
  <c r="T1900" i="10"/>
  <c r="S1900" i="10"/>
  <c r="R1900" i="10"/>
  <c r="Q1900" i="10"/>
  <c r="L1900" i="10"/>
  <c r="X1900" i="10" s="1"/>
  <c r="K1900" i="10"/>
  <c r="W1900" i="10" s="1"/>
  <c r="V1899" i="10"/>
  <c r="U1899" i="10"/>
  <c r="T1899" i="10"/>
  <c r="S1899" i="10"/>
  <c r="R1899" i="10"/>
  <c r="Q1899" i="10"/>
  <c r="L1899" i="10"/>
  <c r="X1899" i="10" s="1"/>
  <c r="K1899" i="10"/>
  <c r="W1899" i="10" s="1"/>
  <c r="X1898" i="10"/>
  <c r="V1898" i="10"/>
  <c r="U1898" i="10"/>
  <c r="T1898" i="10"/>
  <c r="S1898" i="10"/>
  <c r="R1898" i="10"/>
  <c r="Q1898" i="10"/>
  <c r="L1898" i="10"/>
  <c r="K1898" i="10"/>
  <c r="W1898" i="10" s="1"/>
  <c r="V1897" i="10"/>
  <c r="U1897" i="10"/>
  <c r="T1897" i="10"/>
  <c r="S1897" i="10"/>
  <c r="R1897" i="10"/>
  <c r="Q1897" i="10"/>
  <c r="L1897" i="10"/>
  <c r="X1897" i="10" s="1"/>
  <c r="K1897" i="10"/>
  <c r="W1897" i="10" s="1"/>
  <c r="V1896" i="10"/>
  <c r="U1896" i="10"/>
  <c r="T1896" i="10"/>
  <c r="S1896" i="10"/>
  <c r="R1896" i="10"/>
  <c r="Q1896" i="10"/>
  <c r="L1896" i="10"/>
  <c r="X1896" i="10" s="1"/>
  <c r="K1896" i="10"/>
  <c r="W1896" i="10" s="1"/>
  <c r="V1895" i="10"/>
  <c r="U1895" i="10"/>
  <c r="T1895" i="10"/>
  <c r="S1895" i="10"/>
  <c r="R1895" i="10"/>
  <c r="Q1895" i="10"/>
  <c r="L1895" i="10"/>
  <c r="X1895" i="10" s="1"/>
  <c r="K1895" i="10"/>
  <c r="W1895" i="10" s="1"/>
  <c r="V1894" i="10"/>
  <c r="U1894" i="10"/>
  <c r="T1894" i="10"/>
  <c r="S1894" i="10"/>
  <c r="R1894" i="10"/>
  <c r="Q1894" i="10"/>
  <c r="L1894" i="10"/>
  <c r="X1894" i="10" s="1"/>
  <c r="K1894" i="10"/>
  <c r="W1894" i="10" s="1"/>
  <c r="V1893" i="10"/>
  <c r="U1893" i="10"/>
  <c r="T1893" i="10"/>
  <c r="S1893" i="10"/>
  <c r="R1893" i="10"/>
  <c r="Q1893" i="10"/>
  <c r="L1893" i="10"/>
  <c r="X1893" i="10" s="1"/>
  <c r="K1893" i="10"/>
  <c r="W1893" i="10" s="1"/>
  <c r="V1892" i="10"/>
  <c r="U1892" i="10"/>
  <c r="T1892" i="10"/>
  <c r="S1892" i="10"/>
  <c r="R1892" i="10"/>
  <c r="Q1892" i="10"/>
  <c r="L1892" i="10"/>
  <c r="X1892" i="10" s="1"/>
  <c r="K1892" i="10"/>
  <c r="W1892" i="10" s="1"/>
  <c r="V1891" i="10"/>
  <c r="U1891" i="10"/>
  <c r="T1891" i="10"/>
  <c r="S1891" i="10"/>
  <c r="R1891" i="10"/>
  <c r="Q1891" i="10"/>
  <c r="L1891" i="10"/>
  <c r="X1891" i="10" s="1"/>
  <c r="K1891" i="10"/>
  <c r="W1891" i="10" s="1"/>
  <c r="V1890" i="10"/>
  <c r="U1890" i="10"/>
  <c r="T1890" i="10"/>
  <c r="S1890" i="10"/>
  <c r="R1890" i="10"/>
  <c r="Q1890" i="10"/>
  <c r="L1890" i="10"/>
  <c r="X1890" i="10" s="1"/>
  <c r="K1890" i="10"/>
  <c r="W1890" i="10" s="1"/>
  <c r="V1889" i="10"/>
  <c r="U1889" i="10"/>
  <c r="T1889" i="10"/>
  <c r="S1889" i="10"/>
  <c r="R1889" i="10"/>
  <c r="Q1889" i="10"/>
  <c r="L1889" i="10"/>
  <c r="X1889" i="10" s="1"/>
  <c r="K1889" i="10"/>
  <c r="W1889" i="10" s="1"/>
  <c r="V1888" i="10"/>
  <c r="U1888" i="10"/>
  <c r="T1888" i="10"/>
  <c r="S1888" i="10"/>
  <c r="R1888" i="10"/>
  <c r="Q1888" i="10"/>
  <c r="L1888" i="10"/>
  <c r="X1888" i="10" s="1"/>
  <c r="K1888" i="10"/>
  <c r="W1888" i="10" s="1"/>
  <c r="V1887" i="10"/>
  <c r="U1887" i="10"/>
  <c r="T1887" i="10"/>
  <c r="S1887" i="10"/>
  <c r="R1887" i="10"/>
  <c r="Q1887" i="10"/>
  <c r="L1887" i="10"/>
  <c r="X1887" i="10" s="1"/>
  <c r="K1887" i="10"/>
  <c r="W1887" i="10" s="1"/>
  <c r="V1886" i="10"/>
  <c r="U1886" i="10"/>
  <c r="T1886" i="10"/>
  <c r="S1886" i="10"/>
  <c r="R1886" i="10"/>
  <c r="Q1886" i="10"/>
  <c r="L1886" i="10"/>
  <c r="X1886" i="10" s="1"/>
  <c r="K1886" i="10"/>
  <c r="W1886" i="10" s="1"/>
  <c r="V1885" i="10"/>
  <c r="U1885" i="10"/>
  <c r="T1885" i="10"/>
  <c r="S1885" i="10"/>
  <c r="R1885" i="10"/>
  <c r="Q1885" i="10"/>
  <c r="L1885" i="10"/>
  <c r="X1885" i="10" s="1"/>
  <c r="K1885" i="10"/>
  <c r="W1885" i="10" s="1"/>
  <c r="V1884" i="10"/>
  <c r="U1884" i="10"/>
  <c r="T1884" i="10"/>
  <c r="S1884" i="10"/>
  <c r="R1884" i="10"/>
  <c r="Q1884" i="10"/>
  <c r="L1884" i="10"/>
  <c r="X1884" i="10" s="1"/>
  <c r="K1884" i="10"/>
  <c r="W1884" i="10" s="1"/>
  <c r="V1883" i="10"/>
  <c r="U1883" i="10"/>
  <c r="T1883" i="10"/>
  <c r="S1883" i="10"/>
  <c r="R1883" i="10"/>
  <c r="Q1883" i="10"/>
  <c r="L1883" i="10"/>
  <c r="X1883" i="10" s="1"/>
  <c r="K1883" i="10"/>
  <c r="W1883" i="10" s="1"/>
  <c r="X1882" i="10"/>
  <c r="V1882" i="10"/>
  <c r="U1882" i="10"/>
  <c r="T1882" i="10"/>
  <c r="S1882" i="10"/>
  <c r="R1882" i="10"/>
  <c r="Q1882" i="10"/>
  <c r="L1882" i="10"/>
  <c r="K1882" i="10"/>
  <c r="W1882" i="10" s="1"/>
  <c r="V1881" i="10"/>
  <c r="U1881" i="10"/>
  <c r="T1881" i="10"/>
  <c r="S1881" i="10"/>
  <c r="R1881" i="10"/>
  <c r="Q1881" i="10"/>
  <c r="L1881" i="10"/>
  <c r="X1881" i="10" s="1"/>
  <c r="K1881" i="10"/>
  <c r="W1881" i="10" s="1"/>
  <c r="V1880" i="10"/>
  <c r="U1880" i="10"/>
  <c r="T1880" i="10"/>
  <c r="S1880" i="10"/>
  <c r="R1880" i="10"/>
  <c r="Q1880" i="10"/>
  <c r="L1880" i="10"/>
  <c r="X1880" i="10" s="1"/>
  <c r="K1880" i="10"/>
  <c r="W1880" i="10" s="1"/>
  <c r="V1879" i="10"/>
  <c r="U1879" i="10"/>
  <c r="T1879" i="10"/>
  <c r="S1879" i="10"/>
  <c r="R1879" i="10"/>
  <c r="Q1879" i="10"/>
  <c r="L1879" i="10"/>
  <c r="X1879" i="10" s="1"/>
  <c r="K1879" i="10"/>
  <c r="W1879" i="10" s="1"/>
  <c r="V1878" i="10"/>
  <c r="U1878" i="10"/>
  <c r="T1878" i="10"/>
  <c r="S1878" i="10"/>
  <c r="R1878" i="10"/>
  <c r="Q1878" i="10"/>
  <c r="L1878" i="10"/>
  <c r="X1878" i="10" s="1"/>
  <c r="K1878" i="10"/>
  <c r="W1878" i="10" s="1"/>
  <c r="V1877" i="10"/>
  <c r="U1877" i="10"/>
  <c r="T1877" i="10"/>
  <c r="S1877" i="10"/>
  <c r="R1877" i="10"/>
  <c r="Q1877" i="10"/>
  <c r="L1877" i="10"/>
  <c r="X1877" i="10" s="1"/>
  <c r="K1877" i="10"/>
  <c r="W1877" i="10" s="1"/>
  <c r="V1876" i="10"/>
  <c r="U1876" i="10"/>
  <c r="T1876" i="10"/>
  <c r="S1876" i="10"/>
  <c r="R1876" i="10"/>
  <c r="Q1876" i="10"/>
  <c r="L1876" i="10"/>
  <c r="X1876" i="10" s="1"/>
  <c r="K1876" i="10"/>
  <c r="W1876" i="10" s="1"/>
  <c r="V1875" i="10"/>
  <c r="U1875" i="10"/>
  <c r="T1875" i="10"/>
  <c r="S1875" i="10"/>
  <c r="R1875" i="10"/>
  <c r="Q1875" i="10"/>
  <c r="L1875" i="10"/>
  <c r="X1875" i="10" s="1"/>
  <c r="K1875" i="10"/>
  <c r="W1875" i="10" s="1"/>
  <c r="V1874" i="10"/>
  <c r="U1874" i="10"/>
  <c r="T1874" i="10"/>
  <c r="S1874" i="10"/>
  <c r="R1874" i="10"/>
  <c r="Q1874" i="10"/>
  <c r="L1874" i="10"/>
  <c r="X1874" i="10" s="1"/>
  <c r="K1874" i="10"/>
  <c r="W1874" i="10" s="1"/>
  <c r="V1873" i="10"/>
  <c r="U1873" i="10"/>
  <c r="T1873" i="10"/>
  <c r="S1873" i="10"/>
  <c r="R1873" i="10"/>
  <c r="Q1873" i="10"/>
  <c r="L1873" i="10"/>
  <c r="X1873" i="10" s="1"/>
  <c r="K1873" i="10"/>
  <c r="W1873" i="10" s="1"/>
  <c r="V1872" i="10"/>
  <c r="U1872" i="10"/>
  <c r="T1872" i="10"/>
  <c r="S1872" i="10"/>
  <c r="R1872" i="10"/>
  <c r="Q1872" i="10"/>
  <c r="L1872" i="10"/>
  <c r="X1872" i="10" s="1"/>
  <c r="K1872" i="10"/>
  <c r="W1872" i="10" s="1"/>
  <c r="V1871" i="10"/>
  <c r="U1871" i="10"/>
  <c r="T1871" i="10"/>
  <c r="S1871" i="10"/>
  <c r="R1871" i="10"/>
  <c r="Q1871" i="10"/>
  <c r="L1871" i="10"/>
  <c r="X1871" i="10" s="1"/>
  <c r="K1871" i="10"/>
  <c r="W1871" i="10" s="1"/>
  <c r="V1870" i="10"/>
  <c r="U1870" i="10"/>
  <c r="T1870" i="10"/>
  <c r="S1870" i="10"/>
  <c r="R1870" i="10"/>
  <c r="Q1870" i="10"/>
  <c r="L1870" i="10"/>
  <c r="X1870" i="10" s="1"/>
  <c r="K1870" i="10"/>
  <c r="W1870" i="10" s="1"/>
  <c r="V1869" i="10"/>
  <c r="U1869" i="10"/>
  <c r="T1869" i="10"/>
  <c r="S1869" i="10"/>
  <c r="R1869" i="10"/>
  <c r="Q1869" i="10"/>
  <c r="L1869" i="10"/>
  <c r="X1869" i="10" s="1"/>
  <c r="K1869" i="10"/>
  <c r="W1869" i="10" s="1"/>
  <c r="V1868" i="10"/>
  <c r="U1868" i="10"/>
  <c r="T1868" i="10"/>
  <c r="S1868" i="10"/>
  <c r="R1868" i="10"/>
  <c r="Q1868" i="10"/>
  <c r="L1868" i="10"/>
  <c r="X1868" i="10" s="1"/>
  <c r="K1868" i="10"/>
  <c r="W1868" i="10" s="1"/>
  <c r="V1867" i="10"/>
  <c r="U1867" i="10"/>
  <c r="T1867" i="10"/>
  <c r="S1867" i="10"/>
  <c r="R1867" i="10"/>
  <c r="Q1867" i="10"/>
  <c r="L1867" i="10"/>
  <c r="X1867" i="10" s="1"/>
  <c r="K1867" i="10"/>
  <c r="W1867" i="10" s="1"/>
  <c r="V1866" i="10"/>
  <c r="U1866" i="10"/>
  <c r="T1866" i="10"/>
  <c r="S1866" i="10"/>
  <c r="R1866" i="10"/>
  <c r="Q1866" i="10"/>
  <c r="L1866" i="10"/>
  <c r="X1866" i="10" s="1"/>
  <c r="K1866" i="10"/>
  <c r="W1866" i="10" s="1"/>
  <c r="V1865" i="10"/>
  <c r="U1865" i="10"/>
  <c r="T1865" i="10"/>
  <c r="S1865" i="10"/>
  <c r="R1865" i="10"/>
  <c r="Q1865" i="10"/>
  <c r="L1865" i="10"/>
  <c r="X1865" i="10" s="1"/>
  <c r="K1865" i="10"/>
  <c r="W1865" i="10" s="1"/>
  <c r="V1864" i="10"/>
  <c r="U1864" i="10"/>
  <c r="T1864" i="10"/>
  <c r="S1864" i="10"/>
  <c r="R1864" i="10"/>
  <c r="Q1864" i="10"/>
  <c r="L1864" i="10"/>
  <c r="X1864" i="10" s="1"/>
  <c r="K1864" i="10"/>
  <c r="W1864" i="10" s="1"/>
  <c r="V1863" i="10"/>
  <c r="U1863" i="10"/>
  <c r="T1863" i="10"/>
  <c r="S1863" i="10"/>
  <c r="R1863" i="10"/>
  <c r="Q1863" i="10"/>
  <c r="L1863" i="10"/>
  <c r="X1863" i="10" s="1"/>
  <c r="K1863" i="10"/>
  <c r="W1863" i="10" s="1"/>
  <c r="V1862" i="10"/>
  <c r="U1862" i="10"/>
  <c r="T1862" i="10"/>
  <c r="S1862" i="10"/>
  <c r="R1862" i="10"/>
  <c r="Q1862" i="10"/>
  <c r="L1862" i="10"/>
  <c r="X1862" i="10" s="1"/>
  <c r="K1862" i="10"/>
  <c r="W1862" i="10" s="1"/>
  <c r="V1861" i="10"/>
  <c r="U1861" i="10"/>
  <c r="T1861" i="10"/>
  <c r="S1861" i="10"/>
  <c r="R1861" i="10"/>
  <c r="Q1861" i="10"/>
  <c r="L1861" i="10"/>
  <c r="X1861" i="10" s="1"/>
  <c r="K1861" i="10"/>
  <c r="W1861" i="10" s="1"/>
  <c r="V1860" i="10"/>
  <c r="U1860" i="10"/>
  <c r="T1860" i="10"/>
  <c r="S1860" i="10"/>
  <c r="R1860" i="10"/>
  <c r="Q1860" i="10"/>
  <c r="L1860" i="10"/>
  <c r="X1860" i="10" s="1"/>
  <c r="K1860" i="10"/>
  <c r="W1860" i="10" s="1"/>
  <c r="V1859" i="10"/>
  <c r="U1859" i="10"/>
  <c r="T1859" i="10"/>
  <c r="S1859" i="10"/>
  <c r="R1859" i="10"/>
  <c r="Q1859" i="10"/>
  <c r="L1859" i="10"/>
  <c r="X1859" i="10" s="1"/>
  <c r="K1859" i="10"/>
  <c r="W1859" i="10" s="1"/>
  <c r="V1858" i="10"/>
  <c r="U1858" i="10"/>
  <c r="T1858" i="10"/>
  <c r="S1858" i="10"/>
  <c r="R1858" i="10"/>
  <c r="Q1858" i="10"/>
  <c r="L1858" i="10"/>
  <c r="X1858" i="10" s="1"/>
  <c r="K1858" i="10"/>
  <c r="W1858" i="10" s="1"/>
  <c r="V1857" i="10"/>
  <c r="U1857" i="10"/>
  <c r="T1857" i="10"/>
  <c r="S1857" i="10"/>
  <c r="R1857" i="10"/>
  <c r="Q1857" i="10"/>
  <c r="L1857" i="10"/>
  <c r="X1857" i="10" s="1"/>
  <c r="K1857" i="10"/>
  <c r="W1857" i="10" s="1"/>
  <c r="V1856" i="10"/>
  <c r="U1856" i="10"/>
  <c r="T1856" i="10"/>
  <c r="S1856" i="10"/>
  <c r="R1856" i="10"/>
  <c r="Q1856" i="10"/>
  <c r="L1856" i="10"/>
  <c r="X1856" i="10" s="1"/>
  <c r="K1856" i="10"/>
  <c r="W1856" i="10" s="1"/>
  <c r="V1855" i="10"/>
  <c r="U1855" i="10"/>
  <c r="T1855" i="10"/>
  <c r="S1855" i="10"/>
  <c r="R1855" i="10"/>
  <c r="Q1855" i="10"/>
  <c r="L1855" i="10"/>
  <c r="X1855" i="10" s="1"/>
  <c r="K1855" i="10"/>
  <c r="W1855" i="10" s="1"/>
  <c r="V1854" i="10"/>
  <c r="U1854" i="10"/>
  <c r="T1854" i="10"/>
  <c r="S1854" i="10"/>
  <c r="R1854" i="10"/>
  <c r="Q1854" i="10"/>
  <c r="L1854" i="10"/>
  <c r="X1854" i="10" s="1"/>
  <c r="K1854" i="10"/>
  <c r="W1854" i="10" s="1"/>
  <c r="V1853" i="10"/>
  <c r="U1853" i="10"/>
  <c r="T1853" i="10"/>
  <c r="S1853" i="10"/>
  <c r="R1853" i="10"/>
  <c r="Q1853" i="10"/>
  <c r="L1853" i="10"/>
  <c r="X1853" i="10" s="1"/>
  <c r="K1853" i="10"/>
  <c r="W1853" i="10" s="1"/>
  <c r="V1852" i="10"/>
  <c r="U1852" i="10"/>
  <c r="T1852" i="10"/>
  <c r="S1852" i="10"/>
  <c r="R1852" i="10"/>
  <c r="Q1852" i="10"/>
  <c r="L1852" i="10"/>
  <c r="X1852" i="10" s="1"/>
  <c r="K1852" i="10"/>
  <c r="W1852" i="10" s="1"/>
  <c r="V1851" i="10"/>
  <c r="U1851" i="10"/>
  <c r="T1851" i="10"/>
  <c r="S1851" i="10"/>
  <c r="R1851" i="10"/>
  <c r="Q1851" i="10"/>
  <c r="L1851" i="10"/>
  <c r="X1851" i="10" s="1"/>
  <c r="K1851" i="10"/>
  <c r="W1851" i="10" s="1"/>
  <c r="V1850" i="10"/>
  <c r="U1850" i="10"/>
  <c r="T1850" i="10"/>
  <c r="S1850" i="10"/>
  <c r="R1850" i="10"/>
  <c r="Q1850" i="10"/>
  <c r="L1850" i="10"/>
  <c r="X1850" i="10" s="1"/>
  <c r="K1850" i="10"/>
  <c r="W1850" i="10" s="1"/>
  <c r="V1849" i="10"/>
  <c r="U1849" i="10"/>
  <c r="T1849" i="10"/>
  <c r="S1849" i="10"/>
  <c r="R1849" i="10"/>
  <c r="Q1849" i="10"/>
  <c r="L1849" i="10"/>
  <c r="X1849" i="10" s="1"/>
  <c r="K1849" i="10"/>
  <c r="W1849" i="10" s="1"/>
  <c r="V1848" i="10"/>
  <c r="U1848" i="10"/>
  <c r="T1848" i="10"/>
  <c r="S1848" i="10"/>
  <c r="R1848" i="10"/>
  <c r="Q1848" i="10"/>
  <c r="L1848" i="10"/>
  <c r="X1848" i="10" s="1"/>
  <c r="K1848" i="10"/>
  <c r="W1848" i="10" s="1"/>
  <c r="V1847" i="10"/>
  <c r="U1847" i="10"/>
  <c r="T1847" i="10"/>
  <c r="S1847" i="10"/>
  <c r="R1847" i="10"/>
  <c r="Q1847" i="10"/>
  <c r="L1847" i="10"/>
  <c r="X1847" i="10" s="1"/>
  <c r="K1847" i="10"/>
  <c r="W1847" i="10" s="1"/>
  <c r="V1846" i="10"/>
  <c r="U1846" i="10"/>
  <c r="T1846" i="10"/>
  <c r="S1846" i="10"/>
  <c r="R1846" i="10"/>
  <c r="Q1846" i="10"/>
  <c r="L1846" i="10"/>
  <c r="X1846" i="10" s="1"/>
  <c r="K1846" i="10"/>
  <c r="W1846" i="10" s="1"/>
  <c r="V1845" i="10"/>
  <c r="U1845" i="10"/>
  <c r="T1845" i="10"/>
  <c r="S1845" i="10"/>
  <c r="R1845" i="10"/>
  <c r="Q1845" i="10"/>
  <c r="L1845" i="10"/>
  <c r="X1845" i="10" s="1"/>
  <c r="K1845" i="10"/>
  <c r="W1845" i="10" s="1"/>
  <c r="X1844" i="10"/>
  <c r="V1844" i="10"/>
  <c r="U1844" i="10"/>
  <c r="T1844" i="10"/>
  <c r="S1844" i="10"/>
  <c r="R1844" i="10"/>
  <c r="Q1844" i="10"/>
  <c r="L1844" i="10"/>
  <c r="K1844" i="10"/>
  <c r="W1844" i="10" s="1"/>
  <c r="V1843" i="10"/>
  <c r="U1843" i="10"/>
  <c r="T1843" i="10"/>
  <c r="S1843" i="10"/>
  <c r="R1843" i="10"/>
  <c r="Q1843" i="10"/>
  <c r="L1843" i="10"/>
  <c r="X1843" i="10" s="1"/>
  <c r="K1843" i="10"/>
  <c r="W1843" i="10" s="1"/>
  <c r="V1842" i="10"/>
  <c r="U1842" i="10"/>
  <c r="T1842" i="10"/>
  <c r="S1842" i="10"/>
  <c r="R1842" i="10"/>
  <c r="Q1842" i="10"/>
  <c r="L1842" i="10"/>
  <c r="X1842" i="10" s="1"/>
  <c r="K1842" i="10"/>
  <c r="W1842" i="10" s="1"/>
  <c r="V1841" i="10"/>
  <c r="U1841" i="10"/>
  <c r="T1841" i="10"/>
  <c r="S1841" i="10"/>
  <c r="R1841" i="10"/>
  <c r="Q1841" i="10"/>
  <c r="L1841" i="10"/>
  <c r="X1841" i="10" s="1"/>
  <c r="K1841" i="10"/>
  <c r="W1841" i="10" s="1"/>
  <c r="V1840" i="10"/>
  <c r="U1840" i="10"/>
  <c r="T1840" i="10"/>
  <c r="S1840" i="10"/>
  <c r="R1840" i="10"/>
  <c r="Q1840" i="10"/>
  <c r="L1840" i="10"/>
  <c r="X1840" i="10" s="1"/>
  <c r="K1840" i="10"/>
  <c r="W1840" i="10" s="1"/>
  <c r="V1839" i="10"/>
  <c r="U1839" i="10"/>
  <c r="T1839" i="10"/>
  <c r="S1839" i="10"/>
  <c r="R1839" i="10"/>
  <c r="Q1839" i="10"/>
  <c r="L1839" i="10"/>
  <c r="X1839" i="10" s="1"/>
  <c r="K1839" i="10"/>
  <c r="W1839" i="10" s="1"/>
  <c r="V1838" i="10"/>
  <c r="U1838" i="10"/>
  <c r="T1838" i="10"/>
  <c r="S1838" i="10"/>
  <c r="R1838" i="10"/>
  <c r="Q1838" i="10"/>
  <c r="L1838" i="10"/>
  <c r="X1838" i="10" s="1"/>
  <c r="K1838" i="10"/>
  <c r="W1838" i="10" s="1"/>
  <c r="V1837" i="10"/>
  <c r="U1837" i="10"/>
  <c r="T1837" i="10"/>
  <c r="S1837" i="10"/>
  <c r="R1837" i="10"/>
  <c r="Q1837" i="10"/>
  <c r="L1837" i="10"/>
  <c r="X1837" i="10" s="1"/>
  <c r="K1837" i="10"/>
  <c r="W1837" i="10" s="1"/>
  <c r="V1836" i="10"/>
  <c r="U1836" i="10"/>
  <c r="T1836" i="10"/>
  <c r="S1836" i="10"/>
  <c r="R1836" i="10"/>
  <c r="Q1836" i="10"/>
  <c r="L1836" i="10"/>
  <c r="X1836" i="10" s="1"/>
  <c r="K1836" i="10"/>
  <c r="W1836" i="10" s="1"/>
  <c r="V1835" i="10"/>
  <c r="U1835" i="10"/>
  <c r="T1835" i="10"/>
  <c r="S1835" i="10"/>
  <c r="R1835" i="10"/>
  <c r="Q1835" i="10"/>
  <c r="L1835" i="10"/>
  <c r="X1835" i="10" s="1"/>
  <c r="K1835" i="10"/>
  <c r="W1835" i="10" s="1"/>
  <c r="V1834" i="10"/>
  <c r="U1834" i="10"/>
  <c r="T1834" i="10"/>
  <c r="S1834" i="10"/>
  <c r="R1834" i="10"/>
  <c r="Q1834" i="10"/>
  <c r="L1834" i="10"/>
  <c r="X1834" i="10" s="1"/>
  <c r="K1834" i="10"/>
  <c r="W1834" i="10" s="1"/>
  <c r="V1833" i="10"/>
  <c r="U1833" i="10"/>
  <c r="T1833" i="10"/>
  <c r="S1833" i="10"/>
  <c r="R1833" i="10"/>
  <c r="Q1833" i="10"/>
  <c r="L1833" i="10"/>
  <c r="X1833" i="10" s="1"/>
  <c r="K1833" i="10"/>
  <c r="W1833" i="10" s="1"/>
  <c r="V1832" i="10"/>
  <c r="U1832" i="10"/>
  <c r="T1832" i="10"/>
  <c r="S1832" i="10"/>
  <c r="R1832" i="10"/>
  <c r="Q1832" i="10"/>
  <c r="L1832" i="10"/>
  <c r="X1832" i="10" s="1"/>
  <c r="K1832" i="10"/>
  <c r="W1832" i="10" s="1"/>
  <c r="V1831" i="10"/>
  <c r="U1831" i="10"/>
  <c r="T1831" i="10"/>
  <c r="S1831" i="10"/>
  <c r="R1831" i="10"/>
  <c r="Q1831" i="10"/>
  <c r="L1831" i="10"/>
  <c r="X1831" i="10" s="1"/>
  <c r="K1831" i="10"/>
  <c r="W1831" i="10" s="1"/>
  <c r="V1830" i="10"/>
  <c r="U1830" i="10"/>
  <c r="T1830" i="10"/>
  <c r="S1830" i="10"/>
  <c r="R1830" i="10"/>
  <c r="Q1830" i="10"/>
  <c r="L1830" i="10"/>
  <c r="X1830" i="10" s="1"/>
  <c r="K1830" i="10"/>
  <c r="W1830" i="10" s="1"/>
  <c r="V1829" i="10"/>
  <c r="U1829" i="10"/>
  <c r="T1829" i="10"/>
  <c r="S1829" i="10"/>
  <c r="R1829" i="10"/>
  <c r="Q1829" i="10"/>
  <c r="L1829" i="10"/>
  <c r="X1829" i="10" s="1"/>
  <c r="K1829" i="10"/>
  <c r="W1829" i="10" s="1"/>
  <c r="X1828" i="10"/>
  <c r="V1828" i="10"/>
  <c r="U1828" i="10"/>
  <c r="T1828" i="10"/>
  <c r="S1828" i="10"/>
  <c r="R1828" i="10"/>
  <c r="Q1828" i="10"/>
  <c r="L1828" i="10"/>
  <c r="K1828" i="10"/>
  <c r="W1828" i="10" s="1"/>
  <c r="V1827" i="10"/>
  <c r="U1827" i="10"/>
  <c r="T1827" i="10"/>
  <c r="S1827" i="10"/>
  <c r="R1827" i="10"/>
  <c r="Q1827" i="10"/>
  <c r="L1827" i="10"/>
  <c r="X1827" i="10" s="1"/>
  <c r="K1827" i="10"/>
  <c r="W1827" i="10" s="1"/>
  <c r="V1826" i="10"/>
  <c r="U1826" i="10"/>
  <c r="T1826" i="10"/>
  <c r="S1826" i="10"/>
  <c r="R1826" i="10"/>
  <c r="Q1826" i="10"/>
  <c r="L1826" i="10"/>
  <c r="X1826" i="10" s="1"/>
  <c r="K1826" i="10"/>
  <c r="W1826" i="10" s="1"/>
  <c r="V1825" i="10"/>
  <c r="U1825" i="10"/>
  <c r="T1825" i="10"/>
  <c r="S1825" i="10"/>
  <c r="R1825" i="10"/>
  <c r="Q1825" i="10"/>
  <c r="L1825" i="10"/>
  <c r="X1825" i="10" s="1"/>
  <c r="K1825" i="10"/>
  <c r="W1825" i="10" s="1"/>
  <c r="V1824" i="10"/>
  <c r="U1824" i="10"/>
  <c r="T1824" i="10"/>
  <c r="S1824" i="10"/>
  <c r="R1824" i="10"/>
  <c r="Q1824" i="10"/>
  <c r="L1824" i="10"/>
  <c r="X1824" i="10" s="1"/>
  <c r="K1824" i="10"/>
  <c r="W1824" i="10" s="1"/>
  <c r="V1823" i="10"/>
  <c r="U1823" i="10"/>
  <c r="T1823" i="10"/>
  <c r="S1823" i="10"/>
  <c r="R1823" i="10"/>
  <c r="Q1823" i="10"/>
  <c r="L1823" i="10"/>
  <c r="X1823" i="10" s="1"/>
  <c r="K1823" i="10"/>
  <c r="W1823" i="10" s="1"/>
  <c r="V1822" i="10"/>
  <c r="U1822" i="10"/>
  <c r="T1822" i="10"/>
  <c r="S1822" i="10"/>
  <c r="R1822" i="10"/>
  <c r="Q1822" i="10"/>
  <c r="L1822" i="10"/>
  <c r="X1822" i="10" s="1"/>
  <c r="K1822" i="10"/>
  <c r="W1822" i="10" s="1"/>
  <c r="V1821" i="10"/>
  <c r="U1821" i="10"/>
  <c r="T1821" i="10"/>
  <c r="S1821" i="10"/>
  <c r="R1821" i="10"/>
  <c r="Q1821" i="10"/>
  <c r="L1821" i="10"/>
  <c r="X1821" i="10" s="1"/>
  <c r="K1821" i="10"/>
  <c r="W1821" i="10" s="1"/>
  <c r="V1820" i="10"/>
  <c r="U1820" i="10"/>
  <c r="T1820" i="10"/>
  <c r="S1820" i="10"/>
  <c r="R1820" i="10"/>
  <c r="Q1820" i="10"/>
  <c r="L1820" i="10"/>
  <c r="X1820" i="10" s="1"/>
  <c r="K1820" i="10"/>
  <c r="W1820" i="10" s="1"/>
  <c r="V1819" i="10"/>
  <c r="U1819" i="10"/>
  <c r="T1819" i="10"/>
  <c r="S1819" i="10"/>
  <c r="R1819" i="10"/>
  <c r="Q1819" i="10"/>
  <c r="L1819" i="10"/>
  <c r="X1819" i="10" s="1"/>
  <c r="K1819" i="10"/>
  <c r="W1819" i="10" s="1"/>
  <c r="V1818" i="10"/>
  <c r="U1818" i="10"/>
  <c r="T1818" i="10"/>
  <c r="S1818" i="10"/>
  <c r="R1818" i="10"/>
  <c r="Q1818" i="10"/>
  <c r="L1818" i="10"/>
  <c r="X1818" i="10" s="1"/>
  <c r="K1818" i="10"/>
  <c r="W1818" i="10" s="1"/>
  <c r="V1817" i="10"/>
  <c r="U1817" i="10"/>
  <c r="T1817" i="10"/>
  <c r="S1817" i="10"/>
  <c r="R1817" i="10"/>
  <c r="Q1817" i="10"/>
  <c r="L1817" i="10"/>
  <c r="X1817" i="10" s="1"/>
  <c r="K1817" i="10"/>
  <c r="W1817" i="10" s="1"/>
  <c r="V1816" i="10"/>
  <c r="U1816" i="10"/>
  <c r="T1816" i="10"/>
  <c r="S1816" i="10"/>
  <c r="R1816" i="10"/>
  <c r="Q1816" i="10"/>
  <c r="L1816" i="10"/>
  <c r="X1816" i="10" s="1"/>
  <c r="K1816" i="10"/>
  <c r="W1816" i="10" s="1"/>
  <c r="V1815" i="10"/>
  <c r="U1815" i="10"/>
  <c r="T1815" i="10"/>
  <c r="S1815" i="10"/>
  <c r="R1815" i="10"/>
  <c r="Q1815" i="10"/>
  <c r="L1815" i="10"/>
  <c r="X1815" i="10" s="1"/>
  <c r="K1815" i="10"/>
  <c r="W1815" i="10" s="1"/>
  <c r="V1814" i="10"/>
  <c r="U1814" i="10"/>
  <c r="T1814" i="10"/>
  <c r="S1814" i="10"/>
  <c r="R1814" i="10"/>
  <c r="Q1814" i="10"/>
  <c r="L1814" i="10"/>
  <c r="X1814" i="10" s="1"/>
  <c r="K1814" i="10"/>
  <c r="W1814" i="10" s="1"/>
  <c r="V1813" i="10"/>
  <c r="U1813" i="10"/>
  <c r="T1813" i="10"/>
  <c r="S1813" i="10"/>
  <c r="R1813" i="10"/>
  <c r="Q1813" i="10"/>
  <c r="L1813" i="10"/>
  <c r="X1813" i="10" s="1"/>
  <c r="K1813" i="10"/>
  <c r="W1813" i="10" s="1"/>
  <c r="V1812" i="10"/>
  <c r="U1812" i="10"/>
  <c r="T1812" i="10"/>
  <c r="S1812" i="10"/>
  <c r="R1812" i="10"/>
  <c r="Q1812" i="10"/>
  <c r="L1812" i="10"/>
  <c r="X1812" i="10" s="1"/>
  <c r="K1812" i="10"/>
  <c r="W1812" i="10" s="1"/>
  <c r="V1811" i="10"/>
  <c r="U1811" i="10"/>
  <c r="T1811" i="10"/>
  <c r="S1811" i="10"/>
  <c r="R1811" i="10"/>
  <c r="Q1811" i="10"/>
  <c r="L1811" i="10"/>
  <c r="X1811" i="10" s="1"/>
  <c r="K1811" i="10"/>
  <c r="W1811" i="10" s="1"/>
  <c r="V1810" i="10"/>
  <c r="U1810" i="10"/>
  <c r="T1810" i="10"/>
  <c r="S1810" i="10"/>
  <c r="R1810" i="10"/>
  <c r="Q1810" i="10"/>
  <c r="L1810" i="10"/>
  <c r="X1810" i="10" s="1"/>
  <c r="K1810" i="10"/>
  <c r="W1810" i="10" s="1"/>
  <c r="V1809" i="10"/>
  <c r="U1809" i="10"/>
  <c r="T1809" i="10"/>
  <c r="S1809" i="10"/>
  <c r="R1809" i="10"/>
  <c r="Q1809" i="10"/>
  <c r="L1809" i="10"/>
  <c r="X1809" i="10" s="1"/>
  <c r="K1809" i="10"/>
  <c r="W1809" i="10" s="1"/>
  <c r="V1808" i="10"/>
  <c r="U1808" i="10"/>
  <c r="T1808" i="10"/>
  <c r="S1808" i="10"/>
  <c r="R1808" i="10"/>
  <c r="Q1808" i="10"/>
  <c r="L1808" i="10"/>
  <c r="X1808" i="10" s="1"/>
  <c r="K1808" i="10"/>
  <c r="W1808" i="10" s="1"/>
  <c r="V1807" i="10"/>
  <c r="U1807" i="10"/>
  <c r="T1807" i="10"/>
  <c r="S1807" i="10"/>
  <c r="R1807" i="10"/>
  <c r="Q1807" i="10"/>
  <c r="L1807" i="10"/>
  <c r="X1807" i="10" s="1"/>
  <c r="K1807" i="10"/>
  <c r="W1807" i="10" s="1"/>
  <c r="V1806" i="10"/>
  <c r="U1806" i="10"/>
  <c r="T1806" i="10"/>
  <c r="S1806" i="10"/>
  <c r="R1806" i="10"/>
  <c r="Q1806" i="10"/>
  <c r="L1806" i="10"/>
  <c r="X1806" i="10" s="1"/>
  <c r="K1806" i="10"/>
  <c r="W1806" i="10" s="1"/>
  <c r="V1805" i="10"/>
  <c r="U1805" i="10"/>
  <c r="T1805" i="10"/>
  <c r="S1805" i="10"/>
  <c r="R1805" i="10"/>
  <c r="Q1805" i="10"/>
  <c r="L1805" i="10"/>
  <c r="X1805" i="10" s="1"/>
  <c r="K1805" i="10"/>
  <c r="W1805" i="10" s="1"/>
  <c r="V1804" i="10"/>
  <c r="U1804" i="10"/>
  <c r="T1804" i="10"/>
  <c r="S1804" i="10"/>
  <c r="R1804" i="10"/>
  <c r="Q1804" i="10"/>
  <c r="L1804" i="10"/>
  <c r="X1804" i="10" s="1"/>
  <c r="K1804" i="10"/>
  <c r="W1804" i="10" s="1"/>
  <c r="V1803" i="10"/>
  <c r="U1803" i="10"/>
  <c r="T1803" i="10"/>
  <c r="S1803" i="10"/>
  <c r="R1803" i="10"/>
  <c r="Q1803" i="10"/>
  <c r="L1803" i="10"/>
  <c r="X1803" i="10" s="1"/>
  <c r="K1803" i="10"/>
  <c r="W1803" i="10" s="1"/>
  <c r="V1802" i="10"/>
  <c r="U1802" i="10"/>
  <c r="T1802" i="10"/>
  <c r="S1802" i="10"/>
  <c r="R1802" i="10"/>
  <c r="Q1802" i="10"/>
  <c r="L1802" i="10"/>
  <c r="X1802" i="10" s="1"/>
  <c r="K1802" i="10"/>
  <c r="W1802" i="10" s="1"/>
  <c r="V1801" i="10"/>
  <c r="U1801" i="10"/>
  <c r="T1801" i="10"/>
  <c r="S1801" i="10"/>
  <c r="R1801" i="10"/>
  <c r="Q1801" i="10"/>
  <c r="L1801" i="10"/>
  <c r="X1801" i="10" s="1"/>
  <c r="K1801" i="10"/>
  <c r="W1801" i="10" s="1"/>
  <c r="V1800" i="10"/>
  <c r="U1800" i="10"/>
  <c r="T1800" i="10"/>
  <c r="S1800" i="10"/>
  <c r="R1800" i="10"/>
  <c r="Q1800" i="10"/>
  <c r="L1800" i="10"/>
  <c r="X1800" i="10" s="1"/>
  <c r="K1800" i="10"/>
  <c r="W1800" i="10" s="1"/>
  <c r="X1799" i="10"/>
  <c r="V1799" i="10"/>
  <c r="U1799" i="10"/>
  <c r="T1799" i="10"/>
  <c r="S1799" i="10"/>
  <c r="R1799" i="10"/>
  <c r="Q1799" i="10"/>
  <c r="L1799" i="10"/>
  <c r="K1799" i="10"/>
  <c r="W1799" i="10" s="1"/>
  <c r="V1798" i="10"/>
  <c r="U1798" i="10"/>
  <c r="T1798" i="10"/>
  <c r="S1798" i="10"/>
  <c r="R1798" i="10"/>
  <c r="Q1798" i="10"/>
  <c r="L1798" i="10"/>
  <c r="X1798" i="10" s="1"/>
  <c r="K1798" i="10"/>
  <c r="W1798" i="10" s="1"/>
  <c r="V1797" i="10"/>
  <c r="U1797" i="10"/>
  <c r="T1797" i="10"/>
  <c r="S1797" i="10"/>
  <c r="R1797" i="10"/>
  <c r="Q1797" i="10"/>
  <c r="L1797" i="10"/>
  <c r="X1797" i="10" s="1"/>
  <c r="K1797" i="10"/>
  <c r="W1797" i="10" s="1"/>
  <c r="V1796" i="10"/>
  <c r="U1796" i="10"/>
  <c r="T1796" i="10"/>
  <c r="S1796" i="10"/>
  <c r="R1796" i="10"/>
  <c r="Q1796" i="10"/>
  <c r="L1796" i="10"/>
  <c r="X1796" i="10" s="1"/>
  <c r="K1796" i="10"/>
  <c r="W1796" i="10" s="1"/>
  <c r="V1795" i="10"/>
  <c r="U1795" i="10"/>
  <c r="T1795" i="10"/>
  <c r="S1795" i="10"/>
  <c r="R1795" i="10"/>
  <c r="Q1795" i="10"/>
  <c r="L1795" i="10"/>
  <c r="X1795" i="10" s="1"/>
  <c r="K1795" i="10"/>
  <c r="W1795" i="10" s="1"/>
  <c r="V1794" i="10"/>
  <c r="U1794" i="10"/>
  <c r="T1794" i="10"/>
  <c r="S1794" i="10"/>
  <c r="R1794" i="10"/>
  <c r="Q1794" i="10"/>
  <c r="L1794" i="10"/>
  <c r="X1794" i="10" s="1"/>
  <c r="K1794" i="10"/>
  <c r="W1794" i="10" s="1"/>
  <c r="V1793" i="10"/>
  <c r="U1793" i="10"/>
  <c r="T1793" i="10"/>
  <c r="S1793" i="10"/>
  <c r="R1793" i="10"/>
  <c r="Q1793" i="10"/>
  <c r="L1793" i="10"/>
  <c r="X1793" i="10" s="1"/>
  <c r="K1793" i="10"/>
  <c r="W1793" i="10" s="1"/>
  <c r="V1792" i="10"/>
  <c r="U1792" i="10"/>
  <c r="T1792" i="10"/>
  <c r="S1792" i="10"/>
  <c r="R1792" i="10"/>
  <c r="Q1792" i="10"/>
  <c r="L1792" i="10"/>
  <c r="X1792" i="10" s="1"/>
  <c r="K1792" i="10"/>
  <c r="W1792" i="10" s="1"/>
  <c r="V1791" i="10"/>
  <c r="U1791" i="10"/>
  <c r="T1791" i="10"/>
  <c r="S1791" i="10"/>
  <c r="R1791" i="10"/>
  <c r="Q1791" i="10"/>
  <c r="L1791" i="10"/>
  <c r="X1791" i="10" s="1"/>
  <c r="K1791" i="10"/>
  <c r="W1791" i="10" s="1"/>
  <c r="V1790" i="10"/>
  <c r="U1790" i="10"/>
  <c r="T1790" i="10"/>
  <c r="S1790" i="10"/>
  <c r="R1790" i="10"/>
  <c r="Q1790" i="10"/>
  <c r="L1790" i="10"/>
  <c r="X1790" i="10" s="1"/>
  <c r="K1790" i="10"/>
  <c r="W1790" i="10" s="1"/>
  <c r="V1789" i="10"/>
  <c r="U1789" i="10"/>
  <c r="T1789" i="10"/>
  <c r="S1789" i="10"/>
  <c r="R1789" i="10"/>
  <c r="Q1789" i="10"/>
  <c r="L1789" i="10"/>
  <c r="X1789" i="10" s="1"/>
  <c r="K1789" i="10"/>
  <c r="W1789" i="10" s="1"/>
  <c r="X1788" i="10"/>
  <c r="V1788" i="10"/>
  <c r="U1788" i="10"/>
  <c r="T1788" i="10"/>
  <c r="S1788" i="10"/>
  <c r="R1788" i="10"/>
  <c r="Q1788" i="10"/>
  <c r="L1788" i="10"/>
  <c r="K1788" i="10"/>
  <c r="W1788" i="10" s="1"/>
  <c r="V1787" i="10"/>
  <c r="U1787" i="10"/>
  <c r="T1787" i="10"/>
  <c r="S1787" i="10"/>
  <c r="R1787" i="10"/>
  <c r="Q1787" i="10"/>
  <c r="L1787" i="10"/>
  <c r="X1787" i="10" s="1"/>
  <c r="K1787" i="10"/>
  <c r="W1787" i="10" s="1"/>
  <c r="V1786" i="10"/>
  <c r="U1786" i="10"/>
  <c r="T1786" i="10"/>
  <c r="S1786" i="10"/>
  <c r="R1786" i="10"/>
  <c r="Q1786" i="10"/>
  <c r="L1786" i="10"/>
  <c r="X1786" i="10" s="1"/>
  <c r="K1786" i="10"/>
  <c r="W1786" i="10" s="1"/>
  <c r="V1785" i="10"/>
  <c r="U1785" i="10"/>
  <c r="T1785" i="10"/>
  <c r="S1785" i="10"/>
  <c r="R1785" i="10"/>
  <c r="Q1785" i="10"/>
  <c r="L1785" i="10"/>
  <c r="X1785" i="10" s="1"/>
  <c r="K1785" i="10"/>
  <c r="W1785" i="10" s="1"/>
  <c r="V1784" i="10"/>
  <c r="U1784" i="10"/>
  <c r="T1784" i="10"/>
  <c r="S1784" i="10"/>
  <c r="R1784" i="10"/>
  <c r="Q1784" i="10"/>
  <c r="L1784" i="10"/>
  <c r="X1784" i="10" s="1"/>
  <c r="K1784" i="10"/>
  <c r="W1784" i="10" s="1"/>
  <c r="V1783" i="10"/>
  <c r="U1783" i="10"/>
  <c r="T1783" i="10"/>
  <c r="S1783" i="10"/>
  <c r="R1783" i="10"/>
  <c r="Q1783" i="10"/>
  <c r="L1783" i="10"/>
  <c r="X1783" i="10" s="1"/>
  <c r="K1783" i="10"/>
  <c r="W1783" i="10" s="1"/>
  <c r="V1782" i="10"/>
  <c r="U1782" i="10"/>
  <c r="T1782" i="10"/>
  <c r="S1782" i="10"/>
  <c r="R1782" i="10"/>
  <c r="Q1782" i="10"/>
  <c r="L1782" i="10"/>
  <c r="X1782" i="10" s="1"/>
  <c r="K1782" i="10"/>
  <c r="W1782" i="10" s="1"/>
  <c r="V1781" i="10"/>
  <c r="U1781" i="10"/>
  <c r="T1781" i="10"/>
  <c r="S1781" i="10"/>
  <c r="R1781" i="10"/>
  <c r="Q1781" i="10"/>
  <c r="L1781" i="10"/>
  <c r="X1781" i="10" s="1"/>
  <c r="K1781" i="10"/>
  <c r="W1781" i="10" s="1"/>
  <c r="V1780" i="10"/>
  <c r="U1780" i="10"/>
  <c r="T1780" i="10"/>
  <c r="S1780" i="10"/>
  <c r="R1780" i="10"/>
  <c r="Q1780" i="10"/>
  <c r="L1780" i="10"/>
  <c r="X1780" i="10" s="1"/>
  <c r="K1780" i="10"/>
  <c r="W1780" i="10" s="1"/>
  <c r="X1779" i="10"/>
  <c r="V1779" i="10"/>
  <c r="U1779" i="10"/>
  <c r="T1779" i="10"/>
  <c r="S1779" i="10"/>
  <c r="R1779" i="10"/>
  <c r="Q1779" i="10"/>
  <c r="L1779" i="10"/>
  <c r="K1779" i="10"/>
  <c r="W1779" i="10" s="1"/>
  <c r="V1778" i="10"/>
  <c r="U1778" i="10"/>
  <c r="T1778" i="10"/>
  <c r="S1778" i="10"/>
  <c r="R1778" i="10"/>
  <c r="Q1778" i="10"/>
  <c r="L1778" i="10"/>
  <c r="X1778" i="10" s="1"/>
  <c r="K1778" i="10"/>
  <c r="W1778" i="10" s="1"/>
  <c r="V1777" i="10"/>
  <c r="U1777" i="10"/>
  <c r="T1777" i="10"/>
  <c r="S1777" i="10"/>
  <c r="R1777" i="10"/>
  <c r="Q1777" i="10"/>
  <c r="L1777" i="10"/>
  <c r="X1777" i="10" s="1"/>
  <c r="K1777" i="10"/>
  <c r="W1777" i="10" s="1"/>
  <c r="V1776" i="10"/>
  <c r="U1776" i="10"/>
  <c r="T1776" i="10"/>
  <c r="S1776" i="10"/>
  <c r="R1776" i="10"/>
  <c r="Q1776" i="10"/>
  <c r="L1776" i="10"/>
  <c r="X1776" i="10" s="1"/>
  <c r="K1776" i="10"/>
  <c r="W1776" i="10" s="1"/>
  <c r="V1775" i="10"/>
  <c r="U1775" i="10"/>
  <c r="T1775" i="10"/>
  <c r="S1775" i="10"/>
  <c r="R1775" i="10"/>
  <c r="Q1775" i="10"/>
  <c r="L1775" i="10"/>
  <c r="X1775" i="10" s="1"/>
  <c r="K1775" i="10"/>
  <c r="W1775" i="10" s="1"/>
  <c r="V1774" i="10"/>
  <c r="U1774" i="10"/>
  <c r="T1774" i="10"/>
  <c r="S1774" i="10"/>
  <c r="R1774" i="10"/>
  <c r="Q1774" i="10"/>
  <c r="L1774" i="10"/>
  <c r="X1774" i="10" s="1"/>
  <c r="K1774" i="10"/>
  <c r="W1774" i="10" s="1"/>
  <c r="V1773" i="10"/>
  <c r="U1773" i="10"/>
  <c r="T1773" i="10"/>
  <c r="S1773" i="10"/>
  <c r="R1773" i="10"/>
  <c r="Q1773" i="10"/>
  <c r="L1773" i="10"/>
  <c r="X1773" i="10" s="1"/>
  <c r="K1773" i="10"/>
  <c r="W1773" i="10" s="1"/>
  <c r="V1772" i="10"/>
  <c r="U1772" i="10"/>
  <c r="T1772" i="10"/>
  <c r="S1772" i="10"/>
  <c r="R1772" i="10"/>
  <c r="Q1772" i="10"/>
  <c r="L1772" i="10"/>
  <c r="X1772" i="10" s="1"/>
  <c r="K1772" i="10"/>
  <c r="W1772" i="10" s="1"/>
  <c r="V1771" i="10"/>
  <c r="U1771" i="10"/>
  <c r="T1771" i="10"/>
  <c r="S1771" i="10"/>
  <c r="R1771" i="10"/>
  <c r="Q1771" i="10"/>
  <c r="L1771" i="10"/>
  <c r="X1771" i="10" s="1"/>
  <c r="K1771" i="10"/>
  <c r="W1771" i="10" s="1"/>
  <c r="V1770" i="10"/>
  <c r="U1770" i="10"/>
  <c r="T1770" i="10"/>
  <c r="S1770" i="10"/>
  <c r="R1770" i="10"/>
  <c r="Q1770" i="10"/>
  <c r="L1770" i="10"/>
  <c r="X1770" i="10" s="1"/>
  <c r="K1770" i="10"/>
  <c r="W1770" i="10" s="1"/>
  <c r="V1769" i="10"/>
  <c r="U1769" i="10"/>
  <c r="T1769" i="10"/>
  <c r="S1769" i="10"/>
  <c r="R1769" i="10"/>
  <c r="Q1769" i="10"/>
  <c r="L1769" i="10"/>
  <c r="X1769" i="10" s="1"/>
  <c r="K1769" i="10"/>
  <c r="W1769" i="10" s="1"/>
  <c r="V1768" i="10"/>
  <c r="U1768" i="10"/>
  <c r="T1768" i="10"/>
  <c r="S1768" i="10"/>
  <c r="R1768" i="10"/>
  <c r="Q1768" i="10"/>
  <c r="L1768" i="10"/>
  <c r="X1768" i="10" s="1"/>
  <c r="K1768" i="10"/>
  <c r="W1768" i="10" s="1"/>
  <c r="V1767" i="10"/>
  <c r="U1767" i="10"/>
  <c r="T1767" i="10"/>
  <c r="S1767" i="10"/>
  <c r="R1767" i="10"/>
  <c r="Q1767" i="10"/>
  <c r="L1767" i="10"/>
  <c r="X1767" i="10" s="1"/>
  <c r="K1767" i="10"/>
  <c r="W1767" i="10" s="1"/>
  <c r="V1766" i="10"/>
  <c r="U1766" i="10"/>
  <c r="T1766" i="10"/>
  <c r="S1766" i="10"/>
  <c r="R1766" i="10"/>
  <c r="Q1766" i="10"/>
  <c r="L1766" i="10"/>
  <c r="X1766" i="10" s="1"/>
  <c r="K1766" i="10"/>
  <c r="W1766" i="10" s="1"/>
  <c r="V1765" i="10"/>
  <c r="U1765" i="10"/>
  <c r="T1765" i="10"/>
  <c r="S1765" i="10"/>
  <c r="R1765" i="10"/>
  <c r="Q1765" i="10"/>
  <c r="L1765" i="10"/>
  <c r="X1765" i="10" s="1"/>
  <c r="K1765" i="10"/>
  <c r="W1765" i="10" s="1"/>
  <c r="V1764" i="10"/>
  <c r="U1764" i="10"/>
  <c r="T1764" i="10"/>
  <c r="S1764" i="10"/>
  <c r="R1764" i="10"/>
  <c r="Q1764" i="10"/>
  <c r="L1764" i="10"/>
  <c r="X1764" i="10" s="1"/>
  <c r="K1764" i="10"/>
  <c r="W1764" i="10" s="1"/>
  <c r="V1763" i="10"/>
  <c r="U1763" i="10"/>
  <c r="T1763" i="10"/>
  <c r="S1763" i="10"/>
  <c r="R1763" i="10"/>
  <c r="Q1763" i="10"/>
  <c r="L1763" i="10"/>
  <c r="X1763" i="10" s="1"/>
  <c r="K1763" i="10"/>
  <c r="W1763" i="10" s="1"/>
  <c r="V1762" i="10"/>
  <c r="U1762" i="10"/>
  <c r="T1762" i="10"/>
  <c r="S1762" i="10"/>
  <c r="R1762" i="10"/>
  <c r="Q1762" i="10"/>
  <c r="L1762" i="10"/>
  <c r="X1762" i="10" s="1"/>
  <c r="K1762" i="10"/>
  <c r="W1762" i="10" s="1"/>
  <c r="V1761" i="10"/>
  <c r="U1761" i="10"/>
  <c r="T1761" i="10"/>
  <c r="S1761" i="10"/>
  <c r="R1761" i="10"/>
  <c r="Q1761" i="10"/>
  <c r="L1761" i="10"/>
  <c r="X1761" i="10" s="1"/>
  <c r="K1761" i="10"/>
  <c r="W1761" i="10" s="1"/>
  <c r="V1760" i="10"/>
  <c r="U1760" i="10"/>
  <c r="T1760" i="10"/>
  <c r="S1760" i="10"/>
  <c r="R1760" i="10"/>
  <c r="Q1760" i="10"/>
  <c r="L1760" i="10"/>
  <c r="X1760" i="10" s="1"/>
  <c r="K1760" i="10"/>
  <c r="W1760" i="10" s="1"/>
  <c r="V1759" i="10"/>
  <c r="U1759" i="10"/>
  <c r="T1759" i="10"/>
  <c r="S1759" i="10"/>
  <c r="R1759" i="10"/>
  <c r="Q1759" i="10"/>
  <c r="L1759" i="10"/>
  <c r="X1759" i="10" s="1"/>
  <c r="K1759" i="10"/>
  <c r="W1759" i="10" s="1"/>
  <c r="V1758" i="10"/>
  <c r="U1758" i="10"/>
  <c r="T1758" i="10"/>
  <c r="S1758" i="10"/>
  <c r="R1758" i="10"/>
  <c r="Q1758" i="10"/>
  <c r="L1758" i="10"/>
  <c r="X1758" i="10" s="1"/>
  <c r="K1758" i="10"/>
  <c r="W1758" i="10" s="1"/>
  <c r="V1757" i="10"/>
  <c r="U1757" i="10"/>
  <c r="T1757" i="10"/>
  <c r="S1757" i="10"/>
  <c r="R1757" i="10"/>
  <c r="Q1757" i="10"/>
  <c r="L1757" i="10"/>
  <c r="X1757" i="10" s="1"/>
  <c r="K1757" i="10"/>
  <c r="W1757" i="10" s="1"/>
  <c r="V1756" i="10"/>
  <c r="U1756" i="10"/>
  <c r="T1756" i="10"/>
  <c r="S1756" i="10"/>
  <c r="R1756" i="10"/>
  <c r="Q1756" i="10"/>
  <c r="L1756" i="10"/>
  <c r="X1756" i="10" s="1"/>
  <c r="K1756" i="10"/>
  <c r="W1756" i="10" s="1"/>
  <c r="V1755" i="10"/>
  <c r="U1755" i="10"/>
  <c r="T1755" i="10"/>
  <c r="S1755" i="10"/>
  <c r="R1755" i="10"/>
  <c r="Q1755" i="10"/>
  <c r="L1755" i="10"/>
  <c r="X1755" i="10" s="1"/>
  <c r="K1755" i="10"/>
  <c r="W1755" i="10" s="1"/>
  <c r="V1754" i="10"/>
  <c r="U1754" i="10"/>
  <c r="T1754" i="10"/>
  <c r="S1754" i="10"/>
  <c r="R1754" i="10"/>
  <c r="Q1754" i="10"/>
  <c r="L1754" i="10"/>
  <c r="X1754" i="10" s="1"/>
  <c r="K1754" i="10"/>
  <c r="W1754" i="10" s="1"/>
  <c r="V1753" i="10"/>
  <c r="U1753" i="10"/>
  <c r="T1753" i="10"/>
  <c r="S1753" i="10"/>
  <c r="R1753" i="10"/>
  <c r="Q1753" i="10"/>
  <c r="L1753" i="10"/>
  <c r="X1753" i="10" s="1"/>
  <c r="K1753" i="10"/>
  <c r="W1753" i="10" s="1"/>
  <c r="V1752" i="10"/>
  <c r="U1752" i="10"/>
  <c r="T1752" i="10"/>
  <c r="S1752" i="10"/>
  <c r="R1752" i="10"/>
  <c r="Q1752" i="10"/>
  <c r="L1752" i="10"/>
  <c r="X1752" i="10" s="1"/>
  <c r="K1752" i="10"/>
  <c r="W1752" i="10" s="1"/>
  <c r="V1751" i="10"/>
  <c r="U1751" i="10"/>
  <c r="T1751" i="10"/>
  <c r="S1751" i="10"/>
  <c r="R1751" i="10"/>
  <c r="Q1751" i="10"/>
  <c r="L1751" i="10"/>
  <c r="X1751" i="10" s="1"/>
  <c r="K1751" i="10"/>
  <c r="W1751" i="10" s="1"/>
  <c r="V1750" i="10"/>
  <c r="U1750" i="10"/>
  <c r="T1750" i="10"/>
  <c r="S1750" i="10"/>
  <c r="R1750" i="10"/>
  <c r="Q1750" i="10"/>
  <c r="L1750" i="10"/>
  <c r="X1750" i="10" s="1"/>
  <c r="K1750" i="10"/>
  <c r="W1750" i="10" s="1"/>
  <c r="V1749" i="10"/>
  <c r="U1749" i="10"/>
  <c r="T1749" i="10"/>
  <c r="S1749" i="10"/>
  <c r="R1749" i="10"/>
  <c r="Q1749" i="10"/>
  <c r="L1749" i="10"/>
  <c r="X1749" i="10" s="1"/>
  <c r="K1749" i="10"/>
  <c r="W1749" i="10" s="1"/>
  <c r="V1748" i="10"/>
  <c r="U1748" i="10"/>
  <c r="T1748" i="10"/>
  <c r="S1748" i="10"/>
  <c r="R1748" i="10"/>
  <c r="Q1748" i="10"/>
  <c r="L1748" i="10"/>
  <c r="X1748" i="10" s="1"/>
  <c r="K1748" i="10"/>
  <c r="W1748" i="10" s="1"/>
  <c r="V1747" i="10"/>
  <c r="U1747" i="10"/>
  <c r="T1747" i="10"/>
  <c r="S1747" i="10"/>
  <c r="R1747" i="10"/>
  <c r="Q1747" i="10"/>
  <c r="L1747" i="10"/>
  <c r="X1747" i="10" s="1"/>
  <c r="K1747" i="10"/>
  <c r="W1747" i="10" s="1"/>
  <c r="V1746" i="10"/>
  <c r="U1746" i="10"/>
  <c r="T1746" i="10"/>
  <c r="S1746" i="10"/>
  <c r="R1746" i="10"/>
  <c r="Q1746" i="10"/>
  <c r="L1746" i="10"/>
  <c r="X1746" i="10" s="1"/>
  <c r="K1746" i="10"/>
  <c r="W1746" i="10" s="1"/>
  <c r="V1745" i="10"/>
  <c r="U1745" i="10"/>
  <c r="T1745" i="10"/>
  <c r="S1745" i="10"/>
  <c r="R1745" i="10"/>
  <c r="Q1745" i="10"/>
  <c r="L1745" i="10"/>
  <c r="X1745" i="10" s="1"/>
  <c r="K1745" i="10"/>
  <c r="W1745" i="10" s="1"/>
  <c r="V1744" i="10"/>
  <c r="U1744" i="10"/>
  <c r="T1744" i="10"/>
  <c r="S1744" i="10"/>
  <c r="R1744" i="10"/>
  <c r="Q1744" i="10"/>
  <c r="L1744" i="10"/>
  <c r="X1744" i="10" s="1"/>
  <c r="K1744" i="10"/>
  <c r="W1744" i="10" s="1"/>
  <c r="V1743" i="10"/>
  <c r="U1743" i="10"/>
  <c r="T1743" i="10"/>
  <c r="S1743" i="10"/>
  <c r="R1743" i="10"/>
  <c r="Q1743" i="10"/>
  <c r="L1743" i="10"/>
  <c r="X1743" i="10" s="1"/>
  <c r="K1743" i="10"/>
  <c r="W1743" i="10" s="1"/>
  <c r="V1742" i="10"/>
  <c r="U1742" i="10"/>
  <c r="T1742" i="10"/>
  <c r="S1742" i="10"/>
  <c r="R1742" i="10"/>
  <c r="Q1742" i="10"/>
  <c r="L1742" i="10"/>
  <c r="X1742" i="10" s="1"/>
  <c r="K1742" i="10"/>
  <c r="W1742" i="10" s="1"/>
  <c r="V1741" i="10"/>
  <c r="U1741" i="10"/>
  <c r="T1741" i="10"/>
  <c r="S1741" i="10"/>
  <c r="R1741" i="10"/>
  <c r="Q1741" i="10"/>
  <c r="L1741" i="10"/>
  <c r="X1741" i="10" s="1"/>
  <c r="K1741" i="10"/>
  <c r="W1741" i="10" s="1"/>
  <c r="V1740" i="10"/>
  <c r="U1740" i="10"/>
  <c r="T1740" i="10"/>
  <c r="S1740" i="10"/>
  <c r="R1740" i="10"/>
  <c r="Q1740" i="10"/>
  <c r="L1740" i="10"/>
  <c r="X1740" i="10" s="1"/>
  <c r="K1740" i="10"/>
  <c r="W1740" i="10" s="1"/>
  <c r="V1739" i="10"/>
  <c r="U1739" i="10"/>
  <c r="T1739" i="10"/>
  <c r="S1739" i="10"/>
  <c r="R1739" i="10"/>
  <c r="Q1739" i="10"/>
  <c r="L1739" i="10"/>
  <c r="X1739" i="10" s="1"/>
  <c r="K1739" i="10"/>
  <c r="W1739" i="10" s="1"/>
  <c r="X1738" i="10"/>
  <c r="V1738" i="10"/>
  <c r="U1738" i="10"/>
  <c r="T1738" i="10"/>
  <c r="S1738" i="10"/>
  <c r="R1738" i="10"/>
  <c r="Q1738" i="10"/>
  <c r="L1738" i="10"/>
  <c r="K1738" i="10"/>
  <c r="W1738" i="10" s="1"/>
  <c r="V1737" i="10"/>
  <c r="U1737" i="10"/>
  <c r="T1737" i="10"/>
  <c r="S1737" i="10"/>
  <c r="R1737" i="10"/>
  <c r="Q1737" i="10"/>
  <c r="L1737" i="10"/>
  <c r="X1737" i="10" s="1"/>
  <c r="K1737" i="10"/>
  <c r="W1737" i="10" s="1"/>
  <c r="V1736" i="10"/>
  <c r="U1736" i="10"/>
  <c r="T1736" i="10"/>
  <c r="S1736" i="10"/>
  <c r="R1736" i="10"/>
  <c r="Q1736" i="10"/>
  <c r="L1736" i="10"/>
  <c r="X1736" i="10" s="1"/>
  <c r="K1736" i="10"/>
  <c r="W1736" i="10" s="1"/>
  <c r="V1735" i="10"/>
  <c r="U1735" i="10"/>
  <c r="T1735" i="10"/>
  <c r="S1735" i="10"/>
  <c r="R1735" i="10"/>
  <c r="Q1735" i="10"/>
  <c r="L1735" i="10"/>
  <c r="X1735" i="10" s="1"/>
  <c r="K1735" i="10"/>
  <c r="W1735" i="10" s="1"/>
  <c r="V1734" i="10"/>
  <c r="U1734" i="10"/>
  <c r="T1734" i="10"/>
  <c r="S1734" i="10"/>
  <c r="R1734" i="10"/>
  <c r="Q1734" i="10"/>
  <c r="L1734" i="10"/>
  <c r="X1734" i="10" s="1"/>
  <c r="K1734" i="10"/>
  <c r="W1734" i="10" s="1"/>
  <c r="V1733" i="10"/>
  <c r="U1733" i="10"/>
  <c r="T1733" i="10"/>
  <c r="S1733" i="10"/>
  <c r="R1733" i="10"/>
  <c r="Q1733" i="10"/>
  <c r="L1733" i="10"/>
  <c r="X1733" i="10" s="1"/>
  <c r="K1733" i="10"/>
  <c r="W1733" i="10" s="1"/>
  <c r="X1732" i="10"/>
  <c r="V1732" i="10"/>
  <c r="U1732" i="10"/>
  <c r="T1732" i="10"/>
  <c r="S1732" i="10"/>
  <c r="R1732" i="10"/>
  <c r="Q1732" i="10"/>
  <c r="L1732" i="10"/>
  <c r="K1732" i="10"/>
  <c r="W1732" i="10" s="1"/>
  <c r="V1731" i="10"/>
  <c r="U1731" i="10"/>
  <c r="T1731" i="10"/>
  <c r="S1731" i="10"/>
  <c r="R1731" i="10"/>
  <c r="Q1731" i="10"/>
  <c r="L1731" i="10"/>
  <c r="X1731" i="10" s="1"/>
  <c r="K1731" i="10"/>
  <c r="W1731" i="10" s="1"/>
  <c r="V1730" i="10"/>
  <c r="U1730" i="10"/>
  <c r="T1730" i="10"/>
  <c r="S1730" i="10"/>
  <c r="R1730" i="10"/>
  <c r="Q1730" i="10"/>
  <c r="L1730" i="10"/>
  <c r="X1730" i="10" s="1"/>
  <c r="K1730" i="10"/>
  <c r="W1730" i="10" s="1"/>
  <c r="V1729" i="10"/>
  <c r="U1729" i="10"/>
  <c r="T1729" i="10"/>
  <c r="S1729" i="10"/>
  <c r="R1729" i="10"/>
  <c r="Q1729" i="10"/>
  <c r="L1729" i="10"/>
  <c r="X1729" i="10" s="1"/>
  <c r="K1729" i="10"/>
  <c r="W1729" i="10" s="1"/>
  <c r="V1728" i="10"/>
  <c r="U1728" i="10"/>
  <c r="T1728" i="10"/>
  <c r="S1728" i="10"/>
  <c r="R1728" i="10"/>
  <c r="Q1728" i="10"/>
  <c r="L1728" i="10"/>
  <c r="X1728" i="10" s="1"/>
  <c r="K1728" i="10"/>
  <c r="W1728" i="10" s="1"/>
  <c r="V1727" i="10"/>
  <c r="U1727" i="10"/>
  <c r="T1727" i="10"/>
  <c r="S1727" i="10"/>
  <c r="R1727" i="10"/>
  <c r="Q1727" i="10"/>
  <c r="L1727" i="10"/>
  <c r="X1727" i="10" s="1"/>
  <c r="K1727" i="10"/>
  <c r="W1727" i="10" s="1"/>
  <c r="V1726" i="10"/>
  <c r="U1726" i="10"/>
  <c r="T1726" i="10"/>
  <c r="S1726" i="10"/>
  <c r="R1726" i="10"/>
  <c r="Q1726" i="10"/>
  <c r="L1726" i="10"/>
  <c r="X1726" i="10" s="1"/>
  <c r="K1726" i="10"/>
  <c r="W1726" i="10" s="1"/>
  <c r="V1725" i="10"/>
  <c r="U1725" i="10"/>
  <c r="T1725" i="10"/>
  <c r="S1725" i="10"/>
  <c r="R1725" i="10"/>
  <c r="Q1725" i="10"/>
  <c r="L1725" i="10"/>
  <c r="X1725" i="10" s="1"/>
  <c r="K1725" i="10"/>
  <c r="W1725" i="10" s="1"/>
  <c r="V1724" i="10"/>
  <c r="U1724" i="10"/>
  <c r="T1724" i="10"/>
  <c r="S1724" i="10"/>
  <c r="R1724" i="10"/>
  <c r="Q1724" i="10"/>
  <c r="L1724" i="10"/>
  <c r="X1724" i="10" s="1"/>
  <c r="K1724" i="10"/>
  <c r="W1724" i="10" s="1"/>
  <c r="V1723" i="10"/>
  <c r="U1723" i="10"/>
  <c r="T1723" i="10"/>
  <c r="S1723" i="10"/>
  <c r="R1723" i="10"/>
  <c r="Q1723" i="10"/>
  <c r="L1723" i="10"/>
  <c r="X1723" i="10" s="1"/>
  <c r="K1723" i="10"/>
  <c r="W1723" i="10" s="1"/>
  <c r="V1722" i="10"/>
  <c r="U1722" i="10"/>
  <c r="T1722" i="10"/>
  <c r="S1722" i="10"/>
  <c r="R1722" i="10"/>
  <c r="Q1722" i="10"/>
  <c r="L1722" i="10"/>
  <c r="X1722" i="10" s="1"/>
  <c r="K1722" i="10"/>
  <c r="W1722" i="10" s="1"/>
  <c r="V1721" i="10"/>
  <c r="U1721" i="10"/>
  <c r="T1721" i="10"/>
  <c r="S1721" i="10"/>
  <c r="R1721" i="10"/>
  <c r="Q1721" i="10"/>
  <c r="L1721" i="10"/>
  <c r="X1721" i="10" s="1"/>
  <c r="K1721" i="10"/>
  <c r="W1721" i="10" s="1"/>
  <c r="V1720" i="10"/>
  <c r="U1720" i="10"/>
  <c r="T1720" i="10"/>
  <c r="S1720" i="10"/>
  <c r="R1720" i="10"/>
  <c r="Q1720" i="10"/>
  <c r="L1720" i="10"/>
  <c r="X1720" i="10" s="1"/>
  <c r="K1720" i="10"/>
  <c r="W1720" i="10" s="1"/>
  <c r="V1719" i="10"/>
  <c r="U1719" i="10"/>
  <c r="T1719" i="10"/>
  <c r="S1719" i="10"/>
  <c r="R1719" i="10"/>
  <c r="Q1719" i="10"/>
  <c r="L1719" i="10"/>
  <c r="X1719" i="10" s="1"/>
  <c r="K1719" i="10"/>
  <c r="W1719" i="10" s="1"/>
  <c r="V1718" i="10"/>
  <c r="U1718" i="10"/>
  <c r="T1718" i="10"/>
  <c r="S1718" i="10"/>
  <c r="R1718" i="10"/>
  <c r="Q1718" i="10"/>
  <c r="L1718" i="10"/>
  <c r="X1718" i="10" s="1"/>
  <c r="K1718" i="10"/>
  <c r="W1718" i="10" s="1"/>
  <c r="V1717" i="10"/>
  <c r="U1717" i="10"/>
  <c r="T1717" i="10"/>
  <c r="S1717" i="10"/>
  <c r="R1717" i="10"/>
  <c r="Q1717" i="10"/>
  <c r="L1717" i="10"/>
  <c r="X1717" i="10" s="1"/>
  <c r="K1717" i="10"/>
  <c r="W1717" i="10" s="1"/>
  <c r="V1716" i="10"/>
  <c r="U1716" i="10"/>
  <c r="T1716" i="10"/>
  <c r="S1716" i="10"/>
  <c r="R1716" i="10"/>
  <c r="Q1716" i="10"/>
  <c r="L1716" i="10"/>
  <c r="X1716" i="10" s="1"/>
  <c r="K1716" i="10"/>
  <c r="W1716" i="10" s="1"/>
  <c r="V1715" i="10"/>
  <c r="U1715" i="10"/>
  <c r="T1715" i="10"/>
  <c r="S1715" i="10"/>
  <c r="R1715" i="10"/>
  <c r="Q1715" i="10"/>
  <c r="L1715" i="10"/>
  <c r="X1715" i="10" s="1"/>
  <c r="K1715" i="10"/>
  <c r="W1715" i="10" s="1"/>
  <c r="V1714" i="10"/>
  <c r="U1714" i="10"/>
  <c r="T1714" i="10"/>
  <c r="S1714" i="10"/>
  <c r="R1714" i="10"/>
  <c r="Q1714" i="10"/>
  <c r="L1714" i="10"/>
  <c r="X1714" i="10" s="1"/>
  <c r="K1714" i="10"/>
  <c r="W1714" i="10" s="1"/>
  <c r="V1713" i="10"/>
  <c r="U1713" i="10"/>
  <c r="T1713" i="10"/>
  <c r="S1713" i="10"/>
  <c r="R1713" i="10"/>
  <c r="Q1713" i="10"/>
  <c r="L1713" i="10"/>
  <c r="X1713" i="10" s="1"/>
  <c r="K1713" i="10"/>
  <c r="W1713" i="10" s="1"/>
  <c r="V1712" i="10"/>
  <c r="U1712" i="10"/>
  <c r="T1712" i="10"/>
  <c r="S1712" i="10"/>
  <c r="R1712" i="10"/>
  <c r="Q1712" i="10"/>
  <c r="L1712" i="10"/>
  <c r="X1712" i="10" s="1"/>
  <c r="K1712" i="10"/>
  <c r="W1712" i="10" s="1"/>
  <c r="V1711" i="10"/>
  <c r="U1711" i="10"/>
  <c r="T1711" i="10"/>
  <c r="S1711" i="10"/>
  <c r="R1711" i="10"/>
  <c r="Q1711" i="10"/>
  <c r="L1711" i="10"/>
  <c r="X1711" i="10" s="1"/>
  <c r="K1711" i="10"/>
  <c r="W1711" i="10" s="1"/>
  <c r="V1710" i="10"/>
  <c r="U1710" i="10"/>
  <c r="T1710" i="10"/>
  <c r="S1710" i="10"/>
  <c r="R1710" i="10"/>
  <c r="Q1710" i="10"/>
  <c r="L1710" i="10"/>
  <c r="X1710" i="10" s="1"/>
  <c r="K1710" i="10"/>
  <c r="W1710" i="10" s="1"/>
  <c r="V1709" i="10"/>
  <c r="U1709" i="10"/>
  <c r="T1709" i="10"/>
  <c r="S1709" i="10"/>
  <c r="R1709" i="10"/>
  <c r="Q1709" i="10"/>
  <c r="L1709" i="10"/>
  <c r="X1709" i="10" s="1"/>
  <c r="K1709" i="10"/>
  <c r="W1709" i="10" s="1"/>
  <c r="V1708" i="10"/>
  <c r="U1708" i="10"/>
  <c r="T1708" i="10"/>
  <c r="S1708" i="10"/>
  <c r="R1708" i="10"/>
  <c r="Q1708" i="10"/>
  <c r="L1708" i="10"/>
  <c r="X1708" i="10" s="1"/>
  <c r="K1708" i="10"/>
  <c r="W1708" i="10" s="1"/>
  <c r="V1707" i="10"/>
  <c r="U1707" i="10"/>
  <c r="T1707" i="10"/>
  <c r="S1707" i="10"/>
  <c r="R1707" i="10"/>
  <c r="Q1707" i="10"/>
  <c r="L1707" i="10"/>
  <c r="X1707" i="10" s="1"/>
  <c r="K1707" i="10"/>
  <c r="W1707" i="10" s="1"/>
  <c r="X1706" i="10"/>
  <c r="V1706" i="10"/>
  <c r="U1706" i="10"/>
  <c r="T1706" i="10"/>
  <c r="S1706" i="10"/>
  <c r="R1706" i="10"/>
  <c r="Q1706" i="10"/>
  <c r="L1706" i="10"/>
  <c r="K1706" i="10"/>
  <c r="W1706" i="10" s="1"/>
  <c r="V1705" i="10"/>
  <c r="U1705" i="10"/>
  <c r="T1705" i="10"/>
  <c r="S1705" i="10"/>
  <c r="R1705" i="10"/>
  <c r="Q1705" i="10"/>
  <c r="L1705" i="10"/>
  <c r="X1705" i="10" s="1"/>
  <c r="K1705" i="10"/>
  <c r="W1705" i="10" s="1"/>
  <c r="V1704" i="10"/>
  <c r="U1704" i="10"/>
  <c r="T1704" i="10"/>
  <c r="S1704" i="10"/>
  <c r="R1704" i="10"/>
  <c r="Q1704" i="10"/>
  <c r="L1704" i="10"/>
  <c r="X1704" i="10" s="1"/>
  <c r="K1704" i="10"/>
  <c r="W1704" i="10" s="1"/>
  <c r="V1703" i="10"/>
  <c r="U1703" i="10"/>
  <c r="T1703" i="10"/>
  <c r="S1703" i="10"/>
  <c r="R1703" i="10"/>
  <c r="Q1703" i="10"/>
  <c r="L1703" i="10"/>
  <c r="X1703" i="10" s="1"/>
  <c r="K1703" i="10"/>
  <c r="W1703" i="10" s="1"/>
  <c r="V1702" i="10"/>
  <c r="U1702" i="10"/>
  <c r="T1702" i="10"/>
  <c r="S1702" i="10"/>
  <c r="R1702" i="10"/>
  <c r="Q1702" i="10"/>
  <c r="L1702" i="10"/>
  <c r="X1702" i="10" s="1"/>
  <c r="K1702" i="10"/>
  <c r="W1702" i="10" s="1"/>
  <c r="V1701" i="10"/>
  <c r="U1701" i="10"/>
  <c r="T1701" i="10"/>
  <c r="S1701" i="10"/>
  <c r="R1701" i="10"/>
  <c r="Q1701" i="10"/>
  <c r="L1701" i="10"/>
  <c r="X1701" i="10" s="1"/>
  <c r="K1701" i="10"/>
  <c r="W1701" i="10" s="1"/>
  <c r="X1700" i="10"/>
  <c r="V1700" i="10"/>
  <c r="U1700" i="10"/>
  <c r="T1700" i="10"/>
  <c r="S1700" i="10"/>
  <c r="R1700" i="10"/>
  <c r="Q1700" i="10"/>
  <c r="L1700" i="10"/>
  <c r="K1700" i="10"/>
  <c r="W1700" i="10" s="1"/>
  <c r="V1699" i="10"/>
  <c r="U1699" i="10"/>
  <c r="T1699" i="10"/>
  <c r="S1699" i="10"/>
  <c r="R1699" i="10"/>
  <c r="Q1699" i="10"/>
  <c r="L1699" i="10"/>
  <c r="X1699" i="10" s="1"/>
  <c r="K1699" i="10"/>
  <c r="W1699" i="10" s="1"/>
  <c r="V1698" i="10"/>
  <c r="U1698" i="10"/>
  <c r="T1698" i="10"/>
  <c r="S1698" i="10"/>
  <c r="R1698" i="10"/>
  <c r="Q1698" i="10"/>
  <c r="L1698" i="10"/>
  <c r="X1698" i="10" s="1"/>
  <c r="K1698" i="10"/>
  <c r="W1698" i="10" s="1"/>
  <c r="V1697" i="10"/>
  <c r="U1697" i="10"/>
  <c r="T1697" i="10"/>
  <c r="S1697" i="10"/>
  <c r="R1697" i="10"/>
  <c r="Q1697" i="10"/>
  <c r="L1697" i="10"/>
  <c r="X1697" i="10" s="1"/>
  <c r="K1697" i="10"/>
  <c r="W1697" i="10" s="1"/>
  <c r="V1696" i="10"/>
  <c r="U1696" i="10"/>
  <c r="T1696" i="10"/>
  <c r="S1696" i="10"/>
  <c r="R1696" i="10"/>
  <c r="Q1696" i="10"/>
  <c r="L1696" i="10"/>
  <c r="X1696" i="10" s="1"/>
  <c r="K1696" i="10"/>
  <c r="W1696" i="10" s="1"/>
  <c r="V1695" i="10"/>
  <c r="U1695" i="10"/>
  <c r="T1695" i="10"/>
  <c r="S1695" i="10"/>
  <c r="R1695" i="10"/>
  <c r="Q1695" i="10"/>
  <c r="L1695" i="10"/>
  <c r="X1695" i="10" s="1"/>
  <c r="K1695" i="10"/>
  <c r="W1695" i="10" s="1"/>
  <c r="V1694" i="10"/>
  <c r="U1694" i="10"/>
  <c r="T1694" i="10"/>
  <c r="S1694" i="10"/>
  <c r="R1694" i="10"/>
  <c r="Q1694" i="10"/>
  <c r="L1694" i="10"/>
  <c r="X1694" i="10" s="1"/>
  <c r="K1694" i="10"/>
  <c r="W1694" i="10" s="1"/>
  <c r="V1693" i="10"/>
  <c r="U1693" i="10"/>
  <c r="T1693" i="10"/>
  <c r="S1693" i="10"/>
  <c r="R1693" i="10"/>
  <c r="Q1693" i="10"/>
  <c r="L1693" i="10"/>
  <c r="X1693" i="10" s="1"/>
  <c r="K1693" i="10"/>
  <c r="W1693" i="10" s="1"/>
  <c r="V1692" i="10"/>
  <c r="U1692" i="10"/>
  <c r="T1692" i="10"/>
  <c r="S1692" i="10"/>
  <c r="R1692" i="10"/>
  <c r="Q1692" i="10"/>
  <c r="L1692" i="10"/>
  <c r="X1692" i="10" s="1"/>
  <c r="K1692" i="10"/>
  <c r="W1692" i="10" s="1"/>
  <c r="V1691" i="10"/>
  <c r="U1691" i="10"/>
  <c r="T1691" i="10"/>
  <c r="S1691" i="10"/>
  <c r="R1691" i="10"/>
  <c r="Q1691" i="10"/>
  <c r="L1691" i="10"/>
  <c r="X1691" i="10" s="1"/>
  <c r="K1691" i="10"/>
  <c r="W1691" i="10" s="1"/>
  <c r="V1690" i="10"/>
  <c r="U1690" i="10"/>
  <c r="T1690" i="10"/>
  <c r="S1690" i="10"/>
  <c r="R1690" i="10"/>
  <c r="Q1690" i="10"/>
  <c r="L1690" i="10"/>
  <c r="X1690" i="10" s="1"/>
  <c r="K1690" i="10"/>
  <c r="W1690" i="10" s="1"/>
  <c r="V1689" i="10"/>
  <c r="U1689" i="10"/>
  <c r="T1689" i="10"/>
  <c r="S1689" i="10"/>
  <c r="R1689" i="10"/>
  <c r="Q1689" i="10"/>
  <c r="L1689" i="10"/>
  <c r="X1689" i="10" s="1"/>
  <c r="K1689" i="10"/>
  <c r="W1689" i="10" s="1"/>
  <c r="V1688" i="10"/>
  <c r="U1688" i="10"/>
  <c r="T1688" i="10"/>
  <c r="S1688" i="10"/>
  <c r="R1688" i="10"/>
  <c r="Q1688" i="10"/>
  <c r="L1688" i="10"/>
  <c r="X1688" i="10" s="1"/>
  <c r="K1688" i="10"/>
  <c r="W1688" i="10" s="1"/>
  <c r="V1687" i="10"/>
  <c r="U1687" i="10"/>
  <c r="T1687" i="10"/>
  <c r="S1687" i="10"/>
  <c r="R1687" i="10"/>
  <c r="Q1687" i="10"/>
  <c r="L1687" i="10"/>
  <c r="X1687" i="10" s="1"/>
  <c r="K1687" i="10"/>
  <c r="W1687" i="10" s="1"/>
  <c r="V1686" i="10"/>
  <c r="U1686" i="10"/>
  <c r="T1686" i="10"/>
  <c r="S1686" i="10"/>
  <c r="R1686" i="10"/>
  <c r="Q1686" i="10"/>
  <c r="L1686" i="10"/>
  <c r="X1686" i="10" s="1"/>
  <c r="K1686" i="10"/>
  <c r="W1686" i="10" s="1"/>
  <c r="V1685" i="10"/>
  <c r="U1685" i="10"/>
  <c r="T1685" i="10"/>
  <c r="S1685" i="10"/>
  <c r="R1685" i="10"/>
  <c r="Q1685" i="10"/>
  <c r="L1685" i="10"/>
  <c r="X1685" i="10" s="1"/>
  <c r="K1685" i="10"/>
  <c r="W1685" i="10" s="1"/>
  <c r="V1684" i="10"/>
  <c r="U1684" i="10"/>
  <c r="T1684" i="10"/>
  <c r="S1684" i="10"/>
  <c r="R1684" i="10"/>
  <c r="Q1684" i="10"/>
  <c r="L1684" i="10"/>
  <c r="X1684" i="10" s="1"/>
  <c r="K1684" i="10"/>
  <c r="W1684" i="10" s="1"/>
  <c r="X1683" i="10"/>
  <c r="V1683" i="10"/>
  <c r="U1683" i="10"/>
  <c r="T1683" i="10"/>
  <c r="S1683" i="10"/>
  <c r="R1683" i="10"/>
  <c r="Q1683" i="10"/>
  <c r="L1683" i="10"/>
  <c r="K1683" i="10"/>
  <c r="W1683" i="10" s="1"/>
  <c r="V1682" i="10"/>
  <c r="U1682" i="10"/>
  <c r="T1682" i="10"/>
  <c r="S1682" i="10"/>
  <c r="R1682" i="10"/>
  <c r="Q1682" i="10"/>
  <c r="L1682" i="10"/>
  <c r="X1682" i="10" s="1"/>
  <c r="K1682" i="10"/>
  <c r="W1682" i="10" s="1"/>
  <c r="V1681" i="10"/>
  <c r="U1681" i="10"/>
  <c r="T1681" i="10"/>
  <c r="S1681" i="10"/>
  <c r="R1681" i="10"/>
  <c r="Q1681" i="10"/>
  <c r="L1681" i="10"/>
  <c r="X1681" i="10" s="1"/>
  <c r="K1681" i="10"/>
  <c r="W1681" i="10" s="1"/>
  <c r="V1680" i="10"/>
  <c r="U1680" i="10"/>
  <c r="T1680" i="10"/>
  <c r="S1680" i="10"/>
  <c r="R1680" i="10"/>
  <c r="Q1680" i="10"/>
  <c r="L1680" i="10"/>
  <c r="X1680" i="10" s="1"/>
  <c r="K1680" i="10"/>
  <c r="W1680" i="10" s="1"/>
  <c r="V1679" i="10"/>
  <c r="U1679" i="10"/>
  <c r="T1679" i="10"/>
  <c r="S1679" i="10"/>
  <c r="R1679" i="10"/>
  <c r="Q1679" i="10"/>
  <c r="L1679" i="10"/>
  <c r="X1679" i="10" s="1"/>
  <c r="K1679" i="10"/>
  <c r="W1679" i="10" s="1"/>
  <c r="V1678" i="10"/>
  <c r="U1678" i="10"/>
  <c r="T1678" i="10"/>
  <c r="S1678" i="10"/>
  <c r="R1678" i="10"/>
  <c r="Q1678" i="10"/>
  <c r="L1678" i="10"/>
  <c r="X1678" i="10" s="1"/>
  <c r="K1678" i="10"/>
  <c r="W1678" i="10" s="1"/>
  <c r="V1677" i="10"/>
  <c r="U1677" i="10"/>
  <c r="T1677" i="10"/>
  <c r="S1677" i="10"/>
  <c r="R1677" i="10"/>
  <c r="Q1677" i="10"/>
  <c r="L1677" i="10"/>
  <c r="X1677" i="10" s="1"/>
  <c r="K1677" i="10"/>
  <c r="W1677" i="10" s="1"/>
  <c r="V1676" i="10"/>
  <c r="U1676" i="10"/>
  <c r="T1676" i="10"/>
  <c r="S1676" i="10"/>
  <c r="R1676" i="10"/>
  <c r="Q1676" i="10"/>
  <c r="L1676" i="10"/>
  <c r="X1676" i="10" s="1"/>
  <c r="K1676" i="10"/>
  <c r="W1676" i="10" s="1"/>
  <c r="V1675" i="10"/>
  <c r="U1675" i="10"/>
  <c r="T1675" i="10"/>
  <c r="S1675" i="10"/>
  <c r="R1675" i="10"/>
  <c r="Q1675" i="10"/>
  <c r="L1675" i="10"/>
  <c r="X1675" i="10" s="1"/>
  <c r="K1675" i="10"/>
  <c r="W1675" i="10" s="1"/>
  <c r="V1674" i="10"/>
  <c r="U1674" i="10"/>
  <c r="T1674" i="10"/>
  <c r="S1674" i="10"/>
  <c r="R1674" i="10"/>
  <c r="Q1674" i="10"/>
  <c r="L1674" i="10"/>
  <c r="X1674" i="10" s="1"/>
  <c r="K1674" i="10"/>
  <c r="W1674" i="10" s="1"/>
  <c r="V1673" i="10"/>
  <c r="U1673" i="10"/>
  <c r="T1673" i="10"/>
  <c r="S1673" i="10"/>
  <c r="R1673" i="10"/>
  <c r="Q1673" i="10"/>
  <c r="L1673" i="10"/>
  <c r="X1673" i="10" s="1"/>
  <c r="K1673" i="10"/>
  <c r="W1673" i="10" s="1"/>
  <c r="V1672" i="10"/>
  <c r="U1672" i="10"/>
  <c r="T1672" i="10"/>
  <c r="S1672" i="10"/>
  <c r="R1672" i="10"/>
  <c r="Q1672" i="10"/>
  <c r="L1672" i="10"/>
  <c r="X1672" i="10" s="1"/>
  <c r="K1672" i="10"/>
  <c r="W1672" i="10" s="1"/>
  <c r="V1671" i="10"/>
  <c r="U1671" i="10"/>
  <c r="T1671" i="10"/>
  <c r="S1671" i="10"/>
  <c r="R1671" i="10"/>
  <c r="Q1671" i="10"/>
  <c r="L1671" i="10"/>
  <c r="X1671" i="10" s="1"/>
  <c r="K1671" i="10"/>
  <c r="W1671" i="10" s="1"/>
  <c r="V1670" i="10"/>
  <c r="U1670" i="10"/>
  <c r="T1670" i="10"/>
  <c r="S1670" i="10"/>
  <c r="R1670" i="10"/>
  <c r="Q1670" i="10"/>
  <c r="L1670" i="10"/>
  <c r="X1670" i="10" s="1"/>
  <c r="K1670" i="10"/>
  <c r="W1670" i="10" s="1"/>
  <c r="V1669" i="10"/>
  <c r="U1669" i="10"/>
  <c r="T1669" i="10"/>
  <c r="S1669" i="10"/>
  <c r="R1669" i="10"/>
  <c r="Q1669" i="10"/>
  <c r="L1669" i="10"/>
  <c r="X1669" i="10" s="1"/>
  <c r="K1669" i="10"/>
  <c r="W1669" i="10" s="1"/>
  <c r="V1668" i="10"/>
  <c r="U1668" i="10"/>
  <c r="T1668" i="10"/>
  <c r="S1668" i="10"/>
  <c r="R1668" i="10"/>
  <c r="Q1668" i="10"/>
  <c r="L1668" i="10"/>
  <c r="X1668" i="10" s="1"/>
  <c r="K1668" i="10"/>
  <c r="W1668" i="10" s="1"/>
  <c r="V1667" i="10"/>
  <c r="U1667" i="10"/>
  <c r="T1667" i="10"/>
  <c r="S1667" i="10"/>
  <c r="R1667" i="10"/>
  <c r="Q1667" i="10"/>
  <c r="L1667" i="10"/>
  <c r="X1667" i="10" s="1"/>
  <c r="K1667" i="10"/>
  <c r="W1667" i="10" s="1"/>
  <c r="V1666" i="10"/>
  <c r="U1666" i="10"/>
  <c r="T1666" i="10"/>
  <c r="S1666" i="10"/>
  <c r="R1666" i="10"/>
  <c r="Q1666" i="10"/>
  <c r="L1666" i="10"/>
  <c r="X1666" i="10" s="1"/>
  <c r="K1666" i="10"/>
  <c r="W1666" i="10" s="1"/>
  <c r="V1665" i="10"/>
  <c r="U1665" i="10"/>
  <c r="T1665" i="10"/>
  <c r="S1665" i="10"/>
  <c r="R1665" i="10"/>
  <c r="Q1665" i="10"/>
  <c r="L1665" i="10"/>
  <c r="X1665" i="10" s="1"/>
  <c r="K1665" i="10"/>
  <c r="W1665" i="10" s="1"/>
  <c r="V1664" i="10"/>
  <c r="U1664" i="10"/>
  <c r="T1664" i="10"/>
  <c r="S1664" i="10"/>
  <c r="R1664" i="10"/>
  <c r="Q1664" i="10"/>
  <c r="L1664" i="10"/>
  <c r="X1664" i="10" s="1"/>
  <c r="K1664" i="10"/>
  <c r="W1664" i="10" s="1"/>
  <c r="V1663" i="10"/>
  <c r="U1663" i="10"/>
  <c r="T1663" i="10"/>
  <c r="S1663" i="10"/>
  <c r="R1663" i="10"/>
  <c r="Q1663" i="10"/>
  <c r="L1663" i="10"/>
  <c r="X1663" i="10" s="1"/>
  <c r="K1663" i="10"/>
  <c r="W1663" i="10" s="1"/>
  <c r="V1662" i="10"/>
  <c r="U1662" i="10"/>
  <c r="T1662" i="10"/>
  <c r="S1662" i="10"/>
  <c r="R1662" i="10"/>
  <c r="Q1662" i="10"/>
  <c r="L1662" i="10"/>
  <c r="X1662" i="10" s="1"/>
  <c r="K1662" i="10"/>
  <c r="W1662" i="10" s="1"/>
  <c r="V1661" i="10"/>
  <c r="U1661" i="10"/>
  <c r="T1661" i="10"/>
  <c r="S1661" i="10"/>
  <c r="R1661" i="10"/>
  <c r="Q1661" i="10"/>
  <c r="L1661" i="10"/>
  <c r="X1661" i="10" s="1"/>
  <c r="K1661" i="10"/>
  <c r="W1661" i="10" s="1"/>
  <c r="V1660" i="10"/>
  <c r="U1660" i="10"/>
  <c r="T1660" i="10"/>
  <c r="S1660" i="10"/>
  <c r="R1660" i="10"/>
  <c r="Q1660" i="10"/>
  <c r="L1660" i="10"/>
  <c r="X1660" i="10" s="1"/>
  <c r="K1660" i="10"/>
  <c r="W1660" i="10" s="1"/>
  <c r="V1659" i="10"/>
  <c r="U1659" i="10"/>
  <c r="T1659" i="10"/>
  <c r="S1659" i="10"/>
  <c r="R1659" i="10"/>
  <c r="Q1659" i="10"/>
  <c r="L1659" i="10"/>
  <c r="X1659" i="10" s="1"/>
  <c r="K1659" i="10"/>
  <c r="W1659" i="10" s="1"/>
  <c r="V1658" i="10"/>
  <c r="U1658" i="10"/>
  <c r="T1658" i="10"/>
  <c r="S1658" i="10"/>
  <c r="R1658" i="10"/>
  <c r="Q1658" i="10"/>
  <c r="L1658" i="10"/>
  <c r="X1658" i="10" s="1"/>
  <c r="K1658" i="10"/>
  <c r="W1658" i="10" s="1"/>
  <c r="V1657" i="10"/>
  <c r="U1657" i="10"/>
  <c r="T1657" i="10"/>
  <c r="S1657" i="10"/>
  <c r="R1657" i="10"/>
  <c r="Q1657" i="10"/>
  <c r="L1657" i="10"/>
  <c r="X1657" i="10" s="1"/>
  <c r="K1657" i="10"/>
  <c r="W1657" i="10" s="1"/>
  <c r="V1656" i="10"/>
  <c r="U1656" i="10"/>
  <c r="T1656" i="10"/>
  <c r="S1656" i="10"/>
  <c r="R1656" i="10"/>
  <c r="Q1656" i="10"/>
  <c r="L1656" i="10"/>
  <c r="X1656" i="10" s="1"/>
  <c r="K1656" i="10"/>
  <c r="W1656" i="10" s="1"/>
  <c r="V1655" i="10"/>
  <c r="U1655" i="10"/>
  <c r="T1655" i="10"/>
  <c r="S1655" i="10"/>
  <c r="R1655" i="10"/>
  <c r="Q1655" i="10"/>
  <c r="L1655" i="10"/>
  <c r="X1655" i="10" s="1"/>
  <c r="K1655" i="10"/>
  <c r="W1655" i="10" s="1"/>
  <c r="V1654" i="10"/>
  <c r="U1654" i="10"/>
  <c r="T1654" i="10"/>
  <c r="S1654" i="10"/>
  <c r="R1654" i="10"/>
  <c r="Q1654" i="10"/>
  <c r="L1654" i="10"/>
  <c r="X1654" i="10" s="1"/>
  <c r="K1654" i="10"/>
  <c r="W1654" i="10" s="1"/>
  <c r="V1653" i="10"/>
  <c r="U1653" i="10"/>
  <c r="T1653" i="10"/>
  <c r="S1653" i="10"/>
  <c r="R1653" i="10"/>
  <c r="Q1653" i="10"/>
  <c r="L1653" i="10"/>
  <c r="X1653" i="10" s="1"/>
  <c r="K1653" i="10"/>
  <c r="W1653" i="10" s="1"/>
  <c r="V1652" i="10"/>
  <c r="U1652" i="10"/>
  <c r="T1652" i="10"/>
  <c r="S1652" i="10"/>
  <c r="R1652" i="10"/>
  <c r="Q1652" i="10"/>
  <c r="L1652" i="10"/>
  <c r="X1652" i="10" s="1"/>
  <c r="K1652" i="10"/>
  <c r="W1652" i="10" s="1"/>
  <c r="V1651" i="10"/>
  <c r="U1651" i="10"/>
  <c r="T1651" i="10"/>
  <c r="S1651" i="10"/>
  <c r="R1651" i="10"/>
  <c r="Q1651" i="10"/>
  <c r="L1651" i="10"/>
  <c r="X1651" i="10" s="1"/>
  <c r="K1651" i="10"/>
  <c r="W1651" i="10" s="1"/>
  <c r="V1650" i="10"/>
  <c r="U1650" i="10"/>
  <c r="T1650" i="10"/>
  <c r="S1650" i="10"/>
  <c r="R1650" i="10"/>
  <c r="Q1650" i="10"/>
  <c r="L1650" i="10"/>
  <c r="X1650" i="10" s="1"/>
  <c r="K1650" i="10"/>
  <c r="W1650" i="10" s="1"/>
  <c r="V1649" i="10"/>
  <c r="U1649" i="10"/>
  <c r="T1649" i="10"/>
  <c r="S1649" i="10"/>
  <c r="R1649" i="10"/>
  <c r="Q1649" i="10"/>
  <c r="L1649" i="10"/>
  <c r="X1649" i="10" s="1"/>
  <c r="K1649" i="10"/>
  <c r="W1649" i="10" s="1"/>
  <c r="X1648" i="10"/>
  <c r="V1648" i="10"/>
  <c r="U1648" i="10"/>
  <c r="T1648" i="10"/>
  <c r="S1648" i="10"/>
  <c r="R1648" i="10"/>
  <c r="Q1648" i="10"/>
  <c r="L1648" i="10"/>
  <c r="K1648" i="10"/>
  <c r="W1648" i="10" s="1"/>
  <c r="V1647" i="10"/>
  <c r="U1647" i="10"/>
  <c r="T1647" i="10"/>
  <c r="S1647" i="10"/>
  <c r="R1647" i="10"/>
  <c r="Q1647" i="10"/>
  <c r="L1647" i="10"/>
  <c r="X1647" i="10" s="1"/>
  <c r="K1647" i="10"/>
  <c r="W1647" i="10" s="1"/>
  <c r="X1646" i="10"/>
  <c r="V1646" i="10"/>
  <c r="U1646" i="10"/>
  <c r="T1646" i="10"/>
  <c r="S1646" i="10"/>
  <c r="R1646" i="10"/>
  <c r="Q1646" i="10"/>
  <c r="L1646" i="10"/>
  <c r="K1646" i="10"/>
  <c r="W1646" i="10" s="1"/>
  <c r="V1645" i="10"/>
  <c r="U1645" i="10"/>
  <c r="T1645" i="10"/>
  <c r="S1645" i="10"/>
  <c r="R1645" i="10"/>
  <c r="Q1645" i="10"/>
  <c r="L1645" i="10"/>
  <c r="X1645" i="10" s="1"/>
  <c r="K1645" i="10"/>
  <c r="W1645" i="10" s="1"/>
  <c r="V1644" i="10"/>
  <c r="U1644" i="10"/>
  <c r="T1644" i="10"/>
  <c r="S1644" i="10"/>
  <c r="R1644" i="10"/>
  <c r="Q1644" i="10"/>
  <c r="L1644" i="10"/>
  <c r="X1644" i="10" s="1"/>
  <c r="K1644" i="10"/>
  <c r="W1644" i="10" s="1"/>
  <c r="V1643" i="10"/>
  <c r="U1643" i="10"/>
  <c r="T1643" i="10"/>
  <c r="S1643" i="10"/>
  <c r="R1643" i="10"/>
  <c r="Q1643" i="10"/>
  <c r="L1643" i="10"/>
  <c r="X1643" i="10" s="1"/>
  <c r="K1643" i="10"/>
  <c r="W1643" i="10" s="1"/>
  <c r="V1642" i="10"/>
  <c r="U1642" i="10"/>
  <c r="T1642" i="10"/>
  <c r="S1642" i="10"/>
  <c r="R1642" i="10"/>
  <c r="Q1642" i="10"/>
  <c r="L1642" i="10"/>
  <c r="X1642" i="10" s="1"/>
  <c r="K1642" i="10"/>
  <c r="W1642" i="10" s="1"/>
  <c r="V1641" i="10"/>
  <c r="U1641" i="10"/>
  <c r="T1641" i="10"/>
  <c r="S1641" i="10"/>
  <c r="R1641" i="10"/>
  <c r="Q1641" i="10"/>
  <c r="L1641" i="10"/>
  <c r="X1641" i="10" s="1"/>
  <c r="K1641" i="10"/>
  <c r="W1641" i="10" s="1"/>
  <c r="V1640" i="10"/>
  <c r="U1640" i="10"/>
  <c r="T1640" i="10"/>
  <c r="S1640" i="10"/>
  <c r="R1640" i="10"/>
  <c r="Q1640" i="10"/>
  <c r="L1640" i="10"/>
  <c r="X1640" i="10" s="1"/>
  <c r="K1640" i="10"/>
  <c r="W1640" i="10" s="1"/>
  <c r="V1639" i="10"/>
  <c r="U1639" i="10"/>
  <c r="T1639" i="10"/>
  <c r="S1639" i="10"/>
  <c r="R1639" i="10"/>
  <c r="Q1639" i="10"/>
  <c r="L1639" i="10"/>
  <c r="X1639" i="10" s="1"/>
  <c r="K1639" i="10"/>
  <c r="W1639" i="10" s="1"/>
  <c r="V1638" i="10"/>
  <c r="U1638" i="10"/>
  <c r="T1638" i="10"/>
  <c r="S1638" i="10"/>
  <c r="R1638" i="10"/>
  <c r="Q1638" i="10"/>
  <c r="L1638" i="10"/>
  <c r="X1638" i="10" s="1"/>
  <c r="K1638" i="10"/>
  <c r="W1638" i="10" s="1"/>
  <c r="V1637" i="10"/>
  <c r="U1637" i="10"/>
  <c r="T1637" i="10"/>
  <c r="S1637" i="10"/>
  <c r="R1637" i="10"/>
  <c r="Q1637" i="10"/>
  <c r="L1637" i="10"/>
  <c r="X1637" i="10" s="1"/>
  <c r="K1637" i="10"/>
  <c r="W1637" i="10" s="1"/>
  <c r="V1636" i="10"/>
  <c r="U1636" i="10"/>
  <c r="T1636" i="10"/>
  <c r="S1636" i="10"/>
  <c r="R1636" i="10"/>
  <c r="Q1636" i="10"/>
  <c r="L1636" i="10"/>
  <c r="X1636" i="10" s="1"/>
  <c r="K1636" i="10"/>
  <c r="W1636" i="10" s="1"/>
  <c r="V1635" i="10"/>
  <c r="U1635" i="10"/>
  <c r="T1635" i="10"/>
  <c r="S1635" i="10"/>
  <c r="R1635" i="10"/>
  <c r="Q1635" i="10"/>
  <c r="L1635" i="10"/>
  <c r="X1635" i="10" s="1"/>
  <c r="K1635" i="10"/>
  <c r="W1635" i="10" s="1"/>
  <c r="V1634" i="10"/>
  <c r="U1634" i="10"/>
  <c r="T1634" i="10"/>
  <c r="S1634" i="10"/>
  <c r="R1634" i="10"/>
  <c r="Q1634" i="10"/>
  <c r="L1634" i="10"/>
  <c r="X1634" i="10" s="1"/>
  <c r="K1634" i="10"/>
  <c r="W1634" i="10" s="1"/>
  <c r="V1633" i="10"/>
  <c r="U1633" i="10"/>
  <c r="T1633" i="10"/>
  <c r="S1633" i="10"/>
  <c r="R1633" i="10"/>
  <c r="Q1633" i="10"/>
  <c r="L1633" i="10"/>
  <c r="X1633" i="10" s="1"/>
  <c r="K1633" i="10"/>
  <c r="W1633" i="10" s="1"/>
  <c r="V1632" i="10"/>
  <c r="U1632" i="10"/>
  <c r="T1632" i="10"/>
  <c r="S1632" i="10"/>
  <c r="R1632" i="10"/>
  <c r="Q1632" i="10"/>
  <c r="L1632" i="10"/>
  <c r="X1632" i="10" s="1"/>
  <c r="K1632" i="10"/>
  <c r="W1632" i="10" s="1"/>
  <c r="V1631" i="10"/>
  <c r="U1631" i="10"/>
  <c r="T1631" i="10"/>
  <c r="S1631" i="10"/>
  <c r="R1631" i="10"/>
  <c r="Q1631" i="10"/>
  <c r="L1631" i="10"/>
  <c r="X1631" i="10" s="1"/>
  <c r="K1631" i="10"/>
  <c r="W1631" i="10" s="1"/>
  <c r="V1630" i="10"/>
  <c r="U1630" i="10"/>
  <c r="T1630" i="10"/>
  <c r="S1630" i="10"/>
  <c r="R1630" i="10"/>
  <c r="Q1630" i="10"/>
  <c r="L1630" i="10"/>
  <c r="X1630" i="10" s="1"/>
  <c r="K1630" i="10"/>
  <c r="W1630" i="10" s="1"/>
  <c r="V1629" i="10"/>
  <c r="U1629" i="10"/>
  <c r="T1629" i="10"/>
  <c r="S1629" i="10"/>
  <c r="R1629" i="10"/>
  <c r="Q1629" i="10"/>
  <c r="L1629" i="10"/>
  <c r="X1629" i="10" s="1"/>
  <c r="K1629" i="10"/>
  <c r="W1629" i="10" s="1"/>
  <c r="V1628" i="10"/>
  <c r="U1628" i="10"/>
  <c r="T1628" i="10"/>
  <c r="S1628" i="10"/>
  <c r="R1628" i="10"/>
  <c r="Q1628" i="10"/>
  <c r="L1628" i="10"/>
  <c r="X1628" i="10" s="1"/>
  <c r="K1628" i="10"/>
  <c r="W1628" i="10" s="1"/>
  <c r="V1627" i="10"/>
  <c r="U1627" i="10"/>
  <c r="T1627" i="10"/>
  <c r="S1627" i="10"/>
  <c r="R1627" i="10"/>
  <c r="Q1627" i="10"/>
  <c r="L1627" i="10"/>
  <c r="X1627" i="10" s="1"/>
  <c r="K1627" i="10"/>
  <c r="W1627" i="10" s="1"/>
  <c r="V1626" i="10"/>
  <c r="U1626" i="10"/>
  <c r="T1626" i="10"/>
  <c r="S1626" i="10"/>
  <c r="R1626" i="10"/>
  <c r="Q1626" i="10"/>
  <c r="L1626" i="10"/>
  <c r="X1626" i="10" s="1"/>
  <c r="K1626" i="10"/>
  <c r="W1626" i="10" s="1"/>
  <c r="V1625" i="10"/>
  <c r="U1625" i="10"/>
  <c r="T1625" i="10"/>
  <c r="S1625" i="10"/>
  <c r="R1625" i="10"/>
  <c r="Q1625" i="10"/>
  <c r="L1625" i="10"/>
  <c r="X1625" i="10" s="1"/>
  <c r="K1625" i="10"/>
  <c r="W1625" i="10" s="1"/>
  <c r="V1624" i="10"/>
  <c r="U1624" i="10"/>
  <c r="T1624" i="10"/>
  <c r="S1624" i="10"/>
  <c r="R1624" i="10"/>
  <c r="Q1624" i="10"/>
  <c r="L1624" i="10"/>
  <c r="X1624" i="10" s="1"/>
  <c r="K1624" i="10"/>
  <c r="W1624" i="10" s="1"/>
  <c r="V1623" i="10"/>
  <c r="U1623" i="10"/>
  <c r="T1623" i="10"/>
  <c r="S1623" i="10"/>
  <c r="R1623" i="10"/>
  <c r="Q1623" i="10"/>
  <c r="L1623" i="10"/>
  <c r="X1623" i="10" s="1"/>
  <c r="K1623" i="10"/>
  <c r="W1623" i="10" s="1"/>
  <c r="V1622" i="10"/>
  <c r="U1622" i="10"/>
  <c r="T1622" i="10"/>
  <c r="S1622" i="10"/>
  <c r="R1622" i="10"/>
  <c r="Q1622" i="10"/>
  <c r="L1622" i="10"/>
  <c r="X1622" i="10" s="1"/>
  <c r="K1622" i="10"/>
  <c r="W1622" i="10" s="1"/>
  <c r="V1621" i="10"/>
  <c r="U1621" i="10"/>
  <c r="T1621" i="10"/>
  <c r="S1621" i="10"/>
  <c r="R1621" i="10"/>
  <c r="Q1621" i="10"/>
  <c r="L1621" i="10"/>
  <c r="X1621" i="10" s="1"/>
  <c r="K1621" i="10"/>
  <c r="W1621" i="10" s="1"/>
  <c r="V1620" i="10"/>
  <c r="U1620" i="10"/>
  <c r="T1620" i="10"/>
  <c r="S1620" i="10"/>
  <c r="R1620" i="10"/>
  <c r="Q1620" i="10"/>
  <c r="L1620" i="10"/>
  <c r="X1620" i="10" s="1"/>
  <c r="K1620" i="10"/>
  <c r="W1620" i="10" s="1"/>
  <c r="X1619" i="10"/>
  <c r="V1619" i="10"/>
  <c r="U1619" i="10"/>
  <c r="T1619" i="10"/>
  <c r="S1619" i="10"/>
  <c r="R1619" i="10"/>
  <c r="Q1619" i="10"/>
  <c r="L1619" i="10"/>
  <c r="K1619" i="10"/>
  <c r="W1619" i="10" s="1"/>
  <c r="V1618" i="10"/>
  <c r="U1618" i="10"/>
  <c r="T1618" i="10"/>
  <c r="S1618" i="10"/>
  <c r="R1618" i="10"/>
  <c r="Q1618" i="10"/>
  <c r="L1618" i="10"/>
  <c r="X1618" i="10" s="1"/>
  <c r="K1618" i="10"/>
  <c r="W1618" i="10" s="1"/>
  <c r="V1617" i="10"/>
  <c r="U1617" i="10"/>
  <c r="T1617" i="10"/>
  <c r="S1617" i="10"/>
  <c r="R1617" i="10"/>
  <c r="Q1617" i="10"/>
  <c r="L1617" i="10"/>
  <c r="X1617" i="10" s="1"/>
  <c r="K1617" i="10"/>
  <c r="W1617" i="10" s="1"/>
  <c r="V1616" i="10"/>
  <c r="U1616" i="10"/>
  <c r="T1616" i="10"/>
  <c r="S1616" i="10"/>
  <c r="R1616" i="10"/>
  <c r="Q1616" i="10"/>
  <c r="L1616" i="10"/>
  <c r="X1616" i="10" s="1"/>
  <c r="K1616" i="10"/>
  <c r="W1616" i="10" s="1"/>
  <c r="V1615" i="10"/>
  <c r="U1615" i="10"/>
  <c r="T1615" i="10"/>
  <c r="S1615" i="10"/>
  <c r="R1615" i="10"/>
  <c r="Q1615" i="10"/>
  <c r="L1615" i="10"/>
  <c r="X1615" i="10" s="1"/>
  <c r="K1615" i="10"/>
  <c r="W1615" i="10" s="1"/>
  <c r="V1614" i="10"/>
  <c r="U1614" i="10"/>
  <c r="T1614" i="10"/>
  <c r="S1614" i="10"/>
  <c r="R1614" i="10"/>
  <c r="Q1614" i="10"/>
  <c r="L1614" i="10"/>
  <c r="X1614" i="10" s="1"/>
  <c r="K1614" i="10"/>
  <c r="W1614" i="10" s="1"/>
  <c r="V1613" i="10"/>
  <c r="U1613" i="10"/>
  <c r="T1613" i="10"/>
  <c r="S1613" i="10"/>
  <c r="R1613" i="10"/>
  <c r="Q1613" i="10"/>
  <c r="L1613" i="10"/>
  <c r="X1613" i="10" s="1"/>
  <c r="K1613" i="10"/>
  <c r="W1613" i="10" s="1"/>
  <c r="V1612" i="10"/>
  <c r="U1612" i="10"/>
  <c r="T1612" i="10"/>
  <c r="S1612" i="10"/>
  <c r="R1612" i="10"/>
  <c r="Q1612" i="10"/>
  <c r="L1612" i="10"/>
  <c r="X1612" i="10" s="1"/>
  <c r="K1612" i="10"/>
  <c r="W1612" i="10" s="1"/>
  <c r="V1611" i="10"/>
  <c r="U1611" i="10"/>
  <c r="T1611" i="10"/>
  <c r="S1611" i="10"/>
  <c r="R1611" i="10"/>
  <c r="Q1611" i="10"/>
  <c r="L1611" i="10"/>
  <c r="X1611" i="10" s="1"/>
  <c r="K1611" i="10"/>
  <c r="W1611" i="10" s="1"/>
  <c r="X1610" i="10"/>
  <c r="V1610" i="10"/>
  <c r="U1610" i="10"/>
  <c r="T1610" i="10"/>
  <c r="S1610" i="10"/>
  <c r="R1610" i="10"/>
  <c r="Q1610" i="10"/>
  <c r="L1610" i="10"/>
  <c r="K1610" i="10"/>
  <c r="W1610" i="10" s="1"/>
  <c r="V1609" i="10"/>
  <c r="U1609" i="10"/>
  <c r="T1609" i="10"/>
  <c r="S1609" i="10"/>
  <c r="R1609" i="10"/>
  <c r="Q1609" i="10"/>
  <c r="L1609" i="10"/>
  <c r="X1609" i="10" s="1"/>
  <c r="K1609" i="10"/>
  <c r="W1609" i="10" s="1"/>
  <c r="V1608" i="10"/>
  <c r="U1608" i="10"/>
  <c r="T1608" i="10"/>
  <c r="S1608" i="10"/>
  <c r="R1608" i="10"/>
  <c r="Q1608" i="10"/>
  <c r="L1608" i="10"/>
  <c r="X1608" i="10" s="1"/>
  <c r="K1608" i="10"/>
  <c r="W1608" i="10" s="1"/>
  <c r="V1607" i="10"/>
  <c r="U1607" i="10"/>
  <c r="T1607" i="10"/>
  <c r="S1607" i="10"/>
  <c r="R1607" i="10"/>
  <c r="Q1607" i="10"/>
  <c r="L1607" i="10"/>
  <c r="X1607" i="10" s="1"/>
  <c r="K1607" i="10"/>
  <c r="W1607" i="10" s="1"/>
  <c r="V1606" i="10"/>
  <c r="U1606" i="10"/>
  <c r="T1606" i="10"/>
  <c r="S1606" i="10"/>
  <c r="R1606" i="10"/>
  <c r="Q1606" i="10"/>
  <c r="L1606" i="10"/>
  <c r="X1606" i="10" s="1"/>
  <c r="K1606" i="10"/>
  <c r="W1606" i="10" s="1"/>
  <c r="V1605" i="10"/>
  <c r="U1605" i="10"/>
  <c r="T1605" i="10"/>
  <c r="S1605" i="10"/>
  <c r="R1605" i="10"/>
  <c r="Q1605" i="10"/>
  <c r="L1605" i="10"/>
  <c r="X1605" i="10" s="1"/>
  <c r="K1605" i="10"/>
  <c r="W1605" i="10" s="1"/>
  <c r="V1604" i="10"/>
  <c r="U1604" i="10"/>
  <c r="T1604" i="10"/>
  <c r="S1604" i="10"/>
  <c r="R1604" i="10"/>
  <c r="Q1604" i="10"/>
  <c r="L1604" i="10"/>
  <c r="X1604" i="10" s="1"/>
  <c r="K1604" i="10"/>
  <c r="W1604" i="10" s="1"/>
  <c r="V1603" i="10"/>
  <c r="U1603" i="10"/>
  <c r="T1603" i="10"/>
  <c r="S1603" i="10"/>
  <c r="R1603" i="10"/>
  <c r="Q1603" i="10"/>
  <c r="L1603" i="10"/>
  <c r="X1603" i="10" s="1"/>
  <c r="K1603" i="10"/>
  <c r="W1603" i="10" s="1"/>
  <c r="V1602" i="10"/>
  <c r="U1602" i="10"/>
  <c r="T1602" i="10"/>
  <c r="S1602" i="10"/>
  <c r="R1602" i="10"/>
  <c r="Q1602" i="10"/>
  <c r="L1602" i="10"/>
  <c r="X1602" i="10" s="1"/>
  <c r="K1602" i="10"/>
  <c r="W1602" i="10" s="1"/>
  <c r="V1601" i="10"/>
  <c r="U1601" i="10"/>
  <c r="T1601" i="10"/>
  <c r="S1601" i="10"/>
  <c r="R1601" i="10"/>
  <c r="Q1601" i="10"/>
  <c r="L1601" i="10"/>
  <c r="X1601" i="10" s="1"/>
  <c r="K1601" i="10"/>
  <c r="W1601" i="10" s="1"/>
  <c r="X1600" i="10"/>
  <c r="V1600" i="10"/>
  <c r="U1600" i="10"/>
  <c r="T1600" i="10"/>
  <c r="S1600" i="10"/>
  <c r="R1600" i="10"/>
  <c r="Q1600" i="10"/>
  <c r="L1600" i="10"/>
  <c r="K1600" i="10"/>
  <c r="W1600" i="10" s="1"/>
  <c r="V1599" i="10"/>
  <c r="U1599" i="10"/>
  <c r="T1599" i="10"/>
  <c r="S1599" i="10"/>
  <c r="R1599" i="10"/>
  <c r="Q1599" i="10"/>
  <c r="L1599" i="10"/>
  <c r="X1599" i="10" s="1"/>
  <c r="K1599" i="10"/>
  <c r="W1599" i="10" s="1"/>
  <c r="V1598" i="10"/>
  <c r="U1598" i="10"/>
  <c r="T1598" i="10"/>
  <c r="S1598" i="10"/>
  <c r="R1598" i="10"/>
  <c r="Q1598" i="10"/>
  <c r="L1598" i="10"/>
  <c r="X1598" i="10" s="1"/>
  <c r="K1598" i="10"/>
  <c r="W1598" i="10" s="1"/>
  <c r="V1597" i="10"/>
  <c r="U1597" i="10"/>
  <c r="T1597" i="10"/>
  <c r="S1597" i="10"/>
  <c r="R1597" i="10"/>
  <c r="Q1597" i="10"/>
  <c r="L1597" i="10"/>
  <c r="X1597" i="10" s="1"/>
  <c r="K1597" i="10"/>
  <c r="W1597" i="10" s="1"/>
  <c r="V1596" i="10"/>
  <c r="U1596" i="10"/>
  <c r="T1596" i="10"/>
  <c r="S1596" i="10"/>
  <c r="R1596" i="10"/>
  <c r="Q1596" i="10"/>
  <c r="L1596" i="10"/>
  <c r="X1596" i="10" s="1"/>
  <c r="K1596" i="10"/>
  <c r="W1596" i="10" s="1"/>
  <c r="V1595" i="10"/>
  <c r="U1595" i="10"/>
  <c r="T1595" i="10"/>
  <c r="S1595" i="10"/>
  <c r="R1595" i="10"/>
  <c r="Q1595" i="10"/>
  <c r="L1595" i="10"/>
  <c r="X1595" i="10" s="1"/>
  <c r="K1595" i="10"/>
  <c r="W1595" i="10" s="1"/>
  <c r="V1594" i="10"/>
  <c r="U1594" i="10"/>
  <c r="T1594" i="10"/>
  <c r="S1594" i="10"/>
  <c r="R1594" i="10"/>
  <c r="Q1594" i="10"/>
  <c r="L1594" i="10"/>
  <c r="X1594" i="10" s="1"/>
  <c r="K1594" i="10"/>
  <c r="W1594" i="10" s="1"/>
  <c r="V1593" i="10"/>
  <c r="U1593" i="10"/>
  <c r="T1593" i="10"/>
  <c r="S1593" i="10"/>
  <c r="R1593" i="10"/>
  <c r="Q1593" i="10"/>
  <c r="L1593" i="10"/>
  <c r="X1593" i="10" s="1"/>
  <c r="K1593" i="10"/>
  <c r="W1593" i="10" s="1"/>
  <c r="V1592" i="10"/>
  <c r="U1592" i="10"/>
  <c r="T1592" i="10"/>
  <c r="S1592" i="10"/>
  <c r="R1592" i="10"/>
  <c r="Q1592" i="10"/>
  <c r="L1592" i="10"/>
  <c r="X1592" i="10" s="1"/>
  <c r="K1592" i="10"/>
  <c r="W1592" i="10" s="1"/>
  <c r="V1591" i="10"/>
  <c r="U1591" i="10"/>
  <c r="T1591" i="10"/>
  <c r="S1591" i="10"/>
  <c r="R1591" i="10"/>
  <c r="Q1591" i="10"/>
  <c r="L1591" i="10"/>
  <c r="X1591" i="10" s="1"/>
  <c r="K1591" i="10"/>
  <c r="W1591" i="10" s="1"/>
  <c r="V1590" i="10"/>
  <c r="U1590" i="10"/>
  <c r="T1590" i="10"/>
  <c r="S1590" i="10"/>
  <c r="R1590" i="10"/>
  <c r="Q1590" i="10"/>
  <c r="L1590" i="10"/>
  <c r="X1590" i="10" s="1"/>
  <c r="K1590" i="10"/>
  <c r="W1590" i="10" s="1"/>
  <c r="V1589" i="10"/>
  <c r="U1589" i="10"/>
  <c r="T1589" i="10"/>
  <c r="S1589" i="10"/>
  <c r="R1589" i="10"/>
  <c r="Q1589" i="10"/>
  <c r="L1589" i="10"/>
  <c r="X1589" i="10" s="1"/>
  <c r="K1589" i="10"/>
  <c r="W1589" i="10" s="1"/>
  <c r="V1588" i="10"/>
  <c r="U1588" i="10"/>
  <c r="T1588" i="10"/>
  <c r="S1588" i="10"/>
  <c r="R1588" i="10"/>
  <c r="Q1588" i="10"/>
  <c r="L1588" i="10"/>
  <c r="X1588" i="10" s="1"/>
  <c r="K1588" i="10"/>
  <c r="W1588" i="10" s="1"/>
  <c r="V1587" i="10"/>
  <c r="U1587" i="10"/>
  <c r="T1587" i="10"/>
  <c r="S1587" i="10"/>
  <c r="R1587" i="10"/>
  <c r="Q1587" i="10"/>
  <c r="L1587" i="10"/>
  <c r="X1587" i="10" s="1"/>
  <c r="K1587" i="10"/>
  <c r="W1587" i="10" s="1"/>
  <c r="V1586" i="10"/>
  <c r="U1586" i="10"/>
  <c r="T1586" i="10"/>
  <c r="S1586" i="10"/>
  <c r="R1586" i="10"/>
  <c r="Q1586" i="10"/>
  <c r="L1586" i="10"/>
  <c r="X1586" i="10" s="1"/>
  <c r="K1586" i="10"/>
  <c r="W1586" i="10" s="1"/>
  <c r="V1585" i="10"/>
  <c r="U1585" i="10"/>
  <c r="T1585" i="10"/>
  <c r="S1585" i="10"/>
  <c r="R1585" i="10"/>
  <c r="Q1585" i="10"/>
  <c r="L1585" i="10"/>
  <c r="X1585" i="10" s="1"/>
  <c r="K1585" i="10"/>
  <c r="W1585" i="10" s="1"/>
  <c r="V1584" i="10"/>
  <c r="U1584" i="10"/>
  <c r="T1584" i="10"/>
  <c r="S1584" i="10"/>
  <c r="R1584" i="10"/>
  <c r="Q1584" i="10"/>
  <c r="L1584" i="10"/>
  <c r="X1584" i="10" s="1"/>
  <c r="K1584" i="10"/>
  <c r="W1584" i="10" s="1"/>
  <c r="V1583" i="10"/>
  <c r="U1583" i="10"/>
  <c r="T1583" i="10"/>
  <c r="S1583" i="10"/>
  <c r="R1583" i="10"/>
  <c r="Q1583" i="10"/>
  <c r="L1583" i="10"/>
  <c r="X1583" i="10" s="1"/>
  <c r="K1583" i="10"/>
  <c r="W1583" i="10" s="1"/>
  <c r="V1582" i="10"/>
  <c r="U1582" i="10"/>
  <c r="T1582" i="10"/>
  <c r="S1582" i="10"/>
  <c r="R1582" i="10"/>
  <c r="Q1582" i="10"/>
  <c r="L1582" i="10"/>
  <c r="X1582" i="10" s="1"/>
  <c r="K1582" i="10"/>
  <c r="W1582" i="10" s="1"/>
  <c r="V1581" i="10"/>
  <c r="U1581" i="10"/>
  <c r="T1581" i="10"/>
  <c r="S1581" i="10"/>
  <c r="R1581" i="10"/>
  <c r="Q1581" i="10"/>
  <c r="L1581" i="10"/>
  <c r="X1581" i="10" s="1"/>
  <c r="K1581" i="10"/>
  <c r="W1581" i="10" s="1"/>
  <c r="V1580" i="10"/>
  <c r="U1580" i="10"/>
  <c r="T1580" i="10"/>
  <c r="S1580" i="10"/>
  <c r="R1580" i="10"/>
  <c r="Q1580" i="10"/>
  <c r="L1580" i="10"/>
  <c r="X1580" i="10" s="1"/>
  <c r="K1580" i="10"/>
  <c r="W1580" i="10" s="1"/>
  <c r="V1579" i="10"/>
  <c r="U1579" i="10"/>
  <c r="T1579" i="10"/>
  <c r="S1579" i="10"/>
  <c r="R1579" i="10"/>
  <c r="Q1579" i="10"/>
  <c r="L1579" i="10"/>
  <c r="X1579" i="10" s="1"/>
  <c r="K1579" i="10"/>
  <c r="W1579" i="10" s="1"/>
  <c r="X1578" i="10"/>
  <c r="V1578" i="10"/>
  <c r="U1578" i="10"/>
  <c r="T1578" i="10"/>
  <c r="S1578" i="10"/>
  <c r="R1578" i="10"/>
  <c r="Q1578" i="10"/>
  <c r="L1578" i="10"/>
  <c r="K1578" i="10"/>
  <c r="W1578" i="10" s="1"/>
  <c r="V1577" i="10"/>
  <c r="U1577" i="10"/>
  <c r="T1577" i="10"/>
  <c r="S1577" i="10"/>
  <c r="R1577" i="10"/>
  <c r="Q1577" i="10"/>
  <c r="L1577" i="10"/>
  <c r="X1577" i="10" s="1"/>
  <c r="K1577" i="10"/>
  <c r="W1577" i="10" s="1"/>
  <c r="V1576" i="10"/>
  <c r="U1576" i="10"/>
  <c r="T1576" i="10"/>
  <c r="S1576" i="10"/>
  <c r="R1576" i="10"/>
  <c r="Q1576" i="10"/>
  <c r="L1576" i="10"/>
  <c r="X1576" i="10" s="1"/>
  <c r="K1576" i="10"/>
  <c r="W1576" i="10" s="1"/>
  <c r="V1575" i="10"/>
  <c r="U1575" i="10"/>
  <c r="T1575" i="10"/>
  <c r="S1575" i="10"/>
  <c r="R1575" i="10"/>
  <c r="Q1575" i="10"/>
  <c r="L1575" i="10"/>
  <c r="X1575" i="10" s="1"/>
  <c r="K1575" i="10"/>
  <c r="W1575" i="10" s="1"/>
  <c r="V1574" i="10"/>
  <c r="U1574" i="10"/>
  <c r="T1574" i="10"/>
  <c r="S1574" i="10"/>
  <c r="R1574" i="10"/>
  <c r="Q1574" i="10"/>
  <c r="L1574" i="10"/>
  <c r="X1574" i="10" s="1"/>
  <c r="K1574" i="10"/>
  <c r="W1574" i="10" s="1"/>
  <c r="V1573" i="10"/>
  <c r="U1573" i="10"/>
  <c r="T1573" i="10"/>
  <c r="S1573" i="10"/>
  <c r="R1573" i="10"/>
  <c r="Q1573" i="10"/>
  <c r="L1573" i="10"/>
  <c r="X1573" i="10" s="1"/>
  <c r="K1573" i="10"/>
  <c r="W1573" i="10" s="1"/>
  <c r="V1572" i="10"/>
  <c r="U1572" i="10"/>
  <c r="T1572" i="10"/>
  <c r="S1572" i="10"/>
  <c r="R1572" i="10"/>
  <c r="Q1572" i="10"/>
  <c r="L1572" i="10"/>
  <c r="X1572" i="10" s="1"/>
  <c r="K1572" i="10"/>
  <c r="W1572" i="10" s="1"/>
  <c r="V1571" i="10"/>
  <c r="U1571" i="10"/>
  <c r="T1571" i="10"/>
  <c r="S1571" i="10"/>
  <c r="R1571" i="10"/>
  <c r="Q1571" i="10"/>
  <c r="L1571" i="10"/>
  <c r="X1571" i="10" s="1"/>
  <c r="K1571" i="10"/>
  <c r="W1571" i="10" s="1"/>
  <c r="X1570" i="10"/>
  <c r="V1570" i="10"/>
  <c r="U1570" i="10"/>
  <c r="T1570" i="10"/>
  <c r="S1570" i="10"/>
  <c r="R1570" i="10"/>
  <c r="Q1570" i="10"/>
  <c r="L1570" i="10"/>
  <c r="K1570" i="10"/>
  <c r="W1570" i="10" s="1"/>
  <c r="V1569" i="10"/>
  <c r="U1569" i="10"/>
  <c r="T1569" i="10"/>
  <c r="S1569" i="10"/>
  <c r="R1569" i="10"/>
  <c r="Q1569" i="10"/>
  <c r="L1569" i="10"/>
  <c r="X1569" i="10" s="1"/>
  <c r="K1569" i="10"/>
  <c r="W1569" i="10" s="1"/>
  <c r="V1568" i="10"/>
  <c r="U1568" i="10"/>
  <c r="T1568" i="10"/>
  <c r="S1568" i="10"/>
  <c r="R1568" i="10"/>
  <c r="Q1568" i="10"/>
  <c r="L1568" i="10"/>
  <c r="X1568" i="10" s="1"/>
  <c r="K1568" i="10"/>
  <c r="W1568" i="10" s="1"/>
  <c r="V1567" i="10"/>
  <c r="U1567" i="10"/>
  <c r="T1567" i="10"/>
  <c r="S1567" i="10"/>
  <c r="R1567" i="10"/>
  <c r="Q1567" i="10"/>
  <c r="L1567" i="10"/>
  <c r="X1567" i="10" s="1"/>
  <c r="K1567" i="10"/>
  <c r="W1567" i="10" s="1"/>
  <c r="V1566" i="10"/>
  <c r="U1566" i="10"/>
  <c r="T1566" i="10"/>
  <c r="S1566" i="10"/>
  <c r="R1566" i="10"/>
  <c r="Q1566" i="10"/>
  <c r="L1566" i="10"/>
  <c r="X1566" i="10" s="1"/>
  <c r="K1566" i="10"/>
  <c r="W1566" i="10" s="1"/>
  <c r="V1565" i="10"/>
  <c r="U1565" i="10"/>
  <c r="T1565" i="10"/>
  <c r="S1565" i="10"/>
  <c r="R1565" i="10"/>
  <c r="Q1565" i="10"/>
  <c r="L1565" i="10"/>
  <c r="X1565" i="10" s="1"/>
  <c r="K1565" i="10"/>
  <c r="W1565" i="10" s="1"/>
  <c r="V1564" i="10"/>
  <c r="U1564" i="10"/>
  <c r="T1564" i="10"/>
  <c r="S1564" i="10"/>
  <c r="R1564" i="10"/>
  <c r="Q1564" i="10"/>
  <c r="L1564" i="10"/>
  <c r="X1564" i="10" s="1"/>
  <c r="K1564" i="10"/>
  <c r="W1564" i="10" s="1"/>
  <c r="V1563" i="10"/>
  <c r="U1563" i="10"/>
  <c r="T1563" i="10"/>
  <c r="S1563" i="10"/>
  <c r="R1563" i="10"/>
  <c r="Q1563" i="10"/>
  <c r="L1563" i="10"/>
  <c r="X1563" i="10" s="1"/>
  <c r="K1563" i="10"/>
  <c r="W1563" i="10" s="1"/>
  <c r="V1562" i="10"/>
  <c r="U1562" i="10"/>
  <c r="T1562" i="10"/>
  <c r="S1562" i="10"/>
  <c r="R1562" i="10"/>
  <c r="Q1562" i="10"/>
  <c r="L1562" i="10"/>
  <c r="X1562" i="10" s="1"/>
  <c r="K1562" i="10"/>
  <c r="W1562" i="10" s="1"/>
  <c r="V1561" i="10"/>
  <c r="U1561" i="10"/>
  <c r="T1561" i="10"/>
  <c r="S1561" i="10"/>
  <c r="R1561" i="10"/>
  <c r="Q1561" i="10"/>
  <c r="L1561" i="10"/>
  <c r="X1561" i="10" s="1"/>
  <c r="K1561" i="10"/>
  <c r="W1561" i="10" s="1"/>
  <c r="V1560" i="10"/>
  <c r="U1560" i="10"/>
  <c r="T1560" i="10"/>
  <c r="S1560" i="10"/>
  <c r="R1560" i="10"/>
  <c r="Q1560" i="10"/>
  <c r="L1560" i="10"/>
  <c r="X1560" i="10" s="1"/>
  <c r="K1560" i="10"/>
  <c r="W1560" i="10" s="1"/>
  <c r="V1559" i="10"/>
  <c r="U1559" i="10"/>
  <c r="T1559" i="10"/>
  <c r="S1559" i="10"/>
  <c r="R1559" i="10"/>
  <c r="Q1559" i="10"/>
  <c r="L1559" i="10"/>
  <c r="X1559" i="10" s="1"/>
  <c r="K1559" i="10"/>
  <c r="W1559" i="10" s="1"/>
  <c r="V1558" i="10"/>
  <c r="U1558" i="10"/>
  <c r="T1558" i="10"/>
  <c r="S1558" i="10"/>
  <c r="R1558" i="10"/>
  <c r="Q1558" i="10"/>
  <c r="L1558" i="10"/>
  <c r="X1558" i="10" s="1"/>
  <c r="K1558" i="10"/>
  <c r="W1558" i="10" s="1"/>
  <c r="V1557" i="10"/>
  <c r="U1557" i="10"/>
  <c r="T1557" i="10"/>
  <c r="S1557" i="10"/>
  <c r="R1557" i="10"/>
  <c r="Q1557" i="10"/>
  <c r="L1557" i="10"/>
  <c r="X1557" i="10" s="1"/>
  <c r="K1557" i="10"/>
  <c r="W1557" i="10" s="1"/>
  <c r="V1556" i="10"/>
  <c r="U1556" i="10"/>
  <c r="T1556" i="10"/>
  <c r="S1556" i="10"/>
  <c r="R1556" i="10"/>
  <c r="Q1556" i="10"/>
  <c r="L1556" i="10"/>
  <c r="X1556" i="10" s="1"/>
  <c r="K1556" i="10"/>
  <c r="W1556" i="10" s="1"/>
  <c r="V1555" i="10"/>
  <c r="U1555" i="10"/>
  <c r="T1555" i="10"/>
  <c r="S1555" i="10"/>
  <c r="R1555" i="10"/>
  <c r="Q1555" i="10"/>
  <c r="L1555" i="10"/>
  <c r="X1555" i="10" s="1"/>
  <c r="K1555" i="10"/>
  <c r="W1555" i="10" s="1"/>
  <c r="V1554" i="10"/>
  <c r="U1554" i="10"/>
  <c r="T1554" i="10"/>
  <c r="S1554" i="10"/>
  <c r="R1554" i="10"/>
  <c r="Q1554" i="10"/>
  <c r="L1554" i="10"/>
  <c r="X1554" i="10" s="1"/>
  <c r="K1554" i="10"/>
  <c r="W1554" i="10" s="1"/>
  <c r="V1553" i="10"/>
  <c r="U1553" i="10"/>
  <c r="T1553" i="10"/>
  <c r="S1553" i="10"/>
  <c r="R1553" i="10"/>
  <c r="Q1553" i="10"/>
  <c r="L1553" i="10"/>
  <c r="X1553" i="10" s="1"/>
  <c r="K1553" i="10"/>
  <c r="W1553" i="10" s="1"/>
  <c r="V1552" i="10"/>
  <c r="U1552" i="10"/>
  <c r="T1552" i="10"/>
  <c r="S1552" i="10"/>
  <c r="R1552" i="10"/>
  <c r="Q1552" i="10"/>
  <c r="L1552" i="10"/>
  <c r="X1552" i="10" s="1"/>
  <c r="K1552" i="10"/>
  <c r="W1552" i="10" s="1"/>
  <c r="V1551" i="10"/>
  <c r="U1551" i="10"/>
  <c r="T1551" i="10"/>
  <c r="S1551" i="10"/>
  <c r="R1551" i="10"/>
  <c r="Q1551" i="10"/>
  <c r="L1551" i="10"/>
  <c r="X1551" i="10" s="1"/>
  <c r="K1551" i="10"/>
  <c r="W1551" i="10" s="1"/>
  <c r="V1550" i="10"/>
  <c r="U1550" i="10"/>
  <c r="T1550" i="10"/>
  <c r="S1550" i="10"/>
  <c r="R1550" i="10"/>
  <c r="Q1550" i="10"/>
  <c r="L1550" i="10"/>
  <c r="X1550" i="10" s="1"/>
  <c r="K1550" i="10"/>
  <c r="W1550" i="10" s="1"/>
  <c r="V1549" i="10"/>
  <c r="U1549" i="10"/>
  <c r="T1549" i="10"/>
  <c r="S1549" i="10"/>
  <c r="R1549" i="10"/>
  <c r="Q1549" i="10"/>
  <c r="L1549" i="10"/>
  <c r="X1549" i="10" s="1"/>
  <c r="K1549" i="10"/>
  <c r="W1549" i="10" s="1"/>
  <c r="V1548" i="10"/>
  <c r="U1548" i="10"/>
  <c r="T1548" i="10"/>
  <c r="S1548" i="10"/>
  <c r="R1548" i="10"/>
  <c r="Q1548" i="10"/>
  <c r="L1548" i="10"/>
  <c r="X1548" i="10" s="1"/>
  <c r="K1548" i="10"/>
  <c r="W1548" i="10" s="1"/>
  <c r="V1547" i="10"/>
  <c r="U1547" i="10"/>
  <c r="T1547" i="10"/>
  <c r="S1547" i="10"/>
  <c r="R1547" i="10"/>
  <c r="Q1547" i="10"/>
  <c r="L1547" i="10"/>
  <c r="X1547" i="10" s="1"/>
  <c r="K1547" i="10"/>
  <c r="W1547" i="10" s="1"/>
  <c r="V1546" i="10"/>
  <c r="U1546" i="10"/>
  <c r="T1546" i="10"/>
  <c r="S1546" i="10"/>
  <c r="R1546" i="10"/>
  <c r="Q1546" i="10"/>
  <c r="L1546" i="10"/>
  <c r="X1546" i="10" s="1"/>
  <c r="K1546" i="10"/>
  <c r="W1546" i="10" s="1"/>
  <c r="V1545" i="10"/>
  <c r="U1545" i="10"/>
  <c r="T1545" i="10"/>
  <c r="S1545" i="10"/>
  <c r="R1545" i="10"/>
  <c r="Q1545" i="10"/>
  <c r="L1545" i="10"/>
  <c r="X1545" i="10" s="1"/>
  <c r="K1545" i="10"/>
  <c r="W1545" i="10" s="1"/>
  <c r="V1544" i="10"/>
  <c r="U1544" i="10"/>
  <c r="T1544" i="10"/>
  <c r="S1544" i="10"/>
  <c r="R1544" i="10"/>
  <c r="Q1544" i="10"/>
  <c r="L1544" i="10"/>
  <c r="X1544" i="10" s="1"/>
  <c r="K1544" i="10"/>
  <c r="W1544" i="10" s="1"/>
  <c r="X1543" i="10"/>
  <c r="V1543" i="10"/>
  <c r="U1543" i="10"/>
  <c r="T1543" i="10"/>
  <c r="S1543" i="10"/>
  <c r="R1543" i="10"/>
  <c r="Q1543" i="10"/>
  <c r="L1543" i="10"/>
  <c r="K1543" i="10"/>
  <c r="W1543" i="10" s="1"/>
  <c r="V1542" i="10"/>
  <c r="U1542" i="10"/>
  <c r="T1542" i="10"/>
  <c r="S1542" i="10"/>
  <c r="R1542" i="10"/>
  <c r="Q1542" i="10"/>
  <c r="L1542" i="10"/>
  <c r="X1542" i="10" s="1"/>
  <c r="K1542" i="10"/>
  <c r="W1542" i="10" s="1"/>
  <c r="V1541" i="10"/>
  <c r="U1541" i="10"/>
  <c r="T1541" i="10"/>
  <c r="S1541" i="10"/>
  <c r="R1541" i="10"/>
  <c r="Q1541" i="10"/>
  <c r="L1541" i="10"/>
  <c r="X1541" i="10" s="1"/>
  <c r="K1541" i="10"/>
  <c r="W1541" i="10" s="1"/>
  <c r="V1540" i="10"/>
  <c r="U1540" i="10"/>
  <c r="T1540" i="10"/>
  <c r="S1540" i="10"/>
  <c r="R1540" i="10"/>
  <c r="Q1540" i="10"/>
  <c r="L1540" i="10"/>
  <c r="X1540" i="10" s="1"/>
  <c r="K1540" i="10"/>
  <c r="W1540" i="10" s="1"/>
  <c r="V1539" i="10"/>
  <c r="U1539" i="10"/>
  <c r="T1539" i="10"/>
  <c r="S1539" i="10"/>
  <c r="R1539" i="10"/>
  <c r="Q1539" i="10"/>
  <c r="L1539" i="10"/>
  <c r="X1539" i="10" s="1"/>
  <c r="K1539" i="10"/>
  <c r="W1539" i="10" s="1"/>
  <c r="V1538" i="10"/>
  <c r="U1538" i="10"/>
  <c r="T1538" i="10"/>
  <c r="S1538" i="10"/>
  <c r="R1538" i="10"/>
  <c r="Q1538" i="10"/>
  <c r="L1538" i="10"/>
  <c r="X1538" i="10" s="1"/>
  <c r="K1538" i="10"/>
  <c r="W1538" i="10" s="1"/>
  <c r="V1537" i="10"/>
  <c r="U1537" i="10"/>
  <c r="T1537" i="10"/>
  <c r="S1537" i="10"/>
  <c r="R1537" i="10"/>
  <c r="Q1537" i="10"/>
  <c r="L1537" i="10"/>
  <c r="X1537" i="10" s="1"/>
  <c r="K1537" i="10"/>
  <c r="W1537" i="10" s="1"/>
  <c r="V1536" i="10"/>
  <c r="U1536" i="10"/>
  <c r="T1536" i="10"/>
  <c r="S1536" i="10"/>
  <c r="R1536" i="10"/>
  <c r="Q1536" i="10"/>
  <c r="L1536" i="10"/>
  <c r="X1536" i="10" s="1"/>
  <c r="K1536" i="10"/>
  <c r="W1536" i="10" s="1"/>
  <c r="V1535" i="10"/>
  <c r="U1535" i="10"/>
  <c r="T1535" i="10"/>
  <c r="S1535" i="10"/>
  <c r="R1535" i="10"/>
  <c r="Q1535" i="10"/>
  <c r="L1535" i="10"/>
  <c r="X1535" i="10" s="1"/>
  <c r="K1535" i="10"/>
  <c r="W1535" i="10" s="1"/>
  <c r="V1534" i="10"/>
  <c r="U1534" i="10"/>
  <c r="T1534" i="10"/>
  <c r="S1534" i="10"/>
  <c r="R1534" i="10"/>
  <c r="Q1534" i="10"/>
  <c r="L1534" i="10"/>
  <c r="X1534" i="10" s="1"/>
  <c r="K1534" i="10"/>
  <c r="W1534" i="10" s="1"/>
  <c r="V1533" i="10"/>
  <c r="U1533" i="10"/>
  <c r="T1533" i="10"/>
  <c r="S1533" i="10"/>
  <c r="R1533" i="10"/>
  <c r="Q1533" i="10"/>
  <c r="L1533" i="10"/>
  <c r="X1533" i="10" s="1"/>
  <c r="K1533" i="10"/>
  <c r="W1533" i="10" s="1"/>
  <c r="X1532" i="10"/>
  <c r="V1532" i="10"/>
  <c r="U1532" i="10"/>
  <c r="T1532" i="10"/>
  <c r="S1532" i="10"/>
  <c r="R1532" i="10"/>
  <c r="Q1532" i="10"/>
  <c r="L1532" i="10"/>
  <c r="K1532" i="10"/>
  <c r="W1532" i="10" s="1"/>
  <c r="V1531" i="10"/>
  <c r="U1531" i="10"/>
  <c r="T1531" i="10"/>
  <c r="S1531" i="10"/>
  <c r="R1531" i="10"/>
  <c r="Q1531" i="10"/>
  <c r="L1531" i="10"/>
  <c r="X1531" i="10" s="1"/>
  <c r="K1531" i="10"/>
  <c r="W1531" i="10" s="1"/>
  <c r="V1530" i="10"/>
  <c r="U1530" i="10"/>
  <c r="T1530" i="10"/>
  <c r="S1530" i="10"/>
  <c r="R1530" i="10"/>
  <c r="Q1530" i="10"/>
  <c r="L1530" i="10"/>
  <c r="X1530" i="10" s="1"/>
  <c r="K1530" i="10"/>
  <c r="W1530" i="10" s="1"/>
  <c r="V1529" i="10"/>
  <c r="U1529" i="10"/>
  <c r="T1529" i="10"/>
  <c r="S1529" i="10"/>
  <c r="R1529" i="10"/>
  <c r="Q1529" i="10"/>
  <c r="L1529" i="10"/>
  <c r="X1529" i="10" s="1"/>
  <c r="K1529" i="10"/>
  <c r="W1529" i="10" s="1"/>
  <c r="V1528" i="10"/>
  <c r="U1528" i="10"/>
  <c r="T1528" i="10"/>
  <c r="S1528" i="10"/>
  <c r="R1528" i="10"/>
  <c r="Q1528" i="10"/>
  <c r="L1528" i="10"/>
  <c r="X1528" i="10" s="1"/>
  <c r="K1528" i="10"/>
  <c r="W1528" i="10" s="1"/>
  <c r="V1527" i="10"/>
  <c r="U1527" i="10"/>
  <c r="T1527" i="10"/>
  <c r="S1527" i="10"/>
  <c r="R1527" i="10"/>
  <c r="Q1527" i="10"/>
  <c r="L1527" i="10"/>
  <c r="X1527" i="10" s="1"/>
  <c r="K1527" i="10"/>
  <c r="W1527" i="10" s="1"/>
  <c r="V1526" i="10"/>
  <c r="U1526" i="10"/>
  <c r="T1526" i="10"/>
  <c r="S1526" i="10"/>
  <c r="R1526" i="10"/>
  <c r="Q1526" i="10"/>
  <c r="L1526" i="10"/>
  <c r="X1526" i="10" s="1"/>
  <c r="K1526" i="10"/>
  <c r="W1526" i="10" s="1"/>
  <c r="V1525" i="10"/>
  <c r="U1525" i="10"/>
  <c r="T1525" i="10"/>
  <c r="S1525" i="10"/>
  <c r="R1525" i="10"/>
  <c r="Q1525" i="10"/>
  <c r="L1525" i="10"/>
  <c r="X1525" i="10" s="1"/>
  <c r="K1525" i="10"/>
  <c r="W1525" i="10" s="1"/>
  <c r="X1524" i="10"/>
  <c r="V1524" i="10"/>
  <c r="U1524" i="10"/>
  <c r="T1524" i="10"/>
  <c r="S1524" i="10"/>
  <c r="R1524" i="10"/>
  <c r="Q1524" i="10"/>
  <c r="L1524" i="10"/>
  <c r="K1524" i="10"/>
  <c r="W1524" i="10" s="1"/>
  <c r="V1523" i="10"/>
  <c r="U1523" i="10"/>
  <c r="T1523" i="10"/>
  <c r="S1523" i="10"/>
  <c r="R1523" i="10"/>
  <c r="Q1523" i="10"/>
  <c r="L1523" i="10"/>
  <c r="X1523" i="10" s="1"/>
  <c r="K1523" i="10"/>
  <c r="W1523" i="10" s="1"/>
  <c r="V1522" i="10"/>
  <c r="U1522" i="10"/>
  <c r="T1522" i="10"/>
  <c r="S1522" i="10"/>
  <c r="R1522" i="10"/>
  <c r="Q1522" i="10"/>
  <c r="L1522" i="10"/>
  <c r="X1522" i="10" s="1"/>
  <c r="K1522" i="10"/>
  <c r="W1522" i="10" s="1"/>
  <c r="V1521" i="10"/>
  <c r="U1521" i="10"/>
  <c r="T1521" i="10"/>
  <c r="S1521" i="10"/>
  <c r="R1521" i="10"/>
  <c r="Q1521" i="10"/>
  <c r="L1521" i="10"/>
  <c r="X1521" i="10" s="1"/>
  <c r="K1521" i="10"/>
  <c r="W1521" i="10" s="1"/>
  <c r="V1520" i="10"/>
  <c r="U1520" i="10"/>
  <c r="T1520" i="10"/>
  <c r="S1520" i="10"/>
  <c r="R1520" i="10"/>
  <c r="Q1520" i="10"/>
  <c r="L1520" i="10"/>
  <c r="X1520" i="10" s="1"/>
  <c r="K1520" i="10"/>
  <c r="W1520" i="10" s="1"/>
  <c r="V1519" i="10"/>
  <c r="U1519" i="10"/>
  <c r="T1519" i="10"/>
  <c r="S1519" i="10"/>
  <c r="R1519" i="10"/>
  <c r="Q1519" i="10"/>
  <c r="L1519" i="10"/>
  <c r="X1519" i="10" s="1"/>
  <c r="K1519" i="10"/>
  <c r="W1519" i="10" s="1"/>
  <c r="V1518" i="10"/>
  <c r="U1518" i="10"/>
  <c r="T1518" i="10"/>
  <c r="S1518" i="10"/>
  <c r="R1518" i="10"/>
  <c r="Q1518" i="10"/>
  <c r="L1518" i="10"/>
  <c r="X1518" i="10" s="1"/>
  <c r="K1518" i="10"/>
  <c r="W1518" i="10" s="1"/>
  <c r="V1517" i="10"/>
  <c r="U1517" i="10"/>
  <c r="T1517" i="10"/>
  <c r="S1517" i="10"/>
  <c r="R1517" i="10"/>
  <c r="Q1517" i="10"/>
  <c r="L1517" i="10"/>
  <c r="X1517" i="10" s="1"/>
  <c r="K1517" i="10"/>
  <c r="W1517" i="10" s="1"/>
  <c r="V1516" i="10"/>
  <c r="U1516" i="10"/>
  <c r="T1516" i="10"/>
  <c r="S1516" i="10"/>
  <c r="R1516" i="10"/>
  <c r="Q1516" i="10"/>
  <c r="L1516" i="10"/>
  <c r="X1516" i="10" s="1"/>
  <c r="K1516" i="10"/>
  <c r="W1516" i="10" s="1"/>
  <c r="V1515" i="10"/>
  <c r="U1515" i="10"/>
  <c r="T1515" i="10"/>
  <c r="S1515" i="10"/>
  <c r="R1515" i="10"/>
  <c r="Q1515" i="10"/>
  <c r="L1515" i="10"/>
  <c r="X1515" i="10" s="1"/>
  <c r="K1515" i="10"/>
  <c r="W1515" i="10" s="1"/>
  <c r="V1514" i="10"/>
  <c r="U1514" i="10"/>
  <c r="T1514" i="10"/>
  <c r="S1514" i="10"/>
  <c r="R1514" i="10"/>
  <c r="Q1514" i="10"/>
  <c r="L1514" i="10"/>
  <c r="X1514" i="10" s="1"/>
  <c r="K1514" i="10"/>
  <c r="W1514" i="10" s="1"/>
  <c r="V1513" i="10"/>
  <c r="U1513" i="10"/>
  <c r="T1513" i="10"/>
  <c r="S1513" i="10"/>
  <c r="R1513" i="10"/>
  <c r="Q1513" i="10"/>
  <c r="L1513" i="10"/>
  <c r="X1513" i="10" s="1"/>
  <c r="K1513" i="10"/>
  <c r="W1513" i="10" s="1"/>
  <c r="V1512" i="10"/>
  <c r="U1512" i="10"/>
  <c r="T1512" i="10"/>
  <c r="S1512" i="10"/>
  <c r="R1512" i="10"/>
  <c r="Q1512" i="10"/>
  <c r="L1512" i="10"/>
  <c r="X1512" i="10" s="1"/>
  <c r="K1512" i="10"/>
  <c r="W1512" i="10" s="1"/>
  <c r="V1511" i="10"/>
  <c r="U1511" i="10"/>
  <c r="T1511" i="10"/>
  <c r="S1511" i="10"/>
  <c r="R1511" i="10"/>
  <c r="Q1511" i="10"/>
  <c r="L1511" i="10"/>
  <c r="X1511" i="10" s="1"/>
  <c r="K1511" i="10"/>
  <c r="W1511" i="10" s="1"/>
  <c r="V1510" i="10"/>
  <c r="U1510" i="10"/>
  <c r="T1510" i="10"/>
  <c r="S1510" i="10"/>
  <c r="R1510" i="10"/>
  <c r="Q1510" i="10"/>
  <c r="L1510" i="10"/>
  <c r="X1510" i="10" s="1"/>
  <c r="K1510" i="10"/>
  <c r="W1510" i="10" s="1"/>
  <c r="V1509" i="10"/>
  <c r="U1509" i="10"/>
  <c r="T1509" i="10"/>
  <c r="S1509" i="10"/>
  <c r="R1509" i="10"/>
  <c r="Q1509" i="10"/>
  <c r="L1509" i="10"/>
  <c r="X1509" i="10" s="1"/>
  <c r="K1509" i="10"/>
  <c r="W1509" i="10" s="1"/>
  <c r="V1508" i="10"/>
  <c r="U1508" i="10"/>
  <c r="T1508" i="10"/>
  <c r="S1508" i="10"/>
  <c r="R1508" i="10"/>
  <c r="Q1508" i="10"/>
  <c r="L1508" i="10"/>
  <c r="X1508" i="10" s="1"/>
  <c r="K1508" i="10"/>
  <c r="W1508" i="10" s="1"/>
  <c r="V1507" i="10"/>
  <c r="U1507" i="10"/>
  <c r="T1507" i="10"/>
  <c r="S1507" i="10"/>
  <c r="R1507" i="10"/>
  <c r="Q1507" i="10"/>
  <c r="L1507" i="10"/>
  <c r="X1507" i="10" s="1"/>
  <c r="K1507" i="10"/>
  <c r="W1507" i="10" s="1"/>
  <c r="V1506" i="10"/>
  <c r="U1506" i="10"/>
  <c r="T1506" i="10"/>
  <c r="S1506" i="10"/>
  <c r="R1506" i="10"/>
  <c r="Q1506" i="10"/>
  <c r="L1506" i="10"/>
  <c r="X1506" i="10" s="1"/>
  <c r="K1506" i="10"/>
  <c r="W1506" i="10" s="1"/>
  <c r="V1505" i="10"/>
  <c r="U1505" i="10"/>
  <c r="T1505" i="10"/>
  <c r="S1505" i="10"/>
  <c r="R1505" i="10"/>
  <c r="Q1505" i="10"/>
  <c r="L1505" i="10"/>
  <c r="X1505" i="10" s="1"/>
  <c r="K1505" i="10"/>
  <c r="W1505" i="10" s="1"/>
  <c r="V1504" i="10"/>
  <c r="U1504" i="10"/>
  <c r="T1504" i="10"/>
  <c r="S1504" i="10"/>
  <c r="R1504" i="10"/>
  <c r="Q1504" i="10"/>
  <c r="L1504" i="10"/>
  <c r="X1504" i="10" s="1"/>
  <c r="K1504" i="10"/>
  <c r="W1504" i="10" s="1"/>
  <c r="V1503" i="10"/>
  <c r="U1503" i="10"/>
  <c r="T1503" i="10"/>
  <c r="S1503" i="10"/>
  <c r="R1503" i="10"/>
  <c r="Q1503" i="10"/>
  <c r="L1503" i="10"/>
  <c r="X1503" i="10" s="1"/>
  <c r="K1503" i="10"/>
  <c r="W1503" i="10" s="1"/>
  <c r="V1502" i="10"/>
  <c r="U1502" i="10"/>
  <c r="T1502" i="10"/>
  <c r="S1502" i="10"/>
  <c r="R1502" i="10"/>
  <c r="Q1502" i="10"/>
  <c r="L1502" i="10"/>
  <c r="X1502" i="10" s="1"/>
  <c r="K1502" i="10"/>
  <c r="W1502" i="10" s="1"/>
  <c r="V1501" i="10"/>
  <c r="U1501" i="10"/>
  <c r="T1501" i="10"/>
  <c r="S1501" i="10"/>
  <c r="R1501" i="10"/>
  <c r="Q1501" i="10"/>
  <c r="L1501" i="10"/>
  <c r="X1501" i="10" s="1"/>
  <c r="K1501" i="10"/>
  <c r="W1501" i="10" s="1"/>
  <c r="V1500" i="10"/>
  <c r="U1500" i="10"/>
  <c r="T1500" i="10"/>
  <c r="S1500" i="10"/>
  <c r="R1500" i="10"/>
  <c r="Q1500" i="10"/>
  <c r="L1500" i="10"/>
  <c r="X1500" i="10" s="1"/>
  <c r="K1500" i="10"/>
  <c r="W1500" i="10" s="1"/>
  <c r="V1499" i="10"/>
  <c r="U1499" i="10"/>
  <c r="T1499" i="10"/>
  <c r="S1499" i="10"/>
  <c r="R1499" i="10"/>
  <c r="Q1499" i="10"/>
  <c r="L1499" i="10"/>
  <c r="X1499" i="10" s="1"/>
  <c r="K1499" i="10"/>
  <c r="W1499" i="10" s="1"/>
  <c r="V1498" i="10"/>
  <c r="U1498" i="10"/>
  <c r="T1498" i="10"/>
  <c r="S1498" i="10"/>
  <c r="R1498" i="10"/>
  <c r="Q1498" i="10"/>
  <c r="L1498" i="10"/>
  <c r="X1498" i="10" s="1"/>
  <c r="K1498" i="10"/>
  <c r="W1498" i="10" s="1"/>
  <c r="V1497" i="10"/>
  <c r="U1497" i="10"/>
  <c r="T1497" i="10"/>
  <c r="S1497" i="10"/>
  <c r="R1497" i="10"/>
  <c r="Q1497" i="10"/>
  <c r="L1497" i="10"/>
  <c r="X1497" i="10" s="1"/>
  <c r="K1497" i="10"/>
  <c r="W1497" i="10" s="1"/>
  <c r="X1496" i="10"/>
  <c r="V1496" i="10"/>
  <c r="U1496" i="10"/>
  <c r="T1496" i="10"/>
  <c r="S1496" i="10"/>
  <c r="R1496" i="10"/>
  <c r="Q1496" i="10"/>
  <c r="L1496" i="10"/>
  <c r="K1496" i="10"/>
  <c r="W1496" i="10" s="1"/>
  <c r="V1495" i="10"/>
  <c r="U1495" i="10"/>
  <c r="T1495" i="10"/>
  <c r="S1495" i="10"/>
  <c r="R1495" i="10"/>
  <c r="Q1495" i="10"/>
  <c r="L1495" i="10"/>
  <c r="X1495" i="10" s="1"/>
  <c r="K1495" i="10"/>
  <c r="W1495" i="10" s="1"/>
  <c r="V1494" i="10"/>
  <c r="U1494" i="10"/>
  <c r="T1494" i="10"/>
  <c r="S1494" i="10"/>
  <c r="R1494" i="10"/>
  <c r="Q1494" i="10"/>
  <c r="L1494" i="10"/>
  <c r="X1494" i="10" s="1"/>
  <c r="K1494" i="10"/>
  <c r="W1494" i="10" s="1"/>
  <c r="V1493" i="10"/>
  <c r="U1493" i="10"/>
  <c r="T1493" i="10"/>
  <c r="S1493" i="10"/>
  <c r="R1493" i="10"/>
  <c r="Q1493" i="10"/>
  <c r="L1493" i="10"/>
  <c r="X1493" i="10" s="1"/>
  <c r="K1493" i="10"/>
  <c r="W1493" i="10" s="1"/>
  <c r="V1492" i="10"/>
  <c r="U1492" i="10"/>
  <c r="T1492" i="10"/>
  <c r="S1492" i="10"/>
  <c r="R1492" i="10"/>
  <c r="Q1492" i="10"/>
  <c r="L1492" i="10"/>
  <c r="X1492" i="10" s="1"/>
  <c r="K1492" i="10"/>
  <c r="W1492" i="10" s="1"/>
  <c r="V1491" i="10"/>
  <c r="U1491" i="10"/>
  <c r="T1491" i="10"/>
  <c r="S1491" i="10"/>
  <c r="R1491" i="10"/>
  <c r="Q1491" i="10"/>
  <c r="L1491" i="10"/>
  <c r="X1491" i="10" s="1"/>
  <c r="K1491" i="10"/>
  <c r="W1491" i="10" s="1"/>
  <c r="V1490" i="10"/>
  <c r="U1490" i="10"/>
  <c r="T1490" i="10"/>
  <c r="S1490" i="10"/>
  <c r="R1490" i="10"/>
  <c r="Q1490" i="10"/>
  <c r="L1490" i="10"/>
  <c r="X1490" i="10" s="1"/>
  <c r="K1490" i="10"/>
  <c r="W1490" i="10" s="1"/>
  <c r="V1489" i="10"/>
  <c r="U1489" i="10"/>
  <c r="T1489" i="10"/>
  <c r="S1489" i="10"/>
  <c r="R1489" i="10"/>
  <c r="Q1489" i="10"/>
  <c r="L1489" i="10"/>
  <c r="X1489" i="10" s="1"/>
  <c r="K1489" i="10"/>
  <c r="W1489" i="10" s="1"/>
  <c r="V1488" i="10"/>
  <c r="U1488" i="10"/>
  <c r="T1488" i="10"/>
  <c r="S1488" i="10"/>
  <c r="R1488" i="10"/>
  <c r="Q1488" i="10"/>
  <c r="L1488" i="10"/>
  <c r="X1488" i="10" s="1"/>
  <c r="K1488" i="10"/>
  <c r="W1488" i="10" s="1"/>
  <c r="V1487" i="10"/>
  <c r="U1487" i="10"/>
  <c r="T1487" i="10"/>
  <c r="S1487" i="10"/>
  <c r="R1487" i="10"/>
  <c r="Q1487" i="10"/>
  <c r="L1487" i="10"/>
  <c r="X1487" i="10" s="1"/>
  <c r="K1487" i="10"/>
  <c r="W1487" i="10" s="1"/>
  <c r="V1486" i="10"/>
  <c r="U1486" i="10"/>
  <c r="T1486" i="10"/>
  <c r="S1486" i="10"/>
  <c r="R1486" i="10"/>
  <c r="Q1486" i="10"/>
  <c r="L1486" i="10"/>
  <c r="X1486" i="10" s="1"/>
  <c r="K1486" i="10"/>
  <c r="W1486" i="10" s="1"/>
  <c r="V1485" i="10"/>
  <c r="U1485" i="10"/>
  <c r="T1485" i="10"/>
  <c r="S1485" i="10"/>
  <c r="R1485" i="10"/>
  <c r="Q1485" i="10"/>
  <c r="L1485" i="10"/>
  <c r="X1485" i="10" s="1"/>
  <c r="K1485" i="10"/>
  <c r="W1485" i="10" s="1"/>
  <c r="V1484" i="10"/>
  <c r="U1484" i="10"/>
  <c r="T1484" i="10"/>
  <c r="S1484" i="10"/>
  <c r="R1484" i="10"/>
  <c r="Q1484" i="10"/>
  <c r="L1484" i="10"/>
  <c r="X1484" i="10" s="1"/>
  <c r="K1484" i="10"/>
  <c r="W1484" i="10" s="1"/>
  <c r="V1483" i="10"/>
  <c r="U1483" i="10"/>
  <c r="T1483" i="10"/>
  <c r="S1483" i="10"/>
  <c r="R1483" i="10"/>
  <c r="Q1483" i="10"/>
  <c r="L1483" i="10"/>
  <c r="X1483" i="10" s="1"/>
  <c r="K1483" i="10"/>
  <c r="W1483" i="10" s="1"/>
  <c r="X1482" i="10"/>
  <c r="V1482" i="10"/>
  <c r="U1482" i="10"/>
  <c r="T1482" i="10"/>
  <c r="S1482" i="10"/>
  <c r="R1482" i="10"/>
  <c r="Q1482" i="10"/>
  <c r="L1482" i="10"/>
  <c r="K1482" i="10"/>
  <c r="W1482" i="10" s="1"/>
  <c r="V1481" i="10"/>
  <c r="U1481" i="10"/>
  <c r="T1481" i="10"/>
  <c r="S1481" i="10"/>
  <c r="R1481" i="10"/>
  <c r="Q1481" i="10"/>
  <c r="L1481" i="10"/>
  <c r="X1481" i="10" s="1"/>
  <c r="K1481" i="10"/>
  <c r="W1481" i="10" s="1"/>
  <c r="V1480" i="10"/>
  <c r="U1480" i="10"/>
  <c r="T1480" i="10"/>
  <c r="S1480" i="10"/>
  <c r="R1480" i="10"/>
  <c r="Q1480" i="10"/>
  <c r="L1480" i="10"/>
  <c r="X1480" i="10" s="1"/>
  <c r="K1480" i="10"/>
  <c r="W1480" i="10" s="1"/>
  <c r="V1479" i="10"/>
  <c r="U1479" i="10"/>
  <c r="T1479" i="10"/>
  <c r="S1479" i="10"/>
  <c r="R1479" i="10"/>
  <c r="Q1479" i="10"/>
  <c r="L1479" i="10"/>
  <c r="X1479" i="10" s="1"/>
  <c r="K1479" i="10"/>
  <c r="W1479" i="10" s="1"/>
  <c r="V1478" i="10"/>
  <c r="U1478" i="10"/>
  <c r="T1478" i="10"/>
  <c r="S1478" i="10"/>
  <c r="R1478" i="10"/>
  <c r="Q1478" i="10"/>
  <c r="L1478" i="10"/>
  <c r="X1478" i="10" s="1"/>
  <c r="K1478" i="10"/>
  <c r="W1478" i="10" s="1"/>
  <c r="V1477" i="10"/>
  <c r="U1477" i="10"/>
  <c r="T1477" i="10"/>
  <c r="S1477" i="10"/>
  <c r="R1477" i="10"/>
  <c r="Q1477" i="10"/>
  <c r="L1477" i="10"/>
  <c r="X1477" i="10" s="1"/>
  <c r="K1477" i="10"/>
  <c r="W1477" i="10" s="1"/>
  <c r="V1476" i="10"/>
  <c r="U1476" i="10"/>
  <c r="T1476" i="10"/>
  <c r="S1476" i="10"/>
  <c r="R1476" i="10"/>
  <c r="Q1476" i="10"/>
  <c r="L1476" i="10"/>
  <c r="X1476" i="10" s="1"/>
  <c r="K1476" i="10"/>
  <c r="W1476" i="10" s="1"/>
  <c r="V1475" i="10"/>
  <c r="U1475" i="10"/>
  <c r="T1475" i="10"/>
  <c r="S1475" i="10"/>
  <c r="R1475" i="10"/>
  <c r="Q1475" i="10"/>
  <c r="L1475" i="10"/>
  <c r="X1475" i="10" s="1"/>
  <c r="K1475" i="10"/>
  <c r="W1475" i="10" s="1"/>
  <c r="V1474" i="10"/>
  <c r="U1474" i="10"/>
  <c r="T1474" i="10"/>
  <c r="S1474" i="10"/>
  <c r="R1474" i="10"/>
  <c r="Q1474" i="10"/>
  <c r="L1474" i="10"/>
  <c r="X1474" i="10" s="1"/>
  <c r="K1474" i="10"/>
  <c r="W1474" i="10" s="1"/>
  <c r="V1473" i="10"/>
  <c r="U1473" i="10"/>
  <c r="T1473" i="10"/>
  <c r="S1473" i="10"/>
  <c r="R1473" i="10"/>
  <c r="Q1473" i="10"/>
  <c r="L1473" i="10"/>
  <c r="X1473" i="10" s="1"/>
  <c r="K1473" i="10"/>
  <c r="W1473" i="10" s="1"/>
  <c r="V1472" i="10"/>
  <c r="U1472" i="10"/>
  <c r="T1472" i="10"/>
  <c r="S1472" i="10"/>
  <c r="R1472" i="10"/>
  <c r="Q1472" i="10"/>
  <c r="L1472" i="10"/>
  <c r="X1472" i="10" s="1"/>
  <c r="K1472" i="10"/>
  <c r="W1472" i="10" s="1"/>
  <c r="V1471" i="10"/>
  <c r="U1471" i="10"/>
  <c r="T1471" i="10"/>
  <c r="S1471" i="10"/>
  <c r="R1471" i="10"/>
  <c r="Q1471" i="10"/>
  <c r="L1471" i="10"/>
  <c r="X1471" i="10" s="1"/>
  <c r="K1471" i="10"/>
  <c r="W1471" i="10" s="1"/>
  <c r="V1470" i="10"/>
  <c r="U1470" i="10"/>
  <c r="T1470" i="10"/>
  <c r="S1470" i="10"/>
  <c r="R1470" i="10"/>
  <c r="Q1470" i="10"/>
  <c r="L1470" i="10"/>
  <c r="X1470" i="10" s="1"/>
  <c r="K1470" i="10"/>
  <c r="W1470" i="10" s="1"/>
  <c r="V1469" i="10"/>
  <c r="U1469" i="10"/>
  <c r="T1469" i="10"/>
  <c r="S1469" i="10"/>
  <c r="R1469" i="10"/>
  <c r="Q1469" i="10"/>
  <c r="L1469" i="10"/>
  <c r="X1469" i="10" s="1"/>
  <c r="K1469" i="10"/>
  <c r="W1469" i="10" s="1"/>
  <c r="V1468" i="10"/>
  <c r="U1468" i="10"/>
  <c r="T1468" i="10"/>
  <c r="S1468" i="10"/>
  <c r="R1468" i="10"/>
  <c r="Q1468" i="10"/>
  <c r="L1468" i="10"/>
  <c r="X1468" i="10" s="1"/>
  <c r="K1468" i="10"/>
  <c r="W1468" i="10" s="1"/>
  <c r="V1467" i="10"/>
  <c r="U1467" i="10"/>
  <c r="T1467" i="10"/>
  <c r="S1467" i="10"/>
  <c r="R1467" i="10"/>
  <c r="Q1467" i="10"/>
  <c r="L1467" i="10"/>
  <c r="X1467" i="10" s="1"/>
  <c r="K1467" i="10"/>
  <c r="W1467" i="10" s="1"/>
  <c r="V1466" i="10"/>
  <c r="U1466" i="10"/>
  <c r="T1466" i="10"/>
  <c r="S1466" i="10"/>
  <c r="R1466" i="10"/>
  <c r="Q1466" i="10"/>
  <c r="L1466" i="10"/>
  <c r="X1466" i="10" s="1"/>
  <c r="K1466" i="10"/>
  <c r="W1466" i="10" s="1"/>
  <c r="X1465" i="10"/>
  <c r="V1465" i="10"/>
  <c r="U1465" i="10"/>
  <c r="T1465" i="10"/>
  <c r="S1465" i="10"/>
  <c r="R1465" i="10"/>
  <c r="Q1465" i="10"/>
  <c r="L1465" i="10"/>
  <c r="K1465" i="10"/>
  <c r="W1465" i="10" s="1"/>
  <c r="V1464" i="10"/>
  <c r="U1464" i="10"/>
  <c r="T1464" i="10"/>
  <c r="S1464" i="10"/>
  <c r="R1464" i="10"/>
  <c r="Q1464" i="10"/>
  <c r="L1464" i="10"/>
  <c r="X1464" i="10" s="1"/>
  <c r="K1464" i="10"/>
  <c r="W1464" i="10" s="1"/>
  <c r="V1463" i="10"/>
  <c r="U1463" i="10"/>
  <c r="T1463" i="10"/>
  <c r="S1463" i="10"/>
  <c r="R1463" i="10"/>
  <c r="Q1463" i="10"/>
  <c r="L1463" i="10"/>
  <c r="X1463" i="10" s="1"/>
  <c r="K1463" i="10"/>
  <c r="W1463" i="10" s="1"/>
  <c r="V1462" i="10"/>
  <c r="U1462" i="10"/>
  <c r="T1462" i="10"/>
  <c r="S1462" i="10"/>
  <c r="R1462" i="10"/>
  <c r="Q1462" i="10"/>
  <c r="L1462" i="10"/>
  <c r="X1462" i="10" s="1"/>
  <c r="K1462" i="10"/>
  <c r="W1462" i="10" s="1"/>
  <c r="V1461" i="10"/>
  <c r="U1461" i="10"/>
  <c r="T1461" i="10"/>
  <c r="S1461" i="10"/>
  <c r="R1461" i="10"/>
  <c r="Q1461" i="10"/>
  <c r="L1461" i="10"/>
  <c r="X1461" i="10" s="1"/>
  <c r="K1461" i="10"/>
  <c r="W1461" i="10" s="1"/>
  <c r="V1460" i="10"/>
  <c r="U1460" i="10"/>
  <c r="T1460" i="10"/>
  <c r="S1460" i="10"/>
  <c r="R1460" i="10"/>
  <c r="Q1460" i="10"/>
  <c r="L1460" i="10"/>
  <c r="X1460" i="10" s="1"/>
  <c r="K1460" i="10"/>
  <c r="W1460" i="10" s="1"/>
  <c r="V1459" i="10"/>
  <c r="U1459" i="10"/>
  <c r="T1459" i="10"/>
  <c r="S1459" i="10"/>
  <c r="R1459" i="10"/>
  <c r="Q1459" i="10"/>
  <c r="L1459" i="10"/>
  <c r="X1459" i="10" s="1"/>
  <c r="K1459" i="10"/>
  <c r="W1459" i="10" s="1"/>
  <c r="V1458" i="10"/>
  <c r="U1458" i="10"/>
  <c r="T1458" i="10"/>
  <c r="S1458" i="10"/>
  <c r="R1458" i="10"/>
  <c r="Q1458" i="10"/>
  <c r="L1458" i="10"/>
  <c r="X1458" i="10" s="1"/>
  <c r="K1458" i="10"/>
  <c r="W1458" i="10" s="1"/>
  <c r="V1457" i="10"/>
  <c r="U1457" i="10"/>
  <c r="T1457" i="10"/>
  <c r="S1457" i="10"/>
  <c r="R1457" i="10"/>
  <c r="Q1457" i="10"/>
  <c r="L1457" i="10"/>
  <c r="X1457" i="10" s="1"/>
  <c r="K1457" i="10"/>
  <c r="W1457" i="10" s="1"/>
  <c r="V1456" i="10"/>
  <c r="U1456" i="10"/>
  <c r="T1456" i="10"/>
  <c r="S1456" i="10"/>
  <c r="R1456" i="10"/>
  <c r="Q1456" i="10"/>
  <c r="L1456" i="10"/>
  <c r="X1456" i="10" s="1"/>
  <c r="K1456" i="10"/>
  <c r="W1456" i="10" s="1"/>
  <c r="V1455" i="10"/>
  <c r="U1455" i="10"/>
  <c r="T1455" i="10"/>
  <c r="S1455" i="10"/>
  <c r="R1455" i="10"/>
  <c r="Q1455" i="10"/>
  <c r="L1455" i="10"/>
  <c r="X1455" i="10" s="1"/>
  <c r="K1455" i="10"/>
  <c r="W1455" i="10" s="1"/>
  <c r="X1454" i="10"/>
  <c r="V1454" i="10"/>
  <c r="U1454" i="10"/>
  <c r="T1454" i="10"/>
  <c r="S1454" i="10"/>
  <c r="R1454" i="10"/>
  <c r="Q1454" i="10"/>
  <c r="L1454" i="10"/>
  <c r="K1454" i="10"/>
  <c r="W1454" i="10" s="1"/>
  <c r="V1453" i="10"/>
  <c r="U1453" i="10"/>
  <c r="T1453" i="10"/>
  <c r="S1453" i="10"/>
  <c r="R1453" i="10"/>
  <c r="Q1453" i="10"/>
  <c r="L1453" i="10"/>
  <c r="X1453" i="10" s="1"/>
  <c r="K1453" i="10"/>
  <c r="W1453" i="10" s="1"/>
  <c r="V1452" i="10"/>
  <c r="U1452" i="10"/>
  <c r="T1452" i="10"/>
  <c r="S1452" i="10"/>
  <c r="R1452" i="10"/>
  <c r="Q1452" i="10"/>
  <c r="L1452" i="10"/>
  <c r="X1452" i="10" s="1"/>
  <c r="K1452" i="10"/>
  <c r="W1452" i="10" s="1"/>
  <c r="V1451" i="10"/>
  <c r="U1451" i="10"/>
  <c r="T1451" i="10"/>
  <c r="S1451" i="10"/>
  <c r="R1451" i="10"/>
  <c r="Q1451" i="10"/>
  <c r="L1451" i="10"/>
  <c r="X1451" i="10" s="1"/>
  <c r="K1451" i="10"/>
  <c r="W1451" i="10" s="1"/>
  <c r="V1450" i="10"/>
  <c r="U1450" i="10"/>
  <c r="T1450" i="10"/>
  <c r="S1450" i="10"/>
  <c r="R1450" i="10"/>
  <c r="Q1450" i="10"/>
  <c r="L1450" i="10"/>
  <c r="X1450" i="10" s="1"/>
  <c r="K1450" i="10"/>
  <c r="W1450" i="10" s="1"/>
  <c r="V1449" i="10"/>
  <c r="U1449" i="10"/>
  <c r="T1449" i="10"/>
  <c r="S1449" i="10"/>
  <c r="R1449" i="10"/>
  <c r="Q1449" i="10"/>
  <c r="L1449" i="10"/>
  <c r="X1449" i="10" s="1"/>
  <c r="K1449" i="10"/>
  <c r="W1449" i="10" s="1"/>
  <c r="V1448" i="10"/>
  <c r="U1448" i="10"/>
  <c r="T1448" i="10"/>
  <c r="S1448" i="10"/>
  <c r="R1448" i="10"/>
  <c r="Q1448" i="10"/>
  <c r="L1448" i="10"/>
  <c r="X1448" i="10" s="1"/>
  <c r="K1448" i="10"/>
  <c r="W1448" i="10" s="1"/>
  <c r="V1447" i="10"/>
  <c r="U1447" i="10"/>
  <c r="T1447" i="10"/>
  <c r="S1447" i="10"/>
  <c r="R1447" i="10"/>
  <c r="Q1447" i="10"/>
  <c r="L1447" i="10"/>
  <c r="X1447" i="10" s="1"/>
  <c r="K1447" i="10"/>
  <c r="W1447" i="10" s="1"/>
  <c r="V1446" i="10"/>
  <c r="U1446" i="10"/>
  <c r="T1446" i="10"/>
  <c r="S1446" i="10"/>
  <c r="R1446" i="10"/>
  <c r="Q1446" i="10"/>
  <c r="L1446" i="10"/>
  <c r="X1446" i="10" s="1"/>
  <c r="K1446" i="10"/>
  <c r="W1446" i="10" s="1"/>
  <c r="V1445" i="10"/>
  <c r="U1445" i="10"/>
  <c r="T1445" i="10"/>
  <c r="S1445" i="10"/>
  <c r="R1445" i="10"/>
  <c r="Q1445" i="10"/>
  <c r="L1445" i="10"/>
  <c r="X1445" i="10" s="1"/>
  <c r="K1445" i="10"/>
  <c r="W1445" i="10" s="1"/>
  <c r="V1444" i="10"/>
  <c r="U1444" i="10"/>
  <c r="T1444" i="10"/>
  <c r="S1444" i="10"/>
  <c r="R1444" i="10"/>
  <c r="Q1444" i="10"/>
  <c r="L1444" i="10"/>
  <c r="X1444" i="10" s="1"/>
  <c r="K1444" i="10"/>
  <c r="W1444" i="10" s="1"/>
  <c r="V1443" i="10"/>
  <c r="U1443" i="10"/>
  <c r="T1443" i="10"/>
  <c r="S1443" i="10"/>
  <c r="R1443" i="10"/>
  <c r="Q1443" i="10"/>
  <c r="L1443" i="10"/>
  <c r="X1443" i="10" s="1"/>
  <c r="K1443" i="10"/>
  <c r="W1443" i="10" s="1"/>
  <c r="V1442" i="10"/>
  <c r="U1442" i="10"/>
  <c r="T1442" i="10"/>
  <c r="S1442" i="10"/>
  <c r="R1442" i="10"/>
  <c r="Q1442" i="10"/>
  <c r="L1442" i="10"/>
  <c r="X1442" i="10" s="1"/>
  <c r="K1442" i="10"/>
  <c r="W1442" i="10" s="1"/>
  <c r="V1441" i="10"/>
  <c r="U1441" i="10"/>
  <c r="T1441" i="10"/>
  <c r="S1441" i="10"/>
  <c r="R1441" i="10"/>
  <c r="Q1441" i="10"/>
  <c r="L1441" i="10"/>
  <c r="X1441" i="10" s="1"/>
  <c r="K1441" i="10"/>
  <c r="W1441" i="10" s="1"/>
  <c r="V1440" i="10"/>
  <c r="U1440" i="10"/>
  <c r="T1440" i="10"/>
  <c r="S1440" i="10"/>
  <c r="R1440" i="10"/>
  <c r="Q1440" i="10"/>
  <c r="L1440" i="10"/>
  <c r="X1440" i="10" s="1"/>
  <c r="K1440" i="10"/>
  <c r="W1440" i="10" s="1"/>
  <c r="V1439" i="10"/>
  <c r="U1439" i="10"/>
  <c r="T1439" i="10"/>
  <c r="S1439" i="10"/>
  <c r="R1439" i="10"/>
  <c r="Q1439" i="10"/>
  <c r="L1439" i="10"/>
  <c r="X1439" i="10" s="1"/>
  <c r="K1439" i="10"/>
  <c r="W1439" i="10" s="1"/>
  <c r="V1438" i="10"/>
  <c r="U1438" i="10"/>
  <c r="T1438" i="10"/>
  <c r="S1438" i="10"/>
  <c r="R1438" i="10"/>
  <c r="Q1438" i="10"/>
  <c r="L1438" i="10"/>
  <c r="X1438" i="10" s="1"/>
  <c r="K1438" i="10"/>
  <c r="W1438" i="10" s="1"/>
  <c r="V1437" i="10"/>
  <c r="U1437" i="10"/>
  <c r="T1437" i="10"/>
  <c r="S1437" i="10"/>
  <c r="R1437" i="10"/>
  <c r="Q1437" i="10"/>
  <c r="L1437" i="10"/>
  <c r="X1437" i="10" s="1"/>
  <c r="K1437" i="10"/>
  <c r="W1437" i="10" s="1"/>
  <c r="V1436" i="10"/>
  <c r="U1436" i="10"/>
  <c r="T1436" i="10"/>
  <c r="S1436" i="10"/>
  <c r="R1436" i="10"/>
  <c r="Q1436" i="10"/>
  <c r="L1436" i="10"/>
  <c r="X1436" i="10" s="1"/>
  <c r="K1436" i="10"/>
  <c r="W1436" i="10" s="1"/>
  <c r="V1435" i="10"/>
  <c r="U1435" i="10"/>
  <c r="T1435" i="10"/>
  <c r="S1435" i="10"/>
  <c r="R1435" i="10"/>
  <c r="Q1435" i="10"/>
  <c r="L1435" i="10"/>
  <c r="X1435" i="10" s="1"/>
  <c r="K1435" i="10"/>
  <c r="W1435" i="10" s="1"/>
  <c r="V1434" i="10"/>
  <c r="U1434" i="10"/>
  <c r="T1434" i="10"/>
  <c r="S1434" i="10"/>
  <c r="R1434" i="10"/>
  <c r="Q1434" i="10"/>
  <c r="L1434" i="10"/>
  <c r="X1434" i="10" s="1"/>
  <c r="K1434" i="10"/>
  <c r="W1434" i="10" s="1"/>
  <c r="V1433" i="10"/>
  <c r="U1433" i="10"/>
  <c r="T1433" i="10"/>
  <c r="S1433" i="10"/>
  <c r="R1433" i="10"/>
  <c r="Q1433" i="10"/>
  <c r="L1433" i="10"/>
  <c r="X1433" i="10" s="1"/>
  <c r="K1433" i="10"/>
  <c r="W1433" i="10" s="1"/>
  <c r="V1432" i="10"/>
  <c r="U1432" i="10"/>
  <c r="T1432" i="10"/>
  <c r="S1432" i="10"/>
  <c r="R1432" i="10"/>
  <c r="Q1432" i="10"/>
  <c r="L1432" i="10"/>
  <c r="X1432" i="10" s="1"/>
  <c r="K1432" i="10"/>
  <c r="W1432" i="10" s="1"/>
  <c r="V1431" i="10"/>
  <c r="U1431" i="10"/>
  <c r="T1431" i="10"/>
  <c r="S1431" i="10"/>
  <c r="R1431" i="10"/>
  <c r="Q1431" i="10"/>
  <c r="L1431" i="10"/>
  <c r="X1431" i="10" s="1"/>
  <c r="K1431" i="10"/>
  <c r="W1431" i="10" s="1"/>
  <c r="V1430" i="10"/>
  <c r="U1430" i="10"/>
  <c r="T1430" i="10"/>
  <c r="S1430" i="10"/>
  <c r="R1430" i="10"/>
  <c r="Q1430" i="10"/>
  <c r="L1430" i="10"/>
  <c r="X1430" i="10" s="1"/>
  <c r="K1430" i="10"/>
  <c r="W1430" i="10" s="1"/>
  <c r="V1429" i="10"/>
  <c r="U1429" i="10"/>
  <c r="T1429" i="10"/>
  <c r="S1429" i="10"/>
  <c r="R1429" i="10"/>
  <c r="Q1429" i="10"/>
  <c r="L1429" i="10"/>
  <c r="X1429" i="10" s="1"/>
  <c r="K1429" i="10"/>
  <c r="W1429" i="10" s="1"/>
  <c r="V1428" i="10"/>
  <c r="U1428" i="10"/>
  <c r="T1428" i="10"/>
  <c r="S1428" i="10"/>
  <c r="R1428" i="10"/>
  <c r="Q1428" i="10"/>
  <c r="L1428" i="10"/>
  <c r="X1428" i="10" s="1"/>
  <c r="K1428" i="10"/>
  <c r="W1428" i="10" s="1"/>
  <c r="V1427" i="10"/>
  <c r="U1427" i="10"/>
  <c r="T1427" i="10"/>
  <c r="S1427" i="10"/>
  <c r="R1427" i="10"/>
  <c r="Q1427" i="10"/>
  <c r="L1427" i="10"/>
  <c r="X1427" i="10" s="1"/>
  <c r="K1427" i="10"/>
  <c r="W1427" i="10" s="1"/>
  <c r="V1426" i="10"/>
  <c r="U1426" i="10"/>
  <c r="T1426" i="10"/>
  <c r="S1426" i="10"/>
  <c r="R1426" i="10"/>
  <c r="Q1426" i="10"/>
  <c r="L1426" i="10"/>
  <c r="X1426" i="10" s="1"/>
  <c r="K1426" i="10"/>
  <c r="W1426" i="10" s="1"/>
  <c r="V1425" i="10"/>
  <c r="U1425" i="10"/>
  <c r="T1425" i="10"/>
  <c r="S1425" i="10"/>
  <c r="R1425" i="10"/>
  <c r="Q1425" i="10"/>
  <c r="L1425" i="10"/>
  <c r="X1425" i="10" s="1"/>
  <c r="K1425" i="10"/>
  <c r="W1425" i="10" s="1"/>
  <c r="V1424" i="10"/>
  <c r="U1424" i="10"/>
  <c r="T1424" i="10"/>
  <c r="S1424" i="10"/>
  <c r="R1424" i="10"/>
  <c r="Q1424" i="10"/>
  <c r="L1424" i="10"/>
  <c r="X1424" i="10" s="1"/>
  <c r="K1424" i="10"/>
  <c r="W1424" i="10" s="1"/>
  <c r="V1423" i="10"/>
  <c r="U1423" i="10"/>
  <c r="T1423" i="10"/>
  <c r="S1423" i="10"/>
  <c r="R1423" i="10"/>
  <c r="Q1423" i="10"/>
  <c r="L1423" i="10"/>
  <c r="X1423" i="10" s="1"/>
  <c r="K1423" i="10"/>
  <c r="W1423" i="10" s="1"/>
  <c r="V1422" i="10"/>
  <c r="U1422" i="10"/>
  <c r="T1422" i="10"/>
  <c r="S1422" i="10"/>
  <c r="R1422" i="10"/>
  <c r="Q1422" i="10"/>
  <c r="L1422" i="10"/>
  <c r="X1422" i="10" s="1"/>
  <c r="K1422" i="10"/>
  <c r="W1422" i="10" s="1"/>
  <c r="V1421" i="10"/>
  <c r="U1421" i="10"/>
  <c r="T1421" i="10"/>
  <c r="S1421" i="10"/>
  <c r="R1421" i="10"/>
  <c r="Q1421" i="10"/>
  <c r="L1421" i="10"/>
  <c r="X1421" i="10" s="1"/>
  <c r="K1421" i="10"/>
  <c r="W1421" i="10" s="1"/>
  <c r="V1420" i="10"/>
  <c r="U1420" i="10"/>
  <c r="T1420" i="10"/>
  <c r="S1420" i="10"/>
  <c r="R1420" i="10"/>
  <c r="Q1420" i="10"/>
  <c r="L1420" i="10"/>
  <c r="X1420" i="10" s="1"/>
  <c r="K1420" i="10"/>
  <c r="W1420" i="10" s="1"/>
  <c r="V1419" i="10"/>
  <c r="U1419" i="10"/>
  <c r="T1419" i="10"/>
  <c r="S1419" i="10"/>
  <c r="R1419" i="10"/>
  <c r="Q1419" i="10"/>
  <c r="L1419" i="10"/>
  <c r="X1419" i="10" s="1"/>
  <c r="K1419" i="10"/>
  <c r="W1419" i="10" s="1"/>
  <c r="V1418" i="10"/>
  <c r="U1418" i="10"/>
  <c r="T1418" i="10"/>
  <c r="S1418" i="10"/>
  <c r="R1418" i="10"/>
  <c r="Q1418" i="10"/>
  <c r="L1418" i="10"/>
  <c r="X1418" i="10" s="1"/>
  <c r="K1418" i="10"/>
  <c r="W1418" i="10" s="1"/>
  <c r="V1417" i="10"/>
  <c r="U1417" i="10"/>
  <c r="T1417" i="10"/>
  <c r="S1417" i="10"/>
  <c r="R1417" i="10"/>
  <c r="Q1417" i="10"/>
  <c r="L1417" i="10"/>
  <c r="X1417" i="10" s="1"/>
  <c r="K1417" i="10"/>
  <c r="W1417" i="10" s="1"/>
  <c r="V1416" i="10"/>
  <c r="U1416" i="10"/>
  <c r="T1416" i="10"/>
  <c r="S1416" i="10"/>
  <c r="R1416" i="10"/>
  <c r="Q1416" i="10"/>
  <c r="L1416" i="10"/>
  <c r="X1416" i="10" s="1"/>
  <c r="K1416" i="10"/>
  <c r="W1416" i="10" s="1"/>
  <c r="V1415" i="10"/>
  <c r="U1415" i="10"/>
  <c r="T1415" i="10"/>
  <c r="S1415" i="10"/>
  <c r="R1415" i="10"/>
  <c r="Q1415" i="10"/>
  <c r="L1415" i="10"/>
  <c r="X1415" i="10" s="1"/>
  <c r="K1415" i="10"/>
  <c r="W1415" i="10" s="1"/>
  <c r="V1414" i="10"/>
  <c r="U1414" i="10"/>
  <c r="T1414" i="10"/>
  <c r="S1414" i="10"/>
  <c r="R1414" i="10"/>
  <c r="Q1414" i="10"/>
  <c r="L1414" i="10"/>
  <c r="X1414" i="10" s="1"/>
  <c r="K1414" i="10"/>
  <c r="W1414" i="10" s="1"/>
  <c r="V1413" i="10"/>
  <c r="U1413" i="10"/>
  <c r="T1413" i="10"/>
  <c r="S1413" i="10"/>
  <c r="R1413" i="10"/>
  <c r="Q1413" i="10"/>
  <c r="L1413" i="10"/>
  <c r="X1413" i="10" s="1"/>
  <c r="K1413" i="10"/>
  <c r="W1413" i="10" s="1"/>
  <c r="V1412" i="10"/>
  <c r="U1412" i="10"/>
  <c r="T1412" i="10"/>
  <c r="S1412" i="10"/>
  <c r="R1412" i="10"/>
  <c r="Q1412" i="10"/>
  <c r="L1412" i="10"/>
  <c r="X1412" i="10" s="1"/>
  <c r="K1412" i="10"/>
  <c r="W1412" i="10" s="1"/>
  <c r="V1411" i="10"/>
  <c r="U1411" i="10"/>
  <c r="T1411" i="10"/>
  <c r="S1411" i="10"/>
  <c r="R1411" i="10"/>
  <c r="Q1411" i="10"/>
  <c r="L1411" i="10"/>
  <c r="X1411" i="10" s="1"/>
  <c r="K1411" i="10"/>
  <c r="W1411" i="10" s="1"/>
  <c r="V1410" i="10"/>
  <c r="U1410" i="10"/>
  <c r="T1410" i="10"/>
  <c r="S1410" i="10"/>
  <c r="R1410" i="10"/>
  <c r="Q1410" i="10"/>
  <c r="L1410" i="10"/>
  <c r="X1410" i="10" s="1"/>
  <c r="K1410" i="10"/>
  <c r="W1410" i="10" s="1"/>
  <c r="V1409" i="10"/>
  <c r="U1409" i="10"/>
  <c r="T1409" i="10"/>
  <c r="S1409" i="10"/>
  <c r="R1409" i="10"/>
  <c r="Q1409" i="10"/>
  <c r="L1409" i="10"/>
  <c r="X1409" i="10" s="1"/>
  <c r="K1409" i="10"/>
  <c r="W1409" i="10" s="1"/>
  <c r="V1408" i="10"/>
  <c r="U1408" i="10"/>
  <c r="T1408" i="10"/>
  <c r="S1408" i="10"/>
  <c r="R1408" i="10"/>
  <c r="Q1408" i="10"/>
  <c r="L1408" i="10"/>
  <c r="X1408" i="10" s="1"/>
  <c r="K1408" i="10"/>
  <c r="W1408" i="10" s="1"/>
  <c r="V1407" i="10"/>
  <c r="U1407" i="10"/>
  <c r="T1407" i="10"/>
  <c r="S1407" i="10"/>
  <c r="R1407" i="10"/>
  <c r="Q1407" i="10"/>
  <c r="L1407" i="10"/>
  <c r="X1407" i="10" s="1"/>
  <c r="K1407" i="10"/>
  <c r="W1407" i="10" s="1"/>
  <c r="V1406" i="10"/>
  <c r="U1406" i="10"/>
  <c r="T1406" i="10"/>
  <c r="S1406" i="10"/>
  <c r="R1406" i="10"/>
  <c r="Q1406" i="10"/>
  <c r="L1406" i="10"/>
  <c r="X1406" i="10" s="1"/>
  <c r="K1406" i="10"/>
  <c r="W1406" i="10" s="1"/>
  <c r="V1405" i="10"/>
  <c r="U1405" i="10"/>
  <c r="T1405" i="10"/>
  <c r="S1405" i="10"/>
  <c r="R1405" i="10"/>
  <c r="Q1405" i="10"/>
  <c r="L1405" i="10"/>
  <c r="X1405" i="10" s="1"/>
  <c r="K1405" i="10"/>
  <c r="W1405" i="10" s="1"/>
  <c r="V1404" i="10"/>
  <c r="U1404" i="10"/>
  <c r="T1404" i="10"/>
  <c r="S1404" i="10"/>
  <c r="R1404" i="10"/>
  <c r="Q1404" i="10"/>
  <c r="L1404" i="10"/>
  <c r="X1404" i="10" s="1"/>
  <c r="K1404" i="10"/>
  <c r="W1404" i="10" s="1"/>
  <c r="V1403" i="10"/>
  <c r="U1403" i="10"/>
  <c r="T1403" i="10"/>
  <c r="S1403" i="10"/>
  <c r="R1403" i="10"/>
  <c r="Q1403" i="10"/>
  <c r="L1403" i="10"/>
  <c r="X1403" i="10" s="1"/>
  <c r="K1403" i="10"/>
  <c r="W1403" i="10" s="1"/>
  <c r="V1402" i="10"/>
  <c r="U1402" i="10"/>
  <c r="T1402" i="10"/>
  <c r="S1402" i="10"/>
  <c r="R1402" i="10"/>
  <c r="Q1402" i="10"/>
  <c r="L1402" i="10"/>
  <c r="X1402" i="10" s="1"/>
  <c r="K1402" i="10"/>
  <c r="W1402" i="10" s="1"/>
  <c r="V1401" i="10"/>
  <c r="U1401" i="10"/>
  <c r="T1401" i="10"/>
  <c r="S1401" i="10"/>
  <c r="R1401" i="10"/>
  <c r="Q1401" i="10"/>
  <c r="L1401" i="10"/>
  <c r="X1401" i="10" s="1"/>
  <c r="K1401" i="10"/>
  <c r="W1401" i="10" s="1"/>
  <c r="V1400" i="10"/>
  <c r="U1400" i="10"/>
  <c r="T1400" i="10"/>
  <c r="S1400" i="10"/>
  <c r="R1400" i="10"/>
  <c r="Q1400" i="10"/>
  <c r="L1400" i="10"/>
  <c r="X1400" i="10" s="1"/>
  <c r="K1400" i="10"/>
  <c r="W1400" i="10" s="1"/>
  <c r="V1399" i="10"/>
  <c r="U1399" i="10"/>
  <c r="T1399" i="10"/>
  <c r="S1399" i="10"/>
  <c r="R1399" i="10"/>
  <c r="Q1399" i="10"/>
  <c r="L1399" i="10"/>
  <c r="X1399" i="10" s="1"/>
  <c r="K1399" i="10"/>
  <c r="W1399" i="10" s="1"/>
  <c r="V1398" i="10"/>
  <c r="U1398" i="10"/>
  <c r="T1398" i="10"/>
  <c r="S1398" i="10"/>
  <c r="R1398" i="10"/>
  <c r="Q1398" i="10"/>
  <c r="L1398" i="10"/>
  <c r="X1398" i="10" s="1"/>
  <c r="K1398" i="10"/>
  <c r="W1398" i="10" s="1"/>
  <c r="V1397" i="10"/>
  <c r="U1397" i="10"/>
  <c r="T1397" i="10"/>
  <c r="S1397" i="10"/>
  <c r="R1397" i="10"/>
  <c r="Q1397" i="10"/>
  <c r="L1397" i="10"/>
  <c r="X1397" i="10" s="1"/>
  <c r="K1397" i="10"/>
  <c r="W1397" i="10" s="1"/>
  <c r="V1396" i="10"/>
  <c r="U1396" i="10"/>
  <c r="T1396" i="10"/>
  <c r="S1396" i="10"/>
  <c r="R1396" i="10"/>
  <c r="Q1396" i="10"/>
  <c r="L1396" i="10"/>
  <c r="X1396" i="10" s="1"/>
  <c r="K1396" i="10"/>
  <c r="W1396" i="10" s="1"/>
  <c r="V1395" i="10"/>
  <c r="U1395" i="10"/>
  <c r="T1395" i="10"/>
  <c r="S1395" i="10"/>
  <c r="R1395" i="10"/>
  <c r="Q1395" i="10"/>
  <c r="L1395" i="10"/>
  <c r="X1395" i="10" s="1"/>
  <c r="K1395" i="10"/>
  <c r="W1395" i="10" s="1"/>
  <c r="V1394" i="10"/>
  <c r="U1394" i="10"/>
  <c r="T1394" i="10"/>
  <c r="S1394" i="10"/>
  <c r="R1394" i="10"/>
  <c r="Q1394" i="10"/>
  <c r="L1394" i="10"/>
  <c r="X1394" i="10" s="1"/>
  <c r="K1394" i="10"/>
  <c r="W1394" i="10" s="1"/>
  <c r="V1393" i="10"/>
  <c r="U1393" i="10"/>
  <c r="T1393" i="10"/>
  <c r="S1393" i="10"/>
  <c r="R1393" i="10"/>
  <c r="Q1393" i="10"/>
  <c r="L1393" i="10"/>
  <c r="X1393" i="10" s="1"/>
  <c r="K1393" i="10"/>
  <c r="W1393" i="10" s="1"/>
  <c r="V1392" i="10"/>
  <c r="U1392" i="10"/>
  <c r="T1392" i="10"/>
  <c r="S1392" i="10"/>
  <c r="R1392" i="10"/>
  <c r="Q1392" i="10"/>
  <c r="L1392" i="10"/>
  <c r="X1392" i="10" s="1"/>
  <c r="K1392" i="10"/>
  <c r="W1392" i="10" s="1"/>
  <c r="V1391" i="10"/>
  <c r="U1391" i="10"/>
  <c r="T1391" i="10"/>
  <c r="S1391" i="10"/>
  <c r="R1391" i="10"/>
  <c r="Q1391" i="10"/>
  <c r="L1391" i="10"/>
  <c r="X1391" i="10" s="1"/>
  <c r="K1391" i="10"/>
  <c r="W1391" i="10" s="1"/>
  <c r="V1390" i="10"/>
  <c r="U1390" i="10"/>
  <c r="T1390" i="10"/>
  <c r="S1390" i="10"/>
  <c r="R1390" i="10"/>
  <c r="Q1390" i="10"/>
  <c r="L1390" i="10"/>
  <c r="X1390" i="10" s="1"/>
  <c r="K1390" i="10"/>
  <c r="W1390" i="10" s="1"/>
  <c r="V1389" i="10"/>
  <c r="U1389" i="10"/>
  <c r="T1389" i="10"/>
  <c r="S1389" i="10"/>
  <c r="R1389" i="10"/>
  <c r="Q1389" i="10"/>
  <c r="L1389" i="10"/>
  <c r="X1389" i="10" s="1"/>
  <c r="K1389" i="10"/>
  <c r="W1389" i="10" s="1"/>
  <c r="V1388" i="10"/>
  <c r="U1388" i="10"/>
  <c r="T1388" i="10"/>
  <c r="S1388" i="10"/>
  <c r="R1388" i="10"/>
  <c r="Q1388" i="10"/>
  <c r="L1388" i="10"/>
  <c r="X1388" i="10" s="1"/>
  <c r="K1388" i="10"/>
  <c r="W1388" i="10" s="1"/>
  <c r="V1387" i="10"/>
  <c r="U1387" i="10"/>
  <c r="T1387" i="10"/>
  <c r="S1387" i="10"/>
  <c r="R1387" i="10"/>
  <c r="Q1387" i="10"/>
  <c r="L1387" i="10"/>
  <c r="X1387" i="10" s="1"/>
  <c r="K1387" i="10"/>
  <c r="W1387" i="10" s="1"/>
  <c r="V1386" i="10"/>
  <c r="U1386" i="10"/>
  <c r="T1386" i="10"/>
  <c r="S1386" i="10"/>
  <c r="R1386" i="10"/>
  <c r="Q1386" i="10"/>
  <c r="L1386" i="10"/>
  <c r="X1386" i="10" s="1"/>
  <c r="K1386" i="10"/>
  <c r="W1386" i="10" s="1"/>
  <c r="V1385" i="10"/>
  <c r="U1385" i="10"/>
  <c r="T1385" i="10"/>
  <c r="S1385" i="10"/>
  <c r="R1385" i="10"/>
  <c r="Q1385" i="10"/>
  <c r="L1385" i="10"/>
  <c r="X1385" i="10" s="1"/>
  <c r="K1385" i="10"/>
  <c r="W1385" i="10" s="1"/>
  <c r="V1384" i="10"/>
  <c r="U1384" i="10"/>
  <c r="T1384" i="10"/>
  <c r="S1384" i="10"/>
  <c r="R1384" i="10"/>
  <c r="Q1384" i="10"/>
  <c r="L1384" i="10"/>
  <c r="X1384" i="10" s="1"/>
  <c r="K1384" i="10"/>
  <c r="W1384" i="10" s="1"/>
  <c r="V1383" i="10"/>
  <c r="U1383" i="10"/>
  <c r="T1383" i="10"/>
  <c r="S1383" i="10"/>
  <c r="R1383" i="10"/>
  <c r="Q1383" i="10"/>
  <c r="L1383" i="10"/>
  <c r="X1383" i="10" s="1"/>
  <c r="K1383" i="10"/>
  <c r="W1383" i="10" s="1"/>
  <c r="V1382" i="10"/>
  <c r="U1382" i="10"/>
  <c r="T1382" i="10"/>
  <c r="S1382" i="10"/>
  <c r="R1382" i="10"/>
  <c r="Q1382" i="10"/>
  <c r="L1382" i="10"/>
  <c r="X1382" i="10" s="1"/>
  <c r="K1382" i="10"/>
  <c r="W1382" i="10" s="1"/>
  <c r="V1381" i="10"/>
  <c r="U1381" i="10"/>
  <c r="T1381" i="10"/>
  <c r="S1381" i="10"/>
  <c r="R1381" i="10"/>
  <c r="Q1381" i="10"/>
  <c r="L1381" i="10"/>
  <c r="X1381" i="10" s="1"/>
  <c r="K1381" i="10"/>
  <c r="W1381" i="10" s="1"/>
  <c r="V1380" i="10"/>
  <c r="U1380" i="10"/>
  <c r="T1380" i="10"/>
  <c r="S1380" i="10"/>
  <c r="R1380" i="10"/>
  <c r="Q1380" i="10"/>
  <c r="L1380" i="10"/>
  <c r="X1380" i="10" s="1"/>
  <c r="K1380" i="10"/>
  <c r="W1380" i="10" s="1"/>
  <c r="V1379" i="10"/>
  <c r="U1379" i="10"/>
  <c r="T1379" i="10"/>
  <c r="S1379" i="10"/>
  <c r="R1379" i="10"/>
  <c r="Q1379" i="10"/>
  <c r="L1379" i="10"/>
  <c r="X1379" i="10" s="1"/>
  <c r="K1379" i="10"/>
  <c r="W1379" i="10" s="1"/>
  <c r="V1378" i="10"/>
  <c r="U1378" i="10"/>
  <c r="T1378" i="10"/>
  <c r="S1378" i="10"/>
  <c r="R1378" i="10"/>
  <c r="Q1378" i="10"/>
  <c r="L1378" i="10"/>
  <c r="X1378" i="10" s="1"/>
  <c r="K1378" i="10"/>
  <c r="W1378" i="10" s="1"/>
  <c r="V1377" i="10"/>
  <c r="U1377" i="10"/>
  <c r="T1377" i="10"/>
  <c r="S1377" i="10"/>
  <c r="R1377" i="10"/>
  <c r="Q1377" i="10"/>
  <c r="L1377" i="10"/>
  <c r="X1377" i="10" s="1"/>
  <c r="K1377" i="10"/>
  <c r="W1377" i="10" s="1"/>
  <c r="V1376" i="10"/>
  <c r="U1376" i="10"/>
  <c r="T1376" i="10"/>
  <c r="S1376" i="10"/>
  <c r="R1376" i="10"/>
  <c r="Q1376" i="10"/>
  <c r="L1376" i="10"/>
  <c r="X1376" i="10" s="1"/>
  <c r="K1376" i="10"/>
  <c r="W1376" i="10" s="1"/>
  <c r="V1375" i="10"/>
  <c r="U1375" i="10"/>
  <c r="T1375" i="10"/>
  <c r="S1375" i="10"/>
  <c r="R1375" i="10"/>
  <c r="Q1375" i="10"/>
  <c r="L1375" i="10"/>
  <c r="X1375" i="10" s="1"/>
  <c r="K1375" i="10"/>
  <c r="W1375" i="10" s="1"/>
  <c r="V1374" i="10"/>
  <c r="U1374" i="10"/>
  <c r="T1374" i="10"/>
  <c r="S1374" i="10"/>
  <c r="R1374" i="10"/>
  <c r="Q1374" i="10"/>
  <c r="L1374" i="10"/>
  <c r="X1374" i="10" s="1"/>
  <c r="K1374" i="10"/>
  <c r="W1374" i="10" s="1"/>
  <c r="V1373" i="10"/>
  <c r="U1373" i="10"/>
  <c r="T1373" i="10"/>
  <c r="S1373" i="10"/>
  <c r="R1373" i="10"/>
  <c r="Q1373" i="10"/>
  <c r="L1373" i="10"/>
  <c r="X1373" i="10" s="1"/>
  <c r="K1373" i="10"/>
  <c r="W1373" i="10" s="1"/>
  <c r="V1372" i="10"/>
  <c r="U1372" i="10"/>
  <c r="T1372" i="10"/>
  <c r="S1372" i="10"/>
  <c r="R1372" i="10"/>
  <c r="Q1372" i="10"/>
  <c r="L1372" i="10"/>
  <c r="X1372" i="10" s="1"/>
  <c r="K1372" i="10"/>
  <c r="W1372" i="10" s="1"/>
  <c r="V1371" i="10"/>
  <c r="U1371" i="10"/>
  <c r="T1371" i="10"/>
  <c r="S1371" i="10"/>
  <c r="R1371" i="10"/>
  <c r="Q1371" i="10"/>
  <c r="L1371" i="10"/>
  <c r="X1371" i="10" s="1"/>
  <c r="K1371" i="10"/>
  <c r="W1371" i="10" s="1"/>
  <c r="V1370" i="10"/>
  <c r="U1370" i="10"/>
  <c r="T1370" i="10"/>
  <c r="S1370" i="10"/>
  <c r="R1370" i="10"/>
  <c r="Q1370" i="10"/>
  <c r="L1370" i="10"/>
  <c r="X1370" i="10" s="1"/>
  <c r="K1370" i="10"/>
  <c r="W1370" i="10" s="1"/>
  <c r="X1369" i="10"/>
  <c r="V1369" i="10"/>
  <c r="U1369" i="10"/>
  <c r="T1369" i="10"/>
  <c r="S1369" i="10"/>
  <c r="R1369" i="10"/>
  <c r="Q1369" i="10"/>
  <c r="L1369" i="10"/>
  <c r="K1369" i="10"/>
  <c r="W1369" i="10" s="1"/>
  <c r="V1368" i="10"/>
  <c r="U1368" i="10"/>
  <c r="T1368" i="10"/>
  <c r="S1368" i="10"/>
  <c r="R1368" i="10"/>
  <c r="Q1368" i="10"/>
  <c r="L1368" i="10"/>
  <c r="X1368" i="10" s="1"/>
  <c r="K1368" i="10"/>
  <c r="W1368" i="10" s="1"/>
  <c r="V1367" i="10"/>
  <c r="U1367" i="10"/>
  <c r="T1367" i="10"/>
  <c r="S1367" i="10"/>
  <c r="R1367" i="10"/>
  <c r="Q1367" i="10"/>
  <c r="L1367" i="10"/>
  <c r="X1367" i="10" s="1"/>
  <c r="K1367" i="10"/>
  <c r="W1367" i="10" s="1"/>
  <c r="V1366" i="10"/>
  <c r="U1366" i="10"/>
  <c r="T1366" i="10"/>
  <c r="S1366" i="10"/>
  <c r="R1366" i="10"/>
  <c r="Q1366" i="10"/>
  <c r="L1366" i="10"/>
  <c r="X1366" i="10" s="1"/>
  <c r="K1366" i="10"/>
  <c r="W1366" i="10" s="1"/>
  <c r="V1365" i="10"/>
  <c r="U1365" i="10"/>
  <c r="T1365" i="10"/>
  <c r="S1365" i="10"/>
  <c r="R1365" i="10"/>
  <c r="Q1365" i="10"/>
  <c r="L1365" i="10"/>
  <c r="X1365" i="10" s="1"/>
  <c r="K1365" i="10"/>
  <c r="W1365" i="10" s="1"/>
  <c r="V1364" i="10"/>
  <c r="U1364" i="10"/>
  <c r="T1364" i="10"/>
  <c r="S1364" i="10"/>
  <c r="R1364" i="10"/>
  <c r="Q1364" i="10"/>
  <c r="L1364" i="10"/>
  <c r="X1364" i="10" s="1"/>
  <c r="K1364" i="10"/>
  <c r="W1364" i="10" s="1"/>
  <c r="V1363" i="10"/>
  <c r="U1363" i="10"/>
  <c r="T1363" i="10"/>
  <c r="S1363" i="10"/>
  <c r="R1363" i="10"/>
  <c r="Q1363" i="10"/>
  <c r="L1363" i="10"/>
  <c r="X1363" i="10" s="1"/>
  <c r="K1363" i="10"/>
  <c r="W1363" i="10" s="1"/>
  <c r="V1362" i="10"/>
  <c r="U1362" i="10"/>
  <c r="T1362" i="10"/>
  <c r="S1362" i="10"/>
  <c r="R1362" i="10"/>
  <c r="Q1362" i="10"/>
  <c r="L1362" i="10"/>
  <c r="X1362" i="10" s="1"/>
  <c r="K1362" i="10"/>
  <c r="W1362" i="10" s="1"/>
  <c r="V1361" i="10"/>
  <c r="U1361" i="10"/>
  <c r="T1361" i="10"/>
  <c r="S1361" i="10"/>
  <c r="R1361" i="10"/>
  <c r="Q1361" i="10"/>
  <c r="L1361" i="10"/>
  <c r="X1361" i="10" s="1"/>
  <c r="K1361" i="10"/>
  <c r="W1361" i="10" s="1"/>
  <c r="V1360" i="10"/>
  <c r="U1360" i="10"/>
  <c r="T1360" i="10"/>
  <c r="S1360" i="10"/>
  <c r="R1360" i="10"/>
  <c r="Q1360" i="10"/>
  <c r="L1360" i="10"/>
  <c r="X1360" i="10" s="1"/>
  <c r="K1360" i="10"/>
  <c r="W1360" i="10" s="1"/>
  <c r="V1359" i="10"/>
  <c r="U1359" i="10"/>
  <c r="T1359" i="10"/>
  <c r="S1359" i="10"/>
  <c r="R1359" i="10"/>
  <c r="Q1359" i="10"/>
  <c r="L1359" i="10"/>
  <c r="X1359" i="10" s="1"/>
  <c r="K1359" i="10"/>
  <c r="W1359" i="10" s="1"/>
  <c r="V1358" i="10"/>
  <c r="U1358" i="10"/>
  <c r="T1358" i="10"/>
  <c r="S1358" i="10"/>
  <c r="R1358" i="10"/>
  <c r="Q1358" i="10"/>
  <c r="L1358" i="10"/>
  <c r="X1358" i="10" s="1"/>
  <c r="K1358" i="10"/>
  <c r="W1358" i="10" s="1"/>
  <c r="V1357" i="10"/>
  <c r="U1357" i="10"/>
  <c r="T1357" i="10"/>
  <c r="S1357" i="10"/>
  <c r="R1357" i="10"/>
  <c r="Q1357" i="10"/>
  <c r="L1357" i="10"/>
  <c r="X1357" i="10" s="1"/>
  <c r="K1357" i="10"/>
  <c r="W1357" i="10" s="1"/>
  <c r="V1356" i="10"/>
  <c r="U1356" i="10"/>
  <c r="T1356" i="10"/>
  <c r="S1356" i="10"/>
  <c r="R1356" i="10"/>
  <c r="Q1356" i="10"/>
  <c r="L1356" i="10"/>
  <c r="X1356" i="10" s="1"/>
  <c r="K1356" i="10"/>
  <c r="W1356" i="10" s="1"/>
  <c r="V1355" i="10"/>
  <c r="U1355" i="10"/>
  <c r="T1355" i="10"/>
  <c r="S1355" i="10"/>
  <c r="R1355" i="10"/>
  <c r="Q1355" i="10"/>
  <c r="L1355" i="10"/>
  <c r="X1355" i="10" s="1"/>
  <c r="K1355" i="10"/>
  <c r="W1355" i="10" s="1"/>
  <c r="V1354" i="10"/>
  <c r="U1354" i="10"/>
  <c r="T1354" i="10"/>
  <c r="S1354" i="10"/>
  <c r="R1354" i="10"/>
  <c r="Q1354" i="10"/>
  <c r="L1354" i="10"/>
  <c r="X1354" i="10" s="1"/>
  <c r="K1354" i="10"/>
  <c r="W1354" i="10" s="1"/>
  <c r="V1353" i="10"/>
  <c r="U1353" i="10"/>
  <c r="T1353" i="10"/>
  <c r="S1353" i="10"/>
  <c r="R1353" i="10"/>
  <c r="Q1353" i="10"/>
  <c r="L1353" i="10"/>
  <c r="X1353" i="10" s="1"/>
  <c r="K1353" i="10"/>
  <c r="W1353" i="10" s="1"/>
  <c r="V1352" i="10"/>
  <c r="U1352" i="10"/>
  <c r="T1352" i="10"/>
  <c r="S1352" i="10"/>
  <c r="R1352" i="10"/>
  <c r="Q1352" i="10"/>
  <c r="L1352" i="10"/>
  <c r="X1352" i="10" s="1"/>
  <c r="K1352" i="10"/>
  <c r="W1352" i="10" s="1"/>
  <c r="V1351" i="10"/>
  <c r="U1351" i="10"/>
  <c r="T1351" i="10"/>
  <c r="S1351" i="10"/>
  <c r="R1351" i="10"/>
  <c r="Q1351" i="10"/>
  <c r="L1351" i="10"/>
  <c r="X1351" i="10" s="1"/>
  <c r="K1351" i="10"/>
  <c r="W1351" i="10" s="1"/>
  <c r="V1350" i="10"/>
  <c r="U1350" i="10"/>
  <c r="T1350" i="10"/>
  <c r="S1350" i="10"/>
  <c r="R1350" i="10"/>
  <c r="Q1350" i="10"/>
  <c r="L1350" i="10"/>
  <c r="X1350" i="10" s="1"/>
  <c r="K1350" i="10"/>
  <c r="W1350" i="10" s="1"/>
  <c r="V1349" i="10"/>
  <c r="U1349" i="10"/>
  <c r="T1349" i="10"/>
  <c r="S1349" i="10"/>
  <c r="R1349" i="10"/>
  <c r="Q1349" i="10"/>
  <c r="L1349" i="10"/>
  <c r="X1349" i="10" s="1"/>
  <c r="K1349" i="10"/>
  <c r="W1349" i="10" s="1"/>
  <c r="V1348" i="10"/>
  <c r="U1348" i="10"/>
  <c r="T1348" i="10"/>
  <c r="S1348" i="10"/>
  <c r="R1348" i="10"/>
  <c r="Q1348" i="10"/>
  <c r="L1348" i="10"/>
  <c r="X1348" i="10" s="1"/>
  <c r="K1348" i="10"/>
  <c r="W1348" i="10" s="1"/>
  <c r="V1347" i="10"/>
  <c r="U1347" i="10"/>
  <c r="T1347" i="10"/>
  <c r="S1347" i="10"/>
  <c r="R1347" i="10"/>
  <c r="Q1347" i="10"/>
  <c r="L1347" i="10"/>
  <c r="X1347" i="10" s="1"/>
  <c r="K1347" i="10"/>
  <c r="W1347" i="10" s="1"/>
  <c r="V1346" i="10"/>
  <c r="U1346" i="10"/>
  <c r="T1346" i="10"/>
  <c r="S1346" i="10"/>
  <c r="R1346" i="10"/>
  <c r="Q1346" i="10"/>
  <c r="L1346" i="10"/>
  <c r="X1346" i="10" s="1"/>
  <c r="K1346" i="10"/>
  <c r="W1346" i="10" s="1"/>
  <c r="V1345" i="10"/>
  <c r="U1345" i="10"/>
  <c r="T1345" i="10"/>
  <c r="S1345" i="10"/>
  <c r="R1345" i="10"/>
  <c r="Q1345" i="10"/>
  <c r="L1345" i="10"/>
  <c r="X1345" i="10" s="1"/>
  <c r="K1345" i="10"/>
  <c r="W1345" i="10" s="1"/>
  <c r="V1344" i="10"/>
  <c r="U1344" i="10"/>
  <c r="T1344" i="10"/>
  <c r="S1344" i="10"/>
  <c r="R1344" i="10"/>
  <c r="Q1344" i="10"/>
  <c r="L1344" i="10"/>
  <c r="X1344" i="10" s="1"/>
  <c r="K1344" i="10"/>
  <c r="W1344" i="10" s="1"/>
  <c r="V1343" i="10"/>
  <c r="U1343" i="10"/>
  <c r="T1343" i="10"/>
  <c r="S1343" i="10"/>
  <c r="R1343" i="10"/>
  <c r="Q1343" i="10"/>
  <c r="L1343" i="10"/>
  <c r="X1343" i="10" s="1"/>
  <c r="K1343" i="10"/>
  <c r="W1343" i="10" s="1"/>
  <c r="V1342" i="10"/>
  <c r="U1342" i="10"/>
  <c r="T1342" i="10"/>
  <c r="S1342" i="10"/>
  <c r="R1342" i="10"/>
  <c r="Q1342" i="10"/>
  <c r="L1342" i="10"/>
  <c r="X1342" i="10" s="1"/>
  <c r="K1342" i="10"/>
  <c r="W1342" i="10" s="1"/>
  <c r="V1341" i="10"/>
  <c r="U1341" i="10"/>
  <c r="T1341" i="10"/>
  <c r="S1341" i="10"/>
  <c r="R1341" i="10"/>
  <c r="Q1341" i="10"/>
  <c r="L1341" i="10"/>
  <c r="X1341" i="10" s="1"/>
  <c r="K1341" i="10"/>
  <c r="W1341" i="10" s="1"/>
  <c r="V1340" i="10"/>
  <c r="U1340" i="10"/>
  <c r="T1340" i="10"/>
  <c r="S1340" i="10"/>
  <c r="R1340" i="10"/>
  <c r="Q1340" i="10"/>
  <c r="L1340" i="10"/>
  <c r="X1340" i="10" s="1"/>
  <c r="K1340" i="10"/>
  <c r="W1340" i="10" s="1"/>
  <c r="V1339" i="10"/>
  <c r="U1339" i="10"/>
  <c r="T1339" i="10"/>
  <c r="S1339" i="10"/>
  <c r="R1339" i="10"/>
  <c r="Q1339" i="10"/>
  <c r="L1339" i="10"/>
  <c r="X1339" i="10" s="1"/>
  <c r="K1339" i="10"/>
  <c r="W1339" i="10" s="1"/>
  <c r="V1338" i="10"/>
  <c r="U1338" i="10"/>
  <c r="T1338" i="10"/>
  <c r="S1338" i="10"/>
  <c r="R1338" i="10"/>
  <c r="Q1338" i="10"/>
  <c r="L1338" i="10"/>
  <c r="X1338" i="10" s="1"/>
  <c r="K1338" i="10"/>
  <c r="W1338" i="10" s="1"/>
  <c r="V1337" i="10"/>
  <c r="U1337" i="10"/>
  <c r="T1337" i="10"/>
  <c r="S1337" i="10"/>
  <c r="R1337" i="10"/>
  <c r="Q1337" i="10"/>
  <c r="L1337" i="10"/>
  <c r="X1337" i="10" s="1"/>
  <c r="K1337" i="10"/>
  <c r="W1337" i="10" s="1"/>
  <c r="V1336" i="10"/>
  <c r="U1336" i="10"/>
  <c r="T1336" i="10"/>
  <c r="S1336" i="10"/>
  <c r="R1336" i="10"/>
  <c r="Q1336" i="10"/>
  <c r="L1336" i="10"/>
  <c r="X1336" i="10" s="1"/>
  <c r="K1336" i="10"/>
  <c r="W1336" i="10" s="1"/>
  <c r="V1335" i="10"/>
  <c r="U1335" i="10"/>
  <c r="T1335" i="10"/>
  <c r="S1335" i="10"/>
  <c r="R1335" i="10"/>
  <c r="Q1335" i="10"/>
  <c r="L1335" i="10"/>
  <c r="X1335" i="10" s="1"/>
  <c r="K1335" i="10"/>
  <c r="W1335" i="10" s="1"/>
  <c r="V1334" i="10"/>
  <c r="U1334" i="10"/>
  <c r="T1334" i="10"/>
  <c r="S1334" i="10"/>
  <c r="R1334" i="10"/>
  <c r="Q1334" i="10"/>
  <c r="L1334" i="10"/>
  <c r="X1334" i="10" s="1"/>
  <c r="K1334" i="10"/>
  <c r="W1334" i="10" s="1"/>
  <c r="V1333" i="10"/>
  <c r="U1333" i="10"/>
  <c r="T1333" i="10"/>
  <c r="S1333" i="10"/>
  <c r="R1333" i="10"/>
  <c r="Q1333" i="10"/>
  <c r="L1333" i="10"/>
  <c r="X1333" i="10" s="1"/>
  <c r="K1333" i="10"/>
  <c r="W1333" i="10" s="1"/>
  <c r="V1332" i="10"/>
  <c r="U1332" i="10"/>
  <c r="T1332" i="10"/>
  <c r="S1332" i="10"/>
  <c r="R1332" i="10"/>
  <c r="Q1332" i="10"/>
  <c r="L1332" i="10"/>
  <c r="X1332" i="10" s="1"/>
  <c r="K1332" i="10"/>
  <c r="W1332" i="10" s="1"/>
  <c r="V1331" i="10"/>
  <c r="U1331" i="10"/>
  <c r="T1331" i="10"/>
  <c r="S1331" i="10"/>
  <c r="R1331" i="10"/>
  <c r="Q1331" i="10"/>
  <c r="L1331" i="10"/>
  <c r="X1331" i="10" s="1"/>
  <c r="K1331" i="10"/>
  <c r="W1331" i="10" s="1"/>
  <c r="V1330" i="10"/>
  <c r="U1330" i="10"/>
  <c r="T1330" i="10"/>
  <c r="S1330" i="10"/>
  <c r="R1330" i="10"/>
  <c r="Q1330" i="10"/>
  <c r="L1330" i="10"/>
  <c r="X1330" i="10" s="1"/>
  <c r="K1330" i="10"/>
  <c r="W1330" i="10" s="1"/>
  <c r="V1329" i="10"/>
  <c r="U1329" i="10"/>
  <c r="T1329" i="10"/>
  <c r="S1329" i="10"/>
  <c r="R1329" i="10"/>
  <c r="Q1329" i="10"/>
  <c r="L1329" i="10"/>
  <c r="X1329" i="10" s="1"/>
  <c r="K1329" i="10"/>
  <c r="W1329" i="10" s="1"/>
  <c r="V1328" i="10"/>
  <c r="U1328" i="10"/>
  <c r="T1328" i="10"/>
  <c r="S1328" i="10"/>
  <c r="R1328" i="10"/>
  <c r="Q1328" i="10"/>
  <c r="L1328" i="10"/>
  <c r="X1328" i="10" s="1"/>
  <c r="K1328" i="10"/>
  <c r="W1328" i="10" s="1"/>
  <c r="V1327" i="10"/>
  <c r="U1327" i="10"/>
  <c r="T1327" i="10"/>
  <c r="S1327" i="10"/>
  <c r="R1327" i="10"/>
  <c r="Q1327" i="10"/>
  <c r="L1327" i="10"/>
  <c r="X1327" i="10" s="1"/>
  <c r="K1327" i="10"/>
  <c r="W1327" i="10" s="1"/>
  <c r="V1326" i="10"/>
  <c r="U1326" i="10"/>
  <c r="T1326" i="10"/>
  <c r="S1326" i="10"/>
  <c r="R1326" i="10"/>
  <c r="Q1326" i="10"/>
  <c r="L1326" i="10"/>
  <c r="X1326" i="10" s="1"/>
  <c r="K1326" i="10"/>
  <c r="W1326" i="10" s="1"/>
  <c r="V1325" i="10"/>
  <c r="U1325" i="10"/>
  <c r="T1325" i="10"/>
  <c r="S1325" i="10"/>
  <c r="R1325" i="10"/>
  <c r="Q1325" i="10"/>
  <c r="L1325" i="10"/>
  <c r="X1325" i="10" s="1"/>
  <c r="K1325" i="10"/>
  <c r="W1325" i="10" s="1"/>
  <c r="V1324" i="10"/>
  <c r="U1324" i="10"/>
  <c r="T1324" i="10"/>
  <c r="S1324" i="10"/>
  <c r="R1324" i="10"/>
  <c r="Q1324" i="10"/>
  <c r="L1324" i="10"/>
  <c r="X1324" i="10" s="1"/>
  <c r="K1324" i="10"/>
  <c r="W1324" i="10" s="1"/>
  <c r="V1323" i="10"/>
  <c r="U1323" i="10"/>
  <c r="T1323" i="10"/>
  <c r="S1323" i="10"/>
  <c r="R1323" i="10"/>
  <c r="Q1323" i="10"/>
  <c r="L1323" i="10"/>
  <c r="X1323" i="10" s="1"/>
  <c r="K1323" i="10"/>
  <c r="W1323" i="10" s="1"/>
  <c r="V1322" i="10"/>
  <c r="U1322" i="10"/>
  <c r="T1322" i="10"/>
  <c r="S1322" i="10"/>
  <c r="R1322" i="10"/>
  <c r="Q1322" i="10"/>
  <c r="L1322" i="10"/>
  <c r="X1322" i="10" s="1"/>
  <c r="K1322" i="10"/>
  <c r="W1322" i="10" s="1"/>
  <c r="V1321" i="10"/>
  <c r="U1321" i="10"/>
  <c r="T1321" i="10"/>
  <c r="S1321" i="10"/>
  <c r="R1321" i="10"/>
  <c r="Q1321" i="10"/>
  <c r="L1321" i="10"/>
  <c r="X1321" i="10" s="1"/>
  <c r="K1321" i="10"/>
  <c r="W1321" i="10" s="1"/>
  <c r="V1320" i="10"/>
  <c r="U1320" i="10"/>
  <c r="T1320" i="10"/>
  <c r="S1320" i="10"/>
  <c r="R1320" i="10"/>
  <c r="Q1320" i="10"/>
  <c r="L1320" i="10"/>
  <c r="X1320" i="10" s="1"/>
  <c r="K1320" i="10"/>
  <c r="W1320" i="10" s="1"/>
  <c r="V1319" i="10"/>
  <c r="U1319" i="10"/>
  <c r="T1319" i="10"/>
  <c r="S1319" i="10"/>
  <c r="R1319" i="10"/>
  <c r="Q1319" i="10"/>
  <c r="L1319" i="10"/>
  <c r="X1319" i="10" s="1"/>
  <c r="K1319" i="10"/>
  <c r="W1319" i="10" s="1"/>
  <c r="X1318" i="10"/>
  <c r="V1318" i="10"/>
  <c r="U1318" i="10"/>
  <c r="T1318" i="10"/>
  <c r="S1318" i="10"/>
  <c r="R1318" i="10"/>
  <c r="Q1318" i="10"/>
  <c r="L1318" i="10"/>
  <c r="K1318" i="10"/>
  <c r="W1318" i="10" s="1"/>
  <c r="V1317" i="10"/>
  <c r="U1317" i="10"/>
  <c r="T1317" i="10"/>
  <c r="S1317" i="10"/>
  <c r="R1317" i="10"/>
  <c r="Q1317" i="10"/>
  <c r="L1317" i="10"/>
  <c r="X1317" i="10" s="1"/>
  <c r="K1317" i="10"/>
  <c r="W1317" i="10" s="1"/>
  <c r="V1316" i="10"/>
  <c r="U1316" i="10"/>
  <c r="T1316" i="10"/>
  <c r="S1316" i="10"/>
  <c r="R1316" i="10"/>
  <c r="Q1316" i="10"/>
  <c r="L1316" i="10"/>
  <c r="X1316" i="10" s="1"/>
  <c r="K1316" i="10"/>
  <c r="W1316" i="10" s="1"/>
  <c r="V1315" i="10"/>
  <c r="U1315" i="10"/>
  <c r="T1315" i="10"/>
  <c r="S1315" i="10"/>
  <c r="R1315" i="10"/>
  <c r="Q1315" i="10"/>
  <c r="L1315" i="10"/>
  <c r="X1315" i="10" s="1"/>
  <c r="K1315" i="10"/>
  <c r="W1315" i="10" s="1"/>
  <c r="V1314" i="10"/>
  <c r="U1314" i="10"/>
  <c r="T1314" i="10"/>
  <c r="S1314" i="10"/>
  <c r="R1314" i="10"/>
  <c r="Q1314" i="10"/>
  <c r="L1314" i="10"/>
  <c r="X1314" i="10" s="1"/>
  <c r="K1314" i="10"/>
  <c r="W1314" i="10" s="1"/>
  <c r="V1313" i="10"/>
  <c r="U1313" i="10"/>
  <c r="T1313" i="10"/>
  <c r="S1313" i="10"/>
  <c r="R1313" i="10"/>
  <c r="Q1313" i="10"/>
  <c r="L1313" i="10"/>
  <c r="X1313" i="10" s="1"/>
  <c r="K1313" i="10"/>
  <c r="W1313" i="10" s="1"/>
  <c r="V1312" i="10"/>
  <c r="U1312" i="10"/>
  <c r="T1312" i="10"/>
  <c r="S1312" i="10"/>
  <c r="R1312" i="10"/>
  <c r="Q1312" i="10"/>
  <c r="L1312" i="10"/>
  <c r="X1312" i="10" s="1"/>
  <c r="K1312" i="10"/>
  <c r="W1312" i="10" s="1"/>
  <c r="V1311" i="10"/>
  <c r="U1311" i="10"/>
  <c r="T1311" i="10"/>
  <c r="S1311" i="10"/>
  <c r="R1311" i="10"/>
  <c r="Q1311" i="10"/>
  <c r="L1311" i="10"/>
  <c r="X1311" i="10" s="1"/>
  <c r="K1311" i="10"/>
  <c r="W1311" i="10" s="1"/>
  <c r="V1310" i="10"/>
  <c r="U1310" i="10"/>
  <c r="T1310" i="10"/>
  <c r="S1310" i="10"/>
  <c r="R1310" i="10"/>
  <c r="Q1310" i="10"/>
  <c r="L1310" i="10"/>
  <c r="X1310" i="10" s="1"/>
  <c r="K1310" i="10"/>
  <c r="W1310" i="10" s="1"/>
  <c r="V1309" i="10"/>
  <c r="U1309" i="10"/>
  <c r="T1309" i="10"/>
  <c r="S1309" i="10"/>
  <c r="R1309" i="10"/>
  <c r="Q1309" i="10"/>
  <c r="L1309" i="10"/>
  <c r="X1309" i="10" s="1"/>
  <c r="K1309" i="10"/>
  <c r="W1309" i="10" s="1"/>
  <c r="V1308" i="10"/>
  <c r="U1308" i="10"/>
  <c r="T1308" i="10"/>
  <c r="S1308" i="10"/>
  <c r="R1308" i="10"/>
  <c r="Q1308" i="10"/>
  <c r="L1308" i="10"/>
  <c r="X1308" i="10" s="1"/>
  <c r="K1308" i="10"/>
  <c r="W1308" i="10" s="1"/>
  <c r="V1307" i="10"/>
  <c r="U1307" i="10"/>
  <c r="T1307" i="10"/>
  <c r="S1307" i="10"/>
  <c r="R1307" i="10"/>
  <c r="Q1307" i="10"/>
  <c r="L1307" i="10"/>
  <c r="X1307" i="10" s="1"/>
  <c r="K1307" i="10"/>
  <c r="W1307" i="10" s="1"/>
  <c r="V1306" i="10"/>
  <c r="U1306" i="10"/>
  <c r="T1306" i="10"/>
  <c r="S1306" i="10"/>
  <c r="R1306" i="10"/>
  <c r="Q1306" i="10"/>
  <c r="L1306" i="10"/>
  <c r="X1306" i="10" s="1"/>
  <c r="K1306" i="10"/>
  <c r="W1306" i="10" s="1"/>
  <c r="V1305" i="10"/>
  <c r="U1305" i="10"/>
  <c r="T1305" i="10"/>
  <c r="S1305" i="10"/>
  <c r="R1305" i="10"/>
  <c r="Q1305" i="10"/>
  <c r="L1305" i="10"/>
  <c r="X1305" i="10" s="1"/>
  <c r="K1305" i="10"/>
  <c r="W1305" i="10" s="1"/>
  <c r="V1304" i="10"/>
  <c r="U1304" i="10"/>
  <c r="T1304" i="10"/>
  <c r="S1304" i="10"/>
  <c r="R1304" i="10"/>
  <c r="Q1304" i="10"/>
  <c r="L1304" i="10"/>
  <c r="X1304" i="10" s="1"/>
  <c r="K1304" i="10"/>
  <c r="W1304" i="10" s="1"/>
  <c r="V1303" i="10"/>
  <c r="U1303" i="10"/>
  <c r="T1303" i="10"/>
  <c r="S1303" i="10"/>
  <c r="R1303" i="10"/>
  <c r="Q1303" i="10"/>
  <c r="L1303" i="10"/>
  <c r="X1303" i="10" s="1"/>
  <c r="K1303" i="10"/>
  <c r="W1303" i="10" s="1"/>
  <c r="V1302" i="10"/>
  <c r="U1302" i="10"/>
  <c r="T1302" i="10"/>
  <c r="S1302" i="10"/>
  <c r="R1302" i="10"/>
  <c r="Q1302" i="10"/>
  <c r="L1302" i="10"/>
  <c r="X1302" i="10" s="1"/>
  <c r="K1302" i="10"/>
  <c r="W1302" i="10" s="1"/>
  <c r="V1301" i="10"/>
  <c r="U1301" i="10"/>
  <c r="T1301" i="10"/>
  <c r="S1301" i="10"/>
  <c r="R1301" i="10"/>
  <c r="Q1301" i="10"/>
  <c r="L1301" i="10"/>
  <c r="X1301" i="10" s="1"/>
  <c r="K1301" i="10"/>
  <c r="W1301" i="10" s="1"/>
  <c r="V1300" i="10"/>
  <c r="U1300" i="10"/>
  <c r="T1300" i="10"/>
  <c r="S1300" i="10"/>
  <c r="R1300" i="10"/>
  <c r="Q1300" i="10"/>
  <c r="L1300" i="10"/>
  <c r="X1300" i="10" s="1"/>
  <c r="K1300" i="10"/>
  <c r="W1300" i="10" s="1"/>
  <c r="V1299" i="10"/>
  <c r="U1299" i="10"/>
  <c r="T1299" i="10"/>
  <c r="S1299" i="10"/>
  <c r="R1299" i="10"/>
  <c r="Q1299" i="10"/>
  <c r="L1299" i="10"/>
  <c r="X1299" i="10" s="1"/>
  <c r="K1299" i="10"/>
  <c r="W1299" i="10" s="1"/>
  <c r="V1298" i="10"/>
  <c r="U1298" i="10"/>
  <c r="T1298" i="10"/>
  <c r="S1298" i="10"/>
  <c r="R1298" i="10"/>
  <c r="Q1298" i="10"/>
  <c r="L1298" i="10"/>
  <c r="X1298" i="10" s="1"/>
  <c r="K1298" i="10"/>
  <c r="W1298" i="10" s="1"/>
  <c r="V1297" i="10"/>
  <c r="U1297" i="10"/>
  <c r="T1297" i="10"/>
  <c r="S1297" i="10"/>
  <c r="R1297" i="10"/>
  <c r="Q1297" i="10"/>
  <c r="L1297" i="10"/>
  <c r="X1297" i="10" s="1"/>
  <c r="K1297" i="10"/>
  <c r="W1297" i="10" s="1"/>
  <c r="V1296" i="10"/>
  <c r="U1296" i="10"/>
  <c r="T1296" i="10"/>
  <c r="S1296" i="10"/>
  <c r="R1296" i="10"/>
  <c r="Q1296" i="10"/>
  <c r="L1296" i="10"/>
  <c r="X1296" i="10" s="1"/>
  <c r="K1296" i="10"/>
  <c r="W1296" i="10" s="1"/>
  <c r="V1295" i="10"/>
  <c r="U1295" i="10"/>
  <c r="T1295" i="10"/>
  <c r="S1295" i="10"/>
  <c r="R1295" i="10"/>
  <c r="Q1295" i="10"/>
  <c r="L1295" i="10"/>
  <c r="X1295" i="10" s="1"/>
  <c r="K1295" i="10"/>
  <c r="W1295" i="10" s="1"/>
  <c r="V1294" i="10"/>
  <c r="U1294" i="10"/>
  <c r="T1294" i="10"/>
  <c r="S1294" i="10"/>
  <c r="R1294" i="10"/>
  <c r="Q1294" i="10"/>
  <c r="L1294" i="10"/>
  <c r="X1294" i="10" s="1"/>
  <c r="K1294" i="10"/>
  <c r="W1294" i="10" s="1"/>
  <c r="V1293" i="10"/>
  <c r="U1293" i="10"/>
  <c r="T1293" i="10"/>
  <c r="S1293" i="10"/>
  <c r="R1293" i="10"/>
  <c r="Q1293" i="10"/>
  <c r="L1293" i="10"/>
  <c r="X1293" i="10" s="1"/>
  <c r="K1293" i="10"/>
  <c r="W1293" i="10" s="1"/>
  <c r="V1292" i="10"/>
  <c r="U1292" i="10"/>
  <c r="T1292" i="10"/>
  <c r="S1292" i="10"/>
  <c r="R1292" i="10"/>
  <c r="Q1292" i="10"/>
  <c r="L1292" i="10"/>
  <c r="X1292" i="10" s="1"/>
  <c r="K1292" i="10"/>
  <c r="W1292" i="10" s="1"/>
  <c r="V1291" i="10"/>
  <c r="U1291" i="10"/>
  <c r="T1291" i="10"/>
  <c r="S1291" i="10"/>
  <c r="R1291" i="10"/>
  <c r="Q1291" i="10"/>
  <c r="L1291" i="10"/>
  <c r="X1291" i="10" s="1"/>
  <c r="K1291" i="10"/>
  <c r="W1291" i="10" s="1"/>
  <c r="V1290" i="10"/>
  <c r="U1290" i="10"/>
  <c r="T1290" i="10"/>
  <c r="S1290" i="10"/>
  <c r="R1290" i="10"/>
  <c r="Q1290" i="10"/>
  <c r="L1290" i="10"/>
  <c r="X1290" i="10" s="1"/>
  <c r="K1290" i="10"/>
  <c r="W1290" i="10" s="1"/>
  <c r="X1289" i="10"/>
  <c r="V1289" i="10"/>
  <c r="U1289" i="10"/>
  <c r="T1289" i="10"/>
  <c r="S1289" i="10"/>
  <c r="R1289" i="10"/>
  <c r="Q1289" i="10"/>
  <c r="L1289" i="10"/>
  <c r="K1289" i="10"/>
  <c r="W1289" i="10" s="1"/>
  <c r="V1288" i="10"/>
  <c r="U1288" i="10"/>
  <c r="T1288" i="10"/>
  <c r="S1288" i="10"/>
  <c r="R1288" i="10"/>
  <c r="Q1288" i="10"/>
  <c r="L1288" i="10"/>
  <c r="X1288" i="10" s="1"/>
  <c r="K1288" i="10"/>
  <c r="W1288" i="10" s="1"/>
  <c r="V1287" i="10"/>
  <c r="U1287" i="10"/>
  <c r="T1287" i="10"/>
  <c r="S1287" i="10"/>
  <c r="R1287" i="10"/>
  <c r="Q1287" i="10"/>
  <c r="L1287" i="10"/>
  <c r="X1287" i="10" s="1"/>
  <c r="K1287" i="10"/>
  <c r="W1287" i="10" s="1"/>
  <c r="V1286" i="10"/>
  <c r="U1286" i="10"/>
  <c r="T1286" i="10"/>
  <c r="S1286" i="10"/>
  <c r="R1286" i="10"/>
  <c r="Q1286" i="10"/>
  <c r="L1286" i="10"/>
  <c r="X1286" i="10" s="1"/>
  <c r="K1286" i="10"/>
  <c r="W1286" i="10" s="1"/>
  <c r="V1285" i="10"/>
  <c r="U1285" i="10"/>
  <c r="T1285" i="10"/>
  <c r="S1285" i="10"/>
  <c r="R1285" i="10"/>
  <c r="Q1285" i="10"/>
  <c r="L1285" i="10"/>
  <c r="X1285" i="10" s="1"/>
  <c r="K1285" i="10"/>
  <c r="W1285" i="10" s="1"/>
  <c r="V1284" i="10"/>
  <c r="U1284" i="10"/>
  <c r="T1284" i="10"/>
  <c r="S1284" i="10"/>
  <c r="R1284" i="10"/>
  <c r="Q1284" i="10"/>
  <c r="L1284" i="10"/>
  <c r="X1284" i="10" s="1"/>
  <c r="K1284" i="10"/>
  <c r="W1284" i="10" s="1"/>
  <c r="V1283" i="10"/>
  <c r="U1283" i="10"/>
  <c r="T1283" i="10"/>
  <c r="S1283" i="10"/>
  <c r="R1283" i="10"/>
  <c r="Q1283" i="10"/>
  <c r="L1283" i="10"/>
  <c r="X1283" i="10" s="1"/>
  <c r="K1283" i="10"/>
  <c r="W1283" i="10" s="1"/>
  <c r="V1282" i="10"/>
  <c r="U1282" i="10"/>
  <c r="T1282" i="10"/>
  <c r="S1282" i="10"/>
  <c r="R1282" i="10"/>
  <c r="Q1282" i="10"/>
  <c r="L1282" i="10"/>
  <c r="X1282" i="10" s="1"/>
  <c r="K1282" i="10"/>
  <c r="W1282" i="10" s="1"/>
  <c r="V1281" i="10"/>
  <c r="U1281" i="10"/>
  <c r="T1281" i="10"/>
  <c r="S1281" i="10"/>
  <c r="R1281" i="10"/>
  <c r="Q1281" i="10"/>
  <c r="L1281" i="10"/>
  <c r="X1281" i="10" s="1"/>
  <c r="K1281" i="10"/>
  <c r="W1281" i="10" s="1"/>
  <c r="V1280" i="10"/>
  <c r="U1280" i="10"/>
  <c r="T1280" i="10"/>
  <c r="S1280" i="10"/>
  <c r="R1280" i="10"/>
  <c r="Q1280" i="10"/>
  <c r="L1280" i="10"/>
  <c r="X1280" i="10" s="1"/>
  <c r="K1280" i="10"/>
  <c r="W1280" i="10" s="1"/>
  <c r="V1279" i="10"/>
  <c r="U1279" i="10"/>
  <c r="T1279" i="10"/>
  <c r="S1279" i="10"/>
  <c r="R1279" i="10"/>
  <c r="Q1279" i="10"/>
  <c r="L1279" i="10"/>
  <c r="X1279" i="10" s="1"/>
  <c r="K1279" i="10"/>
  <c r="W1279" i="10" s="1"/>
  <c r="V1278" i="10"/>
  <c r="U1278" i="10"/>
  <c r="T1278" i="10"/>
  <c r="S1278" i="10"/>
  <c r="R1278" i="10"/>
  <c r="Q1278" i="10"/>
  <c r="L1278" i="10"/>
  <c r="X1278" i="10" s="1"/>
  <c r="K1278" i="10"/>
  <c r="W1278" i="10" s="1"/>
  <c r="V1277" i="10"/>
  <c r="U1277" i="10"/>
  <c r="T1277" i="10"/>
  <c r="S1277" i="10"/>
  <c r="R1277" i="10"/>
  <c r="Q1277" i="10"/>
  <c r="L1277" i="10"/>
  <c r="X1277" i="10" s="1"/>
  <c r="K1277" i="10"/>
  <c r="W1277" i="10" s="1"/>
  <c r="V1276" i="10"/>
  <c r="U1276" i="10"/>
  <c r="T1276" i="10"/>
  <c r="S1276" i="10"/>
  <c r="R1276" i="10"/>
  <c r="Q1276" i="10"/>
  <c r="L1276" i="10"/>
  <c r="X1276" i="10" s="1"/>
  <c r="K1276" i="10"/>
  <c r="W1276" i="10" s="1"/>
  <c r="V1275" i="10"/>
  <c r="U1275" i="10"/>
  <c r="T1275" i="10"/>
  <c r="S1275" i="10"/>
  <c r="R1275" i="10"/>
  <c r="Q1275" i="10"/>
  <c r="L1275" i="10"/>
  <c r="X1275" i="10" s="1"/>
  <c r="K1275" i="10"/>
  <c r="W1275" i="10" s="1"/>
  <c r="V1274" i="10"/>
  <c r="U1274" i="10"/>
  <c r="T1274" i="10"/>
  <c r="S1274" i="10"/>
  <c r="R1274" i="10"/>
  <c r="Q1274" i="10"/>
  <c r="L1274" i="10"/>
  <c r="X1274" i="10" s="1"/>
  <c r="K1274" i="10"/>
  <c r="W1274" i="10" s="1"/>
  <c r="X1273" i="10"/>
  <c r="V1273" i="10"/>
  <c r="U1273" i="10"/>
  <c r="T1273" i="10"/>
  <c r="S1273" i="10"/>
  <c r="R1273" i="10"/>
  <c r="Q1273" i="10"/>
  <c r="L1273" i="10"/>
  <c r="K1273" i="10"/>
  <c r="W1273" i="10" s="1"/>
  <c r="V1272" i="10"/>
  <c r="U1272" i="10"/>
  <c r="T1272" i="10"/>
  <c r="S1272" i="10"/>
  <c r="R1272" i="10"/>
  <c r="Q1272" i="10"/>
  <c r="L1272" i="10"/>
  <c r="X1272" i="10" s="1"/>
  <c r="K1272" i="10"/>
  <c r="W1272" i="10" s="1"/>
  <c r="V1271" i="10"/>
  <c r="U1271" i="10"/>
  <c r="T1271" i="10"/>
  <c r="S1271" i="10"/>
  <c r="R1271" i="10"/>
  <c r="Q1271" i="10"/>
  <c r="L1271" i="10"/>
  <c r="X1271" i="10" s="1"/>
  <c r="K1271" i="10"/>
  <c r="W1271" i="10" s="1"/>
  <c r="X1270" i="10"/>
  <c r="V1270" i="10"/>
  <c r="U1270" i="10"/>
  <c r="T1270" i="10"/>
  <c r="S1270" i="10"/>
  <c r="R1270" i="10"/>
  <c r="Q1270" i="10"/>
  <c r="L1270" i="10"/>
  <c r="K1270" i="10"/>
  <c r="W1270" i="10" s="1"/>
  <c r="V1269" i="10"/>
  <c r="U1269" i="10"/>
  <c r="T1269" i="10"/>
  <c r="S1269" i="10"/>
  <c r="R1269" i="10"/>
  <c r="Q1269" i="10"/>
  <c r="L1269" i="10"/>
  <c r="X1269" i="10" s="1"/>
  <c r="K1269" i="10"/>
  <c r="W1269" i="10" s="1"/>
  <c r="V1268" i="10"/>
  <c r="U1268" i="10"/>
  <c r="T1268" i="10"/>
  <c r="S1268" i="10"/>
  <c r="R1268" i="10"/>
  <c r="Q1268" i="10"/>
  <c r="L1268" i="10"/>
  <c r="X1268" i="10" s="1"/>
  <c r="K1268" i="10"/>
  <c r="W1268" i="10" s="1"/>
  <c r="V1267" i="10"/>
  <c r="U1267" i="10"/>
  <c r="T1267" i="10"/>
  <c r="S1267" i="10"/>
  <c r="R1267" i="10"/>
  <c r="Q1267" i="10"/>
  <c r="L1267" i="10"/>
  <c r="X1267" i="10" s="1"/>
  <c r="K1267" i="10"/>
  <c r="W1267" i="10" s="1"/>
  <c r="V1266" i="10"/>
  <c r="U1266" i="10"/>
  <c r="T1266" i="10"/>
  <c r="S1266" i="10"/>
  <c r="R1266" i="10"/>
  <c r="Q1266" i="10"/>
  <c r="L1266" i="10"/>
  <c r="X1266" i="10" s="1"/>
  <c r="K1266" i="10"/>
  <c r="W1266" i="10" s="1"/>
  <c r="V1265" i="10"/>
  <c r="U1265" i="10"/>
  <c r="T1265" i="10"/>
  <c r="S1265" i="10"/>
  <c r="R1265" i="10"/>
  <c r="Q1265" i="10"/>
  <c r="L1265" i="10"/>
  <c r="X1265" i="10" s="1"/>
  <c r="K1265" i="10"/>
  <c r="W1265" i="10" s="1"/>
  <c r="V1264" i="10"/>
  <c r="U1264" i="10"/>
  <c r="T1264" i="10"/>
  <c r="S1264" i="10"/>
  <c r="R1264" i="10"/>
  <c r="Q1264" i="10"/>
  <c r="L1264" i="10"/>
  <c r="X1264" i="10" s="1"/>
  <c r="K1264" i="10"/>
  <c r="W1264" i="10" s="1"/>
  <c r="V1263" i="10"/>
  <c r="U1263" i="10"/>
  <c r="T1263" i="10"/>
  <c r="S1263" i="10"/>
  <c r="R1263" i="10"/>
  <c r="Q1263" i="10"/>
  <c r="L1263" i="10"/>
  <c r="X1263" i="10" s="1"/>
  <c r="K1263" i="10"/>
  <c r="W1263" i="10" s="1"/>
  <c r="V1262" i="10"/>
  <c r="U1262" i="10"/>
  <c r="T1262" i="10"/>
  <c r="S1262" i="10"/>
  <c r="R1262" i="10"/>
  <c r="Q1262" i="10"/>
  <c r="L1262" i="10"/>
  <c r="X1262" i="10" s="1"/>
  <c r="K1262" i="10"/>
  <c r="W1262" i="10" s="1"/>
  <c r="V1261" i="10"/>
  <c r="U1261" i="10"/>
  <c r="T1261" i="10"/>
  <c r="S1261" i="10"/>
  <c r="R1261" i="10"/>
  <c r="Q1261" i="10"/>
  <c r="L1261" i="10"/>
  <c r="X1261" i="10" s="1"/>
  <c r="K1261" i="10"/>
  <c r="W1261" i="10" s="1"/>
  <c r="V1260" i="10"/>
  <c r="U1260" i="10"/>
  <c r="T1260" i="10"/>
  <c r="S1260" i="10"/>
  <c r="R1260" i="10"/>
  <c r="Q1260" i="10"/>
  <c r="L1260" i="10"/>
  <c r="X1260" i="10" s="1"/>
  <c r="K1260" i="10"/>
  <c r="W1260" i="10" s="1"/>
  <c r="V1259" i="10"/>
  <c r="U1259" i="10"/>
  <c r="T1259" i="10"/>
  <c r="S1259" i="10"/>
  <c r="R1259" i="10"/>
  <c r="Q1259" i="10"/>
  <c r="L1259" i="10"/>
  <c r="X1259" i="10" s="1"/>
  <c r="K1259" i="10"/>
  <c r="W1259" i="10" s="1"/>
  <c r="V1258" i="10"/>
  <c r="U1258" i="10"/>
  <c r="T1258" i="10"/>
  <c r="S1258" i="10"/>
  <c r="R1258" i="10"/>
  <c r="Q1258" i="10"/>
  <c r="L1258" i="10"/>
  <c r="X1258" i="10" s="1"/>
  <c r="K1258" i="10"/>
  <c r="W1258" i="10" s="1"/>
  <c r="V1257" i="10"/>
  <c r="U1257" i="10"/>
  <c r="T1257" i="10"/>
  <c r="S1257" i="10"/>
  <c r="R1257" i="10"/>
  <c r="Q1257" i="10"/>
  <c r="L1257" i="10"/>
  <c r="X1257" i="10" s="1"/>
  <c r="K1257" i="10"/>
  <c r="W1257" i="10" s="1"/>
  <c r="V1256" i="10"/>
  <c r="U1256" i="10"/>
  <c r="T1256" i="10"/>
  <c r="S1256" i="10"/>
  <c r="R1256" i="10"/>
  <c r="Q1256" i="10"/>
  <c r="L1256" i="10"/>
  <c r="X1256" i="10" s="1"/>
  <c r="K1256" i="10"/>
  <c r="W1256" i="10" s="1"/>
  <c r="V1255" i="10"/>
  <c r="U1255" i="10"/>
  <c r="T1255" i="10"/>
  <c r="S1255" i="10"/>
  <c r="R1255" i="10"/>
  <c r="Q1255" i="10"/>
  <c r="L1255" i="10"/>
  <c r="X1255" i="10" s="1"/>
  <c r="K1255" i="10"/>
  <c r="W1255" i="10" s="1"/>
  <c r="V1254" i="10"/>
  <c r="U1254" i="10"/>
  <c r="T1254" i="10"/>
  <c r="S1254" i="10"/>
  <c r="R1254" i="10"/>
  <c r="Q1254" i="10"/>
  <c r="L1254" i="10"/>
  <c r="X1254" i="10" s="1"/>
  <c r="K1254" i="10"/>
  <c r="W1254" i="10" s="1"/>
  <c r="V1253" i="10"/>
  <c r="U1253" i="10"/>
  <c r="T1253" i="10"/>
  <c r="S1253" i="10"/>
  <c r="R1253" i="10"/>
  <c r="Q1253" i="10"/>
  <c r="L1253" i="10"/>
  <c r="X1253" i="10" s="1"/>
  <c r="K1253" i="10"/>
  <c r="W1253" i="10" s="1"/>
  <c r="V1252" i="10"/>
  <c r="U1252" i="10"/>
  <c r="T1252" i="10"/>
  <c r="S1252" i="10"/>
  <c r="R1252" i="10"/>
  <c r="Q1252" i="10"/>
  <c r="L1252" i="10"/>
  <c r="X1252" i="10" s="1"/>
  <c r="K1252" i="10"/>
  <c r="W1252" i="10" s="1"/>
  <c r="V1251" i="10"/>
  <c r="U1251" i="10"/>
  <c r="T1251" i="10"/>
  <c r="S1251" i="10"/>
  <c r="R1251" i="10"/>
  <c r="Q1251" i="10"/>
  <c r="L1251" i="10"/>
  <c r="X1251" i="10" s="1"/>
  <c r="K1251" i="10"/>
  <c r="W1251" i="10" s="1"/>
  <c r="V1250" i="10"/>
  <c r="U1250" i="10"/>
  <c r="T1250" i="10"/>
  <c r="S1250" i="10"/>
  <c r="R1250" i="10"/>
  <c r="Q1250" i="10"/>
  <c r="L1250" i="10"/>
  <c r="X1250" i="10" s="1"/>
  <c r="K1250" i="10"/>
  <c r="W1250" i="10" s="1"/>
  <c r="V1249" i="10"/>
  <c r="U1249" i="10"/>
  <c r="T1249" i="10"/>
  <c r="S1249" i="10"/>
  <c r="R1249" i="10"/>
  <c r="Q1249" i="10"/>
  <c r="L1249" i="10"/>
  <c r="X1249" i="10" s="1"/>
  <c r="K1249" i="10"/>
  <c r="W1249" i="10" s="1"/>
  <c r="V1248" i="10"/>
  <c r="U1248" i="10"/>
  <c r="T1248" i="10"/>
  <c r="S1248" i="10"/>
  <c r="R1248" i="10"/>
  <c r="Q1248" i="10"/>
  <c r="L1248" i="10"/>
  <c r="X1248" i="10" s="1"/>
  <c r="K1248" i="10"/>
  <c r="W1248" i="10" s="1"/>
  <c r="V1247" i="10"/>
  <c r="U1247" i="10"/>
  <c r="T1247" i="10"/>
  <c r="S1247" i="10"/>
  <c r="R1247" i="10"/>
  <c r="Q1247" i="10"/>
  <c r="L1247" i="10"/>
  <c r="X1247" i="10" s="1"/>
  <c r="K1247" i="10"/>
  <c r="W1247" i="10" s="1"/>
  <c r="V1246" i="10"/>
  <c r="U1246" i="10"/>
  <c r="T1246" i="10"/>
  <c r="S1246" i="10"/>
  <c r="R1246" i="10"/>
  <c r="Q1246" i="10"/>
  <c r="L1246" i="10"/>
  <c r="X1246" i="10" s="1"/>
  <c r="K1246" i="10"/>
  <c r="W1246" i="10" s="1"/>
  <c r="V1245" i="10"/>
  <c r="U1245" i="10"/>
  <c r="T1245" i="10"/>
  <c r="S1245" i="10"/>
  <c r="R1245" i="10"/>
  <c r="Q1245" i="10"/>
  <c r="L1245" i="10"/>
  <c r="X1245" i="10" s="1"/>
  <c r="K1245" i="10"/>
  <c r="W1245" i="10" s="1"/>
  <c r="V1244" i="10"/>
  <c r="U1244" i="10"/>
  <c r="T1244" i="10"/>
  <c r="S1244" i="10"/>
  <c r="R1244" i="10"/>
  <c r="Q1244" i="10"/>
  <c r="L1244" i="10"/>
  <c r="X1244" i="10" s="1"/>
  <c r="K1244" i="10"/>
  <c r="W1244" i="10" s="1"/>
  <c r="V1243" i="10"/>
  <c r="U1243" i="10"/>
  <c r="T1243" i="10"/>
  <c r="S1243" i="10"/>
  <c r="R1243" i="10"/>
  <c r="Q1243" i="10"/>
  <c r="L1243" i="10"/>
  <c r="X1243" i="10" s="1"/>
  <c r="K1243" i="10"/>
  <c r="W1243" i="10" s="1"/>
  <c r="V1242" i="10"/>
  <c r="U1242" i="10"/>
  <c r="T1242" i="10"/>
  <c r="S1242" i="10"/>
  <c r="R1242" i="10"/>
  <c r="Q1242" i="10"/>
  <c r="L1242" i="10"/>
  <c r="X1242" i="10" s="1"/>
  <c r="K1242" i="10"/>
  <c r="W1242" i="10" s="1"/>
  <c r="V1241" i="10"/>
  <c r="U1241" i="10"/>
  <c r="T1241" i="10"/>
  <c r="S1241" i="10"/>
  <c r="R1241" i="10"/>
  <c r="Q1241" i="10"/>
  <c r="L1241" i="10"/>
  <c r="X1241" i="10" s="1"/>
  <c r="K1241" i="10"/>
  <c r="W1241" i="10" s="1"/>
  <c r="V1240" i="10"/>
  <c r="U1240" i="10"/>
  <c r="T1240" i="10"/>
  <c r="S1240" i="10"/>
  <c r="R1240" i="10"/>
  <c r="Q1240" i="10"/>
  <c r="L1240" i="10"/>
  <c r="X1240" i="10" s="1"/>
  <c r="K1240" i="10"/>
  <c r="W1240" i="10" s="1"/>
  <c r="V1239" i="10"/>
  <c r="U1239" i="10"/>
  <c r="T1239" i="10"/>
  <c r="S1239" i="10"/>
  <c r="R1239" i="10"/>
  <c r="Q1239" i="10"/>
  <c r="L1239" i="10"/>
  <c r="X1239" i="10" s="1"/>
  <c r="K1239" i="10"/>
  <c r="W1239" i="10" s="1"/>
  <c r="V1238" i="10"/>
  <c r="U1238" i="10"/>
  <c r="T1238" i="10"/>
  <c r="S1238" i="10"/>
  <c r="R1238" i="10"/>
  <c r="Q1238" i="10"/>
  <c r="L1238" i="10"/>
  <c r="X1238" i="10" s="1"/>
  <c r="K1238" i="10"/>
  <c r="W1238" i="10" s="1"/>
  <c r="V1237" i="10"/>
  <c r="U1237" i="10"/>
  <c r="T1237" i="10"/>
  <c r="S1237" i="10"/>
  <c r="R1237" i="10"/>
  <c r="Q1237" i="10"/>
  <c r="L1237" i="10"/>
  <c r="X1237" i="10" s="1"/>
  <c r="K1237" i="10"/>
  <c r="W1237" i="10" s="1"/>
  <c r="X1236" i="10"/>
  <c r="V1236" i="10"/>
  <c r="U1236" i="10"/>
  <c r="T1236" i="10"/>
  <c r="S1236" i="10"/>
  <c r="R1236" i="10"/>
  <c r="Q1236" i="10"/>
  <c r="L1236" i="10"/>
  <c r="K1236" i="10"/>
  <c r="W1236" i="10" s="1"/>
  <c r="V1235" i="10"/>
  <c r="U1235" i="10"/>
  <c r="T1235" i="10"/>
  <c r="S1235" i="10"/>
  <c r="R1235" i="10"/>
  <c r="Q1235" i="10"/>
  <c r="L1235" i="10"/>
  <c r="X1235" i="10" s="1"/>
  <c r="K1235" i="10"/>
  <c r="W1235" i="10" s="1"/>
  <c r="V1234" i="10"/>
  <c r="U1234" i="10"/>
  <c r="T1234" i="10"/>
  <c r="S1234" i="10"/>
  <c r="R1234" i="10"/>
  <c r="Q1234" i="10"/>
  <c r="L1234" i="10"/>
  <c r="X1234" i="10" s="1"/>
  <c r="K1234" i="10"/>
  <c r="W1234" i="10" s="1"/>
  <c r="V1233" i="10"/>
  <c r="U1233" i="10"/>
  <c r="T1233" i="10"/>
  <c r="S1233" i="10"/>
  <c r="R1233" i="10"/>
  <c r="Q1233" i="10"/>
  <c r="L1233" i="10"/>
  <c r="X1233" i="10" s="1"/>
  <c r="K1233" i="10"/>
  <c r="W1233" i="10" s="1"/>
  <c r="V1232" i="10"/>
  <c r="U1232" i="10"/>
  <c r="T1232" i="10"/>
  <c r="S1232" i="10"/>
  <c r="R1232" i="10"/>
  <c r="Q1232" i="10"/>
  <c r="L1232" i="10"/>
  <c r="X1232" i="10" s="1"/>
  <c r="K1232" i="10"/>
  <c r="W1232" i="10" s="1"/>
  <c r="V1231" i="10"/>
  <c r="U1231" i="10"/>
  <c r="T1231" i="10"/>
  <c r="S1231" i="10"/>
  <c r="R1231" i="10"/>
  <c r="Q1231" i="10"/>
  <c r="L1231" i="10"/>
  <c r="X1231" i="10" s="1"/>
  <c r="K1231" i="10"/>
  <c r="W1231" i="10" s="1"/>
  <c r="V1230" i="10"/>
  <c r="U1230" i="10"/>
  <c r="T1230" i="10"/>
  <c r="S1230" i="10"/>
  <c r="R1230" i="10"/>
  <c r="Q1230" i="10"/>
  <c r="L1230" i="10"/>
  <c r="X1230" i="10" s="1"/>
  <c r="K1230" i="10"/>
  <c r="W1230" i="10" s="1"/>
  <c r="V1229" i="10"/>
  <c r="U1229" i="10"/>
  <c r="T1229" i="10"/>
  <c r="S1229" i="10"/>
  <c r="R1229" i="10"/>
  <c r="Q1229" i="10"/>
  <c r="L1229" i="10"/>
  <c r="X1229" i="10" s="1"/>
  <c r="K1229" i="10"/>
  <c r="W1229" i="10" s="1"/>
  <c r="V1228" i="10"/>
  <c r="U1228" i="10"/>
  <c r="T1228" i="10"/>
  <c r="S1228" i="10"/>
  <c r="R1228" i="10"/>
  <c r="Q1228" i="10"/>
  <c r="L1228" i="10"/>
  <c r="X1228" i="10" s="1"/>
  <c r="K1228" i="10"/>
  <c r="W1228" i="10" s="1"/>
  <c r="V1227" i="10"/>
  <c r="U1227" i="10"/>
  <c r="T1227" i="10"/>
  <c r="S1227" i="10"/>
  <c r="R1227" i="10"/>
  <c r="Q1227" i="10"/>
  <c r="L1227" i="10"/>
  <c r="X1227" i="10" s="1"/>
  <c r="K1227" i="10"/>
  <c r="W1227" i="10" s="1"/>
  <c r="V1226" i="10"/>
  <c r="U1226" i="10"/>
  <c r="T1226" i="10"/>
  <c r="S1226" i="10"/>
  <c r="R1226" i="10"/>
  <c r="Q1226" i="10"/>
  <c r="L1226" i="10"/>
  <c r="X1226" i="10" s="1"/>
  <c r="K1226" i="10"/>
  <c r="W1226" i="10" s="1"/>
  <c r="V1225" i="10"/>
  <c r="U1225" i="10"/>
  <c r="T1225" i="10"/>
  <c r="S1225" i="10"/>
  <c r="R1225" i="10"/>
  <c r="Q1225" i="10"/>
  <c r="L1225" i="10"/>
  <c r="X1225" i="10" s="1"/>
  <c r="K1225" i="10"/>
  <c r="W1225" i="10" s="1"/>
  <c r="V1224" i="10"/>
  <c r="U1224" i="10"/>
  <c r="T1224" i="10"/>
  <c r="S1224" i="10"/>
  <c r="R1224" i="10"/>
  <c r="Q1224" i="10"/>
  <c r="L1224" i="10"/>
  <c r="X1224" i="10" s="1"/>
  <c r="K1224" i="10"/>
  <c r="W1224" i="10" s="1"/>
  <c r="V1223" i="10"/>
  <c r="U1223" i="10"/>
  <c r="T1223" i="10"/>
  <c r="S1223" i="10"/>
  <c r="R1223" i="10"/>
  <c r="Q1223" i="10"/>
  <c r="L1223" i="10"/>
  <c r="X1223" i="10" s="1"/>
  <c r="K1223" i="10"/>
  <c r="W1223" i="10" s="1"/>
  <c r="V1222" i="10"/>
  <c r="U1222" i="10"/>
  <c r="T1222" i="10"/>
  <c r="S1222" i="10"/>
  <c r="R1222" i="10"/>
  <c r="Q1222" i="10"/>
  <c r="L1222" i="10"/>
  <c r="X1222" i="10" s="1"/>
  <c r="K1222" i="10"/>
  <c r="W1222" i="10" s="1"/>
  <c r="V1221" i="10"/>
  <c r="U1221" i="10"/>
  <c r="T1221" i="10"/>
  <c r="S1221" i="10"/>
  <c r="R1221" i="10"/>
  <c r="Q1221" i="10"/>
  <c r="L1221" i="10"/>
  <c r="X1221" i="10" s="1"/>
  <c r="K1221" i="10"/>
  <c r="W1221" i="10" s="1"/>
  <c r="V1220" i="10"/>
  <c r="U1220" i="10"/>
  <c r="T1220" i="10"/>
  <c r="S1220" i="10"/>
  <c r="R1220" i="10"/>
  <c r="Q1220" i="10"/>
  <c r="L1220" i="10"/>
  <c r="X1220" i="10" s="1"/>
  <c r="K1220" i="10"/>
  <c r="W1220" i="10" s="1"/>
  <c r="V1219" i="10"/>
  <c r="U1219" i="10"/>
  <c r="T1219" i="10"/>
  <c r="S1219" i="10"/>
  <c r="R1219" i="10"/>
  <c r="Q1219" i="10"/>
  <c r="L1219" i="10"/>
  <c r="X1219" i="10" s="1"/>
  <c r="K1219" i="10"/>
  <c r="W1219" i="10" s="1"/>
  <c r="V1218" i="10"/>
  <c r="U1218" i="10"/>
  <c r="T1218" i="10"/>
  <c r="S1218" i="10"/>
  <c r="R1218" i="10"/>
  <c r="Q1218" i="10"/>
  <c r="L1218" i="10"/>
  <c r="X1218" i="10" s="1"/>
  <c r="K1218" i="10"/>
  <c r="W1218" i="10" s="1"/>
  <c r="X1217" i="10"/>
  <c r="V1217" i="10"/>
  <c r="U1217" i="10"/>
  <c r="T1217" i="10"/>
  <c r="S1217" i="10"/>
  <c r="R1217" i="10"/>
  <c r="Q1217" i="10"/>
  <c r="L1217" i="10"/>
  <c r="K1217" i="10"/>
  <c r="W1217" i="10" s="1"/>
  <c r="V1216" i="10"/>
  <c r="U1216" i="10"/>
  <c r="T1216" i="10"/>
  <c r="S1216" i="10"/>
  <c r="R1216" i="10"/>
  <c r="Q1216" i="10"/>
  <c r="L1216" i="10"/>
  <c r="X1216" i="10" s="1"/>
  <c r="K1216" i="10"/>
  <c r="W1216" i="10" s="1"/>
  <c r="V1215" i="10"/>
  <c r="U1215" i="10"/>
  <c r="T1215" i="10"/>
  <c r="S1215" i="10"/>
  <c r="R1215" i="10"/>
  <c r="Q1215" i="10"/>
  <c r="L1215" i="10"/>
  <c r="X1215" i="10" s="1"/>
  <c r="K1215" i="10"/>
  <c r="W1215" i="10" s="1"/>
  <c r="V1214" i="10"/>
  <c r="U1214" i="10"/>
  <c r="T1214" i="10"/>
  <c r="S1214" i="10"/>
  <c r="R1214" i="10"/>
  <c r="Q1214" i="10"/>
  <c r="L1214" i="10"/>
  <c r="X1214" i="10" s="1"/>
  <c r="K1214" i="10"/>
  <c r="W1214" i="10" s="1"/>
  <c r="V1213" i="10"/>
  <c r="U1213" i="10"/>
  <c r="T1213" i="10"/>
  <c r="S1213" i="10"/>
  <c r="R1213" i="10"/>
  <c r="Q1213" i="10"/>
  <c r="L1213" i="10"/>
  <c r="X1213" i="10" s="1"/>
  <c r="K1213" i="10"/>
  <c r="W1213" i="10" s="1"/>
  <c r="V1212" i="10"/>
  <c r="U1212" i="10"/>
  <c r="T1212" i="10"/>
  <c r="S1212" i="10"/>
  <c r="R1212" i="10"/>
  <c r="Q1212" i="10"/>
  <c r="L1212" i="10"/>
  <c r="X1212" i="10" s="1"/>
  <c r="K1212" i="10"/>
  <c r="W1212" i="10" s="1"/>
  <c r="V1211" i="10"/>
  <c r="U1211" i="10"/>
  <c r="T1211" i="10"/>
  <c r="S1211" i="10"/>
  <c r="R1211" i="10"/>
  <c r="Q1211" i="10"/>
  <c r="L1211" i="10"/>
  <c r="X1211" i="10" s="1"/>
  <c r="K1211" i="10"/>
  <c r="W1211" i="10" s="1"/>
  <c r="V1210" i="10"/>
  <c r="U1210" i="10"/>
  <c r="T1210" i="10"/>
  <c r="S1210" i="10"/>
  <c r="R1210" i="10"/>
  <c r="Q1210" i="10"/>
  <c r="L1210" i="10"/>
  <c r="X1210" i="10" s="1"/>
  <c r="K1210" i="10"/>
  <c r="W1210" i="10" s="1"/>
  <c r="V1209" i="10"/>
  <c r="U1209" i="10"/>
  <c r="T1209" i="10"/>
  <c r="S1209" i="10"/>
  <c r="R1209" i="10"/>
  <c r="Q1209" i="10"/>
  <c r="L1209" i="10"/>
  <c r="X1209" i="10" s="1"/>
  <c r="K1209" i="10"/>
  <c r="W1209" i="10" s="1"/>
  <c r="V1208" i="10"/>
  <c r="U1208" i="10"/>
  <c r="T1208" i="10"/>
  <c r="S1208" i="10"/>
  <c r="R1208" i="10"/>
  <c r="Q1208" i="10"/>
  <c r="L1208" i="10"/>
  <c r="X1208" i="10" s="1"/>
  <c r="K1208" i="10"/>
  <c r="W1208" i="10" s="1"/>
  <c r="V1207" i="10"/>
  <c r="U1207" i="10"/>
  <c r="T1207" i="10"/>
  <c r="S1207" i="10"/>
  <c r="R1207" i="10"/>
  <c r="Q1207" i="10"/>
  <c r="L1207" i="10"/>
  <c r="X1207" i="10" s="1"/>
  <c r="K1207" i="10"/>
  <c r="W1207" i="10" s="1"/>
  <c r="V1206" i="10"/>
  <c r="U1206" i="10"/>
  <c r="T1206" i="10"/>
  <c r="S1206" i="10"/>
  <c r="R1206" i="10"/>
  <c r="Q1206" i="10"/>
  <c r="L1206" i="10"/>
  <c r="X1206" i="10" s="1"/>
  <c r="K1206" i="10"/>
  <c r="W1206" i="10" s="1"/>
  <c r="V1205" i="10"/>
  <c r="U1205" i="10"/>
  <c r="T1205" i="10"/>
  <c r="S1205" i="10"/>
  <c r="R1205" i="10"/>
  <c r="Q1205" i="10"/>
  <c r="L1205" i="10"/>
  <c r="X1205" i="10" s="1"/>
  <c r="K1205" i="10"/>
  <c r="W1205" i="10" s="1"/>
  <c r="V1204" i="10"/>
  <c r="U1204" i="10"/>
  <c r="T1204" i="10"/>
  <c r="S1204" i="10"/>
  <c r="R1204" i="10"/>
  <c r="Q1204" i="10"/>
  <c r="L1204" i="10"/>
  <c r="X1204" i="10" s="1"/>
  <c r="K1204" i="10"/>
  <c r="W1204" i="10" s="1"/>
  <c r="X1203" i="10"/>
  <c r="V1203" i="10"/>
  <c r="U1203" i="10"/>
  <c r="T1203" i="10"/>
  <c r="S1203" i="10"/>
  <c r="R1203" i="10"/>
  <c r="Q1203" i="10"/>
  <c r="L1203" i="10"/>
  <c r="K1203" i="10"/>
  <c r="W1203" i="10" s="1"/>
  <c r="V1202" i="10"/>
  <c r="U1202" i="10"/>
  <c r="T1202" i="10"/>
  <c r="S1202" i="10"/>
  <c r="R1202" i="10"/>
  <c r="Q1202" i="10"/>
  <c r="L1202" i="10"/>
  <c r="X1202" i="10" s="1"/>
  <c r="K1202" i="10"/>
  <c r="W1202" i="10" s="1"/>
  <c r="V1201" i="10"/>
  <c r="U1201" i="10"/>
  <c r="T1201" i="10"/>
  <c r="S1201" i="10"/>
  <c r="R1201" i="10"/>
  <c r="Q1201" i="10"/>
  <c r="L1201" i="10"/>
  <c r="X1201" i="10" s="1"/>
  <c r="K1201" i="10"/>
  <c r="W1201" i="10" s="1"/>
  <c r="V1200" i="10"/>
  <c r="U1200" i="10"/>
  <c r="T1200" i="10"/>
  <c r="S1200" i="10"/>
  <c r="R1200" i="10"/>
  <c r="Q1200" i="10"/>
  <c r="L1200" i="10"/>
  <c r="X1200" i="10" s="1"/>
  <c r="K1200" i="10"/>
  <c r="W1200" i="10" s="1"/>
  <c r="V1199" i="10"/>
  <c r="U1199" i="10"/>
  <c r="T1199" i="10"/>
  <c r="S1199" i="10"/>
  <c r="R1199" i="10"/>
  <c r="Q1199" i="10"/>
  <c r="L1199" i="10"/>
  <c r="X1199" i="10" s="1"/>
  <c r="K1199" i="10"/>
  <c r="W1199" i="10" s="1"/>
  <c r="V1198" i="10"/>
  <c r="U1198" i="10"/>
  <c r="T1198" i="10"/>
  <c r="S1198" i="10"/>
  <c r="R1198" i="10"/>
  <c r="Q1198" i="10"/>
  <c r="L1198" i="10"/>
  <c r="X1198" i="10" s="1"/>
  <c r="K1198" i="10"/>
  <c r="W1198" i="10" s="1"/>
  <c r="V1197" i="10"/>
  <c r="U1197" i="10"/>
  <c r="T1197" i="10"/>
  <c r="S1197" i="10"/>
  <c r="R1197" i="10"/>
  <c r="Q1197" i="10"/>
  <c r="L1197" i="10"/>
  <c r="X1197" i="10" s="1"/>
  <c r="K1197" i="10"/>
  <c r="W1197" i="10" s="1"/>
  <c r="V1196" i="10"/>
  <c r="U1196" i="10"/>
  <c r="T1196" i="10"/>
  <c r="S1196" i="10"/>
  <c r="R1196" i="10"/>
  <c r="Q1196" i="10"/>
  <c r="L1196" i="10"/>
  <c r="X1196" i="10" s="1"/>
  <c r="K1196" i="10"/>
  <c r="W1196" i="10" s="1"/>
  <c r="V1195" i="10"/>
  <c r="U1195" i="10"/>
  <c r="T1195" i="10"/>
  <c r="S1195" i="10"/>
  <c r="R1195" i="10"/>
  <c r="Q1195" i="10"/>
  <c r="L1195" i="10"/>
  <c r="X1195" i="10" s="1"/>
  <c r="K1195" i="10"/>
  <c r="W1195" i="10" s="1"/>
  <c r="V1194" i="10"/>
  <c r="U1194" i="10"/>
  <c r="T1194" i="10"/>
  <c r="S1194" i="10"/>
  <c r="R1194" i="10"/>
  <c r="Q1194" i="10"/>
  <c r="L1194" i="10"/>
  <c r="X1194" i="10" s="1"/>
  <c r="K1194" i="10"/>
  <c r="W1194" i="10" s="1"/>
  <c r="V1193" i="10"/>
  <c r="U1193" i="10"/>
  <c r="T1193" i="10"/>
  <c r="S1193" i="10"/>
  <c r="R1193" i="10"/>
  <c r="Q1193" i="10"/>
  <c r="L1193" i="10"/>
  <c r="X1193" i="10" s="1"/>
  <c r="K1193" i="10"/>
  <c r="W1193" i="10" s="1"/>
  <c r="V1192" i="10"/>
  <c r="U1192" i="10"/>
  <c r="T1192" i="10"/>
  <c r="S1192" i="10"/>
  <c r="R1192" i="10"/>
  <c r="Q1192" i="10"/>
  <c r="L1192" i="10"/>
  <c r="X1192" i="10" s="1"/>
  <c r="K1192" i="10"/>
  <c r="W1192" i="10" s="1"/>
  <c r="V1191" i="10"/>
  <c r="U1191" i="10"/>
  <c r="T1191" i="10"/>
  <c r="S1191" i="10"/>
  <c r="R1191" i="10"/>
  <c r="Q1191" i="10"/>
  <c r="L1191" i="10"/>
  <c r="X1191" i="10" s="1"/>
  <c r="K1191" i="10"/>
  <c r="W1191" i="10" s="1"/>
  <c r="X1190" i="10"/>
  <c r="V1190" i="10"/>
  <c r="U1190" i="10"/>
  <c r="T1190" i="10"/>
  <c r="S1190" i="10"/>
  <c r="R1190" i="10"/>
  <c r="Q1190" i="10"/>
  <c r="L1190" i="10"/>
  <c r="K1190" i="10"/>
  <c r="W1190" i="10" s="1"/>
  <c r="V1189" i="10"/>
  <c r="U1189" i="10"/>
  <c r="T1189" i="10"/>
  <c r="S1189" i="10"/>
  <c r="R1189" i="10"/>
  <c r="Q1189" i="10"/>
  <c r="L1189" i="10"/>
  <c r="X1189" i="10" s="1"/>
  <c r="K1189" i="10"/>
  <c r="W1189" i="10" s="1"/>
  <c r="V1188" i="10"/>
  <c r="U1188" i="10"/>
  <c r="T1188" i="10"/>
  <c r="S1188" i="10"/>
  <c r="R1188" i="10"/>
  <c r="Q1188" i="10"/>
  <c r="L1188" i="10"/>
  <c r="X1188" i="10" s="1"/>
  <c r="K1188" i="10"/>
  <c r="W1188" i="10" s="1"/>
  <c r="V1187" i="10"/>
  <c r="U1187" i="10"/>
  <c r="T1187" i="10"/>
  <c r="S1187" i="10"/>
  <c r="R1187" i="10"/>
  <c r="Q1187" i="10"/>
  <c r="L1187" i="10"/>
  <c r="X1187" i="10" s="1"/>
  <c r="K1187" i="10"/>
  <c r="W1187" i="10" s="1"/>
  <c r="V1186" i="10"/>
  <c r="U1186" i="10"/>
  <c r="T1186" i="10"/>
  <c r="S1186" i="10"/>
  <c r="R1186" i="10"/>
  <c r="Q1186" i="10"/>
  <c r="L1186" i="10"/>
  <c r="X1186" i="10" s="1"/>
  <c r="K1186" i="10"/>
  <c r="W1186" i="10" s="1"/>
  <c r="V1185" i="10"/>
  <c r="U1185" i="10"/>
  <c r="T1185" i="10"/>
  <c r="S1185" i="10"/>
  <c r="R1185" i="10"/>
  <c r="Q1185" i="10"/>
  <c r="L1185" i="10"/>
  <c r="X1185" i="10" s="1"/>
  <c r="K1185" i="10"/>
  <c r="W1185" i="10" s="1"/>
  <c r="V1184" i="10"/>
  <c r="U1184" i="10"/>
  <c r="T1184" i="10"/>
  <c r="S1184" i="10"/>
  <c r="R1184" i="10"/>
  <c r="Q1184" i="10"/>
  <c r="L1184" i="10"/>
  <c r="X1184" i="10" s="1"/>
  <c r="K1184" i="10"/>
  <c r="W1184" i="10" s="1"/>
  <c r="V1183" i="10"/>
  <c r="U1183" i="10"/>
  <c r="T1183" i="10"/>
  <c r="S1183" i="10"/>
  <c r="R1183" i="10"/>
  <c r="Q1183" i="10"/>
  <c r="L1183" i="10"/>
  <c r="X1183" i="10" s="1"/>
  <c r="K1183" i="10"/>
  <c r="W1183" i="10" s="1"/>
  <c r="V1182" i="10"/>
  <c r="U1182" i="10"/>
  <c r="T1182" i="10"/>
  <c r="S1182" i="10"/>
  <c r="R1182" i="10"/>
  <c r="Q1182" i="10"/>
  <c r="L1182" i="10"/>
  <c r="X1182" i="10" s="1"/>
  <c r="K1182" i="10"/>
  <c r="W1182" i="10" s="1"/>
  <c r="V1181" i="10"/>
  <c r="U1181" i="10"/>
  <c r="T1181" i="10"/>
  <c r="S1181" i="10"/>
  <c r="R1181" i="10"/>
  <c r="Q1181" i="10"/>
  <c r="L1181" i="10"/>
  <c r="X1181" i="10" s="1"/>
  <c r="K1181" i="10"/>
  <c r="W1181" i="10" s="1"/>
  <c r="V1180" i="10"/>
  <c r="U1180" i="10"/>
  <c r="T1180" i="10"/>
  <c r="S1180" i="10"/>
  <c r="R1180" i="10"/>
  <c r="Q1180" i="10"/>
  <c r="L1180" i="10"/>
  <c r="X1180" i="10" s="1"/>
  <c r="K1180" i="10"/>
  <c r="W1180" i="10" s="1"/>
  <c r="V1179" i="10"/>
  <c r="U1179" i="10"/>
  <c r="T1179" i="10"/>
  <c r="S1179" i="10"/>
  <c r="R1179" i="10"/>
  <c r="Q1179" i="10"/>
  <c r="L1179" i="10"/>
  <c r="X1179" i="10" s="1"/>
  <c r="K1179" i="10"/>
  <c r="W1179" i="10" s="1"/>
  <c r="V1178" i="10"/>
  <c r="U1178" i="10"/>
  <c r="T1178" i="10"/>
  <c r="S1178" i="10"/>
  <c r="R1178" i="10"/>
  <c r="Q1178" i="10"/>
  <c r="L1178" i="10"/>
  <c r="X1178" i="10" s="1"/>
  <c r="K1178" i="10"/>
  <c r="W1178" i="10" s="1"/>
  <c r="V1177" i="10"/>
  <c r="U1177" i="10"/>
  <c r="T1177" i="10"/>
  <c r="S1177" i="10"/>
  <c r="R1177" i="10"/>
  <c r="Q1177" i="10"/>
  <c r="L1177" i="10"/>
  <c r="X1177" i="10" s="1"/>
  <c r="K1177" i="10"/>
  <c r="W1177" i="10" s="1"/>
  <c r="V1176" i="10"/>
  <c r="U1176" i="10"/>
  <c r="T1176" i="10"/>
  <c r="S1176" i="10"/>
  <c r="R1176" i="10"/>
  <c r="Q1176" i="10"/>
  <c r="L1176" i="10"/>
  <c r="X1176" i="10" s="1"/>
  <c r="K1176" i="10"/>
  <c r="W1176" i="10" s="1"/>
  <c r="V1175" i="10"/>
  <c r="U1175" i="10"/>
  <c r="T1175" i="10"/>
  <c r="S1175" i="10"/>
  <c r="R1175" i="10"/>
  <c r="Q1175" i="10"/>
  <c r="L1175" i="10"/>
  <c r="X1175" i="10" s="1"/>
  <c r="K1175" i="10"/>
  <c r="W1175" i="10" s="1"/>
  <c r="X1174" i="10"/>
  <c r="V1174" i="10"/>
  <c r="U1174" i="10"/>
  <c r="T1174" i="10"/>
  <c r="S1174" i="10"/>
  <c r="R1174" i="10"/>
  <c r="Q1174" i="10"/>
  <c r="L1174" i="10"/>
  <c r="K1174" i="10"/>
  <c r="W1174" i="10" s="1"/>
  <c r="V1173" i="10"/>
  <c r="U1173" i="10"/>
  <c r="T1173" i="10"/>
  <c r="S1173" i="10"/>
  <c r="R1173" i="10"/>
  <c r="Q1173" i="10"/>
  <c r="L1173" i="10"/>
  <c r="X1173" i="10" s="1"/>
  <c r="K1173" i="10"/>
  <c r="W1173" i="10" s="1"/>
  <c r="V1172" i="10"/>
  <c r="U1172" i="10"/>
  <c r="T1172" i="10"/>
  <c r="S1172" i="10"/>
  <c r="R1172" i="10"/>
  <c r="Q1172" i="10"/>
  <c r="L1172" i="10"/>
  <c r="X1172" i="10" s="1"/>
  <c r="K1172" i="10"/>
  <c r="W1172" i="10" s="1"/>
  <c r="V1171" i="10"/>
  <c r="U1171" i="10"/>
  <c r="T1171" i="10"/>
  <c r="S1171" i="10"/>
  <c r="R1171" i="10"/>
  <c r="Q1171" i="10"/>
  <c r="L1171" i="10"/>
  <c r="X1171" i="10" s="1"/>
  <c r="K1171" i="10"/>
  <c r="W1171" i="10" s="1"/>
  <c r="V1170" i="10"/>
  <c r="U1170" i="10"/>
  <c r="T1170" i="10"/>
  <c r="S1170" i="10"/>
  <c r="R1170" i="10"/>
  <c r="Q1170" i="10"/>
  <c r="L1170" i="10"/>
  <c r="X1170" i="10" s="1"/>
  <c r="K1170" i="10"/>
  <c r="W1170" i="10" s="1"/>
  <c r="V1169" i="10"/>
  <c r="U1169" i="10"/>
  <c r="T1169" i="10"/>
  <c r="S1169" i="10"/>
  <c r="R1169" i="10"/>
  <c r="Q1169" i="10"/>
  <c r="L1169" i="10"/>
  <c r="X1169" i="10" s="1"/>
  <c r="K1169" i="10"/>
  <c r="W1169" i="10" s="1"/>
  <c r="V1168" i="10"/>
  <c r="U1168" i="10"/>
  <c r="T1168" i="10"/>
  <c r="S1168" i="10"/>
  <c r="R1168" i="10"/>
  <c r="Q1168" i="10"/>
  <c r="L1168" i="10"/>
  <c r="X1168" i="10" s="1"/>
  <c r="K1168" i="10"/>
  <c r="W1168" i="10" s="1"/>
  <c r="V1167" i="10"/>
  <c r="U1167" i="10"/>
  <c r="T1167" i="10"/>
  <c r="S1167" i="10"/>
  <c r="R1167" i="10"/>
  <c r="Q1167" i="10"/>
  <c r="L1167" i="10"/>
  <c r="X1167" i="10" s="1"/>
  <c r="K1167" i="10"/>
  <c r="W1167" i="10" s="1"/>
  <c r="V1166" i="10"/>
  <c r="U1166" i="10"/>
  <c r="T1166" i="10"/>
  <c r="S1166" i="10"/>
  <c r="R1166" i="10"/>
  <c r="Q1166" i="10"/>
  <c r="L1166" i="10"/>
  <c r="X1166" i="10" s="1"/>
  <c r="K1166" i="10"/>
  <c r="W1166" i="10" s="1"/>
  <c r="V1165" i="10"/>
  <c r="U1165" i="10"/>
  <c r="T1165" i="10"/>
  <c r="S1165" i="10"/>
  <c r="R1165" i="10"/>
  <c r="Q1165" i="10"/>
  <c r="L1165" i="10"/>
  <c r="X1165" i="10" s="1"/>
  <c r="K1165" i="10"/>
  <c r="W1165" i="10" s="1"/>
  <c r="V1164" i="10"/>
  <c r="U1164" i="10"/>
  <c r="T1164" i="10"/>
  <c r="S1164" i="10"/>
  <c r="R1164" i="10"/>
  <c r="Q1164" i="10"/>
  <c r="L1164" i="10"/>
  <c r="X1164" i="10" s="1"/>
  <c r="K1164" i="10"/>
  <c r="W1164" i="10" s="1"/>
  <c r="V1163" i="10"/>
  <c r="U1163" i="10"/>
  <c r="T1163" i="10"/>
  <c r="S1163" i="10"/>
  <c r="R1163" i="10"/>
  <c r="Q1163" i="10"/>
  <c r="L1163" i="10"/>
  <c r="X1163" i="10" s="1"/>
  <c r="K1163" i="10"/>
  <c r="W1163" i="10" s="1"/>
  <c r="V1162" i="10"/>
  <c r="U1162" i="10"/>
  <c r="T1162" i="10"/>
  <c r="S1162" i="10"/>
  <c r="R1162" i="10"/>
  <c r="Q1162" i="10"/>
  <c r="L1162" i="10"/>
  <c r="X1162" i="10" s="1"/>
  <c r="K1162" i="10"/>
  <c r="W1162" i="10" s="1"/>
  <c r="V1161" i="10"/>
  <c r="U1161" i="10"/>
  <c r="T1161" i="10"/>
  <c r="S1161" i="10"/>
  <c r="R1161" i="10"/>
  <c r="Q1161" i="10"/>
  <c r="L1161" i="10"/>
  <c r="X1161" i="10" s="1"/>
  <c r="K1161" i="10"/>
  <c r="W1161" i="10" s="1"/>
  <c r="V1160" i="10"/>
  <c r="U1160" i="10"/>
  <c r="T1160" i="10"/>
  <c r="S1160" i="10"/>
  <c r="R1160" i="10"/>
  <c r="Q1160" i="10"/>
  <c r="L1160" i="10"/>
  <c r="X1160" i="10" s="1"/>
  <c r="K1160" i="10"/>
  <c r="W1160" i="10" s="1"/>
  <c r="V1159" i="10"/>
  <c r="U1159" i="10"/>
  <c r="T1159" i="10"/>
  <c r="S1159" i="10"/>
  <c r="R1159" i="10"/>
  <c r="Q1159" i="10"/>
  <c r="L1159" i="10"/>
  <c r="X1159" i="10" s="1"/>
  <c r="K1159" i="10"/>
  <c r="W1159" i="10" s="1"/>
  <c r="V1158" i="10"/>
  <c r="U1158" i="10"/>
  <c r="T1158" i="10"/>
  <c r="S1158" i="10"/>
  <c r="R1158" i="10"/>
  <c r="Q1158" i="10"/>
  <c r="L1158" i="10"/>
  <c r="X1158" i="10" s="1"/>
  <c r="K1158" i="10"/>
  <c r="W1158" i="10" s="1"/>
  <c r="X1157" i="10"/>
  <c r="V1157" i="10"/>
  <c r="U1157" i="10"/>
  <c r="T1157" i="10"/>
  <c r="S1157" i="10"/>
  <c r="R1157" i="10"/>
  <c r="Q1157" i="10"/>
  <c r="L1157" i="10"/>
  <c r="K1157" i="10"/>
  <c r="W1157" i="10" s="1"/>
  <c r="V1156" i="10"/>
  <c r="U1156" i="10"/>
  <c r="T1156" i="10"/>
  <c r="S1156" i="10"/>
  <c r="R1156" i="10"/>
  <c r="Q1156" i="10"/>
  <c r="L1156" i="10"/>
  <c r="X1156" i="10" s="1"/>
  <c r="K1156" i="10"/>
  <c r="W1156" i="10" s="1"/>
  <c r="V1155" i="10"/>
  <c r="U1155" i="10"/>
  <c r="T1155" i="10"/>
  <c r="S1155" i="10"/>
  <c r="R1155" i="10"/>
  <c r="Q1155" i="10"/>
  <c r="L1155" i="10"/>
  <c r="X1155" i="10" s="1"/>
  <c r="K1155" i="10"/>
  <c r="W1155" i="10" s="1"/>
  <c r="V1154" i="10"/>
  <c r="U1154" i="10"/>
  <c r="T1154" i="10"/>
  <c r="S1154" i="10"/>
  <c r="R1154" i="10"/>
  <c r="Q1154" i="10"/>
  <c r="L1154" i="10"/>
  <c r="X1154" i="10" s="1"/>
  <c r="K1154" i="10"/>
  <c r="W1154" i="10" s="1"/>
  <c r="V1153" i="10"/>
  <c r="U1153" i="10"/>
  <c r="T1153" i="10"/>
  <c r="S1153" i="10"/>
  <c r="R1153" i="10"/>
  <c r="Q1153" i="10"/>
  <c r="L1153" i="10"/>
  <c r="X1153" i="10" s="1"/>
  <c r="K1153" i="10"/>
  <c r="W1153" i="10" s="1"/>
  <c r="V1152" i="10"/>
  <c r="U1152" i="10"/>
  <c r="T1152" i="10"/>
  <c r="S1152" i="10"/>
  <c r="R1152" i="10"/>
  <c r="Q1152" i="10"/>
  <c r="L1152" i="10"/>
  <c r="X1152" i="10" s="1"/>
  <c r="K1152" i="10"/>
  <c r="W1152" i="10" s="1"/>
  <c r="V1151" i="10"/>
  <c r="U1151" i="10"/>
  <c r="T1151" i="10"/>
  <c r="S1151" i="10"/>
  <c r="R1151" i="10"/>
  <c r="Q1151" i="10"/>
  <c r="L1151" i="10"/>
  <c r="X1151" i="10" s="1"/>
  <c r="K1151" i="10"/>
  <c r="W1151" i="10" s="1"/>
  <c r="V1150" i="10"/>
  <c r="U1150" i="10"/>
  <c r="T1150" i="10"/>
  <c r="S1150" i="10"/>
  <c r="R1150" i="10"/>
  <c r="Q1150" i="10"/>
  <c r="L1150" i="10"/>
  <c r="X1150" i="10" s="1"/>
  <c r="K1150" i="10"/>
  <c r="W1150" i="10" s="1"/>
  <c r="V1149" i="10"/>
  <c r="U1149" i="10"/>
  <c r="T1149" i="10"/>
  <c r="S1149" i="10"/>
  <c r="R1149" i="10"/>
  <c r="Q1149" i="10"/>
  <c r="L1149" i="10"/>
  <c r="X1149" i="10" s="1"/>
  <c r="K1149" i="10"/>
  <c r="W1149" i="10" s="1"/>
  <c r="V1148" i="10"/>
  <c r="U1148" i="10"/>
  <c r="T1148" i="10"/>
  <c r="S1148" i="10"/>
  <c r="R1148" i="10"/>
  <c r="Q1148" i="10"/>
  <c r="L1148" i="10"/>
  <c r="X1148" i="10" s="1"/>
  <c r="K1148" i="10"/>
  <c r="W1148" i="10" s="1"/>
  <c r="V1147" i="10"/>
  <c r="U1147" i="10"/>
  <c r="T1147" i="10"/>
  <c r="S1147" i="10"/>
  <c r="R1147" i="10"/>
  <c r="Q1147" i="10"/>
  <c r="L1147" i="10"/>
  <c r="X1147" i="10" s="1"/>
  <c r="K1147" i="10"/>
  <c r="W1147" i="10" s="1"/>
  <c r="V1146" i="10"/>
  <c r="U1146" i="10"/>
  <c r="T1146" i="10"/>
  <c r="S1146" i="10"/>
  <c r="R1146" i="10"/>
  <c r="Q1146" i="10"/>
  <c r="L1146" i="10"/>
  <c r="X1146" i="10" s="1"/>
  <c r="K1146" i="10"/>
  <c r="W1146" i="10" s="1"/>
  <c r="X1145" i="10"/>
  <c r="V1145" i="10"/>
  <c r="U1145" i="10"/>
  <c r="T1145" i="10"/>
  <c r="S1145" i="10"/>
  <c r="R1145" i="10"/>
  <c r="Q1145" i="10"/>
  <c r="L1145" i="10"/>
  <c r="K1145" i="10"/>
  <c r="W1145" i="10" s="1"/>
  <c r="V1144" i="10"/>
  <c r="U1144" i="10"/>
  <c r="T1144" i="10"/>
  <c r="S1144" i="10"/>
  <c r="R1144" i="10"/>
  <c r="Q1144" i="10"/>
  <c r="L1144" i="10"/>
  <c r="X1144" i="10" s="1"/>
  <c r="K1144" i="10"/>
  <c r="W1144" i="10" s="1"/>
  <c r="V1143" i="10"/>
  <c r="U1143" i="10"/>
  <c r="T1143" i="10"/>
  <c r="S1143" i="10"/>
  <c r="R1143" i="10"/>
  <c r="Q1143" i="10"/>
  <c r="L1143" i="10"/>
  <c r="X1143" i="10" s="1"/>
  <c r="K1143" i="10"/>
  <c r="W1143" i="10" s="1"/>
  <c r="X1142" i="10"/>
  <c r="V1142" i="10"/>
  <c r="U1142" i="10"/>
  <c r="T1142" i="10"/>
  <c r="S1142" i="10"/>
  <c r="R1142" i="10"/>
  <c r="Q1142" i="10"/>
  <c r="L1142" i="10"/>
  <c r="K1142" i="10"/>
  <c r="W1142" i="10" s="1"/>
  <c r="V1141" i="10"/>
  <c r="U1141" i="10"/>
  <c r="T1141" i="10"/>
  <c r="S1141" i="10"/>
  <c r="R1141" i="10"/>
  <c r="Q1141" i="10"/>
  <c r="L1141" i="10"/>
  <c r="X1141" i="10" s="1"/>
  <c r="K1141" i="10"/>
  <c r="W1141" i="10" s="1"/>
  <c r="V1140" i="10"/>
  <c r="U1140" i="10"/>
  <c r="T1140" i="10"/>
  <c r="S1140" i="10"/>
  <c r="R1140" i="10"/>
  <c r="Q1140" i="10"/>
  <c r="L1140" i="10"/>
  <c r="X1140" i="10" s="1"/>
  <c r="K1140" i="10"/>
  <c r="W1140" i="10" s="1"/>
  <c r="V1139" i="10"/>
  <c r="U1139" i="10"/>
  <c r="T1139" i="10"/>
  <c r="S1139" i="10"/>
  <c r="R1139" i="10"/>
  <c r="Q1139" i="10"/>
  <c r="L1139" i="10"/>
  <c r="X1139" i="10" s="1"/>
  <c r="K1139" i="10"/>
  <c r="W1139" i="10" s="1"/>
  <c r="V1138" i="10"/>
  <c r="U1138" i="10"/>
  <c r="T1138" i="10"/>
  <c r="S1138" i="10"/>
  <c r="R1138" i="10"/>
  <c r="Q1138" i="10"/>
  <c r="L1138" i="10"/>
  <c r="X1138" i="10" s="1"/>
  <c r="K1138" i="10"/>
  <c r="W1138" i="10" s="1"/>
  <c r="V1137" i="10"/>
  <c r="U1137" i="10"/>
  <c r="T1137" i="10"/>
  <c r="S1137" i="10"/>
  <c r="R1137" i="10"/>
  <c r="Q1137" i="10"/>
  <c r="L1137" i="10"/>
  <c r="X1137" i="10" s="1"/>
  <c r="K1137" i="10"/>
  <c r="W1137" i="10" s="1"/>
  <c r="V1136" i="10"/>
  <c r="U1136" i="10"/>
  <c r="T1136" i="10"/>
  <c r="S1136" i="10"/>
  <c r="R1136" i="10"/>
  <c r="Q1136" i="10"/>
  <c r="L1136" i="10"/>
  <c r="X1136" i="10" s="1"/>
  <c r="K1136" i="10"/>
  <c r="W1136" i="10" s="1"/>
  <c r="V1135" i="10"/>
  <c r="U1135" i="10"/>
  <c r="T1135" i="10"/>
  <c r="S1135" i="10"/>
  <c r="R1135" i="10"/>
  <c r="Q1135" i="10"/>
  <c r="L1135" i="10"/>
  <c r="X1135" i="10" s="1"/>
  <c r="K1135" i="10"/>
  <c r="W1135" i="10" s="1"/>
  <c r="V1134" i="10"/>
  <c r="U1134" i="10"/>
  <c r="T1134" i="10"/>
  <c r="S1134" i="10"/>
  <c r="R1134" i="10"/>
  <c r="Q1134" i="10"/>
  <c r="L1134" i="10"/>
  <c r="X1134" i="10" s="1"/>
  <c r="K1134" i="10"/>
  <c r="W1134" i="10" s="1"/>
  <c r="V1133" i="10"/>
  <c r="U1133" i="10"/>
  <c r="T1133" i="10"/>
  <c r="S1133" i="10"/>
  <c r="R1133" i="10"/>
  <c r="Q1133" i="10"/>
  <c r="L1133" i="10"/>
  <c r="X1133" i="10" s="1"/>
  <c r="K1133" i="10"/>
  <c r="W1133" i="10" s="1"/>
  <c r="V1132" i="10"/>
  <c r="U1132" i="10"/>
  <c r="T1132" i="10"/>
  <c r="S1132" i="10"/>
  <c r="R1132" i="10"/>
  <c r="Q1132" i="10"/>
  <c r="L1132" i="10"/>
  <c r="X1132" i="10" s="1"/>
  <c r="K1132" i="10"/>
  <c r="W1132" i="10" s="1"/>
  <c r="V1131" i="10"/>
  <c r="U1131" i="10"/>
  <c r="T1131" i="10"/>
  <c r="S1131" i="10"/>
  <c r="R1131" i="10"/>
  <c r="Q1131" i="10"/>
  <c r="L1131" i="10"/>
  <c r="X1131" i="10" s="1"/>
  <c r="K1131" i="10"/>
  <c r="W1131" i="10" s="1"/>
  <c r="V1130" i="10"/>
  <c r="U1130" i="10"/>
  <c r="T1130" i="10"/>
  <c r="S1130" i="10"/>
  <c r="R1130" i="10"/>
  <c r="Q1130" i="10"/>
  <c r="L1130" i="10"/>
  <c r="X1130" i="10" s="1"/>
  <c r="K1130" i="10"/>
  <c r="W1130" i="10" s="1"/>
  <c r="V1129" i="10"/>
  <c r="U1129" i="10"/>
  <c r="T1129" i="10"/>
  <c r="S1129" i="10"/>
  <c r="R1129" i="10"/>
  <c r="Q1129" i="10"/>
  <c r="L1129" i="10"/>
  <c r="X1129" i="10" s="1"/>
  <c r="K1129" i="10"/>
  <c r="W1129" i="10" s="1"/>
  <c r="V1128" i="10"/>
  <c r="U1128" i="10"/>
  <c r="T1128" i="10"/>
  <c r="S1128" i="10"/>
  <c r="R1128" i="10"/>
  <c r="Q1128" i="10"/>
  <c r="L1128" i="10"/>
  <c r="X1128" i="10" s="1"/>
  <c r="K1128" i="10"/>
  <c r="W1128" i="10" s="1"/>
  <c r="V1127" i="10"/>
  <c r="U1127" i="10"/>
  <c r="T1127" i="10"/>
  <c r="S1127" i="10"/>
  <c r="R1127" i="10"/>
  <c r="Q1127" i="10"/>
  <c r="L1127" i="10"/>
  <c r="X1127" i="10" s="1"/>
  <c r="K1127" i="10"/>
  <c r="W1127" i="10" s="1"/>
  <c r="V1126" i="10"/>
  <c r="U1126" i="10"/>
  <c r="T1126" i="10"/>
  <c r="S1126" i="10"/>
  <c r="R1126" i="10"/>
  <c r="Q1126" i="10"/>
  <c r="L1126" i="10"/>
  <c r="X1126" i="10" s="1"/>
  <c r="K1126" i="10"/>
  <c r="W1126" i="10" s="1"/>
  <c r="V1125" i="10"/>
  <c r="U1125" i="10"/>
  <c r="T1125" i="10"/>
  <c r="S1125" i="10"/>
  <c r="R1125" i="10"/>
  <c r="Q1125" i="10"/>
  <c r="L1125" i="10"/>
  <c r="X1125" i="10" s="1"/>
  <c r="K1125" i="10"/>
  <c r="W1125" i="10" s="1"/>
  <c r="V1124" i="10"/>
  <c r="U1124" i="10"/>
  <c r="T1124" i="10"/>
  <c r="S1124" i="10"/>
  <c r="R1124" i="10"/>
  <c r="Q1124" i="10"/>
  <c r="L1124" i="10"/>
  <c r="X1124" i="10" s="1"/>
  <c r="K1124" i="10"/>
  <c r="W1124" i="10" s="1"/>
  <c r="V1123" i="10"/>
  <c r="U1123" i="10"/>
  <c r="T1123" i="10"/>
  <c r="S1123" i="10"/>
  <c r="R1123" i="10"/>
  <c r="Q1123" i="10"/>
  <c r="L1123" i="10"/>
  <c r="X1123" i="10" s="1"/>
  <c r="K1123" i="10"/>
  <c r="W1123" i="10" s="1"/>
  <c r="V1122" i="10"/>
  <c r="U1122" i="10"/>
  <c r="T1122" i="10"/>
  <c r="S1122" i="10"/>
  <c r="R1122" i="10"/>
  <c r="Q1122" i="10"/>
  <c r="L1122" i="10"/>
  <c r="X1122" i="10" s="1"/>
  <c r="K1122" i="10"/>
  <c r="W1122" i="10" s="1"/>
  <c r="V1121" i="10"/>
  <c r="U1121" i="10"/>
  <c r="T1121" i="10"/>
  <c r="S1121" i="10"/>
  <c r="R1121" i="10"/>
  <c r="Q1121" i="10"/>
  <c r="L1121" i="10"/>
  <c r="X1121" i="10" s="1"/>
  <c r="K1121" i="10"/>
  <c r="W1121" i="10" s="1"/>
  <c r="V1120" i="10"/>
  <c r="U1120" i="10"/>
  <c r="T1120" i="10"/>
  <c r="S1120" i="10"/>
  <c r="R1120" i="10"/>
  <c r="Q1120" i="10"/>
  <c r="L1120" i="10"/>
  <c r="X1120" i="10" s="1"/>
  <c r="K1120" i="10"/>
  <c r="W1120" i="10" s="1"/>
  <c r="V1119" i="10"/>
  <c r="U1119" i="10"/>
  <c r="T1119" i="10"/>
  <c r="S1119" i="10"/>
  <c r="R1119" i="10"/>
  <c r="Q1119" i="10"/>
  <c r="L1119" i="10"/>
  <c r="X1119" i="10" s="1"/>
  <c r="K1119" i="10"/>
  <c r="W1119" i="10" s="1"/>
  <c r="V1118" i="10"/>
  <c r="U1118" i="10"/>
  <c r="T1118" i="10"/>
  <c r="S1118" i="10"/>
  <c r="R1118" i="10"/>
  <c r="Q1118" i="10"/>
  <c r="L1118" i="10"/>
  <c r="X1118" i="10" s="1"/>
  <c r="K1118" i="10"/>
  <c r="W1118" i="10" s="1"/>
  <c r="V1117" i="10"/>
  <c r="U1117" i="10"/>
  <c r="T1117" i="10"/>
  <c r="S1117" i="10"/>
  <c r="R1117" i="10"/>
  <c r="Q1117" i="10"/>
  <c r="L1117" i="10"/>
  <c r="X1117" i="10" s="1"/>
  <c r="K1117" i="10"/>
  <c r="W1117" i="10" s="1"/>
  <c r="V1116" i="10"/>
  <c r="U1116" i="10"/>
  <c r="T1116" i="10"/>
  <c r="S1116" i="10"/>
  <c r="R1116" i="10"/>
  <c r="Q1116" i="10"/>
  <c r="L1116" i="10"/>
  <c r="X1116" i="10" s="1"/>
  <c r="K1116" i="10"/>
  <c r="W1116" i="10" s="1"/>
  <c r="V1115" i="10"/>
  <c r="U1115" i="10"/>
  <c r="T1115" i="10"/>
  <c r="S1115" i="10"/>
  <c r="R1115" i="10"/>
  <c r="Q1115" i="10"/>
  <c r="L1115" i="10"/>
  <c r="X1115" i="10" s="1"/>
  <c r="K1115" i="10"/>
  <c r="W1115" i="10" s="1"/>
  <c r="V1114" i="10"/>
  <c r="U1114" i="10"/>
  <c r="T1114" i="10"/>
  <c r="S1114" i="10"/>
  <c r="R1114" i="10"/>
  <c r="Q1114" i="10"/>
  <c r="L1114" i="10"/>
  <c r="X1114" i="10" s="1"/>
  <c r="K1114" i="10"/>
  <c r="W1114" i="10" s="1"/>
  <c r="X1113" i="10"/>
  <c r="V1113" i="10"/>
  <c r="U1113" i="10"/>
  <c r="T1113" i="10"/>
  <c r="S1113" i="10"/>
  <c r="R1113" i="10"/>
  <c r="Q1113" i="10"/>
  <c r="L1113" i="10"/>
  <c r="K1113" i="10"/>
  <c r="W1113" i="10" s="1"/>
  <c r="V1112" i="10"/>
  <c r="U1112" i="10"/>
  <c r="T1112" i="10"/>
  <c r="S1112" i="10"/>
  <c r="R1112" i="10"/>
  <c r="Q1112" i="10"/>
  <c r="L1112" i="10"/>
  <c r="X1112" i="10" s="1"/>
  <c r="K1112" i="10"/>
  <c r="W1112" i="10" s="1"/>
  <c r="V1111" i="10"/>
  <c r="U1111" i="10"/>
  <c r="T1111" i="10"/>
  <c r="S1111" i="10"/>
  <c r="R1111" i="10"/>
  <c r="Q1111" i="10"/>
  <c r="L1111" i="10"/>
  <c r="X1111" i="10" s="1"/>
  <c r="K1111" i="10"/>
  <c r="W1111" i="10" s="1"/>
  <c r="V1110" i="10"/>
  <c r="U1110" i="10"/>
  <c r="T1110" i="10"/>
  <c r="S1110" i="10"/>
  <c r="R1110" i="10"/>
  <c r="Q1110" i="10"/>
  <c r="L1110" i="10"/>
  <c r="X1110" i="10" s="1"/>
  <c r="K1110" i="10"/>
  <c r="W1110" i="10" s="1"/>
  <c r="V1109" i="10"/>
  <c r="U1109" i="10"/>
  <c r="T1109" i="10"/>
  <c r="S1109" i="10"/>
  <c r="R1109" i="10"/>
  <c r="Q1109" i="10"/>
  <c r="L1109" i="10"/>
  <c r="X1109" i="10" s="1"/>
  <c r="K1109" i="10"/>
  <c r="W1109" i="10" s="1"/>
  <c r="V1108" i="10"/>
  <c r="U1108" i="10"/>
  <c r="T1108" i="10"/>
  <c r="S1108" i="10"/>
  <c r="R1108" i="10"/>
  <c r="Q1108" i="10"/>
  <c r="L1108" i="10"/>
  <c r="X1108" i="10" s="1"/>
  <c r="K1108" i="10"/>
  <c r="W1108" i="10" s="1"/>
  <c r="X1107" i="10"/>
  <c r="V1107" i="10"/>
  <c r="U1107" i="10"/>
  <c r="T1107" i="10"/>
  <c r="S1107" i="10"/>
  <c r="R1107" i="10"/>
  <c r="Q1107" i="10"/>
  <c r="L1107" i="10"/>
  <c r="K1107" i="10"/>
  <c r="W1107" i="10" s="1"/>
  <c r="V1106" i="10"/>
  <c r="U1106" i="10"/>
  <c r="T1106" i="10"/>
  <c r="S1106" i="10"/>
  <c r="R1106" i="10"/>
  <c r="Q1106" i="10"/>
  <c r="L1106" i="10"/>
  <c r="X1106" i="10" s="1"/>
  <c r="K1106" i="10"/>
  <c r="W1106" i="10" s="1"/>
  <c r="V1105" i="10"/>
  <c r="U1105" i="10"/>
  <c r="T1105" i="10"/>
  <c r="S1105" i="10"/>
  <c r="R1105" i="10"/>
  <c r="Q1105" i="10"/>
  <c r="L1105" i="10"/>
  <c r="X1105" i="10" s="1"/>
  <c r="K1105" i="10"/>
  <c r="W1105" i="10" s="1"/>
  <c r="V1104" i="10"/>
  <c r="U1104" i="10"/>
  <c r="T1104" i="10"/>
  <c r="S1104" i="10"/>
  <c r="R1104" i="10"/>
  <c r="Q1104" i="10"/>
  <c r="L1104" i="10"/>
  <c r="X1104" i="10" s="1"/>
  <c r="K1104" i="10"/>
  <c r="W1104" i="10" s="1"/>
  <c r="V1103" i="10"/>
  <c r="U1103" i="10"/>
  <c r="T1103" i="10"/>
  <c r="S1103" i="10"/>
  <c r="R1103" i="10"/>
  <c r="Q1103" i="10"/>
  <c r="L1103" i="10"/>
  <c r="X1103" i="10" s="1"/>
  <c r="K1103" i="10"/>
  <c r="W1103" i="10" s="1"/>
  <c r="V1102" i="10"/>
  <c r="U1102" i="10"/>
  <c r="T1102" i="10"/>
  <c r="S1102" i="10"/>
  <c r="R1102" i="10"/>
  <c r="Q1102" i="10"/>
  <c r="L1102" i="10"/>
  <c r="X1102" i="10" s="1"/>
  <c r="K1102" i="10"/>
  <c r="W1102" i="10" s="1"/>
  <c r="V1101" i="10"/>
  <c r="U1101" i="10"/>
  <c r="T1101" i="10"/>
  <c r="S1101" i="10"/>
  <c r="R1101" i="10"/>
  <c r="Q1101" i="10"/>
  <c r="L1101" i="10"/>
  <c r="X1101" i="10" s="1"/>
  <c r="K1101" i="10"/>
  <c r="W1101" i="10" s="1"/>
  <c r="V1100" i="10"/>
  <c r="U1100" i="10"/>
  <c r="T1100" i="10"/>
  <c r="S1100" i="10"/>
  <c r="R1100" i="10"/>
  <c r="Q1100" i="10"/>
  <c r="L1100" i="10"/>
  <c r="X1100" i="10" s="1"/>
  <c r="K1100" i="10"/>
  <c r="W1100" i="10" s="1"/>
  <c r="V1099" i="10"/>
  <c r="U1099" i="10"/>
  <c r="T1099" i="10"/>
  <c r="S1099" i="10"/>
  <c r="R1099" i="10"/>
  <c r="Q1099" i="10"/>
  <c r="L1099" i="10"/>
  <c r="X1099" i="10" s="1"/>
  <c r="K1099" i="10"/>
  <c r="W1099" i="10" s="1"/>
  <c r="V1098" i="10"/>
  <c r="U1098" i="10"/>
  <c r="T1098" i="10"/>
  <c r="S1098" i="10"/>
  <c r="R1098" i="10"/>
  <c r="Q1098" i="10"/>
  <c r="L1098" i="10"/>
  <c r="X1098" i="10" s="1"/>
  <c r="K1098" i="10"/>
  <c r="W1098" i="10" s="1"/>
  <c r="V1097" i="10"/>
  <c r="U1097" i="10"/>
  <c r="T1097" i="10"/>
  <c r="S1097" i="10"/>
  <c r="R1097" i="10"/>
  <c r="Q1097" i="10"/>
  <c r="L1097" i="10"/>
  <c r="X1097" i="10" s="1"/>
  <c r="K1097" i="10"/>
  <c r="W1097" i="10" s="1"/>
  <c r="V1096" i="10"/>
  <c r="U1096" i="10"/>
  <c r="T1096" i="10"/>
  <c r="S1096" i="10"/>
  <c r="R1096" i="10"/>
  <c r="Q1096" i="10"/>
  <c r="L1096" i="10"/>
  <c r="X1096" i="10" s="1"/>
  <c r="K1096" i="10"/>
  <c r="W1096" i="10" s="1"/>
  <c r="V1095" i="10"/>
  <c r="U1095" i="10"/>
  <c r="T1095" i="10"/>
  <c r="S1095" i="10"/>
  <c r="R1095" i="10"/>
  <c r="Q1095" i="10"/>
  <c r="L1095" i="10"/>
  <c r="X1095" i="10" s="1"/>
  <c r="K1095" i="10"/>
  <c r="W1095" i="10" s="1"/>
  <c r="V1094" i="10"/>
  <c r="U1094" i="10"/>
  <c r="T1094" i="10"/>
  <c r="S1094" i="10"/>
  <c r="R1094" i="10"/>
  <c r="Q1094" i="10"/>
  <c r="L1094" i="10"/>
  <c r="X1094" i="10" s="1"/>
  <c r="K1094" i="10"/>
  <c r="W1094" i="10" s="1"/>
  <c r="V1093" i="10"/>
  <c r="U1093" i="10"/>
  <c r="T1093" i="10"/>
  <c r="S1093" i="10"/>
  <c r="R1093" i="10"/>
  <c r="Q1093" i="10"/>
  <c r="L1093" i="10"/>
  <c r="X1093" i="10" s="1"/>
  <c r="K1093" i="10"/>
  <c r="W1093" i="10" s="1"/>
  <c r="V1092" i="10"/>
  <c r="U1092" i="10"/>
  <c r="T1092" i="10"/>
  <c r="S1092" i="10"/>
  <c r="R1092" i="10"/>
  <c r="Q1092" i="10"/>
  <c r="L1092" i="10"/>
  <c r="X1092" i="10" s="1"/>
  <c r="K1092" i="10"/>
  <c r="W1092" i="10" s="1"/>
  <c r="V1091" i="10"/>
  <c r="U1091" i="10"/>
  <c r="T1091" i="10"/>
  <c r="S1091" i="10"/>
  <c r="R1091" i="10"/>
  <c r="Q1091" i="10"/>
  <c r="L1091" i="10"/>
  <c r="X1091" i="10" s="1"/>
  <c r="K1091" i="10"/>
  <c r="W1091" i="10" s="1"/>
  <c r="V1090" i="10"/>
  <c r="U1090" i="10"/>
  <c r="T1090" i="10"/>
  <c r="S1090" i="10"/>
  <c r="R1090" i="10"/>
  <c r="Q1090" i="10"/>
  <c r="L1090" i="10"/>
  <c r="X1090" i="10" s="1"/>
  <c r="K1090" i="10"/>
  <c r="W1090" i="10" s="1"/>
  <c r="V1089" i="10"/>
  <c r="U1089" i="10"/>
  <c r="T1089" i="10"/>
  <c r="S1089" i="10"/>
  <c r="R1089" i="10"/>
  <c r="Q1089" i="10"/>
  <c r="L1089" i="10"/>
  <c r="X1089" i="10" s="1"/>
  <c r="K1089" i="10"/>
  <c r="W1089" i="10" s="1"/>
  <c r="V1088" i="10"/>
  <c r="U1088" i="10"/>
  <c r="T1088" i="10"/>
  <c r="S1088" i="10"/>
  <c r="R1088" i="10"/>
  <c r="Q1088" i="10"/>
  <c r="L1088" i="10"/>
  <c r="X1088" i="10" s="1"/>
  <c r="K1088" i="10"/>
  <c r="W1088" i="10" s="1"/>
  <c r="X1087" i="10"/>
  <c r="V1087" i="10"/>
  <c r="U1087" i="10"/>
  <c r="T1087" i="10"/>
  <c r="S1087" i="10"/>
  <c r="R1087" i="10"/>
  <c r="Q1087" i="10"/>
  <c r="L1087" i="10"/>
  <c r="K1087" i="10"/>
  <c r="W1087" i="10" s="1"/>
  <c r="V1086" i="10"/>
  <c r="U1086" i="10"/>
  <c r="T1086" i="10"/>
  <c r="S1086" i="10"/>
  <c r="R1086" i="10"/>
  <c r="Q1086" i="10"/>
  <c r="L1086" i="10"/>
  <c r="X1086" i="10" s="1"/>
  <c r="K1086" i="10"/>
  <c r="W1086" i="10" s="1"/>
  <c r="V1085" i="10"/>
  <c r="U1085" i="10"/>
  <c r="T1085" i="10"/>
  <c r="S1085" i="10"/>
  <c r="R1085" i="10"/>
  <c r="Q1085" i="10"/>
  <c r="L1085" i="10"/>
  <c r="X1085" i="10" s="1"/>
  <c r="K1085" i="10"/>
  <c r="W1085" i="10" s="1"/>
  <c r="V1084" i="10"/>
  <c r="U1084" i="10"/>
  <c r="T1084" i="10"/>
  <c r="S1084" i="10"/>
  <c r="R1084" i="10"/>
  <c r="Q1084" i="10"/>
  <c r="L1084" i="10"/>
  <c r="X1084" i="10" s="1"/>
  <c r="K1084" i="10"/>
  <c r="W1084" i="10" s="1"/>
  <c r="V1083" i="10"/>
  <c r="U1083" i="10"/>
  <c r="T1083" i="10"/>
  <c r="S1083" i="10"/>
  <c r="R1083" i="10"/>
  <c r="Q1083" i="10"/>
  <c r="L1083" i="10"/>
  <c r="X1083" i="10" s="1"/>
  <c r="K1083" i="10"/>
  <c r="W1083" i="10" s="1"/>
  <c r="V1082" i="10"/>
  <c r="U1082" i="10"/>
  <c r="T1082" i="10"/>
  <c r="S1082" i="10"/>
  <c r="R1082" i="10"/>
  <c r="Q1082" i="10"/>
  <c r="L1082" i="10"/>
  <c r="X1082" i="10" s="1"/>
  <c r="K1082" i="10"/>
  <c r="W1082" i="10" s="1"/>
  <c r="V1081" i="10"/>
  <c r="U1081" i="10"/>
  <c r="T1081" i="10"/>
  <c r="S1081" i="10"/>
  <c r="R1081" i="10"/>
  <c r="Q1081" i="10"/>
  <c r="L1081" i="10"/>
  <c r="X1081" i="10" s="1"/>
  <c r="K1081" i="10"/>
  <c r="W1081" i="10" s="1"/>
  <c r="V1080" i="10"/>
  <c r="U1080" i="10"/>
  <c r="T1080" i="10"/>
  <c r="S1080" i="10"/>
  <c r="R1080" i="10"/>
  <c r="Q1080" i="10"/>
  <c r="L1080" i="10"/>
  <c r="X1080" i="10" s="1"/>
  <c r="K1080" i="10"/>
  <c r="W1080" i="10" s="1"/>
  <c r="V1079" i="10"/>
  <c r="U1079" i="10"/>
  <c r="T1079" i="10"/>
  <c r="S1079" i="10"/>
  <c r="R1079" i="10"/>
  <c r="Q1079" i="10"/>
  <c r="L1079" i="10"/>
  <c r="X1079" i="10" s="1"/>
  <c r="K1079" i="10"/>
  <c r="W1079" i="10" s="1"/>
  <c r="X1078" i="10"/>
  <c r="V1078" i="10"/>
  <c r="U1078" i="10"/>
  <c r="T1078" i="10"/>
  <c r="S1078" i="10"/>
  <c r="R1078" i="10"/>
  <c r="Q1078" i="10"/>
  <c r="L1078" i="10"/>
  <c r="K1078" i="10"/>
  <c r="W1078" i="10" s="1"/>
  <c r="V1077" i="10"/>
  <c r="U1077" i="10"/>
  <c r="T1077" i="10"/>
  <c r="S1077" i="10"/>
  <c r="R1077" i="10"/>
  <c r="Q1077" i="10"/>
  <c r="L1077" i="10"/>
  <c r="X1077" i="10" s="1"/>
  <c r="K1077" i="10"/>
  <c r="W1077" i="10" s="1"/>
  <c r="V1076" i="10"/>
  <c r="U1076" i="10"/>
  <c r="T1076" i="10"/>
  <c r="S1076" i="10"/>
  <c r="R1076" i="10"/>
  <c r="Q1076" i="10"/>
  <c r="L1076" i="10"/>
  <c r="X1076" i="10" s="1"/>
  <c r="K1076" i="10"/>
  <c r="W1076" i="10" s="1"/>
  <c r="V1075" i="10"/>
  <c r="U1075" i="10"/>
  <c r="T1075" i="10"/>
  <c r="S1075" i="10"/>
  <c r="R1075" i="10"/>
  <c r="Q1075" i="10"/>
  <c r="L1075" i="10"/>
  <c r="X1075" i="10" s="1"/>
  <c r="K1075" i="10"/>
  <c r="W1075" i="10" s="1"/>
  <c r="V1074" i="10"/>
  <c r="U1074" i="10"/>
  <c r="T1074" i="10"/>
  <c r="S1074" i="10"/>
  <c r="R1074" i="10"/>
  <c r="Q1074" i="10"/>
  <c r="L1074" i="10"/>
  <c r="X1074" i="10" s="1"/>
  <c r="K1074" i="10"/>
  <c r="W1074" i="10" s="1"/>
  <c r="V1073" i="10"/>
  <c r="U1073" i="10"/>
  <c r="T1073" i="10"/>
  <c r="S1073" i="10"/>
  <c r="R1073" i="10"/>
  <c r="Q1073" i="10"/>
  <c r="L1073" i="10"/>
  <c r="X1073" i="10" s="1"/>
  <c r="K1073" i="10"/>
  <c r="W1073" i="10" s="1"/>
  <c r="V1072" i="10"/>
  <c r="U1072" i="10"/>
  <c r="T1072" i="10"/>
  <c r="S1072" i="10"/>
  <c r="R1072" i="10"/>
  <c r="Q1072" i="10"/>
  <c r="L1072" i="10"/>
  <c r="X1072" i="10" s="1"/>
  <c r="K1072" i="10"/>
  <c r="W1072" i="10" s="1"/>
  <c r="V1071" i="10"/>
  <c r="U1071" i="10"/>
  <c r="T1071" i="10"/>
  <c r="S1071" i="10"/>
  <c r="R1071" i="10"/>
  <c r="Q1071" i="10"/>
  <c r="L1071" i="10"/>
  <c r="X1071" i="10" s="1"/>
  <c r="K1071" i="10"/>
  <c r="W1071" i="10" s="1"/>
  <c r="V1070" i="10"/>
  <c r="U1070" i="10"/>
  <c r="T1070" i="10"/>
  <c r="S1070" i="10"/>
  <c r="R1070" i="10"/>
  <c r="Q1070" i="10"/>
  <c r="L1070" i="10"/>
  <c r="X1070" i="10" s="1"/>
  <c r="K1070" i="10"/>
  <c r="W1070" i="10" s="1"/>
  <c r="V1069" i="10"/>
  <c r="U1069" i="10"/>
  <c r="T1069" i="10"/>
  <c r="S1069" i="10"/>
  <c r="R1069" i="10"/>
  <c r="Q1069" i="10"/>
  <c r="L1069" i="10"/>
  <c r="X1069" i="10" s="1"/>
  <c r="K1069" i="10"/>
  <c r="W1069" i="10" s="1"/>
  <c r="V1068" i="10"/>
  <c r="U1068" i="10"/>
  <c r="T1068" i="10"/>
  <c r="S1068" i="10"/>
  <c r="R1068" i="10"/>
  <c r="Q1068" i="10"/>
  <c r="L1068" i="10"/>
  <c r="X1068" i="10" s="1"/>
  <c r="K1068" i="10"/>
  <c r="W1068" i="10" s="1"/>
  <c r="V1067" i="10"/>
  <c r="U1067" i="10"/>
  <c r="T1067" i="10"/>
  <c r="S1067" i="10"/>
  <c r="R1067" i="10"/>
  <c r="Q1067" i="10"/>
  <c r="L1067" i="10"/>
  <c r="X1067" i="10" s="1"/>
  <c r="K1067" i="10"/>
  <c r="W1067" i="10" s="1"/>
  <c r="V1066" i="10"/>
  <c r="U1066" i="10"/>
  <c r="T1066" i="10"/>
  <c r="S1066" i="10"/>
  <c r="R1066" i="10"/>
  <c r="Q1066" i="10"/>
  <c r="L1066" i="10"/>
  <c r="X1066" i="10" s="1"/>
  <c r="K1066" i="10"/>
  <c r="W1066" i="10" s="1"/>
  <c r="V1065" i="10"/>
  <c r="U1065" i="10"/>
  <c r="T1065" i="10"/>
  <c r="S1065" i="10"/>
  <c r="R1065" i="10"/>
  <c r="Q1065" i="10"/>
  <c r="L1065" i="10"/>
  <c r="X1065" i="10" s="1"/>
  <c r="K1065" i="10"/>
  <c r="W1065" i="10" s="1"/>
  <c r="V1064" i="10"/>
  <c r="U1064" i="10"/>
  <c r="T1064" i="10"/>
  <c r="S1064" i="10"/>
  <c r="R1064" i="10"/>
  <c r="Q1064" i="10"/>
  <c r="L1064" i="10"/>
  <c r="X1064" i="10" s="1"/>
  <c r="K1064" i="10"/>
  <c r="W1064" i="10" s="1"/>
  <c r="V1063" i="10"/>
  <c r="U1063" i="10"/>
  <c r="T1063" i="10"/>
  <c r="S1063" i="10"/>
  <c r="R1063" i="10"/>
  <c r="Q1063" i="10"/>
  <c r="L1063" i="10"/>
  <c r="X1063" i="10" s="1"/>
  <c r="K1063" i="10"/>
  <c r="W1063" i="10" s="1"/>
  <c r="V1062" i="10"/>
  <c r="U1062" i="10"/>
  <c r="T1062" i="10"/>
  <c r="S1062" i="10"/>
  <c r="R1062" i="10"/>
  <c r="Q1062" i="10"/>
  <c r="L1062" i="10"/>
  <c r="X1062" i="10" s="1"/>
  <c r="K1062" i="10"/>
  <c r="W1062" i="10" s="1"/>
  <c r="V1061" i="10"/>
  <c r="U1061" i="10"/>
  <c r="T1061" i="10"/>
  <c r="S1061" i="10"/>
  <c r="R1061" i="10"/>
  <c r="Q1061" i="10"/>
  <c r="L1061" i="10"/>
  <c r="X1061" i="10" s="1"/>
  <c r="K1061" i="10"/>
  <c r="W1061" i="10" s="1"/>
  <c r="V1060" i="10"/>
  <c r="U1060" i="10"/>
  <c r="T1060" i="10"/>
  <c r="S1060" i="10"/>
  <c r="R1060" i="10"/>
  <c r="Q1060" i="10"/>
  <c r="L1060" i="10"/>
  <c r="X1060" i="10" s="1"/>
  <c r="K1060" i="10"/>
  <c r="W1060" i="10" s="1"/>
  <c r="V1059" i="10"/>
  <c r="U1059" i="10"/>
  <c r="T1059" i="10"/>
  <c r="S1059" i="10"/>
  <c r="R1059" i="10"/>
  <c r="Q1059" i="10"/>
  <c r="L1059" i="10"/>
  <c r="X1059" i="10" s="1"/>
  <c r="K1059" i="10"/>
  <c r="W1059" i="10" s="1"/>
  <c r="V1058" i="10"/>
  <c r="U1058" i="10"/>
  <c r="T1058" i="10"/>
  <c r="S1058" i="10"/>
  <c r="R1058" i="10"/>
  <c r="Q1058" i="10"/>
  <c r="L1058" i="10"/>
  <c r="X1058" i="10" s="1"/>
  <c r="K1058" i="10"/>
  <c r="W1058" i="10" s="1"/>
  <c r="V1057" i="10"/>
  <c r="U1057" i="10"/>
  <c r="T1057" i="10"/>
  <c r="S1057" i="10"/>
  <c r="R1057" i="10"/>
  <c r="Q1057" i="10"/>
  <c r="L1057" i="10"/>
  <c r="X1057" i="10" s="1"/>
  <c r="K1057" i="10"/>
  <c r="W1057" i="10" s="1"/>
  <c r="V1056" i="10"/>
  <c r="U1056" i="10"/>
  <c r="T1056" i="10"/>
  <c r="S1056" i="10"/>
  <c r="R1056" i="10"/>
  <c r="Q1056" i="10"/>
  <c r="L1056" i="10"/>
  <c r="X1056" i="10" s="1"/>
  <c r="K1056" i="10"/>
  <c r="W1056" i="10" s="1"/>
  <c r="V1055" i="10"/>
  <c r="U1055" i="10"/>
  <c r="T1055" i="10"/>
  <c r="S1055" i="10"/>
  <c r="R1055" i="10"/>
  <c r="Q1055" i="10"/>
  <c r="L1055" i="10"/>
  <c r="X1055" i="10" s="1"/>
  <c r="K1055" i="10"/>
  <c r="W1055" i="10" s="1"/>
  <c r="V1054" i="10"/>
  <c r="U1054" i="10"/>
  <c r="T1054" i="10"/>
  <c r="S1054" i="10"/>
  <c r="R1054" i="10"/>
  <c r="Q1054" i="10"/>
  <c r="L1054" i="10"/>
  <c r="X1054" i="10" s="1"/>
  <c r="K1054" i="10"/>
  <c r="W1054" i="10" s="1"/>
  <c r="V1053" i="10"/>
  <c r="U1053" i="10"/>
  <c r="T1053" i="10"/>
  <c r="S1053" i="10"/>
  <c r="R1053" i="10"/>
  <c r="Q1053" i="10"/>
  <c r="L1053" i="10"/>
  <c r="X1053" i="10" s="1"/>
  <c r="K1053" i="10"/>
  <c r="W1053" i="10" s="1"/>
  <c r="V1052" i="10"/>
  <c r="U1052" i="10"/>
  <c r="T1052" i="10"/>
  <c r="S1052" i="10"/>
  <c r="R1052" i="10"/>
  <c r="Q1052" i="10"/>
  <c r="L1052" i="10"/>
  <c r="X1052" i="10" s="1"/>
  <c r="K1052" i="10"/>
  <c r="W1052" i="10" s="1"/>
  <c r="V1051" i="10"/>
  <c r="U1051" i="10"/>
  <c r="T1051" i="10"/>
  <c r="S1051" i="10"/>
  <c r="R1051" i="10"/>
  <c r="Q1051" i="10"/>
  <c r="L1051" i="10"/>
  <c r="X1051" i="10" s="1"/>
  <c r="K1051" i="10"/>
  <c r="W1051" i="10" s="1"/>
  <c r="V1050" i="10"/>
  <c r="U1050" i="10"/>
  <c r="T1050" i="10"/>
  <c r="S1050" i="10"/>
  <c r="R1050" i="10"/>
  <c r="Q1050" i="10"/>
  <c r="L1050" i="10"/>
  <c r="X1050" i="10" s="1"/>
  <c r="K1050" i="10"/>
  <c r="W1050" i="10" s="1"/>
  <c r="V1049" i="10"/>
  <c r="U1049" i="10"/>
  <c r="T1049" i="10"/>
  <c r="S1049" i="10"/>
  <c r="R1049" i="10"/>
  <c r="Q1049" i="10"/>
  <c r="L1049" i="10"/>
  <c r="X1049" i="10" s="1"/>
  <c r="K1049" i="10"/>
  <c r="W1049" i="10" s="1"/>
  <c r="V1048" i="10"/>
  <c r="U1048" i="10"/>
  <c r="T1048" i="10"/>
  <c r="S1048" i="10"/>
  <c r="R1048" i="10"/>
  <c r="Q1048" i="10"/>
  <c r="L1048" i="10"/>
  <c r="X1048" i="10" s="1"/>
  <c r="K1048" i="10"/>
  <c r="W1048" i="10" s="1"/>
  <c r="V1047" i="10"/>
  <c r="U1047" i="10"/>
  <c r="T1047" i="10"/>
  <c r="S1047" i="10"/>
  <c r="R1047" i="10"/>
  <c r="Q1047" i="10"/>
  <c r="L1047" i="10"/>
  <c r="X1047" i="10" s="1"/>
  <c r="K1047" i="10"/>
  <c r="W1047" i="10" s="1"/>
  <c r="V1046" i="10"/>
  <c r="U1046" i="10"/>
  <c r="T1046" i="10"/>
  <c r="S1046" i="10"/>
  <c r="R1046" i="10"/>
  <c r="Q1046" i="10"/>
  <c r="L1046" i="10"/>
  <c r="X1046" i="10" s="1"/>
  <c r="K1046" i="10"/>
  <c r="W1046" i="10" s="1"/>
  <c r="V1045" i="10"/>
  <c r="U1045" i="10"/>
  <c r="T1045" i="10"/>
  <c r="S1045" i="10"/>
  <c r="R1045" i="10"/>
  <c r="Q1045" i="10"/>
  <c r="L1045" i="10"/>
  <c r="X1045" i="10" s="1"/>
  <c r="K1045" i="10"/>
  <c r="W1045" i="10" s="1"/>
  <c r="V1044" i="10"/>
  <c r="U1044" i="10"/>
  <c r="T1044" i="10"/>
  <c r="S1044" i="10"/>
  <c r="R1044" i="10"/>
  <c r="Q1044" i="10"/>
  <c r="L1044" i="10"/>
  <c r="X1044" i="10" s="1"/>
  <c r="K1044" i="10"/>
  <c r="W1044" i="10" s="1"/>
  <c r="V1043" i="10"/>
  <c r="U1043" i="10"/>
  <c r="T1043" i="10"/>
  <c r="S1043" i="10"/>
  <c r="R1043" i="10"/>
  <c r="Q1043" i="10"/>
  <c r="L1043" i="10"/>
  <c r="X1043" i="10" s="1"/>
  <c r="K1043" i="10"/>
  <c r="W1043" i="10" s="1"/>
  <c r="V1042" i="10"/>
  <c r="U1042" i="10"/>
  <c r="T1042" i="10"/>
  <c r="S1042" i="10"/>
  <c r="R1042" i="10"/>
  <c r="Q1042" i="10"/>
  <c r="L1042" i="10"/>
  <c r="X1042" i="10" s="1"/>
  <c r="K1042" i="10"/>
  <c r="W1042" i="10" s="1"/>
  <c r="V1041" i="10"/>
  <c r="U1041" i="10"/>
  <c r="T1041" i="10"/>
  <c r="S1041" i="10"/>
  <c r="R1041" i="10"/>
  <c r="Q1041" i="10"/>
  <c r="L1041" i="10"/>
  <c r="X1041" i="10" s="1"/>
  <c r="K1041" i="10"/>
  <c r="W1041" i="10" s="1"/>
  <c r="V1040" i="10"/>
  <c r="U1040" i="10"/>
  <c r="T1040" i="10"/>
  <c r="S1040" i="10"/>
  <c r="R1040" i="10"/>
  <c r="Q1040" i="10"/>
  <c r="L1040" i="10"/>
  <c r="X1040" i="10" s="1"/>
  <c r="K1040" i="10"/>
  <c r="W1040" i="10" s="1"/>
  <c r="V1039" i="10"/>
  <c r="U1039" i="10"/>
  <c r="T1039" i="10"/>
  <c r="S1039" i="10"/>
  <c r="R1039" i="10"/>
  <c r="Q1039" i="10"/>
  <c r="L1039" i="10"/>
  <c r="X1039" i="10" s="1"/>
  <c r="K1039" i="10"/>
  <c r="W1039" i="10" s="1"/>
  <c r="V1038" i="10"/>
  <c r="U1038" i="10"/>
  <c r="T1038" i="10"/>
  <c r="S1038" i="10"/>
  <c r="R1038" i="10"/>
  <c r="Q1038" i="10"/>
  <c r="L1038" i="10"/>
  <c r="X1038" i="10" s="1"/>
  <c r="K1038" i="10"/>
  <c r="W1038" i="10" s="1"/>
  <c r="V1037" i="10"/>
  <c r="U1037" i="10"/>
  <c r="T1037" i="10"/>
  <c r="S1037" i="10"/>
  <c r="R1037" i="10"/>
  <c r="Q1037" i="10"/>
  <c r="L1037" i="10"/>
  <c r="X1037" i="10" s="1"/>
  <c r="K1037" i="10"/>
  <c r="W1037" i="10" s="1"/>
  <c r="V1036" i="10"/>
  <c r="U1036" i="10"/>
  <c r="T1036" i="10"/>
  <c r="S1036" i="10"/>
  <c r="R1036" i="10"/>
  <c r="Q1036" i="10"/>
  <c r="L1036" i="10"/>
  <c r="X1036" i="10" s="1"/>
  <c r="K1036" i="10"/>
  <c r="W1036" i="10" s="1"/>
  <c r="V1035" i="10"/>
  <c r="U1035" i="10"/>
  <c r="T1035" i="10"/>
  <c r="S1035" i="10"/>
  <c r="R1035" i="10"/>
  <c r="Q1035" i="10"/>
  <c r="L1035" i="10"/>
  <c r="X1035" i="10" s="1"/>
  <c r="K1035" i="10"/>
  <c r="W1035" i="10" s="1"/>
  <c r="V1034" i="10"/>
  <c r="U1034" i="10"/>
  <c r="T1034" i="10"/>
  <c r="S1034" i="10"/>
  <c r="R1034" i="10"/>
  <c r="Q1034" i="10"/>
  <c r="L1034" i="10"/>
  <c r="X1034" i="10" s="1"/>
  <c r="K1034" i="10"/>
  <c r="W1034" i="10" s="1"/>
  <c r="V1033" i="10"/>
  <c r="U1033" i="10"/>
  <c r="T1033" i="10"/>
  <c r="S1033" i="10"/>
  <c r="R1033" i="10"/>
  <c r="Q1033" i="10"/>
  <c r="L1033" i="10"/>
  <c r="X1033" i="10" s="1"/>
  <c r="K1033" i="10"/>
  <c r="W1033" i="10" s="1"/>
  <c r="V1032" i="10"/>
  <c r="U1032" i="10"/>
  <c r="T1032" i="10"/>
  <c r="S1032" i="10"/>
  <c r="R1032" i="10"/>
  <c r="Q1032" i="10"/>
  <c r="L1032" i="10"/>
  <c r="X1032" i="10" s="1"/>
  <c r="K1032" i="10"/>
  <c r="W1032" i="10" s="1"/>
  <c r="V1031" i="10"/>
  <c r="U1031" i="10"/>
  <c r="T1031" i="10"/>
  <c r="S1031" i="10"/>
  <c r="R1031" i="10"/>
  <c r="Q1031" i="10"/>
  <c r="L1031" i="10"/>
  <c r="X1031" i="10" s="1"/>
  <c r="K1031" i="10"/>
  <c r="W1031" i="10" s="1"/>
  <c r="V1030" i="10"/>
  <c r="U1030" i="10"/>
  <c r="T1030" i="10"/>
  <c r="S1030" i="10"/>
  <c r="R1030" i="10"/>
  <c r="Q1030" i="10"/>
  <c r="L1030" i="10"/>
  <c r="X1030" i="10" s="1"/>
  <c r="K1030" i="10"/>
  <c r="W1030" i="10" s="1"/>
  <c r="V1029" i="10"/>
  <c r="U1029" i="10"/>
  <c r="T1029" i="10"/>
  <c r="S1029" i="10"/>
  <c r="R1029" i="10"/>
  <c r="Q1029" i="10"/>
  <c r="L1029" i="10"/>
  <c r="X1029" i="10" s="1"/>
  <c r="K1029" i="10"/>
  <c r="W1029" i="10" s="1"/>
  <c r="V1028" i="10"/>
  <c r="U1028" i="10"/>
  <c r="T1028" i="10"/>
  <c r="S1028" i="10"/>
  <c r="R1028" i="10"/>
  <c r="Q1028" i="10"/>
  <c r="L1028" i="10"/>
  <c r="X1028" i="10" s="1"/>
  <c r="K1028" i="10"/>
  <c r="W1028" i="10" s="1"/>
  <c r="V1027" i="10"/>
  <c r="U1027" i="10"/>
  <c r="T1027" i="10"/>
  <c r="S1027" i="10"/>
  <c r="R1027" i="10"/>
  <c r="Q1027" i="10"/>
  <c r="L1027" i="10"/>
  <c r="X1027" i="10" s="1"/>
  <c r="K1027" i="10"/>
  <c r="W1027" i="10" s="1"/>
  <c r="V1026" i="10"/>
  <c r="U1026" i="10"/>
  <c r="T1026" i="10"/>
  <c r="S1026" i="10"/>
  <c r="R1026" i="10"/>
  <c r="Q1026" i="10"/>
  <c r="L1026" i="10"/>
  <c r="X1026" i="10" s="1"/>
  <c r="K1026" i="10"/>
  <c r="W1026" i="10" s="1"/>
  <c r="V1025" i="10"/>
  <c r="U1025" i="10"/>
  <c r="T1025" i="10"/>
  <c r="S1025" i="10"/>
  <c r="R1025" i="10"/>
  <c r="Q1025" i="10"/>
  <c r="L1025" i="10"/>
  <c r="X1025" i="10" s="1"/>
  <c r="K1025" i="10"/>
  <c r="W1025" i="10" s="1"/>
  <c r="V1024" i="10"/>
  <c r="U1024" i="10"/>
  <c r="T1024" i="10"/>
  <c r="S1024" i="10"/>
  <c r="R1024" i="10"/>
  <c r="Q1024" i="10"/>
  <c r="L1024" i="10"/>
  <c r="X1024" i="10" s="1"/>
  <c r="K1024" i="10"/>
  <c r="W1024" i="10" s="1"/>
  <c r="V1023" i="10"/>
  <c r="U1023" i="10"/>
  <c r="T1023" i="10"/>
  <c r="S1023" i="10"/>
  <c r="R1023" i="10"/>
  <c r="Q1023" i="10"/>
  <c r="L1023" i="10"/>
  <c r="X1023" i="10" s="1"/>
  <c r="K1023" i="10"/>
  <c r="W1023" i="10" s="1"/>
  <c r="V1022" i="10"/>
  <c r="U1022" i="10"/>
  <c r="T1022" i="10"/>
  <c r="S1022" i="10"/>
  <c r="R1022" i="10"/>
  <c r="Q1022" i="10"/>
  <c r="L1022" i="10"/>
  <c r="X1022" i="10" s="1"/>
  <c r="K1022" i="10"/>
  <c r="W1022" i="10" s="1"/>
  <c r="V1021" i="10"/>
  <c r="U1021" i="10"/>
  <c r="T1021" i="10"/>
  <c r="S1021" i="10"/>
  <c r="R1021" i="10"/>
  <c r="Q1021" i="10"/>
  <c r="L1021" i="10"/>
  <c r="X1021" i="10" s="1"/>
  <c r="K1021" i="10"/>
  <c r="W1021" i="10" s="1"/>
  <c r="V1020" i="10"/>
  <c r="U1020" i="10"/>
  <c r="T1020" i="10"/>
  <c r="S1020" i="10"/>
  <c r="R1020" i="10"/>
  <c r="Q1020" i="10"/>
  <c r="L1020" i="10"/>
  <c r="X1020" i="10" s="1"/>
  <c r="K1020" i="10"/>
  <c r="W1020" i="10" s="1"/>
  <c r="V1019" i="10"/>
  <c r="U1019" i="10"/>
  <c r="T1019" i="10"/>
  <c r="S1019" i="10"/>
  <c r="R1019" i="10"/>
  <c r="Q1019" i="10"/>
  <c r="L1019" i="10"/>
  <c r="X1019" i="10" s="1"/>
  <c r="K1019" i="10"/>
  <c r="W1019" i="10" s="1"/>
  <c r="V1018" i="10"/>
  <c r="U1018" i="10"/>
  <c r="T1018" i="10"/>
  <c r="S1018" i="10"/>
  <c r="R1018" i="10"/>
  <c r="Q1018" i="10"/>
  <c r="L1018" i="10"/>
  <c r="X1018" i="10" s="1"/>
  <c r="K1018" i="10"/>
  <c r="W1018" i="10" s="1"/>
  <c r="V1017" i="10"/>
  <c r="U1017" i="10"/>
  <c r="T1017" i="10"/>
  <c r="S1017" i="10"/>
  <c r="R1017" i="10"/>
  <c r="Q1017" i="10"/>
  <c r="L1017" i="10"/>
  <c r="X1017" i="10" s="1"/>
  <c r="K1017" i="10"/>
  <c r="W1017" i="10" s="1"/>
  <c r="V1016" i="10"/>
  <c r="U1016" i="10"/>
  <c r="T1016" i="10"/>
  <c r="S1016" i="10"/>
  <c r="R1016" i="10"/>
  <c r="Q1016" i="10"/>
  <c r="L1016" i="10"/>
  <c r="X1016" i="10" s="1"/>
  <c r="K1016" i="10"/>
  <c r="W1016" i="10" s="1"/>
  <c r="V1015" i="10"/>
  <c r="U1015" i="10"/>
  <c r="T1015" i="10"/>
  <c r="S1015" i="10"/>
  <c r="R1015" i="10"/>
  <c r="Q1015" i="10"/>
  <c r="L1015" i="10"/>
  <c r="X1015" i="10" s="1"/>
  <c r="K1015" i="10"/>
  <c r="W1015" i="10" s="1"/>
  <c r="V1014" i="10"/>
  <c r="U1014" i="10"/>
  <c r="T1014" i="10"/>
  <c r="S1014" i="10"/>
  <c r="R1014" i="10"/>
  <c r="Q1014" i="10"/>
  <c r="L1014" i="10"/>
  <c r="X1014" i="10" s="1"/>
  <c r="K1014" i="10"/>
  <c r="W1014" i="10" s="1"/>
  <c r="V1013" i="10"/>
  <c r="U1013" i="10"/>
  <c r="T1013" i="10"/>
  <c r="S1013" i="10"/>
  <c r="R1013" i="10"/>
  <c r="Q1013" i="10"/>
  <c r="L1013" i="10"/>
  <c r="X1013" i="10" s="1"/>
  <c r="K1013" i="10"/>
  <c r="W1013" i="10" s="1"/>
  <c r="V1012" i="10"/>
  <c r="U1012" i="10"/>
  <c r="T1012" i="10"/>
  <c r="S1012" i="10"/>
  <c r="R1012" i="10"/>
  <c r="Q1012" i="10"/>
  <c r="L1012" i="10"/>
  <c r="X1012" i="10" s="1"/>
  <c r="K1012" i="10"/>
  <c r="W1012" i="10" s="1"/>
  <c r="V1011" i="10"/>
  <c r="U1011" i="10"/>
  <c r="T1011" i="10"/>
  <c r="S1011" i="10"/>
  <c r="R1011" i="10"/>
  <c r="Q1011" i="10"/>
  <c r="L1011" i="10"/>
  <c r="X1011" i="10" s="1"/>
  <c r="K1011" i="10"/>
  <c r="W1011" i="10" s="1"/>
  <c r="V1010" i="10"/>
  <c r="U1010" i="10"/>
  <c r="T1010" i="10"/>
  <c r="S1010" i="10"/>
  <c r="R1010" i="10"/>
  <c r="Q1010" i="10"/>
  <c r="L1010" i="10"/>
  <c r="X1010" i="10" s="1"/>
  <c r="K1010" i="10"/>
  <c r="W1010" i="10" s="1"/>
  <c r="V1009" i="10"/>
  <c r="U1009" i="10"/>
  <c r="T1009" i="10"/>
  <c r="S1009" i="10"/>
  <c r="R1009" i="10"/>
  <c r="Q1009" i="10"/>
  <c r="L1009" i="10"/>
  <c r="X1009" i="10" s="1"/>
  <c r="K1009" i="10"/>
  <c r="W1009" i="10" s="1"/>
  <c r="V1008" i="10"/>
  <c r="U1008" i="10"/>
  <c r="T1008" i="10"/>
  <c r="S1008" i="10"/>
  <c r="R1008" i="10"/>
  <c r="Q1008" i="10"/>
  <c r="L1008" i="10"/>
  <c r="X1008" i="10" s="1"/>
  <c r="K1008" i="10"/>
  <c r="W1008" i="10" s="1"/>
  <c r="V1007" i="10"/>
  <c r="U1007" i="10"/>
  <c r="T1007" i="10"/>
  <c r="S1007" i="10"/>
  <c r="R1007" i="10"/>
  <c r="Q1007" i="10"/>
  <c r="L1007" i="10"/>
  <c r="X1007" i="10" s="1"/>
  <c r="K1007" i="10"/>
  <c r="W1007" i="10" s="1"/>
  <c r="V1006" i="10"/>
  <c r="U1006" i="10"/>
  <c r="T1006" i="10"/>
  <c r="S1006" i="10"/>
  <c r="R1006" i="10"/>
  <c r="Q1006" i="10"/>
  <c r="L1006" i="10"/>
  <c r="X1006" i="10" s="1"/>
  <c r="K1006" i="10"/>
  <c r="W1006" i="10" s="1"/>
  <c r="V1005" i="10"/>
  <c r="U1005" i="10"/>
  <c r="T1005" i="10"/>
  <c r="S1005" i="10"/>
  <c r="R1005" i="10"/>
  <c r="Q1005" i="10"/>
  <c r="L1005" i="10"/>
  <c r="X1005" i="10" s="1"/>
  <c r="K1005" i="10"/>
  <c r="W1005" i="10" s="1"/>
  <c r="V1004" i="10"/>
  <c r="U1004" i="10"/>
  <c r="T1004" i="10"/>
  <c r="S1004" i="10"/>
  <c r="R1004" i="10"/>
  <c r="Q1004" i="10"/>
  <c r="L1004" i="10"/>
  <c r="X1004" i="10" s="1"/>
  <c r="K1004" i="10"/>
  <c r="W1004" i="10" s="1"/>
  <c r="V1003" i="10"/>
  <c r="U1003" i="10"/>
  <c r="T1003" i="10"/>
  <c r="S1003" i="10"/>
  <c r="R1003" i="10"/>
  <c r="Q1003" i="10"/>
  <c r="L1003" i="10"/>
  <c r="X1003" i="10" s="1"/>
  <c r="K1003" i="10"/>
  <c r="W1003" i="10" s="1"/>
  <c r="V1002" i="10"/>
  <c r="U1002" i="10"/>
  <c r="T1002" i="10"/>
  <c r="S1002" i="10"/>
  <c r="R1002" i="10"/>
  <c r="Q1002" i="10"/>
  <c r="L1002" i="10"/>
  <c r="X1002" i="10" s="1"/>
  <c r="K1002" i="10"/>
  <c r="W1002" i="10" s="1"/>
  <c r="V1001" i="10"/>
  <c r="U1001" i="10"/>
  <c r="T1001" i="10"/>
  <c r="S1001" i="10"/>
  <c r="R1001" i="10"/>
  <c r="Q1001" i="10"/>
  <c r="L1001" i="10"/>
  <c r="X1001" i="10" s="1"/>
  <c r="K1001" i="10"/>
  <c r="W1001" i="10" s="1"/>
  <c r="V1000" i="10"/>
  <c r="U1000" i="10"/>
  <c r="T1000" i="10"/>
  <c r="S1000" i="10"/>
  <c r="R1000" i="10"/>
  <c r="Q1000" i="10"/>
  <c r="L1000" i="10"/>
  <c r="X1000" i="10" s="1"/>
  <c r="K1000" i="10"/>
  <c r="W1000" i="10" s="1"/>
  <c r="V999" i="10"/>
  <c r="U999" i="10"/>
  <c r="T999" i="10"/>
  <c r="S999" i="10"/>
  <c r="R999" i="10"/>
  <c r="Q999" i="10"/>
  <c r="L999" i="10"/>
  <c r="X999" i="10" s="1"/>
  <c r="K999" i="10"/>
  <c r="W999" i="10" s="1"/>
  <c r="V998" i="10"/>
  <c r="U998" i="10"/>
  <c r="T998" i="10"/>
  <c r="S998" i="10"/>
  <c r="R998" i="10"/>
  <c r="Q998" i="10"/>
  <c r="L998" i="10"/>
  <c r="X998" i="10" s="1"/>
  <c r="K998" i="10"/>
  <c r="W998" i="10" s="1"/>
  <c r="V997" i="10"/>
  <c r="U997" i="10"/>
  <c r="T997" i="10"/>
  <c r="S997" i="10"/>
  <c r="R997" i="10"/>
  <c r="Q997" i="10"/>
  <c r="L997" i="10"/>
  <c r="X997" i="10" s="1"/>
  <c r="K997" i="10"/>
  <c r="W997" i="10" s="1"/>
  <c r="V996" i="10"/>
  <c r="U996" i="10"/>
  <c r="T996" i="10"/>
  <c r="S996" i="10"/>
  <c r="R996" i="10"/>
  <c r="Q996" i="10"/>
  <c r="L996" i="10"/>
  <c r="X996" i="10" s="1"/>
  <c r="K996" i="10"/>
  <c r="W996" i="10" s="1"/>
  <c r="V995" i="10"/>
  <c r="U995" i="10"/>
  <c r="T995" i="10"/>
  <c r="S995" i="10"/>
  <c r="R995" i="10"/>
  <c r="Q995" i="10"/>
  <c r="L995" i="10"/>
  <c r="X995" i="10" s="1"/>
  <c r="K995" i="10"/>
  <c r="W995" i="10" s="1"/>
  <c r="V994" i="10"/>
  <c r="U994" i="10"/>
  <c r="T994" i="10"/>
  <c r="S994" i="10"/>
  <c r="R994" i="10"/>
  <c r="Q994" i="10"/>
  <c r="L994" i="10"/>
  <c r="X994" i="10" s="1"/>
  <c r="K994" i="10"/>
  <c r="W994" i="10" s="1"/>
  <c r="V993" i="10"/>
  <c r="U993" i="10"/>
  <c r="T993" i="10"/>
  <c r="S993" i="10"/>
  <c r="R993" i="10"/>
  <c r="Q993" i="10"/>
  <c r="L993" i="10"/>
  <c r="X993" i="10" s="1"/>
  <c r="K993" i="10"/>
  <c r="W993" i="10" s="1"/>
  <c r="V992" i="10"/>
  <c r="U992" i="10"/>
  <c r="T992" i="10"/>
  <c r="S992" i="10"/>
  <c r="R992" i="10"/>
  <c r="Q992" i="10"/>
  <c r="L992" i="10"/>
  <c r="X992" i="10" s="1"/>
  <c r="K992" i="10"/>
  <c r="W992" i="10" s="1"/>
  <c r="V991" i="10"/>
  <c r="U991" i="10"/>
  <c r="T991" i="10"/>
  <c r="S991" i="10"/>
  <c r="R991" i="10"/>
  <c r="Q991" i="10"/>
  <c r="L991" i="10"/>
  <c r="X991" i="10" s="1"/>
  <c r="K991" i="10"/>
  <c r="W991" i="10" s="1"/>
  <c r="V990" i="10"/>
  <c r="U990" i="10"/>
  <c r="T990" i="10"/>
  <c r="S990" i="10"/>
  <c r="R990" i="10"/>
  <c r="Q990" i="10"/>
  <c r="L990" i="10"/>
  <c r="X990" i="10" s="1"/>
  <c r="K990" i="10"/>
  <c r="W990" i="10" s="1"/>
  <c r="V989" i="10"/>
  <c r="U989" i="10"/>
  <c r="T989" i="10"/>
  <c r="S989" i="10"/>
  <c r="R989" i="10"/>
  <c r="Q989" i="10"/>
  <c r="L989" i="10"/>
  <c r="X989" i="10" s="1"/>
  <c r="K989" i="10"/>
  <c r="W989" i="10" s="1"/>
  <c r="V988" i="10"/>
  <c r="U988" i="10"/>
  <c r="T988" i="10"/>
  <c r="S988" i="10"/>
  <c r="R988" i="10"/>
  <c r="Q988" i="10"/>
  <c r="L988" i="10"/>
  <c r="X988" i="10" s="1"/>
  <c r="K988" i="10"/>
  <c r="W988" i="10" s="1"/>
  <c r="V987" i="10"/>
  <c r="U987" i="10"/>
  <c r="T987" i="10"/>
  <c r="S987" i="10"/>
  <c r="R987" i="10"/>
  <c r="Q987" i="10"/>
  <c r="L987" i="10"/>
  <c r="X987" i="10" s="1"/>
  <c r="K987" i="10"/>
  <c r="W987" i="10" s="1"/>
  <c r="V986" i="10"/>
  <c r="U986" i="10"/>
  <c r="T986" i="10"/>
  <c r="S986" i="10"/>
  <c r="R986" i="10"/>
  <c r="Q986" i="10"/>
  <c r="L986" i="10"/>
  <c r="X986" i="10" s="1"/>
  <c r="K986" i="10"/>
  <c r="W986" i="10" s="1"/>
  <c r="V985" i="10"/>
  <c r="U985" i="10"/>
  <c r="T985" i="10"/>
  <c r="S985" i="10"/>
  <c r="R985" i="10"/>
  <c r="Q985" i="10"/>
  <c r="L985" i="10"/>
  <c r="X985" i="10" s="1"/>
  <c r="K985" i="10"/>
  <c r="W985" i="10" s="1"/>
  <c r="V984" i="10"/>
  <c r="U984" i="10"/>
  <c r="T984" i="10"/>
  <c r="S984" i="10"/>
  <c r="R984" i="10"/>
  <c r="Q984" i="10"/>
  <c r="L984" i="10"/>
  <c r="X984" i="10" s="1"/>
  <c r="K984" i="10"/>
  <c r="W984" i="10" s="1"/>
  <c r="V983" i="10"/>
  <c r="U983" i="10"/>
  <c r="T983" i="10"/>
  <c r="S983" i="10"/>
  <c r="R983" i="10"/>
  <c r="Q983" i="10"/>
  <c r="L983" i="10"/>
  <c r="X983" i="10" s="1"/>
  <c r="K983" i="10"/>
  <c r="W983" i="10" s="1"/>
  <c r="V982" i="10"/>
  <c r="U982" i="10"/>
  <c r="T982" i="10"/>
  <c r="S982" i="10"/>
  <c r="R982" i="10"/>
  <c r="Q982" i="10"/>
  <c r="L982" i="10"/>
  <c r="X982" i="10" s="1"/>
  <c r="K982" i="10"/>
  <c r="W982" i="10" s="1"/>
  <c r="V981" i="10"/>
  <c r="U981" i="10"/>
  <c r="T981" i="10"/>
  <c r="S981" i="10"/>
  <c r="R981" i="10"/>
  <c r="Q981" i="10"/>
  <c r="L981" i="10"/>
  <c r="X981" i="10" s="1"/>
  <c r="K981" i="10"/>
  <c r="W981" i="10" s="1"/>
  <c r="V980" i="10"/>
  <c r="U980" i="10"/>
  <c r="T980" i="10"/>
  <c r="S980" i="10"/>
  <c r="R980" i="10"/>
  <c r="Q980" i="10"/>
  <c r="L980" i="10"/>
  <c r="X980" i="10" s="1"/>
  <c r="K980" i="10"/>
  <c r="W980" i="10" s="1"/>
  <c r="X979" i="10"/>
  <c r="V979" i="10"/>
  <c r="U979" i="10"/>
  <c r="T979" i="10"/>
  <c r="S979" i="10"/>
  <c r="R979" i="10"/>
  <c r="Q979" i="10"/>
  <c r="L979" i="10"/>
  <c r="K979" i="10"/>
  <c r="W979" i="10" s="1"/>
  <c r="V978" i="10"/>
  <c r="U978" i="10"/>
  <c r="T978" i="10"/>
  <c r="S978" i="10"/>
  <c r="R978" i="10"/>
  <c r="Q978" i="10"/>
  <c r="L978" i="10"/>
  <c r="X978" i="10" s="1"/>
  <c r="K978" i="10"/>
  <c r="W978" i="10" s="1"/>
  <c r="V977" i="10"/>
  <c r="U977" i="10"/>
  <c r="T977" i="10"/>
  <c r="S977" i="10"/>
  <c r="R977" i="10"/>
  <c r="Q977" i="10"/>
  <c r="L977" i="10"/>
  <c r="X977" i="10" s="1"/>
  <c r="K977" i="10"/>
  <c r="W977" i="10" s="1"/>
  <c r="V976" i="10"/>
  <c r="U976" i="10"/>
  <c r="T976" i="10"/>
  <c r="S976" i="10"/>
  <c r="R976" i="10"/>
  <c r="Q976" i="10"/>
  <c r="L976" i="10"/>
  <c r="X976" i="10" s="1"/>
  <c r="K976" i="10"/>
  <c r="W976" i="10" s="1"/>
  <c r="V975" i="10"/>
  <c r="U975" i="10"/>
  <c r="T975" i="10"/>
  <c r="S975" i="10"/>
  <c r="R975" i="10"/>
  <c r="Q975" i="10"/>
  <c r="L975" i="10"/>
  <c r="X975" i="10" s="1"/>
  <c r="K975" i="10"/>
  <c r="W975" i="10" s="1"/>
  <c r="V974" i="10"/>
  <c r="U974" i="10"/>
  <c r="T974" i="10"/>
  <c r="S974" i="10"/>
  <c r="R974" i="10"/>
  <c r="Q974" i="10"/>
  <c r="L974" i="10"/>
  <c r="X974" i="10" s="1"/>
  <c r="K974" i="10"/>
  <c r="W974" i="10" s="1"/>
  <c r="V973" i="10"/>
  <c r="U973" i="10"/>
  <c r="T973" i="10"/>
  <c r="S973" i="10"/>
  <c r="R973" i="10"/>
  <c r="Q973" i="10"/>
  <c r="L973" i="10"/>
  <c r="X973" i="10" s="1"/>
  <c r="K973" i="10"/>
  <c r="W973" i="10" s="1"/>
  <c r="V972" i="10"/>
  <c r="U972" i="10"/>
  <c r="T972" i="10"/>
  <c r="S972" i="10"/>
  <c r="R972" i="10"/>
  <c r="Q972" i="10"/>
  <c r="L972" i="10"/>
  <c r="X972" i="10" s="1"/>
  <c r="K972" i="10"/>
  <c r="W972" i="10" s="1"/>
  <c r="V971" i="10"/>
  <c r="U971" i="10"/>
  <c r="T971" i="10"/>
  <c r="S971" i="10"/>
  <c r="R971" i="10"/>
  <c r="Q971" i="10"/>
  <c r="L971" i="10"/>
  <c r="X971" i="10" s="1"/>
  <c r="K971" i="10"/>
  <c r="W971" i="10" s="1"/>
  <c r="V970" i="10"/>
  <c r="U970" i="10"/>
  <c r="T970" i="10"/>
  <c r="S970" i="10"/>
  <c r="R970" i="10"/>
  <c r="Q970" i="10"/>
  <c r="L970" i="10"/>
  <c r="X970" i="10" s="1"/>
  <c r="K970" i="10"/>
  <c r="W970" i="10" s="1"/>
  <c r="V969" i="10"/>
  <c r="U969" i="10"/>
  <c r="T969" i="10"/>
  <c r="S969" i="10"/>
  <c r="R969" i="10"/>
  <c r="Q969" i="10"/>
  <c r="L969" i="10"/>
  <c r="X969" i="10" s="1"/>
  <c r="K969" i="10"/>
  <c r="W969" i="10" s="1"/>
  <c r="V968" i="10"/>
  <c r="U968" i="10"/>
  <c r="T968" i="10"/>
  <c r="S968" i="10"/>
  <c r="R968" i="10"/>
  <c r="Q968" i="10"/>
  <c r="L968" i="10"/>
  <c r="X968" i="10" s="1"/>
  <c r="K968" i="10"/>
  <c r="W968" i="10" s="1"/>
  <c r="V967" i="10"/>
  <c r="U967" i="10"/>
  <c r="T967" i="10"/>
  <c r="S967" i="10"/>
  <c r="R967" i="10"/>
  <c r="Q967" i="10"/>
  <c r="L967" i="10"/>
  <c r="X967" i="10" s="1"/>
  <c r="K967" i="10"/>
  <c r="W967" i="10" s="1"/>
  <c r="V966" i="10"/>
  <c r="U966" i="10"/>
  <c r="T966" i="10"/>
  <c r="S966" i="10"/>
  <c r="R966" i="10"/>
  <c r="Q966" i="10"/>
  <c r="L966" i="10"/>
  <c r="X966" i="10" s="1"/>
  <c r="K966" i="10"/>
  <c r="W966" i="10" s="1"/>
  <c r="V965" i="10"/>
  <c r="U965" i="10"/>
  <c r="T965" i="10"/>
  <c r="S965" i="10"/>
  <c r="R965" i="10"/>
  <c r="Q965" i="10"/>
  <c r="L965" i="10"/>
  <c r="X965" i="10" s="1"/>
  <c r="K965" i="10"/>
  <c r="W965" i="10" s="1"/>
  <c r="V964" i="10"/>
  <c r="U964" i="10"/>
  <c r="T964" i="10"/>
  <c r="S964" i="10"/>
  <c r="R964" i="10"/>
  <c r="Q964" i="10"/>
  <c r="L964" i="10"/>
  <c r="X964" i="10" s="1"/>
  <c r="K964" i="10"/>
  <c r="W964" i="10" s="1"/>
  <c r="V963" i="10"/>
  <c r="U963" i="10"/>
  <c r="T963" i="10"/>
  <c r="S963" i="10"/>
  <c r="R963" i="10"/>
  <c r="Q963" i="10"/>
  <c r="L963" i="10"/>
  <c r="X963" i="10" s="1"/>
  <c r="K963" i="10"/>
  <c r="W963" i="10" s="1"/>
  <c r="V962" i="10"/>
  <c r="U962" i="10"/>
  <c r="T962" i="10"/>
  <c r="S962" i="10"/>
  <c r="R962" i="10"/>
  <c r="Q962" i="10"/>
  <c r="L962" i="10"/>
  <c r="X962" i="10" s="1"/>
  <c r="K962" i="10"/>
  <c r="W962" i="10" s="1"/>
  <c r="V961" i="10"/>
  <c r="U961" i="10"/>
  <c r="T961" i="10"/>
  <c r="S961" i="10"/>
  <c r="R961" i="10"/>
  <c r="Q961" i="10"/>
  <c r="L961" i="10"/>
  <c r="X961" i="10" s="1"/>
  <c r="K961" i="10"/>
  <c r="W961" i="10" s="1"/>
  <c r="V960" i="10"/>
  <c r="U960" i="10"/>
  <c r="T960" i="10"/>
  <c r="S960" i="10"/>
  <c r="R960" i="10"/>
  <c r="Q960" i="10"/>
  <c r="L960" i="10"/>
  <c r="X960" i="10" s="1"/>
  <c r="K960" i="10"/>
  <c r="W960" i="10" s="1"/>
  <c r="V959" i="10"/>
  <c r="U959" i="10"/>
  <c r="T959" i="10"/>
  <c r="S959" i="10"/>
  <c r="R959" i="10"/>
  <c r="Q959" i="10"/>
  <c r="L959" i="10"/>
  <c r="X959" i="10" s="1"/>
  <c r="K959" i="10"/>
  <c r="W959" i="10" s="1"/>
  <c r="V958" i="10"/>
  <c r="U958" i="10"/>
  <c r="T958" i="10"/>
  <c r="S958" i="10"/>
  <c r="R958" i="10"/>
  <c r="Q958" i="10"/>
  <c r="L958" i="10"/>
  <c r="X958" i="10" s="1"/>
  <c r="K958" i="10"/>
  <c r="W958" i="10" s="1"/>
  <c r="V957" i="10"/>
  <c r="U957" i="10"/>
  <c r="T957" i="10"/>
  <c r="S957" i="10"/>
  <c r="R957" i="10"/>
  <c r="Q957" i="10"/>
  <c r="L957" i="10"/>
  <c r="X957" i="10" s="1"/>
  <c r="K957" i="10"/>
  <c r="W957" i="10" s="1"/>
  <c r="V956" i="10"/>
  <c r="U956" i="10"/>
  <c r="T956" i="10"/>
  <c r="S956" i="10"/>
  <c r="R956" i="10"/>
  <c r="Q956" i="10"/>
  <c r="L956" i="10"/>
  <c r="X956" i="10" s="1"/>
  <c r="K956" i="10"/>
  <c r="W956" i="10" s="1"/>
  <c r="V955" i="10"/>
  <c r="U955" i="10"/>
  <c r="T955" i="10"/>
  <c r="S955" i="10"/>
  <c r="R955" i="10"/>
  <c r="Q955" i="10"/>
  <c r="L955" i="10"/>
  <c r="X955" i="10" s="1"/>
  <c r="K955" i="10"/>
  <c r="W955" i="10" s="1"/>
  <c r="V954" i="10"/>
  <c r="U954" i="10"/>
  <c r="T954" i="10"/>
  <c r="S954" i="10"/>
  <c r="R954" i="10"/>
  <c r="Q954" i="10"/>
  <c r="L954" i="10"/>
  <c r="X954" i="10" s="1"/>
  <c r="K954" i="10"/>
  <c r="W954" i="10" s="1"/>
  <c r="V953" i="10"/>
  <c r="U953" i="10"/>
  <c r="T953" i="10"/>
  <c r="S953" i="10"/>
  <c r="R953" i="10"/>
  <c r="Q953" i="10"/>
  <c r="L953" i="10"/>
  <c r="X953" i="10" s="1"/>
  <c r="K953" i="10"/>
  <c r="W953" i="10" s="1"/>
  <c r="V952" i="10"/>
  <c r="U952" i="10"/>
  <c r="T952" i="10"/>
  <c r="S952" i="10"/>
  <c r="R952" i="10"/>
  <c r="Q952" i="10"/>
  <c r="L952" i="10"/>
  <c r="X952" i="10" s="1"/>
  <c r="K952" i="10"/>
  <c r="W952" i="10" s="1"/>
  <c r="V951" i="10"/>
  <c r="U951" i="10"/>
  <c r="T951" i="10"/>
  <c r="S951" i="10"/>
  <c r="R951" i="10"/>
  <c r="Q951" i="10"/>
  <c r="L951" i="10"/>
  <c r="X951" i="10" s="1"/>
  <c r="K951" i="10"/>
  <c r="W951" i="10" s="1"/>
  <c r="V950" i="10"/>
  <c r="U950" i="10"/>
  <c r="T950" i="10"/>
  <c r="S950" i="10"/>
  <c r="R950" i="10"/>
  <c r="Q950" i="10"/>
  <c r="L950" i="10"/>
  <c r="X950" i="10" s="1"/>
  <c r="K950" i="10"/>
  <c r="W950" i="10" s="1"/>
  <c r="V949" i="10"/>
  <c r="U949" i="10"/>
  <c r="T949" i="10"/>
  <c r="S949" i="10"/>
  <c r="R949" i="10"/>
  <c r="Q949" i="10"/>
  <c r="L949" i="10"/>
  <c r="X949" i="10" s="1"/>
  <c r="K949" i="10"/>
  <c r="W949" i="10" s="1"/>
  <c r="V948" i="10"/>
  <c r="U948" i="10"/>
  <c r="T948" i="10"/>
  <c r="S948" i="10"/>
  <c r="R948" i="10"/>
  <c r="Q948" i="10"/>
  <c r="L948" i="10"/>
  <c r="X948" i="10" s="1"/>
  <c r="K948" i="10"/>
  <c r="W948" i="10" s="1"/>
  <c r="V947" i="10"/>
  <c r="U947" i="10"/>
  <c r="T947" i="10"/>
  <c r="S947" i="10"/>
  <c r="R947" i="10"/>
  <c r="Q947" i="10"/>
  <c r="L947" i="10"/>
  <c r="X947" i="10" s="1"/>
  <c r="K947" i="10"/>
  <c r="W947" i="10" s="1"/>
  <c r="X946" i="10"/>
  <c r="V946" i="10"/>
  <c r="U946" i="10"/>
  <c r="T946" i="10"/>
  <c r="S946" i="10"/>
  <c r="R946" i="10"/>
  <c r="Q946" i="10"/>
  <c r="L946" i="10"/>
  <c r="K946" i="10"/>
  <c r="W946" i="10" s="1"/>
  <c r="V945" i="10"/>
  <c r="U945" i="10"/>
  <c r="T945" i="10"/>
  <c r="S945" i="10"/>
  <c r="R945" i="10"/>
  <c r="Q945" i="10"/>
  <c r="L945" i="10"/>
  <c r="X945" i="10" s="1"/>
  <c r="K945" i="10"/>
  <c r="W945" i="10" s="1"/>
  <c r="V944" i="10"/>
  <c r="U944" i="10"/>
  <c r="T944" i="10"/>
  <c r="S944" i="10"/>
  <c r="R944" i="10"/>
  <c r="Q944" i="10"/>
  <c r="L944" i="10"/>
  <c r="X944" i="10" s="1"/>
  <c r="K944" i="10"/>
  <c r="W944" i="10" s="1"/>
  <c r="V943" i="10"/>
  <c r="U943" i="10"/>
  <c r="T943" i="10"/>
  <c r="S943" i="10"/>
  <c r="R943" i="10"/>
  <c r="Q943" i="10"/>
  <c r="L943" i="10"/>
  <c r="X943" i="10" s="1"/>
  <c r="K943" i="10"/>
  <c r="W943" i="10" s="1"/>
  <c r="V942" i="10"/>
  <c r="U942" i="10"/>
  <c r="T942" i="10"/>
  <c r="S942" i="10"/>
  <c r="R942" i="10"/>
  <c r="Q942" i="10"/>
  <c r="L942" i="10"/>
  <c r="X942" i="10" s="1"/>
  <c r="K942" i="10"/>
  <c r="W942" i="10" s="1"/>
  <c r="V941" i="10"/>
  <c r="U941" i="10"/>
  <c r="T941" i="10"/>
  <c r="S941" i="10"/>
  <c r="R941" i="10"/>
  <c r="Q941" i="10"/>
  <c r="L941" i="10"/>
  <c r="X941" i="10" s="1"/>
  <c r="K941" i="10"/>
  <c r="W941" i="10" s="1"/>
  <c r="V940" i="10"/>
  <c r="U940" i="10"/>
  <c r="T940" i="10"/>
  <c r="S940" i="10"/>
  <c r="R940" i="10"/>
  <c r="Q940" i="10"/>
  <c r="L940" i="10"/>
  <c r="X940" i="10" s="1"/>
  <c r="K940" i="10"/>
  <c r="W940" i="10" s="1"/>
  <c r="V939" i="10"/>
  <c r="U939" i="10"/>
  <c r="T939" i="10"/>
  <c r="S939" i="10"/>
  <c r="R939" i="10"/>
  <c r="Q939" i="10"/>
  <c r="L939" i="10"/>
  <c r="X939" i="10" s="1"/>
  <c r="K939" i="10"/>
  <c r="W939" i="10" s="1"/>
  <c r="V938" i="10"/>
  <c r="U938" i="10"/>
  <c r="T938" i="10"/>
  <c r="S938" i="10"/>
  <c r="R938" i="10"/>
  <c r="Q938" i="10"/>
  <c r="L938" i="10"/>
  <c r="X938" i="10" s="1"/>
  <c r="K938" i="10"/>
  <c r="W938" i="10" s="1"/>
  <c r="V937" i="10"/>
  <c r="U937" i="10"/>
  <c r="T937" i="10"/>
  <c r="S937" i="10"/>
  <c r="R937" i="10"/>
  <c r="Q937" i="10"/>
  <c r="L937" i="10"/>
  <c r="X937" i="10" s="1"/>
  <c r="K937" i="10"/>
  <c r="W937" i="10" s="1"/>
  <c r="V936" i="10"/>
  <c r="U936" i="10"/>
  <c r="T936" i="10"/>
  <c r="S936" i="10"/>
  <c r="R936" i="10"/>
  <c r="Q936" i="10"/>
  <c r="L936" i="10"/>
  <c r="X936" i="10" s="1"/>
  <c r="K936" i="10"/>
  <c r="W936" i="10" s="1"/>
  <c r="V935" i="10"/>
  <c r="U935" i="10"/>
  <c r="T935" i="10"/>
  <c r="S935" i="10"/>
  <c r="R935" i="10"/>
  <c r="Q935" i="10"/>
  <c r="L935" i="10"/>
  <c r="X935" i="10" s="1"/>
  <c r="K935" i="10"/>
  <c r="W935" i="10" s="1"/>
  <c r="V934" i="10"/>
  <c r="U934" i="10"/>
  <c r="T934" i="10"/>
  <c r="S934" i="10"/>
  <c r="R934" i="10"/>
  <c r="Q934" i="10"/>
  <c r="L934" i="10"/>
  <c r="X934" i="10" s="1"/>
  <c r="K934" i="10"/>
  <c r="W934" i="10" s="1"/>
  <c r="V933" i="10"/>
  <c r="U933" i="10"/>
  <c r="T933" i="10"/>
  <c r="S933" i="10"/>
  <c r="R933" i="10"/>
  <c r="Q933" i="10"/>
  <c r="L933" i="10"/>
  <c r="X933" i="10" s="1"/>
  <c r="K933" i="10"/>
  <c r="W933" i="10" s="1"/>
  <c r="V932" i="10"/>
  <c r="U932" i="10"/>
  <c r="T932" i="10"/>
  <c r="S932" i="10"/>
  <c r="R932" i="10"/>
  <c r="Q932" i="10"/>
  <c r="L932" i="10"/>
  <c r="X932" i="10" s="1"/>
  <c r="K932" i="10"/>
  <c r="W932" i="10" s="1"/>
  <c r="V931" i="10"/>
  <c r="U931" i="10"/>
  <c r="T931" i="10"/>
  <c r="S931" i="10"/>
  <c r="R931" i="10"/>
  <c r="Q931" i="10"/>
  <c r="L931" i="10"/>
  <c r="X931" i="10" s="1"/>
  <c r="K931" i="10"/>
  <c r="W931" i="10" s="1"/>
  <c r="V930" i="10"/>
  <c r="U930" i="10"/>
  <c r="T930" i="10"/>
  <c r="S930" i="10"/>
  <c r="R930" i="10"/>
  <c r="Q930" i="10"/>
  <c r="L930" i="10"/>
  <c r="X930" i="10" s="1"/>
  <c r="K930" i="10"/>
  <c r="W930" i="10" s="1"/>
  <c r="V929" i="10"/>
  <c r="U929" i="10"/>
  <c r="T929" i="10"/>
  <c r="S929" i="10"/>
  <c r="R929" i="10"/>
  <c r="Q929" i="10"/>
  <c r="L929" i="10"/>
  <c r="X929" i="10" s="1"/>
  <c r="K929" i="10"/>
  <c r="W929" i="10" s="1"/>
  <c r="V928" i="10"/>
  <c r="U928" i="10"/>
  <c r="T928" i="10"/>
  <c r="S928" i="10"/>
  <c r="R928" i="10"/>
  <c r="Q928" i="10"/>
  <c r="L928" i="10"/>
  <c r="X928" i="10" s="1"/>
  <c r="K928" i="10"/>
  <c r="W928" i="10" s="1"/>
  <c r="V927" i="10"/>
  <c r="U927" i="10"/>
  <c r="T927" i="10"/>
  <c r="S927" i="10"/>
  <c r="R927" i="10"/>
  <c r="Q927" i="10"/>
  <c r="L927" i="10"/>
  <c r="X927" i="10" s="1"/>
  <c r="K927" i="10"/>
  <c r="W927" i="10" s="1"/>
  <c r="V926" i="10"/>
  <c r="U926" i="10"/>
  <c r="T926" i="10"/>
  <c r="S926" i="10"/>
  <c r="R926" i="10"/>
  <c r="Q926" i="10"/>
  <c r="L926" i="10"/>
  <c r="X926" i="10" s="1"/>
  <c r="K926" i="10"/>
  <c r="W926" i="10" s="1"/>
  <c r="V925" i="10"/>
  <c r="U925" i="10"/>
  <c r="T925" i="10"/>
  <c r="S925" i="10"/>
  <c r="R925" i="10"/>
  <c r="Q925" i="10"/>
  <c r="L925" i="10"/>
  <c r="X925" i="10" s="1"/>
  <c r="K925" i="10"/>
  <c r="W925" i="10" s="1"/>
  <c r="V924" i="10"/>
  <c r="U924" i="10"/>
  <c r="T924" i="10"/>
  <c r="S924" i="10"/>
  <c r="R924" i="10"/>
  <c r="Q924" i="10"/>
  <c r="L924" i="10"/>
  <c r="X924" i="10" s="1"/>
  <c r="K924" i="10"/>
  <c r="W924" i="10" s="1"/>
  <c r="V923" i="10"/>
  <c r="U923" i="10"/>
  <c r="T923" i="10"/>
  <c r="S923" i="10"/>
  <c r="R923" i="10"/>
  <c r="Q923" i="10"/>
  <c r="L923" i="10"/>
  <c r="X923" i="10" s="1"/>
  <c r="K923" i="10"/>
  <c r="W923" i="10" s="1"/>
  <c r="X922" i="10"/>
  <c r="V922" i="10"/>
  <c r="U922" i="10"/>
  <c r="T922" i="10"/>
  <c r="S922" i="10"/>
  <c r="R922" i="10"/>
  <c r="Q922" i="10"/>
  <c r="L922" i="10"/>
  <c r="K922" i="10"/>
  <c r="W922" i="10" s="1"/>
  <c r="V921" i="10"/>
  <c r="U921" i="10"/>
  <c r="T921" i="10"/>
  <c r="S921" i="10"/>
  <c r="R921" i="10"/>
  <c r="Q921" i="10"/>
  <c r="L921" i="10"/>
  <c r="X921" i="10" s="1"/>
  <c r="K921" i="10"/>
  <c r="W921" i="10" s="1"/>
  <c r="V920" i="10"/>
  <c r="U920" i="10"/>
  <c r="T920" i="10"/>
  <c r="S920" i="10"/>
  <c r="R920" i="10"/>
  <c r="Q920" i="10"/>
  <c r="L920" i="10"/>
  <c r="X920" i="10" s="1"/>
  <c r="K920" i="10"/>
  <c r="W920" i="10" s="1"/>
  <c r="V919" i="10"/>
  <c r="U919" i="10"/>
  <c r="T919" i="10"/>
  <c r="S919" i="10"/>
  <c r="R919" i="10"/>
  <c r="Q919" i="10"/>
  <c r="L919" i="10"/>
  <c r="X919" i="10" s="1"/>
  <c r="K919" i="10"/>
  <c r="W919" i="10" s="1"/>
  <c r="V918" i="10"/>
  <c r="U918" i="10"/>
  <c r="T918" i="10"/>
  <c r="S918" i="10"/>
  <c r="R918" i="10"/>
  <c r="Q918" i="10"/>
  <c r="L918" i="10"/>
  <c r="X918" i="10" s="1"/>
  <c r="K918" i="10"/>
  <c r="W918" i="10" s="1"/>
  <c r="V917" i="10"/>
  <c r="U917" i="10"/>
  <c r="T917" i="10"/>
  <c r="S917" i="10"/>
  <c r="R917" i="10"/>
  <c r="Q917" i="10"/>
  <c r="L917" i="10"/>
  <c r="X917" i="10" s="1"/>
  <c r="K917" i="10"/>
  <c r="W917" i="10" s="1"/>
  <c r="V916" i="10"/>
  <c r="U916" i="10"/>
  <c r="T916" i="10"/>
  <c r="S916" i="10"/>
  <c r="R916" i="10"/>
  <c r="Q916" i="10"/>
  <c r="L916" i="10"/>
  <c r="X916" i="10" s="1"/>
  <c r="K916" i="10"/>
  <c r="W916" i="10" s="1"/>
  <c r="V915" i="10"/>
  <c r="U915" i="10"/>
  <c r="T915" i="10"/>
  <c r="S915" i="10"/>
  <c r="R915" i="10"/>
  <c r="Q915" i="10"/>
  <c r="L915" i="10"/>
  <c r="X915" i="10" s="1"/>
  <c r="K915" i="10"/>
  <c r="W915" i="10" s="1"/>
  <c r="V914" i="10"/>
  <c r="U914" i="10"/>
  <c r="T914" i="10"/>
  <c r="S914" i="10"/>
  <c r="R914" i="10"/>
  <c r="Q914" i="10"/>
  <c r="L914" i="10"/>
  <c r="X914" i="10" s="1"/>
  <c r="K914" i="10"/>
  <c r="W914" i="10" s="1"/>
  <c r="V913" i="10"/>
  <c r="U913" i="10"/>
  <c r="T913" i="10"/>
  <c r="S913" i="10"/>
  <c r="R913" i="10"/>
  <c r="Q913" i="10"/>
  <c r="L913" i="10"/>
  <c r="X913" i="10" s="1"/>
  <c r="K913" i="10"/>
  <c r="W913" i="10" s="1"/>
  <c r="V912" i="10"/>
  <c r="U912" i="10"/>
  <c r="T912" i="10"/>
  <c r="S912" i="10"/>
  <c r="R912" i="10"/>
  <c r="Q912" i="10"/>
  <c r="L912" i="10"/>
  <c r="X912" i="10" s="1"/>
  <c r="K912" i="10"/>
  <c r="W912" i="10" s="1"/>
  <c r="V911" i="10"/>
  <c r="U911" i="10"/>
  <c r="T911" i="10"/>
  <c r="S911" i="10"/>
  <c r="R911" i="10"/>
  <c r="Q911" i="10"/>
  <c r="L911" i="10"/>
  <c r="X911" i="10" s="1"/>
  <c r="K911" i="10"/>
  <c r="W911" i="10" s="1"/>
  <c r="X910" i="10"/>
  <c r="V910" i="10"/>
  <c r="U910" i="10"/>
  <c r="T910" i="10"/>
  <c r="S910" i="10"/>
  <c r="R910" i="10"/>
  <c r="Q910" i="10"/>
  <c r="L910" i="10"/>
  <c r="K910" i="10"/>
  <c r="W910" i="10" s="1"/>
  <c r="V909" i="10"/>
  <c r="U909" i="10"/>
  <c r="T909" i="10"/>
  <c r="S909" i="10"/>
  <c r="R909" i="10"/>
  <c r="Q909" i="10"/>
  <c r="L909" i="10"/>
  <c r="X909" i="10" s="1"/>
  <c r="K909" i="10"/>
  <c r="W909" i="10" s="1"/>
  <c r="V908" i="10"/>
  <c r="U908" i="10"/>
  <c r="T908" i="10"/>
  <c r="S908" i="10"/>
  <c r="R908" i="10"/>
  <c r="Q908" i="10"/>
  <c r="L908" i="10"/>
  <c r="X908" i="10" s="1"/>
  <c r="K908" i="10"/>
  <c r="W908" i="10" s="1"/>
  <c r="V907" i="10"/>
  <c r="U907" i="10"/>
  <c r="T907" i="10"/>
  <c r="S907" i="10"/>
  <c r="R907" i="10"/>
  <c r="Q907" i="10"/>
  <c r="L907" i="10"/>
  <c r="X907" i="10" s="1"/>
  <c r="K907" i="10"/>
  <c r="W907" i="10" s="1"/>
  <c r="V906" i="10"/>
  <c r="U906" i="10"/>
  <c r="T906" i="10"/>
  <c r="S906" i="10"/>
  <c r="R906" i="10"/>
  <c r="Q906" i="10"/>
  <c r="L906" i="10"/>
  <c r="X906" i="10" s="1"/>
  <c r="K906" i="10"/>
  <c r="W906" i="10" s="1"/>
  <c r="V905" i="10"/>
  <c r="U905" i="10"/>
  <c r="T905" i="10"/>
  <c r="S905" i="10"/>
  <c r="R905" i="10"/>
  <c r="Q905" i="10"/>
  <c r="L905" i="10"/>
  <c r="X905" i="10" s="1"/>
  <c r="K905" i="10"/>
  <c r="W905" i="10" s="1"/>
  <c r="V904" i="10"/>
  <c r="U904" i="10"/>
  <c r="T904" i="10"/>
  <c r="S904" i="10"/>
  <c r="R904" i="10"/>
  <c r="Q904" i="10"/>
  <c r="L904" i="10"/>
  <c r="X904" i="10" s="1"/>
  <c r="K904" i="10"/>
  <c r="W904" i="10" s="1"/>
  <c r="V903" i="10"/>
  <c r="U903" i="10"/>
  <c r="T903" i="10"/>
  <c r="S903" i="10"/>
  <c r="R903" i="10"/>
  <c r="Q903" i="10"/>
  <c r="L903" i="10"/>
  <c r="X903" i="10" s="1"/>
  <c r="K903" i="10"/>
  <c r="W903" i="10" s="1"/>
  <c r="V902" i="10"/>
  <c r="U902" i="10"/>
  <c r="T902" i="10"/>
  <c r="S902" i="10"/>
  <c r="R902" i="10"/>
  <c r="Q902" i="10"/>
  <c r="L902" i="10"/>
  <c r="X902" i="10" s="1"/>
  <c r="K902" i="10"/>
  <c r="W902" i="10" s="1"/>
  <c r="V901" i="10"/>
  <c r="U901" i="10"/>
  <c r="T901" i="10"/>
  <c r="S901" i="10"/>
  <c r="R901" i="10"/>
  <c r="Q901" i="10"/>
  <c r="L901" i="10"/>
  <c r="X901" i="10" s="1"/>
  <c r="K901" i="10"/>
  <c r="W901" i="10" s="1"/>
  <c r="V900" i="10"/>
  <c r="U900" i="10"/>
  <c r="T900" i="10"/>
  <c r="S900" i="10"/>
  <c r="R900" i="10"/>
  <c r="Q900" i="10"/>
  <c r="L900" i="10"/>
  <c r="X900" i="10" s="1"/>
  <c r="K900" i="10"/>
  <c r="W900" i="10" s="1"/>
  <c r="V899" i="10"/>
  <c r="U899" i="10"/>
  <c r="T899" i="10"/>
  <c r="S899" i="10"/>
  <c r="R899" i="10"/>
  <c r="Q899" i="10"/>
  <c r="L899" i="10"/>
  <c r="X899" i="10" s="1"/>
  <c r="K899" i="10"/>
  <c r="W899" i="10" s="1"/>
  <c r="V898" i="10"/>
  <c r="U898" i="10"/>
  <c r="T898" i="10"/>
  <c r="S898" i="10"/>
  <c r="R898" i="10"/>
  <c r="Q898" i="10"/>
  <c r="L898" i="10"/>
  <c r="X898" i="10" s="1"/>
  <c r="K898" i="10"/>
  <c r="W898" i="10" s="1"/>
  <c r="V897" i="10"/>
  <c r="U897" i="10"/>
  <c r="T897" i="10"/>
  <c r="S897" i="10"/>
  <c r="R897" i="10"/>
  <c r="Q897" i="10"/>
  <c r="L897" i="10"/>
  <c r="X897" i="10" s="1"/>
  <c r="K897" i="10"/>
  <c r="W897" i="10" s="1"/>
  <c r="V896" i="10"/>
  <c r="U896" i="10"/>
  <c r="T896" i="10"/>
  <c r="S896" i="10"/>
  <c r="R896" i="10"/>
  <c r="Q896" i="10"/>
  <c r="L896" i="10"/>
  <c r="X896" i="10" s="1"/>
  <c r="K896" i="10"/>
  <c r="W896" i="10" s="1"/>
  <c r="V895" i="10"/>
  <c r="U895" i="10"/>
  <c r="T895" i="10"/>
  <c r="S895" i="10"/>
  <c r="R895" i="10"/>
  <c r="Q895" i="10"/>
  <c r="L895" i="10"/>
  <c r="X895" i="10" s="1"/>
  <c r="K895" i="10"/>
  <c r="W895" i="10" s="1"/>
  <c r="V894" i="10"/>
  <c r="U894" i="10"/>
  <c r="T894" i="10"/>
  <c r="S894" i="10"/>
  <c r="R894" i="10"/>
  <c r="Q894" i="10"/>
  <c r="L894" i="10"/>
  <c r="X894" i="10" s="1"/>
  <c r="K894" i="10"/>
  <c r="W894" i="10" s="1"/>
  <c r="V893" i="10"/>
  <c r="U893" i="10"/>
  <c r="T893" i="10"/>
  <c r="S893" i="10"/>
  <c r="R893" i="10"/>
  <c r="Q893" i="10"/>
  <c r="L893" i="10"/>
  <c r="X893" i="10" s="1"/>
  <c r="K893" i="10"/>
  <c r="W893" i="10" s="1"/>
  <c r="V892" i="10"/>
  <c r="U892" i="10"/>
  <c r="T892" i="10"/>
  <c r="S892" i="10"/>
  <c r="R892" i="10"/>
  <c r="Q892" i="10"/>
  <c r="L892" i="10"/>
  <c r="X892" i="10" s="1"/>
  <c r="K892" i="10"/>
  <c r="W892" i="10" s="1"/>
  <c r="V891" i="10"/>
  <c r="U891" i="10"/>
  <c r="T891" i="10"/>
  <c r="S891" i="10"/>
  <c r="R891" i="10"/>
  <c r="Q891" i="10"/>
  <c r="L891" i="10"/>
  <c r="X891" i="10" s="1"/>
  <c r="K891" i="10"/>
  <c r="W891" i="10" s="1"/>
  <c r="V890" i="10"/>
  <c r="U890" i="10"/>
  <c r="T890" i="10"/>
  <c r="S890" i="10"/>
  <c r="R890" i="10"/>
  <c r="Q890" i="10"/>
  <c r="L890" i="10"/>
  <c r="X890" i="10" s="1"/>
  <c r="K890" i="10"/>
  <c r="W890" i="10" s="1"/>
  <c r="V889" i="10"/>
  <c r="U889" i="10"/>
  <c r="T889" i="10"/>
  <c r="S889" i="10"/>
  <c r="R889" i="10"/>
  <c r="Q889" i="10"/>
  <c r="L889" i="10"/>
  <c r="X889" i="10" s="1"/>
  <c r="K889" i="10"/>
  <c r="W889" i="10" s="1"/>
  <c r="V888" i="10"/>
  <c r="U888" i="10"/>
  <c r="T888" i="10"/>
  <c r="S888" i="10"/>
  <c r="R888" i="10"/>
  <c r="Q888" i="10"/>
  <c r="L888" i="10"/>
  <c r="X888" i="10" s="1"/>
  <c r="K888" i="10"/>
  <c r="W888" i="10" s="1"/>
  <c r="V887" i="10"/>
  <c r="U887" i="10"/>
  <c r="T887" i="10"/>
  <c r="S887" i="10"/>
  <c r="R887" i="10"/>
  <c r="Q887" i="10"/>
  <c r="L887" i="10"/>
  <c r="X887" i="10" s="1"/>
  <c r="K887" i="10"/>
  <c r="W887" i="10" s="1"/>
  <c r="V886" i="10"/>
  <c r="U886" i="10"/>
  <c r="T886" i="10"/>
  <c r="S886" i="10"/>
  <c r="R886" i="10"/>
  <c r="Q886" i="10"/>
  <c r="L886" i="10"/>
  <c r="X886" i="10" s="1"/>
  <c r="K886" i="10"/>
  <c r="W886" i="10" s="1"/>
  <c r="V885" i="10"/>
  <c r="U885" i="10"/>
  <c r="T885" i="10"/>
  <c r="S885" i="10"/>
  <c r="R885" i="10"/>
  <c r="Q885" i="10"/>
  <c r="L885" i="10"/>
  <c r="X885" i="10" s="1"/>
  <c r="K885" i="10"/>
  <c r="W885" i="10" s="1"/>
  <c r="V884" i="10"/>
  <c r="U884" i="10"/>
  <c r="T884" i="10"/>
  <c r="S884" i="10"/>
  <c r="R884" i="10"/>
  <c r="Q884" i="10"/>
  <c r="L884" i="10"/>
  <c r="X884" i="10" s="1"/>
  <c r="K884" i="10"/>
  <c r="W884" i="10" s="1"/>
  <c r="V883" i="10"/>
  <c r="U883" i="10"/>
  <c r="T883" i="10"/>
  <c r="S883" i="10"/>
  <c r="R883" i="10"/>
  <c r="Q883" i="10"/>
  <c r="L883" i="10"/>
  <c r="X883" i="10" s="1"/>
  <c r="K883" i="10"/>
  <c r="W883" i="10" s="1"/>
  <c r="V882" i="10"/>
  <c r="U882" i="10"/>
  <c r="T882" i="10"/>
  <c r="S882" i="10"/>
  <c r="R882" i="10"/>
  <c r="Q882" i="10"/>
  <c r="L882" i="10"/>
  <c r="X882" i="10" s="1"/>
  <c r="K882" i="10"/>
  <c r="W882" i="10" s="1"/>
  <c r="V881" i="10"/>
  <c r="U881" i="10"/>
  <c r="T881" i="10"/>
  <c r="S881" i="10"/>
  <c r="R881" i="10"/>
  <c r="Q881" i="10"/>
  <c r="L881" i="10"/>
  <c r="X881" i="10" s="1"/>
  <c r="K881" i="10"/>
  <c r="W881" i="10" s="1"/>
  <c r="V880" i="10"/>
  <c r="U880" i="10"/>
  <c r="T880" i="10"/>
  <c r="S880" i="10"/>
  <c r="R880" i="10"/>
  <c r="Q880" i="10"/>
  <c r="L880" i="10"/>
  <c r="X880" i="10" s="1"/>
  <c r="K880" i="10"/>
  <c r="W880" i="10" s="1"/>
  <c r="V879" i="10"/>
  <c r="U879" i="10"/>
  <c r="T879" i="10"/>
  <c r="S879" i="10"/>
  <c r="R879" i="10"/>
  <c r="Q879" i="10"/>
  <c r="L879" i="10"/>
  <c r="X879" i="10" s="1"/>
  <c r="K879" i="10"/>
  <c r="W879" i="10" s="1"/>
  <c r="V878" i="10"/>
  <c r="U878" i="10"/>
  <c r="T878" i="10"/>
  <c r="S878" i="10"/>
  <c r="R878" i="10"/>
  <c r="Q878" i="10"/>
  <c r="L878" i="10"/>
  <c r="X878" i="10" s="1"/>
  <c r="K878" i="10"/>
  <c r="W878" i="10" s="1"/>
  <c r="V877" i="10"/>
  <c r="U877" i="10"/>
  <c r="T877" i="10"/>
  <c r="S877" i="10"/>
  <c r="R877" i="10"/>
  <c r="Q877" i="10"/>
  <c r="L877" i="10"/>
  <c r="X877" i="10" s="1"/>
  <c r="K877" i="10"/>
  <c r="W877" i="10" s="1"/>
  <c r="V876" i="10"/>
  <c r="U876" i="10"/>
  <c r="T876" i="10"/>
  <c r="S876" i="10"/>
  <c r="R876" i="10"/>
  <c r="Q876" i="10"/>
  <c r="L876" i="10"/>
  <c r="X876" i="10" s="1"/>
  <c r="K876" i="10"/>
  <c r="W876" i="10" s="1"/>
  <c r="V875" i="10"/>
  <c r="U875" i="10"/>
  <c r="T875" i="10"/>
  <c r="S875" i="10"/>
  <c r="R875" i="10"/>
  <c r="Q875" i="10"/>
  <c r="L875" i="10"/>
  <c r="X875" i="10" s="1"/>
  <c r="K875" i="10"/>
  <c r="W875" i="10" s="1"/>
  <c r="V874" i="10"/>
  <c r="U874" i="10"/>
  <c r="T874" i="10"/>
  <c r="S874" i="10"/>
  <c r="R874" i="10"/>
  <c r="Q874" i="10"/>
  <c r="L874" i="10"/>
  <c r="X874" i="10" s="1"/>
  <c r="K874" i="10"/>
  <c r="W874" i="10" s="1"/>
  <c r="V873" i="10"/>
  <c r="U873" i="10"/>
  <c r="T873" i="10"/>
  <c r="S873" i="10"/>
  <c r="R873" i="10"/>
  <c r="Q873" i="10"/>
  <c r="L873" i="10"/>
  <c r="X873" i="10" s="1"/>
  <c r="K873" i="10"/>
  <c r="W873" i="10" s="1"/>
  <c r="V872" i="10"/>
  <c r="U872" i="10"/>
  <c r="T872" i="10"/>
  <c r="S872" i="10"/>
  <c r="R872" i="10"/>
  <c r="Q872" i="10"/>
  <c r="L872" i="10"/>
  <c r="X872" i="10" s="1"/>
  <c r="K872" i="10"/>
  <c r="W872" i="10" s="1"/>
  <c r="V871" i="10"/>
  <c r="U871" i="10"/>
  <c r="T871" i="10"/>
  <c r="S871" i="10"/>
  <c r="R871" i="10"/>
  <c r="Q871" i="10"/>
  <c r="L871" i="10"/>
  <c r="X871" i="10" s="1"/>
  <c r="K871" i="10"/>
  <c r="W871" i="10" s="1"/>
  <c r="X870" i="10"/>
  <c r="V870" i="10"/>
  <c r="U870" i="10"/>
  <c r="T870" i="10"/>
  <c r="S870" i="10"/>
  <c r="R870" i="10"/>
  <c r="Q870" i="10"/>
  <c r="L870" i="10"/>
  <c r="K870" i="10"/>
  <c r="W870" i="10" s="1"/>
  <c r="V869" i="10"/>
  <c r="U869" i="10"/>
  <c r="T869" i="10"/>
  <c r="S869" i="10"/>
  <c r="R869" i="10"/>
  <c r="Q869" i="10"/>
  <c r="L869" i="10"/>
  <c r="X869" i="10" s="1"/>
  <c r="K869" i="10"/>
  <c r="W869" i="10" s="1"/>
  <c r="V868" i="10"/>
  <c r="U868" i="10"/>
  <c r="T868" i="10"/>
  <c r="S868" i="10"/>
  <c r="R868" i="10"/>
  <c r="Q868" i="10"/>
  <c r="L868" i="10"/>
  <c r="X868" i="10" s="1"/>
  <c r="K868" i="10"/>
  <c r="W868" i="10" s="1"/>
  <c r="V867" i="10"/>
  <c r="U867" i="10"/>
  <c r="T867" i="10"/>
  <c r="S867" i="10"/>
  <c r="R867" i="10"/>
  <c r="Q867" i="10"/>
  <c r="L867" i="10"/>
  <c r="X867" i="10" s="1"/>
  <c r="K867" i="10"/>
  <c r="W867" i="10" s="1"/>
  <c r="V866" i="10"/>
  <c r="U866" i="10"/>
  <c r="T866" i="10"/>
  <c r="S866" i="10"/>
  <c r="R866" i="10"/>
  <c r="Q866" i="10"/>
  <c r="L866" i="10"/>
  <c r="X866" i="10" s="1"/>
  <c r="K866" i="10"/>
  <c r="W866" i="10" s="1"/>
  <c r="V865" i="10"/>
  <c r="U865" i="10"/>
  <c r="T865" i="10"/>
  <c r="S865" i="10"/>
  <c r="R865" i="10"/>
  <c r="Q865" i="10"/>
  <c r="L865" i="10"/>
  <c r="X865" i="10" s="1"/>
  <c r="K865" i="10"/>
  <c r="W865" i="10" s="1"/>
  <c r="V864" i="10"/>
  <c r="U864" i="10"/>
  <c r="T864" i="10"/>
  <c r="S864" i="10"/>
  <c r="R864" i="10"/>
  <c r="Q864" i="10"/>
  <c r="L864" i="10"/>
  <c r="X864" i="10" s="1"/>
  <c r="K864" i="10"/>
  <c r="W864" i="10" s="1"/>
  <c r="V863" i="10"/>
  <c r="U863" i="10"/>
  <c r="T863" i="10"/>
  <c r="S863" i="10"/>
  <c r="R863" i="10"/>
  <c r="Q863" i="10"/>
  <c r="L863" i="10"/>
  <c r="X863" i="10" s="1"/>
  <c r="K863" i="10"/>
  <c r="W863" i="10" s="1"/>
  <c r="V862" i="10"/>
  <c r="U862" i="10"/>
  <c r="T862" i="10"/>
  <c r="S862" i="10"/>
  <c r="R862" i="10"/>
  <c r="Q862" i="10"/>
  <c r="L862" i="10"/>
  <c r="X862" i="10" s="1"/>
  <c r="K862" i="10"/>
  <c r="W862" i="10" s="1"/>
  <c r="V861" i="10"/>
  <c r="U861" i="10"/>
  <c r="T861" i="10"/>
  <c r="S861" i="10"/>
  <c r="R861" i="10"/>
  <c r="Q861" i="10"/>
  <c r="L861" i="10"/>
  <c r="X861" i="10" s="1"/>
  <c r="K861" i="10"/>
  <c r="W861" i="10" s="1"/>
  <c r="V860" i="10"/>
  <c r="U860" i="10"/>
  <c r="T860" i="10"/>
  <c r="S860" i="10"/>
  <c r="R860" i="10"/>
  <c r="Q860" i="10"/>
  <c r="L860" i="10"/>
  <c r="X860" i="10" s="1"/>
  <c r="K860" i="10"/>
  <c r="W860" i="10" s="1"/>
  <c r="V859" i="10"/>
  <c r="U859" i="10"/>
  <c r="T859" i="10"/>
  <c r="S859" i="10"/>
  <c r="R859" i="10"/>
  <c r="Q859" i="10"/>
  <c r="L859" i="10"/>
  <c r="X859" i="10" s="1"/>
  <c r="K859" i="10"/>
  <c r="W859" i="10" s="1"/>
  <c r="V858" i="10"/>
  <c r="U858" i="10"/>
  <c r="T858" i="10"/>
  <c r="S858" i="10"/>
  <c r="R858" i="10"/>
  <c r="Q858" i="10"/>
  <c r="L858" i="10"/>
  <c r="X858" i="10" s="1"/>
  <c r="K858" i="10"/>
  <c r="W858" i="10" s="1"/>
  <c r="V857" i="10"/>
  <c r="U857" i="10"/>
  <c r="T857" i="10"/>
  <c r="S857" i="10"/>
  <c r="R857" i="10"/>
  <c r="Q857" i="10"/>
  <c r="L857" i="10"/>
  <c r="X857" i="10" s="1"/>
  <c r="K857" i="10"/>
  <c r="W857" i="10" s="1"/>
  <c r="V856" i="10"/>
  <c r="U856" i="10"/>
  <c r="T856" i="10"/>
  <c r="S856" i="10"/>
  <c r="R856" i="10"/>
  <c r="Q856" i="10"/>
  <c r="L856" i="10"/>
  <c r="X856" i="10" s="1"/>
  <c r="K856" i="10"/>
  <c r="W856" i="10" s="1"/>
  <c r="V855" i="10"/>
  <c r="U855" i="10"/>
  <c r="T855" i="10"/>
  <c r="S855" i="10"/>
  <c r="R855" i="10"/>
  <c r="Q855" i="10"/>
  <c r="L855" i="10"/>
  <c r="X855" i="10" s="1"/>
  <c r="K855" i="10"/>
  <c r="W855" i="10" s="1"/>
  <c r="V854" i="10"/>
  <c r="U854" i="10"/>
  <c r="T854" i="10"/>
  <c r="S854" i="10"/>
  <c r="R854" i="10"/>
  <c r="Q854" i="10"/>
  <c r="L854" i="10"/>
  <c r="X854" i="10" s="1"/>
  <c r="K854" i="10"/>
  <c r="W854" i="10" s="1"/>
  <c r="V853" i="10"/>
  <c r="U853" i="10"/>
  <c r="T853" i="10"/>
  <c r="S853" i="10"/>
  <c r="R853" i="10"/>
  <c r="Q853" i="10"/>
  <c r="L853" i="10"/>
  <c r="X853" i="10" s="1"/>
  <c r="K853" i="10"/>
  <c r="W853" i="10" s="1"/>
  <c r="V852" i="10"/>
  <c r="U852" i="10"/>
  <c r="T852" i="10"/>
  <c r="S852" i="10"/>
  <c r="R852" i="10"/>
  <c r="Q852" i="10"/>
  <c r="L852" i="10"/>
  <c r="X852" i="10" s="1"/>
  <c r="K852" i="10"/>
  <c r="W852" i="10" s="1"/>
  <c r="V851" i="10"/>
  <c r="U851" i="10"/>
  <c r="T851" i="10"/>
  <c r="S851" i="10"/>
  <c r="R851" i="10"/>
  <c r="Q851" i="10"/>
  <c r="L851" i="10"/>
  <c r="X851" i="10" s="1"/>
  <c r="K851" i="10"/>
  <c r="W851" i="10" s="1"/>
  <c r="V850" i="10"/>
  <c r="U850" i="10"/>
  <c r="T850" i="10"/>
  <c r="S850" i="10"/>
  <c r="R850" i="10"/>
  <c r="Q850" i="10"/>
  <c r="L850" i="10"/>
  <c r="X850" i="10" s="1"/>
  <c r="K850" i="10"/>
  <c r="W850" i="10" s="1"/>
  <c r="V849" i="10"/>
  <c r="U849" i="10"/>
  <c r="T849" i="10"/>
  <c r="S849" i="10"/>
  <c r="R849" i="10"/>
  <c r="Q849" i="10"/>
  <c r="L849" i="10"/>
  <c r="X849" i="10" s="1"/>
  <c r="K849" i="10"/>
  <c r="W849" i="10" s="1"/>
  <c r="V848" i="10"/>
  <c r="U848" i="10"/>
  <c r="T848" i="10"/>
  <c r="S848" i="10"/>
  <c r="R848" i="10"/>
  <c r="Q848" i="10"/>
  <c r="L848" i="10"/>
  <c r="X848" i="10" s="1"/>
  <c r="K848" i="10"/>
  <c r="W848" i="10" s="1"/>
  <c r="V847" i="10"/>
  <c r="U847" i="10"/>
  <c r="T847" i="10"/>
  <c r="S847" i="10"/>
  <c r="R847" i="10"/>
  <c r="Q847" i="10"/>
  <c r="L847" i="10"/>
  <c r="X847" i="10" s="1"/>
  <c r="K847" i="10"/>
  <c r="W847" i="10" s="1"/>
  <c r="V846" i="10"/>
  <c r="U846" i="10"/>
  <c r="T846" i="10"/>
  <c r="S846" i="10"/>
  <c r="R846" i="10"/>
  <c r="Q846" i="10"/>
  <c r="L846" i="10"/>
  <c r="X846" i="10" s="1"/>
  <c r="K846" i="10"/>
  <c r="W846" i="10" s="1"/>
  <c r="V845" i="10"/>
  <c r="U845" i="10"/>
  <c r="T845" i="10"/>
  <c r="S845" i="10"/>
  <c r="R845" i="10"/>
  <c r="Q845" i="10"/>
  <c r="L845" i="10"/>
  <c r="X845" i="10" s="1"/>
  <c r="K845" i="10"/>
  <c r="W845" i="10" s="1"/>
  <c r="V844" i="10"/>
  <c r="U844" i="10"/>
  <c r="T844" i="10"/>
  <c r="S844" i="10"/>
  <c r="R844" i="10"/>
  <c r="Q844" i="10"/>
  <c r="L844" i="10"/>
  <c r="X844" i="10" s="1"/>
  <c r="K844" i="10"/>
  <c r="W844" i="10" s="1"/>
  <c r="V843" i="10"/>
  <c r="U843" i="10"/>
  <c r="T843" i="10"/>
  <c r="S843" i="10"/>
  <c r="R843" i="10"/>
  <c r="Q843" i="10"/>
  <c r="L843" i="10"/>
  <c r="X843" i="10" s="1"/>
  <c r="K843" i="10"/>
  <c r="W843" i="10" s="1"/>
  <c r="V842" i="10"/>
  <c r="U842" i="10"/>
  <c r="T842" i="10"/>
  <c r="S842" i="10"/>
  <c r="R842" i="10"/>
  <c r="Q842" i="10"/>
  <c r="L842" i="10"/>
  <c r="X842" i="10" s="1"/>
  <c r="K842" i="10"/>
  <c r="W842" i="10" s="1"/>
  <c r="V841" i="10"/>
  <c r="U841" i="10"/>
  <c r="T841" i="10"/>
  <c r="S841" i="10"/>
  <c r="R841" i="10"/>
  <c r="Q841" i="10"/>
  <c r="L841" i="10"/>
  <c r="X841" i="10" s="1"/>
  <c r="K841" i="10"/>
  <c r="W841" i="10" s="1"/>
  <c r="X840" i="10"/>
  <c r="V840" i="10"/>
  <c r="U840" i="10"/>
  <c r="T840" i="10"/>
  <c r="S840" i="10"/>
  <c r="R840" i="10"/>
  <c r="Q840" i="10"/>
  <c r="L840" i="10"/>
  <c r="K840" i="10"/>
  <c r="W840" i="10" s="1"/>
  <c r="V839" i="10"/>
  <c r="U839" i="10"/>
  <c r="T839" i="10"/>
  <c r="S839" i="10"/>
  <c r="R839" i="10"/>
  <c r="Q839" i="10"/>
  <c r="L839" i="10"/>
  <c r="X839" i="10" s="1"/>
  <c r="K839" i="10"/>
  <c r="W839" i="10" s="1"/>
  <c r="V838" i="10"/>
  <c r="U838" i="10"/>
  <c r="T838" i="10"/>
  <c r="S838" i="10"/>
  <c r="R838" i="10"/>
  <c r="Q838" i="10"/>
  <c r="L838" i="10"/>
  <c r="X838" i="10" s="1"/>
  <c r="K838" i="10"/>
  <c r="W838" i="10" s="1"/>
  <c r="V837" i="10"/>
  <c r="U837" i="10"/>
  <c r="T837" i="10"/>
  <c r="S837" i="10"/>
  <c r="R837" i="10"/>
  <c r="Q837" i="10"/>
  <c r="L837" i="10"/>
  <c r="X837" i="10" s="1"/>
  <c r="K837" i="10"/>
  <c r="W837" i="10" s="1"/>
  <c r="V836" i="10"/>
  <c r="U836" i="10"/>
  <c r="T836" i="10"/>
  <c r="S836" i="10"/>
  <c r="R836" i="10"/>
  <c r="Q836" i="10"/>
  <c r="L836" i="10"/>
  <c r="X836" i="10" s="1"/>
  <c r="K836" i="10"/>
  <c r="W836" i="10" s="1"/>
  <c r="V835" i="10"/>
  <c r="U835" i="10"/>
  <c r="T835" i="10"/>
  <c r="S835" i="10"/>
  <c r="R835" i="10"/>
  <c r="Q835" i="10"/>
  <c r="L835" i="10"/>
  <c r="X835" i="10" s="1"/>
  <c r="K835" i="10"/>
  <c r="W835" i="10" s="1"/>
  <c r="V834" i="10"/>
  <c r="U834" i="10"/>
  <c r="T834" i="10"/>
  <c r="S834" i="10"/>
  <c r="R834" i="10"/>
  <c r="Q834" i="10"/>
  <c r="L834" i="10"/>
  <c r="X834" i="10" s="1"/>
  <c r="K834" i="10"/>
  <c r="W834" i="10" s="1"/>
  <c r="V833" i="10"/>
  <c r="U833" i="10"/>
  <c r="T833" i="10"/>
  <c r="S833" i="10"/>
  <c r="R833" i="10"/>
  <c r="Q833" i="10"/>
  <c r="L833" i="10"/>
  <c r="X833" i="10" s="1"/>
  <c r="K833" i="10"/>
  <c r="W833" i="10" s="1"/>
  <c r="V832" i="10"/>
  <c r="U832" i="10"/>
  <c r="T832" i="10"/>
  <c r="S832" i="10"/>
  <c r="R832" i="10"/>
  <c r="Q832" i="10"/>
  <c r="L832" i="10"/>
  <c r="X832" i="10" s="1"/>
  <c r="K832" i="10"/>
  <c r="W832" i="10" s="1"/>
  <c r="V831" i="10"/>
  <c r="U831" i="10"/>
  <c r="T831" i="10"/>
  <c r="S831" i="10"/>
  <c r="R831" i="10"/>
  <c r="Q831" i="10"/>
  <c r="L831" i="10"/>
  <c r="X831" i="10" s="1"/>
  <c r="K831" i="10"/>
  <c r="W831" i="10" s="1"/>
  <c r="V830" i="10"/>
  <c r="U830" i="10"/>
  <c r="T830" i="10"/>
  <c r="S830" i="10"/>
  <c r="R830" i="10"/>
  <c r="Q830" i="10"/>
  <c r="L830" i="10"/>
  <c r="X830" i="10" s="1"/>
  <c r="K830" i="10"/>
  <c r="W830" i="10" s="1"/>
  <c r="V829" i="10"/>
  <c r="U829" i="10"/>
  <c r="T829" i="10"/>
  <c r="S829" i="10"/>
  <c r="R829" i="10"/>
  <c r="Q829" i="10"/>
  <c r="L829" i="10"/>
  <c r="X829" i="10" s="1"/>
  <c r="K829" i="10"/>
  <c r="W829" i="10" s="1"/>
  <c r="V828" i="10"/>
  <c r="U828" i="10"/>
  <c r="T828" i="10"/>
  <c r="S828" i="10"/>
  <c r="R828" i="10"/>
  <c r="Q828" i="10"/>
  <c r="L828" i="10"/>
  <c r="X828" i="10" s="1"/>
  <c r="K828" i="10"/>
  <c r="W828" i="10" s="1"/>
  <c r="V827" i="10"/>
  <c r="U827" i="10"/>
  <c r="T827" i="10"/>
  <c r="S827" i="10"/>
  <c r="R827" i="10"/>
  <c r="Q827" i="10"/>
  <c r="L827" i="10"/>
  <c r="X827" i="10" s="1"/>
  <c r="K827" i="10"/>
  <c r="W827" i="10" s="1"/>
  <c r="V826" i="10"/>
  <c r="U826" i="10"/>
  <c r="T826" i="10"/>
  <c r="S826" i="10"/>
  <c r="R826" i="10"/>
  <c r="Q826" i="10"/>
  <c r="L826" i="10"/>
  <c r="X826" i="10" s="1"/>
  <c r="K826" i="10"/>
  <c r="W826" i="10" s="1"/>
  <c r="V825" i="10"/>
  <c r="U825" i="10"/>
  <c r="T825" i="10"/>
  <c r="S825" i="10"/>
  <c r="R825" i="10"/>
  <c r="Q825" i="10"/>
  <c r="L825" i="10"/>
  <c r="X825" i="10" s="1"/>
  <c r="K825" i="10"/>
  <c r="W825" i="10" s="1"/>
  <c r="V824" i="10"/>
  <c r="U824" i="10"/>
  <c r="T824" i="10"/>
  <c r="S824" i="10"/>
  <c r="R824" i="10"/>
  <c r="Q824" i="10"/>
  <c r="L824" i="10"/>
  <c r="X824" i="10" s="1"/>
  <c r="K824" i="10"/>
  <c r="W824" i="10" s="1"/>
  <c r="V823" i="10"/>
  <c r="U823" i="10"/>
  <c r="T823" i="10"/>
  <c r="S823" i="10"/>
  <c r="R823" i="10"/>
  <c r="Q823" i="10"/>
  <c r="L823" i="10"/>
  <c r="X823" i="10" s="1"/>
  <c r="K823" i="10"/>
  <c r="W823" i="10" s="1"/>
  <c r="V822" i="10"/>
  <c r="U822" i="10"/>
  <c r="T822" i="10"/>
  <c r="S822" i="10"/>
  <c r="R822" i="10"/>
  <c r="Q822" i="10"/>
  <c r="L822" i="10"/>
  <c r="X822" i="10" s="1"/>
  <c r="K822" i="10"/>
  <c r="W822" i="10" s="1"/>
  <c r="V821" i="10"/>
  <c r="U821" i="10"/>
  <c r="T821" i="10"/>
  <c r="S821" i="10"/>
  <c r="R821" i="10"/>
  <c r="Q821" i="10"/>
  <c r="L821" i="10"/>
  <c r="X821" i="10" s="1"/>
  <c r="K821" i="10"/>
  <c r="W821" i="10" s="1"/>
  <c r="V820" i="10"/>
  <c r="U820" i="10"/>
  <c r="T820" i="10"/>
  <c r="S820" i="10"/>
  <c r="R820" i="10"/>
  <c r="Q820" i="10"/>
  <c r="L820" i="10"/>
  <c r="X820" i="10" s="1"/>
  <c r="K820" i="10"/>
  <c r="W820" i="10" s="1"/>
  <c r="V819" i="10"/>
  <c r="U819" i="10"/>
  <c r="T819" i="10"/>
  <c r="S819" i="10"/>
  <c r="R819" i="10"/>
  <c r="Q819" i="10"/>
  <c r="L819" i="10"/>
  <c r="X819" i="10" s="1"/>
  <c r="K819" i="10"/>
  <c r="W819" i="10" s="1"/>
  <c r="V818" i="10"/>
  <c r="U818" i="10"/>
  <c r="T818" i="10"/>
  <c r="S818" i="10"/>
  <c r="R818" i="10"/>
  <c r="Q818" i="10"/>
  <c r="L818" i="10"/>
  <c r="X818" i="10" s="1"/>
  <c r="K818" i="10"/>
  <c r="W818" i="10" s="1"/>
  <c r="V817" i="10"/>
  <c r="U817" i="10"/>
  <c r="T817" i="10"/>
  <c r="S817" i="10"/>
  <c r="R817" i="10"/>
  <c r="Q817" i="10"/>
  <c r="L817" i="10"/>
  <c r="X817" i="10" s="1"/>
  <c r="K817" i="10"/>
  <c r="W817" i="10" s="1"/>
  <c r="V816" i="10"/>
  <c r="U816" i="10"/>
  <c r="T816" i="10"/>
  <c r="S816" i="10"/>
  <c r="R816" i="10"/>
  <c r="Q816" i="10"/>
  <c r="L816" i="10"/>
  <c r="X816" i="10" s="1"/>
  <c r="K816" i="10"/>
  <c r="W816" i="10" s="1"/>
  <c r="V815" i="10"/>
  <c r="U815" i="10"/>
  <c r="T815" i="10"/>
  <c r="S815" i="10"/>
  <c r="R815" i="10"/>
  <c r="Q815" i="10"/>
  <c r="L815" i="10"/>
  <c r="X815" i="10" s="1"/>
  <c r="K815" i="10"/>
  <c r="W815" i="10" s="1"/>
  <c r="V814" i="10"/>
  <c r="U814" i="10"/>
  <c r="T814" i="10"/>
  <c r="S814" i="10"/>
  <c r="R814" i="10"/>
  <c r="Q814" i="10"/>
  <c r="L814" i="10"/>
  <c r="X814" i="10" s="1"/>
  <c r="K814" i="10"/>
  <c r="W814" i="10" s="1"/>
  <c r="V813" i="10"/>
  <c r="U813" i="10"/>
  <c r="T813" i="10"/>
  <c r="S813" i="10"/>
  <c r="R813" i="10"/>
  <c r="Q813" i="10"/>
  <c r="L813" i="10"/>
  <c r="X813" i="10" s="1"/>
  <c r="K813" i="10"/>
  <c r="W813" i="10" s="1"/>
  <c r="V812" i="10"/>
  <c r="U812" i="10"/>
  <c r="T812" i="10"/>
  <c r="S812" i="10"/>
  <c r="R812" i="10"/>
  <c r="Q812" i="10"/>
  <c r="L812" i="10"/>
  <c r="X812" i="10" s="1"/>
  <c r="K812" i="10"/>
  <c r="W812" i="10" s="1"/>
  <c r="V811" i="10"/>
  <c r="U811" i="10"/>
  <c r="T811" i="10"/>
  <c r="S811" i="10"/>
  <c r="R811" i="10"/>
  <c r="Q811" i="10"/>
  <c r="L811" i="10"/>
  <c r="X811" i="10" s="1"/>
  <c r="K811" i="10"/>
  <c r="W811" i="10" s="1"/>
  <c r="V810" i="10"/>
  <c r="U810" i="10"/>
  <c r="T810" i="10"/>
  <c r="S810" i="10"/>
  <c r="R810" i="10"/>
  <c r="Q810" i="10"/>
  <c r="L810" i="10"/>
  <c r="X810" i="10" s="1"/>
  <c r="K810" i="10"/>
  <c r="W810" i="10" s="1"/>
  <c r="V809" i="10"/>
  <c r="U809" i="10"/>
  <c r="T809" i="10"/>
  <c r="S809" i="10"/>
  <c r="R809" i="10"/>
  <c r="Q809" i="10"/>
  <c r="L809" i="10"/>
  <c r="X809" i="10" s="1"/>
  <c r="K809" i="10"/>
  <c r="W809" i="10" s="1"/>
  <c r="X808" i="10"/>
  <c r="V808" i="10"/>
  <c r="U808" i="10"/>
  <c r="T808" i="10"/>
  <c r="S808" i="10"/>
  <c r="R808" i="10"/>
  <c r="Q808" i="10"/>
  <c r="L808" i="10"/>
  <c r="K808" i="10"/>
  <c r="W808" i="10" s="1"/>
  <c r="V807" i="10"/>
  <c r="U807" i="10"/>
  <c r="T807" i="10"/>
  <c r="S807" i="10"/>
  <c r="R807" i="10"/>
  <c r="Q807" i="10"/>
  <c r="L807" i="10"/>
  <c r="X807" i="10" s="1"/>
  <c r="K807" i="10"/>
  <c r="W807" i="10" s="1"/>
  <c r="V806" i="10"/>
  <c r="U806" i="10"/>
  <c r="T806" i="10"/>
  <c r="S806" i="10"/>
  <c r="R806" i="10"/>
  <c r="Q806" i="10"/>
  <c r="L806" i="10"/>
  <c r="X806" i="10" s="1"/>
  <c r="K806" i="10"/>
  <c r="W806" i="10" s="1"/>
  <c r="V805" i="10"/>
  <c r="U805" i="10"/>
  <c r="T805" i="10"/>
  <c r="S805" i="10"/>
  <c r="R805" i="10"/>
  <c r="Q805" i="10"/>
  <c r="L805" i="10"/>
  <c r="X805" i="10" s="1"/>
  <c r="K805" i="10"/>
  <c r="W805" i="10" s="1"/>
  <c r="V804" i="10"/>
  <c r="U804" i="10"/>
  <c r="T804" i="10"/>
  <c r="S804" i="10"/>
  <c r="R804" i="10"/>
  <c r="Q804" i="10"/>
  <c r="L804" i="10"/>
  <c r="X804" i="10" s="1"/>
  <c r="K804" i="10"/>
  <c r="W804" i="10" s="1"/>
  <c r="V803" i="10"/>
  <c r="U803" i="10"/>
  <c r="T803" i="10"/>
  <c r="S803" i="10"/>
  <c r="R803" i="10"/>
  <c r="Q803" i="10"/>
  <c r="L803" i="10"/>
  <c r="X803" i="10" s="1"/>
  <c r="K803" i="10"/>
  <c r="W803" i="10" s="1"/>
  <c r="X802" i="10"/>
  <c r="V802" i="10"/>
  <c r="U802" i="10"/>
  <c r="T802" i="10"/>
  <c r="S802" i="10"/>
  <c r="R802" i="10"/>
  <c r="Q802" i="10"/>
  <c r="L802" i="10"/>
  <c r="K802" i="10"/>
  <c r="W802" i="10" s="1"/>
  <c r="V801" i="10"/>
  <c r="U801" i="10"/>
  <c r="T801" i="10"/>
  <c r="S801" i="10"/>
  <c r="R801" i="10"/>
  <c r="Q801" i="10"/>
  <c r="L801" i="10"/>
  <c r="X801" i="10" s="1"/>
  <c r="K801" i="10"/>
  <c r="W801" i="10" s="1"/>
  <c r="V800" i="10"/>
  <c r="U800" i="10"/>
  <c r="T800" i="10"/>
  <c r="S800" i="10"/>
  <c r="R800" i="10"/>
  <c r="Q800" i="10"/>
  <c r="L800" i="10"/>
  <c r="X800" i="10" s="1"/>
  <c r="K800" i="10"/>
  <c r="W800" i="10" s="1"/>
  <c r="V799" i="10"/>
  <c r="U799" i="10"/>
  <c r="T799" i="10"/>
  <c r="S799" i="10"/>
  <c r="R799" i="10"/>
  <c r="Q799" i="10"/>
  <c r="L799" i="10"/>
  <c r="X799" i="10" s="1"/>
  <c r="K799" i="10"/>
  <c r="W799" i="10" s="1"/>
  <c r="V798" i="10"/>
  <c r="U798" i="10"/>
  <c r="T798" i="10"/>
  <c r="S798" i="10"/>
  <c r="R798" i="10"/>
  <c r="Q798" i="10"/>
  <c r="L798" i="10"/>
  <c r="X798" i="10" s="1"/>
  <c r="K798" i="10"/>
  <c r="W798" i="10" s="1"/>
  <c r="V797" i="10"/>
  <c r="U797" i="10"/>
  <c r="T797" i="10"/>
  <c r="S797" i="10"/>
  <c r="R797" i="10"/>
  <c r="Q797" i="10"/>
  <c r="L797" i="10"/>
  <c r="X797" i="10" s="1"/>
  <c r="K797" i="10"/>
  <c r="W797" i="10" s="1"/>
  <c r="V796" i="10"/>
  <c r="U796" i="10"/>
  <c r="T796" i="10"/>
  <c r="S796" i="10"/>
  <c r="R796" i="10"/>
  <c r="Q796" i="10"/>
  <c r="L796" i="10"/>
  <c r="X796" i="10" s="1"/>
  <c r="K796" i="10"/>
  <c r="W796" i="10" s="1"/>
  <c r="V795" i="10"/>
  <c r="U795" i="10"/>
  <c r="T795" i="10"/>
  <c r="S795" i="10"/>
  <c r="R795" i="10"/>
  <c r="Q795" i="10"/>
  <c r="L795" i="10"/>
  <c r="X795" i="10" s="1"/>
  <c r="K795" i="10"/>
  <c r="W795" i="10" s="1"/>
  <c r="V794" i="10"/>
  <c r="U794" i="10"/>
  <c r="T794" i="10"/>
  <c r="S794" i="10"/>
  <c r="R794" i="10"/>
  <c r="Q794" i="10"/>
  <c r="L794" i="10"/>
  <c r="X794" i="10" s="1"/>
  <c r="K794" i="10"/>
  <c r="W794" i="10" s="1"/>
  <c r="V793" i="10"/>
  <c r="U793" i="10"/>
  <c r="T793" i="10"/>
  <c r="S793" i="10"/>
  <c r="R793" i="10"/>
  <c r="Q793" i="10"/>
  <c r="L793" i="10"/>
  <c r="X793" i="10" s="1"/>
  <c r="K793" i="10"/>
  <c r="W793" i="10" s="1"/>
  <c r="V792" i="10"/>
  <c r="U792" i="10"/>
  <c r="T792" i="10"/>
  <c r="S792" i="10"/>
  <c r="R792" i="10"/>
  <c r="Q792" i="10"/>
  <c r="L792" i="10"/>
  <c r="X792" i="10" s="1"/>
  <c r="K792" i="10"/>
  <c r="W792" i="10" s="1"/>
  <c r="V791" i="10"/>
  <c r="U791" i="10"/>
  <c r="T791" i="10"/>
  <c r="S791" i="10"/>
  <c r="R791" i="10"/>
  <c r="Q791" i="10"/>
  <c r="L791" i="10"/>
  <c r="X791" i="10" s="1"/>
  <c r="K791" i="10"/>
  <c r="W791" i="10" s="1"/>
  <c r="V790" i="10"/>
  <c r="U790" i="10"/>
  <c r="T790" i="10"/>
  <c r="S790" i="10"/>
  <c r="R790" i="10"/>
  <c r="Q790" i="10"/>
  <c r="L790" i="10"/>
  <c r="X790" i="10" s="1"/>
  <c r="K790" i="10"/>
  <c r="W790" i="10" s="1"/>
  <c r="V789" i="10"/>
  <c r="U789" i="10"/>
  <c r="T789" i="10"/>
  <c r="S789" i="10"/>
  <c r="R789" i="10"/>
  <c r="Q789" i="10"/>
  <c r="L789" i="10"/>
  <c r="X789" i="10" s="1"/>
  <c r="K789" i="10"/>
  <c r="W789" i="10" s="1"/>
  <c r="V788" i="10"/>
  <c r="U788" i="10"/>
  <c r="T788" i="10"/>
  <c r="S788" i="10"/>
  <c r="R788" i="10"/>
  <c r="Q788" i="10"/>
  <c r="L788" i="10"/>
  <c r="X788" i="10" s="1"/>
  <c r="K788" i="10"/>
  <c r="W788" i="10" s="1"/>
  <c r="V787" i="10"/>
  <c r="U787" i="10"/>
  <c r="T787" i="10"/>
  <c r="S787" i="10"/>
  <c r="R787" i="10"/>
  <c r="Q787" i="10"/>
  <c r="L787" i="10"/>
  <c r="X787" i="10" s="1"/>
  <c r="K787" i="10"/>
  <c r="W787" i="10" s="1"/>
  <c r="V786" i="10"/>
  <c r="U786" i="10"/>
  <c r="T786" i="10"/>
  <c r="S786" i="10"/>
  <c r="R786" i="10"/>
  <c r="Q786" i="10"/>
  <c r="L786" i="10"/>
  <c r="X786" i="10" s="1"/>
  <c r="K786" i="10"/>
  <c r="W786" i="10" s="1"/>
  <c r="V785" i="10"/>
  <c r="U785" i="10"/>
  <c r="T785" i="10"/>
  <c r="S785" i="10"/>
  <c r="R785" i="10"/>
  <c r="Q785" i="10"/>
  <c r="L785" i="10"/>
  <c r="X785" i="10" s="1"/>
  <c r="K785" i="10"/>
  <c r="W785" i="10" s="1"/>
  <c r="V784" i="10"/>
  <c r="U784" i="10"/>
  <c r="T784" i="10"/>
  <c r="S784" i="10"/>
  <c r="R784" i="10"/>
  <c r="Q784" i="10"/>
  <c r="L784" i="10"/>
  <c r="X784" i="10" s="1"/>
  <c r="K784" i="10"/>
  <c r="W784" i="10" s="1"/>
  <c r="V783" i="10"/>
  <c r="U783" i="10"/>
  <c r="T783" i="10"/>
  <c r="S783" i="10"/>
  <c r="R783" i="10"/>
  <c r="Q783" i="10"/>
  <c r="L783" i="10"/>
  <c r="X783" i="10" s="1"/>
  <c r="K783" i="10"/>
  <c r="W783" i="10" s="1"/>
  <c r="V782" i="10"/>
  <c r="U782" i="10"/>
  <c r="T782" i="10"/>
  <c r="S782" i="10"/>
  <c r="R782" i="10"/>
  <c r="Q782" i="10"/>
  <c r="L782" i="10"/>
  <c r="X782" i="10" s="1"/>
  <c r="K782" i="10"/>
  <c r="W782" i="10" s="1"/>
  <c r="V781" i="10"/>
  <c r="U781" i="10"/>
  <c r="T781" i="10"/>
  <c r="S781" i="10"/>
  <c r="R781" i="10"/>
  <c r="Q781" i="10"/>
  <c r="L781" i="10"/>
  <c r="X781" i="10" s="1"/>
  <c r="K781" i="10"/>
  <c r="W781" i="10" s="1"/>
  <c r="V780" i="10"/>
  <c r="U780" i="10"/>
  <c r="T780" i="10"/>
  <c r="S780" i="10"/>
  <c r="R780" i="10"/>
  <c r="Q780" i="10"/>
  <c r="L780" i="10"/>
  <c r="X780" i="10" s="1"/>
  <c r="K780" i="10"/>
  <c r="W780" i="10" s="1"/>
  <c r="V779" i="10"/>
  <c r="U779" i="10"/>
  <c r="T779" i="10"/>
  <c r="S779" i="10"/>
  <c r="R779" i="10"/>
  <c r="Q779" i="10"/>
  <c r="L779" i="10"/>
  <c r="X779" i="10" s="1"/>
  <c r="K779" i="10"/>
  <c r="W779" i="10" s="1"/>
  <c r="V778" i="10"/>
  <c r="U778" i="10"/>
  <c r="T778" i="10"/>
  <c r="S778" i="10"/>
  <c r="R778" i="10"/>
  <c r="Q778" i="10"/>
  <c r="L778" i="10"/>
  <c r="X778" i="10" s="1"/>
  <c r="K778" i="10"/>
  <c r="W778" i="10" s="1"/>
  <c r="V777" i="10"/>
  <c r="U777" i="10"/>
  <c r="T777" i="10"/>
  <c r="S777" i="10"/>
  <c r="R777" i="10"/>
  <c r="Q777" i="10"/>
  <c r="L777" i="10"/>
  <c r="X777" i="10" s="1"/>
  <c r="K777" i="10"/>
  <c r="W777" i="10" s="1"/>
  <c r="V776" i="10"/>
  <c r="U776" i="10"/>
  <c r="T776" i="10"/>
  <c r="S776" i="10"/>
  <c r="R776" i="10"/>
  <c r="Q776" i="10"/>
  <c r="L776" i="10"/>
  <c r="X776" i="10" s="1"/>
  <c r="K776" i="10"/>
  <c r="W776" i="10" s="1"/>
  <c r="X775" i="10"/>
  <c r="V775" i="10"/>
  <c r="U775" i="10"/>
  <c r="T775" i="10"/>
  <c r="S775" i="10"/>
  <c r="R775" i="10"/>
  <c r="Q775" i="10"/>
  <c r="L775" i="10"/>
  <c r="K775" i="10"/>
  <c r="W775" i="10" s="1"/>
  <c r="V774" i="10"/>
  <c r="U774" i="10"/>
  <c r="T774" i="10"/>
  <c r="S774" i="10"/>
  <c r="R774" i="10"/>
  <c r="Q774" i="10"/>
  <c r="L774" i="10"/>
  <c r="X774" i="10" s="1"/>
  <c r="K774" i="10"/>
  <c r="W774" i="10" s="1"/>
  <c r="V773" i="10"/>
  <c r="U773" i="10"/>
  <c r="T773" i="10"/>
  <c r="S773" i="10"/>
  <c r="R773" i="10"/>
  <c r="Q773" i="10"/>
  <c r="L773" i="10"/>
  <c r="X773" i="10" s="1"/>
  <c r="K773" i="10"/>
  <c r="W773" i="10" s="1"/>
  <c r="V772" i="10"/>
  <c r="U772" i="10"/>
  <c r="T772" i="10"/>
  <c r="S772" i="10"/>
  <c r="R772" i="10"/>
  <c r="Q772" i="10"/>
  <c r="L772" i="10"/>
  <c r="X772" i="10" s="1"/>
  <c r="K772" i="10"/>
  <c r="W772" i="10" s="1"/>
  <c r="V771" i="10"/>
  <c r="U771" i="10"/>
  <c r="T771" i="10"/>
  <c r="S771" i="10"/>
  <c r="R771" i="10"/>
  <c r="Q771" i="10"/>
  <c r="L771" i="10"/>
  <c r="X771" i="10" s="1"/>
  <c r="K771" i="10"/>
  <c r="W771" i="10" s="1"/>
  <c r="V770" i="10"/>
  <c r="U770" i="10"/>
  <c r="T770" i="10"/>
  <c r="S770" i="10"/>
  <c r="R770" i="10"/>
  <c r="Q770" i="10"/>
  <c r="L770" i="10"/>
  <c r="X770" i="10" s="1"/>
  <c r="K770" i="10"/>
  <c r="W770" i="10" s="1"/>
  <c r="V769" i="10"/>
  <c r="U769" i="10"/>
  <c r="T769" i="10"/>
  <c r="S769" i="10"/>
  <c r="R769" i="10"/>
  <c r="Q769" i="10"/>
  <c r="L769" i="10"/>
  <c r="X769" i="10" s="1"/>
  <c r="K769" i="10"/>
  <c r="W769" i="10" s="1"/>
  <c r="V768" i="10"/>
  <c r="U768" i="10"/>
  <c r="T768" i="10"/>
  <c r="S768" i="10"/>
  <c r="R768" i="10"/>
  <c r="Q768" i="10"/>
  <c r="L768" i="10"/>
  <c r="X768" i="10" s="1"/>
  <c r="K768" i="10"/>
  <c r="W768" i="10" s="1"/>
  <c r="V767" i="10"/>
  <c r="U767" i="10"/>
  <c r="T767" i="10"/>
  <c r="S767" i="10"/>
  <c r="R767" i="10"/>
  <c r="Q767" i="10"/>
  <c r="L767" i="10"/>
  <c r="X767" i="10" s="1"/>
  <c r="K767" i="10"/>
  <c r="W767" i="10" s="1"/>
  <c r="V766" i="10"/>
  <c r="U766" i="10"/>
  <c r="T766" i="10"/>
  <c r="S766" i="10"/>
  <c r="R766" i="10"/>
  <c r="Q766" i="10"/>
  <c r="L766" i="10"/>
  <c r="X766" i="10" s="1"/>
  <c r="K766" i="10"/>
  <c r="W766" i="10" s="1"/>
  <c r="V765" i="10"/>
  <c r="U765" i="10"/>
  <c r="T765" i="10"/>
  <c r="S765" i="10"/>
  <c r="R765" i="10"/>
  <c r="Q765" i="10"/>
  <c r="L765" i="10"/>
  <c r="X765" i="10" s="1"/>
  <c r="K765" i="10"/>
  <c r="W765" i="10" s="1"/>
  <c r="V764" i="10"/>
  <c r="U764" i="10"/>
  <c r="T764" i="10"/>
  <c r="S764" i="10"/>
  <c r="R764" i="10"/>
  <c r="Q764" i="10"/>
  <c r="L764" i="10"/>
  <c r="X764" i="10" s="1"/>
  <c r="K764" i="10"/>
  <c r="W764" i="10" s="1"/>
  <c r="V763" i="10"/>
  <c r="U763" i="10"/>
  <c r="T763" i="10"/>
  <c r="S763" i="10"/>
  <c r="R763" i="10"/>
  <c r="Q763" i="10"/>
  <c r="L763" i="10"/>
  <c r="X763" i="10" s="1"/>
  <c r="K763" i="10"/>
  <c r="W763" i="10" s="1"/>
  <c r="V762" i="10"/>
  <c r="U762" i="10"/>
  <c r="T762" i="10"/>
  <c r="S762" i="10"/>
  <c r="R762" i="10"/>
  <c r="Q762" i="10"/>
  <c r="L762" i="10"/>
  <c r="X762" i="10" s="1"/>
  <c r="K762" i="10"/>
  <c r="W762" i="10" s="1"/>
  <c r="V761" i="10"/>
  <c r="U761" i="10"/>
  <c r="T761" i="10"/>
  <c r="S761" i="10"/>
  <c r="R761" i="10"/>
  <c r="Q761" i="10"/>
  <c r="L761" i="10"/>
  <c r="X761" i="10" s="1"/>
  <c r="K761" i="10"/>
  <c r="W761" i="10" s="1"/>
  <c r="V760" i="10"/>
  <c r="U760" i="10"/>
  <c r="T760" i="10"/>
  <c r="S760" i="10"/>
  <c r="R760" i="10"/>
  <c r="Q760" i="10"/>
  <c r="L760" i="10"/>
  <c r="X760" i="10" s="1"/>
  <c r="K760" i="10"/>
  <c r="W760" i="10" s="1"/>
  <c r="V759" i="10"/>
  <c r="U759" i="10"/>
  <c r="T759" i="10"/>
  <c r="S759" i="10"/>
  <c r="R759" i="10"/>
  <c r="Q759" i="10"/>
  <c r="L759" i="10"/>
  <c r="X759" i="10" s="1"/>
  <c r="K759" i="10"/>
  <c r="W759" i="10" s="1"/>
  <c r="V758" i="10"/>
  <c r="U758" i="10"/>
  <c r="T758" i="10"/>
  <c r="S758" i="10"/>
  <c r="R758" i="10"/>
  <c r="Q758" i="10"/>
  <c r="L758" i="10"/>
  <c r="X758" i="10" s="1"/>
  <c r="K758" i="10"/>
  <c r="W758" i="10" s="1"/>
  <c r="V757" i="10"/>
  <c r="U757" i="10"/>
  <c r="T757" i="10"/>
  <c r="S757" i="10"/>
  <c r="R757" i="10"/>
  <c r="Q757" i="10"/>
  <c r="L757" i="10"/>
  <c r="X757" i="10" s="1"/>
  <c r="K757" i="10"/>
  <c r="W757" i="10" s="1"/>
  <c r="V756" i="10"/>
  <c r="U756" i="10"/>
  <c r="T756" i="10"/>
  <c r="S756" i="10"/>
  <c r="R756" i="10"/>
  <c r="Q756" i="10"/>
  <c r="L756" i="10"/>
  <c r="X756" i="10" s="1"/>
  <c r="K756" i="10"/>
  <c r="W756" i="10" s="1"/>
  <c r="V755" i="10"/>
  <c r="U755" i="10"/>
  <c r="T755" i="10"/>
  <c r="S755" i="10"/>
  <c r="R755" i="10"/>
  <c r="Q755" i="10"/>
  <c r="L755" i="10"/>
  <c r="X755" i="10" s="1"/>
  <c r="K755" i="10"/>
  <c r="W755" i="10" s="1"/>
  <c r="V754" i="10"/>
  <c r="U754" i="10"/>
  <c r="T754" i="10"/>
  <c r="S754" i="10"/>
  <c r="R754" i="10"/>
  <c r="Q754" i="10"/>
  <c r="L754" i="10"/>
  <c r="X754" i="10" s="1"/>
  <c r="K754" i="10"/>
  <c r="W754" i="10" s="1"/>
  <c r="V753" i="10"/>
  <c r="U753" i="10"/>
  <c r="T753" i="10"/>
  <c r="S753" i="10"/>
  <c r="R753" i="10"/>
  <c r="Q753" i="10"/>
  <c r="L753" i="10"/>
  <c r="X753" i="10" s="1"/>
  <c r="K753" i="10"/>
  <c r="W753" i="10" s="1"/>
  <c r="V752" i="10"/>
  <c r="U752" i="10"/>
  <c r="T752" i="10"/>
  <c r="S752" i="10"/>
  <c r="R752" i="10"/>
  <c r="Q752" i="10"/>
  <c r="L752" i="10"/>
  <c r="X752" i="10" s="1"/>
  <c r="K752" i="10"/>
  <c r="W752" i="10" s="1"/>
  <c r="V751" i="10"/>
  <c r="U751" i="10"/>
  <c r="T751" i="10"/>
  <c r="S751" i="10"/>
  <c r="R751" i="10"/>
  <c r="Q751" i="10"/>
  <c r="L751" i="10"/>
  <c r="X751" i="10" s="1"/>
  <c r="K751" i="10"/>
  <c r="W751" i="10" s="1"/>
  <c r="V750" i="10"/>
  <c r="U750" i="10"/>
  <c r="T750" i="10"/>
  <c r="S750" i="10"/>
  <c r="R750" i="10"/>
  <c r="Q750" i="10"/>
  <c r="L750" i="10"/>
  <c r="X750" i="10" s="1"/>
  <c r="K750" i="10"/>
  <c r="W750" i="10" s="1"/>
  <c r="V749" i="10"/>
  <c r="U749" i="10"/>
  <c r="T749" i="10"/>
  <c r="S749" i="10"/>
  <c r="R749" i="10"/>
  <c r="Q749" i="10"/>
  <c r="L749" i="10"/>
  <c r="X749" i="10" s="1"/>
  <c r="K749" i="10"/>
  <c r="W749" i="10" s="1"/>
  <c r="V748" i="10"/>
  <c r="U748" i="10"/>
  <c r="T748" i="10"/>
  <c r="S748" i="10"/>
  <c r="R748" i="10"/>
  <c r="Q748" i="10"/>
  <c r="L748" i="10"/>
  <c r="X748" i="10" s="1"/>
  <c r="K748" i="10"/>
  <c r="W748" i="10" s="1"/>
  <c r="V747" i="10"/>
  <c r="U747" i="10"/>
  <c r="T747" i="10"/>
  <c r="S747" i="10"/>
  <c r="R747" i="10"/>
  <c r="Q747" i="10"/>
  <c r="L747" i="10"/>
  <c r="X747" i="10" s="1"/>
  <c r="K747" i="10"/>
  <c r="W747" i="10" s="1"/>
  <c r="V746" i="10"/>
  <c r="U746" i="10"/>
  <c r="T746" i="10"/>
  <c r="S746" i="10"/>
  <c r="R746" i="10"/>
  <c r="Q746" i="10"/>
  <c r="L746" i="10"/>
  <c r="X746" i="10" s="1"/>
  <c r="K746" i="10"/>
  <c r="W746" i="10" s="1"/>
  <c r="V745" i="10"/>
  <c r="U745" i="10"/>
  <c r="T745" i="10"/>
  <c r="S745" i="10"/>
  <c r="R745" i="10"/>
  <c r="Q745" i="10"/>
  <c r="L745" i="10"/>
  <c r="X745" i="10" s="1"/>
  <c r="K745" i="10"/>
  <c r="W745" i="10" s="1"/>
  <c r="V744" i="10"/>
  <c r="U744" i="10"/>
  <c r="T744" i="10"/>
  <c r="S744" i="10"/>
  <c r="R744" i="10"/>
  <c r="Q744" i="10"/>
  <c r="L744" i="10"/>
  <c r="X744" i="10" s="1"/>
  <c r="K744" i="10"/>
  <c r="W744" i="10" s="1"/>
  <c r="V743" i="10"/>
  <c r="U743" i="10"/>
  <c r="T743" i="10"/>
  <c r="S743" i="10"/>
  <c r="R743" i="10"/>
  <c r="Q743" i="10"/>
  <c r="L743" i="10"/>
  <c r="X743" i="10" s="1"/>
  <c r="K743" i="10"/>
  <c r="W743" i="10" s="1"/>
  <c r="V742" i="10"/>
  <c r="U742" i="10"/>
  <c r="T742" i="10"/>
  <c r="S742" i="10"/>
  <c r="R742" i="10"/>
  <c r="Q742" i="10"/>
  <c r="L742" i="10"/>
  <c r="X742" i="10" s="1"/>
  <c r="K742" i="10"/>
  <c r="W742" i="10" s="1"/>
  <c r="V741" i="10"/>
  <c r="U741" i="10"/>
  <c r="T741" i="10"/>
  <c r="S741" i="10"/>
  <c r="R741" i="10"/>
  <c r="Q741" i="10"/>
  <c r="L741" i="10"/>
  <c r="X741" i="10" s="1"/>
  <c r="K741" i="10"/>
  <c r="W741" i="10" s="1"/>
  <c r="V740" i="10"/>
  <c r="U740" i="10"/>
  <c r="T740" i="10"/>
  <c r="S740" i="10"/>
  <c r="R740" i="10"/>
  <c r="Q740" i="10"/>
  <c r="L740" i="10"/>
  <c r="X740" i="10" s="1"/>
  <c r="K740" i="10"/>
  <c r="W740" i="10" s="1"/>
  <c r="V739" i="10"/>
  <c r="U739" i="10"/>
  <c r="T739" i="10"/>
  <c r="S739" i="10"/>
  <c r="R739" i="10"/>
  <c r="Q739" i="10"/>
  <c r="L739" i="10"/>
  <c r="X739" i="10" s="1"/>
  <c r="K739" i="10"/>
  <c r="W739" i="10" s="1"/>
  <c r="V738" i="10"/>
  <c r="U738" i="10"/>
  <c r="T738" i="10"/>
  <c r="S738" i="10"/>
  <c r="R738" i="10"/>
  <c r="Q738" i="10"/>
  <c r="L738" i="10"/>
  <c r="X738" i="10" s="1"/>
  <c r="K738" i="10"/>
  <c r="W738" i="10" s="1"/>
  <c r="V737" i="10"/>
  <c r="U737" i="10"/>
  <c r="T737" i="10"/>
  <c r="S737" i="10"/>
  <c r="R737" i="10"/>
  <c r="Q737" i="10"/>
  <c r="L737" i="10"/>
  <c r="X737" i="10" s="1"/>
  <c r="K737" i="10"/>
  <c r="W737" i="10" s="1"/>
  <c r="V736" i="10"/>
  <c r="U736" i="10"/>
  <c r="T736" i="10"/>
  <c r="S736" i="10"/>
  <c r="R736" i="10"/>
  <c r="Q736" i="10"/>
  <c r="L736" i="10"/>
  <c r="X736" i="10" s="1"/>
  <c r="K736" i="10"/>
  <c r="W736" i="10" s="1"/>
  <c r="V735" i="10"/>
  <c r="U735" i="10"/>
  <c r="T735" i="10"/>
  <c r="S735" i="10"/>
  <c r="R735" i="10"/>
  <c r="Q735" i="10"/>
  <c r="L735" i="10"/>
  <c r="X735" i="10" s="1"/>
  <c r="K735" i="10"/>
  <c r="W735" i="10" s="1"/>
  <c r="V734" i="10"/>
  <c r="U734" i="10"/>
  <c r="T734" i="10"/>
  <c r="S734" i="10"/>
  <c r="R734" i="10"/>
  <c r="Q734" i="10"/>
  <c r="L734" i="10"/>
  <c r="X734" i="10" s="1"/>
  <c r="K734" i="10"/>
  <c r="W734" i="10" s="1"/>
  <c r="V733" i="10"/>
  <c r="U733" i="10"/>
  <c r="T733" i="10"/>
  <c r="S733" i="10"/>
  <c r="R733" i="10"/>
  <c r="Q733" i="10"/>
  <c r="L733" i="10"/>
  <c r="X733" i="10" s="1"/>
  <c r="K733" i="10"/>
  <c r="W733" i="10" s="1"/>
  <c r="V732" i="10"/>
  <c r="U732" i="10"/>
  <c r="T732" i="10"/>
  <c r="S732" i="10"/>
  <c r="R732" i="10"/>
  <c r="Q732" i="10"/>
  <c r="L732" i="10"/>
  <c r="X732" i="10" s="1"/>
  <c r="K732" i="10"/>
  <c r="W732" i="10" s="1"/>
  <c r="V731" i="10"/>
  <c r="U731" i="10"/>
  <c r="T731" i="10"/>
  <c r="S731" i="10"/>
  <c r="R731" i="10"/>
  <c r="Q731" i="10"/>
  <c r="L731" i="10"/>
  <c r="X731" i="10" s="1"/>
  <c r="K731" i="10"/>
  <c r="W731" i="10" s="1"/>
  <c r="V730" i="10"/>
  <c r="U730" i="10"/>
  <c r="T730" i="10"/>
  <c r="S730" i="10"/>
  <c r="R730" i="10"/>
  <c r="Q730" i="10"/>
  <c r="L730" i="10"/>
  <c r="X730" i="10" s="1"/>
  <c r="K730" i="10"/>
  <c r="W730" i="10" s="1"/>
  <c r="V729" i="10"/>
  <c r="U729" i="10"/>
  <c r="T729" i="10"/>
  <c r="S729" i="10"/>
  <c r="R729" i="10"/>
  <c r="Q729" i="10"/>
  <c r="L729" i="10"/>
  <c r="X729" i="10" s="1"/>
  <c r="K729" i="10"/>
  <c r="W729" i="10" s="1"/>
  <c r="X728" i="10"/>
  <c r="V728" i="10"/>
  <c r="U728" i="10"/>
  <c r="T728" i="10"/>
  <c r="S728" i="10"/>
  <c r="R728" i="10"/>
  <c r="Q728" i="10"/>
  <c r="L728" i="10"/>
  <c r="K728" i="10"/>
  <c r="W728" i="10" s="1"/>
  <c r="V727" i="10"/>
  <c r="U727" i="10"/>
  <c r="T727" i="10"/>
  <c r="S727" i="10"/>
  <c r="R727" i="10"/>
  <c r="Q727" i="10"/>
  <c r="L727" i="10"/>
  <c r="X727" i="10" s="1"/>
  <c r="K727" i="10"/>
  <c r="W727" i="10" s="1"/>
  <c r="V726" i="10"/>
  <c r="U726" i="10"/>
  <c r="T726" i="10"/>
  <c r="S726" i="10"/>
  <c r="R726" i="10"/>
  <c r="Q726" i="10"/>
  <c r="L726" i="10"/>
  <c r="X726" i="10" s="1"/>
  <c r="K726" i="10"/>
  <c r="W726" i="10" s="1"/>
  <c r="V725" i="10"/>
  <c r="U725" i="10"/>
  <c r="T725" i="10"/>
  <c r="S725" i="10"/>
  <c r="R725" i="10"/>
  <c r="Q725" i="10"/>
  <c r="L725" i="10"/>
  <c r="X725" i="10" s="1"/>
  <c r="K725" i="10"/>
  <c r="W725" i="10" s="1"/>
  <c r="V724" i="10"/>
  <c r="U724" i="10"/>
  <c r="T724" i="10"/>
  <c r="S724" i="10"/>
  <c r="R724" i="10"/>
  <c r="Q724" i="10"/>
  <c r="L724" i="10"/>
  <c r="X724" i="10" s="1"/>
  <c r="K724" i="10"/>
  <c r="W724" i="10" s="1"/>
  <c r="V723" i="10"/>
  <c r="U723" i="10"/>
  <c r="T723" i="10"/>
  <c r="S723" i="10"/>
  <c r="R723" i="10"/>
  <c r="Q723" i="10"/>
  <c r="L723" i="10"/>
  <c r="X723" i="10" s="1"/>
  <c r="K723" i="10"/>
  <c r="W723" i="10" s="1"/>
  <c r="V722" i="10"/>
  <c r="U722" i="10"/>
  <c r="T722" i="10"/>
  <c r="S722" i="10"/>
  <c r="R722" i="10"/>
  <c r="Q722" i="10"/>
  <c r="L722" i="10"/>
  <c r="X722" i="10" s="1"/>
  <c r="K722" i="10"/>
  <c r="W722" i="10" s="1"/>
  <c r="V721" i="10"/>
  <c r="U721" i="10"/>
  <c r="T721" i="10"/>
  <c r="S721" i="10"/>
  <c r="R721" i="10"/>
  <c r="Q721" i="10"/>
  <c r="L721" i="10"/>
  <c r="X721" i="10" s="1"/>
  <c r="K721" i="10"/>
  <c r="W721" i="10" s="1"/>
  <c r="X720" i="10"/>
  <c r="V720" i="10"/>
  <c r="U720" i="10"/>
  <c r="T720" i="10"/>
  <c r="S720" i="10"/>
  <c r="R720" i="10"/>
  <c r="Q720" i="10"/>
  <c r="L720" i="10"/>
  <c r="K720" i="10"/>
  <c r="W720" i="10" s="1"/>
  <c r="V719" i="10"/>
  <c r="U719" i="10"/>
  <c r="T719" i="10"/>
  <c r="S719" i="10"/>
  <c r="R719" i="10"/>
  <c r="Q719" i="10"/>
  <c r="L719" i="10"/>
  <c r="X719" i="10" s="1"/>
  <c r="K719" i="10"/>
  <c r="W719" i="10" s="1"/>
  <c r="V718" i="10"/>
  <c r="U718" i="10"/>
  <c r="T718" i="10"/>
  <c r="S718" i="10"/>
  <c r="R718" i="10"/>
  <c r="Q718" i="10"/>
  <c r="L718" i="10"/>
  <c r="X718" i="10" s="1"/>
  <c r="K718" i="10"/>
  <c r="W718" i="10" s="1"/>
  <c r="V717" i="10"/>
  <c r="U717" i="10"/>
  <c r="T717" i="10"/>
  <c r="S717" i="10"/>
  <c r="R717" i="10"/>
  <c r="Q717" i="10"/>
  <c r="L717" i="10"/>
  <c r="X717" i="10" s="1"/>
  <c r="K717" i="10"/>
  <c r="W717" i="10" s="1"/>
  <c r="V716" i="10"/>
  <c r="U716" i="10"/>
  <c r="T716" i="10"/>
  <c r="S716" i="10"/>
  <c r="R716" i="10"/>
  <c r="Q716" i="10"/>
  <c r="L716" i="10"/>
  <c r="X716" i="10" s="1"/>
  <c r="K716" i="10"/>
  <c r="W716" i="10" s="1"/>
  <c r="V715" i="10"/>
  <c r="U715" i="10"/>
  <c r="T715" i="10"/>
  <c r="S715" i="10"/>
  <c r="R715" i="10"/>
  <c r="Q715" i="10"/>
  <c r="L715" i="10"/>
  <c r="X715" i="10" s="1"/>
  <c r="K715" i="10"/>
  <c r="W715" i="10" s="1"/>
  <c r="V714" i="10"/>
  <c r="U714" i="10"/>
  <c r="T714" i="10"/>
  <c r="S714" i="10"/>
  <c r="R714" i="10"/>
  <c r="Q714" i="10"/>
  <c r="L714" i="10"/>
  <c r="X714" i="10" s="1"/>
  <c r="K714" i="10"/>
  <c r="W714" i="10" s="1"/>
  <c r="V713" i="10"/>
  <c r="U713" i="10"/>
  <c r="T713" i="10"/>
  <c r="S713" i="10"/>
  <c r="R713" i="10"/>
  <c r="Q713" i="10"/>
  <c r="L713" i="10"/>
  <c r="X713" i="10" s="1"/>
  <c r="K713" i="10"/>
  <c r="W713" i="10" s="1"/>
  <c r="V712" i="10"/>
  <c r="U712" i="10"/>
  <c r="T712" i="10"/>
  <c r="S712" i="10"/>
  <c r="R712" i="10"/>
  <c r="Q712" i="10"/>
  <c r="L712" i="10"/>
  <c r="X712" i="10" s="1"/>
  <c r="K712" i="10"/>
  <c r="W712" i="10" s="1"/>
  <c r="V711" i="10"/>
  <c r="U711" i="10"/>
  <c r="T711" i="10"/>
  <c r="S711" i="10"/>
  <c r="R711" i="10"/>
  <c r="Q711" i="10"/>
  <c r="L711" i="10"/>
  <c r="X711" i="10" s="1"/>
  <c r="K711" i="10"/>
  <c r="W711" i="10" s="1"/>
  <c r="V710" i="10"/>
  <c r="U710" i="10"/>
  <c r="T710" i="10"/>
  <c r="S710" i="10"/>
  <c r="R710" i="10"/>
  <c r="Q710" i="10"/>
  <c r="L710" i="10"/>
  <c r="X710" i="10" s="1"/>
  <c r="K710" i="10"/>
  <c r="W710" i="10" s="1"/>
  <c r="V709" i="10"/>
  <c r="U709" i="10"/>
  <c r="T709" i="10"/>
  <c r="S709" i="10"/>
  <c r="R709" i="10"/>
  <c r="Q709" i="10"/>
  <c r="L709" i="10"/>
  <c r="X709" i="10" s="1"/>
  <c r="K709" i="10"/>
  <c r="W709" i="10" s="1"/>
  <c r="V708" i="10"/>
  <c r="U708" i="10"/>
  <c r="T708" i="10"/>
  <c r="S708" i="10"/>
  <c r="R708" i="10"/>
  <c r="Q708" i="10"/>
  <c r="L708" i="10"/>
  <c r="X708" i="10" s="1"/>
  <c r="K708" i="10"/>
  <c r="W708" i="10" s="1"/>
  <c r="V707" i="10"/>
  <c r="U707" i="10"/>
  <c r="T707" i="10"/>
  <c r="S707" i="10"/>
  <c r="R707" i="10"/>
  <c r="Q707" i="10"/>
  <c r="L707" i="10"/>
  <c r="X707" i="10" s="1"/>
  <c r="K707" i="10"/>
  <c r="W707" i="10" s="1"/>
  <c r="V706" i="10"/>
  <c r="U706" i="10"/>
  <c r="T706" i="10"/>
  <c r="S706" i="10"/>
  <c r="R706" i="10"/>
  <c r="Q706" i="10"/>
  <c r="L706" i="10"/>
  <c r="X706" i="10" s="1"/>
  <c r="K706" i="10"/>
  <c r="W706" i="10" s="1"/>
  <c r="V705" i="10"/>
  <c r="U705" i="10"/>
  <c r="T705" i="10"/>
  <c r="S705" i="10"/>
  <c r="R705" i="10"/>
  <c r="Q705" i="10"/>
  <c r="L705" i="10"/>
  <c r="X705" i="10" s="1"/>
  <c r="K705" i="10"/>
  <c r="W705" i="10" s="1"/>
  <c r="V704" i="10"/>
  <c r="U704" i="10"/>
  <c r="T704" i="10"/>
  <c r="S704" i="10"/>
  <c r="R704" i="10"/>
  <c r="Q704" i="10"/>
  <c r="L704" i="10"/>
  <c r="X704" i="10" s="1"/>
  <c r="K704" i="10"/>
  <c r="W704" i="10" s="1"/>
  <c r="V703" i="10"/>
  <c r="U703" i="10"/>
  <c r="T703" i="10"/>
  <c r="S703" i="10"/>
  <c r="R703" i="10"/>
  <c r="Q703" i="10"/>
  <c r="L703" i="10"/>
  <c r="X703" i="10" s="1"/>
  <c r="K703" i="10"/>
  <c r="W703" i="10" s="1"/>
  <c r="V702" i="10"/>
  <c r="U702" i="10"/>
  <c r="T702" i="10"/>
  <c r="S702" i="10"/>
  <c r="R702" i="10"/>
  <c r="Q702" i="10"/>
  <c r="L702" i="10"/>
  <c r="X702" i="10" s="1"/>
  <c r="K702" i="10"/>
  <c r="W702" i="10" s="1"/>
  <c r="V701" i="10"/>
  <c r="U701" i="10"/>
  <c r="T701" i="10"/>
  <c r="S701" i="10"/>
  <c r="R701" i="10"/>
  <c r="Q701" i="10"/>
  <c r="L701" i="10"/>
  <c r="X701" i="10" s="1"/>
  <c r="K701" i="10"/>
  <c r="W701" i="10" s="1"/>
  <c r="V700" i="10"/>
  <c r="U700" i="10"/>
  <c r="T700" i="10"/>
  <c r="S700" i="10"/>
  <c r="R700" i="10"/>
  <c r="Q700" i="10"/>
  <c r="L700" i="10"/>
  <c r="X700" i="10" s="1"/>
  <c r="K700" i="10"/>
  <c r="W700" i="10" s="1"/>
  <c r="V699" i="10"/>
  <c r="U699" i="10"/>
  <c r="T699" i="10"/>
  <c r="S699" i="10"/>
  <c r="R699" i="10"/>
  <c r="Q699" i="10"/>
  <c r="L699" i="10"/>
  <c r="X699" i="10" s="1"/>
  <c r="K699" i="10"/>
  <c r="W699" i="10" s="1"/>
  <c r="V698" i="10"/>
  <c r="U698" i="10"/>
  <c r="T698" i="10"/>
  <c r="S698" i="10"/>
  <c r="R698" i="10"/>
  <c r="Q698" i="10"/>
  <c r="L698" i="10"/>
  <c r="X698" i="10" s="1"/>
  <c r="K698" i="10"/>
  <c r="W698" i="10" s="1"/>
  <c r="V697" i="10"/>
  <c r="U697" i="10"/>
  <c r="T697" i="10"/>
  <c r="S697" i="10"/>
  <c r="R697" i="10"/>
  <c r="Q697" i="10"/>
  <c r="L697" i="10"/>
  <c r="X697" i="10" s="1"/>
  <c r="K697" i="10"/>
  <c r="W697" i="10" s="1"/>
  <c r="X696" i="10"/>
  <c r="V696" i="10"/>
  <c r="U696" i="10"/>
  <c r="T696" i="10"/>
  <c r="S696" i="10"/>
  <c r="R696" i="10"/>
  <c r="Q696" i="10"/>
  <c r="L696" i="10"/>
  <c r="K696" i="10"/>
  <c r="W696" i="10" s="1"/>
  <c r="V695" i="10"/>
  <c r="U695" i="10"/>
  <c r="T695" i="10"/>
  <c r="S695" i="10"/>
  <c r="R695" i="10"/>
  <c r="Q695" i="10"/>
  <c r="L695" i="10"/>
  <c r="X695" i="10" s="1"/>
  <c r="K695" i="10"/>
  <c r="W695" i="10" s="1"/>
  <c r="V694" i="10"/>
  <c r="U694" i="10"/>
  <c r="T694" i="10"/>
  <c r="S694" i="10"/>
  <c r="R694" i="10"/>
  <c r="Q694" i="10"/>
  <c r="L694" i="10"/>
  <c r="X694" i="10" s="1"/>
  <c r="K694" i="10"/>
  <c r="W694" i="10" s="1"/>
  <c r="V693" i="10"/>
  <c r="U693" i="10"/>
  <c r="T693" i="10"/>
  <c r="S693" i="10"/>
  <c r="R693" i="10"/>
  <c r="Q693" i="10"/>
  <c r="L693" i="10"/>
  <c r="X693" i="10" s="1"/>
  <c r="K693" i="10"/>
  <c r="W693" i="10" s="1"/>
  <c r="V692" i="10"/>
  <c r="U692" i="10"/>
  <c r="T692" i="10"/>
  <c r="S692" i="10"/>
  <c r="R692" i="10"/>
  <c r="Q692" i="10"/>
  <c r="L692" i="10"/>
  <c r="X692" i="10" s="1"/>
  <c r="K692" i="10"/>
  <c r="W692" i="10" s="1"/>
  <c r="V691" i="10"/>
  <c r="U691" i="10"/>
  <c r="T691" i="10"/>
  <c r="S691" i="10"/>
  <c r="R691" i="10"/>
  <c r="Q691" i="10"/>
  <c r="L691" i="10"/>
  <c r="X691" i="10" s="1"/>
  <c r="K691" i="10"/>
  <c r="W691" i="10" s="1"/>
  <c r="V690" i="10"/>
  <c r="U690" i="10"/>
  <c r="T690" i="10"/>
  <c r="S690" i="10"/>
  <c r="R690" i="10"/>
  <c r="Q690" i="10"/>
  <c r="L690" i="10"/>
  <c r="X690" i="10" s="1"/>
  <c r="K690" i="10"/>
  <c r="W690" i="10" s="1"/>
  <c r="V689" i="10"/>
  <c r="U689" i="10"/>
  <c r="T689" i="10"/>
  <c r="S689" i="10"/>
  <c r="R689" i="10"/>
  <c r="Q689" i="10"/>
  <c r="L689" i="10"/>
  <c r="X689" i="10" s="1"/>
  <c r="K689" i="10"/>
  <c r="W689" i="10" s="1"/>
  <c r="V688" i="10"/>
  <c r="U688" i="10"/>
  <c r="T688" i="10"/>
  <c r="S688" i="10"/>
  <c r="R688" i="10"/>
  <c r="Q688" i="10"/>
  <c r="L688" i="10"/>
  <c r="X688" i="10" s="1"/>
  <c r="K688" i="10"/>
  <c r="W688" i="10" s="1"/>
  <c r="V687" i="10"/>
  <c r="U687" i="10"/>
  <c r="T687" i="10"/>
  <c r="S687" i="10"/>
  <c r="R687" i="10"/>
  <c r="Q687" i="10"/>
  <c r="L687" i="10"/>
  <c r="X687" i="10" s="1"/>
  <c r="K687" i="10"/>
  <c r="W687" i="10" s="1"/>
  <c r="V686" i="10"/>
  <c r="U686" i="10"/>
  <c r="T686" i="10"/>
  <c r="S686" i="10"/>
  <c r="R686" i="10"/>
  <c r="Q686" i="10"/>
  <c r="L686" i="10"/>
  <c r="X686" i="10" s="1"/>
  <c r="K686" i="10"/>
  <c r="W686" i="10" s="1"/>
  <c r="V685" i="10"/>
  <c r="U685" i="10"/>
  <c r="T685" i="10"/>
  <c r="S685" i="10"/>
  <c r="R685" i="10"/>
  <c r="Q685" i="10"/>
  <c r="L685" i="10"/>
  <c r="X685" i="10" s="1"/>
  <c r="K685" i="10"/>
  <c r="W685" i="10" s="1"/>
  <c r="V684" i="10"/>
  <c r="U684" i="10"/>
  <c r="T684" i="10"/>
  <c r="S684" i="10"/>
  <c r="R684" i="10"/>
  <c r="Q684" i="10"/>
  <c r="L684" i="10"/>
  <c r="X684" i="10" s="1"/>
  <c r="K684" i="10"/>
  <c r="W684" i="10" s="1"/>
  <c r="V683" i="10"/>
  <c r="U683" i="10"/>
  <c r="T683" i="10"/>
  <c r="S683" i="10"/>
  <c r="R683" i="10"/>
  <c r="Q683" i="10"/>
  <c r="L683" i="10"/>
  <c r="X683" i="10" s="1"/>
  <c r="K683" i="10"/>
  <c r="W683" i="10" s="1"/>
  <c r="V682" i="10"/>
  <c r="U682" i="10"/>
  <c r="T682" i="10"/>
  <c r="S682" i="10"/>
  <c r="R682" i="10"/>
  <c r="Q682" i="10"/>
  <c r="L682" i="10"/>
  <c r="X682" i="10" s="1"/>
  <c r="K682" i="10"/>
  <c r="W682" i="10" s="1"/>
  <c r="V681" i="10"/>
  <c r="U681" i="10"/>
  <c r="T681" i="10"/>
  <c r="S681" i="10"/>
  <c r="R681" i="10"/>
  <c r="Q681" i="10"/>
  <c r="L681" i="10"/>
  <c r="X681" i="10" s="1"/>
  <c r="K681" i="10"/>
  <c r="W681" i="10" s="1"/>
  <c r="V680" i="10"/>
  <c r="U680" i="10"/>
  <c r="T680" i="10"/>
  <c r="S680" i="10"/>
  <c r="R680" i="10"/>
  <c r="Q680" i="10"/>
  <c r="L680" i="10"/>
  <c r="X680" i="10" s="1"/>
  <c r="K680" i="10"/>
  <c r="W680" i="10" s="1"/>
  <c r="V679" i="10"/>
  <c r="U679" i="10"/>
  <c r="T679" i="10"/>
  <c r="S679" i="10"/>
  <c r="R679" i="10"/>
  <c r="Q679" i="10"/>
  <c r="L679" i="10"/>
  <c r="X679" i="10" s="1"/>
  <c r="K679" i="10"/>
  <c r="W679" i="10" s="1"/>
  <c r="V678" i="10"/>
  <c r="U678" i="10"/>
  <c r="T678" i="10"/>
  <c r="S678" i="10"/>
  <c r="R678" i="10"/>
  <c r="Q678" i="10"/>
  <c r="L678" i="10"/>
  <c r="X678" i="10" s="1"/>
  <c r="K678" i="10"/>
  <c r="W678" i="10" s="1"/>
  <c r="V677" i="10"/>
  <c r="U677" i="10"/>
  <c r="T677" i="10"/>
  <c r="S677" i="10"/>
  <c r="R677" i="10"/>
  <c r="Q677" i="10"/>
  <c r="L677" i="10"/>
  <c r="X677" i="10" s="1"/>
  <c r="K677" i="10"/>
  <c r="W677" i="10" s="1"/>
  <c r="V676" i="10"/>
  <c r="U676" i="10"/>
  <c r="T676" i="10"/>
  <c r="S676" i="10"/>
  <c r="R676" i="10"/>
  <c r="Q676" i="10"/>
  <c r="L676" i="10"/>
  <c r="X676" i="10" s="1"/>
  <c r="K676" i="10"/>
  <c r="W676" i="10" s="1"/>
  <c r="V675" i="10"/>
  <c r="U675" i="10"/>
  <c r="T675" i="10"/>
  <c r="S675" i="10"/>
  <c r="R675" i="10"/>
  <c r="Q675" i="10"/>
  <c r="L675" i="10"/>
  <c r="X675" i="10" s="1"/>
  <c r="K675" i="10"/>
  <c r="W675" i="10" s="1"/>
  <c r="V674" i="10"/>
  <c r="U674" i="10"/>
  <c r="T674" i="10"/>
  <c r="S674" i="10"/>
  <c r="R674" i="10"/>
  <c r="Q674" i="10"/>
  <c r="L674" i="10"/>
  <c r="X674" i="10" s="1"/>
  <c r="K674" i="10"/>
  <c r="W674" i="10" s="1"/>
  <c r="V673" i="10"/>
  <c r="U673" i="10"/>
  <c r="T673" i="10"/>
  <c r="S673" i="10"/>
  <c r="R673" i="10"/>
  <c r="Q673" i="10"/>
  <c r="L673" i="10"/>
  <c r="X673" i="10" s="1"/>
  <c r="K673" i="10"/>
  <c r="W673" i="10" s="1"/>
  <c r="V672" i="10"/>
  <c r="U672" i="10"/>
  <c r="T672" i="10"/>
  <c r="S672" i="10"/>
  <c r="R672" i="10"/>
  <c r="Q672" i="10"/>
  <c r="L672" i="10"/>
  <c r="X672" i="10" s="1"/>
  <c r="K672" i="10"/>
  <c r="W672" i="10" s="1"/>
  <c r="V671" i="10"/>
  <c r="U671" i="10"/>
  <c r="T671" i="10"/>
  <c r="S671" i="10"/>
  <c r="R671" i="10"/>
  <c r="Q671" i="10"/>
  <c r="L671" i="10"/>
  <c r="X671" i="10" s="1"/>
  <c r="K671" i="10"/>
  <c r="W671" i="10" s="1"/>
  <c r="V670" i="10"/>
  <c r="U670" i="10"/>
  <c r="T670" i="10"/>
  <c r="S670" i="10"/>
  <c r="R670" i="10"/>
  <c r="Q670" i="10"/>
  <c r="L670" i="10"/>
  <c r="X670" i="10" s="1"/>
  <c r="K670" i="10"/>
  <c r="W670" i="10" s="1"/>
  <c r="V669" i="10"/>
  <c r="U669" i="10"/>
  <c r="T669" i="10"/>
  <c r="S669" i="10"/>
  <c r="R669" i="10"/>
  <c r="Q669" i="10"/>
  <c r="L669" i="10"/>
  <c r="X669" i="10" s="1"/>
  <c r="K669" i="10"/>
  <c r="W669" i="10" s="1"/>
  <c r="V668" i="10"/>
  <c r="U668" i="10"/>
  <c r="T668" i="10"/>
  <c r="S668" i="10"/>
  <c r="R668" i="10"/>
  <c r="Q668" i="10"/>
  <c r="L668" i="10"/>
  <c r="X668" i="10" s="1"/>
  <c r="K668" i="10"/>
  <c r="W668" i="10" s="1"/>
  <c r="V667" i="10"/>
  <c r="U667" i="10"/>
  <c r="T667" i="10"/>
  <c r="S667" i="10"/>
  <c r="R667" i="10"/>
  <c r="Q667" i="10"/>
  <c r="L667" i="10"/>
  <c r="X667" i="10" s="1"/>
  <c r="K667" i="10"/>
  <c r="W667" i="10" s="1"/>
  <c r="V666" i="10"/>
  <c r="U666" i="10"/>
  <c r="T666" i="10"/>
  <c r="S666" i="10"/>
  <c r="R666" i="10"/>
  <c r="Q666" i="10"/>
  <c r="L666" i="10"/>
  <c r="X666" i="10" s="1"/>
  <c r="K666" i="10"/>
  <c r="W666" i="10" s="1"/>
  <c r="V665" i="10"/>
  <c r="U665" i="10"/>
  <c r="T665" i="10"/>
  <c r="S665" i="10"/>
  <c r="R665" i="10"/>
  <c r="Q665" i="10"/>
  <c r="L665" i="10"/>
  <c r="X665" i="10" s="1"/>
  <c r="K665" i="10"/>
  <c r="W665" i="10" s="1"/>
  <c r="V664" i="10"/>
  <c r="U664" i="10"/>
  <c r="T664" i="10"/>
  <c r="S664" i="10"/>
  <c r="R664" i="10"/>
  <c r="Q664" i="10"/>
  <c r="L664" i="10"/>
  <c r="X664" i="10" s="1"/>
  <c r="K664" i="10"/>
  <c r="W664" i="10" s="1"/>
  <c r="V663" i="10"/>
  <c r="U663" i="10"/>
  <c r="T663" i="10"/>
  <c r="S663" i="10"/>
  <c r="R663" i="10"/>
  <c r="Q663" i="10"/>
  <c r="L663" i="10"/>
  <c r="X663" i="10" s="1"/>
  <c r="K663" i="10"/>
  <c r="W663" i="10" s="1"/>
  <c r="V662" i="10"/>
  <c r="U662" i="10"/>
  <c r="T662" i="10"/>
  <c r="S662" i="10"/>
  <c r="R662" i="10"/>
  <c r="Q662" i="10"/>
  <c r="L662" i="10"/>
  <c r="X662" i="10" s="1"/>
  <c r="K662" i="10"/>
  <c r="W662" i="10" s="1"/>
  <c r="V661" i="10"/>
  <c r="U661" i="10"/>
  <c r="T661" i="10"/>
  <c r="S661" i="10"/>
  <c r="R661" i="10"/>
  <c r="Q661" i="10"/>
  <c r="L661" i="10"/>
  <c r="X661" i="10" s="1"/>
  <c r="K661" i="10"/>
  <c r="W661" i="10" s="1"/>
  <c r="V660" i="10"/>
  <c r="U660" i="10"/>
  <c r="T660" i="10"/>
  <c r="S660" i="10"/>
  <c r="R660" i="10"/>
  <c r="Q660" i="10"/>
  <c r="L660" i="10"/>
  <c r="X660" i="10" s="1"/>
  <c r="K660" i="10"/>
  <c r="W660" i="10" s="1"/>
  <c r="V659" i="10"/>
  <c r="U659" i="10"/>
  <c r="T659" i="10"/>
  <c r="S659" i="10"/>
  <c r="R659" i="10"/>
  <c r="Q659" i="10"/>
  <c r="L659" i="10"/>
  <c r="X659" i="10" s="1"/>
  <c r="K659" i="10"/>
  <c r="W659" i="10" s="1"/>
  <c r="V658" i="10"/>
  <c r="U658" i="10"/>
  <c r="T658" i="10"/>
  <c r="S658" i="10"/>
  <c r="R658" i="10"/>
  <c r="Q658" i="10"/>
  <c r="L658" i="10"/>
  <c r="X658" i="10" s="1"/>
  <c r="K658" i="10"/>
  <c r="W658" i="10" s="1"/>
  <c r="V657" i="10"/>
  <c r="U657" i="10"/>
  <c r="T657" i="10"/>
  <c r="S657" i="10"/>
  <c r="R657" i="10"/>
  <c r="Q657" i="10"/>
  <c r="L657" i="10"/>
  <c r="X657" i="10" s="1"/>
  <c r="K657" i="10"/>
  <c r="W657" i="10" s="1"/>
  <c r="V656" i="10"/>
  <c r="U656" i="10"/>
  <c r="T656" i="10"/>
  <c r="S656" i="10"/>
  <c r="R656" i="10"/>
  <c r="Q656" i="10"/>
  <c r="L656" i="10"/>
  <c r="X656" i="10" s="1"/>
  <c r="K656" i="10"/>
  <c r="W656" i="10" s="1"/>
  <c r="V655" i="10"/>
  <c r="U655" i="10"/>
  <c r="T655" i="10"/>
  <c r="S655" i="10"/>
  <c r="R655" i="10"/>
  <c r="Q655" i="10"/>
  <c r="L655" i="10"/>
  <c r="X655" i="10" s="1"/>
  <c r="K655" i="10"/>
  <c r="W655" i="10" s="1"/>
  <c r="V654" i="10"/>
  <c r="U654" i="10"/>
  <c r="T654" i="10"/>
  <c r="S654" i="10"/>
  <c r="R654" i="10"/>
  <c r="Q654" i="10"/>
  <c r="L654" i="10"/>
  <c r="X654" i="10" s="1"/>
  <c r="K654" i="10"/>
  <c r="W654" i="10" s="1"/>
  <c r="V653" i="10"/>
  <c r="U653" i="10"/>
  <c r="T653" i="10"/>
  <c r="S653" i="10"/>
  <c r="R653" i="10"/>
  <c r="Q653" i="10"/>
  <c r="L653" i="10"/>
  <c r="X653" i="10" s="1"/>
  <c r="K653" i="10"/>
  <c r="W653" i="10" s="1"/>
  <c r="V652" i="10"/>
  <c r="U652" i="10"/>
  <c r="T652" i="10"/>
  <c r="S652" i="10"/>
  <c r="R652" i="10"/>
  <c r="Q652" i="10"/>
  <c r="L652" i="10"/>
  <c r="X652" i="10" s="1"/>
  <c r="K652" i="10"/>
  <c r="W652" i="10" s="1"/>
  <c r="V651" i="10"/>
  <c r="U651" i="10"/>
  <c r="T651" i="10"/>
  <c r="S651" i="10"/>
  <c r="R651" i="10"/>
  <c r="Q651" i="10"/>
  <c r="L651" i="10"/>
  <c r="X651" i="10" s="1"/>
  <c r="K651" i="10"/>
  <c r="W651" i="10" s="1"/>
  <c r="V650" i="10"/>
  <c r="U650" i="10"/>
  <c r="T650" i="10"/>
  <c r="S650" i="10"/>
  <c r="R650" i="10"/>
  <c r="Q650" i="10"/>
  <c r="L650" i="10"/>
  <c r="X650" i="10" s="1"/>
  <c r="K650" i="10"/>
  <c r="W650" i="10" s="1"/>
  <c r="V649" i="10"/>
  <c r="U649" i="10"/>
  <c r="T649" i="10"/>
  <c r="S649" i="10"/>
  <c r="R649" i="10"/>
  <c r="Q649" i="10"/>
  <c r="L649" i="10"/>
  <c r="X649" i="10" s="1"/>
  <c r="K649" i="10"/>
  <c r="W649" i="10" s="1"/>
  <c r="V648" i="10"/>
  <c r="U648" i="10"/>
  <c r="T648" i="10"/>
  <c r="S648" i="10"/>
  <c r="R648" i="10"/>
  <c r="Q648" i="10"/>
  <c r="L648" i="10"/>
  <c r="X648" i="10" s="1"/>
  <c r="K648" i="10"/>
  <c r="W648" i="10" s="1"/>
  <c r="V647" i="10"/>
  <c r="U647" i="10"/>
  <c r="T647" i="10"/>
  <c r="S647" i="10"/>
  <c r="R647" i="10"/>
  <c r="Q647" i="10"/>
  <c r="L647" i="10"/>
  <c r="X647" i="10" s="1"/>
  <c r="K647" i="10"/>
  <c r="W647" i="10" s="1"/>
  <c r="V646" i="10"/>
  <c r="U646" i="10"/>
  <c r="T646" i="10"/>
  <c r="S646" i="10"/>
  <c r="R646" i="10"/>
  <c r="Q646" i="10"/>
  <c r="L646" i="10"/>
  <c r="X646" i="10" s="1"/>
  <c r="K646" i="10"/>
  <c r="W646" i="10" s="1"/>
  <c r="V645" i="10"/>
  <c r="U645" i="10"/>
  <c r="T645" i="10"/>
  <c r="S645" i="10"/>
  <c r="R645" i="10"/>
  <c r="Q645" i="10"/>
  <c r="L645" i="10"/>
  <c r="X645" i="10" s="1"/>
  <c r="K645" i="10"/>
  <c r="W645" i="10" s="1"/>
  <c r="V644" i="10"/>
  <c r="U644" i="10"/>
  <c r="T644" i="10"/>
  <c r="S644" i="10"/>
  <c r="R644" i="10"/>
  <c r="Q644" i="10"/>
  <c r="L644" i="10"/>
  <c r="X644" i="10" s="1"/>
  <c r="K644" i="10"/>
  <c r="W644" i="10" s="1"/>
  <c r="V643" i="10"/>
  <c r="U643" i="10"/>
  <c r="T643" i="10"/>
  <c r="S643" i="10"/>
  <c r="R643" i="10"/>
  <c r="Q643" i="10"/>
  <c r="L643" i="10"/>
  <c r="X643" i="10" s="1"/>
  <c r="K643" i="10"/>
  <c r="W643" i="10" s="1"/>
  <c r="V642" i="10"/>
  <c r="U642" i="10"/>
  <c r="T642" i="10"/>
  <c r="S642" i="10"/>
  <c r="R642" i="10"/>
  <c r="Q642" i="10"/>
  <c r="L642" i="10"/>
  <c r="X642" i="10" s="1"/>
  <c r="K642" i="10"/>
  <c r="W642" i="10" s="1"/>
  <c r="V641" i="10"/>
  <c r="U641" i="10"/>
  <c r="T641" i="10"/>
  <c r="S641" i="10"/>
  <c r="R641" i="10"/>
  <c r="Q641" i="10"/>
  <c r="L641" i="10"/>
  <c r="X641" i="10" s="1"/>
  <c r="K641" i="10"/>
  <c r="W641" i="10" s="1"/>
  <c r="V640" i="10"/>
  <c r="U640" i="10"/>
  <c r="T640" i="10"/>
  <c r="S640" i="10"/>
  <c r="R640" i="10"/>
  <c r="Q640" i="10"/>
  <c r="L640" i="10"/>
  <c r="X640" i="10" s="1"/>
  <c r="K640" i="10"/>
  <c r="W640" i="10" s="1"/>
  <c r="V639" i="10"/>
  <c r="U639" i="10"/>
  <c r="T639" i="10"/>
  <c r="S639" i="10"/>
  <c r="R639" i="10"/>
  <c r="Q639" i="10"/>
  <c r="L639" i="10"/>
  <c r="X639" i="10" s="1"/>
  <c r="K639" i="10"/>
  <c r="W639" i="10" s="1"/>
  <c r="V638" i="10"/>
  <c r="U638" i="10"/>
  <c r="T638" i="10"/>
  <c r="S638" i="10"/>
  <c r="R638" i="10"/>
  <c r="Q638" i="10"/>
  <c r="L638" i="10"/>
  <c r="X638" i="10" s="1"/>
  <c r="K638" i="10"/>
  <c r="W638" i="10" s="1"/>
  <c r="V637" i="10"/>
  <c r="U637" i="10"/>
  <c r="T637" i="10"/>
  <c r="S637" i="10"/>
  <c r="R637" i="10"/>
  <c r="Q637" i="10"/>
  <c r="L637" i="10"/>
  <c r="X637" i="10" s="1"/>
  <c r="K637" i="10"/>
  <c r="W637" i="10" s="1"/>
  <c r="V636" i="10"/>
  <c r="U636" i="10"/>
  <c r="T636" i="10"/>
  <c r="S636" i="10"/>
  <c r="R636" i="10"/>
  <c r="Q636" i="10"/>
  <c r="L636" i="10"/>
  <c r="X636" i="10" s="1"/>
  <c r="K636" i="10"/>
  <c r="W636" i="10" s="1"/>
  <c r="V635" i="10"/>
  <c r="U635" i="10"/>
  <c r="T635" i="10"/>
  <c r="S635" i="10"/>
  <c r="R635" i="10"/>
  <c r="Q635" i="10"/>
  <c r="L635" i="10"/>
  <c r="X635" i="10" s="1"/>
  <c r="K635" i="10"/>
  <c r="W635" i="10" s="1"/>
  <c r="V634" i="10"/>
  <c r="U634" i="10"/>
  <c r="T634" i="10"/>
  <c r="S634" i="10"/>
  <c r="R634" i="10"/>
  <c r="Q634" i="10"/>
  <c r="L634" i="10"/>
  <c r="X634" i="10" s="1"/>
  <c r="K634" i="10"/>
  <c r="W634" i="10" s="1"/>
  <c r="V633" i="10"/>
  <c r="U633" i="10"/>
  <c r="T633" i="10"/>
  <c r="S633" i="10"/>
  <c r="R633" i="10"/>
  <c r="Q633" i="10"/>
  <c r="L633" i="10"/>
  <c r="X633" i="10" s="1"/>
  <c r="K633" i="10"/>
  <c r="W633" i="10" s="1"/>
  <c r="V632" i="10"/>
  <c r="U632" i="10"/>
  <c r="T632" i="10"/>
  <c r="S632" i="10"/>
  <c r="R632" i="10"/>
  <c r="Q632" i="10"/>
  <c r="L632" i="10"/>
  <c r="X632" i="10" s="1"/>
  <c r="K632" i="10"/>
  <c r="W632" i="10" s="1"/>
  <c r="V631" i="10"/>
  <c r="U631" i="10"/>
  <c r="T631" i="10"/>
  <c r="S631" i="10"/>
  <c r="R631" i="10"/>
  <c r="Q631" i="10"/>
  <c r="L631" i="10"/>
  <c r="X631" i="10" s="1"/>
  <c r="K631" i="10"/>
  <c r="W631" i="10" s="1"/>
  <c r="V630" i="10"/>
  <c r="U630" i="10"/>
  <c r="T630" i="10"/>
  <c r="S630" i="10"/>
  <c r="R630" i="10"/>
  <c r="Q630" i="10"/>
  <c r="L630" i="10"/>
  <c r="X630" i="10" s="1"/>
  <c r="K630" i="10"/>
  <c r="W630" i="10" s="1"/>
  <c r="V629" i="10"/>
  <c r="U629" i="10"/>
  <c r="T629" i="10"/>
  <c r="S629" i="10"/>
  <c r="R629" i="10"/>
  <c r="Q629" i="10"/>
  <c r="L629" i="10"/>
  <c r="X629" i="10" s="1"/>
  <c r="K629" i="10"/>
  <c r="W629" i="10" s="1"/>
  <c r="V628" i="10"/>
  <c r="U628" i="10"/>
  <c r="T628" i="10"/>
  <c r="S628" i="10"/>
  <c r="R628" i="10"/>
  <c r="Q628" i="10"/>
  <c r="L628" i="10"/>
  <c r="X628" i="10" s="1"/>
  <c r="K628" i="10"/>
  <c r="W628" i="10" s="1"/>
  <c r="V627" i="10"/>
  <c r="U627" i="10"/>
  <c r="T627" i="10"/>
  <c r="S627" i="10"/>
  <c r="R627" i="10"/>
  <c r="Q627" i="10"/>
  <c r="L627" i="10"/>
  <c r="X627" i="10" s="1"/>
  <c r="K627" i="10"/>
  <c r="W627" i="10" s="1"/>
  <c r="V626" i="10"/>
  <c r="U626" i="10"/>
  <c r="T626" i="10"/>
  <c r="S626" i="10"/>
  <c r="R626" i="10"/>
  <c r="Q626" i="10"/>
  <c r="L626" i="10"/>
  <c r="X626" i="10" s="1"/>
  <c r="K626" i="10"/>
  <c r="W626" i="10" s="1"/>
  <c r="V625" i="10"/>
  <c r="U625" i="10"/>
  <c r="T625" i="10"/>
  <c r="S625" i="10"/>
  <c r="R625" i="10"/>
  <c r="Q625" i="10"/>
  <c r="L625" i="10"/>
  <c r="X625" i="10" s="1"/>
  <c r="K625" i="10"/>
  <c r="W625" i="10" s="1"/>
  <c r="V624" i="10"/>
  <c r="U624" i="10"/>
  <c r="T624" i="10"/>
  <c r="S624" i="10"/>
  <c r="R624" i="10"/>
  <c r="Q624" i="10"/>
  <c r="L624" i="10"/>
  <c r="X624" i="10" s="1"/>
  <c r="K624" i="10"/>
  <c r="W624" i="10" s="1"/>
  <c r="V623" i="10"/>
  <c r="U623" i="10"/>
  <c r="T623" i="10"/>
  <c r="S623" i="10"/>
  <c r="R623" i="10"/>
  <c r="Q623" i="10"/>
  <c r="L623" i="10"/>
  <c r="X623" i="10" s="1"/>
  <c r="K623" i="10"/>
  <c r="W623" i="10" s="1"/>
  <c r="V622" i="10"/>
  <c r="U622" i="10"/>
  <c r="T622" i="10"/>
  <c r="S622" i="10"/>
  <c r="R622" i="10"/>
  <c r="Q622" i="10"/>
  <c r="L622" i="10"/>
  <c r="X622" i="10" s="1"/>
  <c r="K622" i="10"/>
  <c r="W622" i="10" s="1"/>
  <c r="V621" i="10"/>
  <c r="U621" i="10"/>
  <c r="T621" i="10"/>
  <c r="S621" i="10"/>
  <c r="R621" i="10"/>
  <c r="Q621" i="10"/>
  <c r="L621" i="10"/>
  <c r="X621" i="10" s="1"/>
  <c r="K621" i="10"/>
  <c r="W621" i="10" s="1"/>
  <c r="V620" i="10"/>
  <c r="U620" i="10"/>
  <c r="T620" i="10"/>
  <c r="S620" i="10"/>
  <c r="R620" i="10"/>
  <c r="Q620" i="10"/>
  <c r="L620" i="10"/>
  <c r="X620" i="10" s="1"/>
  <c r="K620" i="10"/>
  <c r="W620" i="10" s="1"/>
  <c r="V619" i="10"/>
  <c r="U619" i="10"/>
  <c r="T619" i="10"/>
  <c r="S619" i="10"/>
  <c r="R619" i="10"/>
  <c r="Q619" i="10"/>
  <c r="L619" i="10"/>
  <c r="X619" i="10" s="1"/>
  <c r="K619" i="10"/>
  <c r="W619" i="10" s="1"/>
  <c r="V618" i="10"/>
  <c r="U618" i="10"/>
  <c r="T618" i="10"/>
  <c r="S618" i="10"/>
  <c r="R618" i="10"/>
  <c r="Q618" i="10"/>
  <c r="L618" i="10"/>
  <c r="X618" i="10" s="1"/>
  <c r="K618" i="10"/>
  <c r="W618" i="10" s="1"/>
  <c r="V617" i="10"/>
  <c r="U617" i="10"/>
  <c r="T617" i="10"/>
  <c r="S617" i="10"/>
  <c r="R617" i="10"/>
  <c r="Q617" i="10"/>
  <c r="L617" i="10"/>
  <c r="X617" i="10" s="1"/>
  <c r="K617" i="10"/>
  <c r="W617" i="10" s="1"/>
  <c r="V616" i="10"/>
  <c r="U616" i="10"/>
  <c r="T616" i="10"/>
  <c r="S616" i="10"/>
  <c r="R616" i="10"/>
  <c r="Q616" i="10"/>
  <c r="L616" i="10"/>
  <c r="X616" i="10" s="1"/>
  <c r="K616" i="10"/>
  <c r="W616" i="10" s="1"/>
  <c r="X615" i="10"/>
  <c r="V615" i="10"/>
  <c r="U615" i="10"/>
  <c r="T615" i="10"/>
  <c r="S615" i="10"/>
  <c r="R615" i="10"/>
  <c r="Q615" i="10"/>
  <c r="L615" i="10"/>
  <c r="K615" i="10"/>
  <c r="W615" i="10" s="1"/>
  <c r="V614" i="10"/>
  <c r="U614" i="10"/>
  <c r="T614" i="10"/>
  <c r="S614" i="10"/>
  <c r="R614" i="10"/>
  <c r="Q614" i="10"/>
  <c r="L614" i="10"/>
  <c r="X614" i="10" s="1"/>
  <c r="K614" i="10"/>
  <c r="W614" i="10" s="1"/>
  <c r="V613" i="10"/>
  <c r="U613" i="10"/>
  <c r="T613" i="10"/>
  <c r="S613" i="10"/>
  <c r="R613" i="10"/>
  <c r="Q613" i="10"/>
  <c r="L613" i="10"/>
  <c r="X613" i="10" s="1"/>
  <c r="K613" i="10"/>
  <c r="W613" i="10" s="1"/>
  <c r="V612" i="10"/>
  <c r="U612" i="10"/>
  <c r="T612" i="10"/>
  <c r="S612" i="10"/>
  <c r="R612" i="10"/>
  <c r="Q612" i="10"/>
  <c r="L612" i="10"/>
  <c r="X612" i="10" s="1"/>
  <c r="K612" i="10"/>
  <c r="W612" i="10" s="1"/>
  <c r="V611" i="10"/>
  <c r="U611" i="10"/>
  <c r="T611" i="10"/>
  <c r="S611" i="10"/>
  <c r="R611" i="10"/>
  <c r="Q611" i="10"/>
  <c r="L611" i="10"/>
  <c r="X611" i="10" s="1"/>
  <c r="K611" i="10"/>
  <c r="W611" i="10" s="1"/>
  <c r="V610" i="10"/>
  <c r="U610" i="10"/>
  <c r="T610" i="10"/>
  <c r="S610" i="10"/>
  <c r="R610" i="10"/>
  <c r="Q610" i="10"/>
  <c r="L610" i="10"/>
  <c r="X610" i="10" s="1"/>
  <c r="K610" i="10"/>
  <c r="W610" i="10" s="1"/>
  <c r="V609" i="10"/>
  <c r="U609" i="10"/>
  <c r="T609" i="10"/>
  <c r="S609" i="10"/>
  <c r="R609" i="10"/>
  <c r="Q609" i="10"/>
  <c r="L609" i="10"/>
  <c r="X609" i="10" s="1"/>
  <c r="K609" i="10"/>
  <c r="W609" i="10" s="1"/>
  <c r="V608" i="10"/>
  <c r="U608" i="10"/>
  <c r="T608" i="10"/>
  <c r="S608" i="10"/>
  <c r="R608" i="10"/>
  <c r="Q608" i="10"/>
  <c r="L608" i="10"/>
  <c r="X608" i="10" s="1"/>
  <c r="K608" i="10"/>
  <c r="W608" i="10" s="1"/>
  <c r="X607" i="10"/>
  <c r="V607" i="10"/>
  <c r="U607" i="10"/>
  <c r="T607" i="10"/>
  <c r="S607" i="10"/>
  <c r="R607" i="10"/>
  <c r="Q607" i="10"/>
  <c r="L607" i="10"/>
  <c r="K607" i="10"/>
  <c r="W607" i="10" s="1"/>
  <c r="V606" i="10"/>
  <c r="U606" i="10"/>
  <c r="T606" i="10"/>
  <c r="S606" i="10"/>
  <c r="R606" i="10"/>
  <c r="Q606" i="10"/>
  <c r="L606" i="10"/>
  <c r="X606" i="10" s="1"/>
  <c r="K606" i="10"/>
  <c r="W606" i="10" s="1"/>
  <c r="V605" i="10"/>
  <c r="U605" i="10"/>
  <c r="T605" i="10"/>
  <c r="S605" i="10"/>
  <c r="R605" i="10"/>
  <c r="Q605" i="10"/>
  <c r="L605" i="10"/>
  <c r="X605" i="10" s="1"/>
  <c r="K605" i="10"/>
  <c r="W605" i="10" s="1"/>
  <c r="V604" i="10"/>
  <c r="U604" i="10"/>
  <c r="T604" i="10"/>
  <c r="S604" i="10"/>
  <c r="R604" i="10"/>
  <c r="Q604" i="10"/>
  <c r="L604" i="10"/>
  <c r="X604" i="10" s="1"/>
  <c r="K604" i="10"/>
  <c r="W604" i="10" s="1"/>
  <c r="V603" i="10"/>
  <c r="U603" i="10"/>
  <c r="T603" i="10"/>
  <c r="S603" i="10"/>
  <c r="R603" i="10"/>
  <c r="Q603" i="10"/>
  <c r="L603" i="10"/>
  <c r="X603" i="10" s="1"/>
  <c r="K603" i="10"/>
  <c r="W603" i="10" s="1"/>
  <c r="V602" i="10"/>
  <c r="U602" i="10"/>
  <c r="T602" i="10"/>
  <c r="S602" i="10"/>
  <c r="R602" i="10"/>
  <c r="Q602" i="10"/>
  <c r="L602" i="10"/>
  <c r="X602" i="10" s="1"/>
  <c r="K602" i="10"/>
  <c r="W602" i="10" s="1"/>
  <c r="V601" i="10"/>
  <c r="U601" i="10"/>
  <c r="T601" i="10"/>
  <c r="S601" i="10"/>
  <c r="R601" i="10"/>
  <c r="Q601" i="10"/>
  <c r="L601" i="10"/>
  <c r="X601" i="10" s="1"/>
  <c r="K601" i="10"/>
  <c r="W601" i="10" s="1"/>
  <c r="V600" i="10"/>
  <c r="U600" i="10"/>
  <c r="T600" i="10"/>
  <c r="S600" i="10"/>
  <c r="R600" i="10"/>
  <c r="Q600" i="10"/>
  <c r="L600" i="10"/>
  <c r="X600" i="10" s="1"/>
  <c r="K600" i="10"/>
  <c r="W600" i="10" s="1"/>
  <c r="V599" i="10"/>
  <c r="U599" i="10"/>
  <c r="T599" i="10"/>
  <c r="S599" i="10"/>
  <c r="R599" i="10"/>
  <c r="Q599" i="10"/>
  <c r="L599" i="10"/>
  <c r="X599" i="10" s="1"/>
  <c r="K599" i="10"/>
  <c r="W599" i="10" s="1"/>
  <c r="V598" i="10"/>
  <c r="U598" i="10"/>
  <c r="T598" i="10"/>
  <c r="S598" i="10"/>
  <c r="R598" i="10"/>
  <c r="Q598" i="10"/>
  <c r="L598" i="10"/>
  <c r="X598" i="10" s="1"/>
  <c r="K598" i="10"/>
  <c r="W598" i="10" s="1"/>
  <c r="V597" i="10"/>
  <c r="U597" i="10"/>
  <c r="T597" i="10"/>
  <c r="S597" i="10"/>
  <c r="R597" i="10"/>
  <c r="Q597" i="10"/>
  <c r="L597" i="10"/>
  <c r="X597" i="10" s="1"/>
  <c r="K597" i="10"/>
  <c r="W597" i="10" s="1"/>
  <c r="V596" i="10"/>
  <c r="U596" i="10"/>
  <c r="T596" i="10"/>
  <c r="S596" i="10"/>
  <c r="R596" i="10"/>
  <c r="Q596" i="10"/>
  <c r="L596" i="10"/>
  <c r="X596" i="10" s="1"/>
  <c r="K596" i="10"/>
  <c r="W596" i="10" s="1"/>
  <c r="V595" i="10"/>
  <c r="U595" i="10"/>
  <c r="T595" i="10"/>
  <c r="S595" i="10"/>
  <c r="R595" i="10"/>
  <c r="Q595" i="10"/>
  <c r="L595" i="10"/>
  <c r="X595" i="10" s="1"/>
  <c r="K595" i="10"/>
  <c r="W595" i="10" s="1"/>
  <c r="V594" i="10"/>
  <c r="U594" i="10"/>
  <c r="T594" i="10"/>
  <c r="S594" i="10"/>
  <c r="R594" i="10"/>
  <c r="Q594" i="10"/>
  <c r="L594" i="10"/>
  <c r="X594" i="10" s="1"/>
  <c r="K594" i="10"/>
  <c r="W594" i="10" s="1"/>
  <c r="V593" i="10"/>
  <c r="U593" i="10"/>
  <c r="T593" i="10"/>
  <c r="S593" i="10"/>
  <c r="R593" i="10"/>
  <c r="Q593" i="10"/>
  <c r="L593" i="10"/>
  <c r="X593" i="10" s="1"/>
  <c r="K593" i="10"/>
  <c r="W593" i="10" s="1"/>
  <c r="V592" i="10"/>
  <c r="U592" i="10"/>
  <c r="T592" i="10"/>
  <c r="S592" i="10"/>
  <c r="R592" i="10"/>
  <c r="Q592" i="10"/>
  <c r="L592" i="10"/>
  <c r="X592" i="10" s="1"/>
  <c r="K592" i="10"/>
  <c r="W592" i="10" s="1"/>
  <c r="V591" i="10"/>
  <c r="U591" i="10"/>
  <c r="T591" i="10"/>
  <c r="S591" i="10"/>
  <c r="R591" i="10"/>
  <c r="Q591" i="10"/>
  <c r="L591" i="10"/>
  <c r="X591" i="10" s="1"/>
  <c r="K591" i="10"/>
  <c r="W591" i="10" s="1"/>
  <c r="V590" i="10"/>
  <c r="U590" i="10"/>
  <c r="T590" i="10"/>
  <c r="S590" i="10"/>
  <c r="R590" i="10"/>
  <c r="Q590" i="10"/>
  <c r="L590" i="10"/>
  <c r="X590" i="10" s="1"/>
  <c r="K590" i="10"/>
  <c r="W590" i="10" s="1"/>
  <c r="V589" i="10"/>
  <c r="U589" i="10"/>
  <c r="T589" i="10"/>
  <c r="S589" i="10"/>
  <c r="R589" i="10"/>
  <c r="Q589" i="10"/>
  <c r="L589" i="10"/>
  <c r="X589" i="10" s="1"/>
  <c r="K589" i="10"/>
  <c r="W589" i="10" s="1"/>
  <c r="V588" i="10"/>
  <c r="U588" i="10"/>
  <c r="T588" i="10"/>
  <c r="S588" i="10"/>
  <c r="R588" i="10"/>
  <c r="Q588" i="10"/>
  <c r="L588" i="10"/>
  <c r="X588" i="10" s="1"/>
  <c r="K588" i="10"/>
  <c r="W588" i="10" s="1"/>
  <c r="V587" i="10"/>
  <c r="U587" i="10"/>
  <c r="T587" i="10"/>
  <c r="S587" i="10"/>
  <c r="R587" i="10"/>
  <c r="Q587" i="10"/>
  <c r="L587" i="10"/>
  <c r="X587" i="10" s="1"/>
  <c r="K587" i="10"/>
  <c r="W587" i="10" s="1"/>
  <c r="V586" i="10"/>
  <c r="U586" i="10"/>
  <c r="T586" i="10"/>
  <c r="S586" i="10"/>
  <c r="R586" i="10"/>
  <c r="Q586" i="10"/>
  <c r="L586" i="10"/>
  <c r="X586" i="10" s="1"/>
  <c r="K586" i="10"/>
  <c r="W586" i="10" s="1"/>
  <c r="V585" i="10"/>
  <c r="U585" i="10"/>
  <c r="T585" i="10"/>
  <c r="S585" i="10"/>
  <c r="R585" i="10"/>
  <c r="Q585" i="10"/>
  <c r="L585" i="10"/>
  <c r="X585" i="10" s="1"/>
  <c r="K585" i="10"/>
  <c r="W585" i="10" s="1"/>
  <c r="V584" i="10"/>
  <c r="U584" i="10"/>
  <c r="T584" i="10"/>
  <c r="S584" i="10"/>
  <c r="R584" i="10"/>
  <c r="Q584" i="10"/>
  <c r="L584" i="10"/>
  <c r="X584" i="10" s="1"/>
  <c r="K584" i="10"/>
  <c r="W584" i="10" s="1"/>
  <c r="V583" i="10"/>
  <c r="U583" i="10"/>
  <c r="T583" i="10"/>
  <c r="S583" i="10"/>
  <c r="R583" i="10"/>
  <c r="Q583" i="10"/>
  <c r="L583" i="10"/>
  <c r="X583" i="10" s="1"/>
  <c r="K583" i="10"/>
  <c r="W583" i="10" s="1"/>
  <c r="V582" i="10"/>
  <c r="U582" i="10"/>
  <c r="T582" i="10"/>
  <c r="S582" i="10"/>
  <c r="R582" i="10"/>
  <c r="Q582" i="10"/>
  <c r="L582" i="10"/>
  <c r="X582" i="10" s="1"/>
  <c r="K582" i="10"/>
  <c r="W582" i="10" s="1"/>
  <c r="V581" i="10"/>
  <c r="U581" i="10"/>
  <c r="T581" i="10"/>
  <c r="S581" i="10"/>
  <c r="R581" i="10"/>
  <c r="Q581" i="10"/>
  <c r="L581" i="10"/>
  <c r="X581" i="10" s="1"/>
  <c r="K581" i="10"/>
  <c r="W581" i="10" s="1"/>
  <c r="V580" i="10"/>
  <c r="U580" i="10"/>
  <c r="T580" i="10"/>
  <c r="S580" i="10"/>
  <c r="R580" i="10"/>
  <c r="Q580" i="10"/>
  <c r="L580" i="10"/>
  <c r="X580" i="10" s="1"/>
  <c r="K580" i="10"/>
  <c r="W580" i="10" s="1"/>
  <c r="V579" i="10"/>
  <c r="U579" i="10"/>
  <c r="T579" i="10"/>
  <c r="S579" i="10"/>
  <c r="R579" i="10"/>
  <c r="Q579" i="10"/>
  <c r="L579" i="10"/>
  <c r="X579" i="10" s="1"/>
  <c r="K579" i="10"/>
  <c r="W579" i="10" s="1"/>
  <c r="V578" i="10"/>
  <c r="U578" i="10"/>
  <c r="T578" i="10"/>
  <c r="S578" i="10"/>
  <c r="R578" i="10"/>
  <c r="Q578" i="10"/>
  <c r="L578" i="10"/>
  <c r="X578" i="10" s="1"/>
  <c r="K578" i="10"/>
  <c r="W578" i="10" s="1"/>
  <c r="V577" i="10"/>
  <c r="U577" i="10"/>
  <c r="T577" i="10"/>
  <c r="S577" i="10"/>
  <c r="R577" i="10"/>
  <c r="Q577" i="10"/>
  <c r="L577" i="10"/>
  <c r="X577" i="10" s="1"/>
  <c r="K577" i="10"/>
  <c r="W577" i="10" s="1"/>
  <c r="V576" i="10"/>
  <c r="U576" i="10"/>
  <c r="T576" i="10"/>
  <c r="S576" i="10"/>
  <c r="R576" i="10"/>
  <c r="Q576" i="10"/>
  <c r="L576" i="10"/>
  <c r="X576" i="10" s="1"/>
  <c r="K576" i="10"/>
  <c r="W576" i="10" s="1"/>
  <c r="V575" i="10"/>
  <c r="U575" i="10"/>
  <c r="T575" i="10"/>
  <c r="S575" i="10"/>
  <c r="R575" i="10"/>
  <c r="Q575" i="10"/>
  <c r="L575" i="10"/>
  <c r="X575" i="10" s="1"/>
  <c r="K575" i="10"/>
  <c r="W575" i="10" s="1"/>
  <c r="V574" i="10"/>
  <c r="U574" i="10"/>
  <c r="T574" i="10"/>
  <c r="S574" i="10"/>
  <c r="R574" i="10"/>
  <c r="Q574" i="10"/>
  <c r="L574" i="10"/>
  <c r="X574" i="10" s="1"/>
  <c r="K574" i="10"/>
  <c r="W574" i="10" s="1"/>
  <c r="X573" i="10"/>
  <c r="V573" i="10"/>
  <c r="U573" i="10"/>
  <c r="T573" i="10"/>
  <c r="S573" i="10"/>
  <c r="R573" i="10"/>
  <c r="Q573" i="10"/>
  <c r="L573" i="10"/>
  <c r="K573" i="10"/>
  <c r="W573" i="10" s="1"/>
  <c r="V572" i="10"/>
  <c r="U572" i="10"/>
  <c r="T572" i="10"/>
  <c r="S572" i="10"/>
  <c r="R572" i="10"/>
  <c r="Q572" i="10"/>
  <c r="L572" i="10"/>
  <c r="X572" i="10" s="1"/>
  <c r="K572" i="10"/>
  <c r="W572" i="10" s="1"/>
  <c r="V571" i="10"/>
  <c r="U571" i="10"/>
  <c r="T571" i="10"/>
  <c r="S571" i="10"/>
  <c r="R571" i="10"/>
  <c r="Q571" i="10"/>
  <c r="L571" i="10"/>
  <c r="X571" i="10" s="1"/>
  <c r="K571" i="10"/>
  <c r="W571" i="10" s="1"/>
  <c r="V570" i="10"/>
  <c r="U570" i="10"/>
  <c r="T570" i="10"/>
  <c r="S570" i="10"/>
  <c r="R570" i="10"/>
  <c r="Q570" i="10"/>
  <c r="L570" i="10"/>
  <c r="X570" i="10" s="1"/>
  <c r="K570" i="10"/>
  <c r="W570" i="10" s="1"/>
  <c r="V569" i="10"/>
  <c r="U569" i="10"/>
  <c r="T569" i="10"/>
  <c r="S569" i="10"/>
  <c r="R569" i="10"/>
  <c r="Q569" i="10"/>
  <c r="L569" i="10"/>
  <c r="X569" i="10" s="1"/>
  <c r="K569" i="10"/>
  <c r="W569" i="10" s="1"/>
  <c r="V568" i="10"/>
  <c r="U568" i="10"/>
  <c r="T568" i="10"/>
  <c r="S568" i="10"/>
  <c r="R568" i="10"/>
  <c r="Q568" i="10"/>
  <c r="L568" i="10"/>
  <c r="X568" i="10" s="1"/>
  <c r="K568" i="10"/>
  <c r="W568" i="10" s="1"/>
  <c r="V567" i="10"/>
  <c r="U567" i="10"/>
  <c r="T567" i="10"/>
  <c r="S567" i="10"/>
  <c r="R567" i="10"/>
  <c r="Q567" i="10"/>
  <c r="L567" i="10"/>
  <c r="X567" i="10" s="1"/>
  <c r="K567" i="10"/>
  <c r="W567" i="10" s="1"/>
  <c r="V566" i="10"/>
  <c r="U566" i="10"/>
  <c r="T566" i="10"/>
  <c r="S566" i="10"/>
  <c r="R566" i="10"/>
  <c r="Q566" i="10"/>
  <c r="L566" i="10"/>
  <c r="X566" i="10" s="1"/>
  <c r="K566" i="10"/>
  <c r="W566" i="10" s="1"/>
  <c r="V565" i="10"/>
  <c r="U565" i="10"/>
  <c r="T565" i="10"/>
  <c r="S565" i="10"/>
  <c r="R565" i="10"/>
  <c r="Q565" i="10"/>
  <c r="L565" i="10"/>
  <c r="X565" i="10" s="1"/>
  <c r="K565" i="10"/>
  <c r="W565" i="10" s="1"/>
  <c r="V564" i="10"/>
  <c r="U564" i="10"/>
  <c r="T564" i="10"/>
  <c r="S564" i="10"/>
  <c r="R564" i="10"/>
  <c r="Q564" i="10"/>
  <c r="L564" i="10"/>
  <c r="X564" i="10" s="1"/>
  <c r="K564" i="10"/>
  <c r="W564" i="10" s="1"/>
  <c r="V563" i="10"/>
  <c r="U563" i="10"/>
  <c r="T563" i="10"/>
  <c r="S563" i="10"/>
  <c r="R563" i="10"/>
  <c r="Q563" i="10"/>
  <c r="L563" i="10"/>
  <c r="X563" i="10" s="1"/>
  <c r="K563" i="10"/>
  <c r="W563" i="10" s="1"/>
  <c r="V562" i="10"/>
  <c r="U562" i="10"/>
  <c r="T562" i="10"/>
  <c r="S562" i="10"/>
  <c r="R562" i="10"/>
  <c r="Q562" i="10"/>
  <c r="L562" i="10"/>
  <c r="X562" i="10" s="1"/>
  <c r="K562" i="10"/>
  <c r="W562" i="10" s="1"/>
  <c r="V561" i="10"/>
  <c r="U561" i="10"/>
  <c r="T561" i="10"/>
  <c r="S561" i="10"/>
  <c r="R561" i="10"/>
  <c r="Q561" i="10"/>
  <c r="L561" i="10"/>
  <c r="X561" i="10" s="1"/>
  <c r="K561" i="10"/>
  <c r="W561" i="10" s="1"/>
  <c r="V560" i="10"/>
  <c r="U560" i="10"/>
  <c r="T560" i="10"/>
  <c r="S560" i="10"/>
  <c r="R560" i="10"/>
  <c r="Q560" i="10"/>
  <c r="L560" i="10"/>
  <c r="X560" i="10" s="1"/>
  <c r="K560" i="10"/>
  <c r="W560" i="10" s="1"/>
  <c r="V559" i="10"/>
  <c r="U559" i="10"/>
  <c r="T559" i="10"/>
  <c r="S559" i="10"/>
  <c r="R559" i="10"/>
  <c r="Q559" i="10"/>
  <c r="L559" i="10"/>
  <c r="X559" i="10" s="1"/>
  <c r="K559" i="10"/>
  <c r="W559" i="10" s="1"/>
  <c r="V558" i="10"/>
  <c r="U558" i="10"/>
  <c r="T558" i="10"/>
  <c r="S558" i="10"/>
  <c r="R558" i="10"/>
  <c r="Q558" i="10"/>
  <c r="L558" i="10"/>
  <c r="X558" i="10" s="1"/>
  <c r="K558" i="10"/>
  <c r="W558" i="10" s="1"/>
  <c r="V557" i="10"/>
  <c r="U557" i="10"/>
  <c r="T557" i="10"/>
  <c r="S557" i="10"/>
  <c r="R557" i="10"/>
  <c r="Q557" i="10"/>
  <c r="L557" i="10"/>
  <c r="X557" i="10" s="1"/>
  <c r="K557" i="10"/>
  <c r="W557" i="10" s="1"/>
  <c r="V556" i="10"/>
  <c r="U556" i="10"/>
  <c r="T556" i="10"/>
  <c r="S556" i="10"/>
  <c r="R556" i="10"/>
  <c r="Q556" i="10"/>
  <c r="L556" i="10"/>
  <c r="X556" i="10" s="1"/>
  <c r="K556" i="10"/>
  <c r="W556" i="10" s="1"/>
  <c r="V555" i="10"/>
  <c r="U555" i="10"/>
  <c r="T555" i="10"/>
  <c r="S555" i="10"/>
  <c r="R555" i="10"/>
  <c r="Q555" i="10"/>
  <c r="L555" i="10"/>
  <c r="X555" i="10" s="1"/>
  <c r="K555" i="10"/>
  <c r="W555" i="10" s="1"/>
  <c r="V554" i="10"/>
  <c r="U554" i="10"/>
  <c r="T554" i="10"/>
  <c r="S554" i="10"/>
  <c r="R554" i="10"/>
  <c r="Q554" i="10"/>
  <c r="L554" i="10"/>
  <c r="X554" i="10" s="1"/>
  <c r="K554" i="10"/>
  <c r="W554" i="10" s="1"/>
  <c r="V553" i="10"/>
  <c r="U553" i="10"/>
  <c r="T553" i="10"/>
  <c r="S553" i="10"/>
  <c r="R553" i="10"/>
  <c r="Q553" i="10"/>
  <c r="L553" i="10"/>
  <c r="X553" i="10" s="1"/>
  <c r="K553" i="10"/>
  <c r="W553" i="10" s="1"/>
  <c r="V552" i="10"/>
  <c r="U552" i="10"/>
  <c r="T552" i="10"/>
  <c r="S552" i="10"/>
  <c r="R552" i="10"/>
  <c r="Q552" i="10"/>
  <c r="L552" i="10"/>
  <c r="X552" i="10" s="1"/>
  <c r="K552" i="10"/>
  <c r="W552" i="10" s="1"/>
  <c r="V551" i="10"/>
  <c r="U551" i="10"/>
  <c r="T551" i="10"/>
  <c r="S551" i="10"/>
  <c r="R551" i="10"/>
  <c r="Q551" i="10"/>
  <c r="L551" i="10"/>
  <c r="X551" i="10" s="1"/>
  <c r="K551" i="10"/>
  <c r="W551" i="10" s="1"/>
  <c r="V550" i="10"/>
  <c r="U550" i="10"/>
  <c r="T550" i="10"/>
  <c r="S550" i="10"/>
  <c r="R550" i="10"/>
  <c r="Q550" i="10"/>
  <c r="L550" i="10"/>
  <c r="X550" i="10" s="1"/>
  <c r="K550" i="10"/>
  <c r="W550" i="10" s="1"/>
  <c r="V549" i="10"/>
  <c r="U549" i="10"/>
  <c r="T549" i="10"/>
  <c r="S549" i="10"/>
  <c r="R549" i="10"/>
  <c r="Q549" i="10"/>
  <c r="L549" i="10"/>
  <c r="X549" i="10" s="1"/>
  <c r="K549" i="10"/>
  <c r="W549" i="10" s="1"/>
  <c r="V548" i="10"/>
  <c r="U548" i="10"/>
  <c r="T548" i="10"/>
  <c r="S548" i="10"/>
  <c r="R548" i="10"/>
  <c r="Q548" i="10"/>
  <c r="L548" i="10"/>
  <c r="X548" i="10" s="1"/>
  <c r="K548" i="10"/>
  <c r="W548" i="10" s="1"/>
  <c r="V547" i="10"/>
  <c r="U547" i="10"/>
  <c r="T547" i="10"/>
  <c r="S547" i="10"/>
  <c r="R547" i="10"/>
  <c r="Q547" i="10"/>
  <c r="L547" i="10"/>
  <c r="X547" i="10" s="1"/>
  <c r="K547" i="10"/>
  <c r="W547" i="10" s="1"/>
  <c r="X546" i="10"/>
  <c r="V546" i="10"/>
  <c r="U546" i="10"/>
  <c r="T546" i="10"/>
  <c r="S546" i="10"/>
  <c r="R546" i="10"/>
  <c r="Q546" i="10"/>
  <c r="L546" i="10"/>
  <c r="K546" i="10"/>
  <c r="W546" i="10" s="1"/>
  <c r="V545" i="10"/>
  <c r="U545" i="10"/>
  <c r="T545" i="10"/>
  <c r="S545" i="10"/>
  <c r="R545" i="10"/>
  <c r="Q545" i="10"/>
  <c r="L545" i="10"/>
  <c r="X545" i="10" s="1"/>
  <c r="K545" i="10"/>
  <c r="W545" i="10" s="1"/>
  <c r="V544" i="10"/>
  <c r="U544" i="10"/>
  <c r="T544" i="10"/>
  <c r="S544" i="10"/>
  <c r="R544" i="10"/>
  <c r="Q544" i="10"/>
  <c r="L544" i="10"/>
  <c r="X544" i="10" s="1"/>
  <c r="K544" i="10"/>
  <c r="W544" i="10" s="1"/>
  <c r="V543" i="10"/>
  <c r="U543" i="10"/>
  <c r="T543" i="10"/>
  <c r="S543" i="10"/>
  <c r="R543" i="10"/>
  <c r="Q543" i="10"/>
  <c r="L543" i="10"/>
  <c r="X543" i="10" s="1"/>
  <c r="K543" i="10"/>
  <c r="W543" i="10" s="1"/>
  <c r="V542" i="10"/>
  <c r="U542" i="10"/>
  <c r="T542" i="10"/>
  <c r="S542" i="10"/>
  <c r="R542" i="10"/>
  <c r="Q542" i="10"/>
  <c r="L542" i="10"/>
  <c r="X542" i="10" s="1"/>
  <c r="K542" i="10"/>
  <c r="W542" i="10" s="1"/>
  <c r="V541" i="10"/>
  <c r="U541" i="10"/>
  <c r="T541" i="10"/>
  <c r="S541" i="10"/>
  <c r="R541" i="10"/>
  <c r="Q541" i="10"/>
  <c r="L541" i="10"/>
  <c r="X541" i="10" s="1"/>
  <c r="K541" i="10"/>
  <c r="W541" i="10" s="1"/>
  <c r="V540" i="10"/>
  <c r="U540" i="10"/>
  <c r="T540" i="10"/>
  <c r="S540" i="10"/>
  <c r="R540" i="10"/>
  <c r="Q540" i="10"/>
  <c r="L540" i="10"/>
  <c r="X540" i="10" s="1"/>
  <c r="K540" i="10"/>
  <c r="W540" i="10" s="1"/>
  <c r="V539" i="10"/>
  <c r="U539" i="10"/>
  <c r="T539" i="10"/>
  <c r="S539" i="10"/>
  <c r="R539" i="10"/>
  <c r="Q539" i="10"/>
  <c r="L539" i="10"/>
  <c r="X539" i="10" s="1"/>
  <c r="K539" i="10"/>
  <c r="W539" i="10" s="1"/>
  <c r="V538" i="10"/>
  <c r="U538" i="10"/>
  <c r="T538" i="10"/>
  <c r="S538" i="10"/>
  <c r="R538" i="10"/>
  <c r="Q538" i="10"/>
  <c r="L538" i="10"/>
  <c r="X538" i="10" s="1"/>
  <c r="K538" i="10"/>
  <c r="W538" i="10" s="1"/>
  <c r="V537" i="10"/>
  <c r="U537" i="10"/>
  <c r="T537" i="10"/>
  <c r="S537" i="10"/>
  <c r="R537" i="10"/>
  <c r="Q537" i="10"/>
  <c r="L537" i="10"/>
  <c r="X537" i="10" s="1"/>
  <c r="K537" i="10"/>
  <c r="W537" i="10" s="1"/>
  <c r="V536" i="10"/>
  <c r="U536" i="10"/>
  <c r="T536" i="10"/>
  <c r="S536" i="10"/>
  <c r="R536" i="10"/>
  <c r="Q536" i="10"/>
  <c r="L536" i="10"/>
  <c r="X536" i="10" s="1"/>
  <c r="K536" i="10"/>
  <c r="W536" i="10" s="1"/>
  <c r="V535" i="10"/>
  <c r="U535" i="10"/>
  <c r="T535" i="10"/>
  <c r="S535" i="10"/>
  <c r="R535" i="10"/>
  <c r="Q535" i="10"/>
  <c r="L535" i="10"/>
  <c r="X535" i="10" s="1"/>
  <c r="K535" i="10"/>
  <c r="W535" i="10" s="1"/>
  <c r="V534" i="10"/>
  <c r="U534" i="10"/>
  <c r="T534" i="10"/>
  <c r="S534" i="10"/>
  <c r="R534" i="10"/>
  <c r="Q534" i="10"/>
  <c r="L534" i="10"/>
  <c r="X534" i="10" s="1"/>
  <c r="K534" i="10"/>
  <c r="W534" i="10" s="1"/>
  <c r="V533" i="10"/>
  <c r="U533" i="10"/>
  <c r="T533" i="10"/>
  <c r="S533" i="10"/>
  <c r="R533" i="10"/>
  <c r="Q533" i="10"/>
  <c r="L533" i="10"/>
  <c r="X533" i="10" s="1"/>
  <c r="K533" i="10"/>
  <c r="W533" i="10" s="1"/>
  <c r="V532" i="10"/>
  <c r="U532" i="10"/>
  <c r="T532" i="10"/>
  <c r="S532" i="10"/>
  <c r="R532" i="10"/>
  <c r="Q532" i="10"/>
  <c r="L532" i="10"/>
  <c r="X532" i="10" s="1"/>
  <c r="K532" i="10"/>
  <c r="W532" i="10" s="1"/>
  <c r="V531" i="10"/>
  <c r="U531" i="10"/>
  <c r="T531" i="10"/>
  <c r="S531" i="10"/>
  <c r="R531" i="10"/>
  <c r="Q531" i="10"/>
  <c r="L531" i="10"/>
  <c r="X531" i="10" s="1"/>
  <c r="K531" i="10"/>
  <c r="W531" i="10" s="1"/>
  <c r="V530" i="10"/>
  <c r="U530" i="10"/>
  <c r="T530" i="10"/>
  <c r="S530" i="10"/>
  <c r="R530" i="10"/>
  <c r="Q530" i="10"/>
  <c r="L530" i="10"/>
  <c r="X530" i="10" s="1"/>
  <c r="K530" i="10"/>
  <c r="W530" i="10" s="1"/>
  <c r="X529" i="10"/>
  <c r="V529" i="10"/>
  <c r="U529" i="10"/>
  <c r="T529" i="10"/>
  <c r="S529" i="10"/>
  <c r="R529" i="10"/>
  <c r="Q529" i="10"/>
  <c r="L529" i="10"/>
  <c r="K529" i="10"/>
  <c r="W529" i="10" s="1"/>
  <c r="V528" i="10"/>
  <c r="U528" i="10"/>
  <c r="T528" i="10"/>
  <c r="S528" i="10"/>
  <c r="R528" i="10"/>
  <c r="Q528" i="10"/>
  <c r="L528" i="10"/>
  <c r="X528" i="10" s="1"/>
  <c r="K528" i="10"/>
  <c r="W528" i="10" s="1"/>
  <c r="V527" i="10"/>
  <c r="U527" i="10"/>
  <c r="T527" i="10"/>
  <c r="S527" i="10"/>
  <c r="R527" i="10"/>
  <c r="Q527" i="10"/>
  <c r="L527" i="10"/>
  <c r="X527" i="10" s="1"/>
  <c r="K527" i="10"/>
  <c r="W527" i="10" s="1"/>
  <c r="V526" i="10"/>
  <c r="U526" i="10"/>
  <c r="T526" i="10"/>
  <c r="S526" i="10"/>
  <c r="R526" i="10"/>
  <c r="Q526" i="10"/>
  <c r="L526" i="10"/>
  <c r="X526" i="10" s="1"/>
  <c r="K526" i="10"/>
  <c r="W526" i="10" s="1"/>
  <c r="V525" i="10"/>
  <c r="U525" i="10"/>
  <c r="T525" i="10"/>
  <c r="S525" i="10"/>
  <c r="R525" i="10"/>
  <c r="Q525" i="10"/>
  <c r="L525" i="10"/>
  <c r="X525" i="10" s="1"/>
  <c r="K525" i="10"/>
  <c r="W525" i="10" s="1"/>
  <c r="V524" i="10"/>
  <c r="U524" i="10"/>
  <c r="T524" i="10"/>
  <c r="S524" i="10"/>
  <c r="R524" i="10"/>
  <c r="Q524" i="10"/>
  <c r="L524" i="10"/>
  <c r="X524" i="10" s="1"/>
  <c r="K524" i="10"/>
  <c r="W524" i="10" s="1"/>
  <c r="V523" i="10"/>
  <c r="U523" i="10"/>
  <c r="T523" i="10"/>
  <c r="S523" i="10"/>
  <c r="R523" i="10"/>
  <c r="Q523" i="10"/>
  <c r="L523" i="10"/>
  <c r="X523" i="10" s="1"/>
  <c r="K523" i="10"/>
  <c r="W523" i="10" s="1"/>
  <c r="V522" i="10"/>
  <c r="U522" i="10"/>
  <c r="T522" i="10"/>
  <c r="S522" i="10"/>
  <c r="R522" i="10"/>
  <c r="Q522" i="10"/>
  <c r="L522" i="10"/>
  <c r="X522" i="10" s="1"/>
  <c r="K522" i="10"/>
  <c r="W522" i="10" s="1"/>
  <c r="V521" i="10"/>
  <c r="U521" i="10"/>
  <c r="T521" i="10"/>
  <c r="S521" i="10"/>
  <c r="R521" i="10"/>
  <c r="Q521" i="10"/>
  <c r="L521" i="10"/>
  <c r="X521" i="10" s="1"/>
  <c r="K521" i="10"/>
  <c r="W521" i="10" s="1"/>
  <c r="V520" i="10"/>
  <c r="U520" i="10"/>
  <c r="T520" i="10"/>
  <c r="S520" i="10"/>
  <c r="R520" i="10"/>
  <c r="Q520" i="10"/>
  <c r="L520" i="10"/>
  <c r="X520" i="10" s="1"/>
  <c r="K520" i="10"/>
  <c r="W520" i="10" s="1"/>
  <c r="V519" i="10"/>
  <c r="U519" i="10"/>
  <c r="T519" i="10"/>
  <c r="S519" i="10"/>
  <c r="R519" i="10"/>
  <c r="Q519" i="10"/>
  <c r="L519" i="10"/>
  <c r="X519" i="10" s="1"/>
  <c r="K519" i="10"/>
  <c r="W519" i="10" s="1"/>
  <c r="V518" i="10"/>
  <c r="U518" i="10"/>
  <c r="T518" i="10"/>
  <c r="S518" i="10"/>
  <c r="R518" i="10"/>
  <c r="Q518" i="10"/>
  <c r="L518" i="10"/>
  <c r="X518" i="10" s="1"/>
  <c r="K518" i="10"/>
  <c r="W518" i="10" s="1"/>
  <c r="V517" i="10"/>
  <c r="U517" i="10"/>
  <c r="T517" i="10"/>
  <c r="S517" i="10"/>
  <c r="R517" i="10"/>
  <c r="Q517" i="10"/>
  <c r="L517" i="10"/>
  <c r="X517" i="10" s="1"/>
  <c r="K517" i="10"/>
  <c r="W517" i="10" s="1"/>
  <c r="V516" i="10"/>
  <c r="U516" i="10"/>
  <c r="T516" i="10"/>
  <c r="S516" i="10"/>
  <c r="R516" i="10"/>
  <c r="Q516" i="10"/>
  <c r="L516" i="10"/>
  <c r="X516" i="10" s="1"/>
  <c r="K516" i="10"/>
  <c r="W516" i="10" s="1"/>
  <c r="V515" i="10"/>
  <c r="U515" i="10"/>
  <c r="T515" i="10"/>
  <c r="S515" i="10"/>
  <c r="R515" i="10"/>
  <c r="Q515" i="10"/>
  <c r="L515" i="10"/>
  <c r="X515" i="10" s="1"/>
  <c r="K515" i="10"/>
  <c r="W515" i="10" s="1"/>
  <c r="V514" i="10"/>
  <c r="U514" i="10"/>
  <c r="T514" i="10"/>
  <c r="S514" i="10"/>
  <c r="R514" i="10"/>
  <c r="Q514" i="10"/>
  <c r="L514" i="10"/>
  <c r="X514" i="10" s="1"/>
  <c r="K514" i="10"/>
  <c r="W514" i="10" s="1"/>
  <c r="V513" i="10"/>
  <c r="U513" i="10"/>
  <c r="T513" i="10"/>
  <c r="S513" i="10"/>
  <c r="R513" i="10"/>
  <c r="Q513" i="10"/>
  <c r="L513" i="10"/>
  <c r="X513" i="10" s="1"/>
  <c r="K513" i="10"/>
  <c r="W513" i="10" s="1"/>
  <c r="V512" i="10"/>
  <c r="U512" i="10"/>
  <c r="T512" i="10"/>
  <c r="S512" i="10"/>
  <c r="R512" i="10"/>
  <c r="Q512" i="10"/>
  <c r="L512" i="10"/>
  <c r="X512" i="10" s="1"/>
  <c r="K512" i="10"/>
  <c r="W512" i="10" s="1"/>
  <c r="V511" i="10"/>
  <c r="U511" i="10"/>
  <c r="T511" i="10"/>
  <c r="S511" i="10"/>
  <c r="R511" i="10"/>
  <c r="Q511" i="10"/>
  <c r="L511" i="10"/>
  <c r="X511" i="10" s="1"/>
  <c r="K511" i="10"/>
  <c r="W511" i="10" s="1"/>
  <c r="V510" i="10"/>
  <c r="U510" i="10"/>
  <c r="T510" i="10"/>
  <c r="S510" i="10"/>
  <c r="R510" i="10"/>
  <c r="Q510" i="10"/>
  <c r="L510" i="10"/>
  <c r="X510" i="10" s="1"/>
  <c r="K510" i="10"/>
  <c r="W510" i="10" s="1"/>
  <c r="V509" i="10"/>
  <c r="U509" i="10"/>
  <c r="T509" i="10"/>
  <c r="S509" i="10"/>
  <c r="R509" i="10"/>
  <c r="Q509" i="10"/>
  <c r="L509" i="10"/>
  <c r="X509" i="10" s="1"/>
  <c r="K509" i="10"/>
  <c r="W509" i="10" s="1"/>
  <c r="V508" i="10"/>
  <c r="U508" i="10"/>
  <c r="T508" i="10"/>
  <c r="S508" i="10"/>
  <c r="R508" i="10"/>
  <c r="Q508" i="10"/>
  <c r="L508" i="10"/>
  <c r="X508" i="10" s="1"/>
  <c r="K508" i="10"/>
  <c r="W508" i="10" s="1"/>
  <c r="V507" i="10"/>
  <c r="U507" i="10"/>
  <c r="T507" i="10"/>
  <c r="S507" i="10"/>
  <c r="R507" i="10"/>
  <c r="Q507" i="10"/>
  <c r="L507" i="10"/>
  <c r="X507" i="10" s="1"/>
  <c r="K507" i="10"/>
  <c r="W507" i="10" s="1"/>
  <c r="V506" i="10"/>
  <c r="U506" i="10"/>
  <c r="T506" i="10"/>
  <c r="S506" i="10"/>
  <c r="R506" i="10"/>
  <c r="Q506" i="10"/>
  <c r="L506" i="10"/>
  <c r="X506" i="10" s="1"/>
  <c r="K506" i="10"/>
  <c r="W506" i="10" s="1"/>
  <c r="V505" i="10"/>
  <c r="U505" i="10"/>
  <c r="T505" i="10"/>
  <c r="S505" i="10"/>
  <c r="R505" i="10"/>
  <c r="Q505" i="10"/>
  <c r="L505" i="10"/>
  <c r="X505" i="10" s="1"/>
  <c r="K505" i="10"/>
  <c r="W505" i="10" s="1"/>
  <c r="V504" i="10"/>
  <c r="U504" i="10"/>
  <c r="T504" i="10"/>
  <c r="S504" i="10"/>
  <c r="R504" i="10"/>
  <c r="Q504" i="10"/>
  <c r="L504" i="10"/>
  <c r="X504" i="10" s="1"/>
  <c r="K504" i="10"/>
  <c r="W504" i="10" s="1"/>
  <c r="V503" i="10"/>
  <c r="U503" i="10"/>
  <c r="T503" i="10"/>
  <c r="S503" i="10"/>
  <c r="R503" i="10"/>
  <c r="Q503" i="10"/>
  <c r="L503" i="10"/>
  <c r="X503" i="10" s="1"/>
  <c r="K503" i="10"/>
  <c r="W503" i="10" s="1"/>
  <c r="V502" i="10"/>
  <c r="U502" i="10"/>
  <c r="T502" i="10"/>
  <c r="S502" i="10"/>
  <c r="R502" i="10"/>
  <c r="Q502" i="10"/>
  <c r="L502" i="10"/>
  <c r="X502" i="10" s="1"/>
  <c r="K502" i="10"/>
  <c r="W502" i="10" s="1"/>
  <c r="V501" i="10"/>
  <c r="U501" i="10"/>
  <c r="T501" i="10"/>
  <c r="S501" i="10"/>
  <c r="R501" i="10"/>
  <c r="Q501" i="10"/>
  <c r="L501" i="10"/>
  <c r="X501" i="10" s="1"/>
  <c r="K501" i="10"/>
  <c r="W501" i="10" s="1"/>
  <c r="V500" i="10"/>
  <c r="U500" i="10"/>
  <c r="T500" i="10"/>
  <c r="S500" i="10"/>
  <c r="R500" i="10"/>
  <c r="Q500" i="10"/>
  <c r="L500" i="10"/>
  <c r="X500" i="10" s="1"/>
  <c r="K500" i="10"/>
  <c r="W500" i="10" s="1"/>
  <c r="V499" i="10"/>
  <c r="U499" i="10"/>
  <c r="T499" i="10"/>
  <c r="S499" i="10"/>
  <c r="R499" i="10"/>
  <c r="Q499" i="10"/>
  <c r="L499" i="10"/>
  <c r="X499" i="10" s="1"/>
  <c r="K499" i="10"/>
  <c r="W499" i="10" s="1"/>
  <c r="V498" i="10"/>
  <c r="U498" i="10"/>
  <c r="T498" i="10"/>
  <c r="S498" i="10"/>
  <c r="R498" i="10"/>
  <c r="Q498" i="10"/>
  <c r="L498" i="10"/>
  <c r="X498" i="10" s="1"/>
  <c r="K498" i="10"/>
  <c r="W498" i="10" s="1"/>
  <c r="V497" i="10"/>
  <c r="U497" i="10"/>
  <c r="T497" i="10"/>
  <c r="S497" i="10"/>
  <c r="R497" i="10"/>
  <c r="Q497" i="10"/>
  <c r="L497" i="10"/>
  <c r="X497" i="10" s="1"/>
  <c r="K497" i="10"/>
  <c r="W497" i="10" s="1"/>
  <c r="V496" i="10"/>
  <c r="U496" i="10"/>
  <c r="T496" i="10"/>
  <c r="S496" i="10"/>
  <c r="R496" i="10"/>
  <c r="Q496" i="10"/>
  <c r="L496" i="10"/>
  <c r="X496" i="10" s="1"/>
  <c r="K496" i="10"/>
  <c r="W496" i="10" s="1"/>
  <c r="V495" i="10"/>
  <c r="U495" i="10"/>
  <c r="T495" i="10"/>
  <c r="S495" i="10"/>
  <c r="R495" i="10"/>
  <c r="Q495" i="10"/>
  <c r="L495" i="10"/>
  <c r="X495" i="10" s="1"/>
  <c r="K495" i="10"/>
  <c r="W495" i="10" s="1"/>
  <c r="V494" i="10"/>
  <c r="U494" i="10"/>
  <c r="T494" i="10"/>
  <c r="S494" i="10"/>
  <c r="R494" i="10"/>
  <c r="Q494" i="10"/>
  <c r="L494" i="10"/>
  <c r="X494" i="10" s="1"/>
  <c r="K494" i="10"/>
  <c r="W494" i="10" s="1"/>
  <c r="V493" i="10"/>
  <c r="U493" i="10"/>
  <c r="T493" i="10"/>
  <c r="S493" i="10"/>
  <c r="R493" i="10"/>
  <c r="Q493" i="10"/>
  <c r="L493" i="10"/>
  <c r="X493" i="10" s="1"/>
  <c r="K493" i="10"/>
  <c r="W493" i="10" s="1"/>
  <c r="V492" i="10"/>
  <c r="U492" i="10"/>
  <c r="T492" i="10"/>
  <c r="S492" i="10"/>
  <c r="R492" i="10"/>
  <c r="Q492" i="10"/>
  <c r="L492" i="10"/>
  <c r="X492" i="10" s="1"/>
  <c r="K492" i="10"/>
  <c r="W492" i="10" s="1"/>
  <c r="V491" i="10"/>
  <c r="U491" i="10"/>
  <c r="T491" i="10"/>
  <c r="S491" i="10"/>
  <c r="R491" i="10"/>
  <c r="Q491" i="10"/>
  <c r="L491" i="10"/>
  <c r="X491" i="10" s="1"/>
  <c r="K491" i="10"/>
  <c r="W491" i="10" s="1"/>
  <c r="V490" i="10"/>
  <c r="U490" i="10"/>
  <c r="T490" i="10"/>
  <c r="S490" i="10"/>
  <c r="R490" i="10"/>
  <c r="Q490" i="10"/>
  <c r="L490" i="10"/>
  <c r="X490" i="10" s="1"/>
  <c r="K490" i="10"/>
  <c r="W490" i="10" s="1"/>
  <c r="V489" i="10"/>
  <c r="U489" i="10"/>
  <c r="T489" i="10"/>
  <c r="S489" i="10"/>
  <c r="R489" i="10"/>
  <c r="Q489" i="10"/>
  <c r="L489" i="10"/>
  <c r="X489" i="10" s="1"/>
  <c r="K489" i="10"/>
  <c r="W489" i="10" s="1"/>
  <c r="V488" i="10"/>
  <c r="U488" i="10"/>
  <c r="T488" i="10"/>
  <c r="S488" i="10"/>
  <c r="R488" i="10"/>
  <c r="Q488" i="10"/>
  <c r="L488" i="10"/>
  <c r="X488" i="10" s="1"/>
  <c r="K488" i="10"/>
  <c r="W488" i="10" s="1"/>
  <c r="V487" i="10"/>
  <c r="U487" i="10"/>
  <c r="T487" i="10"/>
  <c r="S487" i="10"/>
  <c r="R487" i="10"/>
  <c r="Q487" i="10"/>
  <c r="L487" i="10"/>
  <c r="X487" i="10" s="1"/>
  <c r="K487" i="10"/>
  <c r="W487" i="10" s="1"/>
  <c r="V486" i="10"/>
  <c r="U486" i="10"/>
  <c r="T486" i="10"/>
  <c r="S486" i="10"/>
  <c r="R486" i="10"/>
  <c r="Q486" i="10"/>
  <c r="L486" i="10"/>
  <c r="X486" i="10" s="1"/>
  <c r="K486" i="10"/>
  <c r="W486" i="10" s="1"/>
  <c r="X485" i="10"/>
  <c r="V485" i="10"/>
  <c r="U485" i="10"/>
  <c r="T485" i="10"/>
  <c r="S485" i="10"/>
  <c r="R485" i="10"/>
  <c r="Q485" i="10"/>
  <c r="L485" i="10"/>
  <c r="K485" i="10"/>
  <c r="W485" i="10" s="1"/>
  <c r="V484" i="10"/>
  <c r="U484" i="10"/>
  <c r="T484" i="10"/>
  <c r="S484" i="10"/>
  <c r="R484" i="10"/>
  <c r="Q484" i="10"/>
  <c r="L484" i="10"/>
  <c r="X484" i="10" s="1"/>
  <c r="K484" i="10"/>
  <c r="W484" i="10" s="1"/>
  <c r="V483" i="10"/>
  <c r="U483" i="10"/>
  <c r="T483" i="10"/>
  <c r="S483" i="10"/>
  <c r="R483" i="10"/>
  <c r="Q483" i="10"/>
  <c r="L483" i="10"/>
  <c r="X483" i="10" s="1"/>
  <c r="K483" i="10"/>
  <c r="W483" i="10" s="1"/>
  <c r="V482" i="10"/>
  <c r="U482" i="10"/>
  <c r="T482" i="10"/>
  <c r="S482" i="10"/>
  <c r="R482" i="10"/>
  <c r="Q482" i="10"/>
  <c r="L482" i="10"/>
  <c r="X482" i="10" s="1"/>
  <c r="K482" i="10"/>
  <c r="W482" i="10" s="1"/>
  <c r="V481" i="10"/>
  <c r="U481" i="10"/>
  <c r="T481" i="10"/>
  <c r="S481" i="10"/>
  <c r="R481" i="10"/>
  <c r="Q481" i="10"/>
  <c r="L481" i="10"/>
  <c r="X481" i="10" s="1"/>
  <c r="K481" i="10"/>
  <c r="W481" i="10" s="1"/>
  <c r="V480" i="10"/>
  <c r="U480" i="10"/>
  <c r="T480" i="10"/>
  <c r="S480" i="10"/>
  <c r="R480" i="10"/>
  <c r="Q480" i="10"/>
  <c r="L480" i="10"/>
  <c r="X480" i="10" s="1"/>
  <c r="K480" i="10"/>
  <c r="W480" i="10" s="1"/>
  <c r="V479" i="10"/>
  <c r="U479" i="10"/>
  <c r="T479" i="10"/>
  <c r="S479" i="10"/>
  <c r="R479" i="10"/>
  <c r="Q479" i="10"/>
  <c r="L479" i="10"/>
  <c r="X479" i="10" s="1"/>
  <c r="K479" i="10"/>
  <c r="W479" i="10" s="1"/>
  <c r="V478" i="10"/>
  <c r="U478" i="10"/>
  <c r="T478" i="10"/>
  <c r="S478" i="10"/>
  <c r="R478" i="10"/>
  <c r="Q478" i="10"/>
  <c r="L478" i="10"/>
  <c r="X478" i="10" s="1"/>
  <c r="K478" i="10"/>
  <c r="W478" i="10" s="1"/>
  <c r="V477" i="10"/>
  <c r="U477" i="10"/>
  <c r="T477" i="10"/>
  <c r="S477" i="10"/>
  <c r="R477" i="10"/>
  <c r="Q477" i="10"/>
  <c r="L477" i="10"/>
  <c r="X477" i="10" s="1"/>
  <c r="K477" i="10"/>
  <c r="W477" i="10" s="1"/>
  <c r="V476" i="10"/>
  <c r="U476" i="10"/>
  <c r="T476" i="10"/>
  <c r="S476" i="10"/>
  <c r="R476" i="10"/>
  <c r="Q476" i="10"/>
  <c r="L476" i="10"/>
  <c r="X476" i="10" s="1"/>
  <c r="K476" i="10"/>
  <c r="W476" i="10" s="1"/>
  <c r="V475" i="10"/>
  <c r="U475" i="10"/>
  <c r="T475" i="10"/>
  <c r="S475" i="10"/>
  <c r="R475" i="10"/>
  <c r="Q475" i="10"/>
  <c r="L475" i="10"/>
  <c r="X475" i="10" s="1"/>
  <c r="K475" i="10"/>
  <c r="W475" i="10" s="1"/>
  <c r="V474" i="10"/>
  <c r="U474" i="10"/>
  <c r="T474" i="10"/>
  <c r="S474" i="10"/>
  <c r="R474" i="10"/>
  <c r="Q474" i="10"/>
  <c r="L474" i="10"/>
  <c r="X474" i="10" s="1"/>
  <c r="K474" i="10"/>
  <c r="W474" i="10" s="1"/>
  <c r="X473" i="10"/>
  <c r="V473" i="10"/>
  <c r="U473" i="10"/>
  <c r="T473" i="10"/>
  <c r="S473" i="10"/>
  <c r="R473" i="10"/>
  <c r="Q473" i="10"/>
  <c r="L473" i="10"/>
  <c r="K473" i="10"/>
  <c r="W473" i="10" s="1"/>
  <c r="V472" i="10"/>
  <c r="U472" i="10"/>
  <c r="T472" i="10"/>
  <c r="S472" i="10"/>
  <c r="R472" i="10"/>
  <c r="Q472" i="10"/>
  <c r="L472" i="10"/>
  <c r="X472" i="10" s="1"/>
  <c r="K472" i="10"/>
  <c r="W472" i="10" s="1"/>
  <c r="V471" i="10"/>
  <c r="U471" i="10"/>
  <c r="T471" i="10"/>
  <c r="S471" i="10"/>
  <c r="R471" i="10"/>
  <c r="Q471" i="10"/>
  <c r="L471" i="10"/>
  <c r="X471" i="10" s="1"/>
  <c r="K471" i="10"/>
  <c r="W471" i="10" s="1"/>
  <c r="V470" i="10"/>
  <c r="U470" i="10"/>
  <c r="T470" i="10"/>
  <c r="S470" i="10"/>
  <c r="R470" i="10"/>
  <c r="Q470" i="10"/>
  <c r="L470" i="10"/>
  <c r="X470" i="10" s="1"/>
  <c r="K470" i="10"/>
  <c r="W470" i="10" s="1"/>
  <c r="X469" i="10"/>
  <c r="V469" i="10"/>
  <c r="U469" i="10"/>
  <c r="T469" i="10"/>
  <c r="S469" i="10"/>
  <c r="R469" i="10"/>
  <c r="Q469" i="10"/>
  <c r="L469" i="10"/>
  <c r="K469" i="10"/>
  <c r="W469" i="10" s="1"/>
  <c r="V468" i="10"/>
  <c r="U468" i="10"/>
  <c r="T468" i="10"/>
  <c r="S468" i="10"/>
  <c r="R468" i="10"/>
  <c r="Q468" i="10"/>
  <c r="L468" i="10"/>
  <c r="X468" i="10" s="1"/>
  <c r="K468" i="10"/>
  <c r="W468" i="10" s="1"/>
  <c r="V467" i="10"/>
  <c r="U467" i="10"/>
  <c r="T467" i="10"/>
  <c r="S467" i="10"/>
  <c r="R467" i="10"/>
  <c r="Q467" i="10"/>
  <c r="L467" i="10"/>
  <c r="X467" i="10" s="1"/>
  <c r="K467" i="10"/>
  <c r="W467" i="10" s="1"/>
  <c r="V466" i="10"/>
  <c r="U466" i="10"/>
  <c r="T466" i="10"/>
  <c r="S466" i="10"/>
  <c r="R466" i="10"/>
  <c r="Q466" i="10"/>
  <c r="L466" i="10"/>
  <c r="X466" i="10" s="1"/>
  <c r="K466" i="10"/>
  <c r="W466" i="10" s="1"/>
  <c r="V465" i="10"/>
  <c r="U465" i="10"/>
  <c r="T465" i="10"/>
  <c r="S465" i="10"/>
  <c r="R465" i="10"/>
  <c r="Q465" i="10"/>
  <c r="L465" i="10"/>
  <c r="X465" i="10" s="1"/>
  <c r="K465" i="10"/>
  <c r="W465" i="10" s="1"/>
  <c r="V464" i="10"/>
  <c r="U464" i="10"/>
  <c r="T464" i="10"/>
  <c r="S464" i="10"/>
  <c r="R464" i="10"/>
  <c r="Q464" i="10"/>
  <c r="L464" i="10"/>
  <c r="X464" i="10" s="1"/>
  <c r="K464" i="10"/>
  <c r="W464" i="10" s="1"/>
  <c r="V463" i="10"/>
  <c r="U463" i="10"/>
  <c r="T463" i="10"/>
  <c r="S463" i="10"/>
  <c r="R463" i="10"/>
  <c r="Q463" i="10"/>
  <c r="L463" i="10"/>
  <c r="X463" i="10" s="1"/>
  <c r="K463" i="10"/>
  <c r="W463" i="10" s="1"/>
  <c r="V462" i="10"/>
  <c r="U462" i="10"/>
  <c r="T462" i="10"/>
  <c r="S462" i="10"/>
  <c r="R462" i="10"/>
  <c r="Q462" i="10"/>
  <c r="L462" i="10"/>
  <c r="X462" i="10" s="1"/>
  <c r="K462" i="10"/>
  <c r="W462" i="10" s="1"/>
  <c r="V461" i="10"/>
  <c r="U461" i="10"/>
  <c r="T461" i="10"/>
  <c r="S461" i="10"/>
  <c r="R461" i="10"/>
  <c r="Q461" i="10"/>
  <c r="L461" i="10"/>
  <c r="X461" i="10" s="1"/>
  <c r="K461" i="10"/>
  <c r="W461" i="10" s="1"/>
  <c r="V460" i="10"/>
  <c r="U460" i="10"/>
  <c r="T460" i="10"/>
  <c r="S460" i="10"/>
  <c r="R460" i="10"/>
  <c r="Q460" i="10"/>
  <c r="L460" i="10"/>
  <c r="X460" i="10" s="1"/>
  <c r="K460" i="10"/>
  <c r="W460" i="10" s="1"/>
  <c r="V459" i="10"/>
  <c r="U459" i="10"/>
  <c r="T459" i="10"/>
  <c r="S459" i="10"/>
  <c r="R459" i="10"/>
  <c r="Q459" i="10"/>
  <c r="L459" i="10"/>
  <c r="X459" i="10" s="1"/>
  <c r="K459" i="10"/>
  <c r="W459" i="10" s="1"/>
  <c r="V458" i="10"/>
  <c r="U458" i="10"/>
  <c r="T458" i="10"/>
  <c r="S458" i="10"/>
  <c r="R458" i="10"/>
  <c r="Q458" i="10"/>
  <c r="L458" i="10"/>
  <c r="X458" i="10" s="1"/>
  <c r="K458" i="10"/>
  <c r="W458" i="10" s="1"/>
  <c r="V457" i="10"/>
  <c r="U457" i="10"/>
  <c r="T457" i="10"/>
  <c r="S457" i="10"/>
  <c r="R457" i="10"/>
  <c r="Q457" i="10"/>
  <c r="L457" i="10"/>
  <c r="X457" i="10" s="1"/>
  <c r="K457" i="10"/>
  <c r="W457" i="10" s="1"/>
  <c r="V456" i="10"/>
  <c r="U456" i="10"/>
  <c r="T456" i="10"/>
  <c r="S456" i="10"/>
  <c r="R456" i="10"/>
  <c r="Q456" i="10"/>
  <c r="L456" i="10"/>
  <c r="X456" i="10" s="1"/>
  <c r="K456" i="10"/>
  <c r="W456" i="10" s="1"/>
  <c r="V455" i="10"/>
  <c r="U455" i="10"/>
  <c r="T455" i="10"/>
  <c r="S455" i="10"/>
  <c r="R455" i="10"/>
  <c r="Q455" i="10"/>
  <c r="L455" i="10"/>
  <c r="X455" i="10" s="1"/>
  <c r="K455" i="10"/>
  <c r="W455" i="10" s="1"/>
  <c r="V454" i="10"/>
  <c r="U454" i="10"/>
  <c r="T454" i="10"/>
  <c r="S454" i="10"/>
  <c r="R454" i="10"/>
  <c r="Q454" i="10"/>
  <c r="L454" i="10"/>
  <c r="X454" i="10" s="1"/>
  <c r="K454" i="10"/>
  <c r="W454" i="10" s="1"/>
  <c r="V453" i="10"/>
  <c r="U453" i="10"/>
  <c r="T453" i="10"/>
  <c r="S453" i="10"/>
  <c r="R453" i="10"/>
  <c r="Q453" i="10"/>
  <c r="L453" i="10"/>
  <c r="X453" i="10" s="1"/>
  <c r="K453" i="10"/>
  <c r="W453" i="10" s="1"/>
  <c r="V452" i="10"/>
  <c r="U452" i="10"/>
  <c r="T452" i="10"/>
  <c r="S452" i="10"/>
  <c r="R452" i="10"/>
  <c r="Q452" i="10"/>
  <c r="L452" i="10"/>
  <c r="X452" i="10" s="1"/>
  <c r="K452" i="10"/>
  <c r="W452" i="10" s="1"/>
  <c r="V451" i="10"/>
  <c r="U451" i="10"/>
  <c r="T451" i="10"/>
  <c r="S451" i="10"/>
  <c r="R451" i="10"/>
  <c r="Q451" i="10"/>
  <c r="L451" i="10"/>
  <c r="X451" i="10" s="1"/>
  <c r="K451" i="10"/>
  <c r="W451" i="10" s="1"/>
  <c r="V450" i="10"/>
  <c r="U450" i="10"/>
  <c r="T450" i="10"/>
  <c r="S450" i="10"/>
  <c r="R450" i="10"/>
  <c r="Q450" i="10"/>
  <c r="L450" i="10"/>
  <c r="X450" i="10" s="1"/>
  <c r="K450" i="10"/>
  <c r="W450" i="10" s="1"/>
  <c r="V449" i="10"/>
  <c r="U449" i="10"/>
  <c r="T449" i="10"/>
  <c r="S449" i="10"/>
  <c r="R449" i="10"/>
  <c r="Q449" i="10"/>
  <c r="L449" i="10"/>
  <c r="X449" i="10" s="1"/>
  <c r="K449" i="10"/>
  <c r="W449" i="10" s="1"/>
  <c r="V448" i="10"/>
  <c r="U448" i="10"/>
  <c r="T448" i="10"/>
  <c r="S448" i="10"/>
  <c r="R448" i="10"/>
  <c r="Q448" i="10"/>
  <c r="L448" i="10"/>
  <c r="X448" i="10" s="1"/>
  <c r="K448" i="10"/>
  <c r="W448" i="10" s="1"/>
  <c r="V447" i="10"/>
  <c r="U447" i="10"/>
  <c r="T447" i="10"/>
  <c r="S447" i="10"/>
  <c r="R447" i="10"/>
  <c r="Q447" i="10"/>
  <c r="L447" i="10"/>
  <c r="X447" i="10" s="1"/>
  <c r="K447" i="10"/>
  <c r="W447" i="10" s="1"/>
  <c r="V446" i="10"/>
  <c r="U446" i="10"/>
  <c r="T446" i="10"/>
  <c r="S446" i="10"/>
  <c r="R446" i="10"/>
  <c r="Q446" i="10"/>
  <c r="L446" i="10"/>
  <c r="X446" i="10" s="1"/>
  <c r="K446" i="10"/>
  <c r="W446" i="10" s="1"/>
  <c r="V445" i="10"/>
  <c r="U445" i="10"/>
  <c r="T445" i="10"/>
  <c r="S445" i="10"/>
  <c r="R445" i="10"/>
  <c r="Q445" i="10"/>
  <c r="L445" i="10"/>
  <c r="X445" i="10" s="1"/>
  <c r="K445" i="10"/>
  <c r="W445" i="10" s="1"/>
  <c r="V444" i="10"/>
  <c r="U444" i="10"/>
  <c r="T444" i="10"/>
  <c r="S444" i="10"/>
  <c r="R444" i="10"/>
  <c r="Q444" i="10"/>
  <c r="L444" i="10"/>
  <c r="X444" i="10" s="1"/>
  <c r="K444" i="10"/>
  <c r="W444" i="10" s="1"/>
  <c r="V443" i="10"/>
  <c r="U443" i="10"/>
  <c r="T443" i="10"/>
  <c r="S443" i="10"/>
  <c r="R443" i="10"/>
  <c r="Q443" i="10"/>
  <c r="L443" i="10"/>
  <c r="X443" i="10" s="1"/>
  <c r="K443" i="10"/>
  <c r="W443" i="10" s="1"/>
  <c r="V442" i="10"/>
  <c r="U442" i="10"/>
  <c r="T442" i="10"/>
  <c r="S442" i="10"/>
  <c r="R442" i="10"/>
  <c r="Q442" i="10"/>
  <c r="L442" i="10"/>
  <c r="X442" i="10" s="1"/>
  <c r="K442" i="10"/>
  <c r="W442" i="10" s="1"/>
  <c r="V441" i="10"/>
  <c r="U441" i="10"/>
  <c r="T441" i="10"/>
  <c r="S441" i="10"/>
  <c r="R441" i="10"/>
  <c r="Q441" i="10"/>
  <c r="L441" i="10"/>
  <c r="X441" i="10" s="1"/>
  <c r="K441" i="10"/>
  <c r="W441" i="10" s="1"/>
  <c r="V440" i="10"/>
  <c r="U440" i="10"/>
  <c r="T440" i="10"/>
  <c r="S440" i="10"/>
  <c r="R440" i="10"/>
  <c r="Q440" i="10"/>
  <c r="L440" i="10"/>
  <c r="X440" i="10" s="1"/>
  <c r="K440" i="10"/>
  <c r="W440" i="10" s="1"/>
  <c r="V439" i="10"/>
  <c r="U439" i="10"/>
  <c r="T439" i="10"/>
  <c r="S439" i="10"/>
  <c r="R439" i="10"/>
  <c r="Q439" i="10"/>
  <c r="L439" i="10"/>
  <c r="X439" i="10" s="1"/>
  <c r="K439" i="10"/>
  <c r="W439" i="10" s="1"/>
  <c r="V438" i="10"/>
  <c r="U438" i="10"/>
  <c r="T438" i="10"/>
  <c r="S438" i="10"/>
  <c r="R438" i="10"/>
  <c r="Q438" i="10"/>
  <c r="L438" i="10"/>
  <c r="X438" i="10" s="1"/>
  <c r="K438" i="10"/>
  <c r="W438" i="10" s="1"/>
  <c r="V437" i="10"/>
  <c r="U437" i="10"/>
  <c r="T437" i="10"/>
  <c r="S437" i="10"/>
  <c r="R437" i="10"/>
  <c r="Q437" i="10"/>
  <c r="L437" i="10"/>
  <c r="X437" i="10" s="1"/>
  <c r="K437" i="10"/>
  <c r="W437" i="10" s="1"/>
  <c r="V436" i="10"/>
  <c r="U436" i="10"/>
  <c r="T436" i="10"/>
  <c r="S436" i="10"/>
  <c r="R436" i="10"/>
  <c r="Q436" i="10"/>
  <c r="L436" i="10"/>
  <c r="X436" i="10" s="1"/>
  <c r="K436" i="10"/>
  <c r="W436" i="10" s="1"/>
  <c r="V435" i="10"/>
  <c r="U435" i="10"/>
  <c r="T435" i="10"/>
  <c r="S435" i="10"/>
  <c r="R435" i="10"/>
  <c r="Q435" i="10"/>
  <c r="L435" i="10"/>
  <c r="X435" i="10" s="1"/>
  <c r="K435" i="10"/>
  <c r="W435" i="10" s="1"/>
  <c r="V434" i="10"/>
  <c r="U434" i="10"/>
  <c r="T434" i="10"/>
  <c r="S434" i="10"/>
  <c r="R434" i="10"/>
  <c r="Q434" i="10"/>
  <c r="L434" i="10"/>
  <c r="X434" i="10" s="1"/>
  <c r="K434" i="10"/>
  <c r="W434" i="10" s="1"/>
  <c r="V433" i="10"/>
  <c r="U433" i="10"/>
  <c r="T433" i="10"/>
  <c r="S433" i="10"/>
  <c r="R433" i="10"/>
  <c r="Q433" i="10"/>
  <c r="L433" i="10"/>
  <c r="X433" i="10" s="1"/>
  <c r="K433" i="10"/>
  <c r="W433" i="10" s="1"/>
  <c r="V432" i="10"/>
  <c r="U432" i="10"/>
  <c r="T432" i="10"/>
  <c r="S432" i="10"/>
  <c r="R432" i="10"/>
  <c r="Q432" i="10"/>
  <c r="L432" i="10"/>
  <c r="X432" i="10" s="1"/>
  <c r="K432" i="10"/>
  <c r="W432" i="10" s="1"/>
  <c r="V431" i="10"/>
  <c r="U431" i="10"/>
  <c r="T431" i="10"/>
  <c r="S431" i="10"/>
  <c r="R431" i="10"/>
  <c r="Q431" i="10"/>
  <c r="L431" i="10"/>
  <c r="X431" i="10" s="1"/>
  <c r="K431" i="10"/>
  <c r="W431" i="10" s="1"/>
  <c r="V430" i="10"/>
  <c r="U430" i="10"/>
  <c r="T430" i="10"/>
  <c r="S430" i="10"/>
  <c r="R430" i="10"/>
  <c r="Q430" i="10"/>
  <c r="L430" i="10"/>
  <c r="X430" i="10" s="1"/>
  <c r="K430" i="10"/>
  <c r="W430" i="10" s="1"/>
  <c r="V429" i="10"/>
  <c r="U429" i="10"/>
  <c r="T429" i="10"/>
  <c r="S429" i="10"/>
  <c r="R429" i="10"/>
  <c r="Q429" i="10"/>
  <c r="L429" i="10"/>
  <c r="X429" i="10" s="1"/>
  <c r="K429" i="10"/>
  <c r="W429" i="10" s="1"/>
  <c r="V428" i="10"/>
  <c r="U428" i="10"/>
  <c r="T428" i="10"/>
  <c r="S428" i="10"/>
  <c r="R428" i="10"/>
  <c r="Q428" i="10"/>
  <c r="L428" i="10"/>
  <c r="X428" i="10" s="1"/>
  <c r="K428" i="10"/>
  <c r="W428" i="10" s="1"/>
  <c r="V427" i="10"/>
  <c r="U427" i="10"/>
  <c r="T427" i="10"/>
  <c r="S427" i="10"/>
  <c r="R427" i="10"/>
  <c r="Q427" i="10"/>
  <c r="L427" i="10"/>
  <c r="X427" i="10" s="1"/>
  <c r="K427" i="10"/>
  <c r="W427" i="10" s="1"/>
  <c r="V426" i="10"/>
  <c r="U426" i="10"/>
  <c r="T426" i="10"/>
  <c r="S426" i="10"/>
  <c r="R426" i="10"/>
  <c r="Q426" i="10"/>
  <c r="L426" i="10"/>
  <c r="X426" i="10" s="1"/>
  <c r="K426" i="10"/>
  <c r="W426" i="10" s="1"/>
  <c r="X425" i="10"/>
  <c r="V425" i="10"/>
  <c r="U425" i="10"/>
  <c r="T425" i="10"/>
  <c r="S425" i="10"/>
  <c r="R425" i="10"/>
  <c r="Q425" i="10"/>
  <c r="L425" i="10"/>
  <c r="K425" i="10"/>
  <c r="W425" i="10" s="1"/>
  <c r="V424" i="10"/>
  <c r="U424" i="10"/>
  <c r="T424" i="10"/>
  <c r="S424" i="10"/>
  <c r="R424" i="10"/>
  <c r="Q424" i="10"/>
  <c r="L424" i="10"/>
  <c r="X424" i="10" s="1"/>
  <c r="K424" i="10"/>
  <c r="W424" i="10" s="1"/>
  <c r="V423" i="10"/>
  <c r="U423" i="10"/>
  <c r="T423" i="10"/>
  <c r="S423" i="10"/>
  <c r="R423" i="10"/>
  <c r="Q423" i="10"/>
  <c r="L423" i="10"/>
  <c r="X423" i="10" s="1"/>
  <c r="K423" i="10"/>
  <c r="W423" i="10" s="1"/>
  <c r="V422" i="10"/>
  <c r="U422" i="10"/>
  <c r="T422" i="10"/>
  <c r="S422" i="10"/>
  <c r="R422" i="10"/>
  <c r="Q422" i="10"/>
  <c r="L422" i="10"/>
  <c r="X422" i="10" s="1"/>
  <c r="K422" i="10"/>
  <c r="W422" i="10" s="1"/>
  <c r="V421" i="10"/>
  <c r="U421" i="10"/>
  <c r="T421" i="10"/>
  <c r="S421" i="10"/>
  <c r="R421" i="10"/>
  <c r="Q421" i="10"/>
  <c r="L421" i="10"/>
  <c r="X421" i="10" s="1"/>
  <c r="K421" i="10"/>
  <c r="W421" i="10" s="1"/>
  <c r="V420" i="10"/>
  <c r="U420" i="10"/>
  <c r="T420" i="10"/>
  <c r="S420" i="10"/>
  <c r="R420" i="10"/>
  <c r="Q420" i="10"/>
  <c r="L420" i="10"/>
  <c r="X420" i="10" s="1"/>
  <c r="K420" i="10"/>
  <c r="W420" i="10" s="1"/>
  <c r="V419" i="10"/>
  <c r="U419" i="10"/>
  <c r="T419" i="10"/>
  <c r="S419" i="10"/>
  <c r="R419" i="10"/>
  <c r="Q419" i="10"/>
  <c r="L419" i="10"/>
  <c r="X419" i="10" s="1"/>
  <c r="K419" i="10"/>
  <c r="W419" i="10" s="1"/>
  <c r="V418" i="10"/>
  <c r="U418" i="10"/>
  <c r="T418" i="10"/>
  <c r="S418" i="10"/>
  <c r="R418" i="10"/>
  <c r="Q418" i="10"/>
  <c r="L418" i="10"/>
  <c r="X418" i="10" s="1"/>
  <c r="K418" i="10"/>
  <c r="W418" i="10" s="1"/>
  <c r="X417" i="10"/>
  <c r="V417" i="10"/>
  <c r="U417" i="10"/>
  <c r="T417" i="10"/>
  <c r="S417" i="10"/>
  <c r="R417" i="10"/>
  <c r="Q417" i="10"/>
  <c r="L417" i="10"/>
  <c r="K417" i="10"/>
  <c r="W417" i="10" s="1"/>
  <c r="V416" i="10"/>
  <c r="U416" i="10"/>
  <c r="T416" i="10"/>
  <c r="S416" i="10"/>
  <c r="R416" i="10"/>
  <c r="Q416" i="10"/>
  <c r="L416" i="10"/>
  <c r="X416" i="10" s="1"/>
  <c r="K416" i="10"/>
  <c r="W416" i="10" s="1"/>
  <c r="V415" i="10"/>
  <c r="U415" i="10"/>
  <c r="T415" i="10"/>
  <c r="S415" i="10"/>
  <c r="R415" i="10"/>
  <c r="Q415" i="10"/>
  <c r="L415" i="10"/>
  <c r="X415" i="10" s="1"/>
  <c r="K415" i="10"/>
  <c r="W415" i="10" s="1"/>
  <c r="V414" i="10"/>
  <c r="U414" i="10"/>
  <c r="T414" i="10"/>
  <c r="S414" i="10"/>
  <c r="R414" i="10"/>
  <c r="Q414" i="10"/>
  <c r="L414" i="10"/>
  <c r="X414" i="10" s="1"/>
  <c r="K414" i="10"/>
  <c r="W414" i="10" s="1"/>
  <c r="V413" i="10"/>
  <c r="U413" i="10"/>
  <c r="T413" i="10"/>
  <c r="S413" i="10"/>
  <c r="R413" i="10"/>
  <c r="Q413" i="10"/>
  <c r="L413" i="10"/>
  <c r="X413" i="10" s="1"/>
  <c r="K413" i="10"/>
  <c r="W413" i="10" s="1"/>
  <c r="V412" i="10"/>
  <c r="U412" i="10"/>
  <c r="T412" i="10"/>
  <c r="S412" i="10"/>
  <c r="R412" i="10"/>
  <c r="Q412" i="10"/>
  <c r="L412" i="10"/>
  <c r="X412" i="10" s="1"/>
  <c r="K412" i="10"/>
  <c r="W412" i="10" s="1"/>
  <c r="V411" i="10"/>
  <c r="U411" i="10"/>
  <c r="T411" i="10"/>
  <c r="S411" i="10"/>
  <c r="R411" i="10"/>
  <c r="Q411" i="10"/>
  <c r="L411" i="10"/>
  <c r="X411" i="10" s="1"/>
  <c r="K411" i="10"/>
  <c r="W411" i="10" s="1"/>
  <c r="V410" i="10"/>
  <c r="U410" i="10"/>
  <c r="T410" i="10"/>
  <c r="S410" i="10"/>
  <c r="R410" i="10"/>
  <c r="Q410" i="10"/>
  <c r="L410" i="10"/>
  <c r="X410" i="10" s="1"/>
  <c r="K410" i="10"/>
  <c r="W410" i="10" s="1"/>
  <c r="V409" i="10"/>
  <c r="U409" i="10"/>
  <c r="T409" i="10"/>
  <c r="S409" i="10"/>
  <c r="R409" i="10"/>
  <c r="Q409" i="10"/>
  <c r="L409" i="10"/>
  <c r="X409" i="10" s="1"/>
  <c r="K409" i="10"/>
  <c r="W409" i="10" s="1"/>
  <c r="V408" i="10"/>
  <c r="U408" i="10"/>
  <c r="T408" i="10"/>
  <c r="S408" i="10"/>
  <c r="R408" i="10"/>
  <c r="Q408" i="10"/>
  <c r="L408" i="10"/>
  <c r="X408" i="10" s="1"/>
  <c r="K408" i="10"/>
  <c r="W408" i="10" s="1"/>
  <c r="V407" i="10"/>
  <c r="U407" i="10"/>
  <c r="T407" i="10"/>
  <c r="S407" i="10"/>
  <c r="R407" i="10"/>
  <c r="Q407" i="10"/>
  <c r="L407" i="10"/>
  <c r="X407" i="10" s="1"/>
  <c r="K407" i="10"/>
  <c r="W407" i="10" s="1"/>
  <c r="V406" i="10"/>
  <c r="U406" i="10"/>
  <c r="T406" i="10"/>
  <c r="S406" i="10"/>
  <c r="R406" i="10"/>
  <c r="Q406" i="10"/>
  <c r="L406" i="10"/>
  <c r="X406" i="10" s="1"/>
  <c r="K406" i="10"/>
  <c r="W406" i="10" s="1"/>
  <c r="V405" i="10"/>
  <c r="U405" i="10"/>
  <c r="T405" i="10"/>
  <c r="S405" i="10"/>
  <c r="R405" i="10"/>
  <c r="Q405" i="10"/>
  <c r="L405" i="10"/>
  <c r="X405" i="10" s="1"/>
  <c r="K405" i="10"/>
  <c r="W405" i="10" s="1"/>
  <c r="V404" i="10"/>
  <c r="U404" i="10"/>
  <c r="T404" i="10"/>
  <c r="S404" i="10"/>
  <c r="R404" i="10"/>
  <c r="Q404" i="10"/>
  <c r="L404" i="10"/>
  <c r="X404" i="10" s="1"/>
  <c r="K404" i="10"/>
  <c r="W404" i="10" s="1"/>
  <c r="V403" i="10"/>
  <c r="U403" i="10"/>
  <c r="T403" i="10"/>
  <c r="S403" i="10"/>
  <c r="R403" i="10"/>
  <c r="Q403" i="10"/>
  <c r="L403" i="10"/>
  <c r="X403" i="10" s="1"/>
  <c r="K403" i="10"/>
  <c r="W403" i="10" s="1"/>
  <c r="V402" i="10"/>
  <c r="U402" i="10"/>
  <c r="T402" i="10"/>
  <c r="S402" i="10"/>
  <c r="R402" i="10"/>
  <c r="Q402" i="10"/>
  <c r="L402" i="10"/>
  <c r="X402" i="10" s="1"/>
  <c r="K402" i="10"/>
  <c r="W402" i="10" s="1"/>
  <c r="V401" i="10"/>
  <c r="U401" i="10"/>
  <c r="T401" i="10"/>
  <c r="S401" i="10"/>
  <c r="R401" i="10"/>
  <c r="Q401" i="10"/>
  <c r="L401" i="10"/>
  <c r="X401" i="10" s="1"/>
  <c r="K401" i="10"/>
  <c r="W401" i="10" s="1"/>
  <c r="V400" i="10"/>
  <c r="U400" i="10"/>
  <c r="T400" i="10"/>
  <c r="S400" i="10"/>
  <c r="R400" i="10"/>
  <c r="Q400" i="10"/>
  <c r="L400" i="10"/>
  <c r="X400" i="10" s="1"/>
  <c r="K400" i="10"/>
  <c r="W400" i="10" s="1"/>
  <c r="V399" i="10"/>
  <c r="U399" i="10"/>
  <c r="T399" i="10"/>
  <c r="S399" i="10"/>
  <c r="R399" i="10"/>
  <c r="Q399" i="10"/>
  <c r="L399" i="10"/>
  <c r="X399" i="10" s="1"/>
  <c r="K399" i="10"/>
  <c r="W399" i="10" s="1"/>
  <c r="V398" i="10"/>
  <c r="U398" i="10"/>
  <c r="T398" i="10"/>
  <c r="S398" i="10"/>
  <c r="R398" i="10"/>
  <c r="Q398" i="10"/>
  <c r="L398" i="10"/>
  <c r="X398" i="10" s="1"/>
  <c r="K398" i="10"/>
  <c r="W398" i="10" s="1"/>
  <c r="V397" i="10"/>
  <c r="U397" i="10"/>
  <c r="T397" i="10"/>
  <c r="S397" i="10"/>
  <c r="R397" i="10"/>
  <c r="Q397" i="10"/>
  <c r="L397" i="10"/>
  <c r="X397" i="10" s="1"/>
  <c r="K397" i="10"/>
  <c r="W397" i="10" s="1"/>
  <c r="V396" i="10"/>
  <c r="U396" i="10"/>
  <c r="T396" i="10"/>
  <c r="S396" i="10"/>
  <c r="R396" i="10"/>
  <c r="Q396" i="10"/>
  <c r="L396" i="10"/>
  <c r="X396" i="10" s="1"/>
  <c r="K396" i="10"/>
  <c r="W396" i="10" s="1"/>
  <c r="V395" i="10"/>
  <c r="U395" i="10"/>
  <c r="T395" i="10"/>
  <c r="S395" i="10"/>
  <c r="R395" i="10"/>
  <c r="Q395" i="10"/>
  <c r="L395" i="10"/>
  <c r="X395" i="10" s="1"/>
  <c r="K395" i="10"/>
  <c r="W395" i="10" s="1"/>
  <c r="V394" i="10"/>
  <c r="U394" i="10"/>
  <c r="T394" i="10"/>
  <c r="S394" i="10"/>
  <c r="R394" i="10"/>
  <c r="Q394" i="10"/>
  <c r="L394" i="10"/>
  <c r="X394" i="10" s="1"/>
  <c r="K394" i="10"/>
  <c r="W394" i="10" s="1"/>
  <c r="V393" i="10"/>
  <c r="U393" i="10"/>
  <c r="T393" i="10"/>
  <c r="S393" i="10"/>
  <c r="R393" i="10"/>
  <c r="Q393" i="10"/>
  <c r="L393" i="10"/>
  <c r="X393" i="10" s="1"/>
  <c r="K393" i="10"/>
  <c r="W393" i="10" s="1"/>
  <c r="V392" i="10"/>
  <c r="U392" i="10"/>
  <c r="T392" i="10"/>
  <c r="S392" i="10"/>
  <c r="R392" i="10"/>
  <c r="Q392" i="10"/>
  <c r="L392" i="10"/>
  <c r="X392" i="10" s="1"/>
  <c r="K392" i="10"/>
  <c r="W392" i="10" s="1"/>
  <c r="V391" i="10"/>
  <c r="U391" i="10"/>
  <c r="T391" i="10"/>
  <c r="S391" i="10"/>
  <c r="R391" i="10"/>
  <c r="Q391" i="10"/>
  <c r="L391" i="10"/>
  <c r="X391" i="10" s="1"/>
  <c r="K391" i="10"/>
  <c r="W391" i="10" s="1"/>
  <c r="V390" i="10"/>
  <c r="U390" i="10"/>
  <c r="T390" i="10"/>
  <c r="S390" i="10"/>
  <c r="R390" i="10"/>
  <c r="Q390" i="10"/>
  <c r="L390" i="10"/>
  <c r="X390" i="10" s="1"/>
  <c r="K390" i="10"/>
  <c r="W390" i="10" s="1"/>
  <c r="V389" i="10"/>
  <c r="U389" i="10"/>
  <c r="T389" i="10"/>
  <c r="S389" i="10"/>
  <c r="R389" i="10"/>
  <c r="Q389" i="10"/>
  <c r="L389" i="10"/>
  <c r="X389" i="10" s="1"/>
  <c r="K389" i="10"/>
  <c r="W389" i="10" s="1"/>
  <c r="V388" i="10"/>
  <c r="U388" i="10"/>
  <c r="T388" i="10"/>
  <c r="S388" i="10"/>
  <c r="R388" i="10"/>
  <c r="Q388" i="10"/>
  <c r="L388" i="10"/>
  <c r="X388" i="10" s="1"/>
  <c r="K388" i="10"/>
  <c r="W388" i="10" s="1"/>
  <c r="V387" i="10"/>
  <c r="U387" i="10"/>
  <c r="T387" i="10"/>
  <c r="S387" i="10"/>
  <c r="R387" i="10"/>
  <c r="Q387" i="10"/>
  <c r="L387" i="10"/>
  <c r="X387" i="10" s="1"/>
  <c r="K387" i="10"/>
  <c r="W387" i="10" s="1"/>
  <c r="V386" i="10"/>
  <c r="U386" i="10"/>
  <c r="T386" i="10"/>
  <c r="S386" i="10"/>
  <c r="R386" i="10"/>
  <c r="Q386" i="10"/>
  <c r="L386" i="10"/>
  <c r="X386" i="10" s="1"/>
  <c r="K386" i="10"/>
  <c r="W386" i="10" s="1"/>
  <c r="V385" i="10"/>
  <c r="U385" i="10"/>
  <c r="T385" i="10"/>
  <c r="S385" i="10"/>
  <c r="R385" i="10"/>
  <c r="Q385" i="10"/>
  <c r="L385" i="10"/>
  <c r="X385" i="10" s="1"/>
  <c r="K385" i="10"/>
  <c r="W385" i="10" s="1"/>
  <c r="V384" i="10"/>
  <c r="U384" i="10"/>
  <c r="T384" i="10"/>
  <c r="S384" i="10"/>
  <c r="R384" i="10"/>
  <c r="Q384" i="10"/>
  <c r="L384" i="10"/>
  <c r="X384" i="10" s="1"/>
  <c r="K384" i="10"/>
  <c r="W384" i="10" s="1"/>
  <c r="V383" i="10"/>
  <c r="U383" i="10"/>
  <c r="T383" i="10"/>
  <c r="S383" i="10"/>
  <c r="R383" i="10"/>
  <c r="Q383" i="10"/>
  <c r="L383" i="10"/>
  <c r="X383" i="10" s="1"/>
  <c r="K383" i="10"/>
  <c r="W383" i="10" s="1"/>
  <c r="V382" i="10"/>
  <c r="U382" i="10"/>
  <c r="T382" i="10"/>
  <c r="S382" i="10"/>
  <c r="R382" i="10"/>
  <c r="Q382" i="10"/>
  <c r="L382" i="10"/>
  <c r="X382" i="10" s="1"/>
  <c r="K382" i="10"/>
  <c r="W382" i="10" s="1"/>
  <c r="V381" i="10"/>
  <c r="U381" i="10"/>
  <c r="T381" i="10"/>
  <c r="S381" i="10"/>
  <c r="R381" i="10"/>
  <c r="Q381" i="10"/>
  <c r="L381" i="10"/>
  <c r="X381" i="10" s="1"/>
  <c r="K381" i="10"/>
  <c r="W381" i="10" s="1"/>
  <c r="V380" i="10"/>
  <c r="U380" i="10"/>
  <c r="T380" i="10"/>
  <c r="S380" i="10"/>
  <c r="R380" i="10"/>
  <c r="Q380" i="10"/>
  <c r="L380" i="10"/>
  <c r="X380" i="10" s="1"/>
  <c r="K380" i="10"/>
  <c r="W380" i="10" s="1"/>
  <c r="V379" i="10"/>
  <c r="U379" i="10"/>
  <c r="T379" i="10"/>
  <c r="S379" i="10"/>
  <c r="R379" i="10"/>
  <c r="Q379" i="10"/>
  <c r="L379" i="10"/>
  <c r="X379" i="10" s="1"/>
  <c r="K379" i="10"/>
  <c r="W379" i="10" s="1"/>
  <c r="V378" i="10"/>
  <c r="U378" i="10"/>
  <c r="T378" i="10"/>
  <c r="S378" i="10"/>
  <c r="R378" i="10"/>
  <c r="Q378" i="10"/>
  <c r="L378" i="10"/>
  <c r="X378" i="10" s="1"/>
  <c r="K378" i="10"/>
  <c r="W378" i="10" s="1"/>
  <c r="X377" i="10"/>
  <c r="V377" i="10"/>
  <c r="U377" i="10"/>
  <c r="T377" i="10"/>
  <c r="S377" i="10"/>
  <c r="R377" i="10"/>
  <c r="Q377" i="10"/>
  <c r="L377" i="10"/>
  <c r="K377" i="10"/>
  <c r="W377" i="10" s="1"/>
  <c r="V376" i="10"/>
  <c r="U376" i="10"/>
  <c r="T376" i="10"/>
  <c r="S376" i="10"/>
  <c r="R376" i="10"/>
  <c r="Q376" i="10"/>
  <c r="L376" i="10"/>
  <c r="X376" i="10" s="1"/>
  <c r="K376" i="10"/>
  <c r="W376" i="10" s="1"/>
  <c r="X375" i="10"/>
  <c r="V375" i="10"/>
  <c r="U375" i="10"/>
  <c r="T375" i="10"/>
  <c r="S375" i="10"/>
  <c r="R375" i="10"/>
  <c r="Q375" i="10"/>
  <c r="L375" i="10"/>
  <c r="K375" i="10"/>
  <c r="W375" i="10" s="1"/>
  <c r="V374" i="10"/>
  <c r="U374" i="10"/>
  <c r="T374" i="10"/>
  <c r="S374" i="10"/>
  <c r="R374" i="10"/>
  <c r="Q374" i="10"/>
  <c r="L374" i="10"/>
  <c r="X374" i="10" s="1"/>
  <c r="K374" i="10"/>
  <c r="W374" i="10" s="1"/>
  <c r="V373" i="10"/>
  <c r="U373" i="10"/>
  <c r="T373" i="10"/>
  <c r="S373" i="10"/>
  <c r="R373" i="10"/>
  <c r="Q373" i="10"/>
  <c r="L373" i="10"/>
  <c r="X373" i="10" s="1"/>
  <c r="K373" i="10"/>
  <c r="W373" i="10" s="1"/>
  <c r="V372" i="10"/>
  <c r="U372" i="10"/>
  <c r="T372" i="10"/>
  <c r="S372" i="10"/>
  <c r="R372" i="10"/>
  <c r="Q372" i="10"/>
  <c r="L372" i="10"/>
  <c r="X372" i="10" s="1"/>
  <c r="K372" i="10"/>
  <c r="W372" i="10" s="1"/>
  <c r="V371" i="10"/>
  <c r="U371" i="10"/>
  <c r="T371" i="10"/>
  <c r="S371" i="10"/>
  <c r="R371" i="10"/>
  <c r="Q371" i="10"/>
  <c r="L371" i="10"/>
  <c r="X371" i="10" s="1"/>
  <c r="K371" i="10"/>
  <c r="W371" i="10" s="1"/>
  <c r="V370" i="10"/>
  <c r="U370" i="10"/>
  <c r="T370" i="10"/>
  <c r="S370" i="10"/>
  <c r="R370" i="10"/>
  <c r="Q370" i="10"/>
  <c r="L370" i="10"/>
  <c r="X370" i="10" s="1"/>
  <c r="K370" i="10"/>
  <c r="W370" i="10" s="1"/>
  <c r="V369" i="10"/>
  <c r="U369" i="10"/>
  <c r="T369" i="10"/>
  <c r="S369" i="10"/>
  <c r="R369" i="10"/>
  <c r="Q369" i="10"/>
  <c r="L369" i="10"/>
  <c r="X369" i="10" s="1"/>
  <c r="K369" i="10"/>
  <c r="W369" i="10" s="1"/>
  <c r="V368" i="10"/>
  <c r="U368" i="10"/>
  <c r="T368" i="10"/>
  <c r="S368" i="10"/>
  <c r="R368" i="10"/>
  <c r="Q368" i="10"/>
  <c r="L368" i="10"/>
  <c r="X368" i="10" s="1"/>
  <c r="K368" i="10"/>
  <c r="W368" i="10" s="1"/>
  <c r="V367" i="10"/>
  <c r="U367" i="10"/>
  <c r="T367" i="10"/>
  <c r="S367" i="10"/>
  <c r="R367" i="10"/>
  <c r="Q367" i="10"/>
  <c r="L367" i="10"/>
  <c r="X367" i="10" s="1"/>
  <c r="K367" i="10"/>
  <c r="W367" i="10" s="1"/>
  <c r="V366" i="10"/>
  <c r="U366" i="10"/>
  <c r="T366" i="10"/>
  <c r="S366" i="10"/>
  <c r="R366" i="10"/>
  <c r="Q366" i="10"/>
  <c r="L366" i="10"/>
  <c r="X366" i="10" s="1"/>
  <c r="K366" i="10"/>
  <c r="W366" i="10" s="1"/>
  <c r="V365" i="10"/>
  <c r="U365" i="10"/>
  <c r="T365" i="10"/>
  <c r="S365" i="10"/>
  <c r="R365" i="10"/>
  <c r="Q365" i="10"/>
  <c r="L365" i="10"/>
  <c r="X365" i="10" s="1"/>
  <c r="K365" i="10"/>
  <c r="W365" i="10" s="1"/>
  <c r="V364" i="10"/>
  <c r="U364" i="10"/>
  <c r="T364" i="10"/>
  <c r="S364" i="10"/>
  <c r="R364" i="10"/>
  <c r="Q364" i="10"/>
  <c r="L364" i="10"/>
  <c r="X364" i="10" s="1"/>
  <c r="K364" i="10"/>
  <c r="W364" i="10" s="1"/>
  <c r="V363" i="10"/>
  <c r="U363" i="10"/>
  <c r="T363" i="10"/>
  <c r="S363" i="10"/>
  <c r="R363" i="10"/>
  <c r="Q363" i="10"/>
  <c r="L363" i="10"/>
  <c r="X363" i="10" s="1"/>
  <c r="K363" i="10"/>
  <c r="W363" i="10" s="1"/>
  <c r="V362" i="10"/>
  <c r="U362" i="10"/>
  <c r="T362" i="10"/>
  <c r="S362" i="10"/>
  <c r="R362" i="10"/>
  <c r="Q362" i="10"/>
  <c r="L362" i="10"/>
  <c r="X362" i="10" s="1"/>
  <c r="K362" i="10"/>
  <c r="W362" i="10" s="1"/>
  <c r="V361" i="10"/>
  <c r="U361" i="10"/>
  <c r="T361" i="10"/>
  <c r="S361" i="10"/>
  <c r="R361" i="10"/>
  <c r="Q361" i="10"/>
  <c r="L361" i="10"/>
  <c r="X361" i="10" s="1"/>
  <c r="K361" i="10"/>
  <c r="W361" i="10" s="1"/>
  <c r="V360" i="10"/>
  <c r="U360" i="10"/>
  <c r="T360" i="10"/>
  <c r="S360" i="10"/>
  <c r="R360" i="10"/>
  <c r="Q360" i="10"/>
  <c r="L360" i="10"/>
  <c r="X360" i="10" s="1"/>
  <c r="K360" i="10"/>
  <c r="W360" i="10" s="1"/>
  <c r="V359" i="10"/>
  <c r="U359" i="10"/>
  <c r="T359" i="10"/>
  <c r="S359" i="10"/>
  <c r="R359" i="10"/>
  <c r="Q359" i="10"/>
  <c r="L359" i="10"/>
  <c r="X359" i="10" s="1"/>
  <c r="K359" i="10"/>
  <c r="W359" i="10" s="1"/>
  <c r="V358" i="10"/>
  <c r="U358" i="10"/>
  <c r="T358" i="10"/>
  <c r="S358" i="10"/>
  <c r="R358" i="10"/>
  <c r="Q358" i="10"/>
  <c r="L358" i="10"/>
  <c r="X358" i="10" s="1"/>
  <c r="K358" i="10"/>
  <c r="W358" i="10" s="1"/>
  <c r="V357" i="10"/>
  <c r="U357" i="10"/>
  <c r="T357" i="10"/>
  <c r="S357" i="10"/>
  <c r="R357" i="10"/>
  <c r="Q357" i="10"/>
  <c r="L357" i="10"/>
  <c r="X357" i="10" s="1"/>
  <c r="K357" i="10"/>
  <c r="W357" i="10" s="1"/>
  <c r="V356" i="10"/>
  <c r="U356" i="10"/>
  <c r="T356" i="10"/>
  <c r="S356" i="10"/>
  <c r="R356" i="10"/>
  <c r="Q356" i="10"/>
  <c r="L356" i="10"/>
  <c r="X356" i="10" s="1"/>
  <c r="K356" i="10"/>
  <c r="W356" i="10" s="1"/>
  <c r="V355" i="10"/>
  <c r="U355" i="10"/>
  <c r="T355" i="10"/>
  <c r="S355" i="10"/>
  <c r="R355" i="10"/>
  <c r="Q355" i="10"/>
  <c r="L355" i="10"/>
  <c r="X355" i="10" s="1"/>
  <c r="K355" i="10"/>
  <c r="W355" i="10" s="1"/>
  <c r="V354" i="10"/>
  <c r="U354" i="10"/>
  <c r="T354" i="10"/>
  <c r="S354" i="10"/>
  <c r="R354" i="10"/>
  <c r="Q354" i="10"/>
  <c r="L354" i="10"/>
  <c r="X354" i="10" s="1"/>
  <c r="K354" i="10"/>
  <c r="W354" i="10" s="1"/>
  <c r="V353" i="10"/>
  <c r="U353" i="10"/>
  <c r="T353" i="10"/>
  <c r="S353" i="10"/>
  <c r="R353" i="10"/>
  <c r="Q353" i="10"/>
  <c r="L353" i="10"/>
  <c r="X353" i="10" s="1"/>
  <c r="K353" i="10"/>
  <c r="W353" i="10" s="1"/>
  <c r="V352" i="10"/>
  <c r="U352" i="10"/>
  <c r="T352" i="10"/>
  <c r="S352" i="10"/>
  <c r="R352" i="10"/>
  <c r="Q352" i="10"/>
  <c r="L352" i="10"/>
  <c r="X352" i="10" s="1"/>
  <c r="K352" i="10"/>
  <c r="W352" i="10" s="1"/>
  <c r="V351" i="10"/>
  <c r="U351" i="10"/>
  <c r="T351" i="10"/>
  <c r="S351" i="10"/>
  <c r="R351" i="10"/>
  <c r="Q351" i="10"/>
  <c r="L351" i="10"/>
  <c r="X351" i="10" s="1"/>
  <c r="K351" i="10"/>
  <c r="W351" i="10" s="1"/>
  <c r="V350" i="10"/>
  <c r="U350" i="10"/>
  <c r="T350" i="10"/>
  <c r="S350" i="10"/>
  <c r="R350" i="10"/>
  <c r="Q350" i="10"/>
  <c r="L350" i="10"/>
  <c r="X350" i="10" s="1"/>
  <c r="K350" i="10"/>
  <c r="W350" i="10" s="1"/>
  <c r="V349" i="10"/>
  <c r="U349" i="10"/>
  <c r="T349" i="10"/>
  <c r="S349" i="10"/>
  <c r="R349" i="10"/>
  <c r="Q349" i="10"/>
  <c r="L349" i="10"/>
  <c r="X349" i="10" s="1"/>
  <c r="K349" i="10"/>
  <c r="W349" i="10" s="1"/>
  <c r="V348" i="10"/>
  <c r="U348" i="10"/>
  <c r="T348" i="10"/>
  <c r="S348" i="10"/>
  <c r="R348" i="10"/>
  <c r="Q348" i="10"/>
  <c r="L348" i="10"/>
  <c r="X348" i="10" s="1"/>
  <c r="K348" i="10"/>
  <c r="W348" i="10" s="1"/>
  <c r="V347" i="10"/>
  <c r="U347" i="10"/>
  <c r="T347" i="10"/>
  <c r="S347" i="10"/>
  <c r="R347" i="10"/>
  <c r="Q347" i="10"/>
  <c r="L347" i="10"/>
  <c r="X347" i="10" s="1"/>
  <c r="K347" i="10"/>
  <c r="W347" i="10" s="1"/>
  <c r="V346" i="10"/>
  <c r="U346" i="10"/>
  <c r="T346" i="10"/>
  <c r="S346" i="10"/>
  <c r="R346" i="10"/>
  <c r="Q346" i="10"/>
  <c r="L346" i="10"/>
  <c r="X346" i="10" s="1"/>
  <c r="K346" i="10"/>
  <c r="W346" i="10" s="1"/>
  <c r="X345" i="10"/>
  <c r="V345" i="10"/>
  <c r="U345" i="10"/>
  <c r="T345" i="10"/>
  <c r="S345" i="10"/>
  <c r="R345" i="10"/>
  <c r="Q345" i="10"/>
  <c r="L345" i="10"/>
  <c r="K345" i="10"/>
  <c r="W345" i="10" s="1"/>
  <c r="V344" i="10"/>
  <c r="U344" i="10"/>
  <c r="T344" i="10"/>
  <c r="S344" i="10"/>
  <c r="R344" i="10"/>
  <c r="Q344" i="10"/>
  <c r="L344" i="10"/>
  <c r="X344" i="10" s="1"/>
  <c r="K344" i="10"/>
  <c r="W344" i="10" s="1"/>
  <c r="V343" i="10"/>
  <c r="U343" i="10"/>
  <c r="T343" i="10"/>
  <c r="S343" i="10"/>
  <c r="R343" i="10"/>
  <c r="Q343" i="10"/>
  <c r="L343" i="10"/>
  <c r="X343" i="10" s="1"/>
  <c r="K343" i="10"/>
  <c r="W343" i="10" s="1"/>
  <c r="V342" i="10"/>
  <c r="U342" i="10"/>
  <c r="T342" i="10"/>
  <c r="S342" i="10"/>
  <c r="R342" i="10"/>
  <c r="Q342" i="10"/>
  <c r="L342" i="10"/>
  <c r="X342" i="10" s="1"/>
  <c r="K342" i="10"/>
  <c r="W342" i="10" s="1"/>
  <c r="V341" i="10"/>
  <c r="U341" i="10"/>
  <c r="T341" i="10"/>
  <c r="S341" i="10"/>
  <c r="R341" i="10"/>
  <c r="Q341" i="10"/>
  <c r="L341" i="10"/>
  <c r="X341" i="10" s="1"/>
  <c r="K341" i="10"/>
  <c r="W341" i="10" s="1"/>
  <c r="V340" i="10"/>
  <c r="U340" i="10"/>
  <c r="T340" i="10"/>
  <c r="S340" i="10"/>
  <c r="R340" i="10"/>
  <c r="Q340" i="10"/>
  <c r="L340" i="10"/>
  <c r="X340" i="10" s="1"/>
  <c r="K340" i="10"/>
  <c r="W340" i="10" s="1"/>
  <c r="V339" i="10"/>
  <c r="U339" i="10"/>
  <c r="T339" i="10"/>
  <c r="S339" i="10"/>
  <c r="R339" i="10"/>
  <c r="Q339" i="10"/>
  <c r="L339" i="10"/>
  <c r="X339" i="10" s="1"/>
  <c r="K339" i="10"/>
  <c r="W339" i="10" s="1"/>
  <c r="V338" i="10"/>
  <c r="U338" i="10"/>
  <c r="T338" i="10"/>
  <c r="S338" i="10"/>
  <c r="R338" i="10"/>
  <c r="Q338" i="10"/>
  <c r="L338" i="10"/>
  <c r="X338" i="10" s="1"/>
  <c r="K338" i="10"/>
  <c r="W338" i="10" s="1"/>
  <c r="V337" i="10"/>
  <c r="U337" i="10"/>
  <c r="T337" i="10"/>
  <c r="S337" i="10"/>
  <c r="R337" i="10"/>
  <c r="Q337" i="10"/>
  <c r="L337" i="10"/>
  <c r="X337" i="10" s="1"/>
  <c r="K337" i="10"/>
  <c r="W337" i="10" s="1"/>
  <c r="V336" i="10"/>
  <c r="U336" i="10"/>
  <c r="T336" i="10"/>
  <c r="S336" i="10"/>
  <c r="R336" i="10"/>
  <c r="Q336" i="10"/>
  <c r="L336" i="10"/>
  <c r="X336" i="10" s="1"/>
  <c r="K336" i="10"/>
  <c r="W336" i="10" s="1"/>
  <c r="V335" i="10"/>
  <c r="U335" i="10"/>
  <c r="T335" i="10"/>
  <c r="S335" i="10"/>
  <c r="R335" i="10"/>
  <c r="Q335" i="10"/>
  <c r="L335" i="10"/>
  <c r="X335" i="10" s="1"/>
  <c r="K335" i="10"/>
  <c r="W335" i="10" s="1"/>
  <c r="V334" i="10"/>
  <c r="U334" i="10"/>
  <c r="T334" i="10"/>
  <c r="S334" i="10"/>
  <c r="R334" i="10"/>
  <c r="Q334" i="10"/>
  <c r="L334" i="10"/>
  <c r="X334" i="10" s="1"/>
  <c r="K334" i="10"/>
  <c r="W334" i="10" s="1"/>
  <c r="V333" i="10"/>
  <c r="U333" i="10"/>
  <c r="T333" i="10"/>
  <c r="S333" i="10"/>
  <c r="R333" i="10"/>
  <c r="Q333" i="10"/>
  <c r="L333" i="10"/>
  <c r="X333" i="10" s="1"/>
  <c r="K333" i="10"/>
  <c r="W333" i="10" s="1"/>
  <c r="V332" i="10"/>
  <c r="U332" i="10"/>
  <c r="T332" i="10"/>
  <c r="S332" i="10"/>
  <c r="R332" i="10"/>
  <c r="Q332" i="10"/>
  <c r="L332" i="10"/>
  <c r="X332" i="10" s="1"/>
  <c r="K332" i="10"/>
  <c r="W332" i="10" s="1"/>
  <c r="V331" i="10"/>
  <c r="U331" i="10"/>
  <c r="T331" i="10"/>
  <c r="S331" i="10"/>
  <c r="R331" i="10"/>
  <c r="Q331" i="10"/>
  <c r="L331" i="10"/>
  <c r="X331" i="10" s="1"/>
  <c r="K331" i="10"/>
  <c r="W331" i="10" s="1"/>
  <c r="V330" i="10"/>
  <c r="U330" i="10"/>
  <c r="T330" i="10"/>
  <c r="S330" i="10"/>
  <c r="R330" i="10"/>
  <c r="Q330" i="10"/>
  <c r="L330" i="10"/>
  <c r="X330" i="10" s="1"/>
  <c r="K330" i="10"/>
  <c r="W330" i="10" s="1"/>
  <c r="V329" i="10"/>
  <c r="U329" i="10"/>
  <c r="T329" i="10"/>
  <c r="S329" i="10"/>
  <c r="R329" i="10"/>
  <c r="Q329" i="10"/>
  <c r="L329" i="10"/>
  <c r="X329" i="10" s="1"/>
  <c r="K329" i="10"/>
  <c r="W329" i="10" s="1"/>
  <c r="V328" i="10"/>
  <c r="U328" i="10"/>
  <c r="T328" i="10"/>
  <c r="S328" i="10"/>
  <c r="R328" i="10"/>
  <c r="Q328" i="10"/>
  <c r="L328" i="10"/>
  <c r="X328" i="10" s="1"/>
  <c r="K328" i="10"/>
  <c r="W328" i="10" s="1"/>
  <c r="V327" i="10"/>
  <c r="U327" i="10"/>
  <c r="T327" i="10"/>
  <c r="S327" i="10"/>
  <c r="R327" i="10"/>
  <c r="Q327" i="10"/>
  <c r="L327" i="10"/>
  <c r="X327" i="10" s="1"/>
  <c r="K327" i="10"/>
  <c r="W327" i="10" s="1"/>
  <c r="X326" i="10"/>
  <c r="V326" i="10"/>
  <c r="U326" i="10"/>
  <c r="T326" i="10"/>
  <c r="S326" i="10"/>
  <c r="R326" i="10"/>
  <c r="Q326" i="10"/>
  <c r="L326" i="10"/>
  <c r="K326" i="10"/>
  <c r="W326" i="10" s="1"/>
  <c r="V325" i="10"/>
  <c r="U325" i="10"/>
  <c r="T325" i="10"/>
  <c r="S325" i="10"/>
  <c r="R325" i="10"/>
  <c r="Q325" i="10"/>
  <c r="L325" i="10"/>
  <c r="X325" i="10" s="1"/>
  <c r="K325" i="10"/>
  <c r="W325" i="10" s="1"/>
  <c r="V324" i="10"/>
  <c r="U324" i="10"/>
  <c r="T324" i="10"/>
  <c r="S324" i="10"/>
  <c r="R324" i="10"/>
  <c r="Q324" i="10"/>
  <c r="L324" i="10"/>
  <c r="X324" i="10" s="1"/>
  <c r="K324" i="10"/>
  <c r="W324" i="10" s="1"/>
  <c r="V323" i="10"/>
  <c r="U323" i="10"/>
  <c r="T323" i="10"/>
  <c r="S323" i="10"/>
  <c r="R323" i="10"/>
  <c r="Q323" i="10"/>
  <c r="L323" i="10"/>
  <c r="X323" i="10" s="1"/>
  <c r="K323" i="10"/>
  <c r="W323" i="10" s="1"/>
  <c r="V322" i="10"/>
  <c r="U322" i="10"/>
  <c r="T322" i="10"/>
  <c r="S322" i="10"/>
  <c r="R322" i="10"/>
  <c r="Q322" i="10"/>
  <c r="L322" i="10"/>
  <c r="X322" i="10" s="1"/>
  <c r="K322" i="10"/>
  <c r="W322" i="10" s="1"/>
  <c r="V321" i="10"/>
  <c r="U321" i="10"/>
  <c r="T321" i="10"/>
  <c r="S321" i="10"/>
  <c r="R321" i="10"/>
  <c r="Q321" i="10"/>
  <c r="L321" i="10"/>
  <c r="X321" i="10" s="1"/>
  <c r="K321" i="10"/>
  <c r="W321" i="10" s="1"/>
  <c r="V320" i="10"/>
  <c r="U320" i="10"/>
  <c r="T320" i="10"/>
  <c r="S320" i="10"/>
  <c r="R320" i="10"/>
  <c r="Q320" i="10"/>
  <c r="L320" i="10"/>
  <c r="X320" i="10" s="1"/>
  <c r="K320" i="10"/>
  <c r="W320" i="10" s="1"/>
  <c r="V319" i="10"/>
  <c r="U319" i="10"/>
  <c r="T319" i="10"/>
  <c r="S319" i="10"/>
  <c r="R319" i="10"/>
  <c r="Q319" i="10"/>
  <c r="L319" i="10"/>
  <c r="X319" i="10" s="1"/>
  <c r="K319" i="10"/>
  <c r="W319" i="10" s="1"/>
  <c r="V318" i="10"/>
  <c r="U318" i="10"/>
  <c r="T318" i="10"/>
  <c r="S318" i="10"/>
  <c r="R318" i="10"/>
  <c r="Q318" i="10"/>
  <c r="L318" i="10"/>
  <c r="X318" i="10" s="1"/>
  <c r="K318" i="10"/>
  <c r="W318" i="10" s="1"/>
  <c r="V317" i="10"/>
  <c r="U317" i="10"/>
  <c r="T317" i="10"/>
  <c r="S317" i="10"/>
  <c r="R317" i="10"/>
  <c r="Q317" i="10"/>
  <c r="L317" i="10"/>
  <c r="X317" i="10" s="1"/>
  <c r="K317" i="10"/>
  <c r="W317" i="10" s="1"/>
  <c r="V316" i="10"/>
  <c r="U316" i="10"/>
  <c r="T316" i="10"/>
  <c r="S316" i="10"/>
  <c r="R316" i="10"/>
  <c r="Q316" i="10"/>
  <c r="L316" i="10"/>
  <c r="X316" i="10" s="1"/>
  <c r="K316" i="10"/>
  <c r="W316" i="10" s="1"/>
  <c r="V315" i="10"/>
  <c r="U315" i="10"/>
  <c r="T315" i="10"/>
  <c r="S315" i="10"/>
  <c r="R315" i="10"/>
  <c r="Q315" i="10"/>
  <c r="L315" i="10"/>
  <c r="X315" i="10" s="1"/>
  <c r="K315" i="10"/>
  <c r="W315" i="10" s="1"/>
  <c r="V314" i="10"/>
  <c r="U314" i="10"/>
  <c r="T314" i="10"/>
  <c r="S314" i="10"/>
  <c r="R314" i="10"/>
  <c r="Q314" i="10"/>
  <c r="L314" i="10"/>
  <c r="X314" i="10" s="1"/>
  <c r="K314" i="10"/>
  <c r="W314" i="10" s="1"/>
  <c r="V313" i="10"/>
  <c r="U313" i="10"/>
  <c r="T313" i="10"/>
  <c r="S313" i="10"/>
  <c r="R313" i="10"/>
  <c r="Q313" i="10"/>
  <c r="L313" i="10"/>
  <c r="X313" i="10" s="1"/>
  <c r="K313" i="10"/>
  <c r="W313" i="10" s="1"/>
  <c r="V312" i="10"/>
  <c r="U312" i="10"/>
  <c r="T312" i="10"/>
  <c r="S312" i="10"/>
  <c r="R312" i="10"/>
  <c r="Q312" i="10"/>
  <c r="L312" i="10"/>
  <c r="X312" i="10" s="1"/>
  <c r="K312" i="10"/>
  <c r="W312" i="10" s="1"/>
  <c r="X311" i="10"/>
  <c r="V311" i="10"/>
  <c r="U311" i="10"/>
  <c r="T311" i="10"/>
  <c r="S311" i="10"/>
  <c r="R311" i="10"/>
  <c r="Q311" i="10"/>
  <c r="L311" i="10"/>
  <c r="K311" i="10"/>
  <c r="W311" i="10" s="1"/>
  <c r="V310" i="10"/>
  <c r="U310" i="10"/>
  <c r="T310" i="10"/>
  <c r="S310" i="10"/>
  <c r="R310" i="10"/>
  <c r="Q310" i="10"/>
  <c r="L310" i="10"/>
  <c r="X310" i="10" s="1"/>
  <c r="K310" i="10"/>
  <c r="W310" i="10" s="1"/>
  <c r="V309" i="10"/>
  <c r="U309" i="10"/>
  <c r="T309" i="10"/>
  <c r="S309" i="10"/>
  <c r="R309" i="10"/>
  <c r="Q309" i="10"/>
  <c r="L309" i="10"/>
  <c r="X309" i="10" s="1"/>
  <c r="K309" i="10"/>
  <c r="W309" i="10" s="1"/>
  <c r="V308" i="10"/>
  <c r="U308" i="10"/>
  <c r="T308" i="10"/>
  <c r="S308" i="10"/>
  <c r="R308" i="10"/>
  <c r="Q308" i="10"/>
  <c r="L308" i="10"/>
  <c r="X308" i="10" s="1"/>
  <c r="K308" i="10"/>
  <c r="W308" i="10" s="1"/>
  <c r="V307" i="10"/>
  <c r="U307" i="10"/>
  <c r="T307" i="10"/>
  <c r="S307" i="10"/>
  <c r="R307" i="10"/>
  <c r="Q307" i="10"/>
  <c r="L307" i="10"/>
  <c r="X307" i="10" s="1"/>
  <c r="K307" i="10"/>
  <c r="W307" i="10" s="1"/>
  <c r="V306" i="10"/>
  <c r="U306" i="10"/>
  <c r="T306" i="10"/>
  <c r="S306" i="10"/>
  <c r="R306" i="10"/>
  <c r="Q306" i="10"/>
  <c r="L306" i="10"/>
  <c r="X306" i="10" s="1"/>
  <c r="K306" i="10"/>
  <c r="W306" i="10" s="1"/>
  <c r="V305" i="10"/>
  <c r="U305" i="10"/>
  <c r="T305" i="10"/>
  <c r="S305" i="10"/>
  <c r="R305" i="10"/>
  <c r="Q305" i="10"/>
  <c r="L305" i="10"/>
  <c r="X305" i="10" s="1"/>
  <c r="K305" i="10"/>
  <c r="W305" i="10" s="1"/>
  <c r="V304" i="10"/>
  <c r="U304" i="10"/>
  <c r="T304" i="10"/>
  <c r="S304" i="10"/>
  <c r="R304" i="10"/>
  <c r="Q304" i="10"/>
  <c r="L304" i="10"/>
  <c r="X304" i="10" s="1"/>
  <c r="K304" i="10"/>
  <c r="W304" i="10" s="1"/>
  <c r="V303" i="10"/>
  <c r="U303" i="10"/>
  <c r="T303" i="10"/>
  <c r="S303" i="10"/>
  <c r="R303" i="10"/>
  <c r="Q303" i="10"/>
  <c r="L303" i="10"/>
  <c r="X303" i="10" s="1"/>
  <c r="K303" i="10"/>
  <c r="W303" i="10" s="1"/>
  <c r="V302" i="10"/>
  <c r="U302" i="10"/>
  <c r="T302" i="10"/>
  <c r="S302" i="10"/>
  <c r="R302" i="10"/>
  <c r="Q302" i="10"/>
  <c r="L302" i="10"/>
  <c r="X302" i="10" s="1"/>
  <c r="K302" i="10"/>
  <c r="W302" i="10" s="1"/>
  <c r="V301" i="10"/>
  <c r="U301" i="10"/>
  <c r="T301" i="10"/>
  <c r="S301" i="10"/>
  <c r="R301" i="10"/>
  <c r="Q301" i="10"/>
  <c r="L301" i="10"/>
  <c r="X301" i="10" s="1"/>
  <c r="K301" i="10"/>
  <c r="W301" i="10" s="1"/>
  <c r="V300" i="10"/>
  <c r="U300" i="10"/>
  <c r="T300" i="10"/>
  <c r="S300" i="10"/>
  <c r="R300" i="10"/>
  <c r="Q300" i="10"/>
  <c r="L300" i="10"/>
  <c r="X300" i="10" s="1"/>
  <c r="K300" i="10"/>
  <c r="W300" i="10" s="1"/>
  <c r="V299" i="10"/>
  <c r="U299" i="10"/>
  <c r="T299" i="10"/>
  <c r="S299" i="10"/>
  <c r="R299" i="10"/>
  <c r="Q299" i="10"/>
  <c r="L299" i="10"/>
  <c r="X299" i="10" s="1"/>
  <c r="K299" i="10"/>
  <c r="W299" i="10" s="1"/>
  <c r="V298" i="10"/>
  <c r="U298" i="10"/>
  <c r="T298" i="10"/>
  <c r="S298" i="10"/>
  <c r="R298" i="10"/>
  <c r="Q298" i="10"/>
  <c r="L298" i="10"/>
  <c r="X298" i="10" s="1"/>
  <c r="K298" i="10"/>
  <c r="W298" i="10" s="1"/>
  <c r="V297" i="10"/>
  <c r="U297" i="10"/>
  <c r="T297" i="10"/>
  <c r="S297" i="10"/>
  <c r="R297" i="10"/>
  <c r="Q297" i="10"/>
  <c r="L297" i="10"/>
  <c r="X297" i="10" s="1"/>
  <c r="K297" i="10"/>
  <c r="W297" i="10" s="1"/>
  <c r="V296" i="10"/>
  <c r="U296" i="10"/>
  <c r="T296" i="10"/>
  <c r="S296" i="10"/>
  <c r="R296" i="10"/>
  <c r="Q296" i="10"/>
  <c r="L296" i="10"/>
  <c r="X296" i="10" s="1"/>
  <c r="K296" i="10"/>
  <c r="W296" i="10" s="1"/>
  <c r="V295" i="10"/>
  <c r="U295" i="10"/>
  <c r="T295" i="10"/>
  <c r="S295" i="10"/>
  <c r="R295" i="10"/>
  <c r="Q295" i="10"/>
  <c r="L295" i="10"/>
  <c r="X295" i="10" s="1"/>
  <c r="K295" i="10"/>
  <c r="W295" i="10" s="1"/>
  <c r="V294" i="10"/>
  <c r="U294" i="10"/>
  <c r="T294" i="10"/>
  <c r="S294" i="10"/>
  <c r="R294" i="10"/>
  <c r="Q294" i="10"/>
  <c r="L294" i="10"/>
  <c r="X294" i="10" s="1"/>
  <c r="K294" i="10"/>
  <c r="W294" i="10" s="1"/>
  <c r="V293" i="10"/>
  <c r="U293" i="10"/>
  <c r="T293" i="10"/>
  <c r="S293" i="10"/>
  <c r="R293" i="10"/>
  <c r="Q293" i="10"/>
  <c r="L293" i="10"/>
  <c r="X293" i="10" s="1"/>
  <c r="K293" i="10"/>
  <c r="W293" i="10" s="1"/>
  <c r="V292" i="10"/>
  <c r="U292" i="10"/>
  <c r="T292" i="10"/>
  <c r="S292" i="10"/>
  <c r="R292" i="10"/>
  <c r="Q292" i="10"/>
  <c r="L292" i="10"/>
  <c r="X292" i="10" s="1"/>
  <c r="K292" i="10"/>
  <c r="W292" i="10" s="1"/>
  <c r="V291" i="10"/>
  <c r="U291" i="10"/>
  <c r="T291" i="10"/>
  <c r="S291" i="10"/>
  <c r="R291" i="10"/>
  <c r="Q291" i="10"/>
  <c r="L291" i="10"/>
  <c r="X291" i="10" s="1"/>
  <c r="K291" i="10"/>
  <c r="W291" i="10" s="1"/>
  <c r="V290" i="10"/>
  <c r="U290" i="10"/>
  <c r="T290" i="10"/>
  <c r="S290" i="10"/>
  <c r="R290" i="10"/>
  <c r="Q290" i="10"/>
  <c r="L290" i="10"/>
  <c r="X290" i="10" s="1"/>
  <c r="K290" i="10"/>
  <c r="W290" i="10" s="1"/>
  <c r="V289" i="10"/>
  <c r="U289" i="10"/>
  <c r="T289" i="10"/>
  <c r="S289" i="10"/>
  <c r="R289" i="10"/>
  <c r="Q289" i="10"/>
  <c r="L289" i="10"/>
  <c r="X289" i="10" s="1"/>
  <c r="K289" i="10"/>
  <c r="W289" i="10" s="1"/>
  <c r="V288" i="10"/>
  <c r="U288" i="10"/>
  <c r="T288" i="10"/>
  <c r="S288" i="10"/>
  <c r="R288" i="10"/>
  <c r="Q288" i="10"/>
  <c r="L288" i="10"/>
  <c r="X288" i="10" s="1"/>
  <c r="K288" i="10"/>
  <c r="W288" i="10" s="1"/>
  <c r="V287" i="10"/>
  <c r="U287" i="10"/>
  <c r="T287" i="10"/>
  <c r="S287" i="10"/>
  <c r="R287" i="10"/>
  <c r="Q287" i="10"/>
  <c r="L287" i="10"/>
  <c r="X287" i="10" s="1"/>
  <c r="K287" i="10"/>
  <c r="W287" i="10" s="1"/>
  <c r="X286" i="10"/>
  <c r="V286" i="10"/>
  <c r="U286" i="10"/>
  <c r="T286" i="10"/>
  <c r="S286" i="10"/>
  <c r="R286" i="10"/>
  <c r="Q286" i="10"/>
  <c r="L286" i="10"/>
  <c r="K286" i="10"/>
  <c r="W286" i="10" s="1"/>
  <c r="V285" i="10"/>
  <c r="U285" i="10"/>
  <c r="T285" i="10"/>
  <c r="S285" i="10"/>
  <c r="R285" i="10"/>
  <c r="Q285" i="10"/>
  <c r="L285" i="10"/>
  <c r="X285" i="10" s="1"/>
  <c r="K285" i="10"/>
  <c r="W285" i="10" s="1"/>
  <c r="V284" i="10"/>
  <c r="U284" i="10"/>
  <c r="T284" i="10"/>
  <c r="S284" i="10"/>
  <c r="R284" i="10"/>
  <c r="Q284" i="10"/>
  <c r="L284" i="10"/>
  <c r="X284" i="10" s="1"/>
  <c r="K284" i="10"/>
  <c r="W284" i="10" s="1"/>
  <c r="V283" i="10"/>
  <c r="U283" i="10"/>
  <c r="T283" i="10"/>
  <c r="S283" i="10"/>
  <c r="R283" i="10"/>
  <c r="Q283" i="10"/>
  <c r="L283" i="10"/>
  <c r="X283" i="10" s="1"/>
  <c r="K283" i="10"/>
  <c r="W283" i="10" s="1"/>
  <c r="V282" i="10"/>
  <c r="U282" i="10"/>
  <c r="T282" i="10"/>
  <c r="S282" i="10"/>
  <c r="R282" i="10"/>
  <c r="Q282" i="10"/>
  <c r="L282" i="10"/>
  <c r="X282" i="10" s="1"/>
  <c r="K282" i="10"/>
  <c r="W282" i="10" s="1"/>
  <c r="V281" i="10"/>
  <c r="U281" i="10"/>
  <c r="T281" i="10"/>
  <c r="S281" i="10"/>
  <c r="R281" i="10"/>
  <c r="Q281" i="10"/>
  <c r="L281" i="10"/>
  <c r="X281" i="10" s="1"/>
  <c r="K281" i="10"/>
  <c r="W281" i="10" s="1"/>
  <c r="V280" i="10"/>
  <c r="U280" i="10"/>
  <c r="T280" i="10"/>
  <c r="S280" i="10"/>
  <c r="R280" i="10"/>
  <c r="Q280" i="10"/>
  <c r="L280" i="10"/>
  <c r="X280" i="10" s="1"/>
  <c r="K280" i="10"/>
  <c r="W280" i="10" s="1"/>
  <c r="V279" i="10"/>
  <c r="U279" i="10"/>
  <c r="T279" i="10"/>
  <c r="S279" i="10"/>
  <c r="R279" i="10"/>
  <c r="Q279" i="10"/>
  <c r="L279" i="10"/>
  <c r="X279" i="10" s="1"/>
  <c r="K279" i="10"/>
  <c r="W279" i="10" s="1"/>
  <c r="V278" i="10"/>
  <c r="U278" i="10"/>
  <c r="T278" i="10"/>
  <c r="S278" i="10"/>
  <c r="R278" i="10"/>
  <c r="Q278" i="10"/>
  <c r="L278" i="10"/>
  <c r="X278" i="10" s="1"/>
  <c r="K278" i="10"/>
  <c r="W278" i="10" s="1"/>
  <c r="V277" i="10"/>
  <c r="U277" i="10"/>
  <c r="T277" i="10"/>
  <c r="S277" i="10"/>
  <c r="R277" i="10"/>
  <c r="Q277" i="10"/>
  <c r="L277" i="10"/>
  <c r="X277" i="10" s="1"/>
  <c r="K277" i="10"/>
  <c r="W277" i="10" s="1"/>
  <c r="V276" i="10"/>
  <c r="U276" i="10"/>
  <c r="T276" i="10"/>
  <c r="S276" i="10"/>
  <c r="R276" i="10"/>
  <c r="Q276" i="10"/>
  <c r="L276" i="10"/>
  <c r="X276" i="10" s="1"/>
  <c r="K276" i="10"/>
  <c r="W276" i="10" s="1"/>
  <c r="V275" i="10"/>
  <c r="U275" i="10"/>
  <c r="T275" i="10"/>
  <c r="S275" i="10"/>
  <c r="R275" i="10"/>
  <c r="Q275" i="10"/>
  <c r="L275" i="10"/>
  <c r="X275" i="10" s="1"/>
  <c r="K275" i="10"/>
  <c r="W275" i="10" s="1"/>
  <c r="V274" i="10"/>
  <c r="U274" i="10"/>
  <c r="T274" i="10"/>
  <c r="S274" i="10"/>
  <c r="R274" i="10"/>
  <c r="Q274" i="10"/>
  <c r="L274" i="10"/>
  <c r="X274" i="10" s="1"/>
  <c r="K274" i="10"/>
  <c r="W274" i="10" s="1"/>
  <c r="V273" i="10"/>
  <c r="U273" i="10"/>
  <c r="T273" i="10"/>
  <c r="S273" i="10"/>
  <c r="R273" i="10"/>
  <c r="Q273" i="10"/>
  <c r="L273" i="10"/>
  <c r="X273" i="10" s="1"/>
  <c r="K273" i="10"/>
  <c r="W273" i="10" s="1"/>
  <c r="V272" i="10"/>
  <c r="U272" i="10"/>
  <c r="T272" i="10"/>
  <c r="S272" i="10"/>
  <c r="R272" i="10"/>
  <c r="Q272" i="10"/>
  <c r="L272" i="10"/>
  <c r="X272" i="10" s="1"/>
  <c r="K272" i="10"/>
  <c r="W272" i="10" s="1"/>
  <c r="V271" i="10"/>
  <c r="U271" i="10"/>
  <c r="T271" i="10"/>
  <c r="S271" i="10"/>
  <c r="R271" i="10"/>
  <c r="Q271" i="10"/>
  <c r="L271" i="10"/>
  <c r="X271" i="10" s="1"/>
  <c r="K271" i="10"/>
  <c r="W271" i="10" s="1"/>
  <c r="V270" i="10"/>
  <c r="U270" i="10"/>
  <c r="T270" i="10"/>
  <c r="S270" i="10"/>
  <c r="R270" i="10"/>
  <c r="Q270" i="10"/>
  <c r="L270" i="10"/>
  <c r="X270" i="10" s="1"/>
  <c r="K270" i="10"/>
  <c r="W270" i="10" s="1"/>
  <c r="V269" i="10"/>
  <c r="U269" i="10"/>
  <c r="T269" i="10"/>
  <c r="S269" i="10"/>
  <c r="R269" i="10"/>
  <c r="Q269" i="10"/>
  <c r="L269" i="10"/>
  <c r="X269" i="10" s="1"/>
  <c r="K269" i="10"/>
  <c r="W269" i="10" s="1"/>
  <c r="V268" i="10"/>
  <c r="U268" i="10"/>
  <c r="T268" i="10"/>
  <c r="S268" i="10"/>
  <c r="R268" i="10"/>
  <c r="Q268" i="10"/>
  <c r="L268" i="10"/>
  <c r="X268" i="10" s="1"/>
  <c r="K268" i="10"/>
  <c r="W268" i="10" s="1"/>
  <c r="V267" i="10"/>
  <c r="U267" i="10"/>
  <c r="T267" i="10"/>
  <c r="S267" i="10"/>
  <c r="R267" i="10"/>
  <c r="Q267" i="10"/>
  <c r="L267" i="10"/>
  <c r="X267" i="10" s="1"/>
  <c r="K267" i="10"/>
  <c r="W267" i="10" s="1"/>
  <c r="V266" i="10"/>
  <c r="U266" i="10"/>
  <c r="T266" i="10"/>
  <c r="S266" i="10"/>
  <c r="R266" i="10"/>
  <c r="Q266" i="10"/>
  <c r="L266" i="10"/>
  <c r="X266" i="10" s="1"/>
  <c r="K266" i="10"/>
  <c r="W266" i="10" s="1"/>
  <c r="V265" i="10"/>
  <c r="U265" i="10"/>
  <c r="T265" i="10"/>
  <c r="S265" i="10"/>
  <c r="R265" i="10"/>
  <c r="Q265" i="10"/>
  <c r="L265" i="10"/>
  <c r="X265" i="10" s="1"/>
  <c r="K265" i="10"/>
  <c r="W265" i="10" s="1"/>
  <c r="V264" i="10"/>
  <c r="U264" i="10"/>
  <c r="T264" i="10"/>
  <c r="S264" i="10"/>
  <c r="R264" i="10"/>
  <c r="Q264" i="10"/>
  <c r="L264" i="10"/>
  <c r="X264" i="10" s="1"/>
  <c r="K264" i="10"/>
  <c r="W264" i="10" s="1"/>
  <c r="V263" i="10"/>
  <c r="U263" i="10"/>
  <c r="T263" i="10"/>
  <c r="S263" i="10"/>
  <c r="R263" i="10"/>
  <c r="Q263" i="10"/>
  <c r="L263" i="10"/>
  <c r="X263" i="10" s="1"/>
  <c r="K263" i="10"/>
  <c r="W263" i="10" s="1"/>
  <c r="V262" i="10"/>
  <c r="U262" i="10"/>
  <c r="T262" i="10"/>
  <c r="S262" i="10"/>
  <c r="R262" i="10"/>
  <c r="Q262" i="10"/>
  <c r="L262" i="10"/>
  <c r="X262" i="10" s="1"/>
  <c r="K262" i="10"/>
  <c r="W262" i="10" s="1"/>
  <c r="V261" i="10"/>
  <c r="U261" i="10"/>
  <c r="T261" i="10"/>
  <c r="S261" i="10"/>
  <c r="R261" i="10"/>
  <c r="Q261" i="10"/>
  <c r="L261" i="10"/>
  <c r="X261" i="10" s="1"/>
  <c r="K261" i="10"/>
  <c r="W261" i="10" s="1"/>
  <c r="V260" i="10"/>
  <c r="U260" i="10"/>
  <c r="T260" i="10"/>
  <c r="S260" i="10"/>
  <c r="R260" i="10"/>
  <c r="Q260" i="10"/>
  <c r="L260" i="10"/>
  <c r="X260" i="10" s="1"/>
  <c r="K260" i="10"/>
  <c r="W260" i="10" s="1"/>
  <c r="V259" i="10"/>
  <c r="U259" i="10"/>
  <c r="T259" i="10"/>
  <c r="S259" i="10"/>
  <c r="R259" i="10"/>
  <c r="Q259" i="10"/>
  <c r="L259" i="10"/>
  <c r="X259" i="10" s="1"/>
  <c r="K259" i="10"/>
  <c r="W259" i="10" s="1"/>
  <c r="V258" i="10"/>
  <c r="U258" i="10"/>
  <c r="T258" i="10"/>
  <c r="S258" i="10"/>
  <c r="R258" i="10"/>
  <c r="Q258" i="10"/>
  <c r="L258" i="10"/>
  <c r="X258" i="10" s="1"/>
  <c r="K258" i="10"/>
  <c r="W258" i="10" s="1"/>
  <c r="V257" i="10"/>
  <c r="U257" i="10"/>
  <c r="T257" i="10"/>
  <c r="S257" i="10"/>
  <c r="R257" i="10"/>
  <c r="Q257" i="10"/>
  <c r="L257" i="10"/>
  <c r="X257" i="10" s="1"/>
  <c r="K257" i="10"/>
  <c r="W257" i="10" s="1"/>
  <c r="V256" i="10"/>
  <c r="U256" i="10"/>
  <c r="T256" i="10"/>
  <c r="S256" i="10"/>
  <c r="R256" i="10"/>
  <c r="Q256" i="10"/>
  <c r="L256" i="10"/>
  <c r="X256" i="10" s="1"/>
  <c r="K256" i="10"/>
  <c r="W256" i="10" s="1"/>
  <c r="V255" i="10"/>
  <c r="U255" i="10"/>
  <c r="T255" i="10"/>
  <c r="S255" i="10"/>
  <c r="R255" i="10"/>
  <c r="Q255" i="10"/>
  <c r="L255" i="10"/>
  <c r="X255" i="10" s="1"/>
  <c r="K255" i="10"/>
  <c r="W255" i="10" s="1"/>
  <c r="V254" i="10"/>
  <c r="U254" i="10"/>
  <c r="T254" i="10"/>
  <c r="S254" i="10"/>
  <c r="R254" i="10"/>
  <c r="Q254" i="10"/>
  <c r="L254" i="10"/>
  <c r="X254" i="10" s="1"/>
  <c r="K254" i="10"/>
  <c r="W254" i="10" s="1"/>
  <c r="V253" i="10"/>
  <c r="U253" i="10"/>
  <c r="T253" i="10"/>
  <c r="S253" i="10"/>
  <c r="R253" i="10"/>
  <c r="Q253" i="10"/>
  <c r="L253" i="10"/>
  <c r="X253" i="10" s="1"/>
  <c r="K253" i="10"/>
  <c r="W253" i="10" s="1"/>
  <c r="V252" i="10"/>
  <c r="U252" i="10"/>
  <c r="T252" i="10"/>
  <c r="S252" i="10"/>
  <c r="R252" i="10"/>
  <c r="Q252" i="10"/>
  <c r="L252" i="10"/>
  <c r="X252" i="10" s="1"/>
  <c r="K252" i="10"/>
  <c r="W252" i="10" s="1"/>
  <c r="V251" i="10"/>
  <c r="U251" i="10"/>
  <c r="T251" i="10"/>
  <c r="S251" i="10"/>
  <c r="R251" i="10"/>
  <c r="Q251" i="10"/>
  <c r="L251" i="10"/>
  <c r="X251" i="10" s="1"/>
  <c r="K251" i="10"/>
  <c r="W251" i="10" s="1"/>
  <c r="V250" i="10"/>
  <c r="U250" i="10"/>
  <c r="T250" i="10"/>
  <c r="S250" i="10"/>
  <c r="R250" i="10"/>
  <c r="Q250" i="10"/>
  <c r="L250" i="10"/>
  <c r="X250" i="10" s="1"/>
  <c r="K250" i="10"/>
  <c r="W250" i="10" s="1"/>
  <c r="V249" i="10"/>
  <c r="U249" i="10"/>
  <c r="T249" i="10"/>
  <c r="S249" i="10"/>
  <c r="R249" i="10"/>
  <c r="Q249" i="10"/>
  <c r="L249" i="10"/>
  <c r="X249" i="10" s="1"/>
  <c r="K249" i="10"/>
  <c r="W249" i="10" s="1"/>
  <c r="V248" i="10"/>
  <c r="U248" i="10"/>
  <c r="T248" i="10"/>
  <c r="S248" i="10"/>
  <c r="R248" i="10"/>
  <c r="Q248" i="10"/>
  <c r="L248" i="10"/>
  <c r="X248" i="10" s="1"/>
  <c r="K248" i="10"/>
  <c r="W248" i="10" s="1"/>
  <c r="V247" i="10"/>
  <c r="U247" i="10"/>
  <c r="T247" i="10"/>
  <c r="S247" i="10"/>
  <c r="R247" i="10"/>
  <c r="Q247" i="10"/>
  <c r="L247" i="10"/>
  <c r="X247" i="10" s="1"/>
  <c r="K247" i="10"/>
  <c r="W247" i="10" s="1"/>
  <c r="V246" i="10"/>
  <c r="U246" i="10"/>
  <c r="T246" i="10"/>
  <c r="S246" i="10"/>
  <c r="R246" i="10"/>
  <c r="Q246" i="10"/>
  <c r="L246" i="10"/>
  <c r="X246" i="10" s="1"/>
  <c r="K246" i="10"/>
  <c r="W246" i="10" s="1"/>
  <c r="V245" i="10"/>
  <c r="U245" i="10"/>
  <c r="T245" i="10"/>
  <c r="S245" i="10"/>
  <c r="R245" i="10"/>
  <c r="Q245" i="10"/>
  <c r="L245" i="10"/>
  <c r="X245" i="10" s="1"/>
  <c r="K245" i="10"/>
  <c r="W245" i="10" s="1"/>
  <c r="V244" i="10"/>
  <c r="U244" i="10"/>
  <c r="T244" i="10"/>
  <c r="S244" i="10"/>
  <c r="R244" i="10"/>
  <c r="Q244" i="10"/>
  <c r="L244" i="10"/>
  <c r="X244" i="10" s="1"/>
  <c r="K244" i="10"/>
  <c r="W244" i="10" s="1"/>
  <c r="V243" i="10"/>
  <c r="U243" i="10"/>
  <c r="T243" i="10"/>
  <c r="S243" i="10"/>
  <c r="R243" i="10"/>
  <c r="Q243" i="10"/>
  <c r="L243" i="10"/>
  <c r="X243" i="10" s="1"/>
  <c r="K243" i="10"/>
  <c r="W243" i="10" s="1"/>
  <c r="V242" i="10"/>
  <c r="U242" i="10"/>
  <c r="T242" i="10"/>
  <c r="S242" i="10"/>
  <c r="R242" i="10"/>
  <c r="Q242" i="10"/>
  <c r="L242" i="10"/>
  <c r="X242" i="10" s="1"/>
  <c r="K242" i="10"/>
  <c r="W242" i="10" s="1"/>
  <c r="V241" i="10"/>
  <c r="U241" i="10"/>
  <c r="T241" i="10"/>
  <c r="S241" i="10"/>
  <c r="R241" i="10"/>
  <c r="Q241" i="10"/>
  <c r="L241" i="10"/>
  <c r="X241" i="10" s="1"/>
  <c r="K241" i="10"/>
  <c r="W241" i="10" s="1"/>
  <c r="X240" i="10"/>
  <c r="V240" i="10"/>
  <c r="U240" i="10"/>
  <c r="T240" i="10"/>
  <c r="S240" i="10"/>
  <c r="R240" i="10"/>
  <c r="Q240" i="10"/>
  <c r="L240" i="10"/>
  <c r="K240" i="10"/>
  <c r="W240" i="10" s="1"/>
  <c r="V239" i="10"/>
  <c r="U239" i="10"/>
  <c r="T239" i="10"/>
  <c r="S239" i="10"/>
  <c r="R239" i="10"/>
  <c r="Q239" i="10"/>
  <c r="L239" i="10"/>
  <c r="X239" i="10" s="1"/>
  <c r="K239" i="10"/>
  <c r="W239" i="10" s="1"/>
  <c r="V238" i="10"/>
  <c r="U238" i="10"/>
  <c r="T238" i="10"/>
  <c r="S238" i="10"/>
  <c r="R238" i="10"/>
  <c r="Q238" i="10"/>
  <c r="L238" i="10"/>
  <c r="X238" i="10" s="1"/>
  <c r="K238" i="10"/>
  <c r="W238" i="10" s="1"/>
  <c r="V237" i="10"/>
  <c r="U237" i="10"/>
  <c r="T237" i="10"/>
  <c r="S237" i="10"/>
  <c r="R237" i="10"/>
  <c r="Q237" i="10"/>
  <c r="L237" i="10"/>
  <c r="X237" i="10" s="1"/>
  <c r="K237" i="10"/>
  <c r="W237" i="10" s="1"/>
  <c r="V236" i="10"/>
  <c r="U236" i="10"/>
  <c r="T236" i="10"/>
  <c r="S236" i="10"/>
  <c r="R236" i="10"/>
  <c r="Q236" i="10"/>
  <c r="L236" i="10"/>
  <c r="X236" i="10" s="1"/>
  <c r="K236" i="10"/>
  <c r="W236" i="10" s="1"/>
  <c r="V235" i="10"/>
  <c r="U235" i="10"/>
  <c r="T235" i="10"/>
  <c r="S235" i="10"/>
  <c r="R235" i="10"/>
  <c r="Q235" i="10"/>
  <c r="L235" i="10"/>
  <c r="X235" i="10" s="1"/>
  <c r="K235" i="10"/>
  <c r="W235" i="10" s="1"/>
  <c r="V234" i="10"/>
  <c r="U234" i="10"/>
  <c r="T234" i="10"/>
  <c r="S234" i="10"/>
  <c r="R234" i="10"/>
  <c r="Q234" i="10"/>
  <c r="L234" i="10"/>
  <c r="X234" i="10" s="1"/>
  <c r="K234" i="10"/>
  <c r="W234" i="10" s="1"/>
  <c r="V233" i="10"/>
  <c r="U233" i="10"/>
  <c r="T233" i="10"/>
  <c r="S233" i="10"/>
  <c r="R233" i="10"/>
  <c r="Q233" i="10"/>
  <c r="L233" i="10"/>
  <c r="X233" i="10" s="1"/>
  <c r="K233" i="10"/>
  <c r="W233" i="10" s="1"/>
  <c r="V232" i="10"/>
  <c r="U232" i="10"/>
  <c r="T232" i="10"/>
  <c r="S232" i="10"/>
  <c r="R232" i="10"/>
  <c r="Q232" i="10"/>
  <c r="L232" i="10"/>
  <c r="X232" i="10" s="1"/>
  <c r="K232" i="10"/>
  <c r="W232" i="10" s="1"/>
  <c r="V231" i="10"/>
  <c r="U231" i="10"/>
  <c r="T231" i="10"/>
  <c r="S231" i="10"/>
  <c r="R231" i="10"/>
  <c r="Q231" i="10"/>
  <c r="L231" i="10"/>
  <c r="X231" i="10" s="1"/>
  <c r="K231" i="10"/>
  <c r="W231" i="10" s="1"/>
  <c r="V230" i="10"/>
  <c r="U230" i="10"/>
  <c r="T230" i="10"/>
  <c r="S230" i="10"/>
  <c r="R230" i="10"/>
  <c r="Q230" i="10"/>
  <c r="L230" i="10"/>
  <c r="X230" i="10" s="1"/>
  <c r="K230" i="10"/>
  <c r="W230" i="10" s="1"/>
  <c r="V229" i="10"/>
  <c r="U229" i="10"/>
  <c r="T229" i="10"/>
  <c r="S229" i="10"/>
  <c r="R229" i="10"/>
  <c r="Q229" i="10"/>
  <c r="L229" i="10"/>
  <c r="X229" i="10" s="1"/>
  <c r="K229" i="10"/>
  <c r="W229" i="10" s="1"/>
  <c r="V228" i="10"/>
  <c r="U228" i="10"/>
  <c r="T228" i="10"/>
  <c r="S228" i="10"/>
  <c r="R228" i="10"/>
  <c r="Q228" i="10"/>
  <c r="L228" i="10"/>
  <c r="X228" i="10" s="1"/>
  <c r="K228" i="10"/>
  <c r="W228" i="10" s="1"/>
  <c r="V227" i="10"/>
  <c r="U227" i="10"/>
  <c r="T227" i="10"/>
  <c r="S227" i="10"/>
  <c r="R227" i="10"/>
  <c r="Q227" i="10"/>
  <c r="L227" i="10"/>
  <c r="X227" i="10" s="1"/>
  <c r="K227" i="10"/>
  <c r="W227" i="10" s="1"/>
  <c r="V226" i="10"/>
  <c r="U226" i="10"/>
  <c r="T226" i="10"/>
  <c r="S226" i="10"/>
  <c r="R226" i="10"/>
  <c r="Q226" i="10"/>
  <c r="L226" i="10"/>
  <c r="X226" i="10" s="1"/>
  <c r="K226" i="10"/>
  <c r="W226" i="10" s="1"/>
  <c r="V225" i="10"/>
  <c r="U225" i="10"/>
  <c r="T225" i="10"/>
  <c r="S225" i="10"/>
  <c r="R225" i="10"/>
  <c r="Q225" i="10"/>
  <c r="L225" i="10"/>
  <c r="X225" i="10" s="1"/>
  <c r="K225" i="10"/>
  <c r="W225" i="10" s="1"/>
  <c r="V224" i="10"/>
  <c r="U224" i="10"/>
  <c r="T224" i="10"/>
  <c r="S224" i="10"/>
  <c r="R224" i="10"/>
  <c r="Q224" i="10"/>
  <c r="L224" i="10"/>
  <c r="X224" i="10" s="1"/>
  <c r="K224" i="10"/>
  <c r="W224" i="10" s="1"/>
  <c r="V223" i="10"/>
  <c r="U223" i="10"/>
  <c r="T223" i="10"/>
  <c r="S223" i="10"/>
  <c r="R223" i="10"/>
  <c r="Q223" i="10"/>
  <c r="L223" i="10"/>
  <c r="X223" i="10" s="1"/>
  <c r="K223" i="10"/>
  <c r="W223" i="10" s="1"/>
  <c r="V222" i="10"/>
  <c r="U222" i="10"/>
  <c r="T222" i="10"/>
  <c r="S222" i="10"/>
  <c r="R222" i="10"/>
  <c r="Q222" i="10"/>
  <c r="L222" i="10"/>
  <c r="X222" i="10" s="1"/>
  <c r="K222" i="10"/>
  <c r="W222" i="10" s="1"/>
  <c r="V221" i="10"/>
  <c r="U221" i="10"/>
  <c r="T221" i="10"/>
  <c r="S221" i="10"/>
  <c r="R221" i="10"/>
  <c r="Q221" i="10"/>
  <c r="L221" i="10"/>
  <c r="X221" i="10" s="1"/>
  <c r="K221" i="10"/>
  <c r="W221" i="10" s="1"/>
  <c r="V220" i="10"/>
  <c r="U220" i="10"/>
  <c r="T220" i="10"/>
  <c r="S220" i="10"/>
  <c r="R220" i="10"/>
  <c r="Q220" i="10"/>
  <c r="L220" i="10"/>
  <c r="X220" i="10" s="1"/>
  <c r="K220" i="10"/>
  <c r="W220" i="10" s="1"/>
  <c r="V219" i="10"/>
  <c r="U219" i="10"/>
  <c r="T219" i="10"/>
  <c r="S219" i="10"/>
  <c r="R219" i="10"/>
  <c r="Q219" i="10"/>
  <c r="L219" i="10"/>
  <c r="X219" i="10" s="1"/>
  <c r="K219" i="10"/>
  <c r="W219" i="10" s="1"/>
  <c r="V218" i="10"/>
  <c r="U218" i="10"/>
  <c r="T218" i="10"/>
  <c r="S218" i="10"/>
  <c r="R218" i="10"/>
  <c r="Q218" i="10"/>
  <c r="L218" i="10"/>
  <c r="X218" i="10" s="1"/>
  <c r="K218" i="10"/>
  <c r="W218" i="10" s="1"/>
  <c r="V217" i="10"/>
  <c r="U217" i="10"/>
  <c r="T217" i="10"/>
  <c r="S217" i="10"/>
  <c r="R217" i="10"/>
  <c r="Q217" i="10"/>
  <c r="L217" i="10"/>
  <c r="X217" i="10" s="1"/>
  <c r="K217" i="10"/>
  <c r="W217" i="10" s="1"/>
  <c r="V216" i="10"/>
  <c r="U216" i="10"/>
  <c r="T216" i="10"/>
  <c r="S216" i="10"/>
  <c r="R216" i="10"/>
  <c r="Q216" i="10"/>
  <c r="L216" i="10"/>
  <c r="X216" i="10" s="1"/>
  <c r="K216" i="10"/>
  <c r="W216" i="10" s="1"/>
  <c r="V215" i="10"/>
  <c r="U215" i="10"/>
  <c r="T215" i="10"/>
  <c r="S215" i="10"/>
  <c r="R215" i="10"/>
  <c r="Q215" i="10"/>
  <c r="L215" i="10"/>
  <c r="X215" i="10" s="1"/>
  <c r="K215" i="10"/>
  <c r="W215" i="10" s="1"/>
  <c r="V214" i="10"/>
  <c r="U214" i="10"/>
  <c r="T214" i="10"/>
  <c r="S214" i="10"/>
  <c r="R214" i="10"/>
  <c r="Q214" i="10"/>
  <c r="L214" i="10"/>
  <c r="X214" i="10" s="1"/>
  <c r="K214" i="10"/>
  <c r="W214" i="10" s="1"/>
  <c r="V213" i="10"/>
  <c r="U213" i="10"/>
  <c r="T213" i="10"/>
  <c r="S213" i="10"/>
  <c r="R213" i="10"/>
  <c r="Q213" i="10"/>
  <c r="L213" i="10"/>
  <c r="X213" i="10" s="1"/>
  <c r="K213" i="10"/>
  <c r="W213" i="10" s="1"/>
  <c r="V212" i="10"/>
  <c r="U212" i="10"/>
  <c r="T212" i="10"/>
  <c r="S212" i="10"/>
  <c r="R212" i="10"/>
  <c r="Q212" i="10"/>
  <c r="L212" i="10"/>
  <c r="X212" i="10" s="1"/>
  <c r="K212" i="10"/>
  <c r="W212" i="10" s="1"/>
  <c r="V211" i="10"/>
  <c r="U211" i="10"/>
  <c r="T211" i="10"/>
  <c r="S211" i="10"/>
  <c r="R211" i="10"/>
  <c r="Q211" i="10"/>
  <c r="L211" i="10"/>
  <c r="X211" i="10" s="1"/>
  <c r="K211" i="10"/>
  <c r="W211" i="10" s="1"/>
  <c r="V210" i="10"/>
  <c r="U210" i="10"/>
  <c r="T210" i="10"/>
  <c r="S210" i="10"/>
  <c r="R210" i="10"/>
  <c r="Q210" i="10"/>
  <c r="L210" i="10"/>
  <c r="X210" i="10" s="1"/>
  <c r="K210" i="10"/>
  <c r="W210" i="10" s="1"/>
  <c r="V209" i="10"/>
  <c r="U209" i="10"/>
  <c r="T209" i="10"/>
  <c r="S209" i="10"/>
  <c r="R209" i="10"/>
  <c r="Q209" i="10"/>
  <c r="L209" i="10"/>
  <c r="X209" i="10" s="1"/>
  <c r="K209" i="10"/>
  <c r="W209" i="10" s="1"/>
  <c r="V208" i="10"/>
  <c r="U208" i="10"/>
  <c r="T208" i="10"/>
  <c r="S208" i="10"/>
  <c r="R208" i="10"/>
  <c r="Q208" i="10"/>
  <c r="L208" i="10"/>
  <c r="X208" i="10" s="1"/>
  <c r="K208" i="10"/>
  <c r="W208" i="10" s="1"/>
  <c r="V207" i="10"/>
  <c r="U207" i="10"/>
  <c r="T207" i="10"/>
  <c r="S207" i="10"/>
  <c r="R207" i="10"/>
  <c r="Q207" i="10"/>
  <c r="L207" i="10"/>
  <c r="X207" i="10" s="1"/>
  <c r="K207" i="10"/>
  <c r="W207" i="10" s="1"/>
  <c r="V206" i="10"/>
  <c r="U206" i="10"/>
  <c r="T206" i="10"/>
  <c r="S206" i="10"/>
  <c r="R206" i="10"/>
  <c r="Q206" i="10"/>
  <c r="L206" i="10"/>
  <c r="X206" i="10" s="1"/>
  <c r="K206" i="10"/>
  <c r="W206" i="10" s="1"/>
  <c r="V205" i="10"/>
  <c r="U205" i="10"/>
  <c r="T205" i="10"/>
  <c r="S205" i="10"/>
  <c r="R205" i="10"/>
  <c r="Q205" i="10"/>
  <c r="L205" i="10"/>
  <c r="X205" i="10" s="1"/>
  <c r="K205" i="10"/>
  <c r="W205" i="10" s="1"/>
  <c r="V204" i="10"/>
  <c r="U204" i="10"/>
  <c r="T204" i="10"/>
  <c r="S204" i="10"/>
  <c r="R204" i="10"/>
  <c r="Q204" i="10"/>
  <c r="L204" i="10"/>
  <c r="X204" i="10" s="1"/>
  <c r="K204" i="10"/>
  <c r="W204" i="10" s="1"/>
  <c r="V203" i="10"/>
  <c r="U203" i="10"/>
  <c r="T203" i="10"/>
  <c r="S203" i="10"/>
  <c r="R203" i="10"/>
  <c r="Q203" i="10"/>
  <c r="L203" i="10"/>
  <c r="X203" i="10" s="1"/>
  <c r="K203" i="10"/>
  <c r="W203" i="10" s="1"/>
  <c r="V202" i="10"/>
  <c r="U202" i="10"/>
  <c r="T202" i="10"/>
  <c r="S202" i="10"/>
  <c r="R202" i="10"/>
  <c r="Q202" i="10"/>
  <c r="L202" i="10"/>
  <c r="X202" i="10" s="1"/>
  <c r="K202" i="10"/>
  <c r="W202" i="10" s="1"/>
  <c r="V201" i="10"/>
  <c r="U201" i="10"/>
  <c r="T201" i="10"/>
  <c r="S201" i="10"/>
  <c r="R201" i="10"/>
  <c r="Q201" i="10"/>
  <c r="L201" i="10"/>
  <c r="X201" i="10" s="1"/>
  <c r="K201" i="10"/>
  <c r="W201" i="10" s="1"/>
  <c r="V200" i="10"/>
  <c r="U200" i="10"/>
  <c r="T200" i="10"/>
  <c r="S200" i="10"/>
  <c r="R200" i="10"/>
  <c r="Q200" i="10"/>
  <c r="L200" i="10"/>
  <c r="X200" i="10" s="1"/>
  <c r="K200" i="10"/>
  <c r="W200" i="10" s="1"/>
  <c r="V199" i="10"/>
  <c r="U199" i="10"/>
  <c r="T199" i="10"/>
  <c r="S199" i="10"/>
  <c r="R199" i="10"/>
  <c r="Q199" i="10"/>
  <c r="L199" i="10"/>
  <c r="X199" i="10" s="1"/>
  <c r="K199" i="10"/>
  <c r="W199" i="10" s="1"/>
  <c r="V198" i="10"/>
  <c r="U198" i="10"/>
  <c r="T198" i="10"/>
  <c r="S198" i="10"/>
  <c r="R198" i="10"/>
  <c r="Q198" i="10"/>
  <c r="L198" i="10"/>
  <c r="X198" i="10" s="1"/>
  <c r="K198" i="10"/>
  <c r="W198" i="10" s="1"/>
  <c r="V197" i="10"/>
  <c r="U197" i="10"/>
  <c r="T197" i="10"/>
  <c r="S197" i="10"/>
  <c r="R197" i="10"/>
  <c r="Q197" i="10"/>
  <c r="L197" i="10"/>
  <c r="X197" i="10" s="1"/>
  <c r="K197" i="10"/>
  <c r="W197" i="10" s="1"/>
  <c r="V196" i="10"/>
  <c r="U196" i="10"/>
  <c r="T196" i="10"/>
  <c r="S196" i="10"/>
  <c r="R196" i="10"/>
  <c r="Q196" i="10"/>
  <c r="L196" i="10"/>
  <c r="X196" i="10" s="1"/>
  <c r="K196" i="10"/>
  <c r="W196" i="10" s="1"/>
  <c r="V195" i="10"/>
  <c r="U195" i="10"/>
  <c r="T195" i="10"/>
  <c r="S195" i="10"/>
  <c r="R195" i="10"/>
  <c r="Q195" i="10"/>
  <c r="L195" i="10"/>
  <c r="X195" i="10" s="1"/>
  <c r="K195" i="10"/>
  <c r="W195" i="10" s="1"/>
  <c r="V194" i="10"/>
  <c r="U194" i="10"/>
  <c r="T194" i="10"/>
  <c r="S194" i="10"/>
  <c r="R194" i="10"/>
  <c r="Q194" i="10"/>
  <c r="L194" i="10"/>
  <c r="X194" i="10" s="1"/>
  <c r="K194" i="10"/>
  <c r="W194" i="10" s="1"/>
  <c r="V193" i="10"/>
  <c r="U193" i="10"/>
  <c r="T193" i="10"/>
  <c r="S193" i="10"/>
  <c r="R193" i="10"/>
  <c r="Q193" i="10"/>
  <c r="L193" i="10"/>
  <c r="X193" i="10" s="1"/>
  <c r="K193" i="10"/>
  <c r="W193" i="10" s="1"/>
  <c r="V192" i="10"/>
  <c r="U192" i="10"/>
  <c r="T192" i="10"/>
  <c r="S192" i="10"/>
  <c r="R192" i="10"/>
  <c r="Q192" i="10"/>
  <c r="L192" i="10"/>
  <c r="X192" i="10" s="1"/>
  <c r="K192" i="10"/>
  <c r="W192" i="10" s="1"/>
  <c r="V191" i="10"/>
  <c r="U191" i="10"/>
  <c r="T191" i="10"/>
  <c r="S191" i="10"/>
  <c r="R191" i="10"/>
  <c r="Q191" i="10"/>
  <c r="L191" i="10"/>
  <c r="X191" i="10" s="1"/>
  <c r="K191" i="10"/>
  <c r="W191" i="10" s="1"/>
  <c r="V190" i="10"/>
  <c r="U190" i="10"/>
  <c r="T190" i="10"/>
  <c r="S190" i="10"/>
  <c r="R190" i="10"/>
  <c r="Q190" i="10"/>
  <c r="L190" i="10"/>
  <c r="X190" i="10" s="1"/>
  <c r="K190" i="10"/>
  <c r="W190" i="10" s="1"/>
  <c r="V189" i="10"/>
  <c r="U189" i="10"/>
  <c r="T189" i="10"/>
  <c r="S189" i="10"/>
  <c r="R189" i="10"/>
  <c r="Q189" i="10"/>
  <c r="L189" i="10"/>
  <c r="X189" i="10" s="1"/>
  <c r="K189" i="10"/>
  <c r="W189" i="10" s="1"/>
  <c r="V188" i="10"/>
  <c r="U188" i="10"/>
  <c r="T188" i="10"/>
  <c r="S188" i="10"/>
  <c r="R188" i="10"/>
  <c r="Q188" i="10"/>
  <c r="L188" i="10"/>
  <c r="X188" i="10" s="1"/>
  <c r="K188" i="10"/>
  <c r="W188" i="10" s="1"/>
  <c r="V187" i="10"/>
  <c r="U187" i="10"/>
  <c r="T187" i="10"/>
  <c r="S187" i="10"/>
  <c r="R187" i="10"/>
  <c r="Q187" i="10"/>
  <c r="L187" i="10"/>
  <c r="X187" i="10" s="1"/>
  <c r="K187" i="10"/>
  <c r="W187" i="10" s="1"/>
  <c r="V186" i="10"/>
  <c r="U186" i="10"/>
  <c r="T186" i="10"/>
  <c r="S186" i="10"/>
  <c r="R186" i="10"/>
  <c r="Q186" i="10"/>
  <c r="L186" i="10"/>
  <c r="X186" i="10" s="1"/>
  <c r="K186" i="10"/>
  <c r="W186" i="10" s="1"/>
  <c r="V185" i="10"/>
  <c r="U185" i="10"/>
  <c r="T185" i="10"/>
  <c r="S185" i="10"/>
  <c r="R185" i="10"/>
  <c r="Q185" i="10"/>
  <c r="L185" i="10"/>
  <c r="X185" i="10" s="1"/>
  <c r="K185" i="10"/>
  <c r="W185" i="10" s="1"/>
  <c r="V184" i="10"/>
  <c r="U184" i="10"/>
  <c r="T184" i="10"/>
  <c r="S184" i="10"/>
  <c r="R184" i="10"/>
  <c r="Q184" i="10"/>
  <c r="L184" i="10"/>
  <c r="X184" i="10" s="1"/>
  <c r="K184" i="10"/>
  <c r="W184" i="10" s="1"/>
  <c r="V183" i="10"/>
  <c r="U183" i="10"/>
  <c r="T183" i="10"/>
  <c r="S183" i="10"/>
  <c r="R183" i="10"/>
  <c r="Q183" i="10"/>
  <c r="L183" i="10"/>
  <c r="X183" i="10" s="1"/>
  <c r="K183" i="10"/>
  <c r="W183" i="10" s="1"/>
  <c r="V182" i="10"/>
  <c r="U182" i="10"/>
  <c r="T182" i="10"/>
  <c r="S182" i="10"/>
  <c r="R182" i="10"/>
  <c r="Q182" i="10"/>
  <c r="L182" i="10"/>
  <c r="X182" i="10" s="1"/>
  <c r="K182" i="10"/>
  <c r="W182" i="10" s="1"/>
  <c r="V181" i="10"/>
  <c r="U181" i="10"/>
  <c r="T181" i="10"/>
  <c r="S181" i="10"/>
  <c r="R181" i="10"/>
  <c r="Q181" i="10"/>
  <c r="L181" i="10"/>
  <c r="X181" i="10" s="1"/>
  <c r="K181" i="10"/>
  <c r="W181" i="10" s="1"/>
  <c r="V180" i="10"/>
  <c r="U180" i="10"/>
  <c r="T180" i="10"/>
  <c r="S180" i="10"/>
  <c r="R180" i="10"/>
  <c r="Q180" i="10"/>
  <c r="L180" i="10"/>
  <c r="X180" i="10" s="1"/>
  <c r="K180" i="10"/>
  <c r="W180" i="10" s="1"/>
  <c r="V179" i="10"/>
  <c r="U179" i="10"/>
  <c r="T179" i="10"/>
  <c r="S179" i="10"/>
  <c r="R179" i="10"/>
  <c r="Q179" i="10"/>
  <c r="L179" i="10"/>
  <c r="X179" i="10" s="1"/>
  <c r="K179" i="10"/>
  <c r="W179" i="10" s="1"/>
  <c r="V178" i="10"/>
  <c r="U178" i="10"/>
  <c r="T178" i="10"/>
  <c r="S178" i="10"/>
  <c r="R178" i="10"/>
  <c r="Q178" i="10"/>
  <c r="L178" i="10"/>
  <c r="X178" i="10" s="1"/>
  <c r="K178" i="10"/>
  <c r="W178" i="10" s="1"/>
  <c r="V177" i="10"/>
  <c r="U177" i="10"/>
  <c r="T177" i="10"/>
  <c r="S177" i="10"/>
  <c r="R177" i="10"/>
  <c r="Q177" i="10"/>
  <c r="L177" i="10"/>
  <c r="X177" i="10" s="1"/>
  <c r="K177" i="10"/>
  <c r="W177" i="10" s="1"/>
  <c r="V176" i="10"/>
  <c r="U176" i="10"/>
  <c r="T176" i="10"/>
  <c r="S176" i="10"/>
  <c r="R176" i="10"/>
  <c r="Q176" i="10"/>
  <c r="L176" i="10"/>
  <c r="X176" i="10" s="1"/>
  <c r="K176" i="10"/>
  <c r="W176" i="10" s="1"/>
  <c r="V175" i="10"/>
  <c r="U175" i="10"/>
  <c r="T175" i="10"/>
  <c r="S175" i="10"/>
  <c r="R175" i="10"/>
  <c r="Q175" i="10"/>
  <c r="L175" i="10"/>
  <c r="X175" i="10" s="1"/>
  <c r="K175" i="10"/>
  <c r="W175" i="10" s="1"/>
  <c r="V174" i="10"/>
  <c r="U174" i="10"/>
  <c r="T174" i="10"/>
  <c r="S174" i="10"/>
  <c r="R174" i="10"/>
  <c r="Q174" i="10"/>
  <c r="L174" i="10"/>
  <c r="X174" i="10" s="1"/>
  <c r="K174" i="10"/>
  <c r="W174" i="10" s="1"/>
  <c r="V173" i="10"/>
  <c r="U173" i="10"/>
  <c r="T173" i="10"/>
  <c r="S173" i="10"/>
  <c r="R173" i="10"/>
  <c r="Q173" i="10"/>
  <c r="L173" i="10"/>
  <c r="X173" i="10" s="1"/>
  <c r="K173" i="10"/>
  <c r="W173" i="10" s="1"/>
  <c r="V172" i="10"/>
  <c r="U172" i="10"/>
  <c r="T172" i="10"/>
  <c r="S172" i="10"/>
  <c r="R172" i="10"/>
  <c r="Q172" i="10"/>
  <c r="L172" i="10"/>
  <c r="X172" i="10" s="1"/>
  <c r="K172" i="10"/>
  <c r="W172" i="10" s="1"/>
  <c r="V171" i="10"/>
  <c r="U171" i="10"/>
  <c r="T171" i="10"/>
  <c r="S171" i="10"/>
  <c r="R171" i="10"/>
  <c r="Q171" i="10"/>
  <c r="L171" i="10"/>
  <c r="X171" i="10" s="1"/>
  <c r="K171" i="10"/>
  <c r="W171" i="10" s="1"/>
  <c r="V170" i="10"/>
  <c r="U170" i="10"/>
  <c r="T170" i="10"/>
  <c r="S170" i="10"/>
  <c r="R170" i="10"/>
  <c r="Q170" i="10"/>
  <c r="L170" i="10"/>
  <c r="X170" i="10" s="1"/>
  <c r="K170" i="10"/>
  <c r="W170" i="10" s="1"/>
  <c r="V169" i="10"/>
  <c r="U169" i="10"/>
  <c r="T169" i="10"/>
  <c r="S169" i="10"/>
  <c r="R169" i="10"/>
  <c r="Q169" i="10"/>
  <c r="L169" i="10"/>
  <c r="X169" i="10" s="1"/>
  <c r="K169" i="10"/>
  <c r="W169" i="10" s="1"/>
  <c r="V168" i="10"/>
  <c r="U168" i="10"/>
  <c r="T168" i="10"/>
  <c r="S168" i="10"/>
  <c r="R168" i="10"/>
  <c r="Q168" i="10"/>
  <c r="L168" i="10"/>
  <c r="X168" i="10" s="1"/>
  <c r="K168" i="10"/>
  <c r="W168" i="10" s="1"/>
  <c r="V167" i="10"/>
  <c r="U167" i="10"/>
  <c r="T167" i="10"/>
  <c r="S167" i="10"/>
  <c r="R167" i="10"/>
  <c r="Q167" i="10"/>
  <c r="L167" i="10"/>
  <c r="X167" i="10" s="1"/>
  <c r="K167" i="10"/>
  <c r="W167" i="10" s="1"/>
  <c r="V166" i="10"/>
  <c r="U166" i="10"/>
  <c r="T166" i="10"/>
  <c r="S166" i="10"/>
  <c r="R166" i="10"/>
  <c r="Q166" i="10"/>
  <c r="L166" i="10"/>
  <c r="X166" i="10" s="1"/>
  <c r="K166" i="10"/>
  <c r="W166" i="10" s="1"/>
  <c r="V165" i="10"/>
  <c r="U165" i="10"/>
  <c r="T165" i="10"/>
  <c r="S165" i="10"/>
  <c r="R165" i="10"/>
  <c r="Q165" i="10"/>
  <c r="L165" i="10"/>
  <c r="X165" i="10" s="1"/>
  <c r="K165" i="10"/>
  <c r="W165" i="10" s="1"/>
  <c r="V164" i="10"/>
  <c r="U164" i="10"/>
  <c r="T164" i="10"/>
  <c r="S164" i="10"/>
  <c r="R164" i="10"/>
  <c r="Q164" i="10"/>
  <c r="L164" i="10"/>
  <c r="X164" i="10" s="1"/>
  <c r="K164" i="10"/>
  <c r="W164" i="10" s="1"/>
  <c r="V163" i="10"/>
  <c r="U163" i="10"/>
  <c r="T163" i="10"/>
  <c r="S163" i="10"/>
  <c r="R163" i="10"/>
  <c r="Q163" i="10"/>
  <c r="L163" i="10"/>
  <c r="X163" i="10" s="1"/>
  <c r="K163" i="10"/>
  <c r="W163" i="10" s="1"/>
  <c r="V162" i="10"/>
  <c r="U162" i="10"/>
  <c r="T162" i="10"/>
  <c r="S162" i="10"/>
  <c r="R162" i="10"/>
  <c r="Q162" i="10"/>
  <c r="L162" i="10"/>
  <c r="X162" i="10" s="1"/>
  <c r="K162" i="10"/>
  <c r="W162" i="10" s="1"/>
  <c r="V161" i="10"/>
  <c r="U161" i="10"/>
  <c r="T161" i="10"/>
  <c r="S161" i="10"/>
  <c r="R161" i="10"/>
  <c r="Q161" i="10"/>
  <c r="L161" i="10"/>
  <c r="X161" i="10" s="1"/>
  <c r="K161" i="10"/>
  <c r="W161" i="10" s="1"/>
  <c r="V160" i="10"/>
  <c r="U160" i="10"/>
  <c r="T160" i="10"/>
  <c r="S160" i="10"/>
  <c r="R160" i="10"/>
  <c r="Q160" i="10"/>
  <c r="L160" i="10"/>
  <c r="X160" i="10" s="1"/>
  <c r="K160" i="10"/>
  <c r="W160" i="10" s="1"/>
  <c r="V159" i="10"/>
  <c r="U159" i="10"/>
  <c r="T159" i="10"/>
  <c r="S159" i="10"/>
  <c r="R159" i="10"/>
  <c r="Q159" i="10"/>
  <c r="L159" i="10"/>
  <c r="X159" i="10" s="1"/>
  <c r="K159" i="10"/>
  <c r="W159" i="10" s="1"/>
  <c r="V158" i="10"/>
  <c r="U158" i="10"/>
  <c r="T158" i="10"/>
  <c r="S158" i="10"/>
  <c r="R158" i="10"/>
  <c r="Q158" i="10"/>
  <c r="L158" i="10"/>
  <c r="X158" i="10" s="1"/>
  <c r="K158" i="10"/>
  <c r="W158" i="10" s="1"/>
  <c r="V157" i="10"/>
  <c r="U157" i="10"/>
  <c r="T157" i="10"/>
  <c r="S157" i="10"/>
  <c r="R157" i="10"/>
  <c r="Q157" i="10"/>
  <c r="L157" i="10"/>
  <c r="X157" i="10" s="1"/>
  <c r="K157" i="10"/>
  <c r="W157" i="10" s="1"/>
  <c r="V156" i="10"/>
  <c r="U156" i="10"/>
  <c r="T156" i="10"/>
  <c r="S156" i="10"/>
  <c r="R156" i="10"/>
  <c r="Q156" i="10"/>
  <c r="L156" i="10"/>
  <c r="X156" i="10" s="1"/>
  <c r="K156" i="10"/>
  <c r="W156" i="10" s="1"/>
  <c r="V155" i="10"/>
  <c r="U155" i="10"/>
  <c r="T155" i="10"/>
  <c r="S155" i="10"/>
  <c r="R155" i="10"/>
  <c r="Q155" i="10"/>
  <c r="L155" i="10"/>
  <c r="X155" i="10" s="1"/>
  <c r="K155" i="10"/>
  <c r="W155" i="10" s="1"/>
  <c r="V154" i="10"/>
  <c r="U154" i="10"/>
  <c r="T154" i="10"/>
  <c r="S154" i="10"/>
  <c r="R154" i="10"/>
  <c r="Q154" i="10"/>
  <c r="L154" i="10"/>
  <c r="X154" i="10" s="1"/>
  <c r="K154" i="10"/>
  <c r="W154" i="10" s="1"/>
  <c r="V153" i="10"/>
  <c r="U153" i="10"/>
  <c r="T153" i="10"/>
  <c r="S153" i="10"/>
  <c r="R153" i="10"/>
  <c r="Q153" i="10"/>
  <c r="L153" i="10"/>
  <c r="X153" i="10" s="1"/>
  <c r="K153" i="10"/>
  <c r="W153" i="10" s="1"/>
  <c r="V152" i="10"/>
  <c r="U152" i="10"/>
  <c r="T152" i="10"/>
  <c r="S152" i="10"/>
  <c r="R152" i="10"/>
  <c r="Q152" i="10"/>
  <c r="L152" i="10"/>
  <c r="X152" i="10" s="1"/>
  <c r="K152" i="10"/>
  <c r="W152" i="10" s="1"/>
  <c r="V151" i="10"/>
  <c r="U151" i="10"/>
  <c r="T151" i="10"/>
  <c r="S151" i="10"/>
  <c r="R151" i="10"/>
  <c r="Q151" i="10"/>
  <c r="L151" i="10"/>
  <c r="X151" i="10" s="1"/>
  <c r="K151" i="10"/>
  <c r="W151" i="10" s="1"/>
  <c r="V150" i="10"/>
  <c r="U150" i="10"/>
  <c r="T150" i="10"/>
  <c r="S150" i="10"/>
  <c r="R150" i="10"/>
  <c r="Q150" i="10"/>
  <c r="L150" i="10"/>
  <c r="X150" i="10" s="1"/>
  <c r="K150" i="10"/>
  <c r="W150" i="10" s="1"/>
  <c r="V149" i="10"/>
  <c r="U149" i="10"/>
  <c r="T149" i="10"/>
  <c r="S149" i="10"/>
  <c r="R149" i="10"/>
  <c r="Q149" i="10"/>
  <c r="L149" i="10"/>
  <c r="X149" i="10" s="1"/>
  <c r="K149" i="10"/>
  <c r="W149" i="10" s="1"/>
  <c r="V148" i="10"/>
  <c r="U148" i="10"/>
  <c r="T148" i="10"/>
  <c r="S148" i="10"/>
  <c r="R148" i="10"/>
  <c r="Q148" i="10"/>
  <c r="L148" i="10"/>
  <c r="X148" i="10" s="1"/>
  <c r="K148" i="10"/>
  <c r="W148" i="10" s="1"/>
  <c r="V147" i="10"/>
  <c r="U147" i="10"/>
  <c r="T147" i="10"/>
  <c r="S147" i="10"/>
  <c r="R147" i="10"/>
  <c r="Q147" i="10"/>
  <c r="L147" i="10"/>
  <c r="X147" i="10" s="1"/>
  <c r="K147" i="10"/>
  <c r="W147" i="10" s="1"/>
  <c r="V146" i="10"/>
  <c r="U146" i="10"/>
  <c r="T146" i="10"/>
  <c r="S146" i="10"/>
  <c r="R146" i="10"/>
  <c r="Q146" i="10"/>
  <c r="L146" i="10"/>
  <c r="X146" i="10" s="1"/>
  <c r="K146" i="10"/>
  <c r="W146" i="10" s="1"/>
  <c r="V145" i="10"/>
  <c r="U145" i="10"/>
  <c r="T145" i="10"/>
  <c r="S145" i="10"/>
  <c r="R145" i="10"/>
  <c r="Q145" i="10"/>
  <c r="L145" i="10"/>
  <c r="X145" i="10" s="1"/>
  <c r="K145" i="10"/>
  <c r="W145" i="10" s="1"/>
  <c r="V144" i="10"/>
  <c r="U144" i="10"/>
  <c r="T144" i="10"/>
  <c r="S144" i="10"/>
  <c r="R144" i="10"/>
  <c r="Q144" i="10"/>
  <c r="L144" i="10"/>
  <c r="X144" i="10" s="1"/>
  <c r="K144" i="10"/>
  <c r="W144" i="10" s="1"/>
  <c r="V143" i="10"/>
  <c r="U143" i="10"/>
  <c r="T143" i="10"/>
  <c r="S143" i="10"/>
  <c r="R143" i="10"/>
  <c r="Q143" i="10"/>
  <c r="L143" i="10"/>
  <c r="X143" i="10" s="1"/>
  <c r="K143" i="10"/>
  <c r="W143" i="10" s="1"/>
  <c r="V142" i="10"/>
  <c r="U142" i="10"/>
  <c r="T142" i="10"/>
  <c r="S142" i="10"/>
  <c r="R142" i="10"/>
  <c r="Q142" i="10"/>
  <c r="L142" i="10"/>
  <c r="X142" i="10" s="1"/>
  <c r="K142" i="10"/>
  <c r="W142" i="10" s="1"/>
  <c r="V141" i="10"/>
  <c r="U141" i="10"/>
  <c r="T141" i="10"/>
  <c r="S141" i="10"/>
  <c r="R141" i="10"/>
  <c r="Q141" i="10"/>
  <c r="L141" i="10"/>
  <c r="X141" i="10" s="1"/>
  <c r="K141" i="10"/>
  <c r="W141" i="10" s="1"/>
  <c r="V140" i="10"/>
  <c r="U140" i="10"/>
  <c r="T140" i="10"/>
  <c r="S140" i="10"/>
  <c r="R140" i="10"/>
  <c r="Q140" i="10"/>
  <c r="L140" i="10"/>
  <c r="X140" i="10" s="1"/>
  <c r="K140" i="10"/>
  <c r="W140" i="10" s="1"/>
  <c r="V139" i="10"/>
  <c r="U139" i="10"/>
  <c r="T139" i="10"/>
  <c r="S139" i="10"/>
  <c r="R139" i="10"/>
  <c r="Q139" i="10"/>
  <c r="L139" i="10"/>
  <c r="X139" i="10" s="1"/>
  <c r="K139" i="10"/>
  <c r="W139" i="10" s="1"/>
  <c r="V138" i="10"/>
  <c r="U138" i="10"/>
  <c r="T138" i="10"/>
  <c r="S138" i="10"/>
  <c r="R138" i="10"/>
  <c r="Q138" i="10"/>
  <c r="L138" i="10"/>
  <c r="X138" i="10" s="1"/>
  <c r="K138" i="10"/>
  <c r="W138" i="10" s="1"/>
  <c r="V137" i="10"/>
  <c r="U137" i="10"/>
  <c r="T137" i="10"/>
  <c r="S137" i="10"/>
  <c r="R137" i="10"/>
  <c r="Q137" i="10"/>
  <c r="L137" i="10"/>
  <c r="X137" i="10" s="1"/>
  <c r="K137" i="10"/>
  <c r="W137" i="10" s="1"/>
  <c r="V136" i="10"/>
  <c r="U136" i="10"/>
  <c r="T136" i="10"/>
  <c r="S136" i="10"/>
  <c r="R136" i="10"/>
  <c r="Q136" i="10"/>
  <c r="L136" i="10"/>
  <c r="X136" i="10" s="1"/>
  <c r="K136" i="10"/>
  <c r="W136" i="10" s="1"/>
  <c r="V135" i="10"/>
  <c r="U135" i="10"/>
  <c r="T135" i="10"/>
  <c r="S135" i="10"/>
  <c r="R135" i="10"/>
  <c r="Q135" i="10"/>
  <c r="L135" i="10"/>
  <c r="X135" i="10" s="1"/>
  <c r="K135" i="10"/>
  <c r="W135" i="10" s="1"/>
  <c r="V134" i="10"/>
  <c r="U134" i="10"/>
  <c r="T134" i="10"/>
  <c r="S134" i="10"/>
  <c r="R134" i="10"/>
  <c r="Q134" i="10"/>
  <c r="L134" i="10"/>
  <c r="X134" i="10" s="1"/>
  <c r="K134" i="10"/>
  <c r="W134" i="10" s="1"/>
  <c r="V133" i="10"/>
  <c r="U133" i="10"/>
  <c r="T133" i="10"/>
  <c r="S133" i="10"/>
  <c r="R133" i="10"/>
  <c r="Q133" i="10"/>
  <c r="L133" i="10"/>
  <c r="X133" i="10" s="1"/>
  <c r="K133" i="10"/>
  <c r="W133" i="10" s="1"/>
  <c r="V132" i="10"/>
  <c r="U132" i="10"/>
  <c r="T132" i="10"/>
  <c r="S132" i="10"/>
  <c r="R132" i="10"/>
  <c r="Q132" i="10"/>
  <c r="L132" i="10"/>
  <c r="X132" i="10" s="1"/>
  <c r="K132" i="10"/>
  <c r="W132" i="10" s="1"/>
  <c r="V131" i="10"/>
  <c r="U131" i="10"/>
  <c r="T131" i="10"/>
  <c r="S131" i="10"/>
  <c r="R131" i="10"/>
  <c r="Q131" i="10"/>
  <c r="L131" i="10"/>
  <c r="X131" i="10" s="1"/>
  <c r="K131" i="10"/>
  <c r="W131" i="10" s="1"/>
  <c r="V130" i="10"/>
  <c r="U130" i="10"/>
  <c r="T130" i="10"/>
  <c r="S130" i="10"/>
  <c r="R130" i="10"/>
  <c r="Q130" i="10"/>
  <c r="L130" i="10"/>
  <c r="X130" i="10" s="1"/>
  <c r="K130" i="10"/>
  <c r="W130" i="10" s="1"/>
  <c r="V129" i="10"/>
  <c r="U129" i="10"/>
  <c r="T129" i="10"/>
  <c r="S129" i="10"/>
  <c r="R129" i="10"/>
  <c r="Q129" i="10"/>
  <c r="L129" i="10"/>
  <c r="X129" i="10" s="1"/>
  <c r="K129" i="10"/>
  <c r="W129" i="10" s="1"/>
  <c r="V128" i="10"/>
  <c r="U128" i="10"/>
  <c r="T128" i="10"/>
  <c r="S128" i="10"/>
  <c r="R128" i="10"/>
  <c r="Q128" i="10"/>
  <c r="L128" i="10"/>
  <c r="X128" i="10" s="1"/>
  <c r="K128" i="10"/>
  <c r="W128" i="10" s="1"/>
  <c r="V127" i="10"/>
  <c r="U127" i="10"/>
  <c r="T127" i="10"/>
  <c r="S127" i="10"/>
  <c r="R127" i="10"/>
  <c r="Q127" i="10"/>
  <c r="L127" i="10"/>
  <c r="X127" i="10" s="1"/>
  <c r="K127" i="10"/>
  <c r="W127" i="10" s="1"/>
  <c r="V126" i="10"/>
  <c r="U126" i="10"/>
  <c r="T126" i="10"/>
  <c r="S126" i="10"/>
  <c r="R126" i="10"/>
  <c r="Q126" i="10"/>
  <c r="L126" i="10"/>
  <c r="X126" i="10" s="1"/>
  <c r="K126" i="10"/>
  <c r="W126" i="10" s="1"/>
  <c r="V125" i="10"/>
  <c r="U125" i="10"/>
  <c r="T125" i="10"/>
  <c r="S125" i="10"/>
  <c r="R125" i="10"/>
  <c r="Q125" i="10"/>
  <c r="L125" i="10"/>
  <c r="X125" i="10" s="1"/>
  <c r="K125" i="10"/>
  <c r="W125" i="10" s="1"/>
  <c r="V124" i="10"/>
  <c r="U124" i="10"/>
  <c r="T124" i="10"/>
  <c r="S124" i="10"/>
  <c r="R124" i="10"/>
  <c r="Q124" i="10"/>
  <c r="L124" i="10"/>
  <c r="X124" i="10" s="1"/>
  <c r="K124" i="10"/>
  <c r="W124" i="10" s="1"/>
  <c r="V123" i="10"/>
  <c r="U123" i="10"/>
  <c r="T123" i="10"/>
  <c r="S123" i="10"/>
  <c r="R123" i="10"/>
  <c r="Q123" i="10"/>
  <c r="L123" i="10"/>
  <c r="X123" i="10" s="1"/>
  <c r="K123" i="10"/>
  <c r="W123" i="10" s="1"/>
  <c r="V122" i="10"/>
  <c r="U122" i="10"/>
  <c r="T122" i="10"/>
  <c r="S122" i="10"/>
  <c r="R122" i="10"/>
  <c r="Q122" i="10"/>
  <c r="L122" i="10"/>
  <c r="X122" i="10" s="1"/>
  <c r="K122" i="10"/>
  <c r="W122" i="10" s="1"/>
  <c r="V121" i="10"/>
  <c r="U121" i="10"/>
  <c r="T121" i="10"/>
  <c r="S121" i="10"/>
  <c r="R121" i="10"/>
  <c r="Q121" i="10"/>
  <c r="L121" i="10"/>
  <c r="X121" i="10" s="1"/>
  <c r="K121" i="10"/>
  <c r="W121" i="10" s="1"/>
  <c r="V120" i="10"/>
  <c r="U120" i="10"/>
  <c r="T120" i="10"/>
  <c r="S120" i="10"/>
  <c r="R120" i="10"/>
  <c r="Q120" i="10"/>
  <c r="L120" i="10"/>
  <c r="X120" i="10" s="1"/>
  <c r="K120" i="10"/>
  <c r="W120" i="10" s="1"/>
  <c r="V119" i="10"/>
  <c r="U119" i="10"/>
  <c r="T119" i="10"/>
  <c r="S119" i="10"/>
  <c r="R119" i="10"/>
  <c r="Q119" i="10"/>
  <c r="L119" i="10"/>
  <c r="X119" i="10" s="1"/>
  <c r="K119" i="10"/>
  <c r="W119" i="10" s="1"/>
  <c r="V118" i="10"/>
  <c r="U118" i="10"/>
  <c r="T118" i="10"/>
  <c r="S118" i="10"/>
  <c r="R118" i="10"/>
  <c r="Q118" i="10"/>
  <c r="L118" i="10"/>
  <c r="X118" i="10" s="1"/>
  <c r="K118" i="10"/>
  <c r="W118" i="10" s="1"/>
  <c r="V117" i="10"/>
  <c r="U117" i="10"/>
  <c r="T117" i="10"/>
  <c r="S117" i="10"/>
  <c r="R117" i="10"/>
  <c r="Q117" i="10"/>
  <c r="L117" i="10"/>
  <c r="X117" i="10" s="1"/>
  <c r="K117" i="10"/>
  <c r="W117" i="10" s="1"/>
  <c r="V116" i="10"/>
  <c r="U116" i="10"/>
  <c r="T116" i="10"/>
  <c r="S116" i="10"/>
  <c r="R116" i="10"/>
  <c r="Q116" i="10"/>
  <c r="L116" i="10"/>
  <c r="X116" i="10" s="1"/>
  <c r="K116" i="10"/>
  <c r="W116" i="10" s="1"/>
  <c r="V115" i="10"/>
  <c r="U115" i="10"/>
  <c r="T115" i="10"/>
  <c r="S115" i="10"/>
  <c r="R115" i="10"/>
  <c r="Q115" i="10"/>
  <c r="L115" i="10"/>
  <c r="X115" i="10" s="1"/>
  <c r="K115" i="10"/>
  <c r="W115" i="10" s="1"/>
  <c r="V114" i="10"/>
  <c r="U114" i="10"/>
  <c r="T114" i="10"/>
  <c r="S114" i="10"/>
  <c r="R114" i="10"/>
  <c r="Q114" i="10"/>
  <c r="L114" i="10"/>
  <c r="X114" i="10" s="1"/>
  <c r="K114" i="10"/>
  <c r="W114" i="10" s="1"/>
  <c r="V113" i="10"/>
  <c r="U113" i="10"/>
  <c r="T113" i="10"/>
  <c r="S113" i="10"/>
  <c r="R113" i="10"/>
  <c r="Q113" i="10"/>
  <c r="L113" i="10"/>
  <c r="X113" i="10" s="1"/>
  <c r="K113" i="10"/>
  <c r="W113" i="10" s="1"/>
  <c r="V112" i="10"/>
  <c r="U112" i="10"/>
  <c r="T112" i="10"/>
  <c r="S112" i="10"/>
  <c r="R112" i="10"/>
  <c r="Q112" i="10"/>
  <c r="L112" i="10"/>
  <c r="X112" i="10" s="1"/>
  <c r="K112" i="10"/>
  <c r="W112" i="10" s="1"/>
  <c r="V111" i="10"/>
  <c r="U111" i="10"/>
  <c r="T111" i="10"/>
  <c r="S111" i="10"/>
  <c r="R111" i="10"/>
  <c r="Q111" i="10"/>
  <c r="L111" i="10"/>
  <c r="X111" i="10" s="1"/>
  <c r="K111" i="10"/>
  <c r="W111" i="10" s="1"/>
  <c r="V110" i="10"/>
  <c r="U110" i="10"/>
  <c r="T110" i="10"/>
  <c r="S110" i="10"/>
  <c r="R110" i="10"/>
  <c r="Q110" i="10"/>
  <c r="L110" i="10"/>
  <c r="X110" i="10" s="1"/>
  <c r="K110" i="10"/>
  <c r="W110" i="10" s="1"/>
  <c r="V109" i="10"/>
  <c r="U109" i="10"/>
  <c r="T109" i="10"/>
  <c r="S109" i="10"/>
  <c r="R109" i="10"/>
  <c r="Q109" i="10"/>
  <c r="L109" i="10"/>
  <c r="X109" i="10" s="1"/>
  <c r="K109" i="10"/>
  <c r="W109" i="10" s="1"/>
  <c r="V108" i="10"/>
  <c r="U108" i="10"/>
  <c r="T108" i="10"/>
  <c r="S108" i="10"/>
  <c r="R108" i="10"/>
  <c r="Q108" i="10"/>
  <c r="L108" i="10"/>
  <c r="X108" i="10" s="1"/>
  <c r="K108" i="10"/>
  <c r="W108" i="10" s="1"/>
  <c r="V107" i="10"/>
  <c r="U107" i="10"/>
  <c r="T107" i="10"/>
  <c r="S107" i="10"/>
  <c r="R107" i="10"/>
  <c r="Q107" i="10"/>
  <c r="L107" i="10"/>
  <c r="X107" i="10" s="1"/>
  <c r="K107" i="10"/>
  <c r="W107" i="10" s="1"/>
  <c r="V106" i="10"/>
  <c r="U106" i="10"/>
  <c r="T106" i="10"/>
  <c r="S106" i="10"/>
  <c r="R106" i="10"/>
  <c r="Q106" i="10"/>
  <c r="L106" i="10"/>
  <c r="X106" i="10" s="1"/>
  <c r="K106" i="10"/>
  <c r="W106" i="10" s="1"/>
  <c r="V105" i="10"/>
  <c r="U105" i="10"/>
  <c r="T105" i="10"/>
  <c r="S105" i="10"/>
  <c r="R105" i="10"/>
  <c r="Q105" i="10"/>
  <c r="L105" i="10"/>
  <c r="X105" i="10" s="1"/>
  <c r="K105" i="10"/>
  <c r="W105" i="10" s="1"/>
  <c r="V104" i="10"/>
  <c r="U104" i="10"/>
  <c r="T104" i="10"/>
  <c r="S104" i="10"/>
  <c r="R104" i="10"/>
  <c r="Q104" i="10"/>
  <c r="L104" i="10"/>
  <c r="X104" i="10" s="1"/>
  <c r="K104" i="10"/>
  <c r="W104" i="10" s="1"/>
  <c r="V103" i="10"/>
  <c r="U103" i="10"/>
  <c r="T103" i="10"/>
  <c r="S103" i="10"/>
  <c r="R103" i="10"/>
  <c r="Q103" i="10"/>
  <c r="L103" i="10"/>
  <c r="X103" i="10" s="1"/>
  <c r="K103" i="10"/>
  <c r="W103" i="10" s="1"/>
  <c r="V102" i="10"/>
  <c r="U102" i="10"/>
  <c r="T102" i="10"/>
  <c r="S102" i="10"/>
  <c r="R102" i="10"/>
  <c r="Q102" i="10"/>
  <c r="L102" i="10"/>
  <c r="X102" i="10" s="1"/>
  <c r="K102" i="10"/>
  <c r="W102" i="10" s="1"/>
  <c r="V101" i="10"/>
  <c r="U101" i="10"/>
  <c r="T101" i="10"/>
  <c r="S101" i="10"/>
  <c r="R101" i="10"/>
  <c r="Q101" i="10"/>
  <c r="L101" i="10"/>
  <c r="X101" i="10" s="1"/>
  <c r="K101" i="10"/>
  <c r="W101" i="10" s="1"/>
  <c r="V100" i="10"/>
  <c r="U100" i="10"/>
  <c r="T100" i="10"/>
  <c r="S100" i="10"/>
  <c r="R100" i="10"/>
  <c r="Q100" i="10"/>
  <c r="L100" i="10"/>
  <c r="X100" i="10" s="1"/>
  <c r="K100" i="10"/>
  <c r="W100" i="10" s="1"/>
  <c r="V99" i="10"/>
  <c r="U99" i="10"/>
  <c r="T99" i="10"/>
  <c r="S99" i="10"/>
  <c r="R99" i="10"/>
  <c r="Q99" i="10"/>
  <c r="L99" i="10"/>
  <c r="X99" i="10" s="1"/>
  <c r="K99" i="10"/>
  <c r="W99" i="10" s="1"/>
  <c r="V98" i="10"/>
  <c r="U98" i="10"/>
  <c r="T98" i="10"/>
  <c r="S98" i="10"/>
  <c r="R98" i="10"/>
  <c r="Q98" i="10"/>
  <c r="L98" i="10"/>
  <c r="X98" i="10" s="1"/>
  <c r="K98" i="10"/>
  <c r="W98" i="10" s="1"/>
  <c r="V97" i="10"/>
  <c r="U97" i="10"/>
  <c r="T97" i="10"/>
  <c r="S97" i="10"/>
  <c r="R97" i="10"/>
  <c r="Q97" i="10"/>
  <c r="L97" i="10"/>
  <c r="X97" i="10" s="1"/>
  <c r="K97" i="10"/>
  <c r="W97" i="10" s="1"/>
  <c r="V96" i="10"/>
  <c r="U96" i="10"/>
  <c r="T96" i="10"/>
  <c r="S96" i="10"/>
  <c r="R96" i="10"/>
  <c r="Q96" i="10"/>
  <c r="L96" i="10"/>
  <c r="X96" i="10" s="1"/>
  <c r="K96" i="10"/>
  <c r="W96" i="10" s="1"/>
  <c r="V95" i="10"/>
  <c r="U95" i="10"/>
  <c r="T95" i="10"/>
  <c r="S95" i="10"/>
  <c r="R95" i="10"/>
  <c r="Q95" i="10"/>
  <c r="L95" i="10"/>
  <c r="X95" i="10" s="1"/>
  <c r="K95" i="10"/>
  <c r="W95" i="10" s="1"/>
  <c r="V94" i="10"/>
  <c r="U94" i="10"/>
  <c r="T94" i="10"/>
  <c r="S94" i="10"/>
  <c r="R94" i="10"/>
  <c r="Q94" i="10"/>
  <c r="L94" i="10"/>
  <c r="X94" i="10" s="1"/>
  <c r="K94" i="10"/>
  <c r="W94" i="10" s="1"/>
  <c r="V93" i="10"/>
  <c r="U93" i="10"/>
  <c r="T93" i="10"/>
  <c r="S93" i="10"/>
  <c r="R93" i="10"/>
  <c r="Q93" i="10"/>
  <c r="L93" i="10"/>
  <c r="X93" i="10" s="1"/>
  <c r="K93" i="10"/>
  <c r="W93" i="10" s="1"/>
  <c r="V92" i="10"/>
  <c r="U92" i="10"/>
  <c r="T92" i="10"/>
  <c r="S92" i="10"/>
  <c r="R92" i="10"/>
  <c r="Q92" i="10"/>
  <c r="L92" i="10"/>
  <c r="X92" i="10" s="1"/>
  <c r="K92" i="10"/>
  <c r="W92" i="10" s="1"/>
  <c r="V91" i="10"/>
  <c r="U91" i="10"/>
  <c r="T91" i="10"/>
  <c r="S91" i="10"/>
  <c r="R91" i="10"/>
  <c r="Q91" i="10"/>
  <c r="L91" i="10"/>
  <c r="X91" i="10" s="1"/>
  <c r="K91" i="10"/>
  <c r="W91" i="10" s="1"/>
  <c r="V90" i="10"/>
  <c r="U90" i="10"/>
  <c r="T90" i="10"/>
  <c r="S90" i="10"/>
  <c r="R90" i="10"/>
  <c r="Q90" i="10"/>
  <c r="L90" i="10"/>
  <c r="X90" i="10" s="1"/>
  <c r="K90" i="10"/>
  <c r="W90" i="10" s="1"/>
  <c r="V89" i="10"/>
  <c r="U89" i="10"/>
  <c r="T89" i="10"/>
  <c r="S89" i="10"/>
  <c r="R89" i="10"/>
  <c r="Q89" i="10"/>
  <c r="L89" i="10"/>
  <c r="X89" i="10" s="1"/>
  <c r="K89" i="10"/>
  <c r="W89" i="10" s="1"/>
  <c r="V88" i="10"/>
  <c r="U88" i="10"/>
  <c r="T88" i="10"/>
  <c r="S88" i="10"/>
  <c r="R88" i="10"/>
  <c r="Q88" i="10"/>
  <c r="L88" i="10"/>
  <c r="X88" i="10" s="1"/>
  <c r="K88" i="10"/>
  <c r="W88" i="10" s="1"/>
  <c r="V87" i="10"/>
  <c r="U87" i="10"/>
  <c r="T87" i="10"/>
  <c r="S87" i="10"/>
  <c r="R87" i="10"/>
  <c r="Q87" i="10"/>
  <c r="L87" i="10"/>
  <c r="X87" i="10" s="1"/>
  <c r="K87" i="10"/>
  <c r="W87" i="10" s="1"/>
  <c r="V86" i="10"/>
  <c r="U86" i="10"/>
  <c r="T86" i="10"/>
  <c r="S86" i="10"/>
  <c r="R86" i="10"/>
  <c r="Q86" i="10"/>
  <c r="L86" i="10"/>
  <c r="X86" i="10" s="1"/>
  <c r="K86" i="10"/>
  <c r="W86" i="10" s="1"/>
  <c r="V85" i="10"/>
  <c r="U85" i="10"/>
  <c r="T85" i="10"/>
  <c r="S85" i="10"/>
  <c r="R85" i="10"/>
  <c r="Q85" i="10"/>
  <c r="L85" i="10"/>
  <c r="X85" i="10" s="1"/>
  <c r="K85" i="10"/>
  <c r="W85" i="10" s="1"/>
  <c r="V84" i="10"/>
  <c r="U84" i="10"/>
  <c r="T84" i="10"/>
  <c r="S84" i="10"/>
  <c r="R84" i="10"/>
  <c r="Q84" i="10"/>
  <c r="L84" i="10"/>
  <c r="X84" i="10" s="1"/>
  <c r="K84" i="10"/>
  <c r="W84" i="10" s="1"/>
  <c r="V83" i="10"/>
  <c r="U83" i="10"/>
  <c r="T83" i="10"/>
  <c r="S83" i="10"/>
  <c r="R83" i="10"/>
  <c r="Q83" i="10"/>
  <c r="L83" i="10"/>
  <c r="X83" i="10" s="1"/>
  <c r="K83" i="10"/>
  <c r="W83" i="10" s="1"/>
  <c r="V82" i="10"/>
  <c r="U82" i="10"/>
  <c r="T82" i="10"/>
  <c r="S82" i="10"/>
  <c r="R82" i="10"/>
  <c r="Q82" i="10"/>
  <c r="L82" i="10"/>
  <c r="X82" i="10" s="1"/>
  <c r="K82" i="10"/>
  <c r="W82" i="10" s="1"/>
  <c r="V81" i="10"/>
  <c r="U81" i="10"/>
  <c r="T81" i="10"/>
  <c r="S81" i="10"/>
  <c r="R81" i="10"/>
  <c r="Q81" i="10"/>
  <c r="L81" i="10"/>
  <c r="X81" i="10" s="1"/>
  <c r="K81" i="10"/>
  <c r="W81" i="10" s="1"/>
  <c r="V80" i="10"/>
  <c r="U80" i="10"/>
  <c r="T80" i="10"/>
  <c r="S80" i="10"/>
  <c r="R80" i="10"/>
  <c r="Q80" i="10"/>
  <c r="L80" i="10"/>
  <c r="X80" i="10" s="1"/>
  <c r="K80" i="10"/>
  <c r="W80" i="10" s="1"/>
  <c r="V79" i="10"/>
  <c r="U79" i="10"/>
  <c r="T79" i="10"/>
  <c r="S79" i="10"/>
  <c r="R79" i="10"/>
  <c r="Q79" i="10"/>
  <c r="L79" i="10"/>
  <c r="X79" i="10" s="1"/>
  <c r="K79" i="10"/>
  <c r="W79" i="10" s="1"/>
  <c r="V78" i="10"/>
  <c r="U78" i="10"/>
  <c r="T78" i="10"/>
  <c r="S78" i="10"/>
  <c r="R78" i="10"/>
  <c r="Q78" i="10"/>
  <c r="L78" i="10"/>
  <c r="X78" i="10" s="1"/>
  <c r="K78" i="10"/>
  <c r="W78" i="10" s="1"/>
  <c r="V77" i="10"/>
  <c r="U77" i="10"/>
  <c r="T77" i="10"/>
  <c r="S77" i="10"/>
  <c r="R77" i="10"/>
  <c r="Q77" i="10"/>
  <c r="L77" i="10"/>
  <c r="X77" i="10" s="1"/>
  <c r="K77" i="10"/>
  <c r="W77" i="10" s="1"/>
  <c r="V76" i="10"/>
  <c r="U76" i="10"/>
  <c r="T76" i="10"/>
  <c r="S76" i="10"/>
  <c r="R76" i="10"/>
  <c r="Q76" i="10"/>
  <c r="L76" i="10"/>
  <c r="X76" i="10" s="1"/>
  <c r="K76" i="10"/>
  <c r="W76" i="10" s="1"/>
  <c r="V75" i="10"/>
  <c r="U75" i="10"/>
  <c r="T75" i="10"/>
  <c r="S75" i="10"/>
  <c r="R75" i="10"/>
  <c r="Q75" i="10"/>
  <c r="L75" i="10"/>
  <c r="X75" i="10" s="1"/>
  <c r="K75" i="10"/>
  <c r="W75" i="10" s="1"/>
  <c r="V74" i="10"/>
  <c r="U74" i="10"/>
  <c r="T74" i="10"/>
  <c r="S74" i="10"/>
  <c r="R74" i="10"/>
  <c r="Q74" i="10"/>
  <c r="L74" i="10"/>
  <c r="X74" i="10" s="1"/>
  <c r="K74" i="10"/>
  <c r="W74" i="10" s="1"/>
  <c r="V73" i="10"/>
  <c r="U73" i="10"/>
  <c r="T73" i="10"/>
  <c r="S73" i="10"/>
  <c r="R73" i="10"/>
  <c r="Q73" i="10"/>
  <c r="L73" i="10"/>
  <c r="X73" i="10" s="1"/>
  <c r="K73" i="10"/>
  <c r="W73" i="10" s="1"/>
  <c r="V72" i="10"/>
  <c r="U72" i="10"/>
  <c r="T72" i="10"/>
  <c r="S72" i="10"/>
  <c r="R72" i="10"/>
  <c r="Q72" i="10"/>
  <c r="L72" i="10"/>
  <c r="X72" i="10" s="1"/>
  <c r="K72" i="10"/>
  <c r="W72" i="10" s="1"/>
  <c r="V71" i="10"/>
  <c r="U71" i="10"/>
  <c r="T71" i="10"/>
  <c r="S71" i="10"/>
  <c r="R71" i="10"/>
  <c r="Q71" i="10"/>
  <c r="L71" i="10"/>
  <c r="X71" i="10" s="1"/>
  <c r="K71" i="10"/>
  <c r="W71" i="10" s="1"/>
  <c r="V70" i="10"/>
  <c r="U70" i="10"/>
  <c r="T70" i="10"/>
  <c r="S70" i="10"/>
  <c r="R70" i="10"/>
  <c r="Q70" i="10"/>
  <c r="L70" i="10"/>
  <c r="X70" i="10" s="1"/>
  <c r="K70" i="10"/>
  <c r="W70" i="10" s="1"/>
  <c r="V69" i="10"/>
  <c r="U69" i="10"/>
  <c r="T69" i="10"/>
  <c r="S69" i="10"/>
  <c r="R69" i="10"/>
  <c r="Q69" i="10"/>
  <c r="L69" i="10"/>
  <c r="X69" i="10" s="1"/>
  <c r="K69" i="10"/>
  <c r="W69" i="10" s="1"/>
  <c r="V68" i="10"/>
  <c r="U68" i="10"/>
  <c r="T68" i="10"/>
  <c r="S68" i="10"/>
  <c r="R68" i="10"/>
  <c r="Q68" i="10"/>
  <c r="L68" i="10"/>
  <c r="X68" i="10" s="1"/>
  <c r="K68" i="10"/>
  <c r="W68" i="10" s="1"/>
  <c r="V67" i="10"/>
  <c r="U67" i="10"/>
  <c r="T67" i="10"/>
  <c r="S67" i="10"/>
  <c r="R67" i="10"/>
  <c r="Q67" i="10"/>
  <c r="L67" i="10"/>
  <c r="X67" i="10" s="1"/>
  <c r="K67" i="10"/>
  <c r="W67" i="10" s="1"/>
  <c r="V66" i="10"/>
  <c r="U66" i="10"/>
  <c r="T66" i="10"/>
  <c r="S66" i="10"/>
  <c r="R66" i="10"/>
  <c r="Q66" i="10"/>
  <c r="L66" i="10"/>
  <c r="X66" i="10" s="1"/>
  <c r="K66" i="10"/>
  <c r="W66" i="10" s="1"/>
  <c r="V65" i="10"/>
  <c r="U65" i="10"/>
  <c r="T65" i="10"/>
  <c r="S65" i="10"/>
  <c r="R65" i="10"/>
  <c r="Q65" i="10"/>
  <c r="L65" i="10"/>
  <c r="X65" i="10" s="1"/>
  <c r="K65" i="10"/>
  <c r="W65" i="10" s="1"/>
  <c r="V64" i="10"/>
  <c r="U64" i="10"/>
  <c r="T64" i="10"/>
  <c r="S64" i="10"/>
  <c r="R64" i="10"/>
  <c r="Q64" i="10"/>
  <c r="L64" i="10"/>
  <c r="X64" i="10" s="1"/>
  <c r="K64" i="10"/>
  <c r="W64" i="10" s="1"/>
  <c r="V63" i="10"/>
  <c r="U63" i="10"/>
  <c r="T63" i="10"/>
  <c r="S63" i="10"/>
  <c r="R63" i="10"/>
  <c r="Q63" i="10"/>
  <c r="L63" i="10"/>
  <c r="X63" i="10" s="1"/>
  <c r="K63" i="10"/>
  <c r="W63" i="10" s="1"/>
  <c r="V62" i="10"/>
  <c r="U62" i="10"/>
  <c r="T62" i="10"/>
  <c r="S62" i="10"/>
  <c r="R62" i="10"/>
  <c r="Q62" i="10"/>
  <c r="L62" i="10"/>
  <c r="X62" i="10" s="1"/>
  <c r="K62" i="10"/>
  <c r="W62" i="10" s="1"/>
  <c r="V61" i="10"/>
  <c r="U61" i="10"/>
  <c r="T61" i="10"/>
  <c r="S61" i="10"/>
  <c r="R61" i="10"/>
  <c r="Q61" i="10"/>
  <c r="L61" i="10"/>
  <c r="X61" i="10" s="1"/>
  <c r="K61" i="10"/>
  <c r="W61" i="10" s="1"/>
  <c r="V60" i="10"/>
  <c r="U60" i="10"/>
  <c r="T60" i="10"/>
  <c r="S60" i="10"/>
  <c r="R60" i="10"/>
  <c r="Q60" i="10"/>
  <c r="L60" i="10"/>
  <c r="X60" i="10" s="1"/>
  <c r="K60" i="10"/>
  <c r="W60" i="10" s="1"/>
  <c r="V59" i="10"/>
  <c r="U59" i="10"/>
  <c r="T59" i="10"/>
  <c r="S59" i="10"/>
  <c r="R59" i="10"/>
  <c r="Q59" i="10"/>
  <c r="L59" i="10"/>
  <c r="X59" i="10" s="1"/>
  <c r="K59" i="10"/>
  <c r="W59" i="10" s="1"/>
  <c r="V58" i="10"/>
  <c r="U58" i="10"/>
  <c r="T58" i="10"/>
  <c r="S58" i="10"/>
  <c r="R58" i="10"/>
  <c r="Q58" i="10"/>
  <c r="L58" i="10"/>
  <c r="X58" i="10" s="1"/>
  <c r="K58" i="10"/>
  <c r="W58" i="10" s="1"/>
  <c r="V57" i="10"/>
  <c r="U57" i="10"/>
  <c r="T57" i="10"/>
  <c r="S57" i="10"/>
  <c r="R57" i="10"/>
  <c r="Q57" i="10"/>
  <c r="L57" i="10"/>
  <c r="X57" i="10" s="1"/>
  <c r="K57" i="10"/>
  <c r="W57" i="10" s="1"/>
  <c r="V56" i="10"/>
  <c r="U56" i="10"/>
  <c r="T56" i="10"/>
  <c r="S56" i="10"/>
  <c r="R56" i="10"/>
  <c r="Q56" i="10"/>
  <c r="L56" i="10"/>
  <c r="X56" i="10" s="1"/>
  <c r="K56" i="10"/>
  <c r="W56" i="10" s="1"/>
  <c r="V55" i="10"/>
  <c r="U55" i="10"/>
  <c r="T55" i="10"/>
  <c r="S55" i="10"/>
  <c r="R55" i="10"/>
  <c r="Q55" i="10"/>
  <c r="L55" i="10"/>
  <c r="X55" i="10" s="1"/>
  <c r="K55" i="10"/>
  <c r="W55" i="10" s="1"/>
  <c r="V54" i="10"/>
  <c r="U54" i="10"/>
  <c r="T54" i="10"/>
  <c r="S54" i="10"/>
  <c r="R54" i="10"/>
  <c r="Q54" i="10"/>
  <c r="L54" i="10"/>
  <c r="X54" i="10" s="1"/>
  <c r="K54" i="10"/>
  <c r="W54" i="10" s="1"/>
  <c r="V53" i="10"/>
  <c r="U53" i="10"/>
  <c r="T53" i="10"/>
  <c r="S53" i="10"/>
  <c r="R53" i="10"/>
  <c r="Q53" i="10"/>
  <c r="L53" i="10"/>
  <c r="X53" i="10" s="1"/>
  <c r="K53" i="10"/>
  <c r="W53" i="10" s="1"/>
  <c r="V52" i="10"/>
  <c r="U52" i="10"/>
  <c r="T52" i="10"/>
  <c r="S52" i="10"/>
  <c r="R52" i="10"/>
  <c r="Q52" i="10"/>
  <c r="L52" i="10"/>
  <c r="X52" i="10" s="1"/>
  <c r="K52" i="10"/>
  <c r="W52" i="10" s="1"/>
  <c r="V51" i="10"/>
  <c r="U51" i="10"/>
  <c r="T51" i="10"/>
  <c r="S51" i="10"/>
  <c r="R51" i="10"/>
  <c r="Q51" i="10"/>
  <c r="L51" i="10"/>
  <c r="X51" i="10" s="1"/>
  <c r="K51" i="10"/>
  <c r="W51" i="10" s="1"/>
  <c r="V50" i="10"/>
  <c r="U50" i="10"/>
  <c r="T50" i="10"/>
  <c r="S50" i="10"/>
  <c r="R50" i="10"/>
  <c r="Q50" i="10"/>
  <c r="L50" i="10"/>
  <c r="X50" i="10" s="1"/>
  <c r="K50" i="10"/>
  <c r="W50" i="10" s="1"/>
  <c r="V49" i="10"/>
  <c r="U49" i="10"/>
  <c r="T49" i="10"/>
  <c r="S49" i="10"/>
  <c r="R49" i="10"/>
  <c r="Q49" i="10"/>
  <c r="L49" i="10"/>
  <c r="X49" i="10" s="1"/>
  <c r="K49" i="10"/>
  <c r="W49" i="10" s="1"/>
  <c r="V48" i="10"/>
  <c r="U48" i="10"/>
  <c r="T48" i="10"/>
  <c r="S48" i="10"/>
  <c r="R48" i="10"/>
  <c r="Q48" i="10"/>
  <c r="L48" i="10"/>
  <c r="X48" i="10" s="1"/>
  <c r="K48" i="10"/>
  <c r="W48" i="10" s="1"/>
  <c r="V47" i="10"/>
  <c r="U47" i="10"/>
  <c r="T47" i="10"/>
  <c r="S47" i="10"/>
  <c r="R47" i="10"/>
  <c r="Q47" i="10"/>
  <c r="L47" i="10"/>
  <c r="X47" i="10" s="1"/>
  <c r="K47" i="10"/>
  <c r="W47" i="10" s="1"/>
  <c r="V46" i="10"/>
  <c r="U46" i="10"/>
  <c r="T46" i="10"/>
  <c r="S46" i="10"/>
  <c r="R46" i="10"/>
  <c r="Q46" i="10"/>
  <c r="L46" i="10"/>
  <c r="X46" i="10" s="1"/>
  <c r="K46" i="10"/>
  <c r="W46" i="10" s="1"/>
  <c r="V45" i="10"/>
  <c r="U45" i="10"/>
  <c r="T45" i="10"/>
  <c r="S45" i="10"/>
  <c r="R45" i="10"/>
  <c r="Q45" i="10"/>
  <c r="L45" i="10"/>
  <c r="X45" i="10" s="1"/>
  <c r="K45" i="10"/>
  <c r="W45" i="10" s="1"/>
  <c r="V44" i="10"/>
  <c r="U44" i="10"/>
  <c r="T44" i="10"/>
  <c r="S44" i="10"/>
  <c r="R44" i="10"/>
  <c r="Q44" i="10"/>
  <c r="L44" i="10"/>
  <c r="X44" i="10" s="1"/>
  <c r="K44" i="10"/>
  <c r="W44" i="10" s="1"/>
  <c r="V43" i="10"/>
  <c r="U43" i="10"/>
  <c r="T43" i="10"/>
  <c r="S43" i="10"/>
  <c r="R43" i="10"/>
  <c r="Q43" i="10"/>
  <c r="L43" i="10"/>
  <c r="X43" i="10" s="1"/>
  <c r="K43" i="10"/>
  <c r="W43" i="10" s="1"/>
  <c r="V42" i="10"/>
  <c r="U42" i="10"/>
  <c r="T42" i="10"/>
  <c r="S42" i="10"/>
  <c r="R42" i="10"/>
  <c r="Q42" i="10"/>
  <c r="L42" i="10"/>
  <c r="X42" i="10" s="1"/>
  <c r="K42" i="10"/>
  <c r="W42" i="10" s="1"/>
  <c r="V41" i="10"/>
  <c r="U41" i="10"/>
  <c r="T41" i="10"/>
  <c r="S41" i="10"/>
  <c r="R41" i="10"/>
  <c r="Q41" i="10"/>
  <c r="L41" i="10"/>
  <c r="X41" i="10" s="1"/>
  <c r="K41" i="10"/>
  <c r="W41" i="10" s="1"/>
  <c r="V40" i="10"/>
  <c r="U40" i="10"/>
  <c r="T40" i="10"/>
  <c r="S40" i="10"/>
  <c r="R40" i="10"/>
  <c r="Q40" i="10"/>
  <c r="L40" i="10"/>
  <c r="X40" i="10" s="1"/>
  <c r="K40" i="10"/>
  <c r="W40" i="10" s="1"/>
  <c r="V39" i="10"/>
  <c r="U39" i="10"/>
  <c r="T39" i="10"/>
  <c r="S39" i="10"/>
  <c r="R39" i="10"/>
  <c r="Q39" i="10"/>
  <c r="L39" i="10"/>
  <c r="X39" i="10" s="1"/>
  <c r="K39" i="10"/>
  <c r="W39" i="10" s="1"/>
  <c r="V38" i="10"/>
  <c r="U38" i="10"/>
  <c r="T38" i="10"/>
  <c r="S38" i="10"/>
  <c r="R38" i="10"/>
  <c r="Q38" i="10"/>
  <c r="L38" i="10"/>
  <c r="X38" i="10" s="1"/>
  <c r="K38" i="10"/>
  <c r="W38" i="10" s="1"/>
  <c r="V37" i="10"/>
  <c r="U37" i="10"/>
  <c r="T37" i="10"/>
  <c r="S37" i="10"/>
  <c r="R37" i="10"/>
  <c r="Q37" i="10"/>
  <c r="L37" i="10"/>
  <c r="X37" i="10" s="1"/>
  <c r="K37" i="10"/>
  <c r="W37" i="10" s="1"/>
  <c r="V36" i="10"/>
  <c r="U36" i="10"/>
  <c r="T36" i="10"/>
  <c r="S36" i="10"/>
  <c r="R36" i="10"/>
  <c r="Q36" i="10"/>
  <c r="L36" i="10"/>
  <c r="X36" i="10" s="1"/>
  <c r="K36" i="10"/>
  <c r="W36" i="10" s="1"/>
  <c r="V35" i="10"/>
  <c r="U35" i="10"/>
  <c r="T35" i="10"/>
  <c r="S35" i="10"/>
  <c r="R35" i="10"/>
  <c r="Q35" i="10"/>
  <c r="L35" i="10"/>
  <c r="X35" i="10" s="1"/>
  <c r="K35" i="10"/>
  <c r="W35" i="10" s="1"/>
  <c r="V34" i="10"/>
  <c r="U34" i="10"/>
  <c r="T34" i="10"/>
  <c r="S34" i="10"/>
  <c r="R34" i="10"/>
  <c r="Q34" i="10"/>
  <c r="L34" i="10"/>
  <c r="X34" i="10" s="1"/>
  <c r="K34" i="10"/>
  <c r="W34" i="10" s="1"/>
  <c r="V33" i="10"/>
  <c r="U33" i="10"/>
  <c r="T33" i="10"/>
  <c r="S33" i="10"/>
  <c r="R33" i="10"/>
  <c r="Q33" i="10"/>
  <c r="L33" i="10"/>
  <c r="X33" i="10" s="1"/>
  <c r="K33" i="10"/>
  <c r="W33" i="10" s="1"/>
  <c r="V32" i="10"/>
  <c r="U32" i="10"/>
  <c r="T32" i="10"/>
  <c r="S32" i="10"/>
  <c r="R32" i="10"/>
  <c r="Q32" i="10"/>
  <c r="L32" i="10"/>
  <c r="X32" i="10" s="1"/>
  <c r="K32" i="10"/>
  <c r="W32" i="10" s="1"/>
  <c r="V31" i="10"/>
  <c r="U31" i="10"/>
  <c r="T31" i="10"/>
  <c r="S31" i="10"/>
  <c r="R31" i="10"/>
  <c r="Q31" i="10"/>
  <c r="L31" i="10"/>
  <c r="X31" i="10" s="1"/>
  <c r="K31" i="10"/>
  <c r="W31" i="10" s="1"/>
  <c r="V30" i="10"/>
  <c r="U30" i="10"/>
  <c r="T30" i="10"/>
  <c r="S30" i="10"/>
  <c r="R30" i="10"/>
  <c r="Q30" i="10"/>
  <c r="L30" i="10"/>
  <c r="X30" i="10" s="1"/>
  <c r="K30" i="10"/>
  <c r="W30" i="10" s="1"/>
  <c r="V29" i="10"/>
  <c r="U29" i="10"/>
  <c r="T29" i="10"/>
  <c r="S29" i="10"/>
  <c r="R29" i="10"/>
  <c r="Q29" i="10"/>
  <c r="L29" i="10"/>
  <c r="X29" i="10" s="1"/>
  <c r="K29" i="10"/>
  <c r="W29" i="10" s="1"/>
  <c r="V28" i="10"/>
  <c r="U28" i="10"/>
  <c r="T28" i="10"/>
  <c r="S28" i="10"/>
  <c r="R28" i="10"/>
  <c r="Q28" i="10"/>
  <c r="L28" i="10"/>
  <c r="X28" i="10" s="1"/>
  <c r="K28" i="10"/>
  <c r="W28" i="10" s="1"/>
  <c r="V27" i="10"/>
  <c r="U27" i="10"/>
  <c r="T27" i="10"/>
  <c r="S27" i="10"/>
  <c r="R27" i="10"/>
  <c r="Q27" i="10"/>
  <c r="L27" i="10"/>
  <c r="X27" i="10" s="1"/>
  <c r="K27" i="10"/>
  <c r="W27" i="10" s="1"/>
  <c r="V26" i="10"/>
  <c r="U26" i="10"/>
  <c r="T26" i="10"/>
  <c r="S26" i="10"/>
  <c r="R26" i="10"/>
  <c r="Q26" i="10"/>
  <c r="L26" i="10"/>
  <c r="X26" i="10" s="1"/>
  <c r="K26" i="10"/>
  <c r="W26" i="10" s="1"/>
  <c r="V25" i="10"/>
  <c r="U25" i="10"/>
  <c r="T25" i="10"/>
  <c r="S25" i="10"/>
  <c r="R25" i="10"/>
  <c r="Q25" i="10"/>
  <c r="L25" i="10"/>
  <c r="X25" i="10" s="1"/>
  <c r="K25" i="10"/>
  <c r="W25" i="10" s="1"/>
  <c r="V24" i="10"/>
  <c r="U24" i="10"/>
  <c r="T24" i="10"/>
  <c r="S24" i="10"/>
  <c r="R24" i="10"/>
  <c r="Q24" i="10"/>
  <c r="L24" i="10"/>
  <c r="X24" i="10" s="1"/>
  <c r="K24" i="10"/>
  <c r="W24" i="10" s="1"/>
  <c r="V23" i="10"/>
  <c r="U23" i="10"/>
  <c r="T23" i="10"/>
  <c r="S23" i="10"/>
  <c r="R23" i="10"/>
  <c r="Q23" i="10"/>
  <c r="L23" i="10"/>
  <c r="X23" i="10" s="1"/>
  <c r="K23" i="10"/>
  <c r="W23" i="10" s="1"/>
  <c r="V22" i="10"/>
  <c r="U22" i="10"/>
  <c r="T22" i="10"/>
  <c r="S22" i="10"/>
  <c r="R22" i="10"/>
  <c r="Q22" i="10"/>
  <c r="L22" i="10"/>
  <c r="X22" i="10" s="1"/>
  <c r="K22" i="10"/>
  <c r="W22" i="10" s="1"/>
  <c r="V21" i="10"/>
  <c r="U21" i="10"/>
  <c r="T21" i="10"/>
  <c r="S21" i="10"/>
  <c r="R21" i="10"/>
  <c r="Q21" i="10"/>
  <c r="L21" i="10"/>
  <c r="X21" i="10" s="1"/>
  <c r="K21" i="10"/>
  <c r="W21" i="10" s="1"/>
  <c r="V20" i="10"/>
  <c r="U20" i="10"/>
  <c r="T20" i="10"/>
  <c r="S20" i="10"/>
  <c r="R20" i="10"/>
  <c r="Q20" i="10"/>
  <c r="L20" i="10"/>
  <c r="X20" i="10" s="1"/>
  <c r="K20" i="10"/>
  <c r="W20" i="10" s="1"/>
  <c r="V19" i="10"/>
  <c r="U19" i="10"/>
  <c r="T19" i="10"/>
  <c r="S19" i="10"/>
  <c r="R19" i="10"/>
  <c r="Q19" i="10"/>
  <c r="L19" i="10"/>
  <c r="X19" i="10" s="1"/>
  <c r="K19" i="10"/>
  <c r="W19" i="10" s="1"/>
  <c r="V18" i="10"/>
  <c r="U18" i="10"/>
  <c r="T18" i="10"/>
  <c r="S18" i="10"/>
  <c r="R18" i="10"/>
  <c r="Q18" i="10"/>
  <c r="L18" i="10"/>
  <c r="X18" i="10" s="1"/>
  <c r="K18" i="10"/>
  <c r="W18" i="10" s="1"/>
  <c r="V17" i="10"/>
  <c r="U17" i="10"/>
  <c r="T17" i="10"/>
  <c r="S17" i="10"/>
  <c r="R17" i="10"/>
  <c r="Q17" i="10"/>
  <c r="L17" i="10"/>
  <c r="X17" i="10" s="1"/>
  <c r="K17" i="10"/>
  <c r="W17" i="10" s="1"/>
  <c r="V16" i="10"/>
  <c r="U16" i="10"/>
  <c r="T16" i="10"/>
  <c r="S16" i="10"/>
  <c r="R16" i="10"/>
  <c r="Q16" i="10"/>
  <c r="L16" i="10"/>
  <c r="X16" i="10" s="1"/>
  <c r="K16" i="10"/>
  <c r="W16" i="10" s="1"/>
  <c r="V15" i="10"/>
  <c r="U15" i="10"/>
  <c r="T15" i="10"/>
  <c r="S15" i="10"/>
  <c r="R15" i="10"/>
  <c r="Q15" i="10"/>
  <c r="L15" i="10"/>
  <c r="X15" i="10" s="1"/>
  <c r="K15" i="10"/>
  <c r="W15" i="10" s="1"/>
  <c r="V14" i="10"/>
  <c r="U14" i="10"/>
  <c r="T14" i="10"/>
  <c r="S14" i="10"/>
  <c r="R14" i="10"/>
  <c r="Q14" i="10"/>
  <c r="L14" i="10"/>
  <c r="X14" i="10" s="1"/>
  <c r="K14" i="10"/>
  <c r="W14" i="10" s="1"/>
  <c r="V13" i="10"/>
  <c r="U13" i="10"/>
  <c r="T13" i="10"/>
  <c r="S13" i="10"/>
  <c r="R13" i="10"/>
  <c r="Q13" i="10"/>
  <c r="L13" i="10"/>
  <c r="X13" i="10" s="1"/>
  <c r="K13" i="10"/>
  <c r="W13" i="10" s="1"/>
  <c r="V12" i="10"/>
  <c r="U12" i="10"/>
  <c r="T12" i="10"/>
  <c r="S12" i="10"/>
  <c r="R12" i="10"/>
  <c r="Q12" i="10"/>
  <c r="L12" i="10"/>
  <c r="X12" i="10" s="1"/>
  <c r="K12" i="10"/>
  <c r="W12" i="10" s="1"/>
  <c r="V11" i="10"/>
  <c r="U11" i="10"/>
  <c r="T11" i="10"/>
  <c r="S11" i="10"/>
  <c r="R11" i="10"/>
  <c r="Q11" i="10"/>
  <c r="L11" i="10"/>
  <c r="X11" i="10" s="1"/>
  <c r="K11" i="10"/>
  <c r="W11" i="10" s="1"/>
  <c r="V10" i="10"/>
  <c r="U10" i="10"/>
  <c r="T10" i="10"/>
  <c r="S10" i="10"/>
  <c r="R10" i="10"/>
  <c r="Q10" i="10"/>
  <c r="L10" i="10"/>
  <c r="X10" i="10" s="1"/>
  <c r="K10" i="10"/>
  <c r="W10" i="10" s="1"/>
  <c r="V9" i="10"/>
  <c r="U9" i="10"/>
  <c r="T9" i="10"/>
  <c r="S9" i="10"/>
  <c r="R9" i="10"/>
  <c r="Q9" i="10"/>
  <c r="L9" i="10"/>
  <c r="X9" i="10" s="1"/>
  <c r="K9" i="10"/>
  <c r="W9" i="10" s="1"/>
  <c r="V8" i="10"/>
  <c r="U8" i="10"/>
  <c r="T8" i="10"/>
  <c r="S8" i="10"/>
  <c r="R8" i="10"/>
  <c r="Q8" i="10"/>
  <c r="L8" i="10"/>
  <c r="X8" i="10" s="1"/>
  <c r="K8" i="10"/>
  <c r="W8" i="10" s="1"/>
  <c r="V7" i="10"/>
  <c r="U7" i="10"/>
  <c r="T7" i="10"/>
  <c r="S7" i="10"/>
  <c r="R7" i="10"/>
  <c r="Q7" i="10"/>
  <c r="L7" i="10"/>
  <c r="X7" i="10" s="1"/>
  <c r="K7" i="10"/>
  <c r="W7" i="10" s="1"/>
  <c r="V6" i="10"/>
  <c r="U6" i="10"/>
  <c r="T6" i="10"/>
  <c r="S6" i="10"/>
  <c r="R6" i="10"/>
  <c r="Q6" i="10"/>
  <c r="L6" i="10"/>
  <c r="X6" i="10" s="1"/>
  <c r="K6" i="10"/>
  <c r="W6" i="10" s="1"/>
  <c r="V5" i="10"/>
  <c r="U5" i="10"/>
  <c r="T5" i="10"/>
  <c r="S5" i="10"/>
  <c r="R5" i="10"/>
  <c r="Q5" i="10"/>
  <c r="L5" i="10"/>
  <c r="X5" i="10" s="1"/>
  <c r="K5" i="10"/>
  <c r="W5" i="10" s="1"/>
  <c r="V4" i="10"/>
  <c r="U4" i="10"/>
  <c r="T4" i="10"/>
  <c r="S4" i="10"/>
  <c r="R4" i="10"/>
  <c r="Q4" i="10"/>
  <c r="L4" i="10"/>
  <c r="X4" i="10" s="1"/>
  <c r="K4" i="10"/>
  <c r="W4" i="10" s="1"/>
  <c r="V3" i="10"/>
  <c r="U3" i="10"/>
  <c r="T3" i="10"/>
  <c r="S3" i="10"/>
  <c r="R3" i="10"/>
  <c r="Q3" i="10"/>
  <c r="L3" i="10"/>
  <c r="X3" i="10" s="1"/>
  <c r="K3" i="10"/>
  <c r="W3" i="10" s="1"/>
  <c r="V2" i="10"/>
  <c r="U2" i="10"/>
  <c r="T2" i="10"/>
  <c r="S2" i="10"/>
  <c r="R2" i="10"/>
  <c r="Q2" i="10"/>
  <c r="L2" i="10"/>
  <c r="X2" i="10" s="1"/>
  <c r="K2" i="10"/>
  <c r="W2" i="10" s="1"/>
  <c r="W3" i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907" i="1"/>
  <c r="X2907" i="1"/>
  <c r="W2908" i="1"/>
  <c r="X2908" i="1"/>
  <c r="W2909" i="1"/>
  <c r="X2909" i="1"/>
  <c r="W2910" i="1"/>
  <c r="X2910" i="1"/>
  <c r="W2911" i="1"/>
  <c r="X2911" i="1"/>
  <c r="W2912" i="1"/>
  <c r="X2912" i="1"/>
  <c r="W2913" i="1"/>
  <c r="X2913" i="1"/>
  <c r="W2914" i="1"/>
  <c r="X2914" i="1"/>
  <c r="W2915" i="1"/>
  <c r="X2915" i="1"/>
  <c r="W2916" i="1"/>
  <c r="X2916" i="1"/>
  <c r="W2917" i="1"/>
  <c r="X2917" i="1"/>
  <c r="W2918" i="1"/>
  <c r="X2918" i="1"/>
  <c r="W2919" i="1"/>
  <c r="X2919" i="1"/>
  <c r="W2920" i="1"/>
  <c r="X2920" i="1"/>
  <c r="W2921" i="1"/>
  <c r="X2921" i="1"/>
  <c r="W2922" i="1"/>
  <c r="X2922" i="1"/>
  <c r="W2923" i="1"/>
  <c r="X2923" i="1"/>
  <c r="W2924" i="1"/>
  <c r="X2924" i="1"/>
  <c r="W2925" i="1"/>
  <c r="X2925" i="1"/>
  <c r="W2926" i="1"/>
  <c r="X2926" i="1"/>
  <c r="W2927" i="1"/>
  <c r="X2927" i="1"/>
  <c r="W2928" i="1"/>
  <c r="X2928" i="1"/>
  <c r="W2929" i="1"/>
  <c r="X2929" i="1"/>
  <c r="W2930" i="1"/>
  <c r="X2930" i="1"/>
  <c r="W2931" i="1"/>
  <c r="X2931" i="1"/>
  <c r="W2932" i="1"/>
  <c r="X2932" i="1"/>
  <c r="W2933" i="1"/>
  <c r="X2933" i="1"/>
  <c r="W2934" i="1"/>
  <c r="X2934" i="1"/>
  <c r="W2935" i="1"/>
  <c r="X2935" i="1"/>
  <c r="W2936" i="1"/>
  <c r="X2936" i="1"/>
  <c r="W2937" i="1"/>
  <c r="X2937" i="1"/>
  <c r="W2938" i="1"/>
  <c r="X2938" i="1"/>
  <c r="W2939" i="1"/>
  <c r="X2939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W2952" i="1"/>
  <c r="X2952" i="1"/>
  <c r="W2953" i="1"/>
  <c r="X2953" i="1"/>
  <c r="W2954" i="1"/>
  <c r="X2954" i="1"/>
  <c r="W2955" i="1"/>
  <c r="X2955" i="1"/>
  <c r="W2956" i="1"/>
  <c r="X2956" i="1"/>
  <c r="W2957" i="1"/>
  <c r="X2957" i="1"/>
  <c r="W2958" i="1"/>
  <c r="X2958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W2978" i="1"/>
  <c r="X2978" i="1"/>
  <c r="W2979" i="1"/>
  <c r="X2979" i="1"/>
  <c r="W2980" i="1"/>
  <c r="X2980" i="1"/>
  <c r="W2981" i="1"/>
  <c r="X2981" i="1"/>
  <c r="W2982" i="1"/>
  <c r="X2982" i="1"/>
  <c r="W2983" i="1"/>
  <c r="X2983" i="1"/>
  <c r="W2984" i="1"/>
  <c r="X2984" i="1"/>
  <c r="W2985" i="1"/>
  <c r="X2985" i="1"/>
  <c r="W2986" i="1"/>
  <c r="X2986" i="1"/>
  <c r="W2987" i="1"/>
  <c r="X2987" i="1"/>
  <c r="W2988" i="1"/>
  <c r="X2988" i="1"/>
  <c r="W2989" i="1"/>
  <c r="X2989" i="1"/>
  <c r="W2990" i="1"/>
  <c r="X2990" i="1"/>
  <c r="W2991" i="1"/>
  <c r="X2991" i="1"/>
  <c r="W2992" i="1"/>
  <c r="X2992" i="1"/>
  <c r="W2993" i="1"/>
  <c r="X2993" i="1"/>
  <c r="W2994" i="1"/>
  <c r="X2994" i="1"/>
  <c r="W2995" i="1"/>
  <c r="X2995" i="1"/>
  <c r="W2996" i="1"/>
  <c r="X2996" i="1"/>
  <c r="W2997" i="1"/>
  <c r="X2997" i="1"/>
  <c r="W2998" i="1"/>
  <c r="X2998" i="1"/>
  <c r="W2999" i="1"/>
  <c r="X2999" i="1"/>
  <c r="W3000" i="1"/>
  <c r="X3000" i="1"/>
  <c r="W3001" i="1"/>
  <c r="X3001" i="1"/>
  <c r="W3002" i="1"/>
  <c r="X3002" i="1"/>
  <c r="W3003" i="1"/>
  <c r="X3003" i="1"/>
  <c r="W3004" i="1"/>
  <c r="X3004" i="1"/>
  <c r="W3005" i="1"/>
  <c r="X3005" i="1"/>
  <c r="W3006" i="1"/>
  <c r="X3006" i="1"/>
  <c r="W3007" i="1"/>
  <c r="X3007" i="1"/>
  <c r="W3008" i="1"/>
  <c r="X3008" i="1"/>
  <c r="W3009" i="1"/>
  <c r="X3009" i="1"/>
  <c r="W3010" i="1"/>
  <c r="X3010" i="1"/>
  <c r="W3011" i="1"/>
  <c r="X3011" i="1"/>
  <c r="W3012" i="1"/>
  <c r="X3012" i="1"/>
  <c r="W3013" i="1"/>
  <c r="X3013" i="1"/>
  <c r="W3014" i="1"/>
  <c r="X3014" i="1"/>
  <c r="W3015" i="1"/>
  <c r="X3015" i="1"/>
  <c r="W3016" i="1"/>
  <c r="X3016" i="1"/>
  <c r="W3017" i="1"/>
  <c r="X3017" i="1"/>
  <c r="W3018" i="1"/>
  <c r="X3018" i="1"/>
  <c r="W3019" i="1"/>
  <c r="X3019" i="1"/>
  <c r="W3020" i="1"/>
  <c r="X3020" i="1"/>
  <c r="W3021" i="1"/>
  <c r="X3021" i="1"/>
  <c r="W3022" i="1"/>
  <c r="X3022" i="1"/>
  <c r="W3023" i="1"/>
  <c r="X3023" i="1"/>
  <c r="W3024" i="1"/>
  <c r="X3024" i="1"/>
  <c r="W3025" i="1"/>
  <c r="X3025" i="1"/>
  <c r="W3026" i="1"/>
  <c r="X3026" i="1"/>
  <c r="W3027" i="1"/>
  <c r="X3027" i="1"/>
  <c r="W3028" i="1"/>
  <c r="X3028" i="1"/>
  <c r="W3029" i="1"/>
  <c r="X3029" i="1"/>
  <c r="W3030" i="1"/>
  <c r="X3030" i="1"/>
  <c r="W3031" i="1"/>
  <c r="X3031" i="1"/>
  <c r="W3032" i="1"/>
  <c r="X3032" i="1"/>
  <c r="W3033" i="1"/>
  <c r="X3033" i="1"/>
  <c r="W3034" i="1"/>
  <c r="X3034" i="1"/>
  <c r="W3035" i="1"/>
  <c r="X3035" i="1"/>
  <c r="W3036" i="1"/>
  <c r="X3036" i="1"/>
  <c r="W3037" i="1"/>
  <c r="X3037" i="1"/>
  <c r="W3038" i="1"/>
  <c r="X3038" i="1"/>
  <c r="W3039" i="1"/>
  <c r="X3039" i="1"/>
  <c r="W3040" i="1"/>
  <c r="X3040" i="1"/>
  <c r="W3041" i="1"/>
  <c r="X3041" i="1"/>
  <c r="W3042" i="1"/>
  <c r="X3042" i="1"/>
  <c r="W3043" i="1"/>
  <c r="X3043" i="1"/>
  <c r="W3044" i="1"/>
  <c r="X3044" i="1"/>
  <c r="W3045" i="1"/>
  <c r="X3045" i="1"/>
  <c r="W3046" i="1"/>
  <c r="X3046" i="1"/>
  <c r="W3047" i="1"/>
  <c r="X3047" i="1"/>
  <c r="W3048" i="1"/>
  <c r="X3048" i="1"/>
  <c r="W3049" i="1"/>
  <c r="X3049" i="1"/>
  <c r="W3050" i="1"/>
  <c r="X3050" i="1"/>
  <c r="W3051" i="1"/>
  <c r="X3051" i="1"/>
  <c r="W3052" i="1"/>
  <c r="X3052" i="1"/>
  <c r="W3053" i="1"/>
  <c r="X3053" i="1"/>
  <c r="W3054" i="1"/>
  <c r="X3054" i="1"/>
  <c r="W3055" i="1"/>
  <c r="X3055" i="1"/>
  <c r="W3056" i="1"/>
  <c r="X3056" i="1"/>
  <c r="W3057" i="1"/>
  <c r="X3057" i="1"/>
  <c r="W3058" i="1"/>
  <c r="X3058" i="1"/>
  <c r="W3059" i="1"/>
  <c r="X3059" i="1"/>
  <c r="W3060" i="1"/>
  <c r="X3060" i="1"/>
  <c r="W3061" i="1"/>
  <c r="X3061" i="1"/>
  <c r="W3062" i="1"/>
  <c r="X3062" i="1"/>
  <c r="W3063" i="1"/>
  <c r="X3063" i="1"/>
  <c r="W3064" i="1"/>
  <c r="X3064" i="1"/>
  <c r="W3065" i="1"/>
  <c r="X3065" i="1"/>
  <c r="W3066" i="1"/>
  <c r="X3066" i="1"/>
  <c r="W3067" i="1"/>
  <c r="X3067" i="1"/>
  <c r="W3068" i="1"/>
  <c r="X3068" i="1"/>
  <c r="W3069" i="1"/>
  <c r="X3069" i="1"/>
  <c r="W3070" i="1"/>
  <c r="X3070" i="1"/>
  <c r="W3071" i="1"/>
  <c r="X3071" i="1"/>
  <c r="W3072" i="1"/>
  <c r="X3072" i="1"/>
  <c r="W3073" i="1"/>
  <c r="X3073" i="1"/>
  <c r="W3074" i="1"/>
  <c r="X3074" i="1"/>
  <c r="W3075" i="1"/>
  <c r="X3075" i="1"/>
  <c r="W3076" i="1"/>
  <c r="X3076" i="1"/>
  <c r="W3077" i="1"/>
  <c r="X3077" i="1"/>
  <c r="W3078" i="1"/>
  <c r="X3078" i="1"/>
  <c r="W3079" i="1"/>
  <c r="X3079" i="1"/>
  <c r="W3080" i="1"/>
  <c r="X3080" i="1"/>
  <c r="W3081" i="1"/>
  <c r="X3081" i="1"/>
  <c r="W3082" i="1"/>
  <c r="X3082" i="1"/>
  <c r="W3083" i="1"/>
  <c r="X3083" i="1"/>
  <c r="W3084" i="1"/>
  <c r="X3084" i="1"/>
  <c r="W3085" i="1"/>
  <c r="X3085" i="1"/>
  <c r="W3086" i="1"/>
  <c r="X3086" i="1"/>
  <c r="W3087" i="1"/>
  <c r="X3087" i="1"/>
  <c r="W3088" i="1"/>
  <c r="X3088" i="1"/>
  <c r="W3089" i="1"/>
  <c r="X3089" i="1"/>
  <c r="W3090" i="1"/>
  <c r="X3090" i="1"/>
  <c r="W3091" i="1"/>
  <c r="X3091" i="1"/>
  <c r="W3092" i="1"/>
  <c r="X3092" i="1"/>
  <c r="W3093" i="1"/>
  <c r="X3093" i="1"/>
  <c r="W3094" i="1"/>
  <c r="X3094" i="1"/>
  <c r="W3095" i="1"/>
  <c r="X3095" i="1"/>
  <c r="W3096" i="1"/>
  <c r="X3096" i="1"/>
  <c r="W3097" i="1"/>
  <c r="X3097" i="1"/>
  <c r="W3098" i="1"/>
  <c r="X3098" i="1"/>
  <c r="W3099" i="1"/>
  <c r="X3099" i="1"/>
  <c r="W3100" i="1"/>
  <c r="X3100" i="1"/>
  <c r="W3101" i="1"/>
  <c r="X3101" i="1"/>
  <c r="W3102" i="1"/>
  <c r="X3102" i="1"/>
  <c r="W3103" i="1"/>
  <c r="X3103" i="1"/>
  <c r="W3104" i="1"/>
  <c r="X3104" i="1"/>
  <c r="W3105" i="1"/>
  <c r="X3105" i="1"/>
  <c r="W3106" i="1"/>
  <c r="X3106" i="1"/>
  <c r="W3107" i="1"/>
  <c r="X3107" i="1"/>
  <c r="W3108" i="1"/>
  <c r="X3108" i="1"/>
  <c r="W3109" i="1"/>
  <c r="X3109" i="1"/>
  <c r="W3110" i="1"/>
  <c r="X3110" i="1"/>
  <c r="W3111" i="1"/>
  <c r="X3111" i="1"/>
  <c r="W3112" i="1"/>
  <c r="X3112" i="1"/>
  <c r="W3113" i="1"/>
  <c r="X3113" i="1"/>
  <c r="W3114" i="1"/>
  <c r="X3114" i="1"/>
  <c r="W3115" i="1"/>
  <c r="X3115" i="1"/>
  <c r="W3116" i="1"/>
  <c r="X3116" i="1"/>
  <c r="W3117" i="1"/>
  <c r="X3117" i="1"/>
  <c r="W3118" i="1"/>
  <c r="X3118" i="1"/>
  <c r="W3119" i="1"/>
  <c r="X3119" i="1"/>
  <c r="W3120" i="1"/>
  <c r="X3120" i="1"/>
  <c r="W3121" i="1"/>
  <c r="X3121" i="1"/>
  <c r="W3122" i="1"/>
  <c r="X3122" i="1"/>
  <c r="W3123" i="1"/>
  <c r="X3123" i="1"/>
  <c r="W3124" i="1"/>
  <c r="X3124" i="1"/>
  <c r="W3125" i="1"/>
  <c r="X3125" i="1"/>
  <c r="W3126" i="1"/>
  <c r="X3126" i="1"/>
  <c r="W3127" i="1"/>
  <c r="X3127" i="1"/>
  <c r="W3128" i="1"/>
  <c r="X3128" i="1"/>
  <c r="W3129" i="1"/>
  <c r="X3129" i="1"/>
  <c r="W3130" i="1"/>
  <c r="X3130" i="1"/>
  <c r="W3131" i="1"/>
  <c r="X3131" i="1"/>
  <c r="W3132" i="1"/>
  <c r="X3132" i="1"/>
  <c r="W3133" i="1"/>
  <c r="X3133" i="1"/>
  <c r="W3134" i="1"/>
  <c r="X3134" i="1"/>
  <c r="W3135" i="1"/>
  <c r="X3135" i="1"/>
  <c r="W3136" i="1"/>
  <c r="X3136" i="1"/>
  <c r="W3137" i="1"/>
  <c r="X3137" i="1"/>
  <c r="W3138" i="1"/>
  <c r="X3138" i="1"/>
  <c r="W3139" i="1"/>
  <c r="X3139" i="1"/>
  <c r="W3140" i="1"/>
  <c r="X3140" i="1"/>
  <c r="W3141" i="1"/>
  <c r="X3141" i="1"/>
  <c r="W3142" i="1"/>
  <c r="X3142" i="1"/>
  <c r="W3143" i="1"/>
  <c r="X3143" i="1"/>
  <c r="W3144" i="1"/>
  <c r="X3144" i="1"/>
  <c r="W3145" i="1"/>
  <c r="X3145" i="1"/>
  <c r="W3146" i="1"/>
  <c r="X3146" i="1"/>
  <c r="W3147" i="1"/>
  <c r="X3147" i="1"/>
  <c r="W3148" i="1"/>
  <c r="X3148" i="1"/>
  <c r="W3149" i="1"/>
  <c r="X3149" i="1"/>
  <c r="W3150" i="1"/>
  <c r="X3150" i="1"/>
  <c r="W3151" i="1"/>
  <c r="X3151" i="1"/>
  <c r="W3152" i="1"/>
  <c r="X3152" i="1"/>
  <c r="W3153" i="1"/>
  <c r="X3153" i="1"/>
  <c r="W3154" i="1"/>
  <c r="X3154" i="1"/>
  <c r="W3155" i="1"/>
  <c r="X3155" i="1"/>
  <c r="W3156" i="1"/>
  <c r="X3156" i="1"/>
  <c r="W3157" i="1"/>
  <c r="X3157" i="1"/>
  <c r="W3158" i="1"/>
  <c r="X3158" i="1"/>
  <c r="W3159" i="1"/>
  <c r="X3159" i="1"/>
  <c r="W3160" i="1"/>
  <c r="X3160" i="1"/>
  <c r="W3161" i="1"/>
  <c r="X3161" i="1"/>
  <c r="W3162" i="1"/>
  <c r="X3162" i="1"/>
  <c r="W3163" i="1"/>
  <c r="X3163" i="1"/>
  <c r="W3164" i="1"/>
  <c r="X3164" i="1"/>
  <c r="W3165" i="1"/>
  <c r="X3165" i="1"/>
  <c r="W3166" i="1"/>
  <c r="X3166" i="1"/>
  <c r="W3167" i="1"/>
  <c r="X3167" i="1"/>
  <c r="W3168" i="1"/>
  <c r="X3168" i="1"/>
  <c r="W3169" i="1"/>
  <c r="X3169" i="1"/>
  <c r="W3170" i="1"/>
  <c r="X3170" i="1"/>
  <c r="W3171" i="1"/>
  <c r="X3171" i="1"/>
  <c r="W3172" i="1"/>
  <c r="X3172" i="1"/>
  <c r="W3173" i="1"/>
  <c r="X3173" i="1"/>
  <c r="W3174" i="1"/>
  <c r="X3174" i="1"/>
  <c r="W3175" i="1"/>
  <c r="X3175" i="1"/>
  <c r="W3176" i="1"/>
  <c r="X3176" i="1"/>
  <c r="W3177" i="1"/>
  <c r="X3177" i="1"/>
  <c r="W3178" i="1"/>
  <c r="X3178" i="1"/>
  <c r="W3179" i="1"/>
  <c r="X3179" i="1"/>
  <c r="W3180" i="1"/>
  <c r="X3180" i="1"/>
  <c r="W3181" i="1"/>
  <c r="X3181" i="1"/>
  <c r="W3182" i="1"/>
  <c r="X3182" i="1"/>
  <c r="W3183" i="1"/>
  <c r="X3183" i="1"/>
  <c r="W3184" i="1"/>
  <c r="X3184" i="1"/>
  <c r="W3185" i="1"/>
  <c r="X3185" i="1"/>
  <c r="W3186" i="1"/>
  <c r="X3186" i="1"/>
  <c r="W3187" i="1"/>
  <c r="X3187" i="1"/>
  <c r="W3188" i="1"/>
  <c r="X3188" i="1"/>
  <c r="W3189" i="1"/>
  <c r="X3189" i="1"/>
  <c r="W3190" i="1"/>
  <c r="X3190" i="1"/>
  <c r="W3191" i="1"/>
  <c r="X3191" i="1"/>
  <c r="W3192" i="1"/>
  <c r="X3192" i="1"/>
  <c r="W3193" i="1"/>
  <c r="X3193" i="1"/>
  <c r="W3194" i="1"/>
  <c r="X3194" i="1"/>
  <c r="W3195" i="1"/>
  <c r="X3195" i="1"/>
  <c r="W3196" i="1"/>
  <c r="X3196" i="1"/>
  <c r="W3197" i="1"/>
  <c r="X3197" i="1"/>
  <c r="W3198" i="1"/>
  <c r="X3198" i="1"/>
  <c r="W3199" i="1"/>
  <c r="X3199" i="1"/>
  <c r="W3200" i="1"/>
  <c r="X3200" i="1"/>
  <c r="W3201" i="1"/>
  <c r="X3201" i="1"/>
  <c r="W3202" i="1"/>
  <c r="X3202" i="1"/>
  <c r="W3203" i="1"/>
  <c r="X3203" i="1"/>
  <c r="W3204" i="1"/>
  <c r="X3204" i="1"/>
  <c r="W3205" i="1"/>
  <c r="X3205" i="1"/>
  <c r="W3206" i="1"/>
  <c r="X3206" i="1"/>
  <c r="W3207" i="1"/>
  <c r="X3207" i="1"/>
  <c r="W3208" i="1"/>
  <c r="X3208" i="1"/>
  <c r="W3209" i="1"/>
  <c r="X3209" i="1"/>
  <c r="W3210" i="1"/>
  <c r="X3210" i="1"/>
  <c r="W3211" i="1"/>
  <c r="X3211" i="1"/>
  <c r="W3212" i="1"/>
  <c r="X3212" i="1"/>
  <c r="W3213" i="1"/>
  <c r="X3213" i="1"/>
  <c r="W3214" i="1"/>
  <c r="X3214" i="1"/>
  <c r="W3215" i="1"/>
  <c r="X3215" i="1"/>
  <c r="W3216" i="1"/>
  <c r="X3216" i="1"/>
  <c r="W3217" i="1"/>
  <c r="X3217" i="1"/>
  <c r="W3218" i="1"/>
  <c r="X3218" i="1"/>
  <c r="W3219" i="1"/>
  <c r="X3219" i="1"/>
  <c r="W3220" i="1"/>
  <c r="X3220" i="1"/>
  <c r="W3221" i="1"/>
  <c r="X3221" i="1"/>
  <c r="W3222" i="1"/>
  <c r="X3222" i="1"/>
  <c r="W3223" i="1"/>
  <c r="X3223" i="1"/>
  <c r="W3224" i="1"/>
  <c r="X3224" i="1"/>
  <c r="W3225" i="1"/>
  <c r="X3225" i="1"/>
  <c r="W3226" i="1"/>
  <c r="X3226" i="1"/>
  <c r="W3227" i="1"/>
  <c r="X3227" i="1"/>
  <c r="W3228" i="1"/>
  <c r="X3228" i="1"/>
  <c r="W3229" i="1"/>
  <c r="X3229" i="1"/>
  <c r="W3230" i="1"/>
  <c r="X3230" i="1"/>
  <c r="W3231" i="1"/>
  <c r="X3231" i="1"/>
  <c r="W3232" i="1"/>
  <c r="X3232" i="1"/>
  <c r="W3233" i="1"/>
  <c r="X3233" i="1"/>
  <c r="W3234" i="1"/>
  <c r="X3234" i="1"/>
  <c r="W3235" i="1"/>
  <c r="X3235" i="1"/>
  <c r="W3236" i="1"/>
  <c r="X3236" i="1"/>
  <c r="W3237" i="1"/>
  <c r="X3237" i="1"/>
  <c r="W3238" i="1"/>
  <c r="X3238" i="1"/>
  <c r="W3239" i="1"/>
  <c r="X3239" i="1"/>
  <c r="W3240" i="1"/>
  <c r="X3240" i="1"/>
  <c r="W3241" i="1"/>
  <c r="X3241" i="1"/>
  <c r="W3242" i="1"/>
  <c r="X3242" i="1"/>
  <c r="W3243" i="1"/>
  <c r="X3243" i="1"/>
  <c r="W3244" i="1"/>
  <c r="X3244" i="1"/>
  <c r="W3245" i="1"/>
  <c r="X3245" i="1"/>
  <c r="W3246" i="1"/>
  <c r="X3246" i="1"/>
  <c r="W3247" i="1"/>
  <c r="X3247" i="1"/>
  <c r="W3248" i="1"/>
  <c r="X3248" i="1"/>
  <c r="W3249" i="1"/>
  <c r="X3249" i="1"/>
  <c r="W3250" i="1"/>
  <c r="X3250" i="1"/>
  <c r="W3251" i="1"/>
  <c r="X3251" i="1"/>
  <c r="W3252" i="1"/>
  <c r="X3252" i="1"/>
  <c r="W3253" i="1"/>
  <c r="X3253" i="1"/>
  <c r="W3254" i="1"/>
  <c r="X3254" i="1"/>
  <c r="W3255" i="1"/>
  <c r="X3255" i="1"/>
  <c r="W3256" i="1"/>
  <c r="X3256" i="1"/>
  <c r="W3257" i="1"/>
  <c r="X3257" i="1"/>
  <c r="W3258" i="1"/>
  <c r="X3258" i="1"/>
  <c r="W3259" i="1"/>
  <c r="X3259" i="1"/>
  <c r="W3260" i="1"/>
  <c r="X3260" i="1"/>
  <c r="W3261" i="1"/>
  <c r="X3261" i="1"/>
  <c r="W3262" i="1"/>
  <c r="X3262" i="1"/>
  <c r="W3263" i="1"/>
  <c r="X3263" i="1"/>
  <c r="W3264" i="1"/>
  <c r="X3264" i="1"/>
  <c r="W3265" i="1"/>
  <c r="X3265" i="1"/>
  <c r="W3266" i="1"/>
  <c r="X3266" i="1"/>
  <c r="W3267" i="1"/>
  <c r="X3267" i="1"/>
  <c r="W3268" i="1"/>
  <c r="X3268" i="1"/>
  <c r="W3269" i="1"/>
  <c r="X3269" i="1"/>
  <c r="W3270" i="1"/>
  <c r="X3270" i="1"/>
  <c r="W3271" i="1"/>
  <c r="X3271" i="1"/>
  <c r="W3272" i="1"/>
  <c r="X3272" i="1"/>
  <c r="W3273" i="1"/>
  <c r="X3273" i="1"/>
  <c r="W3274" i="1"/>
  <c r="X3274" i="1"/>
  <c r="W3275" i="1"/>
  <c r="X3275" i="1"/>
  <c r="W3276" i="1"/>
  <c r="X3276" i="1"/>
  <c r="W3277" i="1"/>
  <c r="X3277" i="1"/>
  <c r="W3278" i="1"/>
  <c r="X3278" i="1"/>
  <c r="W3279" i="1"/>
  <c r="X3279" i="1"/>
  <c r="W3280" i="1"/>
  <c r="X3280" i="1"/>
  <c r="W3281" i="1"/>
  <c r="X3281" i="1"/>
  <c r="W3282" i="1"/>
  <c r="X3282" i="1"/>
  <c r="W3283" i="1"/>
  <c r="X3283" i="1"/>
  <c r="W3284" i="1"/>
  <c r="X3284" i="1"/>
  <c r="W3285" i="1"/>
  <c r="X3285" i="1"/>
  <c r="W3286" i="1"/>
  <c r="X3286" i="1"/>
  <c r="W3287" i="1"/>
  <c r="X3287" i="1"/>
  <c r="W3288" i="1"/>
  <c r="X3288" i="1"/>
  <c r="W3289" i="1"/>
  <c r="X3289" i="1"/>
  <c r="W3290" i="1"/>
  <c r="X3290" i="1"/>
  <c r="W3291" i="1"/>
  <c r="X3291" i="1"/>
  <c r="W3292" i="1"/>
  <c r="X3292" i="1"/>
  <c r="W3293" i="1"/>
  <c r="X3293" i="1"/>
  <c r="W3294" i="1"/>
  <c r="X3294" i="1"/>
  <c r="W3295" i="1"/>
  <c r="X3295" i="1"/>
  <c r="W3296" i="1"/>
  <c r="X3296" i="1"/>
  <c r="W3297" i="1"/>
  <c r="X3297" i="1"/>
  <c r="W3298" i="1"/>
  <c r="X3298" i="1"/>
  <c r="W3299" i="1"/>
  <c r="X3299" i="1"/>
  <c r="W3300" i="1"/>
  <c r="X3300" i="1"/>
  <c r="W3301" i="1"/>
  <c r="X3301" i="1"/>
  <c r="W3302" i="1"/>
  <c r="X3302" i="1"/>
  <c r="W3303" i="1"/>
  <c r="X3303" i="1"/>
  <c r="W3304" i="1"/>
  <c r="X3304" i="1"/>
  <c r="W3305" i="1"/>
  <c r="X3305" i="1"/>
  <c r="W3306" i="1"/>
  <c r="X3306" i="1"/>
  <c r="W3307" i="1"/>
  <c r="X3307" i="1"/>
  <c r="W3308" i="1"/>
  <c r="X3308" i="1"/>
  <c r="W3309" i="1"/>
  <c r="X3309" i="1"/>
  <c r="W3310" i="1"/>
  <c r="X3310" i="1"/>
  <c r="W3311" i="1"/>
  <c r="X3311" i="1"/>
  <c r="W3312" i="1"/>
  <c r="X3312" i="1"/>
  <c r="W3313" i="1"/>
  <c r="X3313" i="1"/>
  <c r="W3314" i="1"/>
  <c r="X3314" i="1"/>
  <c r="W3315" i="1"/>
  <c r="X3315" i="1"/>
  <c r="W3316" i="1"/>
  <c r="X3316" i="1"/>
  <c r="W3317" i="1"/>
  <c r="X3317" i="1"/>
  <c r="W3318" i="1"/>
  <c r="X3318" i="1"/>
  <c r="W3319" i="1"/>
  <c r="X3319" i="1"/>
  <c r="W3320" i="1"/>
  <c r="X3320" i="1"/>
  <c r="W3321" i="1"/>
  <c r="X3321" i="1"/>
  <c r="W3322" i="1"/>
  <c r="X3322" i="1"/>
  <c r="W3323" i="1"/>
  <c r="X3323" i="1"/>
  <c r="W3324" i="1"/>
  <c r="X3324" i="1"/>
  <c r="W3325" i="1"/>
  <c r="X3325" i="1"/>
  <c r="W3326" i="1"/>
  <c r="X3326" i="1"/>
  <c r="W3327" i="1"/>
  <c r="X3327" i="1"/>
  <c r="W3328" i="1"/>
  <c r="X3328" i="1"/>
  <c r="W3329" i="1"/>
  <c r="X3329" i="1"/>
  <c r="W3330" i="1"/>
  <c r="X3330" i="1"/>
  <c r="W3331" i="1"/>
  <c r="X3331" i="1"/>
  <c r="W3332" i="1"/>
  <c r="X3332" i="1"/>
  <c r="W3333" i="1"/>
  <c r="X3333" i="1"/>
  <c r="W3334" i="1"/>
  <c r="X3334" i="1"/>
  <c r="W3335" i="1"/>
  <c r="X3335" i="1"/>
  <c r="W3336" i="1"/>
  <c r="X3336" i="1"/>
  <c r="W3337" i="1"/>
  <c r="X3337" i="1"/>
  <c r="W3338" i="1"/>
  <c r="X3338" i="1"/>
  <c r="W3339" i="1"/>
  <c r="X3339" i="1"/>
  <c r="W3340" i="1"/>
  <c r="X3340" i="1"/>
  <c r="W3341" i="1"/>
  <c r="X3341" i="1"/>
  <c r="W3342" i="1"/>
  <c r="X3342" i="1"/>
  <c r="W3343" i="1"/>
  <c r="X3343" i="1"/>
  <c r="W3344" i="1"/>
  <c r="X3344" i="1"/>
  <c r="W3345" i="1"/>
  <c r="X3345" i="1"/>
  <c r="W3346" i="1"/>
  <c r="X3346" i="1"/>
  <c r="W3347" i="1"/>
  <c r="X3347" i="1"/>
  <c r="W3348" i="1"/>
  <c r="X3348" i="1"/>
  <c r="W3349" i="1"/>
  <c r="X3349" i="1"/>
  <c r="W3350" i="1"/>
  <c r="X3350" i="1"/>
  <c r="W3351" i="1"/>
  <c r="X3351" i="1"/>
  <c r="W3352" i="1"/>
  <c r="X3352" i="1"/>
  <c r="W3353" i="1"/>
  <c r="X3353" i="1"/>
  <c r="W3354" i="1"/>
  <c r="X3354" i="1"/>
  <c r="W3355" i="1"/>
  <c r="X3355" i="1"/>
  <c r="W3356" i="1"/>
  <c r="X3356" i="1"/>
  <c r="W3357" i="1"/>
  <c r="X3357" i="1"/>
  <c r="W3358" i="1"/>
  <c r="X3358" i="1"/>
  <c r="W3359" i="1"/>
  <c r="X3359" i="1"/>
  <c r="W3360" i="1"/>
  <c r="X3360" i="1"/>
  <c r="W3361" i="1"/>
  <c r="X3361" i="1"/>
  <c r="W3362" i="1"/>
  <c r="X3362" i="1"/>
  <c r="W3363" i="1"/>
  <c r="X3363" i="1"/>
  <c r="W3364" i="1"/>
  <c r="X3364" i="1"/>
  <c r="W3365" i="1"/>
  <c r="X3365" i="1"/>
  <c r="W3366" i="1"/>
  <c r="X3366" i="1"/>
  <c r="W3367" i="1"/>
  <c r="X3367" i="1"/>
  <c r="W3368" i="1"/>
  <c r="X3368" i="1"/>
  <c r="W3369" i="1"/>
  <c r="X3369" i="1"/>
  <c r="W3370" i="1"/>
  <c r="X3370" i="1"/>
  <c r="W3371" i="1"/>
  <c r="X3371" i="1"/>
  <c r="W3372" i="1"/>
  <c r="X3372" i="1"/>
  <c r="W3373" i="1"/>
  <c r="X3373" i="1"/>
  <c r="W3374" i="1"/>
  <c r="X3374" i="1"/>
  <c r="W3375" i="1"/>
  <c r="X3375" i="1"/>
  <c r="W3376" i="1"/>
  <c r="X3376" i="1"/>
  <c r="W3377" i="1"/>
  <c r="X3377" i="1"/>
  <c r="W3378" i="1"/>
  <c r="X3378" i="1"/>
  <c r="W3379" i="1"/>
  <c r="X3379" i="1"/>
  <c r="W3380" i="1"/>
  <c r="X3380" i="1"/>
  <c r="W3381" i="1"/>
  <c r="X3381" i="1"/>
  <c r="W3382" i="1"/>
  <c r="X3382" i="1"/>
  <c r="W3383" i="1"/>
  <c r="X3383" i="1"/>
  <c r="W3384" i="1"/>
  <c r="X3384" i="1"/>
  <c r="W3385" i="1"/>
  <c r="X3385" i="1"/>
  <c r="W3386" i="1"/>
  <c r="X3386" i="1"/>
  <c r="W3387" i="1"/>
  <c r="X3387" i="1"/>
  <c r="W3388" i="1"/>
  <c r="X3388" i="1"/>
  <c r="W3389" i="1"/>
  <c r="X3389" i="1"/>
  <c r="W3390" i="1"/>
  <c r="X3390" i="1"/>
  <c r="W3391" i="1"/>
  <c r="X3391" i="1"/>
  <c r="W3392" i="1"/>
  <c r="X3392" i="1"/>
  <c r="W3393" i="1"/>
  <c r="X3393" i="1"/>
  <c r="W3394" i="1"/>
  <c r="X3394" i="1"/>
  <c r="W3395" i="1"/>
  <c r="X3395" i="1"/>
  <c r="W3396" i="1"/>
  <c r="X3396" i="1"/>
  <c r="W3397" i="1"/>
  <c r="X3397" i="1"/>
  <c r="W3398" i="1"/>
  <c r="X3398" i="1"/>
  <c r="W3399" i="1"/>
  <c r="X3399" i="1"/>
  <c r="W3400" i="1"/>
  <c r="X3400" i="1"/>
  <c r="W3401" i="1"/>
  <c r="X3401" i="1"/>
  <c r="W3402" i="1"/>
  <c r="X3402" i="1"/>
  <c r="W3403" i="1"/>
  <c r="X3403" i="1"/>
  <c r="W3404" i="1"/>
  <c r="X3404" i="1"/>
  <c r="W3405" i="1"/>
  <c r="X3405" i="1"/>
  <c r="W3406" i="1"/>
  <c r="X3406" i="1"/>
  <c r="W3407" i="1"/>
  <c r="X3407" i="1"/>
  <c r="W3408" i="1"/>
  <c r="X3408" i="1"/>
  <c r="W3409" i="1"/>
  <c r="X3409" i="1"/>
  <c r="W3410" i="1"/>
  <c r="X3410" i="1"/>
  <c r="W3411" i="1"/>
  <c r="X3411" i="1"/>
  <c r="W3412" i="1"/>
  <c r="X3412" i="1"/>
  <c r="W3413" i="1"/>
  <c r="X3413" i="1"/>
  <c r="W3414" i="1"/>
  <c r="X3414" i="1"/>
  <c r="W3415" i="1"/>
  <c r="X3415" i="1"/>
  <c r="W3416" i="1"/>
  <c r="X3416" i="1"/>
  <c r="W3417" i="1"/>
  <c r="X3417" i="1"/>
  <c r="W3418" i="1"/>
  <c r="X3418" i="1"/>
  <c r="W3419" i="1"/>
  <c r="X3419" i="1"/>
  <c r="W3420" i="1"/>
  <c r="X3420" i="1"/>
  <c r="W3421" i="1"/>
  <c r="X3421" i="1"/>
  <c r="W3422" i="1"/>
  <c r="X3422" i="1"/>
  <c r="W3423" i="1"/>
  <c r="X3423" i="1"/>
  <c r="W3424" i="1"/>
  <c r="X3424" i="1"/>
  <c r="W3425" i="1"/>
  <c r="X3425" i="1"/>
  <c r="W3426" i="1"/>
  <c r="X3426" i="1"/>
  <c r="W3427" i="1"/>
  <c r="X3427" i="1"/>
  <c r="W3428" i="1"/>
  <c r="X3428" i="1"/>
  <c r="W3429" i="1"/>
  <c r="X3429" i="1"/>
  <c r="W3430" i="1"/>
  <c r="X3430" i="1"/>
  <c r="W3431" i="1"/>
  <c r="X3431" i="1"/>
  <c r="W3432" i="1"/>
  <c r="X3432" i="1"/>
  <c r="W3433" i="1"/>
  <c r="X3433" i="1"/>
  <c r="W3434" i="1"/>
  <c r="X3434" i="1"/>
  <c r="W3435" i="1"/>
  <c r="X3435" i="1"/>
  <c r="W3436" i="1"/>
  <c r="X3436" i="1"/>
  <c r="W3437" i="1"/>
  <c r="X3437" i="1"/>
  <c r="W3438" i="1"/>
  <c r="X3438" i="1"/>
  <c r="W3439" i="1"/>
  <c r="X3439" i="1"/>
  <c r="W3440" i="1"/>
  <c r="X3440" i="1"/>
  <c r="W3441" i="1"/>
  <c r="X3441" i="1"/>
  <c r="W3442" i="1"/>
  <c r="X3442" i="1"/>
  <c r="W3443" i="1"/>
  <c r="X3443" i="1"/>
  <c r="W3444" i="1"/>
  <c r="X3444" i="1"/>
  <c r="W3445" i="1"/>
  <c r="X3445" i="1"/>
  <c r="W3446" i="1"/>
  <c r="X3446" i="1"/>
  <c r="W3447" i="1"/>
  <c r="X3447" i="1"/>
  <c r="W3448" i="1"/>
  <c r="X3448" i="1"/>
  <c r="W3449" i="1"/>
  <c r="X3449" i="1"/>
  <c r="W3450" i="1"/>
  <c r="X3450" i="1"/>
  <c r="W3451" i="1"/>
  <c r="X3451" i="1"/>
  <c r="W3452" i="1"/>
  <c r="X3452" i="1"/>
  <c r="W3453" i="1"/>
  <c r="X3453" i="1"/>
  <c r="W3454" i="1"/>
  <c r="X3454" i="1"/>
  <c r="W3455" i="1"/>
  <c r="X3455" i="1"/>
  <c r="W3456" i="1"/>
  <c r="X3456" i="1"/>
  <c r="W3457" i="1"/>
  <c r="X3457" i="1"/>
  <c r="W3458" i="1"/>
  <c r="X3458" i="1"/>
  <c r="W3459" i="1"/>
  <c r="X3459" i="1"/>
  <c r="W3460" i="1"/>
  <c r="X3460" i="1"/>
  <c r="W3461" i="1"/>
  <c r="X3461" i="1"/>
  <c r="W3462" i="1"/>
  <c r="X3462" i="1"/>
  <c r="W3463" i="1"/>
  <c r="X3463" i="1"/>
  <c r="W3464" i="1"/>
  <c r="X3464" i="1"/>
  <c r="W3465" i="1"/>
  <c r="X3465" i="1"/>
  <c r="W3466" i="1"/>
  <c r="X3466" i="1"/>
  <c r="W3467" i="1"/>
  <c r="X3467" i="1"/>
  <c r="W3468" i="1"/>
  <c r="X3468" i="1"/>
  <c r="W3469" i="1"/>
  <c r="X3469" i="1"/>
  <c r="W3470" i="1"/>
  <c r="X3470" i="1"/>
  <c r="W3471" i="1"/>
  <c r="X3471" i="1"/>
  <c r="W3472" i="1"/>
  <c r="X3472" i="1"/>
  <c r="W3473" i="1"/>
  <c r="X3473" i="1"/>
  <c r="W3474" i="1"/>
  <c r="X3474" i="1"/>
  <c r="W3475" i="1"/>
  <c r="X3475" i="1"/>
  <c r="W3476" i="1"/>
  <c r="X3476" i="1"/>
  <c r="W3477" i="1"/>
  <c r="X3477" i="1"/>
  <c r="W3478" i="1"/>
  <c r="X3478" i="1"/>
  <c r="W3479" i="1"/>
  <c r="X3479" i="1"/>
  <c r="W3480" i="1"/>
  <c r="X3480" i="1"/>
  <c r="W3481" i="1"/>
  <c r="X3481" i="1"/>
  <c r="W3482" i="1"/>
  <c r="X3482" i="1"/>
  <c r="W3483" i="1"/>
  <c r="X3483" i="1"/>
  <c r="W3484" i="1"/>
  <c r="X3484" i="1"/>
  <c r="W3485" i="1"/>
  <c r="X3485" i="1"/>
  <c r="W3486" i="1"/>
  <c r="X3486" i="1"/>
  <c r="W3487" i="1"/>
  <c r="X3487" i="1"/>
  <c r="W3488" i="1"/>
  <c r="X3488" i="1"/>
  <c r="W3489" i="1"/>
  <c r="X3489" i="1"/>
  <c r="W3490" i="1"/>
  <c r="X3490" i="1"/>
  <c r="W3491" i="1"/>
  <c r="X3491" i="1"/>
  <c r="W3492" i="1"/>
  <c r="X3492" i="1"/>
  <c r="W3493" i="1"/>
  <c r="X3493" i="1"/>
  <c r="W3494" i="1"/>
  <c r="X3494" i="1"/>
  <c r="W3495" i="1"/>
  <c r="X3495" i="1"/>
  <c r="W3496" i="1"/>
  <c r="X3496" i="1"/>
  <c r="W3497" i="1"/>
  <c r="X3497" i="1"/>
  <c r="W3498" i="1"/>
  <c r="X3498" i="1"/>
  <c r="W3499" i="1"/>
  <c r="X3499" i="1"/>
  <c r="W3500" i="1"/>
  <c r="X3500" i="1"/>
  <c r="W3501" i="1"/>
  <c r="X3501" i="1"/>
  <c r="W3502" i="1"/>
  <c r="X3502" i="1"/>
  <c r="W3503" i="1"/>
  <c r="X3503" i="1"/>
  <c r="W3504" i="1"/>
  <c r="X3504" i="1"/>
  <c r="W3505" i="1"/>
  <c r="X3505" i="1"/>
  <c r="W3506" i="1"/>
  <c r="X3506" i="1"/>
  <c r="W3507" i="1"/>
  <c r="X3507" i="1"/>
  <c r="W3508" i="1"/>
  <c r="X3508" i="1"/>
  <c r="W3509" i="1"/>
  <c r="X3509" i="1"/>
  <c r="W3510" i="1"/>
  <c r="X3510" i="1"/>
  <c r="W3511" i="1"/>
  <c r="X3511" i="1"/>
  <c r="W3512" i="1"/>
  <c r="X3512" i="1"/>
  <c r="W3513" i="1"/>
  <c r="X3513" i="1"/>
  <c r="W3514" i="1"/>
  <c r="X3514" i="1"/>
  <c r="W3515" i="1"/>
  <c r="X3515" i="1"/>
  <c r="W3516" i="1"/>
  <c r="X3516" i="1"/>
  <c r="W3517" i="1"/>
  <c r="X3517" i="1"/>
  <c r="W3518" i="1"/>
  <c r="X3518" i="1"/>
  <c r="W3519" i="1"/>
  <c r="X3519" i="1"/>
  <c r="W3520" i="1"/>
  <c r="X3520" i="1"/>
  <c r="W3521" i="1"/>
  <c r="X3521" i="1"/>
  <c r="W3522" i="1"/>
  <c r="X3522" i="1"/>
  <c r="W3523" i="1"/>
  <c r="X3523" i="1"/>
  <c r="W3524" i="1"/>
  <c r="X3524" i="1"/>
  <c r="W3525" i="1"/>
  <c r="X3525" i="1"/>
  <c r="W3526" i="1"/>
  <c r="X3526" i="1"/>
  <c r="W3527" i="1"/>
  <c r="X3527" i="1"/>
  <c r="W3528" i="1"/>
  <c r="X3528" i="1"/>
  <c r="W3529" i="1"/>
  <c r="X3529" i="1"/>
  <c r="W3530" i="1"/>
  <c r="X3530" i="1"/>
  <c r="W3531" i="1"/>
  <c r="X3531" i="1"/>
  <c r="W3532" i="1"/>
  <c r="X3532" i="1"/>
  <c r="W3533" i="1"/>
  <c r="X3533" i="1"/>
  <c r="W3534" i="1"/>
  <c r="X3534" i="1"/>
  <c r="W3535" i="1"/>
  <c r="X3535" i="1"/>
  <c r="W3536" i="1"/>
  <c r="X3536" i="1"/>
  <c r="W3537" i="1"/>
  <c r="X3537" i="1"/>
  <c r="W3538" i="1"/>
  <c r="X3538" i="1"/>
  <c r="W3539" i="1"/>
  <c r="X3539" i="1"/>
  <c r="W3540" i="1"/>
  <c r="X3540" i="1"/>
  <c r="W3541" i="1"/>
  <c r="X3541" i="1"/>
  <c r="W3542" i="1"/>
  <c r="X3542" i="1"/>
  <c r="W3543" i="1"/>
  <c r="X3543" i="1"/>
  <c r="W3544" i="1"/>
  <c r="X3544" i="1"/>
  <c r="W3545" i="1"/>
  <c r="X3545" i="1"/>
  <c r="W3546" i="1"/>
  <c r="X3546" i="1"/>
  <c r="W3547" i="1"/>
  <c r="X3547" i="1"/>
  <c r="W3548" i="1"/>
  <c r="X3548" i="1"/>
  <c r="W3549" i="1"/>
  <c r="X3549" i="1"/>
  <c r="W3550" i="1"/>
  <c r="X3550" i="1"/>
  <c r="W3551" i="1"/>
  <c r="X3551" i="1"/>
  <c r="W3552" i="1"/>
  <c r="X3552" i="1"/>
  <c r="W3553" i="1"/>
  <c r="X3553" i="1"/>
  <c r="W3554" i="1"/>
  <c r="X3554" i="1"/>
  <c r="W3555" i="1"/>
  <c r="X3555" i="1"/>
  <c r="W3556" i="1"/>
  <c r="X3556" i="1"/>
  <c r="W3557" i="1"/>
  <c r="X3557" i="1"/>
  <c r="W3558" i="1"/>
  <c r="X3558" i="1"/>
  <c r="W3559" i="1"/>
  <c r="X3559" i="1"/>
  <c r="W3560" i="1"/>
  <c r="X3560" i="1"/>
  <c r="W3561" i="1"/>
  <c r="X3561" i="1"/>
  <c r="W3562" i="1"/>
  <c r="X3562" i="1"/>
  <c r="W3563" i="1"/>
  <c r="X3563" i="1"/>
  <c r="W3564" i="1"/>
  <c r="X3564" i="1"/>
  <c r="W3565" i="1"/>
  <c r="X3565" i="1"/>
  <c r="W3566" i="1"/>
  <c r="X3566" i="1"/>
  <c r="W3567" i="1"/>
  <c r="X3567" i="1"/>
  <c r="W3568" i="1"/>
  <c r="X3568" i="1"/>
  <c r="W3569" i="1"/>
  <c r="X3569" i="1"/>
  <c r="W3570" i="1"/>
  <c r="X3570" i="1"/>
  <c r="W3571" i="1"/>
  <c r="X3571" i="1"/>
  <c r="W3572" i="1"/>
  <c r="X3572" i="1"/>
  <c r="W3573" i="1"/>
  <c r="X3573" i="1"/>
  <c r="W3574" i="1"/>
  <c r="X3574" i="1"/>
  <c r="W3575" i="1"/>
  <c r="X3575" i="1"/>
  <c r="W3576" i="1"/>
  <c r="X3576" i="1"/>
  <c r="W3577" i="1"/>
  <c r="X3577" i="1"/>
  <c r="W3578" i="1"/>
  <c r="X3578" i="1"/>
  <c r="W3579" i="1"/>
  <c r="X3579" i="1"/>
  <c r="W3580" i="1"/>
  <c r="X3580" i="1"/>
  <c r="W3581" i="1"/>
  <c r="X3581" i="1"/>
  <c r="W3582" i="1"/>
  <c r="X3582" i="1"/>
  <c r="W3583" i="1"/>
  <c r="X3583" i="1"/>
  <c r="W3584" i="1"/>
  <c r="X3584" i="1"/>
  <c r="W3585" i="1"/>
  <c r="X3585" i="1"/>
  <c r="W3586" i="1"/>
  <c r="X3586" i="1"/>
  <c r="W3587" i="1"/>
  <c r="X3587" i="1"/>
  <c r="W3588" i="1"/>
  <c r="X3588" i="1"/>
  <c r="W3589" i="1"/>
  <c r="X3589" i="1"/>
  <c r="W3590" i="1"/>
  <c r="X3590" i="1"/>
  <c r="W3591" i="1"/>
  <c r="X3591" i="1"/>
  <c r="W3592" i="1"/>
  <c r="X3592" i="1"/>
  <c r="W3593" i="1"/>
  <c r="X3593" i="1"/>
  <c r="W3594" i="1"/>
  <c r="X3594" i="1"/>
  <c r="W3595" i="1"/>
  <c r="X3595" i="1"/>
  <c r="W3596" i="1"/>
  <c r="X3596" i="1"/>
  <c r="W3597" i="1"/>
  <c r="X3597" i="1"/>
  <c r="W3598" i="1"/>
  <c r="X3598" i="1"/>
  <c r="W3599" i="1"/>
  <c r="X3599" i="1"/>
  <c r="W3600" i="1"/>
  <c r="X3600" i="1"/>
  <c r="W3601" i="1"/>
  <c r="X3601" i="1"/>
  <c r="W3602" i="1"/>
  <c r="X3602" i="1"/>
  <c r="W3603" i="1"/>
  <c r="X3603" i="1"/>
  <c r="W3604" i="1"/>
  <c r="X3604" i="1"/>
  <c r="W3605" i="1"/>
  <c r="X3605" i="1"/>
  <c r="W3606" i="1"/>
  <c r="X3606" i="1"/>
  <c r="W3607" i="1"/>
  <c r="X3607" i="1"/>
  <c r="W3608" i="1"/>
  <c r="X3608" i="1"/>
  <c r="W3609" i="1"/>
  <c r="X3609" i="1"/>
  <c r="W3610" i="1"/>
  <c r="X3610" i="1"/>
  <c r="W3611" i="1"/>
  <c r="X3611" i="1"/>
  <c r="W3612" i="1"/>
  <c r="X3612" i="1"/>
  <c r="W3613" i="1"/>
  <c r="X3613" i="1"/>
  <c r="W3614" i="1"/>
  <c r="X3614" i="1"/>
  <c r="W3615" i="1"/>
  <c r="X3615" i="1"/>
  <c r="W3616" i="1"/>
  <c r="X3616" i="1"/>
  <c r="W3617" i="1"/>
  <c r="X3617" i="1"/>
  <c r="W3618" i="1"/>
  <c r="X3618" i="1"/>
  <c r="W3619" i="1"/>
  <c r="X3619" i="1"/>
  <c r="W3620" i="1"/>
  <c r="X3620" i="1"/>
  <c r="W3621" i="1"/>
  <c r="X3621" i="1"/>
  <c r="W3622" i="1"/>
  <c r="X3622" i="1"/>
  <c r="W3623" i="1"/>
  <c r="X3623" i="1"/>
  <c r="W3624" i="1"/>
  <c r="X3624" i="1"/>
  <c r="W3625" i="1"/>
  <c r="X3625" i="1"/>
  <c r="W3626" i="1"/>
  <c r="X3626" i="1"/>
  <c r="W3627" i="1"/>
  <c r="X3627" i="1"/>
  <c r="W3628" i="1"/>
  <c r="X3628" i="1"/>
  <c r="W3629" i="1"/>
  <c r="X3629" i="1"/>
  <c r="W3630" i="1"/>
  <c r="X3630" i="1"/>
  <c r="W3631" i="1"/>
  <c r="X3631" i="1"/>
  <c r="W3632" i="1"/>
  <c r="X3632" i="1"/>
  <c r="W3633" i="1"/>
  <c r="X3633" i="1"/>
  <c r="W3634" i="1"/>
  <c r="X3634" i="1"/>
  <c r="W3635" i="1"/>
  <c r="X3635" i="1"/>
  <c r="W3636" i="1"/>
  <c r="X3636" i="1"/>
  <c r="W3637" i="1"/>
  <c r="X3637" i="1"/>
  <c r="W3638" i="1"/>
  <c r="X3638" i="1"/>
  <c r="W3639" i="1"/>
  <c r="X3639" i="1"/>
  <c r="W3640" i="1"/>
  <c r="X3640" i="1"/>
  <c r="W3641" i="1"/>
  <c r="X3641" i="1"/>
  <c r="W3642" i="1"/>
  <c r="X3642" i="1"/>
  <c r="W3643" i="1"/>
  <c r="X3643" i="1"/>
  <c r="W3644" i="1"/>
  <c r="X3644" i="1"/>
  <c r="W3645" i="1"/>
  <c r="X3645" i="1"/>
  <c r="W3646" i="1"/>
  <c r="X3646" i="1"/>
  <c r="W3647" i="1"/>
  <c r="X3647" i="1"/>
  <c r="W3648" i="1"/>
  <c r="X3648" i="1"/>
  <c r="W3649" i="1"/>
  <c r="X3649" i="1"/>
  <c r="W3650" i="1"/>
  <c r="X3650" i="1"/>
  <c r="W3651" i="1"/>
  <c r="X3651" i="1"/>
  <c r="W3652" i="1"/>
  <c r="X3652" i="1"/>
  <c r="W3653" i="1"/>
  <c r="X3653" i="1"/>
  <c r="W3654" i="1"/>
  <c r="X3654" i="1"/>
  <c r="W3655" i="1"/>
  <c r="X3655" i="1"/>
  <c r="W3656" i="1"/>
  <c r="X3656" i="1"/>
  <c r="W3657" i="1"/>
  <c r="X3657" i="1"/>
  <c r="W3658" i="1"/>
  <c r="X3658" i="1"/>
  <c r="W3659" i="1"/>
  <c r="X3659" i="1"/>
  <c r="W3660" i="1"/>
  <c r="X3660" i="1"/>
  <c r="W3661" i="1"/>
  <c r="X3661" i="1"/>
  <c r="W3662" i="1"/>
  <c r="X3662" i="1"/>
  <c r="W3663" i="1"/>
  <c r="X3663" i="1"/>
  <c r="W3664" i="1"/>
  <c r="X3664" i="1"/>
  <c r="W3665" i="1"/>
  <c r="X3665" i="1"/>
  <c r="W3666" i="1"/>
  <c r="X3666" i="1"/>
  <c r="W3667" i="1"/>
  <c r="X3667" i="1"/>
  <c r="W3668" i="1"/>
  <c r="X3668" i="1"/>
  <c r="W3669" i="1"/>
  <c r="X3669" i="1"/>
  <c r="W3670" i="1"/>
  <c r="X3670" i="1"/>
  <c r="W3671" i="1"/>
  <c r="X3671" i="1"/>
  <c r="W3672" i="1"/>
  <c r="X3672" i="1"/>
  <c r="W3673" i="1"/>
  <c r="X3673" i="1"/>
  <c r="W3674" i="1"/>
  <c r="X3674" i="1"/>
  <c r="W3675" i="1"/>
  <c r="X3675" i="1"/>
  <c r="W3676" i="1"/>
  <c r="X3676" i="1"/>
  <c r="W3677" i="1"/>
  <c r="X3677" i="1"/>
  <c r="W3678" i="1"/>
  <c r="X3678" i="1"/>
  <c r="W3679" i="1"/>
  <c r="X3679" i="1"/>
  <c r="W3680" i="1"/>
  <c r="X3680" i="1"/>
  <c r="W3681" i="1"/>
  <c r="X3681" i="1"/>
  <c r="W3682" i="1"/>
  <c r="X3682" i="1"/>
  <c r="W3683" i="1"/>
  <c r="X3683" i="1"/>
  <c r="W3684" i="1"/>
  <c r="X3684" i="1"/>
  <c r="W3685" i="1"/>
  <c r="X3685" i="1"/>
  <c r="W3686" i="1"/>
  <c r="X3686" i="1"/>
  <c r="W3687" i="1"/>
  <c r="X3687" i="1"/>
  <c r="W3688" i="1"/>
  <c r="X3688" i="1"/>
  <c r="W3689" i="1"/>
  <c r="X3689" i="1"/>
  <c r="W3690" i="1"/>
  <c r="X3690" i="1"/>
  <c r="W3691" i="1"/>
  <c r="X3691" i="1"/>
  <c r="W3692" i="1"/>
  <c r="X3692" i="1"/>
  <c r="W3693" i="1"/>
  <c r="X3693" i="1"/>
  <c r="W3694" i="1"/>
  <c r="X3694" i="1"/>
  <c r="W3695" i="1"/>
  <c r="X3695" i="1"/>
  <c r="W3696" i="1"/>
  <c r="X3696" i="1"/>
  <c r="W3697" i="1"/>
  <c r="X3697" i="1"/>
  <c r="W3698" i="1"/>
  <c r="X3698" i="1"/>
  <c r="W3699" i="1"/>
  <c r="X3699" i="1"/>
  <c r="W3700" i="1"/>
  <c r="X3700" i="1"/>
  <c r="W3701" i="1"/>
  <c r="X3701" i="1"/>
  <c r="W3702" i="1"/>
  <c r="X3702" i="1"/>
  <c r="W3703" i="1"/>
  <c r="X3703" i="1"/>
  <c r="W3704" i="1"/>
  <c r="X3704" i="1"/>
  <c r="W3705" i="1"/>
  <c r="X3705" i="1"/>
  <c r="W3706" i="1"/>
  <c r="X3706" i="1"/>
  <c r="W3707" i="1"/>
  <c r="X3707" i="1"/>
  <c r="W3708" i="1"/>
  <c r="X3708" i="1"/>
  <c r="W3709" i="1"/>
  <c r="X3709" i="1"/>
  <c r="W3710" i="1"/>
  <c r="X3710" i="1"/>
  <c r="W3711" i="1"/>
  <c r="X3711" i="1"/>
  <c r="W3712" i="1"/>
  <c r="X3712" i="1"/>
  <c r="W3713" i="1"/>
  <c r="X3713" i="1"/>
  <c r="W3714" i="1"/>
  <c r="X3714" i="1"/>
  <c r="W3715" i="1"/>
  <c r="X3715" i="1"/>
  <c r="W3716" i="1"/>
  <c r="X3716" i="1"/>
  <c r="W3717" i="1"/>
  <c r="X3717" i="1"/>
  <c r="W3718" i="1"/>
  <c r="X3718" i="1"/>
  <c r="W3719" i="1"/>
  <c r="X3719" i="1"/>
  <c r="W3720" i="1"/>
  <c r="X3720" i="1"/>
  <c r="W3721" i="1"/>
  <c r="X3721" i="1"/>
  <c r="W3722" i="1"/>
  <c r="X3722" i="1"/>
  <c r="W3723" i="1"/>
  <c r="X3723" i="1"/>
  <c r="W3724" i="1"/>
  <c r="X3724" i="1"/>
  <c r="W3725" i="1"/>
  <c r="X3725" i="1"/>
  <c r="W3726" i="1"/>
  <c r="X3726" i="1"/>
  <c r="W3727" i="1"/>
  <c r="X3727" i="1"/>
  <c r="W3728" i="1"/>
  <c r="X3728" i="1"/>
  <c r="W3729" i="1"/>
  <c r="X3729" i="1"/>
  <c r="W3730" i="1"/>
  <c r="X3730" i="1"/>
  <c r="W3731" i="1"/>
  <c r="X3731" i="1"/>
  <c r="W3732" i="1"/>
  <c r="X3732" i="1"/>
  <c r="W3733" i="1"/>
  <c r="X3733" i="1"/>
  <c r="W3734" i="1"/>
  <c r="X3734" i="1"/>
  <c r="W3735" i="1"/>
  <c r="X3735" i="1"/>
  <c r="W3736" i="1"/>
  <c r="X3736" i="1"/>
  <c r="W3737" i="1"/>
  <c r="X3737" i="1"/>
  <c r="W3738" i="1"/>
  <c r="X3738" i="1"/>
  <c r="W3739" i="1"/>
  <c r="X3739" i="1"/>
  <c r="W3740" i="1"/>
  <c r="X3740" i="1"/>
  <c r="W3741" i="1"/>
  <c r="X3741" i="1"/>
  <c r="W3742" i="1"/>
  <c r="X3742" i="1"/>
  <c r="W3743" i="1"/>
  <c r="X3743" i="1"/>
  <c r="W3744" i="1"/>
  <c r="X3744" i="1"/>
  <c r="W3745" i="1"/>
  <c r="X3745" i="1"/>
  <c r="W3746" i="1"/>
  <c r="X3746" i="1"/>
  <c r="W3747" i="1"/>
  <c r="X3747" i="1"/>
  <c r="W3748" i="1"/>
  <c r="X3748" i="1"/>
  <c r="W3749" i="1"/>
  <c r="X3749" i="1"/>
  <c r="W3750" i="1"/>
  <c r="X3750" i="1"/>
  <c r="W3751" i="1"/>
  <c r="X3751" i="1"/>
  <c r="W3752" i="1"/>
  <c r="X3752" i="1"/>
  <c r="W3753" i="1"/>
  <c r="X3753" i="1"/>
  <c r="W3754" i="1"/>
  <c r="X3754" i="1"/>
  <c r="W3755" i="1"/>
  <c r="X3755" i="1"/>
  <c r="W3756" i="1"/>
  <c r="X3756" i="1"/>
  <c r="W3757" i="1"/>
  <c r="X3757" i="1"/>
  <c r="W3758" i="1"/>
  <c r="X3758" i="1"/>
  <c r="W3759" i="1"/>
  <c r="X3759" i="1"/>
  <c r="W3760" i="1"/>
  <c r="X3760" i="1"/>
  <c r="W3761" i="1"/>
  <c r="X3761" i="1"/>
  <c r="W3762" i="1"/>
  <c r="X3762" i="1"/>
  <c r="W3763" i="1"/>
  <c r="X3763" i="1"/>
  <c r="W3764" i="1"/>
  <c r="X3764" i="1"/>
  <c r="W3765" i="1"/>
  <c r="X3765" i="1"/>
  <c r="W3766" i="1"/>
  <c r="X3766" i="1"/>
  <c r="W3767" i="1"/>
  <c r="X3767" i="1"/>
  <c r="W3768" i="1"/>
  <c r="X3768" i="1"/>
  <c r="W3769" i="1"/>
  <c r="X3769" i="1"/>
  <c r="W3770" i="1"/>
  <c r="X3770" i="1"/>
  <c r="W3771" i="1"/>
  <c r="X3771" i="1"/>
  <c r="W3772" i="1"/>
  <c r="X3772" i="1"/>
  <c r="W3773" i="1"/>
  <c r="X3773" i="1"/>
  <c r="W3774" i="1"/>
  <c r="X3774" i="1"/>
  <c r="W3775" i="1"/>
  <c r="X3775" i="1"/>
  <c r="W3776" i="1"/>
  <c r="X3776" i="1"/>
  <c r="W3777" i="1"/>
  <c r="X3777" i="1"/>
  <c r="W3778" i="1"/>
  <c r="X3778" i="1"/>
  <c r="W3779" i="1"/>
  <c r="X3779" i="1"/>
  <c r="W3780" i="1"/>
  <c r="X3780" i="1"/>
  <c r="W3781" i="1"/>
  <c r="X3781" i="1"/>
  <c r="W3782" i="1"/>
  <c r="X3782" i="1"/>
  <c r="W3783" i="1"/>
  <c r="X3783" i="1"/>
  <c r="W3784" i="1"/>
  <c r="X3784" i="1"/>
  <c r="W3785" i="1"/>
  <c r="X3785" i="1"/>
  <c r="W3786" i="1"/>
  <c r="X3786" i="1"/>
  <c r="W3787" i="1"/>
  <c r="X3787" i="1"/>
  <c r="W3788" i="1"/>
  <c r="X3788" i="1"/>
  <c r="W3789" i="1"/>
  <c r="X3789" i="1"/>
  <c r="W3790" i="1"/>
  <c r="X3790" i="1"/>
  <c r="W3791" i="1"/>
  <c r="X3791" i="1"/>
  <c r="W3792" i="1"/>
  <c r="X3792" i="1"/>
  <c r="W3793" i="1"/>
  <c r="X3793" i="1"/>
  <c r="W3794" i="1"/>
  <c r="X3794" i="1"/>
  <c r="W3795" i="1"/>
  <c r="X3795" i="1"/>
  <c r="W3796" i="1"/>
  <c r="X3796" i="1"/>
  <c r="W3797" i="1"/>
  <c r="X3797" i="1"/>
  <c r="W3798" i="1"/>
  <c r="X3798" i="1"/>
  <c r="W3799" i="1"/>
  <c r="X3799" i="1"/>
  <c r="W3800" i="1"/>
  <c r="X3800" i="1"/>
  <c r="W3801" i="1"/>
  <c r="X3801" i="1"/>
  <c r="W3802" i="1"/>
  <c r="X3802" i="1"/>
  <c r="W3803" i="1"/>
  <c r="X3803" i="1"/>
  <c r="W3804" i="1"/>
  <c r="X3804" i="1"/>
  <c r="W3805" i="1"/>
  <c r="X3805" i="1"/>
  <c r="W3806" i="1"/>
  <c r="X3806" i="1"/>
  <c r="W3807" i="1"/>
  <c r="X3807" i="1"/>
  <c r="W3808" i="1"/>
  <c r="X3808" i="1"/>
  <c r="W3809" i="1"/>
  <c r="X3809" i="1"/>
  <c r="W3810" i="1"/>
  <c r="X3810" i="1"/>
  <c r="W3811" i="1"/>
  <c r="X3811" i="1"/>
  <c r="W3812" i="1"/>
  <c r="X3812" i="1"/>
  <c r="W3813" i="1"/>
  <c r="X3813" i="1"/>
  <c r="W3814" i="1"/>
  <c r="X3814" i="1"/>
  <c r="W3815" i="1"/>
  <c r="X3815" i="1"/>
  <c r="W3816" i="1"/>
  <c r="X3816" i="1"/>
  <c r="W3817" i="1"/>
  <c r="X3817" i="1"/>
  <c r="W3818" i="1"/>
  <c r="X3818" i="1"/>
  <c r="W3819" i="1"/>
  <c r="X3819" i="1"/>
  <c r="W3820" i="1"/>
  <c r="X3820" i="1"/>
  <c r="W3821" i="1"/>
  <c r="X3821" i="1"/>
  <c r="W3822" i="1"/>
  <c r="X3822" i="1"/>
  <c r="W3823" i="1"/>
  <c r="X3823" i="1"/>
  <c r="W3824" i="1"/>
  <c r="X3824" i="1"/>
  <c r="W3825" i="1"/>
  <c r="X3825" i="1"/>
  <c r="W3826" i="1"/>
  <c r="X3826" i="1"/>
  <c r="W3827" i="1"/>
  <c r="X3827" i="1"/>
  <c r="W3828" i="1"/>
  <c r="X3828" i="1"/>
  <c r="W3829" i="1"/>
  <c r="X3829" i="1"/>
  <c r="W3830" i="1"/>
  <c r="X3830" i="1"/>
  <c r="W3831" i="1"/>
  <c r="X3831" i="1"/>
  <c r="W3832" i="1"/>
  <c r="X3832" i="1"/>
  <c r="W3833" i="1"/>
  <c r="X3833" i="1"/>
  <c r="W3834" i="1"/>
  <c r="X3834" i="1"/>
  <c r="W3835" i="1"/>
  <c r="X3835" i="1"/>
  <c r="W3836" i="1"/>
  <c r="X3836" i="1"/>
  <c r="W3837" i="1"/>
  <c r="X3837" i="1"/>
  <c r="W3838" i="1"/>
  <c r="X3838" i="1"/>
  <c r="W3839" i="1"/>
  <c r="X3839" i="1"/>
  <c r="W3840" i="1"/>
  <c r="X3840" i="1"/>
  <c r="W3841" i="1"/>
  <c r="X3841" i="1"/>
  <c r="W3842" i="1"/>
  <c r="X3842" i="1"/>
  <c r="W3843" i="1"/>
  <c r="X3843" i="1"/>
  <c r="W3844" i="1"/>
  <c r="X3844" i="1"/>
  <c r="W3845" i="1"/>
  <c r="X3845" i="1"/>
  <c r="W3846" i="1"/>
  <c r="X3846" i="1"/>
  <c r="W3847" i="1"/>
  <c r="X3847" i="1"/>
  <c r="W3848" i="1"/>
  <c r="X3848" i="1"/>
  <c r="W3849" i="1"/>
  <c r="X3849" i="1"/>
  <c r="W3850" i="1"/>
  <c r="X3850" i="1"/>
  <c r="W3851" i="1"/>
  <c r="X3851" i="1"/>
  <c r="W3852" i="1"/>
  <c r="X3852" i="1"/>
  <c r="W3853" i="1"/>
  <c r="X3853" i="1"/>
  <c r="W3854" i="1"/>
  <c r="X3854" i="1"/>
  <c r="W3855" i="1"/>
  <c r="X3855" i="1"/>
  <c r="W3856" i="1"/>
  <c r="X3856" i="1"/>
  <c r="W3857" i="1"/>
  <c r="X3857" i="1"/>
  <c r="W3858" i="1"/>
  <c r="X3858" i="1"/>
  <c r="W3859" i="1"/>
  <c r="X3859" i="1"/>
  <c r="W3860" i="1"/>
  <c r="X3860" i="1"/>
  <c r="W3861" i="1"/>
  <c r="X3861" i="1"/>
  <c r="W3862" i="1"/>
  <c r="X3862" i="1"/>
  <c r="W3863" i="1"/>
  <c r="X3863" i="1"/>
  <c r="W3864" i="1"/>
  <c r="X3864" i="1"/>
  <c r="W3865" i="1"/>
  <c r="X3865" i="1"/>
  <c r="W3866" i="1"/>
  <c r="X3866" i="1"/>
  <c r="W3867" i="1"/>
  <c r="X3867" i="1"/>
  <c r="W3868" i="1"/>
  <c r="X3868" i="1"/>
  <c r="W3869" i="1"/>
  <c r="X3869" i="1"/>
  <c r="W3870" i="1"/>
  <c r="X3870" i="1"/>
  <c r="W3871" i="1"/>
  <c r="X3871" i="1"/>
  <c r="W3872" i="1"/>
  <c r="X3872" i="1"/>
  <c r="W3873" i="1"/>
  <c r="X3873" i="1"/>
  <c r="W3874" i="1"/>
  <c r="X3874" i="1"/>
  <c r="W3875" i="1"/>
  <c r="X3875" i="1"/>
  <c r="W3876" i="1"/>
  <c r="X3876" i="1"/>
  <c r="W3877" i="1"/>
  <c r="X3877" i="1"/>
  <c r="W3878" i="1"/>
  <c r="X3878" i="1"/>
  <c r="W3879" i="1"/>
  <c r="X3879" i="1"/>
  <c r="W3880" i="1"/>
  <c r="X3880" i="1"/>
  <c r="W3881" i="1"/>
  <c r="X3881" i="1"/>
  <c r="W3882" i="1"/>
  <c r="X3882" i="1"/>
  <c r="W3883" i="1"/>
  <c r="X3883" i="1"/>
  <c r="W3884" i="1"/>
  <c r="X3884" i="1"/>
  <c r="W3885" i="1"/>
  <c r="X3885" i="1"/>
  <c r="W3886" i="1"/>
  <c r="X3886" i="1"/>
  <c r="W3887" i="1"/>
  <c r="X3887" i="1"/>
  <c r="W3888" i="1"/>
  <c r="X3888" i="1"/>
  <c r="W3889" i="1"/>
  <c r="X3889" i="1"/>
  <c r="W3890" i="1"/>
  <c r="X3890" i="1"/>
  <c r="W3891" i="1"/>
  <c r="X3891" i="1"/>
  <c r="W3892" i="1"/>
  <c r="X3892" i="1"/>
  <c r="W3893" i="1"/>
  <c r="X3893" i="1"/>
  <c r="W3894" i="1"/>
  <c r="X3894" i="1"/>
  <c r="W3895" i="1"/>
  <c r="X3895" i="1"/>
  <c r="W3896" i="1"/>
  <c r="X3896" i="1"/>
  <c r="W3897" i="1"/>
  <c r="X3897" i="1"/>
  <c r="W3898" i="1"/>
  <c r="X3898" i="1"/>
  <c r="W3899" i="1"/>
  <c r="X3899" i="1"/>
  <c r="W3900" i="1"/>
  <c r="X3900" i="1"/>
  <c r="W3901" i="1"/>
  <c r="X3901" i="1"/>
  <c r="W3902" i="1"/>
  <c r="X3902" i="1"/>
  <c r="W3903" i="1"/>
  <c r="X3903" i="1"/>
  <c r="W3904" i="1"/>
  <c r="X3904" i="1"/>
  <c r="W3905" i="1"/>
  <c r="X3905" i="1"/>
  <c r="W3906" i="1"/>
  <c r="X3906" i="1"/>
  <c r="W3907" i="1"/>
  <c r="X3907" i="1"/>
  <c r="W3908" i="1"/>
  <c r="X3908" i="1"/>
  <c r="W3909" i="1"/>
  <c r="X3909" i="1"/>
  <c r="W3910" i="1"/>
  <c r="X3910" i="1"/>
  <c r="W3911" i="1"/>
  <c r="X3911" i="1"/>
  <c r="W3912" i="1"/>
  <c r="X3912" i="1"/>
  <c r="W3913" i="1"/>
  <c r="X3913" i="1"/>
  <c r="W3914" i="1"/>
  <c r="X3914" i="1"/>
  <c r="W3915" i="1"/>
  <c r="X3915" i="1"/>
  <c r="W3916" i="1"/>
  <c r="X3916" i="1"/>
  <c r="W3917" i="1"/>
  <c r="X3917" i="1"/>
  <c r="W3918" i="1"/>
  <c r="X3918" i="1"/>
  <c r="W3919" i="1"/>
  <c r="X3919" i="1"/>
  <c r="W3920" i="1"/>
  <c r="X3920" i="1"/>
  <c r="W3921" i="1"/>
  <c r="X3921" i="1"/>
  <c r="W3922" i="1"/>
  <c r="X3922" i="1"/>
  <c r="W3923" i="1"/>
  <c r="X3923" i="1"/>
  <c r="W3924" i="1"/>
  <c r="X3924" i="1"/>
  <c r="W3925" i="1"/>
  <c r="X3925" i="1"/>
  <c r="W3926" i="1"/>
  <c r="X3926" i="1"/>
  <c r="W3927" i="1"/>
  <c r="X3927" i="1"/>
  <c r="W3928" i="1"/>
  <c r="X3928" i="1"/>
  <c r="W3929" i="1"/>
  <c r="X3929" i="1"/>
  <c r="W3930" i="1"/>
  <c r="X3930" i="1"/>
  <c r="W3931" i="1"/>
  <c r="X3931" i="1"/>
  <c r="W3932" i="1"/>
  <c r="X3932" i="1"/>
  <c r="W3933" i="1"/>
  <c r="X3933" i="1"/>
  <c r="W3934" i="1"/>
  <c r="X3934" i="1"/>
  <c r="W3935" i="1"/>
  <c r="X3935" i="1"/>
  <c r="W3936" i="1"/>
  <c r="X3936" i="1"/>
  <c r="W3937" i="1"/>
  <c r="X3937" i="1"/>
  <c r="W3938" i="1"/>
  <c r="X3938" i="1"/>
  <c r="W3939" i="1"/>
  <c r="X3939" i="1"/>
  <c r="W3940" i="1"/>
  <c r="X3940" i="1"/>
  <c r="W3941" i="1"/>
  <c r="X3941" i="1"/>
  <c r="W3942" i="1"/>
  <c r="X3942" i="1"/>
  <c r="W3943" i="1"/>
  <c r="X3943" i="1"/>
  <c r="W3944" i="1"/>
  <c r="X3944" i="1"/>
  <c r="W3945" i="1"/>
  <c r="X3945" i="1"/>
  <c r="W3946" i="1"/>
  <c r="X3946" i="1"/>
  <c r="W3947" i="1"/>
  <c r="X3947" i="1"/>
  <c r="W3948" i="1"/>
  <c r="X3948" i="1"/>
  <c r="W3949" i="1"/>
  <c r="X3949" i="1"/>
  <c r="W3950" i="1"/>
  <c r="X3950" i="1"/>
  <c r="W3951" i="1"/>
  <c r="X3951" i="1"/>
  <c r="W3952" i="1"/>
  <c r="X3952" i="1"/>
  <c r="W3953" i="1"/>
  <c r="X3953" i="1"/>
  <c r="W3954" i="1"/>
  <c r="X3954" i="1"/>
  <c r="W3955" i="1"/>
  <c r="X3955" i="1"/>
  <c r="W3956" i="1"/>
  <c r="X3956" i="1"/>
  <c r="W3957" i="1"/>
  <c r="X3957" i="1"/>
  <c r="W3958" i="1"/>
  <c r="X3958" i="1"/>
  <c r="W3959" i="1"/>
  <c r="X3959" i="1"/>
  <c r="W3960" i="1"/>
  <c r="X3960" i="1"/>
  <c r="W3961" i="1"/>
  <c r="X3961" i="1"/>
  <c r="W3962" i="1"/>
  <c r="X3962" i="1"/>
  <c r="W3963" i="1"/>
  <c r="X3963" i="1"/>
  <c r="W3964" i="1"/>
  <c r="X3964" i="1"/>
  <c r="W3965" i="1"/>
  <c r="X3965" i="1"/>
  <c r="W3966" i="1"/>
  <c r="X3966" i="1"/>
  <c r="W3967" i="1"/>
  <c r="X3967" i="1"/>
  <c r="W3968" i="1"/>
  <c r="X3968" i="1"/>
  <c r="W3969" i="1"/>
  <c r="X3969" i="1"/>
  <c r="W3970" i="1"/>
  <c r="X3970" i="1"/>
  <c r="W3971" i="1"/>
  <c r="X3971" i="1"/>
  <c r="W3972" i="1"/>
  <c r="X3972" i="1"/>
  <c r="W3973" i="1"/>
  <c r="X3973" i="1"/>
  <c r="W3974" i="1"/>
  <c r="X3974" i="1"/>
  <c r="W3975" i="1"/>
  <c r="X3975" i="1"/>
  <c r="W3976" i="1"/>
  <c r="X3976" i="1"/>
  <c r="W3977" i="1"/>
  <c r="X3977" i="1"/>
  <c r="W3978" i="1"/>
  <c r="X3978" i="1"/>
  <c r="W3979" i="1"/>
  <c r="X3979" i="1"/>
  <c r="W3980" i="1"/>
  <c r="X3980" i="1"/>
  <c r="W3981" i="1"/>
  <c r="X3981" i="1"/>
  <c r="W3982" i="1"/>
  <c r="X3982" i="1"/>
  <c r="W3983" i="1"/>
  <c r="X3983" i="1"/>
  <c r="W3984" i="1"/>
  <c r="X3984" i="1"/>
  <c r="W3985" i="1"/>
  <c r="X3985" i="1"/>
  <c r="W3986" i="1"/>
  <c r="X3986" i="1"/>
  <c r="W3987" i="1"/>
  <c r="X3987" i="1"/>
  <c r="W3988" i="1"/>
  <c r="X3988" i="1"/>
  <c r="W3989" i="1"/>
  <c r="X3989" i="1"/>
  <c r="W3990" i="1"/>
  <c r="X3990" i="1"/>
  <c r="W3991" i="1"/>
  <c r="X3991" i="1"/>
  <c r="W3992" i="1"/>
  <c r="X3992" i="1"/>
  <c r="W3993" i="1"/>
  <c r="X3993" i="1"/>
  <c r="W3994" i="1"/>
  <c r="X3994" i="1"/>
  <c r="W3995" i="1"/>
  <c r="X3995" i="1"/>
  <c r="W3996" i="1"/>
  <c r="X3996" i="1"/>
  <c r="W3997" i="1"/>
  <c r="X3997" i="1"/>
  <c r="W3998" i="1"/>
  <c r="X3998" i="1"/>
  <c r="W3999" i="1"/>
  <c r="X3999" i="1"/>
  <c r="W4000" i="1"/>
  <c r="X4000" i="1"/>
  <c r="W4001" i="1"/>
  <c r="X4001" i="1"/>
  <c r="W4002" i="1"/>
  <c r="X4002" i="1"/>
  <c r="W4003" i="1"/>
  <c r="X4003" i="1"/>
  <c r="W4004" i="1"/>
  <c r="X4004" i="1"/>
  <c r="W4005" i="1"/>
  <c r="X4005" i="1"/>
  <c r="W4006" i="1"/>
  <c r="X4006" i="1"/>
  <c r="W4007" i="1"/>
  <c r="X4007" i="1"/>
  <c r="W4008" i="1"/>
  <c r="X4008" i="1"/>
  <c r="W4009" i="1"/>
  <c r="X4009" i="1"/>
  <c r="W4010" i="1"/>
  <c r="X4010" i="1"/>
  <c r="W4011" i="1"/>
  <c r="X4011" i="1"/>
  <c r="W4012" i="1"/>
  <c r="X4012" i="1"/>
  <c r="W4013" i="1"/>
  <c r="X4013" i="1"/>
  <c r="W4014" i="1"/>
  <c r="X4014" i="1"/>
  <c r="W4015" i="1"/>
  <c r="X4015" i="1"/>
  <c r="W4016" i="1"/>
  <c r="X4016" i="1"/>
  <c r="W4017" i="1"/>
  <c r="X4017" i="1"/>
  <c r="W4018" i="1"/>
  <c r="X4018" i="1"/>
  <c r="W4019" i="1"/>
  <c r="X4019" i="1"/>
  <c r="W4020" i="1"/>
  <c r="X4020" i="1"/>
  <c r="W4021" i="1"/>
  <c r="X4021" i="1"/>
  <c r="W4022" i="1"/>
  <c r="X4022" i="1"/>
  <c r="W4023" i="1"/>
  <c r="X4023" i="1"/>
  <c r="W4024" i="1"/>
  <c r="X4024" i="1"/>
  <c r="W4025" i="1"/>
  <c r="X4025" i="1"/>
  <c r="W4026" i="1"/>
  <c r="X4026" i="1"/>
  <c r="W4027" i="1"/>
  <c r="X4027" i="1"/>
  <c r="W4028" i="1"/>
  <c r="X4028" i="1"/>
  <c r="W4029" i="1"/>
  <c r="X4029" i="1"/>
  <c r="W4030" i="1"/>
  <c r="X4030" i="1"/>
  <c r="W4031" i="1"/>
  <c r="X4031" i="1"/>
  <c r="W4032" i="1"/>
  <c r="X4032" i="1"/>
  <c r="W4033" i="1"/>
  <c r="X4033" i="1"/>
  <c r="W4034" i="1"/>
  <c r="X4034" i="1"/>
  <c r="W4035" i="1"/>
  <c r="X4035" i="1"/>
  <c r="W4036" i="1"/>
  <c r="X4036" i="1"/>
  <c r="W4037" i="1"/>
  <c r="X4037" i="1"/>
  <c r="W4038" i="1"/>
  <c r="X4038" i="1"/>
  <c r="W4039" i="1"/>
  <c r="X4039" i="1"/>
  <c r="W4040" i="1"/>
  <c r="X4040" i="1"/>
  <c r="W4041" i="1"/>
  <c r="X4041" i="1"/>
  <c r="W4042" i="1"/>
  <c r="X4042" i="1"/>
  <c r="W4043" i="1"/>
  <c r="X4043" i="1"/>
  <c r="W4044" i="1"/>
  <c r="X4044" i="1"/>
  <c r="W4045" i="1"/>
  <c r="X4045" i="1"/>
  <c r="W4046" i="1"/>
  <c r="X4046" i="1"/>
  <c r="W4047" i="1"/>
  <c r="X4047" i="1"/>
  <c r="W4048" i="1"/>
  <c r="X4048" i="1"/>
  <c r="W4049" i="1"/>
  <c r="X4049" i="1"/>
  <c r="W4050" i="1"/>
  <c r="X4050" i="1"/>
  <c r="W4051" i="1"/>
  <c r="X4051" i="1"/>
  <c r="W4052" i="1"/>
  <c r="X4052" i="1"/>
  <c r="W4053" i="1"/>
  <c r="X4053" i="1"/>
  <c r="W4054" i="1"/>
  <c r="X4054" i="1"/>
  <c r="W4055" i="1"/>
  <c r="X4055" i="1"/>
  <c r="W4056" i="1"/>
  <c r="X4056" i="1"/>
  <c r="W4057" i="1"/>
  <c r="X4057" i="1"/>
  <c r="W4058" i="1"/>
  <c r="X4058" i="1"/>
  <c r="W4059" i="1"/>
  <c r="X4059" i="1"/>
  <c r="W4060" i="1"/>
  <c r="X4060" i="1"/>
  <c r="W4061" i="1"/>
  <c r="X4061" i="1"/>
  <c r="W4062" i="1"/>
  <c r="X4062" i="1"/>
  <c r="W4063" i="1"/>
  <c r="X4063" i="1"/>
  <c r="W4064" i="1"/>
  <c r="X4064" i="1"/>
  <c r="W4065" i="1"/>
  <c r="X4065" i="1"/>
  <c r="W4066" i="1"/>
  <c r="X4066" i="1"/>
  <c r="W4067" i="1"/>
  <c r="X4067" i="1"/>
  <c r="W4068" i="1"/>
  <c r="X4068" i="1"/>
  <c r="W4069" i="1"/>
  <c r="X4069" i="1"/>
  <c r="W4070" i="1"/>
  <c r="X4070" i="1"/>
  <c r="W4071" i="1"/>
  <c r="X4071" i="1"/>
  <c r="W4072" i="1"/>
  <c r="X4072" i="1"/>
  <c r="W4073" i="1"/>
  <c r="X4073" i="1"/>
  <c r="W4074" i="1"/>
  <c r="X4074" i="1"/>
  <c r="W4075" i="1"/>
  <c r="X4075" i="1"/>
  <c r="W4076" i="1"/>
  <c r="X4076" i="1"/>
  <c r="W4077" i="1"/>
  <c r="X4077" i="1"/>
  <c r="W4078" i="1"/>
  <c r="X4078" i="1"/>
  <c r="W4079" i="1"/>
  <c r="X4079" i="1"/>
  <c r="W4080" i="1"/>
  <c r="X4080" i="1"/>
  <c r="W4081" i="1"/>
  <c r="X4081" i="1"/>
  <c r="W4082" i="1"/>
  <c r="X4082" i="1"/>
  <c r="W4083" i="1"/>
  <c r="X4083" i="1"/>
  <c r="W4084" i="1"/>
  <c r="X4084" i="1"/>
  <c r="W4085" i="1"/>
  <c r="X4085" i="1"/>
  <c r="W4086" i="1"/>
  <c r="X4086" i="1"/>
  <c r="W4087" i="1"/>
  <c r="X4087" i="1"/>
  <c r="W4088" i="1"/>
  <c r="X4088" i="1"/>
  <c r="W4089" i="1"/>
  <c r="X4089" i="1"/>
  <c r="W4090" i="1"/>
  <c r="X4090" i="1"/>
  <c r="W4091" i="1"/>
  <c r="X4091" i="1"/>
  <c r="W4092" i="1"/>
  <c r="X4092" i="1"/>
  <c r="W4093" i="1"/>
  <c r="X4093" i="1"/>
  <c r="W4094" i="1"/>
  <c r="X4094" i="1"/>
  <c r="W4095" i="1"/>
  <c r="X4095" i="1"/>
  <c r="W4096" i="1"/>
  <c r="X4096" i="1"/>
  <c r="W4097" i="1"/>
  <c r="X4097" i="1"/>
  <c r="W4098" i="1"/>
  <c r="X4098" i="1"/>
  <c r="W4099" i="1"/>
  <c r="X4099" i="1"/>
  <c r="W4100" i="1"/>
  <c r="X4100" i="1"/>
  <c r="W4101" i="1"/>
  <c r="X4101" i="1"/>
  <c r="W4102" i="1"/>
  <c r="X4102" i="1"/>
  <c r="W4103" i="1"/>
  <c r="X4103" i="1"/>
  <c r="W4104" i="1"/>
  <c r="X4104" i="1"/>
  <c r="W4105" i="1"/>
  <c r="X4105" i="1"/>
  <c r="W4106" i="1"/>
  <c r="X4106" i="1"/>
  <c r="W4107" i="1"/>
  <c r="X4107" i="1"/>
  <c r="W4108" i="1"/>
  <c r="X4108" i="1"/>
  <c r="W4109" i="1"/>
  <c r="X4109" i="1"/>
  <c r="W4110" i="1"/>
  <c r="X4110" i="1"/>
  <c r="W4111" i="1"/>
  <c r="X4111" i="1"/>
  <c r="W4112" i="1"/>
  <c r="X4112" i="1"/>
  <c r="W4113" i="1"/>
  <c r="X4113" i="1"/>
  <c r="W4114" i="1"/>
  <c r="X4114" i="1"/>
  <c r="W4115" i="1"/>
  <c r="X4115" i="1"/>
  <c r="L2" i="1"/>
  <c r="X2" i="1" s="1"/>
  <c r="L3" i="1"/>
  <c r="L4" i="1"/>
  <c r="L5" i="1"/>
  <c r="L6" i="1"/>
  <c r="L7" i="1"/>
  <c r="W2" i="1"/>
  <c r="U3" i="1"/>
  <c r="V3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V2" i="1"/>
  <c r="U2" i="1"/>
  <c r="K2" i="1"/>
  <c r="K3" i="1"/>
  <c r="K4" i="1"/>
  <c r="K5" i="1"/>
  <c r="K6" i="1"/>
  <c r="K7" i="1"/>
  <c r="K8" i="1"/>
  <c r="L8" i="1"/>
  <c r="L9" i="1"/>
  <c r="L10" i="1"/>
  <c r="K9" i="1"/>
  <c r="K10" i="1"/>
  <c r="K11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1903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3" i="1"/>
  <c r="R4" i="1"/>
  <c r="R5" i="1"/>
  <c r="R6" i="1"/>
  <c r="R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<sst xmlns="http://schemas.openxmlformats.org/spreadsheetml/2006/main" count="49532" uniqueCount="8395">
  <si>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</si>
  <si>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</si>
  <si>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</si>
  <si>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</si>
  <si>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</si>
  <si>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</si>
  <si>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</si>
  <si>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</si>
  <si>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</si>
  <si>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</si>
  <si>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</si>
  <si>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</si>
  <si>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</si>
  <si>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</si>
  <si>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</si>
  <si>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</si>
  <si>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</si>
  <si>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</si>
  <si>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</si>
  <si>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</si>
  <si>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</si>
  <si>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</si>
  <si>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</si>
  <si>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</si>
  <si>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</si>
  <si>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</si>
  <si>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</si>
  <si>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</si>
  <si>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</si>
  <si>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</si>
  <si>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</si>
  <si>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</si>
  <si>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</si>
  <si>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</si>
  <si>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</si>
  <si>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</si>
  <si>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</si>
  <si>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</si>
  <si>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</si>
  <si>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</si>
  <si>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</si>
  <si>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</si>
  <si>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</si>
  <si>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</si>
  <si>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</si>
  <si>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</si>
  <si>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</si>
  <si>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</si>
  <si>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</si>
  <si>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</si>
  <si>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</si>
  <si>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</si>
  <si>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</si>
  <si>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</si>
  <si>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</si>
  <si>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</si>
  <si>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</si>
  <si>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</si>
  <si>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</si>
  <si>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</si>
  <si>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</si>
  <si>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</si>
  <si>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</si>
  <si>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</si>
  <si>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</si>
  <si>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</si>
  <si>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</si>
  <si>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</si>
  <si>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</si>
  <si>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</si>
  <si>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</si>
  <si>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</si>
  <si>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</si>
  <si>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</si>
  <si>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</si>
  <si>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</si>
  <si>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</si>
  <si>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</si>
  <si>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</si>
  <si>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</si>
  <si>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</si>
  <si>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</si>
  <si>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</si>
  <si>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</si>
  <si>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</si>
  <si>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</si>
  <si>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</si>
  <si>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</si>
  <si>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</si>
  <si>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</si>
  <si>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</si>
  <si>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</si>
  <si>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</si>
  <si>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</si>
  <si>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</si>
  <si>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</si>
  <si>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</si>
  <si>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</si>
  <si>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</si>
  <si>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</si>
  <si>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</si>
  <si>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</si>
  <si>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</si>
  <si>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</si>
  <si>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</si>
  <si>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</si>
  <si>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</si>
  <si>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</si>
  <si>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</si>
  <si>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</si>
  <si>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</si>
  <si>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</si>
  <si>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</si>
  <si>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</si>
  <si>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</si>
  <si>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</si>
  <si>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</si>
  <si>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</si>
  <si>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</si>
  <si>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</si>
  <si>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</si>
  <si>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</si>
  <si>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</si>
  <si>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</si>
  <si>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</si>
  <si>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</si>
  <si>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</si>
  <si>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</si>
  <si>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</si>
  <si>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</si>
  <si>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</si>
  <si>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</si>
  <si>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</si>
  <si>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</si>
  <si>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</si>
  <si>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</si>
  <si>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</si>
  <si>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</si>
  <si>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</si>
  <si>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</si>
  <si>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</si>
  <si>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</si>
  <si>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</si>
  <si>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</si>
  <si>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</si>
  <si>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</si>
  <si>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</si>
  <si>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</si>
  <si>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</si>
  <si>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</si>
  <si>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</si>
  <si>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</si>
  <si>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</si>
  <si>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</si>
  <si>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</si>
  <si>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</si>
  <si>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</si>
  <si>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</si>
  <si>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</si>
  <si>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</si>
  <si>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</si>
  <si>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</si>
  <si>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</si>
  <si>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</si>
  <si>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</si>
  <si>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</si>
  <si>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</si>
  <si>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</si>
  <si>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</si>
  <si>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</si>
  <si>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</si>
  <si>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</si>
  <si>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</si>
  <si>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</si>
  <si>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</si>
  <si>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</si>
  <si>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</si>
  <si>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</si>
  <si>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</si>
  <si>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</si>
  <si>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</si>
  <si>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</si>
  <si>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</si>
  <si>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</si>
  <si>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</si>
  <si>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</si>
  <si>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</si>
  <si>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</si>
  <si>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</si>
  <si>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</si>
  <si>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</si>
  <si>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</si>
  <si>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</si>
  <si>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</si>
  <si>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</si>
  <si>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</si>
  <si>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</si>
  <si>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</si>
  <si>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</si>
  <si>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</si>
  <si>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</si>
  <si>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</si>
  <si>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</si>
  <si>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</si>
  <si>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</si>
  <si>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</si>
  <si>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</si>
  <si>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</si>
  <si>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</si>
  <si>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</si>
  <si>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</si>
  <si>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</si>
  <si>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</si>
  <si>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</si>
  <si>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</si>
  <si>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</si>
  <si>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</si>
  <si>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</si>
  <si>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</si>
  <si>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</si>
  <si>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</si>
  <si>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</si>
  <si>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</si>
  <si>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</si>
  <si>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</si>
  <si>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</si>
  <si>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</si>
  <si>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</si>
  <si>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</si>
  <si>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</si>
  <si>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</si>
  <si>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</si>
  <si>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</si>
  <si>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</si>
  <si>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</si>
  <si>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</si>
  <si>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</si>
  <si>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</si>
  <si>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</si>
  <si>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</si>
  <si>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</si>
  <si>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</si>
  <si>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</si>
  <si>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</si>
  <si>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</si>
  <si>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</si>
  <si>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</si>
  <si>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</si>
  <si>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</si>
  <si>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</si>
  <si>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</si>
  <si>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</si>
  <si>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</si>
  <si>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</si>
  <si>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</si>
  <si>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</si>
  <si>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</si>
  <si>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</si>
  <si>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</si>
  <si>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</si>
  <si>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</si>
  <si>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</si>
  <si>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</si>
  <si>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</si>
  <si>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</si>
  <si>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</si>
  <si>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</si>
  <si>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</si>
  <si>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</si>
  <si>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</si>
  <si>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</si>
  <si>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</si>
  <si>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</si>
  <si>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</si>
  <si>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</si>
  <si>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</si>
  <si>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</si>
  <si>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</si>
  <si>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</si>
  <si>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</si>
  <si>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</si>
  <si>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</si>
  <si>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</si>
  <si>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</si>
  <si>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</si>
  <si>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</si>
  <si>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</si>
  <si>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</si>
  <si>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</si>
  <si>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</si>
  <si>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</si>
  <si>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</si>
  <si>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</si>
  <si>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</si>
  <si>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</si>
  <si>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</si>
  <si>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</si>
  <si>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</si>
  <si>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</si>
  <si>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</si>
  <si>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</si>
  <si>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</si>
  <si>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</si>
  <si>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</si>
  <si>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</si>
  <si>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</si>
  <si>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</si>
  <si>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</si>
  <si>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</si>
  <si>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</si>
  <si>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</si>
  <si>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</si>
  <si>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</si>
  <si>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</si>
  <si>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</si>
  <si>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</si>
  <si>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</si>
  <si>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</si>
  <si>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</si>
  <si>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</si>
  <si>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</si>
  <si>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</si>
  <si>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</si>
  <si>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</si>
  <si>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</si>
  <si>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</si>
  <si>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</si>
  <si>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</si>
  <si>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</si>
  <si>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</si>
  <si>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</si>
  <si>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</si>
  <si>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</si>
  <si>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</si>
  <si>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</si>
  <si>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</si>
  <si>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</si>
  <si>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</si>
  <si>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</si>
  <si>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</si>
  <si>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</si>
  <si>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</si>
  <si>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</si>
  <si>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</si>
  <si>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</si>
  <si>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</si>
  <si>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</si>
  <si>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</si>
  <si>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</si>
  <si>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</si>
  <si>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</si>
  <si>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</si>
  <si>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</si>
  <si>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</si>
  <si>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</si>
  <si>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</si>
  <si>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</si>
  <si>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</si>
  <si>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</si>
  <si>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</si>
  <si>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</si>
  <si>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</si>
  <si>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</si>
  <si>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</si>
  <si>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</si>
  <si>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</si>
  <si>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</si>
  <si>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</si>
  <si>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</si>
  <si>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</si>
  <si>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</si>
  <si>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</si>
  <si>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</si>
  <si>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</si>
  <si>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</si>
  <si>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</si>
  <si>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</si>
  <si>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</si>
  <si>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</si>
  <si>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</si>
  <si>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</si>
  <si>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</si>
  <si>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</si>
  <si>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</si>
  <si>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</si>
  <si>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</si>
  <si>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</si>
  <si>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</si>
  <si>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</si>
  <si>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</si>
  <si>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</si>
  <si>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</si>
  <si>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</si>
  <si>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</si>
  <si>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</si>
  <si>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</si>
  <si>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</si>
  <si>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</si>
  <si>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</si>
  <si>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</si>
  <si>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</si>
  <si>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</si>
  <si>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</si>
  <si>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</si>
  <si>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</si>
  <si>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</si>
  <si>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</si>
  <si>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</si>
  <si>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</si>
  <si>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</si>
  <si>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</si>
  <si>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</si>
  <si>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</si>
  <si>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</si>
  <si>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</si>
  <si>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</si>
  <si>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</si>
  <si>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</si>
  <si>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</si>
  <si>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</si>
  <si>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</si>
  <si>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</si>
  <si>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</si>
  <si>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</si>
  <si>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</si>
  <si>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</si>
  <si>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</si>
  <si>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</si>
  <si>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</si>
  <si>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</si>
  <si>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</si>
  <si>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</si>
  <si>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</si>
  <si>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</si>
  <si>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</si>
  <si>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</si>
  <si>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</si>
  <si>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</si>
  <si>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</si>
  <si>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</si>
  <si>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</si>
  <si>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</si>
  <si>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</si>
  <si>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</si>
  <si>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</si>
  <si>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</si>
  <si>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</si>
  <si>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</si>
  <si>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</si>
  <si>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</si>
  <si>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</si>
  <si>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</si>
  <si>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</si>
  <si>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</si>
  <si>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</si>
  <si>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</si>
  <si>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</si>
  <si>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</si>
  <si>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</si>
  <si>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</si>
  <si>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</si>
  <si>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</si>
  <si>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</si>
  <si>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</si>
  <si>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</si>
  <si>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</si>
  <si>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</si>
  <si>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</si>
  <si>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</si>
  <si>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</si>
  <si>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</si>
  <si>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</si>
  <si>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</si>
  <si>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</si>
  <si>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</si>
  <si>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</si>
  <si>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</si>
  <si>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</si>
  <si>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</si>
  <si>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</si>
  <si>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</si>
  <si>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</si>
  <si>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</si>
  <si>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</si>
  <si>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</si>
  <si>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</si>
  <si>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</si>
  <si>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</si>
  <si>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</si>
  <si>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</si>
  <si>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</si>
  <si>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</si>
  <si>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</si>
  <si>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</si>
  <si>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</si>
  <si>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</si>
  <si>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</si>
  <si>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</si>
  <si>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</si>
  <si>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</si>
  <si>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</si>
  <si>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</si>
  <si>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</si>
  <si>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</si>
  <si>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</si>
  <si>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</si>
  <si>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</si>
  <si>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</si>
  <si>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</si>
  <si>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</si>
  <si>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</si>
  <si>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</si>
  <si>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</si>
  <si>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</si>
  <si>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</si>
  <si>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</si>
  <si>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</si>
  <si>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</si>
  <si>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</si>
  <si>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</si>
  <si>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</si>
  <si>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</si>
  <si>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</si>
  <si>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</si>
  <si>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</si>
  <si>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</si>
  <si>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</si>
  <si>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</si>
  <si>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</si>
  <si>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</si>
  <si>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</si>
  <si>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</si>
  <si>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</si>
  <si>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</si>
  <si>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</si>
  <si>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</si>
  <si>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</si>
  <si>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</si>
  <si>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</si>
  <si>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</si>
  <si>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</si>
  <si>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</si>
  <si>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</si>
  <si>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</si>
  <si>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</si>
  <si>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</si>
  <si>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</si>
  <si>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</si>
  <si>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</si>
  <si>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</si>
  <si>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</si>
  <si>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</si>
  <si>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</si>
  <si>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</si>
  <si>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</si>
  <si>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</si>
  <si>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</si>
  <si>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</si>
  <si>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</si>
  <si>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</si>
  <si>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</si>
  <si>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</si>
  <si>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</si>
  <si>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</si>
  <si>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</si>
  <si>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</si>
  <si>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</si>
  <si>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</si>
  <si>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</si>
  <si>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</si>
  <si>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</si>
  <si>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</si>
  <si>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</si>
  <si>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</si>
  <si>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</si>
  <si>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</si>
  <si>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</si>
  <si>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</si>
  <si>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</si>
  <si>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</si>
  <si>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</si>
  <si>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</si>
  <si>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</si>
  <si>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</si>
  <si>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</si>
  <si>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</si>
  <si>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</si>
  <si>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</si>
  <si>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</si>
  <si>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</si>
  <si>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</si>
  <si>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</si>
  <si>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</si>
  <si>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</si>
  <si>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</si>
  <si>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</si>
  <si>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</si>
  <si>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</si>
  <si>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</si>
  <si>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</si>
  <si>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</si>
  <si>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</si>
  <si>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</si>
  <si>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</si>
  <si>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</si>
  <si>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</si>
  <si>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</si>
  <si>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</si>
  <si>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</si>
  <si>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</si>
  <si>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</si>
  <si>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</si>
  <si>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</si>
  <si>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</si>
  <si>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</si>
  <si>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</si>
  <si>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</si>
  <si>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</si>
  <si>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</si>
  <si>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</si>
  <si>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</si>
  <si>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</si>
  <si>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</si>
  <si>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</si>
  <si>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</si>
  <si>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</si>
  <si>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</si>
  <si>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</si>
  <si>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</si>
  <si>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</si>
  <si>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</si>
  <si>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</si>
  <si>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</si>
  <si>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</si>
  <si>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</si>
  <si>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</si>
  <si>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</si>
  <si>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</si>
  <si>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</si>
  <si>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</si>
  <si>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</si>
  <si>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</si>
  <si>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</si>
  <si>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</si>
  <si>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</si>
  <si>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</si>
  <si>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</si>
  <si>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</si>
  <si>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</si>
  <si>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</si>
  <si>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</si>
  <si>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</si>
  <si>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</si>
  <si>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</si>
  <si>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</si>
  <si>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</si>
  <si>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</si>
  <si>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</si>
  <si>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</si>
  <si>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</si>
  <si>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</si>
  <si>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</si>
  <si>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</si>
  <si>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</si>
  <si>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</si>
  <si>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</si>
  <si>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</si>
  <si>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</si>
  <si>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</si>
  <si>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</si>
  <si>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</si>
  <si>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</si>
  <si>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</si>
  <si>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</si>
  <si>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</si>
  <si>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</si>
  <si>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</si>
  <si>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</si>
  <si>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</si>
  <si>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</si>
  <si>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</si>
  <si>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</si>
  <si>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</si>
  <si>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</si>
  <si>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</si>
  <si>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</si>
  <si>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</si>
  <si>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</si>
  <si>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</si>
  <si>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</si>
  <si>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</si>
  <si>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</si>
  <si>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</si>
  <si>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</si>
  <si>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</si>
  <si>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</si>
  <si>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</si>
  <si>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</si>
  <si>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</si>
  <si>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</si>
  <si>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</si>
  <si>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</si>
  <si>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</si>
  <si>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</si>
  <si>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</si>
  <si>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</si>
  <si>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</si>
  <si>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</si>
  <si>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</si>
  <si>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</si>
  <si>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</si>
  <si>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</si>
  <si>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</si>
  <si>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</si>
  <si>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</si>
  <si>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</si>
  <si>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</si>
  <si>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</si>
  <si>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</si>
  <si>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</si>
  <si>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</si>
  <si>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</si>
  <si>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</si>
  <si>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</si>
  <si>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</si>
  <si>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</si>
  <si>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</si>
  <si>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</si>
  <si>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</si>
  <si>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</si>
  <si>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</si>
  <si>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</si>
  <si>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</si>
  <si>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</si>
  <si>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</si>
  <si>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</si>
  <si>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</si>
  <si>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</si>
  <si>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</si>
  <si>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</si>
  <si>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</si>
  <si>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</si>
  <si>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</si>
  <si>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</si>
  <si>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</si>
  <si>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</si>
  <si>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</si>
  <si>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</si>
  <si>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</si>
  <si>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</si>
  <si>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</si>
  <si>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</si>
  <si>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</si>
  <si>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</si>
  <si>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</si>
  <si>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</si>
  <si>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</si>
  <si>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</si>
  <si>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</si>
  <si>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</si>
  <si>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</si>
  <si>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</si>
  <si>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</si>
  <si>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</si>
  <si>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</si>
  <si>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</si>
  <si>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</si>
  <si>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</si>
  <si>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</si>
  <si>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</si>
  <si>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</si>
  <si>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</si>
  <si>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</si>
  <si>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</si>
  <si>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</si>
  <si>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</si>
  <si>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</si>
  <si>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</si>
  <si>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</si>
  <si>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</si>
  <si>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</si>
  <si>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</si>
  <si>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</si>
  <si>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</si>
  <si>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</si>
  <si>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</si>
  <si>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</si>
  <si>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</si>
  <si>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</si>
  <si>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</si>
  <si>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</si>
  <si>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</si>
  <si>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</si>
  <si>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</si>
  <si>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</si>
  <si>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</si>
  <si>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</si>
  <si>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</si>
  <si>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</si>
  <si>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</si>
  <si>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</si>
  <si>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</si>
  <si>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</si>
  <si>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</si>
  <si>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</si>
  <si>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</si>
  <si>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</si>
  <si>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</si>
  <si>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</si>
  <si>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</si>
  <si>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</si>
  <si>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</si>
  <si>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</si>
  <si>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</si>
  <si>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</si>
  <si>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</si>
  <si>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</si>
  <si>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</si>
  <si>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</si>
  <si>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</si>
  <si>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</si>
  <si>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</si>
  <si>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</si>
  <si>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</si>
  <si>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</si>
  <si>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</si>
  <si>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</si>
  <si>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</si>
  <si>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</si>
  <si>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</si>
  <si>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</si>
  <si>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</si>
  <si>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</si>
  <si>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</si>
  <si>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</si>
  <si>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</si>
  <si>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</si>
  <si>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</si>
  <si>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</si>
  <si>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</si>
  <si>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</si>
  <si>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</si>
  <si>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</si>
  <si>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</si>
  <si>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</si>
  <si>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</si>
  <si>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</si>
  <si>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</si>
  <si>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</si>
  <si>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</si>
  <si>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</si>
  <si>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</si>
  <si>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</si>
  <si>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</si>
  <si>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</si>
  <si>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</si>
  <si>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</si>
  <si>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</si>
  <si>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</si>
  <si>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</si>
  <si>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</si>
  <si>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</si>
  <si>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</si>
  <si>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</si>
  <si>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</si>
  <si>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</si>
  <si>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</si>
  <si>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</si>
  <si>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</si>
  <si>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</si>
  <si>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</si>
  <si>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</si>
  <si>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</si>
  <si>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</si>
  <si>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</si>
  <si>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</si>
  <si>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</si>
  <si>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</si>
  <si>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</si>
  <si>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</si>
  <si>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</si>
  <si>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</si>
  <si>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</si>
  <si>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</si>
  <si>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</si>
  <si>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</si>
  <si>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</si>
  <si>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</si>
  <si>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</si>
  <si>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</si>
  <si>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</si>
  <si>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</si>
  <si>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</si>
  <si>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</si>
  <si>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</si>
  <si>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</si>
  <si>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</si>
  <si>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</si>
  <si>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</si>
  <si>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</si>
  <si>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</si>
  <si>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</si>
  <si>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</si>
  <si>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</si>
  <si>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</si>
  <si>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</si>
  <si>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</si>
  <si>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</si>
  <si>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</si>
  <si>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</si>
  <si>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</si>
  <si>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</si>
  <si>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</si>
  <si>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</si>
  <si>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</si>
  <si>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</si>
  <si>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</si>
  <si>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</si>
  <si>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</si>
  <si>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</si>
  <si>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</si>
  <si>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</si>
  <si>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</si>
  <si>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</si>
  <si>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</si>
  <si>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</si>
  <si>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</si>
  <si>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</si>
  <si>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</si>
  <si>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</si>
  <si>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</si>
  <si>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</si>
  <si>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</si>
  <si>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</si>
  <si>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</si>
  <si>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</si>
  <si>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</si>
  <si>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</si>
  <si>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</si>
  <si>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</si>
  <si>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</si>
  <si>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</si>
  <si>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</si>
  <si>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</si>
  <si>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</si>
  <si>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</si>
  <si>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</si>
  <si>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</si>
  <si>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</si>
  <si>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</si>
  <si>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</si>
  <si>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</si>
  <si>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</si>
  <si>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</si>
  <si>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</si>
  <si>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</si>
  <si>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</si>
  <si>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</si>
  <si>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</si>
  <si>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</si>
  <si>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</si>
  <si>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</si>
  <si>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</si>
  <si>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</si>
  <si>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</si>
  <si>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</si>
  <si>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</si>
  <si>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</si>
  <si>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</si>
  <si>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</si>
  <si>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</si>
  <si>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</si>
  <si>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</si>
  <si>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</si>
  <si>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</si>
  <si>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</si>
  <si>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</si>
  <si>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</si>
  <si>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</si>
  <si>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</si>
  <si>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</si>
  <si>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</si>
  <si>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</si>
  <si>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</si>
  <si>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</si>
  <si>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</si>
  <si>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</si>
  <si>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</si>
  <si>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</si>
  <si>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</si>
  <si>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</si>
  <si>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</si>
  <si>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</si>
  <si>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</si>
  <si>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</si>
  <si>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</si>
  <si>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</si>
  <si>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</si>
  <si>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</si>
  <si>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</si>
  <si>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</si>
  <si>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</si>
  <si>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</si>
  <si>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</si>
  <si>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</si>
  <si>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</si>
  <si>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</si>
  <si>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</si>
  <si>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</si>
  <si>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</si>
  <si>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</si>
  <si>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</si>
  <si>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</si>
  <si>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</si>
  <si>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</si>
  <si>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</si>
  <si>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</si>
  <si>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</si>
  <si>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</si>
  <si>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</si>
  <si>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</si>
  <si>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</si>
  <si>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</si>
  <si>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</si>
  <si>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</si>
  <si>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</si>
  <si>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</si>
  <si>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</si>
  <si>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</si>
  <si>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</si>
  <si>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</si>
  <si>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</si>
  <si>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</si>
  <si>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</si>
  <si>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</si>
  <si>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</si>
  <si>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</si>
  <si>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</si>
  <si>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</si>
  <si>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</si>
  <si>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</si>
  <si>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</si>
  <si>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</si>
  <si>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</si>
  <si>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</si>
  <si>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</si>
  <si>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</si>
  <si>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</si>
  <si>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</si>
  <si>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</si>
  <si>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</si>
  <si>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</si>
  <si>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</si>
  <si>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</si>
  <si>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</si>
  <si>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</si>
  <si>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</si>
  <si>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</si>
  <si>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</si>
  <si>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</si>
  <si>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</si>
  <si>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</si>
  <si>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</si>
  <si>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</si>
  <si>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</si>
  <si>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</si>
  <si>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</si>
  <si>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</si>
  <si>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</si>
  <si>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</si>
  <si>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</si>
  <si>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</si>
  <si>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</si>
  <si>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</si>
  <si>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</si>
  <si>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</si>
  <si>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</si>
  <si>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</si>
  <si>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</si>
  <si>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</si>
  <si>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</si>
  <si>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</si>
  <si>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</si>
  <si>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</si>
  <si>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</si>
  <si>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</si>
  <si>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</si>
  <si>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</si>
  <si>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</si>
  <si>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</si>
  <si>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</si>
  <si>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</si>
  <si>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</si>
  <si>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</si>
  <si>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</si>
  <si>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</si>
  <si>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</si>
  <si>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</si>
  <si>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</si>
  <si>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</si>
  <si>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</si>
  <si>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</si>
  <si>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</si>
  <si>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</si>
  <si>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</si>
  <si>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</si>
  <si>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</si>
  <si>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</si>
  <si>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</si>
  <si>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</si>
  <si>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</si>
  <si>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</si>
  <si>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</si>
  <si>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</si>
  <si>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</si>
  <si>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</si>
  <si>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</si>
  <si>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</si>
  <si>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</si>
  <si>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</si>
  <si>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</si>
  <si>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</si>
  <si>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</si>
  <si>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</si>
  <si>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</si>
  <si>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</si>
  <si>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</si>
  <si>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</si>
  <si>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</si>
  <si>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</si>
  <si>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</si>
  <si>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</si>
  <si>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</si>
  <si>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</si>
  <si>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</si>
  <si>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</si>
  <si>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</si>
  <si>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</si>
  <si>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</si>
  <si>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</si>
  <si>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</si>
  <si>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</si>
  <si>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</si>
  <si>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</si>
  <si>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</si>
  <si>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</si>
  <si>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</si>
  <si>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</si>
  <si>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</si>
  <si>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</si>
  <si>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</si>
  <si>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</si>
  <si>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</si>
  <si>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</si>
  <si>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</si>
  <si>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</si>
  <si>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</si>
  <si>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</si>
  <si>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</si>
  <si>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</si>
  <si>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</si>
  <si>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</si>
  <si>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</si>
  <si>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</si>
  <si>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</si>
  <si>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</si>
  <si>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</si>
  <si>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</si>
  <si>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</si>
  <si>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</si>
  <si>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</si>
  <si>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</si>
  <si>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</si>
  <si>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</si>
  <si>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</si>
  <si>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</si>
  <si>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</si>
  <si>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</si>
  <si>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</si>
  <si>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</si>
  <si>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</si>
  <si>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</si>
  <si>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</si>
  <si>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</si>
  <si>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</si>
  <si>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</si>
  <si>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</si>
  <si>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</si>
  <si>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</si>
  <si>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</si>
  <si>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</si>
  <si>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</si>
  <si>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</si>
  <si>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</si>
  <si>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</si>
  <si>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</si>
  <si>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</si>
  <si>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</si>
  <si>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</si>
  <si>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</si>
  <si>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</si>
  <si>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</si>
  <si>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</si>
  <si>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</si>
  <si>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</si>
  <si>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</si>
  <si>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</si>
  <si>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</si>
  <si>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</si>
  <si>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</si>
  <si>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</si>
  <si>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</si>
  <si>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</si>
  <si>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</si>
  <si>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</si>
  <si>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</si>
  <si>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</si>
  <si>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</si>
  <si>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</si>
  <si>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</si>
  <si>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</si>
  <si>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</si>
  <si>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</si>
  <si>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</si>
  <si>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</si>
  <si>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</si>
  <si>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</si>
  <si>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</si>
  <si>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</si>
  <si>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</si>
  <si>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</si>
  <si>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</si>
  <si>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</si>
  <si>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</si>
  <si>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</si>
  <si>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</si>
  <si>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</si>
  <si>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</si>
  <si>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</si>
  <si>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</si>
  <si>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</si>
  <si>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</si>
  <si>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</si>
  <si>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</si>
  <si>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</si>
  <si>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</si>
  <si>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</si>
  <si>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</si>
  <si>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</si>
  <si>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</si>
  <si>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</si>
  <si>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</si>
  <si>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</si>
  <si>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</si>
  <si>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</si>
  <si>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</si>
  <si>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</si>
  <si>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</si>
  <si>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</si>
  <si>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</si>
  <si>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</si>
  <si>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</si>
  <si>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</si>
  <si>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</si>
  <si>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</si>
  <si>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</si>
  <si>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</si>
  <si>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</si>
  <si>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</si>
  <si>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</si>
  <si>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</si>
  <si>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</si>
  <si>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</si>
  <si>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</si>
  <si>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</si>
  <si>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</si>
  <si>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</si>
  <si>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</si>
  <si>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</si>
  <si>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</si>
  <si>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</si>
  <si>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</si>
  <si>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</si>
  <si>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</si>
  <si>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</si>
  <si>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</si>
  <si>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</si>
  <si>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</si>
  <si>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</si>
  <si>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</si>
  <si>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</si>
  <si>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</si>
  <si>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</si>
  <si>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</si>
  <si>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</si>
  <si>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</si>
  <si>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</si>
  <si>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</si>
  <si>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</si>
  <si>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</si>
  <si>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</si>
  <si>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</si>
  <si>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</si>
  <si>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</si>
  <si>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</si>
  <si>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</si>
  <si>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</si>
  <si>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</si>
  <si>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</si>
  <si>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</si>
  <si>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</si>
  <si>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</si>
  <si>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</si>
  <si>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</si>
  <si>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</si>
  <si>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</si>
  <si>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</si>
  <si>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</si>
  <si>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</si>
  <si>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</si>
  <si>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</si>
  <si>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</si>
  <si>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</si>
  <si>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</si>
  <si>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</si>
  <si>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</si>
  <si>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</si>
  <si>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</si>
  <si>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</si>
  <si>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</si>
  <si>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</si>
  <si>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</si>
  <si>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</si>
  <si>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</si>
  <si>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</si>
  <si>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</si>
  <si>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</si>
  <si>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</si>
  <si>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</si>
  <si>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</si>
  <si>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</si>
  <si>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</si>
  <si>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</si>
  <si>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</si>
  <si>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</si>
  <si>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</si>
  <si>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</si>
  <si>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</si>
  <si>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</si>
  <si>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</si>
  <si>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</si>
  <si>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</si>
  <si>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</si>
  <si>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</si>
  <si>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</si>
  <si>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</si>
  <si>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</si>
  <si>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</si>
  <si>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</si>
  <si>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</si>
  <si>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</si>
  <si>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</si>
  <si>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</si>
  <si>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</si>
  <si>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</si>
  <si>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</si>
  <si>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</si>
  <si>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</si>
  <si>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</si>
  <si>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</si>
  <si>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</si>
  <si>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</si>
  <si>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</si>
  <si>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</si>
  <si>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</si>
  <si>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</si>
  <si>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</si>
  <si>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</si>
  <si>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</si>
  <si>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</si>
  <si>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</si>
  <si>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</si>
  <si>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</si>
  <si>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</si>
  <si>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</si>
  <si>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</si>
  <si>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</si>
  <si>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</si>
  <si>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</si>
  <si>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</si>
  <si>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</si>
  <si>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</si>
  <si>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</si>
  <si>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</si>
  <si>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</si>
  <si>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</si>
  <si>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</si>
  <si>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</si>
  <si>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</si>
  <si>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</si>
  <si>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</si>
  <si>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</si>
  <si>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</si>
  <si>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</si>
  <si>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</si>
  <si>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</si>
  <si>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</si>
  <si>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</si>
  <si>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</si>
  <si>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</si>
  <si>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</si>
  <si>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</si>
  <si>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</si>
  <si>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</si>
  <si>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</si>
  <si>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</si>
  <si>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</si>
  <si>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</si>
  <si>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</si>
  <si>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</si>
  <si>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</si>
  <si>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</si>
  <si>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</si>
  <si>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</si>
  <si>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</si>
  <si>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</si>
  <si>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</si>
  <si>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</si>
  <si>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</si>
  <si>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</si>
  <si>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</si>
  <si>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</si>
  <si>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</si>
  <si>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</si>
  <si>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</si>
  <si>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</si>
  <si>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</si>
  <si>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</si>
  <si>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</si>
  <si>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</si>
  <si>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</si>
  <si>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</si>
  <si>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</si>
  <si>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</si>
  <si>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</si>
  <si>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</si>
  <si>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</si>
  <si>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</si>
  <si>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</si>
  <si>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</si>
  <si>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</si>
  <si>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</si>
  <si>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</si>
  <si>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</si>
  <si>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</si>
  <si>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</si>
  <si>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</si>
  <si>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</si>
  <si>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</si>
  <si>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</si>
  <si>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</si>
  <si>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</si>
  <si>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</si>
  <si>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</si>
  <si>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</si>
  <si>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</si>
  <si>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</si>
  <si>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</si>
  <si>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</si>
  <si>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</si>
  <si>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</si>
  <si>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</si>
  <si>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</si>
  <si>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</si>
  <si>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</si>
  <si>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</si>
  <si>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</si>
  <si>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</si>
  <si>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</si>
  <si>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</si>
  <si>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</si>
  <si>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</si>
  <si>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</si>
  <si>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</si>
  <si>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</si>
  <si>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</si>
  <si>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</si>
  <si>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</si>
  <si>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</si>
  <si>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</si>
  <si>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</si>
  <si>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</si>
  <si>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</si>
  <si>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</si>
  <si>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</si>
  <si>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</si>
  <si>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</si>
  <si>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</si>
  <si>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</si>
  <si>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</si>
  <si>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</si>
  <si>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</si>
  <si>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</si>
  <si>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</si>
  <si>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</si>
  <si>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</si>
  <si>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</si>
  <si>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</si>
  <si>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</si>
  <si>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</si>
  <si>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</si>
  <si>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</si>
  <si>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</si>
  <si>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</si>
  <si>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</si>
  <si>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</si>
  <si>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</si>
  <si>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</si>
  <si>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</si>
  <si>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</si>
  <si>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</si>
  <si>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</si>
  <si>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</si>
  <si>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</si>
  <si>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</si>
  <si>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</si>
  <si>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</si>
  <si>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</si>
  <si>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</si>
  <si>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</si>
  <si>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</si>
  <si>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</si>
  <si>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</si>
  <si>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</si>
  <si>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</si>
  <si>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</si>
  <si>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</si>
  <si>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</si>
  <si>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</si>
  <si>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</si>
  <si>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</si>
  <si>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</si>
  <si>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</si>
  <si>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</si>
  <si>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</si>
  <si>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</si>
  <si>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</si>
  <si>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</si>
  <si>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</si>
  <si>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</si>
  <si>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</si>
  <si>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</si>
  <si>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</si>
  <si>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</si>
  <si>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</si>
  <si>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</si>
  <si>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</si>
  <si>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</si>
  <si>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</si>
  <si>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</si>
  <si>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</si>
  <si>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</si>
  <si>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</si>
  <si>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</si>
  <si>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</si>
  <si>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</si>
  <si>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</si>
  <si>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</si>
  <si>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</si>
  <si>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</si>
  <si>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</si>
  <si>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</si>
  <si>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</si>
  <si>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</si>
  <si>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</si>
  <si>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</si>
  <si>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</si>
  <si>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</si>
  <si>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</si>
  <si>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</si>
  <si>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</si>
  <si>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</si>
  <si>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</si>
  <si>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</si>
  <si>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</si>
  <si>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</si>
  <si>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</si>
  <si>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</si>
  <si>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</si>
  <si>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</si>
  <si>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</si>
  <si>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</si>
  <si>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</si>
  <si>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</si>
  <si>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</si>
  <si>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</si>
  <si>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</si>
  <si>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</si>
  <si>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</si>
  <si>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</si>
  <si>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</si>
  <si>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</si>
  <si>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</si>
  <si>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</si>
  <si>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</si>
  <si>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</si>
  <si>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</si>
  <si>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</si>
  <si>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</si>
  <si>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</si>
  <si>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</si>
  <si>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</si>
  <si>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</si>
  <si>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</si>
  <si>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</si>
  <si>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</si>
  <si>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</si>
  <si>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</si>
  <si>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</si>
  <si>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</si>
  <si>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</si>
  <si>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</si>
  <si>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</si>
  <si>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</si>
  <si>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</si>
  <si>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</si>
  <si>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</si>
  <si>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</si>
  <si>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</si>
  <si>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</si>
  <si>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</si>
  <si>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</si>
  <si>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</si>
  <si>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</si>
  <si>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</si>
  <si>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</si>
  <si>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</si>
  <si>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</si>
  <si>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</si>
  <si>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</si>
  <si>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</si>
  <si>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</si>
  <si>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</si>
  <si>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</si>
  <si>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</si>
  <si>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</si>
  <si>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</si>
  <si>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</si>
  <si>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</si>
  <si>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</si>
  <si>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</si>
  <si>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</si>
  <si>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</si>
  <si>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</si>
  <si>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</si>
  <si>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</si>
  <si>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</si>
  <si>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</si>
  <si>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</si>
  <si>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</si>
  <si>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</si>
  <si>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</si>
  <si>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</si>
  <si>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</si>
  <si>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</si>
  <si>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</si>
  <si>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</si>
  <si>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</si>
  <si>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</si>
  <si>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</si>
  <si>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</si>
  <si>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</si>
  <si>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</si>
  <si>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</si>
  <si>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</si>
  <si>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</si>
  <si>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</si>
  <si>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</si>
  <si>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</si>
  <si>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</si>
  <si>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</si>
  <si>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</si>
  <si>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</si>
  <si>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</si>
  <si>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</si>
  <si>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</si>
  <si>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</si>
  <si>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</si>
  <si>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</si>
  <si>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</si>
  <si>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</si>
  <si>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</si>
  <si>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</si>
  <si>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</si>
  <si>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</si>
  <si>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</si>
  <si>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</si>
  <si>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</si>
  <si>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</si>
  <si>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</si>
  <si>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</si>
  <si>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</si>
  <si>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</si>
  <si>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</si>
  <si>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</si>
  <si>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</si>
  <si>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</si>
  <si>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</si>
  <si>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</si>
  <si>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</si>
  <si>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</si>
  <si>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</si>
  <si>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</si>
  <si>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</si>
  <si>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</si>
  <si>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</si>
  <si>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</si>
  <si>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</si>
  <si>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</si>
  <si>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</si>
  <si>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</si>
  <si>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</si>
  <si>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</si>
  <si>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</si>
  <si>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</si>
  <si>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</si>
  <si>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</si>
  <si>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</si>
  <si>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</si>
  <si>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</si>
  <si>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</si>
  <si>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</si>
  <si>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</si>
  <si>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</si>
  <si>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</si>
  <si>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</si>
  <si>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</si>
  <si>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</si>
  <si>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</si>
  <si>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</si>
  <si>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</si>
  <si>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</si>
  <si>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</si>
  <si>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</si>
  <si>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</si>
  <si>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</si>
  <si>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</si>
  <si>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</si>
  <si>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</si>
  <si>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</si>
  <si>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</si>
  <si>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</si>
  <si>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</si>
  <si>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</si>
  <si>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</si>
  <si>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</si>
  <si>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</si>
  <si>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</si>
  <si>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</si>
  <si>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</si>
  <si>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</si>
  <si>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</si>
  <si>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</si>
  <si>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</si>
  <si>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</si>
  <si>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</si>
  <si>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</si>
  <si>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</si>
  <si>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</si>
  <si>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</si>
  <si>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</si>
  <si>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</si>
  <si>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</si>
  <si>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</si>
  <si>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</si>
  <si>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</si>
  <si>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</si>
  <si>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</si>
  <si>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</si>
  <si>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</si>
  <si>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</si>
  <si>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</si>
  <si>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</si>
  <si>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</si>
  <si>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</si>
  <si>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</si>
  <si>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</si>
  <si>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</si>
  <si>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</si>
  <si>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</si>
  <si>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</si>
  <si>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</si>
  <si>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</si>
  <si>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</si>
  <si>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</si>
  <si>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</si>
  <si>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</si>
  <si>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</si>
  <si>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</si>
  <si>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</si>
  <si>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</si>
  <si>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</si>
  <si>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</si>
  <si>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</si>
  <si>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</si>
  <si>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</si>
  <si>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</si>
  <si>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</si>
  <si>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</si>
  <si>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</si>
  <si>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</si>
  <si>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</si>
  <si>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</si>
  <si>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</si>
  <si>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</si>
  <si>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</si>
  <si>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</si>
  <si>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</si>
  <si>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</si>
  <si>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</si>
  <si>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</si>
  <si>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</si>
  <si>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</si>
  <si>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</si>
  <si>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</si>
  <si>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</si>
  <si>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</si>
  <si>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</si>
  <si>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</si>
  <si>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</si>
  <si>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</si>
  <si>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</si>
  <si>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</si>
  <si>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</si>
  <si>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</si>
  <si>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</si>
  <si>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</si>
  <si>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</si>
  <si>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</si>
  <si>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</si>
  <si>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</si>
  <si>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</si>
  <si>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</si>
  <si>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</si>
  <si>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</si>
  <si>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</si>
  <si>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</si>
  <si>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</si>
  <si>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</si>
  <si>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</si>
  <si>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</si>
  <si>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</si>
  <si>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</si>
  <si>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</si>
  <si>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</si>
  <si>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</si>
  <si>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</si>
  <si>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</si>
  <si>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</si>
  <si>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</si>
  <si>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</si>
  <si>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</si>
  <si>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</si>
  <si>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</si>
  <si>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</si>
  <si>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</si>
  <si>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</si>
  <si>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</si>
  <si>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</si>
  <si>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</si>
  <si>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</si>
  <si>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</si>
  <si>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</si>
  <si>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</si>
  <si>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</si>
  <si>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</si>
  <si>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</si>
  <si>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</si>
  <si>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</si>
  <si>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</si>
  <si>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</si>
  <si>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</si>
  <si>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</si>
  <si>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</si>
  <si>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</si>
  <si>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</si>
  <si>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</si>
  <si>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</si>
  <si>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</si>
  <si>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</si>
  <si>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</si>
  <si>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</si>
  <si>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</si>
  <si>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</si>
  <si>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</si>
  <si>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</si>
  <si>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</si>
  <si>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</si>
  <si>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</si>
  <si>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</si>
  <si>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</si>
  <si>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</si>
  <si>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</si>
  <si>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</si>
  <si>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</si>
  <si>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</si>
  <si>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</si>
  <si>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</si>
  <si>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</si>
  <si>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</si>
  <si>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</si>
  <si>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</si>
  <si>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</si>
  <si>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</si>
  <si>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</si>
  <si>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</si>
  <si>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</si>
  <si>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</si>
  <si>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</si>
  <si>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</si>
  <si>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</si>
  <si>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</si>
  <si>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</si>
  <si>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</si>
  <si>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</si>
  <si>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</si>
  <si>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</si>
  <si>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</si>
  <si>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</si>
  <si>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</si>
  <si>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</si>
  <si>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</si>
  <si>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</si>
  <si>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</si>
  <si>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</si>
  <si>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</si>
  <si>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</si>
  <si>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</si>
  <si>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</si>
  <si>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</si>
  <si>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</si>
  <si>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</si>
  <si>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</si>
  <si>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</si>
  <si>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</si>
  <si>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</si>
  <si>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</si>
  <si>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</si>
  <si>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</si>
  <si>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</si>
  <si>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</si>
  <si>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</si>
  <si>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</si>
  <si>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</si>
  <si>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</si>
  <si>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</si>
  <si>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</si>
  <si>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</si>
  <si>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</si>
  <si>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</si>
  <si>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</si>
  <si>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</si>
  <si>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</si>
  <si>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</si>
  <si>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</si>
  <si>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</si>
  <si>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</si>
  <si>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</si>
  <si>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</si>
  <si>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</si>
  <si>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</si>
  <si>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</si>
  <si>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</si>
  <si>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</si>
  <si>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</si>
  <si>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</si>
  <si>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</si>
  <si>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</si>
  <si>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</si>
  <si>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</si>
  <si>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</si>
  <si>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</si>
  <si>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</si>
  <si>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</si>
  <si>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</si>
  <si>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</si>
  <si>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</si>
  <si>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</si>
  <si>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</si>
  <si>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</si>
  <si>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</si>
  <si>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</si>
  <si>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</si>
  <si>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</si>
  <si>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</si>
  <si>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</si>
  <si>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</si>
  <si>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</si>
  <si>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</si>
  <si>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</si>
  <si>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</si>
  <si>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</si>
  <si>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</si>
  <si>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</si>
  <si>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</si>
  <si>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</si>
  <si>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</si>
  <si>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</si>
  <si>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</si>
  <si>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</si>
  <si>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</si>
  <si>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</si>
  <si>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</si>
  <si>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</si>
  <si>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</si>
  <si>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</si>
  <si>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</si>
  <si>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</si>
  <si>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</si>
  <si>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</si>
  <si>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</si>
  <si>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</si>
  <si>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</si>
  <si>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</si>
  <si>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</si>
  <si>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</si>
  <si>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</si>
  <si>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</si>
  <si>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</si>
  <si>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</si>
  <si>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</si>
  <si>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</si>
  <si>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</si>
  <si>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</si>
  <si>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</si>
  <si>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</si>
  <si>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</si>
  <si>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</si>
  <si>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</si>
  <si>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</si>
  <si>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</si>
  <si>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</si>
  <si>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</si>
  <si>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</si>
  <si>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</si>
  <si>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</si>
  <si>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</si>
  <si>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</si>
  <si>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</si>
  <si>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</si>
  <si>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</si>
  <si>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</si>
  <si>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</si>
  <si>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</si>
  <si>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</si>
  <si>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</si>
  <si>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</si>
  <si>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</si>
  <si>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</si>
  <si>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</si>
  <si>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</si>
  <si>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</si>
  <si>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</si>
  <si>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</si>
  <si>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</si>
  <si>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</si>
  <si>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</si>
  <si>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</si>
  <si>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</si>
  <si>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</si>
  <si>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</si>
  <si>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</si>
  <si>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</si>
  <si>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</si>
  <si>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</si>
  <si>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</si>
  <si>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</si>
  <si>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</si>
  <si>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</si>
  <si>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</si>
  <si>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</si>
  <si>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</si>
  <si>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</si>
  <si>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</si>
  <si>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</si>
  <si>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</si>
  <si>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</si>
  <si>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</si>
  <si>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</si>
  <si>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</si>
  <si>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</si>
  <si>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</si>
  <si>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</si>
  <si>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</si>
  <si>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</si>
  <si>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</si>
  <si>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</si>
  <si>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</si>
  <si>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</si>
  <si>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</si>
  <si>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</si>
  <si>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</si>
  <si>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</si>
  <si>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</si>
  <si>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</si>
  <si>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</si>
  <si>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</si>
  <si>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</si>
  <si>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</si>
  <si>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</si>
  <si>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</si>
  <si>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</si>
  <si>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</si>
  <si>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</si>
  <si>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</si>
  <si>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</si>
  <si>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</si>
  <si>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</si>
  <si>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</si>
  <si>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</si>
  <si>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</si>
  <si>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</si>
  <si>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</si>
  <si>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</si>
  <si>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</si>
  <si>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</si>
  <si>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</si>
  <si>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</si>
  <si>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</si>
  <si>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</si>
  <si>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</si>
  <si>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</si>
  <si>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</si>
  <si>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</si>
  <si>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</si>
  <si>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</si>
  <si>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</si>
  <si>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</si>
  <si>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</si>
  <si>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</si>
  <si>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</si>
  <si>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</si>
  <si>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</si>
  <si>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</si>
  <si>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</si>
  <si>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</si>
  <si>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</si>
  <si>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</si>
  <si>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</si>
  <si>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</si>
  <si>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</si>
  <si>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</si>
  <si>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</si>
  <si>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</si>
  <si>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</si>
  <si>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</si>
  <si>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</si>
  <si>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</si>
  <si>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</si>
  <si>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</si>
  <si>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</si>
  <si>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</si>
  <si>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</si>
  <si>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</si>
  <si>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</si>
  <si>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</si>
  <si>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</si>
  <si>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</si>
  <si>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</si>
  <si>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</si>
  <si>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</si>
  <si>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</si>
  <si>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</si>
  <si>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</si>
  <si>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</si>
  <si>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</si>
  <si>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</si>
  <si>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</si>
  <si>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</si>
  <si>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</si>
  <si>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</si>
  <si>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</si>
  <si>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</si>
  <si>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</si>
  <si>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</si>
  <si>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</si>
  <si>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</si>
  <si>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</si>
  <si>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</si>
  <si>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</si>
  <si>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</si>
  <si>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</si>
  <si>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</si>
  <si>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</si>
  <si>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</si>
  <si>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</si>
  <si>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</si>
  <si>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</si>
  <si>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</si>
  <si>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</si>
  <si>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</si>
  <si>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</si>
  <si>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</si>
  <si>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</si>
  <si>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</si>
  <si>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</si>
  <si>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</si>
  <si>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</si>
  <si>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</si>
  <si>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</si>
  <si>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</si>
  <si>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</si>
  <si>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</si>
  <si>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</si>
  <si>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</si>
  <si>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</si>
  <si>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</si>
  <si>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</si>
  <si>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</si>
  <si>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</si>
  <si>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</si>
  <si>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</si>
  <si>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</si>
  <si>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</si>
  <si>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</si>
  <si>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</si>
  <si>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</si>
  <si>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</si>
  <si>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</si>
  <si>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</si>
  <si>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</si>
  <si>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</si>
  <si>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</si>
  <si>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</si>
  <si>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</si>
  <si>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</si>
  <si>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</si>
  <si>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</si>
  <si>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</si>
  <si>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</si>
  <si>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</si>
  <si>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</si>
  <si>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</si>
  <si>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</si>
  <si>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</si>
  <si>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</si>
  <si>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</si>
  <si>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</si>
  <si>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</si>
  <si>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</si>
  <si>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</si>
  <si>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</si>
  <si>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</si>
  <si>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</si>
  <si>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</si>
  <si>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</si>
  <si>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</si>
  <si>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</si>
  <si>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</si>
  <si>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</si>
  <si>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</si>
  <si>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</si>
  <si>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</si>
  <si>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</si>
  <si>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</si>
  <si>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</si>
  <si>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</si>
  <si>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</si>
  <si>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</si>
  <si>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</si>
  <si>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</si>
  <si>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</si>
  <si>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</si>
  <si>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</si>
  <si>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</si>
  <si>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</si>
  <si>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</si>
  <si>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</si>
  <si>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</si>
  <si>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</si>
  <si>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</si>
  <si>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</si>
  <si>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</si>
  <si>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</si>
  <si>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</si>
  <si>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</si>
  <si>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</si>
  <si>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</si>
  <si>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</si>
  <si>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</si>
  <si>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</si>
  <si>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</si>
  <si>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</si>
  <si>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</si>
  <si>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</si>
  <si>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</si>
  <si>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</si>
  <si>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</si>
  <si>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</si>
  <si>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</si>
  <si>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</si>
  <si>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</si>
  <si>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</si>
  <si>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</si>
  <si>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</si>
  <si>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</si>
  <si>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</si>
  <si>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</si>
  <si>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</si>
  <si>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</si>
  <si>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</si>
  <si>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</si>
  <si>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</si>
  <si>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</si>
  <si>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</si>
  <si>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</si>
  <si>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</si>
  <si>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</si>
  <si>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</si>
  <si>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</si>
  <si>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</si>
  <si>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</si>
  <si>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</si>
  <si>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</si>
  <si>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</si>
  <si>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</si>
  <si>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</si>
  <si>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</si>
  <si>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</si>
  <si>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</si>
  <si>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</si>
  <si>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</si>
  <si>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</si>
  <si>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</si>
  <si>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</si>
  <si>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</si>
  <si>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</si>
  <si>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</si>
  <si>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</si>
  <si>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</si>
  <si>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</si>
  <si>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</si>
  <si>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</si>
  <si>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</si>
  <si>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</si>
  <si>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</si>
  <si>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</si>
  <si>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</si>
  <si>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</si>
  <si>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</si>
  <si>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</si>
  <si>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</si>
  <si>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</si>
  <si>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</si>
  <si>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</si>
  <si>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</si>
  <si>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</si>
  <si>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</si>
  <si>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</si>
  <si>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</si>
  <si>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</si>
  <si>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</si>
  <si>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</si>
  <si>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</si>
  <si>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</si>
  <si>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</si>
  <si>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</si>
  <si>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</si>
  <si>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</si>
  <si>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</si>
  <si>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</si>
  <si>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</si>
  <si>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</si>
  <si>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</si>
  <si>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</si>
  <si>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</si>
  <si>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</si>
  <si>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</si>
  <si>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</si>
  <si>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</si>
  <si>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</si>
  <si>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</si>
  <si>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</si>
  <si>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</si>
  <si>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</si>
  <si>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</si>
  <si>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</si>
  <si>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</si>
  <si>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</si>
  <si>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</si>
  <si>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</si>
  <si>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</si>
  <si>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</si>
  <si>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</si>
  <si>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</si>
  <si>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</si>
  <si>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</si>
  <si>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</si>
  <si>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</si>
  <si>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</si>
  <si>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</si>
  <si>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</si>
  <si>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</si>
  <si>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</si>
  <si>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</si>
  <si>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</si>
  <si>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</si>
  <si>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</si>
  <si>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</si>
  <si>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</si>
  <si>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</si>
  <si>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</si>
  <si>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</si>
  <si>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</si>
  <si>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</si>
  <si>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</si>
  <si>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</si>
  <si>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</si>
  <si>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</si>
  <si>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</si>
  <si>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</si>
  <si>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</si>
  <si>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</si>
  <si>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</si>
  <si>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</si>
  <si>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</si>
  <si>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</si>
  <si>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</si>
  <si>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</si>
  <si>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</si>
  <si>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</si>
  <si>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</si>
  <si>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</si>
  <si>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</si>
  <si>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</si>
  <si>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</si>
  <si>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</si>
  <si>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</si>
  <si>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</si>
  <si>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</si>
  <si>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</si>
  <si>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</si>
  <si>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</si>
  <si>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</si>
  <si>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</si>
  <si>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</si>
  <si>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</si>
  <si>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</si>
  <si>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</si>
  <si>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</si>
  <si>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</si>
  <si>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</si>
  <si>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</si>
  <si>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</si>
  <si>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</si>
  <si>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</si>
  <si>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</si>
  <si>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</si>
  <si>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</si>
  <si>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</si>
  <si>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</si>
  <si>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</si>
  <si>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</si>
  <si>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</si>
  <si>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</si>
  <si>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</si>
  <si>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</si>
  <si>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</si>
  <si>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</si>
  <si>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</si>
  <si>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</si>
  <si>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</si>
  <si>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</si>
  <si>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</si>
  <si>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</si>
  <si>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</si>
  <si>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</si>
  <si>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</si>
  <si>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</si>
  <si>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</si>
  <si>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</si>
  <si>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</si>
  <si>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</si>
  <si>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</si>
  <si>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</si>
  <si>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</si>
  <si>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</si>
  <si>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</si>
  <si>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</si>
  <si>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</si>
  <si>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</si>
  <si>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</si>
  <si>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</si>
  <si>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</si>
  <si>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</si>
  <si>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</si>
  <si>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</si>
  <si>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</si>
  <si>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</si>
  <si>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</si>
  <si>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</si>
  <si>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</si>
  <si>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</si>
  <si>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</si>
  <si>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</si>
  <si>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</si>
  <si>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</si>
  <si>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</si>
  <si>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</si>
  <si>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</si>
  <si>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</si>
  <si>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</si>
  <si>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</si>
  <si>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</si>
  <si>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</si>
  <si>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</si>
  <si>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</si>
  <si>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</si>
  <si>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</si>
  <si>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</si>
  <si>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</si>
  <si>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</si>
  <si>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</si>
  <si>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</si>
  <si>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</si>
  <si>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</si>
  <si>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</si>
  <si>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</si>
  <si>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</si>
  <si>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</si>
  <si>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</si>
  <si>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</si>
  <si>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</si>
  <si>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</si>
  <si>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</si>
  <si>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</si>
  <si>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</si>
  <si>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</si>
  <si>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</si>
  <si>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</si>
  <si>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</si>
  <si>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</si>
  <si>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</si>
  <si>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</si>
  <si>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</si>
  <si>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</si>
  <si>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</si>
  <si>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</si>
  <si>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</si>
  <si>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</si>
  <si>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</si>
  <si>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</si>
  <si>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</si>
  <si>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</si>
  <si>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</si>
  <si>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</si>
  <si>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</si>
  <si>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</si>
  <si>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</si>
  <si>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</si>
  <si>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</si>
  <si>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</si>
  <si>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</si>
  <si>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</si>
  <si>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</si>
  <si>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</si>
  <si>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</si>
  <si>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</si>
  <si>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</si>
  <si>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</si>
  <si>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</si>
  <si>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</si>
  <si>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</si>
  <si>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</si>
  <si>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</si>
  <si>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</si>
  <si>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</si>
  <si>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</si>
  <si>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</si>
  <si>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</si>
  <si>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</si>
  <si>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</si>
  <si>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</si>
  <si>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</si>
  <si>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</si>
  <si>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</si>
  <si>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</si>
  <si>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</si>
  <si>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</si>
  <si>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</si>
  <si>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</si>
  <si>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</si>
  <si>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</si>
  <si>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</si>
  <si>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</si>
  <si>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</si>
  <si>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</si>
  <si>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</si>
  <si>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</si>
  <si>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</si>
  <si>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</si>
  <si>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</si>
  <si>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</si>
  <si>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</si>
  <si>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</si>
  <si>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</si>
  <si>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</si>
  <si>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</si>
  <si>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</si>
  <si>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</si>
  <si>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</si>
  <si>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</si>
  <si>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</si>
  <si>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</si>
  <si>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</si>
  <si>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</si>
  <si>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</si>
  <si>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</si>
  <si>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</si>
  <si>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</si>
  <si>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</si>
  <si>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</si>
  <si>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</si>
  <si>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</si>
  <si>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</si>
  <si>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</si>
  <si>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</si>
  <si>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</si>
  <si>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</si>
  <si>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</si>
  <si>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</si>
  <si>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</si>
  <si>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</si>
  <si>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</si>
  <si>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</si>
  <si>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</si>
  <si>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</si>
  <si>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</si>
  <si>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</si>
  <si>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</si>
  <si>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</si>
  <si>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</si>
  <si>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</si>
  <si>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</si>
  <si>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</si>
  <si>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</si>
  <si>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</si>
  <si>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</si>
  <si>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</si>
  <si>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</si>
  <si>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</si>
  <si>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</si>
  <si>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</si>
  <si>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</si>
  <si>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</si>
  <si>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</si>
  <si>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</si>
  <si>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</si>
  <si>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</si>
  <si>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</si>
  <si>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</si>
  <si>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</si>
  <si>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</si>
  <si>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</si>
  <si>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</si>
  <si>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</si>
  <si>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</si>
  <si>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</si>
  <si>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</si>
  <si>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</si>
  <si>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</si>
  <si>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</si>
  <si>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</si>
  <si>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</si>
  <si>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</si>
  <si>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</si>
  <si>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</si>
  <si>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</si>
  <si>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</si>
  <si>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</si>
  <si>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</si>
  <si>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</si>
  <si>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</si>
  <si>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</si>
  <si>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</si>
  <si>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</si>
  <si>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</si>
  <si>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</si>
  <si>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</si>
  <si>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</si>
  <si>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</si>
  <si>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</si>
  <si>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</si>
  <si>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</si>
  <si>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</si>
  <si>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</si>
  <si>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</si>
  <si>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</si>
  <si>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</si>
  <si>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</si>
  <si>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</si>
  <si>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</si>
  <si>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</si>
  <si>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</si>
  <si>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</si>
  <si>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</si>
  <si>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</si>
  <si>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</si>
  <si>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</si>
  <si>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</si>
  <si>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</si>
  <si>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</si>
  <si>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</si>
  <si>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</si>
  <si>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</si>
  <si>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</si>
  <si>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</si>
  <si>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</si>
  <si>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</si>
  <si>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</si>
  <si>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</si>
  <si>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</si>
  <si>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</si>
  <si>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</si>
  <si>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</si>
  <si>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</si>
  <si>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</si>
  <si>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</si>
  <si>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</si>
  <si>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</si>
  <si>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</si>
  <si>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</si>
  <si>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</si>
  <si>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</si>
  <si>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</si>
  <si>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</si>
  <si>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</si>
  <si>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</si>
  <si>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</si>
  <si>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</si>
  <si>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</si>
  <si>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</si>
  <si>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</si>
  <si>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</si>
  <si>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</si>
  <si>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</si>
  <si>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</si>
  <si>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</si>
  <si>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</si>
  <si>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</si>
  <si>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</si>
  <si>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</si>
  <si>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</si>
  <si>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</si>
  <si>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</si>
  <si>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</si>
  <si>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</si>
  <si>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</si>
  <si>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</si>
  <si>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</si>
  <si>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</si>
  <si>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</si>
  <si>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</si>
  <si>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</si>
  <si>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</si>
  <si>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</si>
  <si>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</si>
  <si>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</si>
  <si>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</si>
  <si>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</si>
  <si>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</si>
  <si>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</si>
  <si>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</si>
  <si>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</si>
  <si>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</si>
  <si>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</si>
  <si>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</si>
  <si>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</si>
  <si>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</si>
  <si>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</si>
  <si>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</si>
  <si>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</si>
  <si>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</si>
  <si>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</si>
  <si>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</si>
  <si>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</si>
  <si>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</si>
  <si>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</si>
  <si>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</si>
  <si>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</si>
  <si>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</si>
  <si>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</si>
  <si>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</si>
  <si>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</si>
  <si>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</si>
  <si>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</si>
  <si>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</si>
  <si>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</si>
  <si>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</si>
  <si>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</si>
  <si>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</si>
  <si>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</si>
  <si>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</si>
  <si>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</si>
  <si>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</si>
  <si>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</si>
  <si>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</si>
  <si>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</si>
  <si>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</si>
  <si>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</si>
  <si>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</si>
  <si>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</si>
  <si>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</si>
  <si>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</si>
  <si>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</si>
  <si>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</si>
  <si>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</si>
  <si>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</si>
  <si>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</si>
  <si>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</si>
  <si>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</si>
  <si>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</si>
  <si>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</si>
  <si>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</si>
  <si>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</si>
  <si>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</si>
  <si>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</si>
  <si>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</si>
  <si>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</si>
  <si>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</si>
  <si>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</si>
  <si>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</si>
  <si>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</si>
  <si>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</si>
  <si>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</si>
  <si>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</si>
  <si>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</si>
  <si>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</si>
  <si>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</si>
  <si>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</si>
  <si>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</si>
  <si>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</si>
  <si>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</si>
  <si>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</si>
  <si>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</si>
  <si>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</si>
  <si>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</si>
  <si>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</si>
  <si>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</si>
  <si>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</si>
  <si>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</si>
  <si>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</si>
  <si>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</si>
  <si>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</si>
  <si>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</si>
  <si>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</si>
  <si>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</si>
  <si>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</si>
  <si>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</si>
  <si>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</si>
  <si>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</si>
  <si>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</si>
  <si>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</si>
  <si>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</si>
  <si>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</si>
  <si>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</si>
  <si>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</si>
  <si>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</si>
  <si>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</si>
  <si>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</si>
  <si>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</si>
  <si>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</si>
  <si>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</si>
  <si>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</si>
  <si>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</si>
  <si>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</si>
  <si>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</si>
  <si>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</si>
  <si>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</si>
  <si>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</si>
  <si>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</si>
  <si>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</si>
  <si>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</si>
  <si>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</si>
  <si>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</si>
  <si>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</si>
  <si>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</si>
  <si>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</si>
  <si>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</si>
  <si>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</si>
  <si>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</si>
  <si>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</si>
  <si>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</si>
  <si>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</si>
  <si>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</si>
  <si>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</si>
  <si>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</si>
  <si>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</si>
  <si>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</si>
  <si>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</si>
  <si>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</si>
  <si>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</si>
  <si>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</si>
  <si>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</si>
  <si>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</si>
  <si>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</si>
  <si>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</si>
  <si>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</si>
  <si>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</si>
  <si>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</si>
  <si>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</si>
  <si>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</si>
  <si>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</si>
  <si>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</si>
  <si>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</si>
  <si>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</si>
  <si>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</si>
  <si>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</si>
  <si>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</si>
  <si>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</si>
  <si>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</si>
  <si>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</si>
  <si>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</si>
  <si>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</si>
  <si>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</si>
  <si>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</si>
  <si>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</si>
  <si>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</si>
  <si>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</si>
  <si>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</si>
  <si>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</si>
  <si>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</si>
  <si>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</si>
  <si>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</si>
  <si>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</si>
  <si>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</si>
  <si>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</si>
  <si>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</si>
  <si>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</si>
  <si>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</si>
  <si>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</si>
  <si>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</si>
  <si>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</si>
  <si>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</si>
  <si>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</si>
  <si>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</si>
  <si>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</si>
  <si>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</si>
  <si>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</si>
  <si>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</si>
  <si>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</si>
  <si>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</si>
  <si>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</si>
  <si>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</si>
  <si>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</si>
  <si>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</si>
  <si>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</si>
  <si>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</si>
  <si>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</si>
  <si>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</si>
  <si>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</si>
  <si>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</si>
  <si>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</si>
  <si>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</si>
  <si>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</si>
  <si>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</si>
  <si>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</si>
  <si>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</si>
  <si>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</si>
  <si>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</si>
  <si>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</si>
  <si>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</si>
  <si>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</si>
  <si>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</si>
  <si>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</si>
  <si>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</si>
  <si>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</si>
  <si>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</si>
  <si>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</si>
  <si>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</si>
  <si>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</si>
  <si>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</si>
  <si>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</si>
  <si>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</si>
  <si>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</si>
  <si>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</si>
  <si>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</si>
  <si>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</si>
  <si>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</si>
  <si>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</si>
  <si>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</si>
  <si>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</si>
  <si>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</si>
  <si>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</si>
  <si>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</si>
  <si>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</si>
  <si>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</si>
  <si>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</si>
  <si>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</si>
  <si>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</si>
  <si>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</si>
  <si>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</si>
  <si>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</si>
  <si>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</si>
  <si>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</si>
  <si>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</si>
  <si>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</si>
  <si>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</si>
  <si>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</si>
  <si>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</si>
  <si>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</si>
  <si>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</si>
  <si>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</si>
  <si>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</si>
  <si>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</si>
  <si>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</si>
  <si>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</si>
  <si>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</si>
  <si>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</si>
  <si>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</si>
  <si>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</si>
  <si>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</si>
  <si>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</si>
  <si>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</si>
  <si>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</si>
  <si>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</si>
  <si>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</si>
  <si>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</si>
  <si>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</si>
  <si>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</si>
  <si>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</si>
  <si>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</si>
  <si>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</si>
  <si>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</si>
  <si>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</si>
  <si>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</si>
  <si>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</si>
  <si>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</si>
  <si>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</si>
  <si>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</si>
  <si>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</si>
  <si>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</si>
  <si>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</si>
  <si>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</si>
  <si>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</si>
  <si>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</si>
  <si>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</si>
  <si>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</si>
  <si>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</si>
  <si>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</si>
  <si>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</si>
  <si>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</si>
  <si>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</si>
  <si>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</si>
  <si>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</si>
  <si>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</si>
  <si>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</si>
  <si>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</si>
  <si>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</si>
  <si>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</si>
  <si>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</si>
  <si>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</si>
  <si>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</si>
  <si>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</si>
  <si>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</si>
  <si>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</si>
  <si>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</si>
  <si>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</si>
  <si>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</si>
  <si>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</si>
  <si>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</si>
  <si>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</si>
  <si>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</si>
  <si>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</si>
  <si>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</si>
  <si>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</si>
  <si>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</si>
  <si>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</si>
  <si>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</si>
  <si>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</si>
  <si>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</si>
  <si>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</si>
  <si>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</si>
  <si>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</si>
  <si>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</si>
  <si>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</si>
  <si>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</si>
  <si>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</si>
  <si>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</si>
  <si>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</si>
  <si>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</si>
  <si>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</si>
  <si>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</si>
  <si>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</si>
  <si>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</si>
  <si>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</si>
  <si>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</si>
  <si>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</si>
  <si>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</si>
  <si>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</si>
  <si>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</si>
  <si>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</si>
  <si>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</si>
  <si>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</si>
  <si>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</si>
  <si>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</si>
  <si>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</si>
  <si>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</si>
  <si>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</si>
  <si>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</si>
  <si>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</si>
  <si>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</si>
  <si>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</si>
  <si>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</si>
  <si>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</si>
  <si>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</si>
  <si>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</si>
  <si>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</si>
  <si>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</si>
  <si>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</si>
  <si>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</si>
  <si>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</si>
  <si>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</si>
  <si>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</si>
  <si>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</si>
  <si>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</si>
  <si>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</si>
  <si>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</si>
  <si>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</si>
  <si>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</si>
  <si>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</si>
  <si>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</si>
  <si>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</si>
  <si>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</si>
  <si>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</si>
  <si>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</si>
  <si>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</si>
  <si>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</si>
  <si>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</si>
  <si>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</si>
  <si>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</si>
  <si>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</si>
  <si>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</si>
  <si>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</si>
  <si>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</si>
  <si>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</si>
  <si>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</si>
  <si>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</si>
  <si>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</si>
  <si>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</si>
  <si>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</si>
  <si>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</si>
  <si>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</si>
  <si>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</si>
  <si>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</si>
  <si>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</si>
  <si>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</si>
  <si>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</si>
  <si>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</si>
  <si>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</si>
  <si>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</si>
  <si>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</si>
  <si>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</si>
  <si>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</si>
  <si>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</si>
  <si>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</si>
  <si>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</si>
  <si>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</si>
  <si>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</si>
  <si>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</si>
  <si>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</si>
  <si>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</si>
  <si>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</si>
  <si>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</si>
  <si>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</si>
  <si>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</si>
  <si>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</si>
  <si>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</si>
  <si>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</si>
  <si>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</si>
  <si>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</si>
  <si>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</si>
  <si>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</si>
  <si>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</si>
  <si>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</si>
  <si>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</si>
  <si>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</si>
  <si>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</si>
  <si>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</si>
  <si>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</si>
  <si>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</si>
  <si>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</si>
  <si>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</si>
  <si>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</si>
  <si>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</si>
  <si>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</si>
  <si>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</si>
  <si>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</si>
  <si>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</si>
  <si>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</si>
  <si>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</si>
  <si>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</si>
  <si>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</si>
  <si>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</si>
  <si>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</si>
  <si>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</si>
  <si>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</si>
  <si>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</si>
  <si>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</si>
  <si>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</si>
  <si>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</si>
  <si>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</si>
  <si>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</si>
  <si>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</si>
  <si>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</si>
  <si>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</si>
  <si>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</si>
  <si>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</si>
  <si>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</si>
  <si>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</si>
  <si>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</si>
  <si>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</si>
  <si>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</si>
  <si>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</si>
  <si>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</si>
  <si>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</si>
  <si>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</si>
  <si>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</si>
  <si>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</si>
  <si>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</si>
  <si>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</si>
  <si>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</si>
  <si>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</si>
  <si>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</si>
  <si>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</si>
  <si>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</si>
  <si>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</si>
  <si>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</si>
  <si>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</si>
  <si>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</si>
  <si>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</si>
  <si>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</si>
  <si>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</si>
  <si>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</si>
  <si>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</si>
  <si>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</si>
  <si>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</si>
  <si>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</si>
  <si>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</si>
  <si>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</si>
  <si>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</si>
  <si>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</si>
  <si>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</si>
  <si>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</si>
  <si>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</si>
  <si>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</si>
  <si>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</si>
  <si>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</si>
  <si>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</si>
  <si>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</si>
  <si>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</si>
  <si>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</si>
  <si>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</si>
  <si>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</si>
  <si>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</si>
  <si>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</si>
  <si>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</si>
  <si>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</si>
  <si>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</si>
  <si>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</si>
  <si>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</si>
  <si>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</si>
  <si>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</si>
  <si>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</si>
  <si>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</si>
  <si>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</si>
  <si>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</si>
  <si>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</si>
  <si>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</si>
  <si>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</si>
  <si>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</si>
  <si>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</si>
  <si>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</si>
  <si>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</si>
  <si>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</si>
  <si>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</si>
  <si>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</si>
  <si>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</si>
  <si>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</si>
  <si>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</si>
  <si>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</si>
  <si>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</si>
  <si>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</si>
  <si>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</si>
  <si>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</si>
  <si>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</si>
  <si>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</si>
  <si>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</si>
  <si>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</si>
  <si>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</si>
  <si>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</si>
  <si>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</si>
  <si>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</si>
  <si>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</si>
  <si>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</si>
  <si>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</si>
  <si>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</si>
  <si>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</si>
  <si>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</si>
  <si>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</si>
  <si>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</si>
  <si>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</si>
  <si>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</si>
  <si>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</si>
  <si>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</si>
  <si>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</si>
  <si>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</si>
  <si>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</si>
  <si>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</si>
  <si>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</si>
  <si>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</si>
  <si>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</si>
  <si>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</si>
  <si>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</si>
  <si>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</si>
  <si>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</si>
  <si>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</si>
  <si>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</si>
  <si>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</si>
  <si>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</si>
  <si>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</si>
  <si>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</si>
  <si>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</si>
  <si>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</si>
  <si>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</si>
  <si>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</si>
  <si>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</si>
  <si>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</si>
  <si>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</si>
  <si>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</si>
  <si>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</si>
  <si>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</si>
  <si>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</si>
  <si>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</si>
  <si>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</si>
  <si>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</si>
  <si>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</si>
  <si>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</si>
  <si>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</si>
  <si>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</si>
  <si>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</si>
  <si>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</si>
  <si>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</si>
  <si>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</si>
  <si>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</si>
  <si>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</si>
  <si>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</si>
  <si>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</si>
  <si>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</si>
  <si>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</si>
  <si>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</si>
  <si>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</si>
  <si>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</si>
  <si>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</si>
  <si>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</si>
  <si>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</si>
  <si>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</si>
  <si>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</si>
  <si>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</si>
  <si>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</si>
  <si>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</si>
  <si>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</si>
  <si>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</si>
  <si>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</si>
  <si>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</si>
  <si>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</si>
  <si>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</si>
  <si>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</si>
  <si>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</si>
  <si>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</si>
  <si>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</si>
  <si>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</si>
  <si>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</si>
  <si>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</si>
  <si>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</si>
  <si>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</si>
  <si>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</si>
  <si>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</si>
  <si>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</si>
  <si>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</si>
  <si>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</si>
  <si>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</si>
  <si>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</si>
  <si>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</si>
  <si>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</si>
  <si>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</si>
  <si>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</si>
  <si>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</si>
  <si>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</si>
  <si>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</si>
  <si>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</si>
  <si>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</si>
  <si>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</si>
  <si>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</si>
  <si>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</si>
  <si>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</si>
  <si>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</si>
  <si>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</si>
  <si>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</si>
  <si>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</si>
  <si>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</si>
  <si>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</si>
  <si>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</si>
  <si>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</si>
  <si>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</si>
  <si>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</si>
  <si>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</si>
  <si>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</si>
  <si>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</si>
  <si>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</si>
  <si>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</si>
  <si>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</si>
  <si>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</si>
  <si>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</si>
  <si>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</si>
  <si>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</si>
  <si>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</si>
  <si>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</si>
  <si>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</si>
  <si>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</si>
  <si>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</si>
  <si>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</si>
  <si>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</si>
  <si>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</si>
  <si>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</si>
  <si>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</si>
  <si>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</si>
  <si>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</si>
  <si>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</si>
  <si>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</si>
  <si>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</si>
  <si>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</si>
  <si>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</si>
  <si>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</si>
  <si>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</si>
  <si>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</si>
  <si>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</si>
  <si>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</si>
  <si>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</si>
  <si>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</si>
  <si>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</si>
  <si>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</si>
  <si>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</si>
  <si>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</si>
  <si>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</si>
  <si>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</si>
  <si>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</si>
  <si>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</si>
  <si>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</si>
  <si>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</si>
  <si>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</si>
  <si>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</si>
  <si>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</si>
  <si>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</si>
  <si>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</si>
  <si>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</si>
  <si>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</si>
  <si>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</si>
  <si>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</si>
  <si>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</si>
  <si>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</si>
  <si>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</si>
  <si>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</si>
  <si>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</si>
  <si>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</si>
  <si>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</si>
  <si>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</si>
  <si>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</si>
  <si>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</si>
  <si>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</si>
  <si>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</si>
  <si>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</si>
  <si>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</si>
  <si>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</si>
  <si>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</si>
  <si>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</si>
  <si>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</si>
  <si>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</si>
  <si>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</si>
  <si>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</si>
  <si>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</si>
  <si>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</si>
  <si>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</si>
  <si>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</si>
  <si>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</si>
  <si>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</si>
  <si>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</si>
  <si>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</si>
  <si>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</si>
  <si>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</si>
  <si>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</si>
  <si>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</si>
  <si>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</si>
  <si>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</si>
  <si>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</si>
  <si>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</si>
  <si>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</si>
  <si>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</si>
  <si>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</si>
  <si>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</si>
  <si>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</si>
  <si>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</si>
  <si>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</si>
  <si>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</si>
  <si>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</si>
  <si>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</si>
  <si>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</si>
  <si>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</si>
  <si>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</si>
  <si>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</si>
  <si>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</si>
  <si>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</si>
  <si>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</si>
  <si>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</si>
  <si>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</si>
  <si>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</si>
  <si>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</si>
  <si>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</si>
  <si>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</si>
  <si>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</si>
  <si>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</si>
  <si>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</si>
  <si>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</si>
  <si>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</si>
  <si>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</si>
  <si>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</si>
  <si>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</si>
  <si>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</si>
  <si>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</si>
  <si>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</si>
  <si>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</si>
  <si>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</si>
  <si>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</si>
  <si>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</si>
  <si>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</si>
  <si>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</si>
  <si>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</si>
  <si>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</si>
  <si>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</si>
  <si>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</si>
  <si>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</si>
  <si>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</si>
  <si>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</si>
  <si>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</si>
  <si>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</si>
  <si>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</si>
  <si>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</si>
  <si>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</si>
  <si>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</si>
  <si>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</si>
  <si>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</si>
  <si>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</si>
  <si>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</si>
  <si>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</si>
  <si>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</si>
  <si>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</si>
  <si>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</si>
  <si>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</si>
  <si>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</si>
  <si>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</si>
  <si>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</si>
  <si>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</si>
  <si>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</si>
  <si>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</si>
  <si>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</si>
  <si>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</si>
  <si>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</si>
  <si>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</si>
  <si>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</si>
  <si>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</si>
  <si>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</si>
  <si>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</si>
  <si>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</si>
  <si>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</si>
  <si>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</si>
  <si>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</si>
  <si>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</si>
  <si>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</si>
  <si>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</si>
  <si>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</si>
  <si>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</si>
  <si>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</si>
  <si>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</si>
  <si>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</si>
  <si>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</si>
  <si>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</si>
  <si>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</si>
  <si>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</si>
  <si>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</si>
  <si>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</si>
  <si>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</si>
  <si>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</si>
  <si>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</si>
  <si>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</si>
  <si>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</si>
  <si>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</si>
  <si>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</si>
  <si>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</si>
  <si>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</si>
  <si>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</si>
  <si>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</si>
  <si>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</si>
  <si>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</si>
  <si>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</si>
  <si>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</si>
  <si>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</si>
  <si>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</si>
  <si>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</si>
  <si>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</si>
  <si>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</si>
  <si>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</si>
  <si>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</si>
  <si>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</si>
  <si>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</si>
  <si>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</si>
  <si>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</si>
  <si>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</si>
  <si>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</si>
  <si>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</si>
  <si>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</si>
  <si>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</si>
  <si>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</si>
  <si>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</si>
  <si>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</si>
  <si>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</si>
  <si>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</si>
  <si>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</si>
  <si>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</si>
  <si>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</si>
  <si>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</si>
  <si>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</si>
  <si>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</si>
  <si>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</si>
  <si>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</si>
  <si>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</si>
  <si>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</si>
  <si>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</si>
  <si>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</si>
  <si>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</si>
  <si>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</si>
  <si>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</si>
  <si>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</si>
  <si>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</si>
  <si>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</si>
  <si>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</si>
  <si>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</si>
  <si>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</si>
  <si>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</si>
  <si>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</si>
  <si>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</si>
  <si>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</si>
  <si>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</si>
  <si>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</si>
  <si>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</si>
  <si>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</si>
  <si>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</si>
  <si>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</si>
  <si>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</si>
  <si>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</si>
  <si>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</si>
  <si>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</si>
  <si>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</si>
  <si>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</si>
  <si>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</si>
  <si>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</si>
  <si>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</si>
  <si>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</si>
  <si>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</si>
  <si>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</si>
  <si>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</si>
  <si>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</si>
  <si>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</si>
  <si>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</si>
  <si>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</si>
  <si>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</si>
  <si>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</si>
  <si>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</si>
  <si>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</si>
  <si>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</si>
  <si>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</si>
  <si>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</si>
  <si>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</si>
  <si>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</si>
  <si>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</si>
  <si>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</si>
  <si>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</si>
  <si>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</si>
  <si>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</si>
  <si>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</si>
  <si>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</si>
  <si>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</si>
  <si>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</si>
  <si>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</si>
  <si>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</si>
  <si>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</si>
  <si>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</si>
  <si>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</si>
  <si>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</si>
  <si>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</si>
  <si>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</si>
  <si>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</si>
  <si>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</si>
  <si>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</si>
  <si>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</si>
  <si>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</si>
  <si>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</si>
  <si>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</si>
  <si>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</si>
  <si>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</si>
  <si>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</si>
  <si>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</si>
  <si>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</si>
  <si>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</si>
  <si>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</si>
  <si>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</si>
  <si>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</si>
  <si>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</si>
  <si>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</si>
  <si>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</si>
  <si>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</si>
  <si>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</si>
  <si>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</si>
  <si>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</si>
  <si>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</si>
  <si>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</si>
  <si>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</si>
  <si>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</si>
  <si>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</si>
  <si>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</si>
  <si>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</si>
  <si>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</si>
  <si>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</si>
  <si>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</si>
  <si>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</si>
  <si>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</si>
  <si>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</si>
  <si>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</si>
  <si>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</si>
  <si>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</si>
  <si>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</si>
  <si>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</si>
  <si>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</si>
  <si>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</si>
  <si>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</si>
  <si>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</si>
  <si>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</si>
  <si>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</si>
  <si>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</si>
  <si>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</si>
  <si>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</si>
  <si>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</si>
  <si>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</si>
  <si>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</si>
  <si>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</si>
  <si>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</si>
  <si>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</si>
  <si>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</si>
  <si>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</si>
  <si>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</si>
  <si>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</si>
  <si>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</si>
  <si>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</si>
  <si>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</si>
  <si>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</si>
  <si>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</si>
  <si>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</si>
  <si>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</si>
  <si>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</si>
  <si>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</si>
  <si>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</si>
  <si>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</si>
  <si>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</si>
  <si>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</si>
  <si>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</si>
  <si>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</si>
  <si>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</si>
  <si>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</si>
  <si>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</si>
  <si>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</si>
  <si>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</si>
  <si>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</si>
  <si>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</si>
  <si>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</si>
  <si>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</si>
  <si>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</si>
  <si>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</si>
  <si>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</si>
  <si>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</si>
  <si>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</si>
  <si>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</si>
  <si>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</si>
  <si>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</si>
  <si>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</si>
  <si>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</si>
  <si>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</si>
  <si>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</si>
  <si>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</si>
  <si>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</si>
  <si>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</si>
  <si>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</si>
  <si>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</si>
  <si>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</si>
  <si>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</si>
  <si>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</si>
  <si>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</si>
  <si>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</si>
  <si>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</si>
  <si>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</si>
  <si>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</si>
  <si>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</si>
  <si>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</si>
  <si>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</si>
  <si>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</si>
  <si>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</si>
  <si>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</si>
  <si>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</si>
  <si>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</si>
  <si>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</si>
  <si>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</si>
  <si>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</si>
  <si>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</si>
  <si>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</si>
  <si>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</si>
  <si>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</si>
  <si>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</si>
  <si>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</si>
  <si>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</si>
  <si>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</si>
  <si>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</si>
  <si>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</si>
  <si>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</si>
  <si>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</si>
  <si>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</si>
  <si>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</si>
  <si>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</si>
  <si>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</si>
  <si>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</si>
  <si>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</si>
  <si>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</si>
  <si>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</si>
  <si>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</si>
  <si>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</si>
  <si>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</si>
  <si>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</si>
  <si>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</si>
  <si>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</si>
  <si>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</si>
  <si>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</si>
  <si>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</si>
  <si>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</si>
  <si>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</si>
  <si>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</si>
  <si>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</si>
  <si>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</si>
  <si>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</si>
  <si>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</si>
  <si>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</si>
  <si>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</si>
  <si>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</si>
  <si>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</si>
  <si>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</si>
  <si>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</si>
  <si>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</si>
  <si>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</si>
  <si>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</si>
  <si>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</si>
  <si>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</si>
  <si>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</si>
  <si>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</si>
  <si>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</si>
  <si>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</si>
  <si>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</si>
  <si>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</si>
  <si>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</si>
  <si>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</si>
  <si>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</si>
  <si>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</si>
  <si>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</si>
  <si>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</si>
  <si>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</si>
  <si>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</si>
  <si>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</si>
  <si>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</si>
  <si>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</si>
  <si>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</si>
  <si>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</si>
  <si>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</si>
  <si>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</si>
  <si>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</si>
  <si>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</si>
  <si>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</si>
  <si>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</si>
  <si>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</si>
  <si>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</si>
  <si>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</si>
  <si>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</si>
  <si>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</si>
  <si>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</si>
  <si>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</si>
  <si>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</si>
  <si>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</si>
  <si>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</si>
  <si>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</si>
  <si>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</si>
  <si>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</si>
  <si>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</si>
  <si>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</si>
  <si>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</si>
  <si>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</si>
  <si>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</si>
  <si>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</si>
  <si>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</si>
  <si>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</si>
  <si>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</si>
  <si>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</si>
  <si>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</si>
  <si>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</si>
  <si>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</si>
  <si>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</si>
  <si>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</si>
  <si>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</si>
  <si>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</si>
  <si>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</si>
  <si>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</si>
  <si>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</si>
  <si>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</si>
  <si>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</si>
  <si>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</si>
  <si>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</si>
  <si>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</si>
  <si>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</si>
  <si>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</si>
  <si>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</si>
  <si>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</si>
  <si>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</si>
  <si>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</si>
  <si>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</si>
  <si>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</si>
  <si>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</si>
  <si>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</si>
  <si>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</si>
  <si>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</si>
  <si>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</si>
  <si>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</si>
  <si>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</si>
  <si>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</si>
  <si>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</si>
  <si>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</si>
  <si>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</si>
  <si>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</si>
  <si>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</si>
  <si>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</si>
  <si>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</si>
  <si>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</si>
  <si>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</si>
  <si>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</si>
  <si>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</si>
  <si>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</si>
  <si>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</si>
  <si>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</si>
  <si>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</si>
  <si>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</si>
  <si>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</si>
  <si>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</si>
  <si>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</si>
  <si>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</si>
  <si>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</si>
  <si>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</si>
  <si>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</si>
  <si>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</si>
  <si>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</si>
  <si>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</si>
  <si>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</si>
  <si>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</si>
  <si>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</si>
  <si>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</si>
  <si>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</si>
  <si>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</si>
  <si>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</si>
  <si>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</si>
  <si>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</si>
  <si>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</si>
  <si>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</si>
  <si>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</si>
  <si>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</si>
  <si>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</si>
  <si>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</si>
  <si>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</si>
  <si>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</si>
  <si>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</si>
  <si>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</si>
  <si>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</si>
  <si>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</si>
  <si>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</si>
  <si>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</si>
  <si>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</si>
  <si>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</si>
  <si>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</si>
  <si>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</si>
  <si>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</si>
  <si>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</si>
  <si>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</si>
  <si>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</si>
  <si>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</si>
  <si>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</si>
  <si>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</si>
  <si>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</si>
  <si>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</si>
  <si>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</si>
  <si>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</si>
  <si>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</si>
  <si>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</si>
  <si>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</si>
  <si>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</si>
  <si>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</si>
  <si>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</si>
  <si>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</si>
  <si>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</si>
  <si>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</si>
  <si>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</si>
  <si>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</si>
  <si>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</si>
  <si>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</si>
  <si>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</si>
  <si>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</si>
  <si>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</si>
  <si>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</si>
  <si>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</si>
  <si>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</si>
  <si>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</si>
  <si>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</si>
  <si>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</si>
  <si>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</si>
  <si>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</si>
  <si>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</si>
  <si>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</si>
  <si>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</si>
  <si>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</si>
  <si>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</si>
  <si>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</si>
  <si>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</si>
  <si>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</si>
  <si>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</si>
  <si>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</si>
  <si>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</si>
  <si>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</si>
  <si>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</si>
  <si>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</si>
  <si>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</si>
  <si>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</si>
  <si>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</si>
  <si>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</si>
  <si>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</si>
  <si>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</si>
  <si>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</si>
  <si>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</si>
  <si>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</si>
  <si>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</si>
  <si>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</si>
  <si>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</si>
  <si>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</si>
  <si>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</si>
  <si>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</si>
  <si>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</si>
  <si>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</si>
  <si>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</si>
  <si>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</si>
  <si>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</si>
  <si>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</si>
  <si>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</si>
  <si>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</si>
  <si>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</si>
  <si>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</si>
  <si>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</si>
  <si>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</si>
  <si>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</si>
  <si>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</si>
  <si>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</si>
  <si>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</si>
  <si>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</si>
  <si>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</si>
  <si>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</si>
  <si>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</si>
  <si>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</si>
  <si>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</si>
  <si>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</si>
  <si>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</si>
  <si>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</si>
  <si>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</si>
  <si>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</si>
  <si>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</si>
  <si>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</si>
  <si>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</si>
  <si>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</si>
  <si>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</si>
  <si>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</si>
  <si>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</si>
  <si>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</si>
  <si>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</si>
  <si>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</si>
  <si>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</si>
  <si>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</si>
  <si>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</si>
  <si>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</si>
  <si>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</si>
  <si>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</si>
  <si>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</si>
  <si>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</si>
  <si>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</si>
  <si>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</si>
  <si>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</si>
  <si>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</si>
  <si>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</si>
  <si>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</si>
  <si>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</si>
  <si>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</si>
  <si>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</si>
  <si>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</si>
  <si>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</si>
  <si>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</si>
  <si>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</si>
  <si>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</si>
  <si>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</si>
  <si>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</si>
  <si>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</si>
  <si>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</si>
  <si>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</si>
  <si>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</si>
  <si>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</si>
  <si>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</si>
  <si>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</si>
  <si>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</si>
  <si>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</si>
  <si>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</si>
  <si>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</si>
  <si>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</si>
  <si>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</si>
  <si>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</si>
  <si>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</si>
  <si>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</si>
  <si>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</si>
  <si>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</si>
  <si>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</si>
  <si>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</si>
  <si>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</si>
  <si>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</si>
  <si>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</si>
  <si>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</si>
  <si>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</si>
  <si>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</si>
  <si>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</si>
  <si>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</si>
  <si>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</si>
  <si>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</si>
  <si>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</si>
  <si>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</si>
  <si>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</si>
  <si>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</si>
  <si>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</si>
  <si>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</si>
  <si>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</si>
  <si>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</si>
  <si>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</si>
  <si>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</si>
  <si>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</si>
  <si>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</si>
  <si>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</si>
  <si>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</si>
  <si>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</si>
  <si>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</si>
  <si>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</si>
  <si>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</si>
  <si>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</si>
  <si>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</si>
  <si>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</si>
  <si>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</si>
  <si>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</si>
  <si>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</si>
  <si>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</si>
  <si>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</si>
  <si>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</si>
  <si>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</si>
  <si>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</si>
  <si>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</si>
  <si>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</si>
  <si>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</si>
  <si>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</si>
  <si>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</si>
  <si>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</si>
  <si>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</si>
  <si>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</si>
  <si>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</si>
  <si>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</si>
  <si>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</si>
  <si>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</si>
  <si>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</si>
  <si>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</si>
  <si>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</si>
  <si>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</si>
  <si>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</si>
  <si>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</si>
  <si>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</si>
  <si>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</si>
  <si>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</si>
  <si>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</si>
  <si>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</si>
  <si>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</si>
  <si>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</si>
  <si>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</si>
  <si>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</si>
  <si>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</si>
  <si>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</si>
  <si>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</si>
  <si>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</si>
  <si>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</si>
  <si>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</si>
  <si>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</si>
  <si>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</si>
  <si>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</si>
  <si>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</si>
  <si>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</si>
  <si>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</si>
  <si>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</si>
  <si>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</si>
  <si>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</si>
  <si>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</si>
  <si>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</si>
  <si>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</si>
  <si>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</si>
  <si>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</si>
  <si>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</si>
  <si>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</si>
  <si>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</si>
  <si>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</si>
  <si>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</si>
  <si>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</si>
  <si>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</si>
  <si>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</si>
  <si>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</si>
  <si>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</si>
  <si>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</si>
  <si>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</si>
  <si>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</si>
  <si>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</si>
  <si>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</si>
  <si>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</si>
  <si>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</si>
  <si>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</si>
  <si>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</si>
  <si>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</si>
  <si>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</si>
  <si>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</si>
  <si>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</si>
  <si>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</si>
  <si>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</si>
  <si>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</si>
  <si>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</si>
  <si>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</si>
  <si>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</si>
  <si>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</si>
  <si>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</si>
  <si>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</si>
  <si>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</si>
  <si>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</si>
  <si>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</si>
  <si>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</si>
  <si>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</si>
  <si>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</si>
  <si>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</si>
  <si>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</si>
  <si>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</si>
  <si>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</si>
  <si>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</si>
  <si>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</si>
  <si>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</si>
  <si>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</si>
  <si>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</si>
  <si>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</si>
  <si>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</si>
  <si>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</si>
  <si>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</si>
  <si>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</si>
  <si>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</si>
  <si>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</si>
  <si>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</si>
  <si>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</si>
  <si>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</si>
  <si>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</si>
  <si>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</si>
  <si>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</si>
  <si>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</si>
  <si>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</si>
  <si>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</si>
  <si>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</si>
  <si>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</si>
  <si>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</si>
  <si>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</si>
  <si>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</si>
  <si>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</si>
  <si>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</si>
  <si>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</si>
  <si>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</si>
  <si>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</si>
  <si>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</si>
  <si>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</si>
  <si>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</si>
  <si>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</si>
  <si>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</si>
  <si>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</si>
  <si>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</si>
  <si>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</si>
  <si>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</si>
  <si>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</si>
  <si>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</si>
  <si>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</si>
  <si>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</si>
  <si>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</si>
  <si>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</si>
  <si>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</si>
  <si>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</si>
  <si>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</si>
  <si>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</si>
  <si>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</si>
  <si>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</si>
  <si>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</si>
  <si>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</si>
  <si>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</si>
  <si>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</si>
  <si>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</si>
  <si>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</si>
  <si>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</si>
  <si>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</si>
  <si>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</si>
  <si>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</si>
  <si>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</si>
  <si>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</si>
  <si>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</si>
  <si>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</si>
  <si>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</si>
  <si>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</si>
  <si>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</si>
  <si>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</si>
  <si>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</si>
  <si>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</si>
  <si>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</si>
  <si>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</si>
  <si>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</si>
  <si>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</si>
  <si>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</si>
  <si>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</si>
  <si>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</si>
  <si>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</si>
  <si>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</si>
  <si>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</si>
  <si>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</si>
  <si>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</si>
  <si>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</si>
  <si>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</si>
  <si>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</si>
  <si>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</si>
  <si>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</si>
  <si>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</si>
  <si>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</si>
  <si>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</si>
  <si>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</si>
  <si>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</si>
  <si>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</si>
  <si>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</si>
  <si>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</si>
  <si>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</si>
  <si>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</si>
  <si>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</si>
  <si>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</si>
  <si>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</si>
  <si>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</si>
  <si>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</si>
  <si>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</si>
  <si>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</si>
  <si>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</si>
  <si>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</si>
  <si>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</si>
  <si>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</si>
  <si>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</si>
  <si>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</si>
  <si>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</si>
  <si>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</si>
  <si>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</si>
  <si>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</si>
  <si>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</si>
  <si>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</si>
  <si>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</si>
  <si>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</si>
  <si>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</si>
  <si>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</si>
  <si>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</si>
  <si>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</si>
  <si>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</si>
  <si>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</si>
  <si>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</si>
  <si>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</si>
  <si>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</si>
  <si>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</si>
  <si>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</si>
  <si>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</si>
  <si>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</si>
  <si>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</si>
  <si>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</si>
  <si>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</si>
  <si>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</si>
  <si>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</si>
  <si>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</si>
  <si>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</si>
  <si>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</si>
  <si>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</si>
  <si>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</si>
  <si>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</si>
  <si>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</si>
  <si>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</si>
  <si>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</si>
  <si>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</si>
  <si>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</si>
  <si>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</si>
  <si>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</si>
  <si>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</si>
  <si>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</si>
  <si>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</si>
  <si>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</si>
  <si>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</si>
  <si>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</si>
  <si>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</si>
  <si>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</si>
  <si>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</si>
  <si>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</si>
  <si>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</si>
  <si>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</si>
  <si>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</si>
  <si>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</si>
  <si>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</si>
  <si>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</si>
  <si>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</si>
  <si>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</si>
  <si>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</si>
  <si>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</si>
  <si>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</si>
  <si>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</si>
  <si>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</si>
  <si>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</si>
  <si>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</si>
  <si>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</si>
  <si>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</si>
  <si>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</si>
  <si>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</si>
  <si>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</si>
  <si>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</si>
  <si>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</si>
  <si>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</si>
  <si>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</si>
  <si>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</si>
  <si>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</si>
  <si>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</si>
  <si>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</si>
  <si>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</si>
  <si>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</si>
  <si>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</si>
  <si>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</si>
  <si>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</si>
  <si>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</si>
  <si>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</si>
  <si>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</si>
  <si>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</si>
  <si>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</si>
  <si>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</si>
  <si>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</si>
  <si>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</si>
  <si>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</si>
  <si>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</si>
  <si>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</si>
  <si>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</si>
  <si>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</si>
  <si>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</si>
  <si>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</si>
  <si>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</si>
  <si>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</si>
  <si>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</si>
  <si>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</si>
  <si>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</si>
  <si>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</si>
  <si>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</si>
  <si>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</si>
  <si>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</si>
  <si>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</si>
  <si>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</si>
  <si>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</si>
  <si>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</si>
  <si>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</si>
  <si>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</si>
  <si>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</si>
  <si>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</si>
  <si>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</si>
  <si>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</si>
  <si>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</si>
  <si>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</si>
  <si>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</si>
  <si>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</si>
  <si>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</si>
  <si>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</si>
  <si>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</si>
  <si>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</si>
  <si>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</si>
  <si>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</si>
  <si>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</si>
  <si>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</si>
  <si>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</si>
  <si>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</si>
  <si>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</si>
  <si>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</si>
  <si>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</si>
  <si>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</si>
  <si>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</si>
  <si>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</si>
  <si>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</si>
  <si>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</si>
  <si>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</si>
  <si>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</si>
  <si>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</si>
  <si>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</si>
  <si>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</si>
  <si>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</si>
  <si>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</si>
  <si>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</si>
  <si>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</si>
  <si>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</si>
  <si>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</si>
  <si>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</si>
  <si>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</si>
  <si>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</si>
  <si>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</si>
  <si>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</si>
  <si>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</si>
  <si>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</si>
  <si>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</si>
  <si>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</si>
  <si>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</si>
  <si>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</si>
  <si>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</si>
  <si>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</si>
  <si>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</si>
  <si>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</si>
  <si>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</si>
  <si>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</si>
  <si>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</si>
  <si>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</si>
  <si>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</si>
  <si>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</si>
  <si>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</si>
  <si>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</si>
  <si>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</si>
  <si>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</si>
  <si>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</si>
  <si>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</si>
  <si>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</si>
  <si>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</si>
  <si>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</si>
  <si>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</si>
  <si>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</si>
  <si>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</si>
  <si>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</si>
  <si>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</si>
  <si>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</si>
  <si>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</si>
  <si>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</si>
  <si>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</si>
  <si>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</si>
  <si>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</si>
  <si>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</si>
  <si>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</si>
  <si>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</si>
  <si>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</si>
  <si>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</si>
  <si>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</si>
  <si>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</si>
  <si>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</si>
  <si>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</si>
  <si>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</si>
  <si>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</si>
  <si>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</si>
  <si>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</si>
  <si>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</si>
  <si>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</si>
  <si>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</si>
  <si>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</si>
  <si>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</si>
  <si>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</si>
  <si>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</si>
  <si>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</si>
  <si>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</si>
  <si>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</si>
  <si>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</si>
  <si>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</si>
  <si>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</si>
  <si>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</si>
  <si>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</si>
  <si>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</si>
  <si>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</si>
  <si>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</si>
  <si>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</si>
  <si>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</si>
  <si>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</si>
  <si>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</si>
  <si>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</si>
  <si>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</si>
  <si>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</si>
  <si>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</si>
  <si>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</si>
  <si>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</si>
  <si>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</si>
  <si>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</si>
  <si>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</si>
  <si>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</si>
  <si>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</si>
  <si>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</si>
  <si>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</si>
  <si>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</si>
  <si>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</si>
  <si>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</si>
  <si>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</si>
  <si>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</si>
  <si>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</si>
  <si>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</si>
  <si>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</si>
  <si>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</si>
  <si>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</si>
  <si>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</si>
  <si>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</si>
  <si>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</si>
  <si>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</si>
  <si>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</si>
  <si>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</si>
  <si>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</si>
  <si>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</si>
  <si>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</si>
  <si>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</si>
  <si>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</si>
  <si>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</si>
  <si>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</si>
  <si>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</si>
  <si>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</si>
  <si>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</si>
  <si>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</si>
  <si>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</si>
  <si>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</si>
  <si>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</si>
  <si>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</si>
  <si>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</si>
  <si>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</si>
  <si>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</si>
  <si>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</si>
  <si>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</si>
  <si>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</si>
  <si>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</si>
  <si>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</si>
  <si>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</si>
  <si>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</si>
  <si>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</si>
  <si>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</si>
  <si>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</si>
  <si>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</si>
  <si>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</si>
  <si>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</si>
  <si>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</si>
  <si>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</si>
  <si>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</si>
  <si>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</si>
  <si>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</si>
  <si>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</si>
  <si>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</si>
  <si>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</si>
  <si>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</si>
  <si>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</si>
  <si>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</si>
  <si>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</si>
  <si>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</si>
  <si>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</si>
  <si>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</si>
  <si>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</si>
  <si>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</si>
  <si>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</si>
  <si>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</si>
  <si>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</si>
  <si>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</si>
  <si>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</si>
  <si>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</si>
  <si>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</si>
  <si>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</si>
  <si>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</si>
  <si>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</si>
  <si>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</si>
  <si>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</si>
  <si>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</si>
  <si>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</si>
  <si>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</si>
  <si>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</si>
  <si>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</si>
  <si>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</si>
  <si>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</si>
  <si>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</si>
  <si>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</si>
  <si>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</si>
  <si>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</si>
  <si>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</si>
  <si>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</si>
  <si>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</si>
  <si>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</si>
  <si>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</si>
  <si>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</si>
  <si>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</si>
  <si>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</si>
  <si>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</si>
  <si>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</si>
  <si>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</si>
  <si>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</si>
  <si>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</si>
  <si>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</si>
  <si>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</si>
  <si>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</si>
  <si>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</si>
  <si>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</si>
  <si>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</si>
  <si>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</si>
  <si>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</si>
  <si>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</si>
  <si>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</si>
  <si>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</si>
  <si>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</si>
  <si>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</si>
  <si>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</si>
  <si>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</si>
  <si>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</si>
  <si>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</si>
  <si>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</si>
  <si>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</si>
  <si>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</si>
  <si>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</si>
  <si>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</si>
  <si>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</si>
  <si>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</si>
  <si>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</si>
  <si>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</si>
  <si>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</si>
  <si>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</si>
  <si>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</si>
  <si>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</si>
  <si>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</si>
  <si>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</si>
  <si>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</si>
  <si>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</si>
  <si>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</si>
  <si>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</si>
  <si>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</si>
  <si>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</si>
  <si>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</si>
  <si>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</si>
  <si>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</si>
  <si>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</si>
  <si>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</si>
  <si>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</si>
  <si>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</si>
  <si>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</si>
  <si>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</si>
  <si>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</si>
  <si>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</si>
  <si>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</si>
  <si>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</si>
  <si>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</si>
  <si>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</si>
  <si>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</si>
  <si>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</si>
  <si>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</si>
  <si>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</si>
  <si>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</si>
  <si>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</si>
  <si>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</si>
  <si>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</si>
  <si>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</si>
  <si>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</si>
  <si>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</si>
  <si>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</si>
  <si>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</si>
  <si>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</si>
  <si>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</si>
  <si>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</si>
  <si>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</si>
  <si>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</si>
  <si>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</si>
  <si>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</si>
  <si>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</si>
  <si>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</si>
  <si>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</si>
  <si>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</si>
  <si>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</si>
  <si>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</si>
  <si>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</si>
  <si>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</si>
  <si>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</si>
  <si>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</si>
  <si>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</si>
  <si>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</si>
  <si>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</si>
  <si>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</si>
  <si>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</si>
  <si>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</si>
  <si>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</si>
  <si>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</si>
  <si>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</si>
  <si>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</si>
  <si>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</si>
  <si>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</si>
  <si>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</si>
  <si>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</si>
  <si>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</si>
  <si>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</si>
  <si>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</si>
  <si>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</si>
  <si>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</si>
  <si>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</si>
  <si>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</si>
  <si>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</si>
  <si>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</si>
  <si>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</si>
  <si>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</si>
  <si>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</si>
  <si>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</si>
  <si>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</si>
  <si>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</si>
  <si>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</si>
  <si>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</si>
  <si>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</si>
  <si>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</si>
  <si>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</si>
  <si>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</si>
  <si>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</si>
  <si>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</si>
  <si>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</si>
  <si>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</si>
  <si>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</si>
  <si>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</si>
  <si>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</si>
  <si>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</si>
  <si>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</si>
  <si>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</si>
  <si>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</si>
  <si>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</si>
  <si>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</si>
  <si>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</si>
  <si>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</si>
  <si>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</si>
  <si>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</si>
  <si>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</si>
  <si>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</si>
  <si>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</si>
  <si>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</si>
  <si>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</si>
  <si>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</si>
  <si>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</si>
  <si>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</si>
  <si>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</si>
  <si>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</si>
  <si>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</si>
  <si>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</si>
  <si>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</si>
  <si>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</si>
  <si>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</si>
  <si>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</si>
  <si>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</si>
  <si>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</si>
  <si>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</si>
  <si>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</si>
  <si>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</si>
  <si>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</si>
  <si>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</si>
  <si>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</si>
  <si>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</si>
  <si>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</si>
  <si>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</si>
  <si>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</si>
  <si>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</si>
  <si>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</si>
  <si>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</si>
  <si>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</si>
  <si>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</si>
  <si>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</si>
  <si>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</si>
  <si>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</si>
  <si>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</si>
  <si>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</si>
  <si>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</si>
  <si>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</si>
  <si>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</si>
  <si>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</si>
  <si>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</si>
  <si>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</si>
  <si>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</si>
  <si>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</si>
  <si>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</si>
  <si>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</si>
  <si>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</si>
  <si>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</si>
  <si>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</si>
  <si>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</si>
  <si>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</si>
  <si>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</si>
  <si>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</si>
  <si>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</si>
  <si>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</si>
  <si>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</si>
  <si>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</si>
  <si>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</si>
  <si>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</si>
  <si>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</si>
  <si>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</si>
  <si>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</si>
  <si>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</si>
  <si>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</si>
  <si>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</si>
  <si>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</si>
  <si>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</si>
  <si>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</si>
  <si>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</si>
  <si>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</si>
  <si>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</si>
  <si>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</si>
  <si>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</si>
  <si>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</si>
  <si>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</si>
  <si>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</si>
  <si>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</si>
  <si>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</si>
  <si>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</si>
  <si>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</si>
  <si>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</si>
  <si>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</si>
  <si>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</si>
  <si>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</si>
  <si>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</si>
  <si>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</si>
  <si>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</si>
  <si>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</si>
  <si>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</si>
  <si>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</si>
  <si>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</si>
  <si>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</si>
  <si>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</si>
  <si>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</si>
  <si>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</si>
  <si>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</si>
  <si>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</si>
  <si>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</si>
  <si>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</si>
  <si>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</si>
  <si>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</si>
  <si>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</si>
  <si>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</si>
  <si>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</si>
  <si>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</si>
  <si>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</si>
  <si>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</si>
  <si>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</si>
  <si>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</si>
  <si>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</si>
  <si>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</si>
  <si>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</si>
  <si>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</si>
  <si>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</si>
  <si>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</si>
  <si>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</si>
  <si>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</si>
  <si>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</si>
  <si>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</si>
  <si>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</si>
  <si>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</si>
  <si>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</si>
  <si>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</si>
  <si>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</si>
  <si>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</si>
  <si>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</si>
  <si>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</si>
  <si>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</si>
  <si>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</si>
  <si>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</si>
  <si>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</si>
  <si>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</si>
  <si>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</si>
  <si>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</si>
  <si>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</si>
  <si>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</si>
  <si>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</si>
  <si>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</si>
  <si>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</si>
  <si>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</si>
  <si>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</si>
  <si>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</si>
  <si>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</si>
  <si>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</si>
  <si>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</si>
  <si>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</si>
  <si>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</si>
  <si>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</si>
  <si>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</si>
  <si>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</si>
  <si>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</si>
  <si>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</si>
  <si>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</si>
  <si>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</si>
  <si>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</si>
  <si>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</si>
  <si>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</si>
  <si>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</si>
  <si>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</si>
  <si>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</si>
  <si>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</si>
  <si>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</si>
  <si>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</si>
  <si>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</si>
  <si>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</si>
  <si>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</si>
  <si>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</si>
  <si>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</si>
  <si>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</si>
  <si>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</si>
  <si>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</si>
  <si>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</si>
  <si>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</si>
  <si>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</si>
  <si>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</si>
  <si>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</si>
  <si>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</si>
  <si>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</si>
  <si>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</si>
  <si>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</si>
  <si>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</si>
  <si>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</si>
  <si>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</si>
  <si>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</si>
  <si>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</si>
  <si>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</si>
  <si>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</si>
  <si>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</si>
  <si>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</si>
  <si>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</si>
  <si>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</si>
  <si>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</si>
  <si>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</si>
  <si>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</si>
  <si>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</si>
  <si>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</si>
  <si>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</si>
  <si>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</si>
  <si>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</si>
  <si>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</si>
  <si>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</si>
  <si>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</si>
  <si>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</si>
  <si>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</si>
  <si>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</si>
  <si>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</si>
  <si>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</si>
  <si>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</si>
  <si>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</si>
  <si>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</si>
  <si>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</si>
  <si>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</si>
  <si>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</si>
  <si>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</si>
  <si>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</si>
  <si>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</si>
  <si>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</si>
  <si>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</si>
  <si>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</si>
  <si>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</si>
  <si>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</si>
  <si>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</si>
  <si>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</si>
  <si>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</si>
  <si>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</si>
  <si>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</si>
  <si>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</si>
  <si>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</si>
  <si>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</si>
  <si>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</si>
  <si>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</si>
  <si>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</si>
  <si>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</si>
  <si>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</si>
  <si>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</si>
  <si>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</si>
  <si>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</si>
  <si>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</si>
  <si>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</si>
  <si>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</si>
  <si>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</si>
  <si>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</si>
  <si>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</si>
  <si>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</si>
  <si>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</si>
  <si>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</si>
  <si>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</si>
  <si>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</si>
  <si>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</si>
  <si>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</si>
  <si>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</si>
  <si>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</si>
  <si>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</si>
  <si>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</si>
  <si>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</si>
  <si>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</si>
  <si>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</si>
  <si>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</si>
  <si>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</si>
  <si>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</si>
  <si>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</si>
  <si>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</si>
  <si>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</si>
  <si>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</si>
  <si>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</si>
  <si>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</si>
  <si>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</si>
  <si>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</si>
  <si>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</si>
  <si>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</si>
  <si>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</si>
  <si>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</si>
  <si>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</si>
  <si>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</si>
  <si>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</si>
  <si>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</si>
  <si>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</si>
  <si>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</si>
  <si>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</si>
  <si>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</si>
  <si>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</si>
  <si>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</si>
  <si>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</si>
  <si>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</si>
  <si>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</si>
  <si>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</si>
  <si>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</si>
  <si>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</si>
  <si>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</si>
  <si>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</si>
  <si>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</si>
  <si>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</si>
  <si>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</si>
  <si>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</si>
  <si>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</si>
  <si>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</si>
  <si>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</si>
  <si>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</si>
  <si>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</si>
  <si>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</si>
  <si>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</si>
  <si>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</si>
  <si>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</si>
  <si>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</si>
  <si>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</si>
  <si>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</si>
  <si>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</si>
  <si>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</si>
  <si>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</si>
  <si>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</si>
  <si>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</si>
  <si>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</si>
  <si>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</si>
  <si>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</si>
  <si>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</si>
  <si>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</si>
  <si>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</si>
  <si>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</si>
  <si>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</si>
  <si>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</si>
  <si>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</si>
  <si>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</si>
  <si>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</si>
  <si>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</si>
  <si>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</si>
  <si>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</si>
  <si>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</si>
  <si>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</si>
  <si>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</si>
  <si>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</si>
  <si>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</si>
  <si>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</si>
  <si>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</si>
  <si>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</si>
  <si>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</si>
  <si>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</si>
  <si>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</si>
  <si>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</si>
  <si>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</si>
  <si>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</si>
  <si>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</si>
  <si>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</si>
  <si>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</si>
  <si>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</si>
  <si>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</si>
  <si>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</si>
  <si>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</si>
  <si>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</si>
  <si>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</si>
  <si>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</si>
  <si>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</si>
  <si>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</si>
  <si>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</si>
  <si>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</si>
  <si>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</si>
  <si>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</si>
  <si>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</si>
  <si>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</si>
  <si>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</si>
  <si>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</si>
  <si>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</si>
  <si>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</si>
  <si>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</si>
  <si>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</si>
  <si>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</si>
  <si>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</si>
  <si>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</si>
  <si>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</si>
  <si>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</si>
  <si>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</si>
  <si>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</si>
  <si>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</si>
  <si>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</si>
  <si>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</si>
  <si>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</si>
  <si>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</si>
  <si>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</si>
  <si>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</si>
  <si>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</si>
  <si>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</si>
  <si>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</si>
  <si>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</si>
  <si>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</si>
  <si>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</si>
  <si>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</si>
  <si>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</si>
  <si>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</si>
  <si>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</si>
  <si>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</si>
  <si>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</si>
  <si>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</si>
  <si>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</si>
  <si>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</si>
  <si>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</si>
  <si>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</si>
  <si>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</si>
  <si>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</si>
  <si>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</si>
  <si>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</si>
  <si>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</si>
  <si>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</si>
  <si>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</si>
  <si>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</si>
  <si>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</si>
  <si>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</si>
  <si>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</si>
  <si>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</si>
  <si>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</si>
  <si>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</si>
  <si>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</si>
  <si>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</si>
  <si>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</si>
  <si>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</si>
  <si>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</si>
  <si>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</si>
  <si>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</si>
  <si>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</si>
  <si>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</si>
  <si>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</si>
  <si>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</si>
  <si>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</si>
  <si>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</si>
  <si>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</si>
  <si>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</si>
  <si>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</si>
  <si>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</si>
  <si>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</si>
  <si>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</si>
  <si>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</si>
  <si>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</si>
  <si>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</si>
  <si>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</si>
  <si>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</si>
  <si>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</si>
  <si>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</si>
  <si>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</si>
  <si>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</si>
  <si>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</si>
  <si>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</si>
  <si>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</si>
  <si>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</si>
  <si>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</si>
  <si>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</si>
  <si>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</si>
  <si>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</si>
  <si>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</si>
  <si>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</si>
  <si>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</si>
  <si>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</si>
  <si>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</si>
  <si>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</si>
  <si>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</si>
  <si>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</si>
  <si>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</si>
  <si>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</si>
  <si>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</si>
  <si>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</si>
  <si>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</si>
  <si>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</si>
  <si>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</si>
  <si>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</si>
  <si>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</si>
  <si>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</si>
  <si>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</si>
  <si>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</si>
  <si>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</si>
  <si>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</si>
  <si>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</si>
  <si>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</si>
  <si>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</si>
  <si>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</si>
  <si>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</si>
  <si>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</si>
  <si>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</si>
  <si>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</si>
  <si>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</si>
  <si>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</si>
  <si>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</si>
  <si>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</si>
  <si>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</si>
  <si>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</si>
  <si>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</si>
  <si>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</si>
  <si>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</si>
  <si>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</si>
  <si>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</si>
  <si>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</si>
  <si>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</si>
  <si>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</si>
  <si>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</si>
  <si>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</si>
  <si>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</si>
  <si>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</si>
  <si>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</si>
  <si>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</si>
  <si>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</si>
  <si>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</si>
  <si>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</si>
  <si>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</si>
  <si>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</si>
  <si>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</si>
  <si>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</si>
  <si>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</si>
  <si>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</si>
  <si>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</si>
  <si>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</si>
  <si>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</si>
  <si>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</si>
  <si>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</si>
  <si>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</si>
  <si>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</si>
  <si>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</si>
  <si>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</si>
  <si>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</si>
  <si>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</si>
  <si>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</si>
  <si>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</si>
  <si>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</si>
  <si>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</si>
  <si>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</si>
  <si>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</si>
  <si>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</si>
  <si>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</si>
  <si>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</si>
  <si>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</si>
  <si>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</si>
  <si>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</si>
  <si>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</si>
  <si>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</si>
  <si>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</si>
  <si>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</si>
  <si>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</si>
  <si>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</si>
  <si>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</si>
  <si>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</si>
  <si>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</si>
  <si>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</si>
  <si>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</si>
  <si>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</si>
  <si>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</si>
  <si>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</si>
  <si>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</si>
  <si>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</si>
  <si>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</si>
  <si>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</si>
  <si>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</si>
  <si>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</si>
  <si>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</si>
  <si>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</si>
  <si>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</si>
  <si>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</si>
  <si>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</si>
  <si>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</si>
  <si>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</si>
  <si>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</si>
  <si>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</si>
  <si>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</si>
  <si>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</si>
  <si>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</si>
  <si>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</si>
  <si>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</si>
  <si>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</si>
  <si>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</si>
  <si>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</si>
  <si>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</si>
  <si>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</si>
  <si>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</si>
  <si>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</si>
  <si>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</si>
  <si>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</si>
  <si>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</si>
  <si>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</si>
  <si>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</si>
  <si>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</si>
  <si>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</si>
  <si>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</si>
  <si>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</si>
  <si>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</si>
  <si>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</si>
  <si>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</si>
  <si>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</si>
  <si>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</si>
  <si>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</si>
  <si>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</si>
  <si>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</si>
  <si>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</si>
  <si>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</si>
  <si>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</si>
  <si>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</si>
  <si>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</si>
  <si>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</si>
  <si>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</si>
  <si>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</si>
  <si>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</si>
  <si>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</si>
  <si>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</si>
  <si>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</si>
  <si>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</si>
  <si>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</si>
  <si>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</si>
  <si>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</si>
  <si>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</si>
  <si>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</si>
  <si>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</si>
  <si>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</si>
  <si>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</si>
  <si>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</si>
  <si>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</si>
  <si>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</si>
  <si>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</si>
  <si>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</si>
  <si>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</si>
  <si>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</si>
  <si>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</si>
  <si>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</si>
  <si>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</si>
  <si>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</si>
  <si>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</si>
  <si>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</si>
  <si>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</si>
  <si>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</si>
  <si>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</si>
  <si>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</si>
  <si>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</si>
  <si>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</si>
  <si>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</si>
  <si>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</si>
  <si>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</si>
  <si>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</si>
  <si>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</si>
  <si>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</si>
  <si>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</si>
  <si>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</si>
  <si>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</si>
  <si>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</si>
  <si>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</si>
  <si>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</si>
  <si>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</si>
  <si>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</si>
  <si>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</si>
  <si>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</si>
  <si>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</si>
  <si>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</si>
  <si>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</si>
  <si>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</si>
  <si>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</si>
  <si>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</si>
  <si>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</si>
  <si>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</si>
  <si>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</si>
  <si>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</si>
  <si>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</si>
  <si>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</si>
  <si>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</si>
  <si>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</si>
  <si>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</si>
  <si>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</si>
  <si>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</si>
  <si>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</si>
  <si>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</si>
  <si>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</si>
  <si>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</si>
  <si>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</si>
  <si>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</si>
  <si>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</si>
  <si>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</si>
  <si>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</si>
  <si>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</si>
  <si>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</si>
  <si>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</si>
  <si>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</si>
  <si>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</si>
  <si>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</si>
  <si>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</si>
  <si>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</si>
  <si>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</si>
  <si>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</si>
  <si>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</si>
  <si>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</si>
  <si>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</si>
  <si>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</si>
  <si>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</si>
  <si>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</si>
  <si>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</si>
  <si>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</si>
  <si>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</si>
  <si>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</si>
  <si>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</si>
  <si>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</si>
  <si>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</si>
  <si>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</si>
  <si>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</si>
  <si>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</si>
  <si>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</si>
  <si>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</si>
  <si>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</si>
  <si>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</si>
  <si>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</si>
  <si>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</si>
  <si>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</si>
  <si>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</si>
  <si>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</si>
  <si>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</si>
  <si>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</si>
  <si>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</si>
  <si>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</si>
  <si>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</si>
  <si>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</si>
  <si>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</si>
  <si>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</si>
  <si>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</si>
  <si>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</si>
  <si>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</si>
  <si>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</si>
  <si>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</si>
  <si>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</si>
  <si>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</si>
  <si>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</si>
  <si>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</si>
  <si>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</si>
  <si>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</si>
  <si>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</si>
  <si>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</si>
  <si>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</si>
  <si>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</si>
  <si>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</si>
  <si>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</si>
  <si>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</si>
  <si>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</si>
  <si>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</si>
  <si>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</si>
  <si>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</si>
  <si>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</si>
  <si>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</si>
  <si>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</si>
  <si>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</si>
  <si>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</si>
  <si>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</si>
  <si>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</si>
  <si>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</si>
  <si>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</si>
  <si>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</si>
  <si>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</si>
  <si>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</si>
  <si>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</si>
  <si>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</si>
  <si>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</si>
  <si>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</si>
  <si>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</si>
  <si>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</si>
  <si>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</si>
  <si>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</si>
  <si>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</si>
  <si>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</si>
  <si>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</si>
  <si>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</si>
  <si>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</si>
  <si>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</si>
  <si>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</si>
  <si>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</si>
  <si>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</si>
  <si>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</si>
  <si>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</si>
  <si>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</si>
  <si>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</si>
  <si>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</si>
  <si>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</si>
  <si>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</si>
  <si>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</si>
  <si>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</si>
  <si>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</si>
  <si>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</si>
  <si>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</si>
  <si>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</si>
  <si>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</si>
  <si>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</si>
  <si>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</si>
  <si>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</si>
  <si>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</si>
  <si>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</si>
  <si>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</si>
  <si>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</si>
  <si>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</si>
  <si>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</si>
  <si>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</si>
  <si>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</si>
  <si>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</si>
  <si>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</si>
  <si>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</si>
  <si>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</si>
  <si>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</si>
  <si>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</si>
  <si>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</si>
  <si>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</si>
  <si>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</si>
  <si>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</si>
  <si>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</si>
  <si>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</si>
  <si>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</si>
  <si>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</si>
  <si>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</si>
  <si>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</si>
  <si>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</si>
  <si>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</si>
  <si>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</si>
  <si>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</si>
  <si>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</si>
  <si>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</si>
  <si>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</si>
  <si>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</si>
  <si>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</si>
  <si>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</si>
  <si>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</si>
  <si>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</si>
  <si>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</si>
  <si>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</si>
  <si>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</si>
  <si>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</si>
  <si>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</si>
  <si>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</si>
  <si>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</si>
  <si>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</si>
  <si>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</si>
  <si>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</si>
  <si>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</si>
  <si>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</si>
  <si>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</si>
  <si>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</si>
  <si>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</si>
  <si>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</si>
  <si>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</si>
  <si>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</si>
  <si>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</si>
  <si>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</si>
  <si>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</si>
  <si>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</si>
  <si>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</si>
  <si>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</si>
  <si>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</si>
  <si>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</si>
  <si>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</si>
  <si>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</si>
  <si>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</si>
  <si>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</si>
  <si>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</si>
  <si>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</si>
  <si>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</si>
  <si>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</si>
  <si>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</si>
  <si>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</si>
  <si>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</si>
  <si>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</si>
  <si>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</si>
  <si>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</si>
  <si>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</si>
  <si>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</si>
  <si>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</si>
  <si>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</si>
  <si>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</si>
  <si>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</si>
  <si>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</si>
  <si>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</si>
  <si>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</si>
  <si>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</si>
  <si>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</si>
  <si>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</si>
  <si>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</si>
  <si>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</si>
  <si>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</si>
  <si>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</si>
  <si>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</si>
  <si>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</si>
  <si>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</si>
  <si>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</si>
  <si>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</si>
  <si>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</si>
  <si>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</si>
  <si>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</si>
  <si>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</si>
  <si>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</si>
  <si>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</si>
  <si>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</si>
  <si>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</si>
  <si>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</si>
  <si>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</si>
  <si>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</si>
  <si>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</si>
  <si>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</si>
  <si>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</si>
  <si>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</si>
  <si>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</si>
  <si>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</si>
  <si>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</si>
  <si>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</si>
  <si>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</si>
  <si>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</si>
  <si>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</si>
  <si>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</si>
  <si>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</si>
  <si>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</si>
  <si>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</si>
  <si>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</si>
  <si>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</si>
  <si>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</si>
  <si>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</si>
  <si>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</si>
  <si>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</si>
  <si>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</si>
  <si>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</si>
  <si>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</si>
  <si>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</si>
  <si>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</si>
  <si>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</si>
  <si>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</si>
  <si>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</si>
  <si>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</si>
  <si>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</si>
  <si>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</si>
  <si>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</si>
  <si>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</si>
  <si>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</si>
  <si>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</si>
  <si>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</si>
  <si>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</si>
  <si>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</si>
  <si>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</si>
  <si>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</si>
  <si>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</si>
  <si>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</si>
  <si>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</si>
  <si>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</si>
  <si>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</si>
  <si>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</si>
  <si>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</si>
  <si>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</si>
  <si>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</si>
  <si>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</si>
  <si>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</si>
  <si>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</si>
  <si>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</si>
  <si>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</si>
  <si>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</si>
  <si>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</si>
  <si>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</si>
  <si>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</si>
  <si>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</si>
  <si>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</si>
  <si>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</si>
  <si>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</si>
  <si>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</si>
  <si>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</si>
  <si>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</si>
  <si>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</si>
  <si>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</si>
  <si>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</si>
  <si>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</si>
  <si>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</si>
  <si>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</si>
  <si>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</si>
  <si>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</si>
  <si>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</si>
  <si>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</si>
  <si>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</si>
  <si>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</si>
  <si>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</si>
  <si>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</si>
  <si>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</si>
  <si>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</si>
  <si>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</si>
  <si>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</si>
  <si>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</si>
  <si>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</si>
  <si>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</si>
  <si>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</si>
  <si>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</si>
  <si>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</si>
  <si>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</si>
  <si>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</si>
  <si>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</si>
  <si>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</si>
  <si>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</si>
  <si>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</si>
  <si>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</si>
  <si>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</si>
  <si>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</si>
  <si>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</si>
  <si>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</si>
  <si>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</si>
  <si>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</si>
  <si>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</si>
  <si>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</si>
  <si>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</si>
  <si>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</si>
  <si>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</si>
  <si>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</si>
  <si>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</si>
  <si>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</si>
  <si>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</si>
  <si>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</si>
  <si>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</si>
  <si>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</si>
  <si>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</si>
  <si>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</si>
  <si>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</si>
  <si>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</si>
  <si>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</si>
  <si>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</si>
  <si>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</si>
  <si>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</si>
  <si>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</si>
  <si>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</si>
  <si>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</si>
  <si>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</si>
  <si>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</si>
  <si>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</si>
  <si>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</si>
  <si>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</si>
  <si>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</si>
  <si>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</si>
  <si>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</si>
  <si>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</si>
  <si>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</si>
  <si>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</si>
  <si>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</si>
  <si>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</si>
  <si>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</si>
  <si>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</si>
  <si>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</si>
  <si>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</si>
  <si>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</si>
  <si>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</si>
  <si>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</si>
  <si>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</si>
  <si>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</si>
  <si>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</si>
  <si>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</si>
  <si>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</si>
  <si>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</si>
  <si>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</si>
  <si>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</si>
  <si>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</si>
  <si>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</si>
  <si>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</si>
  <si>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</si>
  <si>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</si>
  <si>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</si>
  <si>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</si>
  <si>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</si>
  <si>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</si>
  <si>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</si>
  <si>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</si>
  <si>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</si>
  <si>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</si>
  <si>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</si>
  <si>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</si>
  <si>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</si>
  <si>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</si>
  <si>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</si>
  <si>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</si>
  <si>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</si>
  <si>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</si>
  <si>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</si>
  <si>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</si>
  <si>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</si>
  <si>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</si>
  <si>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</si>
  <si>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</si>
  <si>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</si>
  <si>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</si>
  <si>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</si>
  <si>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</si>
  <si>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</si>
  <si>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</si>
  <si>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</si>
  <si>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</si>
  <si>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</si>
  <si>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</si>
  <si>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</si>
  <si>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</si>
  <si>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</si>
  <si>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</si>
  <si>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</si>
  <si>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</si>
  <si>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</si>
  <si>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</si>
  <si>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</si>
  <si>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</si>
  <si>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</si>
  <si>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</si>
  <si>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</si>
  <si>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</si>
  <si>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</si>
  <si>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</si>
  <si>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</si>
  <si>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</si>
  <si>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</si>
  <si>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</si>
  <si>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</si>
  <si>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</si>
  <si>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</si>
  <si>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</si>
  <si>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</si>
  <si>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</si>
  <si>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</si>
  <si>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</si>
  <si>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</si>
  <si>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</si>
  <si>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</si>
  <si>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</si>
  <si>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</si>
  <si>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</si>
  <si>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</si>
  <si>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</si>
  <si>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</si>
  <si>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</si>
  <si>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</si>
  <si>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</si>
  <si>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</si>
  <si>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</si>
  <si>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</si>
  <si>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</si>
  <si>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</si>
  <si>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</si>
  <si>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</si>
  <si>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</si>
  <si>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</si>
  <si>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</si>
  <si>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</si>
  <si>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</si>
  <si>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</si>
  <si>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</si>
  <si>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</si>
  <si>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</si>
  <si>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</si>
  <si>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</si>
  <si>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</si>
  <si>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</si>
  <si>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</si>
  <si>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</si>
  <si>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</si>
  <si>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</si>
  <si>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</si>
  <si>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</si>
  <si>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</si>
  <si>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</si>
  <si>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</si>
  <si>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</si>
  <si>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</si>
  <si>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</si>
  <si>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</si>
  <si>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</si>
  <si>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</si>
  <si>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</si>
  <si>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</si>
  <si>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</si>
  <si>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</si>
  <si>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</si>
  <si>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</si>
  <si>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</si>
  <si>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</si>
  <si>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</si>
  <si>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</si>
  <si>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</si>
  <si>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</si>
  <si>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</si>
  <si>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</si>
  <si>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</si>
  <si>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</si>
  <si>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</si>
  <si>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</si>
  <si>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</si>
  <si>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</si>
  <si>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</si>
  <si>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</si>
  <si>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</si>
  <si>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</si>
  <si>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</si>
  <si>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</si>
  <si>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</si>
  <si>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</si>
  <si>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</si>
  <si>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</si>
  <si>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</si>
  <si>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</si>
  <si>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</si>
  <si>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</si>
  <si>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</si>
  <si>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</si>
  <si>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</si>
  <si>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</si>
  <si>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</si>
  <si>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</si>
  <si>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</si>
  <si>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</si>
  <si>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</si>
  <si>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</si>
  <si>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</si>
  <si>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</si>
  <si>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</si>
  <si>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</si>
  <si>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</si>
  <si>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</si>
  <si>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</si>
  <si>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</si>
  <si>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</si>
  <si>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</si>
  <si>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</si>
  <si>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</si>
  <si>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</si>
  <si>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</si>
  <si>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</si>
  <si>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</si>
  <si>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</si>
  <si>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</si>
  <si>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</si>
  <si>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</si>
  <si>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</si>
  <si>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</si>
  <si>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</si>
  <si>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</si>
  <si>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</si>
  <si>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</si>
  <si>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</si>
  <si>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</si>
  <si>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</si>
  <si>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</si>
  <si>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</si>
  <si>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</si>
  <si>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</si>
  <si>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</si>
  <si>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</si>
  <si>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</si>
  <si>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</si>
  <si>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</si>
  <si>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</si>
  <si>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</si>
  <si>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</si>
  <si>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</si>
  <si>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</si>
  <si>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</si>
  <si>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</si>
  <si>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</si>
  <si>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</si>
  <si>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</si>
  <si>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</si>
  <si>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</si>
  <si>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</si>
  <si>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</si>
  <si>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</si>
  <si>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</si>
  <si>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</si>
  <si>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</si>
  <si>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</si>
  <si>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</si>
  <si>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</si>
  <si>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</si>
  <si>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</si>
  <si>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</si>
  <si>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</si>
  <si>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</si>
  <si>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</si>
  <si>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</si>
  <si>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</si>
  <si>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</si>
  <si>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</si>
  <si>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</si>
  <si>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</si>
  <si>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</si>
  <si>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</si>
  <si>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</si>
  <si>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</si>
  <si>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</si>
  <si>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</si>
  <si>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</si>
  <si>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</si>
  <si>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</si>
  <si>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</si>
  <si>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</si>
  <si>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</si>
  <si>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</si>
  <si>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</si>
  <si>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</si>
  <si>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</si>
  <si>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</si>
  <si>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</si>
  <si>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</si>
  <si>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</si>
  <si>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</si>
  <si>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</si>
  <si>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</si>
  <si>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</si>
  <si>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</si>
  <si>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</si>
  <si>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</si>
  <si>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</si>
  <si>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</si>
  <si>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</si>
  <si>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</si>
  <si>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</si>
  <si>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</si>
  <si>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</si>
  <si>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</si>
  <si>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</si>
  <si>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</si>
  <si>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</si>
  <si>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</si>
  <si>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</si>
  <si>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</si>
  <si>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</si>
  <si>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</si>
  <si>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</si>
  <si>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</si>
  <si>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</si>
  <si>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</si>
  <si>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</si>
  <si>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</si>
  <si>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</si>
  <si>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</si>
  <si>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</si>
  <si>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</si>
  <si>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</si>
  <si>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</si>
  <si>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</si>
  <si>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</si>
  <si>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</si>
  <si>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</si>
  <si>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</si>
  <si>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</si>
  <si>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</si>
  <si>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</si>
  <si>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</si>
  <si>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</si>
  <si>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</si>
  <si>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</si>
  <si>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</si>
  <si>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</si>
  <si>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</si>
  <si>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</si>
  <si>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</si>
  <si>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</si>
  <si>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</si>
  <si>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</si>
  <si>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</si>
  <si>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</si>
  <si>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</si>
  <si>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</si>
  <si>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</si>
  <si>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</si>
  <si>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</si>
  <si>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</si>
  <si>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</si>
  <si>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</si>
  <si>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</si>
  <si>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</si>
  <si>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</si>
  <si>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</si>
  <si>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</si>
  <si>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</si>
  <si>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</si>
  <si>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</si>
  <si>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</si>
  <si>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</si>
  <si>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</si>
  <si>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</si>
  <si>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</si>
  <si>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</si>
  <si>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</si>
  <si>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</si>
  <si>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</si>
  <si>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</si>
  <si>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</si>
  <si>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</si>
  <si>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</si>
  <si>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</si>
  <si>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</si>
  <si>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</si>
  <si>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</si>
  <si>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</si>
  <si>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</si>
  <si>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</si>
  <si>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</si>
  <si>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</si>
  <si>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</si>
  <si>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</si>
  <si>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</si>
  <si>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</si>
  <si>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</si>
  <si>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</si>
  <si>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</si>
  <si>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</si>
  <si>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</si>
  <si>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</si>
  <si>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</si>
  <si>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</si>
  <si>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</si>
  <si>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</si>
  <si>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</si>
  <si>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</si>
  <si>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</si>
  <si>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</si>
  <si>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</si>
  <si>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</si>
  <si>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</si>
  <si>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</si>
  <si>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</si>
  <si>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</si>
  <si>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</si>
  <si>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</si>
  <si>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</si>
  <si>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</si>
  <si>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</si>
  <si>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</si>
  <si>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</si>
  <si>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</si>
  <si>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</si>
  <si>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</si>
  <si>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</si>
  <si>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</si>
  <si>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</si>
  <si>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</si>
  <si>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</si>
  <si>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</si>
  <si>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</si>
  <si>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</si>
  <si>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</si>
  <si>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</si>
  <si>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</si>
  <si>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</si>
  <si>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</si>
  <si>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</si>
  <si>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</si>
  <si>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</si>
  <si>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</si>
  <si>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</si>
  <si>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</si>
  <si>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</si>
  <si>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</si>
  <si>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</si>
  <si>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</si>
  <si>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</si>
  <si>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</si>
  <si>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</si>
  <si>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</si>
  <si>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</si>
  <si>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</si>
  <si>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</si>
  <si>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</si>
  <si>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</si>
  <si>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</si>
  <si>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</si>
  <si>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</si>
  <si>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</si>
  <si>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</si>
  <si>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</si>
  <si>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</si>
  <si>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</si>
  <si>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</si>
  <si>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</si>
  <si>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</si>
  <si>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</si>
  <si>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</si>
  <si>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</si>
  <si>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</si>
  <si>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</si>
  <si>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</si>
  <si>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</si>
  <si>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</si>
  <si>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</si>
  <si>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</si>
  <si>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</si>
  <si>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</si>
  <si>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</si>
  <si>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</si>
  <si>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</si>
  <si>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</si>
  <si>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</si>
  <si>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</si>
  <si>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</si>
  <si>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</si>
  <si>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</si>
  <si>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</si>
  <si>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</si>
  <si>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</si>
  <si>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</si>
  <si>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</si>
  <si>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</si>
  <si>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</si>
  <si>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</si>
  <si>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</si>
  <si>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</si>
  <si>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</si>
  <si>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</si>
  <si>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</si>
  <si>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</si>
  <si>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</si>
  <si>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</si>
  <si>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</si>
  <si>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</si>
  <si>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</si>
  <si>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</si>
  <si>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</si>
  <si>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</si>
  <si>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</si>
  <si>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</si>
  <si>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</si>
  <si>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</si>
  <si>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</si>
  <si>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</si>
  <si>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</si>
  <si>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</si>
  <si>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</si>
  <si>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</si>
  <si>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</si>
  <si>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</si>
  <si>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</si>
  <si>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</si>
  <si>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</si>
  <si>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</si>
  <si>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</si>
  <si>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</si>
  <si>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</si>
  <si>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</si>
  <si>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</si>
  <si>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</si>
  <si>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</si>
  <si>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</si>
  <si>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</si>
  <si>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</si>
  <si>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</si>
  <si>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</si>
  <si>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</si>
  <si>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</si>
  <si>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</si>
  <si>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</si>
  <si>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</si>
  <si>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</si>
  <si>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</si>
  <si>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</si>
  <si>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</si>
  <si>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</si>
  <si>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</si>
  <si>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</si>
  <si>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</si>
  <si>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</si>
  <si>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</si>
  <si>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</si>
  <si>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</si>
  <si>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</si>
  <si>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</si>
  <si>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</si>
  <si>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</si>
  <si>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</si>
  <si>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</si>
  <si>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</si>
  <si>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</si>
  <si>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</si>
  <si>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</si>
  <si>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</si>
  <si>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</si>
  <si>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</si>
  <si>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</si>
  <si>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</si>
  <si>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</si>
  <si>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</si>
  <si>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</si>
  <si>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</si>
  <si>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</si>
  <si>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</si>
  <si>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</si>
  <si>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</si>
  <si>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</si>
  <si>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</si>
  <si>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</si>
  <si>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</si>
  <si>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</si>
  <si>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</si>
  <si>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</si>
  <si>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</si>
  <si>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</si>
  <si>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</si>
  <si>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</si>
  <si>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</si>
  <si>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</si>
  <si>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</si>
  <si>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</si>
  <si>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</si>
  <si>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</si>
  <si>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</si>
  <si>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</si>
  <si>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</si>
  <si>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</si>
  <si>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</si>
  <si>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</si>
  <si>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</si>
  <si>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</si>
  <si>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</si>
  <si>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</si>
  <si>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</si>
  <si>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</si>
  <si>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</si>
  <si>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</si>
  <si>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</si>
  <si>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</si>
  <si>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</si>
  <si>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</si>
  <si>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</si>
  <si>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</si>
  <si>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</si>
  <si>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</si>
  <si>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</si>
  <si>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</si>
  <si>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</si>
  <si>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</si>
  <si>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</si>
  <si>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</si>
  <si>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</si>
  <si>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</si>
  <si>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</si>
  <si>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</si>
  <si>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</si>
  <si>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</si>
  <si>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</si>
  <si>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</si>
  <si>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</si>
  <si>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</si>
  <si>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</si>
  <si>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</si>
  <si>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</si>
  <si>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</si>
  <si>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</si>
  <si>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</si>
  <si>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</si>
  <si>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</si>
  <si>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</si>
  <si>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</si>
  <si>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</si>
  <si>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</si>
  <si>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</si>
  <si>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</si>
  <si>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</si>
  <si>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</si>
  <si>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</si>
  <si>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</si>
  <si>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</si>
  <si>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</si>
  <si>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</si>
  <si>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</si>
  <si>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</si>
  <si>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</si>
  <si>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</si>
  <si>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</si>
  <si>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</si>
  <si>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</si>
  <si>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</si>
  <si>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</si>
  <si>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</si>
  <si>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</si>
  <si>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</si>
  <si>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</si>
  <si>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</si>
  <si>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</si>
  <si>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</si>
  <si>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</si>
  <si>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</si>
  <si>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</si>
  <si>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</si>
  <si>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</si>
  <si>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</si>
  <si>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</si>
  <si>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</si>
  <si>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</si>
  <si>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</si>
  <si>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</si>
  <si>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</si>
  <si>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</si>
  <si>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</si>
  <si>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</si>
  <si>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</si>
  <si>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</si>
  <si>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</si>
  <si>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</si>
  <si>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</si>
  <si>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</si>
  <si>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</si>
  <si>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</si>
  <si>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</si>
  <si>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</si>
  <si>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</si>
  <si>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</si>
  <si>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</si>
  <si>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</si>
  <si>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</si>
  <si>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</si>
  <si>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</si>
  <si>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</si>
  <si>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</si>
  <si>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</si>
  <si>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</si>
  <si>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</si>
  <si>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</si>
  <si>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</si>
  <si>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</si>
  <si>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</si>
  <si>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</si>
  <si>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</si>
  <si>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</si>
  <si>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</si>
  <si>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</si>
  <si>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</si>
  <si>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</si>
  <si>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</si>
  <si>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</si>
  <si>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</si>
  <si>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</si>
  <si>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</si>
  <si>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</si>
  <si>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</si>
  <si>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</si>
  <si>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</si>
  <si>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</si>
  <si>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</si>
  <si>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</si>
  <si>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</si>
  <si>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</si>
  <si>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</si>
  <si>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</si>
  <si>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</si>
  <si>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</si>
  <si>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</si>
  <si>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</si>
  <si>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</si>
  <si>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</si>
  <si>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</si>
  <si>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</si>
  <si>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</si>
  <si>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</si>
  <si>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</si>
  <si>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</si>
  <si>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</si>
  <si>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</si>
  <si>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</si>
  <si>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</si>
  <si>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</si>
  <si>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</si>
  <si>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</si>
  <si>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</si>
  <si>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</si>
  <si>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</si>
  <si>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</si>
  <si>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</si>
  <si>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</si>
  <si>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</si>
  <si>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</si>
  <si>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</si>
  <si>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</si>
  <si>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</si>
  <si>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</si>
  <si>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</si>
  <si>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</si>
  <si>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</si>
  <si>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</si>
  <si>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</si>
  <si>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</si>
  <si>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</si>
  <si>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</si>
  <si>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</si>
  <si>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</si>
  <si>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</si>
  <si>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</si>
  <si>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</si>
  <si>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</si>
  <si>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</si>
  <si>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</si>
  <si>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</si>
  <si>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</si>
  <si>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</si>
  <si>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</si>
  <si>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</si>
  <si>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</si>
  <si>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</si>
  <si>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</si>
  <si>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</si>
  <si>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</si>
  <si>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</si>
  <si>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</si>
  <si>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</si>
  <si>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</si>
  <si>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</si>
  <si>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</si>
  <si>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</si>
  <si>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</si>
  <si>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</si>
  <si>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</si>
  <si>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</si>
  <si>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</si>
  <si>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</si>
  <si>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</si>
  <si>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</si>
  <si>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</si>
  <si>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</si>
  <si>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</si>
  <si>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</si>
  <si>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</si>
  <si>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</si>
  <si>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</si>
  <si>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</si>
  <si>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</si>
  <si>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</si>
  <si>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</si>
  <si>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</si>
  <si>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</si>
  <si>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</si>
  <si>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</si>
  <si>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</si>
  <si>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</si>
  <si>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</si>
  <si>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</si>
  <si>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</si>
  <si>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</si>
  <si>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</si>
  <si>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</si>
  <si>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</si>
  <si>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</si>
  <si>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</si>
  <si>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</si>
  <si>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</si>
  <si>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</si>
  <si>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</si>
  <si>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</si>
  <si>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</si>
  <si>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</si>
  <si>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</si>
  <si>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</si>
  <si>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</si>
  <si>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</si>
  <si>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</si>
  <si>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</si>
  <si>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</si>
  <si>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</si>
  <si>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</si>
  <si>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</si>
  <si>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</si>
  <si>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</si>
  <si>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</si>
  <si>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</si>
  <si>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</si>
  <si>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</si>
  <si>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</si>
  <si>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</si>
  <si>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</si>
  <si>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</si>
  <si>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</si>
  <si>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</si>
  <si>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</si>
  <si>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</si>
  <si>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</si>
  <si>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</si>
  <si>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</si>
  <si>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</si>
  <si>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</si>
  <si>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</si>
  <si>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</si>
  <si>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</si>
  <si>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</si>
  <si>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</si>
  <si>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</si>
  <si>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</si>
  <si>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</si>
  <si>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</si>
  <si>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</si>
  <si>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</si>
  <si>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</si>
  <si>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</si>
  <si>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</si>
  <si>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</si>
  <si>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</si>
  <si>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</si>
  <si>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</si>
  <si>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</si>
  <si>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</si>
  <si>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</si>
  <si>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</si>
  <si>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</si>
  <si>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</si>
  <si>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</si>
  <si>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</si>
  <si>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</si>
  <si>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</si>
  <si>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</si>
  <si>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</si>
  <si>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</si>
  <si>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</si>
  <si>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</si>
  <si>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</si>
  <si>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</si>
  <si>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</si>
  <si>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</si>
  <si>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</si>
  <si>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</si>
  <si>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</si>
  <si>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</si>
  <si>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</si>
  <si>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</si>
  <si>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</si>
  <si>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</si>
  <si>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</si>
  <si>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</si>
  <si>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</si>
  <si>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</si>
  <si>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</si>
  <si>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</si>
  <si>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</si>
  <si>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</si>
  <si>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</si>
  <si>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</si>
  <si>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</si>
  <si>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</si>
  <si>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</si>
  <si>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</si>
  <si>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</si>
  <si>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</si>
  <si>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</si>
  <si>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</si>
  <si>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</si>
  <si>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</si>
  <si>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</si>
  <si>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</si>
  <si>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</si>
  <si>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</si>
  <si>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</si>
  <si>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</si>
  <si>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</si>
  <si>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</si>
  <si>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</si>
  <si>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</si>
  <si>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</si>
  <si>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</si>
  <si>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</si>
  <si>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</si>
  <si>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</si>
  <si>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</si>
  <si>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</si>
  <si>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</si>
  <si>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</si>
  <si>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</si>
  <si>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</si>
  <si>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</si>
  <si>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</si>
  <si>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</si>
  <si>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</si>
  <si>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</si>
  <si>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</si>
  <si>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</si>
  <si>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</si>
  <si>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</si>
  <si>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</si>
  <si>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</si>
  <si>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</si>
  <si>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</si>
  <si>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</si>
  <si>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</si>
  <si>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</si>
  <si>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</si>
  <si>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</si>
  <si>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</si>
  <si>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</si>
  <si>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</si>
  <si>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</si>
  <si>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</si>
  <si>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</si>
  <si>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</si>
  <si>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</si>
  <si>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</si>
  <si>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</si>
  <si>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</si>
  <si>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</si>
  <si>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</si>
  <si>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</si>
  <si>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</si>
  <si>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</si>
  <si>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</si>
  <si>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</si>
  <si>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</si>
  <si>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</si>
  <si>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</si>
  <si>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</si>
  <si>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</si>
  <si>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</si>
  <si>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</si>
  <si>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</si>
  <si>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</si>
  <si>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</si>
  <si>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</si>
  <si>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</si>
  <si>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</si>
  <si>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</si>
  <si>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</si>
  <si>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</si>
  <si>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</si>
  <si>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</si>
  <si>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</si>
  <si>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</si>
  <si>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</si>
  <si>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</si>
  <si>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</si>
  <si>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</si>
  <si>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</si>
  <si>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</si>
  <si>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</si>
  <si>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</si>
  <si>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</si>
  <si>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</si>
  <si>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</si>
  <si>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</si>
  <si>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</si>
  <si>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</si>
  <si>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</si>
  <si>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</si>
  <si>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</si>
  <si>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</si>
  <si>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</si>
  <si>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</si>
  <si>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</si>
  <si>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</si>
  <si>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</si>
  <si>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</si>
  <si>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</si>
  <si>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</si>
  <si>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</si>
  <si>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</si>
  <si>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</si>
  <si>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</si>
  <si>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</si>
  <si>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</si>
  <si>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</si>
  <si>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</si>
  <si>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</si>
  <si>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</si>
  <si>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</si>
  <si>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</si>
  <si>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</si>
  <si>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</si>
  <si>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</si>
  <si>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</si>
  <si>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</si>
  <si>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</si>
  <si>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</si>
  <si>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</si>
  <si>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</si>
  <si>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</si>
  <si>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</si>
  <si>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</si>
  <si>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</si>
  <si>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</si>
  <si>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</si>
  <si>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</si>
  <si>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</si>
  <si>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</si>
  <si>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</si>
  <si>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</si>
  <si>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</si>
  <si>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</si>
  <si>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</si>
  <si>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</si>
  <si>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</si>
  <si>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</si>
  <si>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</si>
  <si>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</si>
  <si>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</si>
  <si>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</si>
  <si>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</si>
  <si>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</si>
  <si>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</si>
  <si>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</si>
  <si>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</si>
  <si>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</si>
  <si>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</si>
  <si>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</si>
  <si>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</si>
  <si>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</si>
  <si>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</si>
  <si>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</si>
  <si>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</si>
  <si>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</si>
  <si>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</si>
  <si>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</si>
  <si>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</si>
  <si>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</si>
  <si>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</si>
  <si>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</si>
  <si>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</si>
  <si>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</si>
  <si>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</si>
  <si>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</si>
  <si>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</si>
  <si>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</si>
  <si>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</si>
  <si>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</si>
  <si>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</si>
  <si>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</si>
  <si>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</si>
  <si>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</si>
  <si>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</si>
  <si>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</si>
  <si>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</si>
  <si>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</si>
  <si>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</si>
  <si>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</si>
  <si>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</si>
  <si>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</si>
  <si>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</si>
  <si>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</si>
  <si>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</si>
  <si>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</si>
  <si>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</si>
  <si>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</si>
  <si>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</si>
  <si>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</si>
  <si>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</si>
  <si>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</si>
  <si>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</si>
  <si>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</si>
  <si>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</si>
  <si>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</si>
  <si>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</si>
  <si>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</si>
  <si>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</si>
  <si>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</si>
  <si>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</si>
  <si>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</si>
  <si>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</si>
  <si>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</si>
  <si>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</si>
  <si>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</si>
  <si>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</si>
  <si>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</si>
  <si>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</si>
  <si>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</si>
  <si>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</si>
  <si>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</si>
  <si>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</si>
  <si>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</si>
  <si>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</si>
  <si>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</si>
  <si>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</si>
  <si>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</si>
  <si>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</si>
  <si>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</si>
  <si>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</si>
  <si>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</si>
  <si>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</si>
  <si>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</si>
  <si>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</si>
  <si>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</si>
  <si>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</si>
  <si>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</si>
  <si>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</si>
  <si>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</si>
  <si>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</si>
  <si>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</si>
  <si>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</si>
  <si>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</si>
  <si>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</si>
  <si>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</si>
  <si>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</si>
  <si>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</si>
  <si>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</si>
  <si>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</si>
  <si>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</si>
  <si>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</si>
  <si>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</si>
  <si>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</si>
  <si>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</si>
  <si>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</si>
  <si>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</si>
  <si>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</si>
  <si>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</si>
  <si>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</si>
  <si>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</si>
  <si>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</si>
  <si>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</si>
  <si>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</si>
  <si>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</si>
  <si>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</si>
  <si>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</si>
  <si>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</si>
  <si>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</si>
  <si>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</si>
  <si>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</si>
  <si>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</si>
  <si>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</si>
  <si>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</si>
  <si>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</si>
  <si>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</si>
  <si>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</si>
  <si>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</si>
  <si>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</si>
  <si>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</si>
  <si>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</si>
  <si>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</si>
  <si>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</si>
  <si>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</si>
  <si>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</si>
  <si>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</si>
  <si>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</si>
  <si>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</si>
  <si>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</si>
  <si>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</si>
  <si>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</si>
  <si>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</si>
  <si>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</si>
  <si>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</si>
  <si>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</si>
  <si>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</si>
  <si>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</si>
  <si>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</si>
  <si>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</si>
  <si>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</si>
  <si>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</si>
  <si>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</si>
  <si>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</si>
  <si>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</si>
  <si>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</si>
  <si>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</si>
  <si>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</si>
  <si>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</si>
  <si>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</si>
  <si>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</si>
  <si>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</si>
  <si>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</si>
  <si>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</si>
  <si>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</si>
  <si>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</si>
  <si>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</si>
  <si>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</si>
  <si>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</si>
  <si>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</si>
  <si>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</si>
  <si>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</si>
  <si>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</si>
  <si>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</si>
  <si>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</si>
  <si>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</si>
  <si>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</si>
  <si>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</si>
  <si>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</si>
  <si>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</si>
  <si>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</si>
  <si>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</si>
  <si>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</si>
  <si>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</si>
  <si>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</si>
  <si>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</si>
  <si>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</si>
  <si>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</si>
  <si>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</si>
  <si>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</si>
  <si>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</si>
  <si>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</si>
  <si>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</si>
  <si>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</si>
  <si>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</si>
  <si>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</si>
  <si>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</si>
  <si>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</si>
  <si>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</si>
  <si>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</si>
  <si>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</si>
  <si>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</si>
  <si>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</si>
  <si>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</si>
  <si>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</si>
  <si>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</si>
  <si>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</si>
  <si>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</si>
  <si>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</si>
  <si>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</si>
  <si>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</si>
  <si>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</si>
  <si>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</si>
  <si>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</si>
  <si>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</si>
  <si>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</si>
  <si>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</si>
  <si>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</si>
  <si>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</si>
  <si>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</si>
  <si>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</si>
  <si>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</si>
  <si>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</si>
  <si>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</si>
  <si>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</si>
  <si>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</si>
  <si>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</si>
  <si>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</si>
  <si>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</si>
  <si>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</si>
  <si>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</si>
  <si>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</si>
  <si>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</si>
  <si>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</si>
  <si>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</si>
  <si>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</si>
  <si>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</si>
  <si>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</si>
  <si>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</si>
  <si>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</si>
  <si>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</si>
  <si>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</si>
  <si>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</si>
  <si>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</si>
  <si>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</si>
  <si>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</si>
  <si>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</si>
  <si>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</si>
  <si>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</si>
  <si>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</si>
  <si>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</si>
  <si>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</si>
  <si>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</si>
  <si>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</si>
  <si>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</si>
  <si>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</si>
  <si>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</si>
  <si>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</si>
  <si>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</si>
  <si>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</si>
  <si>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</si>
  <si>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</si>
  <si>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</si>
  <si>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</si>
  <si>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</si>
  <si>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</si>
  <si>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</si>
  <si>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</si>
  <si>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</si>
  <si>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</si>
  <si>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</si>
  <si>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</si>
  <si>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</si>
  <si>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</si>
  <si>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</si>
  <si>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</si>
  <si>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</si>
  <si>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</si>
  <si>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</si>
  <si>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</si>
  <si>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</si>
  <si>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</si>
  <si>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</si>
  <si>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</si>
  <si>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</si>
  <si>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</si>
  <si>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</si>
  <si>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</si>
  <si>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</si>
  <si>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</si>
  <si>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</si>
  <si>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</si>
  <si>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</si>
  <si>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</si>
  <si>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</si>
  <si>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</si>
  <si>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</si>
  <si>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</si>
  <si>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</si>
  <si>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</si>
  <si>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</si>
  <si>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</si>
  <si>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</si>
  <si>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</si>
  <si>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</si>
  <si>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</si>
  <si>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</si>
  <si>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</si>
  <si>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</si>
  <si>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</si>
  <si>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</si>
  <si>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</si>
  <si>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</si>
  <si>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</si>
  <si>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</si>
  <si>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</si>
  <si>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</si>
  <si>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</si>
  <si>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</si>
  <si>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</si>
  <si>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</si>
  <si>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</si>
  <si>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</si>
  <si>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</si>
  <si>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</si>
  <si>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</si>
  <si>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</si>
  <si>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</si>
  <si>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</si>
  <si>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</si>
  <si>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</si>
  <si>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</si>
  <si>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</si>
  <si>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</si>
  <si>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</si>
  <si>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</si>
  <si>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</si>
  <si>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</si>
  <si>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</si>
  <si>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</si>
  <si>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</si>
  <si>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</si>
  <si>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</si>
  <si>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</si>
  <si>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</si>
  <si>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</si>
  <si>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</si>
  <si>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</si>
  <si>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</si>
  <si>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</si>
  <si>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</si>
  <si>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</si>
  <si>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</si>
  <si>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</si>
  <si>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</si>
  <si>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</si>
  <si>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</si>
  <si>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</si>
  <si>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</si>
  <si>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</si>
  <si>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</si>
  <si>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</si>
  <si>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</si>
  <si>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</si>
  <si>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</si>
  <si>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</si>
  <si>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</si>
  <si>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</si>
  <si>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</si>
  <si>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</si>
  <si>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</si>
  <si>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</si>
  <si>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</si>
  <si>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</si>
  <si>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</si>
  <si>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</si>
  <si>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</si>
  <si>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</si>
  <si>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</si>
  <si>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</si>
  <si>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</si>
  <si>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</si>
  <si>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</si>
  <si>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</si>
  <si>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</si>
  <si>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</si>
  <si>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</si>
  <si>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</si>
  <si>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</si>
  <si>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</si>
  <si>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</si>
  <si>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</si>
  <si>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</si>
  <si>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</si>
  <si>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</si>
  <si>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</si>
  <si>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</si>
  <si>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</si>
  <si>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</si>
  <si>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</si>
  <si>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</si>
  <si>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</si>
  <si>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</si>
  <si>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</si>
  <si>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</si>
  <si>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</si>
  <si>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</si>
  <si>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</si>
  <si>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</si>
  <si>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</si>
  <si>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</si>
  <si>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</si>
  <si>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</si>
  <si>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</si>
  <si>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</si>
  <si>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</si>
  <si>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</si>
  <si>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</si>
  <si>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</si>
  <si>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</si>
  <si>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</si>
  <si>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</si>
  <si>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</si>
  <si>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</si>
  <si>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</si>
  <si>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</si>
  <si>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</si>
  <si>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</si>
  <si>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</si>
  <si>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</si>
  <si>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</si>
  <si>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</si>
  <si>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</si>
  <si>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</si>
  <si>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</si>
  <si>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</si>
  <si>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</si>
  <si>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</si>
  <si>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</si>
  <si>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</si>
  <si>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</si>
  <si>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</si>
  <si>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</si>
  <si>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</si>
  <si>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</si>
  <si>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</si>
  <si>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</si>
  <si>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</si>
  <si>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</si>
  <si>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</si>
  <si>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</si>
  <si>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</si>
  <si>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</si>
  <si>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</si>
  <si>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</si>
  <si>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</si>
  <si>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</si>
  <si>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</si>
  <si>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</si>
  <si>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</si>
  <si>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</si>
  <si>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</si>
  <si>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</si>
  <si>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</si>
  <si>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</si>
  <si>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</si>
  <si>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</si>
  <si>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</si>
  <si>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</si>
  <si>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</si>
  <si>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</si>
  <si>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</si>
  <si>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</si>
  <si>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</si>
  <si>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</si>
  <si>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</si>
  <si>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</si>
  <si>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</si>
  <si>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</si>
  <si>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</si>
  <si>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</si>
  <si>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</si>
  <si>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</si>
  <si>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</si>
  <si>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</si>
  <si>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</si>
  <si>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</si>
  <si>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</si>
  <si>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</si>
  <si>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</si>
  <si>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</si>
  <si>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</si>
  <si>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</si>
  <si>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</si>
  <si>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</si>
  <si>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</si>
  <si>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</si>
  <si>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</si>
  <si>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</si>
  <si>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</si>
  <si>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</si>
  <si>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</si>
  <si>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</si>
  <si>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</si>
  <si>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</si>
  <si>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</si>
  <si>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</si>
  <si>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</si>
  <si>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</si>
  <si>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</si>
  <si>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</si>
  <si>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</si>
  <si>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</si>
  <si>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</si>
  <si>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</si>
  <si>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</si>
  <si>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</si>
  <si>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</si>
  <si>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</si>
  <si>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</si>
  <si>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</si>
  <si>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</si>
  <si>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</si>
  <si>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</si>
  <si>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</si>
  <si>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</si>
  <si>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</si>
  <si>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</si>
  <si>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</si>
  <si>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</si>
  <si>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</si>
  <si>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</si>
  <si>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</si>
  <si>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</si>
  <si>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</si>
  <si>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</si>
  <si>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</si>
  <si>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</si>
  <si>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</si>
  <si>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</si>
  <si>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</si>
  <si>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</si>
  <si>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</si>
  <si>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</si>
  <si>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</si>
  <si>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</si>
  <si>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</si>
  <si>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</si>
  <si>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</si>
  <si>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</si>
  <si>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</si>
  <si>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</si>
  <si>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</si>
  <si>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</si>
  <si>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</si>
  <si>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</si>
  <si>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</si>
  <si>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</si>
  <si>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</si>
  <si>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</si>
  <si>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</si>
  <si>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</si>
  <si>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</si>
  <si>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</si>
  <si>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</si>
  <si>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</si>
  <si>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</si>
  <si>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</si>
  <si>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</si>
  <si>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</si>
  <si>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</si>
  <si>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</si>
  <si>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</si>
  <si>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</si>
  <si>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</si>
  <si>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</si>
  <si>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</si>
  <si>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</si>
  <si>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</si>
  <si>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</si>
  <si>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</si>
  <si>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</si>
  <si>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</si>
  <si>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</si>
  <si>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</si>
  <si>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</si>
  <si>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</si>
  <si>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</si>
  <si>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</si>
  <si>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</si>
  <si>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</si>
  <si>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</si>
  <si>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</si>
  <si>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</si>
  <si>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</si>
  <si>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</si>
  <si>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</si>
  <si>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</si>
  <si>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</si>
  <si>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</si>
  <si>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</si>
  <si>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</si>
  <si>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</si>
  <si>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</si>
  <si>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</si>
  <si>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</si>
  <si>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</si>
  <si>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</si>
  <si>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</si>
  <si>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</si>
  <si>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</si>
  <si>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</si>
  <si>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</si>
  <si>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</si>
  <si>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</si>
  <si>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</si>
  <si>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</si>
  <si>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</si>
  <si>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</si>
  <si>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</si>
  <si>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</si>
  <si>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</si>
  <si>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</si>
  <si>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</si>
  <si>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</si>
  <si>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</si>
  <si>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</si>
  <si>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</si>
  <si>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</si>
  <si>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</si>
  <si>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</si>
  <si>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</si>
  <si>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</si>
  <si>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</si>
  <si>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</si>
  <si>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</si>
  <si>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</si>
  <si>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</si>
  <si>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</si>
  <si>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</si>
  <si>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</si>
  <si>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</si>
  <si>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</si>
  <si>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</si>
  <si>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</si>
  <si>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</si>
  <si>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</si>
  <si>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</si>
  <si>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</si>
  <si>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</si>
  <si>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</si>
  <si>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</si>
  <si>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</si>
  <si>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</si>
  <si>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</si>
  <si>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</si>
  <si>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</si>
  <si>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</si>
  <si>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</si>
  <si>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</si>
  <si>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</si>
  <si>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</si>
  <si>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</si>
  <si>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</si>
  <si>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</si>
  <si>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</si>
  <si>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</si>
  <si>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</si>
  <si>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</si>
  <si>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</si>
  <si>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</si>
  <si>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</si>
  <si>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</si>
  <si>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</si>
  <si>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</si>
  <si>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</si>
  <si>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</si>
  <si>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</si>
  <si>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</si>
  <si>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</si>
  <si>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</si>
  <si>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</si>
  <si>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</si>
  <si>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</si>
  <si>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</si>
  <si>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</si>
  <si>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</si>
  <si>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</si>
  <si>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</si>
  <si>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</si>
  <si>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</si>
  <si>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</si>
  <si>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</si>
  <si>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</si>
  <si>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</si>
  <si>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</si>
  <si>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</si>
  <si>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</si>
  <si>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</si>
  <si>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</si>
  <si>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</si>
  <si>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</si>
  <si>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</si>
  <si>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</si>
  <si>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</si>
  <si>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</si>
  <si>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</si>
  <si>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</si>
  <si>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</si>
  <si>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</si>
  <si>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</si>
  <si>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</si>
  <si>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</si>
  <si>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</si>
  <si>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</si>
  <si>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</si>
  <si>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</si>
  <si>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</si>
  <si>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</si>
  <si>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</si>
  <si>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</si>
  <si>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</si>
  <si>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</si>
  <si>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</si>
  <si>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</si>
  <si>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</si>
  <si>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</si>
  <si>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</si>
  <si>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</si>
  <si>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</si>
  <si>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</si>
  <si>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</si>
  <si>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</si>
  <si>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</si>
  <si>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</si>
  <si>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</si>
  <si>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</si>
  <si>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</si>
  <si>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</si>
  <si>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</si>
  <si>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</si>
  <si>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</si>
  <si>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</si>
  <si>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</si>
  <si>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</si>
  <si>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</si>
  <si>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</si>
  <si>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</si>
  <si>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</si>
  <si>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</si>
  <si>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</si>
  <si>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</si>
  <si>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</si>
  <si>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</si>
  <si>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</si>
  <si>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</si>
  <si>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</si>
  <si>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</si>
  <si>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</si>
  <si>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</si>
  <si>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</si>
  <si>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</si>
  <si>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</si>
  <si>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</si>
  <si>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</si>
  <si>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</si>
  <si>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</si>
  <si>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</si>
  <si>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</si>
  <si>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</si>
  <si>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</si>
  <si>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</si>
  <si>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</si>
  <si>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</si>
  <si>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</si>
  <si>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</si>
  <si>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</si>
  <si>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</si>
  <si>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</si>
  <si>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</si>
  <si>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</si>
  <si>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</si>
  <si>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</si>
  <si>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</si>
  <si>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</si>
  <si>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</si>
  <si>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</si>
  <si>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</si>
  <si>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</si>
  <si>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</si>
  <si>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</si>
  <si>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</si>
  <si>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</si>
  <si>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</si>
  <si>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</si>
  <si>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</si>
  <si>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</si>
  <si>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</si>
  <si>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</si>
  <si>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</si>
  <si>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</si>
  <si>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</si>
  <si>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</si>
  <si>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</si>
  <si>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</si>
  <si>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</si>
  <si>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</si>
  <si>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</si>
  <si>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</si>
  <si>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</si>
  <si>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</si>
  <si>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</si>
  <si>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</si>
  <si>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</si>
  <si>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</si>
  <si>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</si>
  <si>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</si>
  <si>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</si>
  <si>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</si>
  <si>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</si>
  <si>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</si>
  <si>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</si>
  <si>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</si>
  <si>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</si>
  <si>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</si>
  <si>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</si>
  <si>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</si>
  <si>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</si>
  <si>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</si>
  <si>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</si>
  <si>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</si>
  <si>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</si>
  <si>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</si>
  <si>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</si>
  <si>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</si>
  <si>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</si>
  <si>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</si>
  <si>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</si>
  <si>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</si>
  <si>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</si>
  <si>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</si>
  <si>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</si>
  <si>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</si>
  <si>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</si>
  <si>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</si>
  <si>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</si>
  <si>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</si>
  <si>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</si>
  <si>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</si>
  <si>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</si>
  <si>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</si>
  <si>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</si>
  <si>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</si>
  <si>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</si>
  <si>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</si>
  <si>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</si>
  <si>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</si>
  <si>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</si>
  <si>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</si>
  <si>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</si>
  <si>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</si>
  <si>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</si>
  <si>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</si>
  <si>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</si>
  <si>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</si>
  <si>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</si>
  <si>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</si>
  <si>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</si>
  <si>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</si>
  <si>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</si>
  <si>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</si>
  <si>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</si>
  <si>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</si>
  <si>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</si>
  <si>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</si>
  <si>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</si>
  <si>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</si>
  <si>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</si>
  <si>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</si>
  <si>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</si>
  <si>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</si>
  <si>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</si>
  <si>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</si>
  <si>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</si>
  <si>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</si>
  <si>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</si>
  <si>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</si>
  <si>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</si>
  <si>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</si>
  <si>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</si>
  <si>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</si>
  <si>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</si>
  <si>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</si>
  <si>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</si>
  <si>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</si>
  <si>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</si>
  <si>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</si>
  <si>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</si>
  <si>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</si>
  <si>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</si>
  <si>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</si>
  <si>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</si>
  <si>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</si>
  <si>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</si>
  <si>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</si>
  <si>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</si>
  <si>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</si>
  <si>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</si>
  <si>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</si>
  <si>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</si>
  <si>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</si>
  <si>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</si>
  <si>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</si>
  <si>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</si>
  <si>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</si>
  <si>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</si>
  <si>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</si>
  <si>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</si>
  <si>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</si>
  <si>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</si>
  <si>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</si>
  <si>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</si>
  <si>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</si>
  <si>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</si>
  <si>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</si>
  <si>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</si>
  <si>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</si>
  <si>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</si>
  <si>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</si>
  <si>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</si>
  <si>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</si>
  <si>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</si>
  <si>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</si>
  <si>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</si>
  <si>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</si>
  <si>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</si>
  <si>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</si>
  <si>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</si>
  <si>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</si>
  <si>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</si>
  <si>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</si>
  <si>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</si>
  <si>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</si>
  <si>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</si>
  <si>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</si>
  <si>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</si>
  <si>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</si>
  <si>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</si>
  <si>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</si>
  <si>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</si>
  <si>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</si>
  <si>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</si>
  <si>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</si>
  <si>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</si>
  <si>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</si>
  <si>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</si>
  <si>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</si>
  <si>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</si>
  <si>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</si>
  <si>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</si>
  <si>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</si>
  <si>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</si>
  <si>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</si>
  <si>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</si>
  <si>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</si>
  <si>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</si>
  <si>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</si>
  <si>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</si>
  <si>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</si>
  <si>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</si>
  <si>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</si>
  <si>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</si>
  <si>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</si>
  <si>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</si>
  <si>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</si>
  <si>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</si>
  <si>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</si>
  <si>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</si>
  <si>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</si>
  <si>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</si>
  <si>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</si>
  <si>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</si>
  <si>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</si>
  <si>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</si>
  <si>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</si>
  <si>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</si>
  <si>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</si>
  <si>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</si>
  <si>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</si>
  <si>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</si>
  <si>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</si>
  <si>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</si>
  <si>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</si>
  <si>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</si>
  <si>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</si>
  <si>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</si>
  <si>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</si>
  <si>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</si>
  <si>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</si>
  <si>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</si>
  <si>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</si>
  <si>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</si>
  <si>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</si>
  <si>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</si>
  <si>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</si>
  <si>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</si>
  <si>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</si>
  <si>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</si>
  <si>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</si>
  <si>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</si>
  <si>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</si>
  <si>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</si>
  <si>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</si>
  <si>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</si>
  <si>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</si>
  <si>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</si>
  <si>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</si>
  <si>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</si>
  <si>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</si>
  <si>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</si>
  <si>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</si>
  <si>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</si>
  <si>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</si>
  <si>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</si>
  <si>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</si>
  <si>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</si>
  <si>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</si>
  <si>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</si>
  <si>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</si>
  <si>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</si>
  <si>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</si>
  <si>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</si>
  <si>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</si>
  <si>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</si>
  <si>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</si>
  <si>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</si>
  <si>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</si>
  <si>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</si>
  <si>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</si>
  <si>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</si>
  <si>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</si>
  <si>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</si>
  <si>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</si>
  <si>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</si>
  <si>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</si>
  <si>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</si>
  <si>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</si>
  <si>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</si>
  <si>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</si>
  <si>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</si>
  <si>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</si>
  <si>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</si>
  <si>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</si>
  <si>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</si>
  <si>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</si>
  <si>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</si>
  <si>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</si>
  <si>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</si>
  <si>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</si>
  <si>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</si>
  <si>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</si>
  <si>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</si>
  <si>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</si>
  <si>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</si>
  <si>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</si>
  <si>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</si>
  <si>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</si>
  <si>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</si>
  <si>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</si>
  <si>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</si>
  <si>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</si>
  <si>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</si>
  <si>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</si>
  <si>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</si>
  <si>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</si>
  <si>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</si>
  <si>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</si>
  <si>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</si>
  <si>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</si>
  <si>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</si>
  <si>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</si>
  <si>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</si>
  <si>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</si>
  <si>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</si>
  <si>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</si>
  <si>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</si>
  <si>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</si>
  <si>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</si>
  <si>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</si>
  <si>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</si>
  <si>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</si>
  <si>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</si>
  <si>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</si>
  <si>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</si>
  <si>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</si>
  <si>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</si>
  <si>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</si>
  <si>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</si>
  <si>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</si>
  <si>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</si>
  <si>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</si>
  <si>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</si>
  <si>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</si>
  <si>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</si>
  <si>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</si>
  <si>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</si>
  <si>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</si>
  <si>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</si>
  <si>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</si>
  <si>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</si>
  <si>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</si>
  <si>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</si>
  <si>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</si>
  <si>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</si>
  <si>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</si>
  <si>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</si>
  <si>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</si>
  <si>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</si>
  <si>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</si>
  <si>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</si>
  <si>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</si>
  <si>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</si>
  <si>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</si>
  <si>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</si>
  <si>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</si>
  <si>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</si>
  <si>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</si>
  <si>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</si>
  <si>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</si>
  <si>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</si>
  <si>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</si>
  <si>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</si>
  <si>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</si>
  <si>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</si>
  <si>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</si>
  <si>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</si>
  <si>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</si>
  <si>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</si>
  <si>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</si>
  <si>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</si>
  <si>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</si>
  <si>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</si>
  <si>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</si>
  <si>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</si>
  <si>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</si>
  <si>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</si>
  <si>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</si>
  <si>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</si>
  <si>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</si>
  <si>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</si>
  <si>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</si>
  <si>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</si>
  <si>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</si>
  <si>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</si>
  <si>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</si>
  <si>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</si>
  <si>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</si>
  <si>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</si>
  <si>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</si>
  <si>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</si>
  <si>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</si>
  <si>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</si>
  <si>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</si>
  <si>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</si>
  <si>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</si>
  <si>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</si>
  <si>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</si>
  <si>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</si>
  <si>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</si>
  <si>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</si>
  <si>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</si>
  <si>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</si>
  <si>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</si>
  <si>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</si>
  <si>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</si>
  <si>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</si>
  <si>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</si>
  <si>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</si>
  <si>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</si>
  <si>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</si>
  <si>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</si>
  <si>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</si>
  <si>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</si>
  <si>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</si>
  <si>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</si>
  <si>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</si>
  <si>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</si>
  <si>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</si>
  <si>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</si>
  <si>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</si>
  <si>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</si>
  <si>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</si>
  <si>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</si>
  <si>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</si>
  <si>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</si>
  <si>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</si>
  <si>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</si>
  <si>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</si>
  <si>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</si>
  <si>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</si>
  <si>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</si>
  <si>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</si>
  <si>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</si>
  <si>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</si>
  <si>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</si>
  <si>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</si>
  <si>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</si>
  <si>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</si>
  <si>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</si>
  <si>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</si>
  <si>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</si>
  <si>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</si>
  <si>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</si>
  <si>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</si>
  <si>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</si>
  <si>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</si>
  <si>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</si>
  <si>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</si>
  <si>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</si>
  <si>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</si>
  <si>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</si>
  <si>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</si>
  <si>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</si>
  <si>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</si>
  <si>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</si>
  <si>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</si>
  <si>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</si>
  <si>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</si>
  <si>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</si>
  <si>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</si>
  <si>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</si>
  <si>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</si>
  <si>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</si>
  <si>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</si>
  <si>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</si>
  <si>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</si>
  <si>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</si>
  <si>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</si>
  <si>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</si>
  <si>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</si>
  <si>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</si>
  <si>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</si>
  <si>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</si>
  <si>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</si>
  <si>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</si>
  <si>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</si>
  <si>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</si>
  <si>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</si>
  <si>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</si>
  <si>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</si>
  <si>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</si>
  <si>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</si>
  <si>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</si>
  <si>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</si>
  <si>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</si>
  <si>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</si>
  <si>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</si>
  <si>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</si>
  <si>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</si>
  <si>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</si>
  <si>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</si>
  <si>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</si>
  <si>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</si>
  <si>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</si>
  <si>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</si>
  <si>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</si>
  <si>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</si>
  <si>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</si>
  <si>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</si>
  <si>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</si>
  <si>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</si>
  <si>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</si>
  <si>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</si>
  <si>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</si>
  <si>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</si>
  <si>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</si>
  <si>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</si>
  <si>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</si>
  <si>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</si>
  <si>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</si>
  <si>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</si>
  <si>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</si>
  <si>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</si>
  <si>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</si>
  <si>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</si>
  <si>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</si>
  <si>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</si>
  <si>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</si>
  <si>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</si>
  <si>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</si>
  <si>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</si>
  <si>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</si>
  <si>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</si>
  <si>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</si>
  <si>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</si>
  <si>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</si>
  <si>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</si>
  <si>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</si>
  <si>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</si>
  <si>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</si>
  <si>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</si>
  <si>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</si>
  <si>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</si>
  <si>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</si>
  <si>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</si>
  <si>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</si>
  <si>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</si>
  <si>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</si>
  <si>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</si>
  <si>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</si>
  <si>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</si>
  <si>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</si>
  <si>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</si>
  <si>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</si>
  <si>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</si>
  <si>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</si>
  <si>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</si>
  <si>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</si>
  <si>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</si>
  <si>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</si>
  <si>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</si>
  <si>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</si>
  <si>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</si>
  <si>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</si>
  <si>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</si>
  <si>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</si>
  <si>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</si>
  <si>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</si>
  <si>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</si>
  <si>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</si>
  <si>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</si>
  <si>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</si>
  <si>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</si>
  <si>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</si>
  <si>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</si>
  <si>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</si>
  <si>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</si>
  <si>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</si>
  <si>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</si>
  <si>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</si>
  <si>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</si>
  <si>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</si>
  <si>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</si>
  <si>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</si>
  <si>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</si>
  <si>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</si>
  <si>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</si>
  <si>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</si>
  <si>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</si>
  <si>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</si>
  <si>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</si>
  <si>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</si>
  <si>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</si>
  <si>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</si>
  <si>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</si>
  <si>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</si>
  <si>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</si>
  <si>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</si>
  <si>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</si>
  <si>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</si>
  <si>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</si>
  <si>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</si>
  <si>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</si>
  <si>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</si>
  <si>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</si>
  <si>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</si>
  <si>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</si>
  <si>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</si>
  <si>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</si>
  <si>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</si>
  <si>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</si>
  <si>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</si>
  <si>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</si>
  <si>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 Category</t>
  </si>
  <si>
    <t>Row Labels</t>
  </si>
  <si>
    <t>Film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</si>
  <si>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</si>
  <si>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</si>
  <si>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</si>
  <si>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</si>
  <si>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</si>
  <si>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</si>
  <si>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</si>
  <si>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</si>
  <si>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</si>
  <si>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</si>
  <si>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</si>
  <si>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</si>
  <si>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Audio</t>
  </si>
  <si>
    <t>Books</t>
  </si>
  <si>
    <t>Classical</t>
  </si>
  <si>
    <t>Electronic Music</t>
  </si>
  <si>
    <t>Faith</t>
  </si>
  <si>
    <t>fiction</t>
  </si>
  <si>
    <t>Food Trucks</t>
  </si>
  <si>
    <t>Gadgets</t>
  </si>
  <si>
    <t>Hardware</t>
  </si>
  <si>
    <t>Indie Music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</si>
  <si>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</si>
  <si>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</si>
  <si>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</si>
  <si>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</si>
  <si>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</si>
  <si>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</si>
  <si>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</si>
  <si>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</si>
  <si>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</si>
  <si>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</si>
  <si>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</si>
  <si>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</t>
  </si>
  <si>
    <t>Restaurants</t>
  </si>
  <si>
    <t>Rock</t>
  </si>
  <si>
    <t>Small Batch</t>
  </si>
  <si>
    <t>Space Exploration</t>
  </si>
  <si>
    <t>Spaces</t>
  </si>
  <si>
    <t>Tabletop Games</t>
  </si>
  <si>
    <t>Translation</t>
  </si>
  <si>
    <t>Video Games</t>
  </si>
  <si>
    <t>Video/Documentary</t>
  </si>
  <si>
    <t>Video/Drama</t>
  </si>
  <si>
    <t>Video/Science Fiction</t>
  </si>
  <si>
    <t>Video/Shorts</t>
  </si>
  <si>
    <t>Video/Televison</t>
  </si>
  <si>
    <t>Wearables</t>
  </si>
  <si>
    <t>Web</t>
  </si>
  <si>
    <t>World Music</t>
  </si>
  <si>
    <t>Date Ended conversion</t>
  </si>
  <si>
    <t>Date Created Conversion</t>
  </si>
  <si>
    <t>End Conversion</t>
  </si>
  <si>
    <t>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</si>
  <si>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</si>
  <si>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</si>
  <si>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</si>
  <si>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</si>
  <si>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</si>
  <si>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</si>
  <si>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</si>
  <si>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</si>
  <si>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</si>
  <si>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</si>
  <si>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</si>
  <si>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</si>
  <si>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 End</t>
  </si>
  <si>
    <t>Year Created</t>
  </si>
  <si>
    <t>Goal Range</t>
  </si>
  <si>
    <t xml:space="preserve"> 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</si>
  <si>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</si>
  <si>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</si>
  <si>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</si>
  <si>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</si>
  <si>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</si>
  <si>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</si>
  <si>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</si>
  <si>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</si>
  <si>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</si>
  <si>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</si>
  <si>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Less than 1000</t>
  </si>
  <si>
    <t>GREATER THAN 50000</t>
  </si>
  <si>
    <t>Count 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</si>
</sst>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Malgun Gothic"/>
      <family val="2"/>
    </font>
    <font>
      <sz val="12"/>
      <color theme="1"/>
      <name val="Malgun Gothic"/>
      <family val="2"/>
    </font>
    <font>
      <sz val="14"/>
      <color theme="1"/>
      <name val="Malgun Gothic"/>
      <family val="2"/>
    </font>
    <font>
      <b/>
      <sz val="12"/>
      <color theme="1"/>
      <name val="Malgun Gothic"/>
      <family val="2"/>
    </font>
    <font>
      <sz val="14"/>
      <name val="Malgun Gothic"/>
      <family val="2"/>
    </font>
    <font>
      <sz val="11"/>
      <color rgb="FF242729"/>
      <name val="Consolas"/>
      <family val="3"/>
    </font>
    <font>
      <sz val="14"/>
      <color rgb="FF000000"/>
      <name val="Courier New"/>
      <family val="3"/>
    </font>
    <font>
      <sz val="12"/>
      <color rgb="FF20212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14" fontId="6" fillId="0" borderId="0" xfId="0" applyNumberFormat="1" applyFont="1" applyAlignment="1">
      <alignment wrapText="1"/>
    </xf>
    <xf numFmtId="0" fontId="7" fillId="0" borderId="0" xfId="0" applyFont="1"/>
    <xf numFmtId="0" fontId="8" fillId="0" borderId="0" xfId="0" applyFont="1" applyAlignment="1">
      <alignment wrapText="1"/>
    </xf>
    <xf numFmtId="1" fontId="5" fillId="0" borderId="0" xfId="1" applyNumberFormat="1" applyFont="1"/>
    <xf numFmtId="0" fontId="2" fillId="0" borderId="0" xfId="0" applyFont="1"/>
    <xf numFmtId="2" fontId="3" fillId="0" borderId="0" xfId="0" applyNumberFormat="1" applyFont="1"/>
    <xf numFmtId="0" fontId="9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0" fillId="0" borderId="0" xfId="0" applyNumberFormat="1" applyFont="1"/>
    <xf numFmtId="0" fontId="1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[StarterBook_Kwame.xlsx]Category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D-4125-A3C5-C0CDE9373ED1}"/>
            </c:ext>
          </c:extLst>
        </c:ser>
        <c:ser>
          <c:idx val="1"/>
          <c:order val="1"/>
          <c:tx>
            <c:strRef>
              <c:f>'Category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D-4125-A3C5-C0CDE9373ED1}"/>
            </c:ext>
          </c:extLst>
        </c:ser>
        <c:ser>
          <c:idx val="2"/>
          <c:order val="2"/>
          <c:tx>
            <c:strRef>
              <c:f>'Category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D-4125-A3C5-C0CDE9373ED1}"/>
            </c:ext>
          </c:extLst>
        </c:ser>
        <c:ser>
          <c:idx val="3"/>
          <c:order val="3"/>
          <c:tx>
            <c:strRef>
              <c:f>'Category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D-4125-A3C5-C0CDE9373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8364064"/>
        <c:axId val="658366688"/>
      </c:barChart>
      <c:catAx>
        <c:axId val="65836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66688"/>
        <c:crosses val="autoZero"/>
        <c:auto val="1"/>
        <c:lblAlgn val="ctr"/>
        <c:lblOffset val="100"/>
        <c:noMultiLvlLbl val="0"/>
      </c:catAx>
      <c:valAx>
        <c:axId val="65836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6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[StarterBook_Kwame.xlsx]Sub-Category!PivotTable2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'Sub-Category'!$A$6:$A$44</c:f>
              <c:strCache>
                <c:ptCount val="38"/>
                <c:pt idx="0">
                  <c:v>Audio</c:v>
                </c:pt>
                <c:pt idx="1">
                  <c:v>Books</c:v>
                </c:pt>
                <c:pt idx="2">
                  <c:v>Classical</c:v>
                </c:pt>
                <c:pt idx="3">
                  <c:v>Electronic Music</c:v>
                </c:pt>
                <c:pt idx="4">
                  <c:v>Faith</c:v>
                </c:pt>
                <c:pt idx="5">
                  <c:v>fiction</c:v>
                </c:pt>
                <c:pt idx="6">
                  <c:v>Food Trucks</c:v>
                </c:pt>
                <c:pt idx="7">
                  <c:v>Gadgets</c:v>
                </c:pt>
                <c:pt idx="8">
                  <c:v>Hardware</c:v>
                </c:pt>
                <c:pt idx="9">
                  <c:v>Indie Music</c:v>
                </c:pt>
                <c:pt idx="10">
                  <c:v>Jazz</c:v>
                </c:pt>
                <c:pt idx="11">
                  <c:v>Metal</c:v>
                </c:pt>
                <c:pt idx="12">
                  <c:v>Mobile Games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Pop</c:v>
                </c:pt>
                <c:pt idx="21">
                  <c:v>Radio &amp; Podcast</c:v>
                </c:pt>
                <c:pt idx="22">
                  <c:v>Restaurants</c:v>
                </c:pt>
                <c:pt idx="23">
                  <c:v>Rock</c:v>
                </c:pt>
                <c:pt idx="24">
                  <c:v>Small Batch</c:v>
                </c:pt>
                <c:pt idx="25">
                  <c:v>Space Exploration</c:v>
                </c:pt>
                <c:pt idx="26">
                  <c:v>Spaces</c:v>
                </c:pt>
                <c:pt idx="27">
                  <c:v>Tabletop Games</c:v>
                </c:pt>
                <c:pt idx="28">
                  <c:v>Translation</c:v>
                </c:pt>
                <c:pt idx="29">
                  <c:v>Video Games</c:v>
                </c:pt>
                <c:pt idx="30">
                  <c:v>Video/Documentary</c:v>
                </c:pt>
                <c:pt idx="31">
                  <c:v>Video/Drama</c:v>
                </c:pt>
                <c:pt idx="32">
                  <c:v>Video/Science Fiction</c:v>
                </c:pt>
                <c:pt idx="33">
                  <c:v>Video/Shorts</c:v>
                </c:pt>
                <c:pt idx="34">
                  <c:v>Video/Televison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'Sub-Category'!$B$6:$B$44</c:f>
              <c:numCache>
                <c:formatCode>General</c:formatCode>
                <c:ptCount val="38"/>
                <c:pt idx="0">
                  <c:v>24</c:v>
                </c:pt>
                <c:pt idx="1">
                  <c:v>20</c:v>
                </c:pt>
                <c:pt idx="6">
                  <c:v>20</c:v>
                </c:pt>
                <c:pt idx="13">
                  <c:v>20</c:v>
                </c:pt>
                <c:pt idx="25">
                  <c:v>18</c:v>
                </c:pt>
                <c:pt idx="26">
                  <c:v>17</c:v>
                </c:pt>
                <c:pt idx="28">
                  <c:v>10</c:v>
                </c:pt>
                <c:pt idx="32">
                  <c:v>40</c:v>
                </c:pt>
                <c:pt idx="35">
                  <c:v>60</c:v>
                </c:pt>
                <c:pt idx="36">
                  <c:v>100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20-45F1-9588-7CC463EEB31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'Sub-Category'!$A$6:$A$44</c:f>
              <c:strCache>
                <c:ptCount val="38"/>
                <c:pt idx="0">
                  <c:v>Audio</c:v>
                </c:pt>
                <c:pt idx="1">
                  <c:v>Books</c:v>
                </c:pt>
                <c:pt idx="2">
                  <c:v>Classical</c:v>
                </c:pt>
                <c:pt idx="3">
                  <c:v>Electronic Music</c:v>
                </c:pt>
                <c:pt idx="4">
                  <c:v>Faith</c:v>
                </c:pt>
                <c:pt idx="5">
                  <c:v>fiction</c:v>
                </c:pt>
                <c:pt idx="6">
                  <c:v>Food Trucks</c:v>
                </c:pt>
                <c:pt idx="7">
                  <c:v>Gadgets</c:v>
                </c:pt>
                <c:pt idx="8">
                  <c:v>Hardware</c:v>
                </c:pt>
                <c:pt idx="9">
                  <c:v>Indie Music</c:v>
                </c:pt>
                <c:pt idx="10">
                  <c:v>Jazz</c:v>
                </c:pt>
                <c:pt idx="11">
                  <c:v>Metal</c:v>
                </c:pt>
                <c:pt idx="12">
                  <c:v>Mobile Games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Pop</c:v>
                </c:pt>
                <c:pt idx="21">
                  <c:v>Radio &amp; Podcast</c:v>
                </c:pt>
                <c:pt idx="22">
                  <c:v>Restaurants</c:v>
                </c:pt>
                <c:pt idx="23">
                  <c:v>Rock</c:v>
                </c:pt>
                <c:pt idx="24">
                  <c:v>Small Batch</c:v>
                </c:pt>
                <c:pt idx="25">
                  <c:v>Space Exploration</c:v>
                </c:pt>
                <c:pt idx="26">
                  <c:v>Spaces</c:v>
                </c:pt>
                <c:pt idx="27">
                  <c:v>Tabletop Games</c:v>
                </c:pt>
                <c:pt idx="28">
                  <c:v>Translation</c:v>
                </c:pt>
                <c:pt idx="29">
                  <c:v>Video Games</c:v>
                </c:pt>
                <c:pt idx="30">
                  <c:v>Video/Documentary</c:v>
                </c:pt>
                <c:pt idx="31">
                  <c:v>Video/Drama</c:v>
                </c:pt>
                <c:pt idx="32">
                  <c:v>Video/Science Fiction</c:v>
                </c:pt>
                <c:pt idx="33">
                  <c:v>Video/Shorts</c:v>
                </c:pt>
                <c:pt idx="34">
                  <c:v>Video/Televison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'Sub-Category'!$C$6:$C$44</c:f>
              <c:numCache>
                <c:formatCode>General</c:formatCode>
                <c:ptCount val="38"/>
                <c:pt idx="1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120</c:v>
                </c:pt>
                <c:pt idx="7">
                  <c:v>20</c:v>
                </c:pt>
                <c:pt idx="9">
                  <c:v>20</c:v>
                </c:pt>
                <c:pt idx="10">
                  <c:v>60</c:v>
                </c:pt>
                <c:pt idx="12">
                  <c:v>40</c:v>
                </c:pt>
                <c:pt idx="13">
                  <c:v>60</c:v>
                </c:pt>
                <c:pt idx="14">
                  <c:v>20</c:v>
                </c:pt>
                <c:pt idx="16">
                  <c:v>20</c:v>
                </c:pt>
                <c:pt idx="17">
                  <c:v>57</c:v>
                </c:pt>
                <c:pt idx="18">
                  <c:v>20</c:v>
                </c:pt>
                <c:pt idx="19">
                  <c:v>353</c:v>
                </c:pt>
                <c:pt idx="22">
                  <c:v>20</c:v>
                </c:pt>
                <c:pt idx="25">
                  <c:v>2</c:v>
                </c:pt>
                <c:pt idx="26">
                  <c:v>91</c:v>
                </c:pt>
                <c:pt idx="28">
                  <c:v>47</c:v>
                </c:pt>
                <c:pt idx="29">
                  <c:v>200</c:v>
                </c:pt>
                <c:pt idx="31">
                  <c:v>80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20-45F1-9588-7CC463EEB31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'Sub-Category'!$A$6:$A$44</c:f>
              <c:strCache>
                <c:ptCount val="38"/>
                <c:pt idx="0">
                  <c:v>Audio</c:v>
                </c:pt>
                <c:pt idx="1">
                  <c:v>Books</c:v>
                </c:pt>
                <c:pt idx="2">
                  <c:v>Classical</c:v>
                </c:pt>
                <c:pt idx="3">
                  <c:v>Electronic Music</c:v>
                </c:pt>
                <c:pt idx="4">
                  <c:v>Faith</c:v>
                </c:pt>
                <c:pt idx="5">
                  <c:v>fiction</c:v>
                </c:pt>
                <c:pt idx="6">
                  <c:v>Food Trucks</c:v>
                </c:pt>
                <c:pt idx="7">
                  <c:v>Gadgets</c:v>
                </c:pt>
                <c:pt idx="8">
                  <c:v>Hardware</c:v>
                </c:pt>
                <c:pt idx="9">
                  <c:v>Indie Music</c:v>
                </c:pt>
                <c:pt idx="10">
                  <c:v>Jazz</c:v>
                </c:pt>
                <c:pt idx="11">
                  <c:v>Metal</c:v>
                </c:pt>
                <c:pt idx="12">
                  <c:v>Mobile Games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Pop</c:v>
                </c:pt>
                <c:pt idx="21">
                  <c:v>Radio &amp; Podcast</c:v>
                </c:pt>
                <c:pt idx="22">
                  <c:v>Restaurants</c:v>
                </c:pt>
                <c:pt idx="23">
                  <c:v>Rock</c:v>
                </c:pt>
                <c:pt idx="24">
                  <c:v>Small Batch</c:v>
                </c:pt>
                <c:pt idx="25">
                  <c:v>Space Exploration</c:v>
                </c:pt>
                <c:pt idx="26">
                  <c:v>Spaces</c:v>
                </c:pt>
                <c:pt idx="27">
                  <c:v>Tabletop Games</c:v>
                </c:pt>
                <c:pt idx="28">
                  <c:v>Translation</c:v>
                </c:pt>
                <c:pt idx="29">
                  <c:v>Video Games</c:v>
                </c:pt>
                <c:pt idx="30">
                  <c:v>Video/Documentary</c:v>
                </c:pt>
                <c:pt idx="31">
                  <c:v>Video/Drama</c:v>
                </c:pt>
                <c:pt idx="32">
                  <c:v>Video/Science Fiction</c:v>
                </c:pt>
                <c:pt idx="33">
                  <c:v>Video/Shorts</c:v>
                </c:pt>
                <c:pt idx="34">
                  <c:v>Video/Televison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'Sub-Category'!$D$6:$D$44</c:f>
              <c:numCache>
                <c:formatCode>General</c:formatCode>
                <c:ptCount val="38"/>
                <c:pt idx="4">
                  <c:v>20</c:v>
                </c:pt>
                <c:pt idx="19">
                  <c:v>19</c:v>
                </c:pt>
                <c:pt idx="24">
                  <c:v>6</c:v>
                </c:pt>
                <c:pt idx="2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20-45F1-9588-7CC463EEB31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'Sub-Category'!$A$6:$A$44</c:f>
              <c:strCache>
                <c:ptCount val="38"/>
                <c:pt idx="0">
                  <c:v>Audio</c:v>
                </c:pt>
                <c:pt idx="1">
                  <c:v>Books</c:v>
                </c:pt>
                <c:pt idx="2">
                  <c:v>Classical</c:v>
                </c:pt>
                <c:pt idx="3">
                  <c:v>Electronic Music</c:v>
                </c:pt>
                <c:pt idx="4">
                  <c:v>Faith</c:v>
                </c:pt>
                <c:pt idx="5">
                  <c:v>fiction</c:v>
                </c:pt>
                <c:pt idx="6">
                  <c:v>Food Trucks</c:v>
                </c:pt>
                <c:pt idx="7">
                  <c:v>Gadgets</c:v>
                </c:pt>
                <c:pt idx="8">
                  <c:v>Hardware</c:v>
                </c:pt>
                <c:pt idx="9">
                  <c:v>Indie Music</c:v>
                </c:pt>
                <c:pt idx="10">
                  <c:v>Jazz</c:v>
                </c:pt>
                <c:pt idx="11">
                  <c:v>Metal</c:v>
                </c:pt>
                <c:pt idx="12">
                  <c:v>Mobile Games</c:v>
                </c:pt>
                <c:pt idx="13">
                  <c:v>Musical</c:v>
                </c:pt>
                <c:pt idx="14">
                  <c:v>Nature</c:v>
                </c:pt>
                <c:pt idx="15">
                  <c:v>Nonfiction</c:v>
                </c:pt>
                <c:pt idx="16">
                  <c:v>People</c:v>
                </c:pt>
                <c:pt idx="17">
                  <c:v>Photobooks</c:v>
                </c:pt>
                <c:pt idx="18">
                  <c:v>Places</c:v>
                </c:pt>
                <c:pt idx="19">
                  <c:v>Plays</c:v>
                </c:pt>
                <c:pt idx="20">
                  <c:v>Pop</c:v>
                </c:pt>
                <c:pt idx="21">
                  <c:v>Radio &amp; Podcast</c:v>
                </c:pt>
                <c:pt idx="22">
                  <c:v>Restaurants</c:v>
                </c:pt>
                <c:pt idx="23">
                  <c:v>Rock</c:v>
                </c:pt>
                <c:pt idx="24">
                  <c:v>Small Batch</c:v>
                </c:pt>
                <c:pt idx="25">
                  <c:v>Space Exploration</c:v>
                </c:pt>
                <c:pt idx="26">
                  <c:v>Spaces</c:v>
                </c:pt>
                <c:pt idx="27">
                  <c:v>Tabletop Games</c:v>
                </c:pt>
                <c:pt idx="28">
                  <c:v>Translation</c:v>
                </c:pt>
                <c:pt idx="29">
                  <c:v>Video Games</c:v>
                </c:pt>
                <c:pt idx="30">
                  <c:v>Video/Documentary</c:v>
                </c:pt>
                <c:pt idx="31">
                  <c:v>Video/Drama</c:v>
                </c:pt>
                <c:pt idx="32">
                  <c:v>Video/Science Fiction</c:v>
                </c:pt>
                <c:pt idx="33">
                  <c:v>Video/Shorts</c:v>
                </c:pt>
                <c:pt idx="34">
                  <c:v>Video/Televison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'Sub-Category'!$E$6:$E$44</c:f>
              <c:numCache>
                <c:formatCode>General</c:formatCode>
                <c:ptCount val="38"/>
                <c:pt idx="2">
                  <c:v>40</c:v>
                </c:pt>
                <c:pt idx="3">
                  <c:v>40</c:v>
                </c:pt>
                <c:pt idx="8">
                  <c:v>140</c:v>
                </c:pt>
                <c:pt idx="9">
                  <c:v>140</c:v>
                </c:pt>
                <c:pt idx="11">
                  <c:v>20</c:v>
                </c:pt>
                <c:pt idx="13">
                  <c:v>60</c:v>
                </c:pt>
                <c:pt idx="15">
                  <c:v>60</c:v>
                </c:pt>
                <c:pt idx="17">
                  <c:v>103</c:v>
                </c:pt>
                <c:pt idx="19">
                  <c:v>694</c:v>
                </c:pt>
                <c:pt idx="20">
                  <c:v>40</c:v>
                </c:pt>
                <c:pt idx="21">
                  <c:v>20</c:v>
                </c:pt>
                <c:pt idx="23">
                  <c:v>260</c:v>
                </c:pt>
                <c:pt idx="24">
                  <c:v>34</c:v>
                </c:pt>
                <c:pt idx="25">
                  <c:v>40</c:v>
                </c:pt>
                <c:pt idx="26">
                  <c:v>94</c:v>
                </c:pt>
                <c:pt idx="27">
                  <c:v>80</c:v>
                </c:pt>
                <c:pt idx="30">
                  <c:v>180</c:v>
                </c:pt>
                <c:pt idx="33">
                  <c:v>60</c:v>
                </c:pt>
                <c:pt idx="34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20-45F1-9588-7CC463EEB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066552"/>
        <c:axId val="661066880"/>
      </c:barChart>
      <c:catAx>
        <c:axId val="66106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66880"/>
        <c:crosses val="autoZero"/>
        <c:auto val="1"/>
        <c:lblAlgn val="ctr"/>
        <c:lblOffset val="100"/>
        <c:noMultiLvlLbl val="0"/>
      </c:catAx>
      <c:valAx>
        <c:axId val="66106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066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[StarterBook_Kwame.xlsx]Create Date!PivotTable8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'Create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3-40A7-9F84-1E6600EAAAC0}"/>
            </c:ext>
          </c:extLst>
        </c:ser>
        <c:ser>
          <c:idx val="1"/>
          <c:order val="1"/>
          <c:tx>
            <c:strRef>
              <c:f>'Create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'Create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33-40A7-9F84-1E6600EAAAC0}"/>
            </c:ext>
          </c:extLst>
        </c:ser>
        <c:ser>
          <c:idx val="2"/>
          <c:order val="2"/>
          <c:tx>
            <c:strRef>
              <c:f>'Create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'Create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33-40A7-9F84-1E6600EAAAC0}"/>
            </c:ext>
          </c:extLst>
        </c:ser>
        <c:ser>
          <c:idx val="3"/>
          <c:order val="3"/>
          <c:tx>
            <c:strRef>
              <c:f>'Create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'Create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33-40A7-9F84-1E6600EAA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5497384"/>
        <c:axId val="855496072"/>
      </c:lineChart>
      <c:catAx>
        <c:axId val="855497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496072"/>
        <c:crosses val="autoZero"/>
        <c:auto val="1"/>
        <c:lblAlgn val="ctr"/>
        <c:lblOffset val="100"/>
        <c:noMultiLvlLbl val="0"/>
      </c:catAx>
      <c:valAx>
        <c:axId val="85549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49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185737</xdr:rowOff>
    </xdr:from>
    <xdr:to>
      <xdr:col>13</xdr:col>
      <xdr:colOff>409575</xdr:colOff>
      <xdr:row>15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6FC82A-C74A-435C-BDFF-12D6B3877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27</xdr:row>
      <xdr:rowOff>166687</xdr:rowOff>
    </xdr:from>
    <xdr:to>
      <xdr:col>16</xdr:col>
      <xdr:colOff>285749</xdr:colOff>
      <xdr:row>45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89E68-A6F5-4D7C-859F-001D583F9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185737</xdr:rowOff>
    </xdr:from>
    <xdr:to>
      <xdr:col>13</xdr:col>
      <xdr:colOff>438150</xdr:colOff>
      <xdr:row>17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E4CBFD-214B-4AEF-B1AA-2F1CA569E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me Boahen" refreshedDate="43601.899954745371" createdVersion="6" refreshedVersion="6" minRefreshableVersion="3" recordCount="4114" xr:uid="{A7216C1F-FF00-4AFF-9C54-51F811CC5105}">
  <cacheSource type="worksheet">
    <worksheetSource ref="B1:T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203500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38">
        <s v="Video/Televison"/>
        <s v="Video/Shorts"/>
        <s v="Video/Science Fiction"/>
        <s v="Video/Drama"/>
        <s v="Video/Documentary"/>
        <s v="Video Games"/>
        <s v="Plays"/>
        <s v="Web"/>
        <s v="Wearables"/>
        <s v="Nonfiction"/>
        <s v="fiction"/>
        <s v="Rock"/>
        <s v="Metal"/>
        <s v="Jazz"/>
        <s v="Indie Music"/>
        <s v="Electronic Music"/>
        <s v="Audio"/>
        <s v="Mobile Games"/>
        <s v="Food Trucks"/>
        <s v="Photobooks"/>
        <s v="World Music"/>
        <s v="Translation"/>
        <s v="Radio &amp; Podcast"/>
        <s v="Nature"/>
        <s v="Books"/>
        <s v="Places"/>
        <s v="Pop"/>
        <s v="Faith"/>
        <s v="Gadgets"/>
        <s v="Hardware"/>
        <s v="People"/>
        <s v="Tabletop Games"/>
        <s v="Small Batch"/>
        <s v="Restaurants"/>
        <s v="Classical"/>
        <s v="Space Exploration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me Boahen" refreshedDate="43601.977738078705" createdVersion="6" refreshedVersion="6" minRefreshableVersion="3" recordCount="4114" xr:uid="{D828949D-8300-43F5-B4CF-95CB3E76E99A}">
  <cacheSource type="worksheet">
    <worksheetSource ref="B1:X4115" sheet="Sheet1"/>
  </cacheSource>
  <cacheFields count="23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203500"/>
    </cacheField>
    <cacheField name="Category" numFmtId="0">
      <sharedItems count="9">
        <s v="Film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End Conversion" numFmtId="0">
      <sharedItems/>
    </cacheField>
    <cacheField name="Created Conversion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 End" numFmtId="0">
      <sharedItems containsSemiMixedTypes="0" containsString="0" containsNumber="1" containsInteger="1" minValue="2009" maxValue="2017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me Boahen" refreshedDate="43602.950775810183" createdVersion="6" refreshedVersion="6" minRefreshableVersion="3" recordCount="4114" xr:uid="{058627A0-6975-4447-A1B6-139E6F242F6E}">
  <cacheSource type="worksheet">
    <worksheetSource ref="B1:Y4115" sheet="Sheet1 (2)"/>
  </cacheSource>
  <cacheFields count="24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203500"/>
    </cacheField>
    <cacheField name="Category" numFmtId="0">
      <sharedItems/>
    </cacheField>
    <cacheField name="Sub Category" numFmtId="0">
      <sharedItems/>
    </cacheField>
    <cacheField name="End Conversion" numFmtId="0">
      <sharedItems/>
    </cacheField>
    <cacheField name="Created Conversion" numFmtId="0">
      <sharedItems/>
    </cacheField>
    <cacheField name="Year End" numFmtId="0">
      <sharedItems containsSemiMixedTypes="0" containsString="0" containsNumber="1" containsInteger="1" minValue="2009" maxValue="2017"/>
    </cacheField>
    <cacheField name="Year Created" numFmtId="0">
      <sharedItems containsSemiMixedTypes="0" containsString="0" containsNumber="1" containsInteger="1" minValue="2009" maxValue="2017"/>
    </cacheField>
    <cacheField name="Goal Range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5"/>
    <n v="2.1411764705882352"/>
    <x v="0"/>
    <x v="0"/>
  </r>
  <r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0.76885644768856443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7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9"/>
    <n v="1.5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6"/>
    <n v="0.645454545454545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1.1752938234558639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0.72499999999999998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3"/>
    <n v="0.6333333333333333"/>
    <x v="0"/>
    <x v="0"/>
  </r>
  <r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8"/>
    <n v="0.34285714285714286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4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5"/>
    <n v="0.6333333333333333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1.5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2"/>
    <n v="2.7566666666666668"/>
    <x v="0"/>
    <x v="0"/>
  </r>
  <r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.4571428571428571"/>
    <x v="0"/>
    <x v="0"/>
  </r>
  <r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0.68333333333333335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"/>
    <n v="4.9000000000000004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6"/>
    <n v="0.58333333333333337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7"/>
    <n v="2.4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"/>
    <n v="1.1399999999999999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2.5882352941176472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1.25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0.54594594594594592"/>
    <x v="0"/>
    <x v="0"/>
  </r>
  <r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4"/>
    <n v="2.2857142857142856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.1499999999999999"/>
    <x v="0"/>
    <x v="0"/>
  </r>
  <r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1"/>
    <n v="1.64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4"/>
    <n v="2.3333333333333335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19999999999999"/>
    <n v="1.52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499999999999"/>
    <n v="0.75"/>
    <x v="0"/>
    <x v="0"/>
  </r>
  <r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"/>
    <n v="0.59166666666666667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3"/>
    <n v="3.9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1.325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7.6923076923076925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0.31282952548330406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1.2190476190476192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2.6153846153846154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2.8"/>
    <x v="0"/>
    <x v="0"/>
  </r>
  <r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0.73333333333333328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.1499999999999999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2.64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7999999999999"/>
    <n v="0.86799999999999999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"/>
    <n v="0.8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0.95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.2071428571428571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6000000000003"/>
    <n v="2.63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0.75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1.22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0.5357142857142857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"/>
    <n v="1.4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5"/>
    <n v="1.9"/>
    <x v="0"/>
    <x v="0"/>
  </r>
  <r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0.72499999999999998"/>
    <x v="0"/>
    <x v="0"/>
  </r>
  <r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3.6666666666666665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3"/>
    <n v="1.0818181818181818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0.52"/>
    <x v="0"/>
    <x v="0"/>
  </r>
  <r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3.9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0.52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3"/>
    <n v="1"/>
    <x v="0"/>
    <x v="0"/>
  </r>
  <r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5"/>
    <n v="2.1749999999999998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9"/>
    <n v="0.46"/>
    <x v="0"/>
    <x v="0"/>
  </r>
  <r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0.75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69999999999"/>
    <n v="0.16500000000000001"/>
    <x v="0"/>
    <x v="0"/>
  </r>
  <r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3"/>
    <n v="2.4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0.4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1.6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5"/>
    <n v="3.2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2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2"/>
    <n v="0.81428571428571428"/>
    <x v="0"/>
    <x v="1"/>
  </r>
  <r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1.3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"/>
    <n v="1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6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1.7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.4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4"/>
    <n v="1.7777777777777777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1.8636363636363635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2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2"/>
    <n v="5.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1.3428571428571427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5"/>
    <x v="0"/>
    <x v="1"/>
  </r>
  <r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.5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70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3.1538461538461537"/>
    <x v="0"/>
    <x v="1"/>
  </r>
  <r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0.3916666666666666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3.7333333333333334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5"/>
    <n v="2.5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5"/>
    <n v="6.5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1.4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5"/>
    <n v="1.75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0.2833333333333333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"/>
    <n v="1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6"/>
    <n v="1.7142857142857142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6"/>
    <n v="0.93333333333333335"/>
    <x v="0"/>
    <x v="1"/>
  </r>
  <r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.2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1.5333333333333334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0.86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"/>
    <n v="1.5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4.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6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2.2666666666666666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2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1.875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2.6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0.5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"/>
    <x v="0"/>
    <x v="1"/>
  </r>
  <r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"/>
    <n v="1.0833333333333333"/>
    <x v="0"/>
    <x v="1"/>
  </r>
  <r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3.7692307692307692"/>
    <x v="0"/>
    <x v="1"/>
  </r>
  <r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2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91"/>
    <n v="2.7272727272727271"/>
    <x v="0"/>
    <x v="1"/>
  </r>
  <r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5"/>
    <n v="0.54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0.92"/>
    <x v="0"/>
    <x v="1"/>
  </r>
  <r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6"/>
    <n v="3.133333333333333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5"/>
    <n v="4.7"/>
    <x v="0"/>
    <x v="1"/>
  </r>
  <r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2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.514285714285714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1.62"/>
    <x v="0"/>
    <x v="1"/>
  </r>
  <r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1.56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3"/>
    <n v="1.1666666666666667"/>
    <x v="0"/>
    <x v="1"/>
  </r>
  <r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6"/>
    <n v="4.8888888888888893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1.6285714285714286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8"/>
    <n v="0.6"/>
    <x v="0"/>
    <x v="1"/>
  </r>
  <r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6"/>
    <n v="0.7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7"/>
    <n v="1.1384615384615384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5E-2"/>
    <n v="1.4285714285714286E-3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3.3333333333333333E-2"/>
    <x v="0"/>
    <x v="2"/>
  </r>
  <r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1.090909090909091E-2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.2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5.1999999999999998E-2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0.05"/>
    <x v="0"/>
    <x v="2"/>
  </r>
  <r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6.0000000000000001E-3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0.10125000000000001"/>
    <x v="0"/>
    <x v="2"/>
  </r>
  <r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0.16666666666666666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3.8666666666666669E-2"/>
    <x v="0"/>
    <x v="2"/>
  </r>
  <r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0.2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0.23333333333333334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1"/>
    <n v="3.3333333333333333E-2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0.49333333333333335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0.2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1.4999999999999999E-2"/>
    <x v="0"/>
    <x v="2"/>
  </r>
  <r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4.0000000000000001E-3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2"/>
    <n v="0.06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5.153846153846154E-2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6000000000000001E-2"/>
    <n v="2E-3"/>
    <x v="0"/>
    <x v="2"/>
  </r>
  <r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5.263157894736842E-4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0.02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5"/>
    <n v="0.2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.9629629629629629E-4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4.2857142857142858E-2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6.6777963272120197E-2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2.0000000000000001E-4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2E-3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0.3571428571428571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5.8333333333333336E-3"/>
    <x v="0"/>
    <x v="3"/>
  </r>
  <r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0.02"/>
    <x v="0"/>
    <x v="3"/>
  </r>
  <r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1.8181818181818182E-3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3.7499999999999999E-2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"/>
    <n v="0.4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0.1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2E-3"/>
    <x v="0"/>
    <x v="3"/>
  </r>
  <r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0.13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1.5555555555555556"/>
    <x v="0"/>
    <x v="3"/>
  </r>
  <r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0.2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1.0833333333333333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0.11685655857434998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9.6000000000000002E-2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"/>
    <n v="0.13333333333333333"/>
    <x v="0"/>
    <x v="3"/>
  </r>
  <r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.5000000000000001E-2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0.1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9000000000000006E-2"/>
    <n v="1E-3"/>
    <x v="0"/>
    <x v="3"/>
  </r>
  <r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8.3333333333333332E-3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0.06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2.9999999999999997E-4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0.12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54"/>
    <n v="0.54285714285714282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0.32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0000000000001"/>
    <n v="2.4E-2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499999999999"/>
    <n v="0.3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"/>
    <n v="1.0769230769230769"/>
    <x v="0"/>
    <x v="3"/>
  </r>
  <r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0.32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0.43099999999999999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0.21249999999999999"/>
    <x v="0"/>
    <x v="3"/>
  </r>
  <r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9.285714285714286E-2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0.27500000000000002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0.2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.5873015873015872E-2"/>
    <x v="0"/>
    <x v="3"/>
  </r>
  <r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E-3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8.0000000000000002E-3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2.2727272727272728E-2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39999999998"/>
    <n v="0.16800000000000001"/>
    <x v="0"/>
    <x v="3"/>
  </r>
  <r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.7999999999999999E-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0.02"/>
    <x v="0"/>
    <x v="3"/>
  </r>
  <r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"/>
    <n v="0.152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6.0000000000000001E-3"/>
    <x v="0"/>
    <x v="3"/>
  </r>
  <r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0.2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6.8965517241379309E-3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1.3333333333333334E-2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0.17499999999999999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0.5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1"/>
    <n v="6.6666666666666671E-3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0.5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0.91333333333333333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.0329670329670331"/>
    <x v="0"/>
    <x v="4"/>
  </r>
  <r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7"/>
    <n v="1.5538461538461539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1.3120000000000001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5"/>
    <n v="2.4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2"/>
    <n v="1.92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5999999999998"/>
    <n v="4.46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.24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0.17176470588235293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2.35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3"/>
    <n v="1.4566666666666668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7"/>
    <n v="2.2000000000000002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2.16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3"/>
    <n v="0.46666666666666667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1.3083333333333333"/>
    <x v="0"/>
    <x v="4"/>
  </r>
  <r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2.35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2.1153846153846154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"/>
    <n v="1.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2.2933333333333334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.256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0.88"/>
    <x v="0"/>
    <x v="4"/>
  </r>
  <r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1.1000000000000001"/>
    <x v="0"/>
    <x v="4"/>
  </r>
  <r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5.8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.8519999999999999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2"/>
    <n v="1.82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1.1599999999999999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3.6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4"/>
    <n v="1.6751269035532994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2.2200000000000002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1.5960000000000001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2.652173913043478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8"/>
    <n v="0.95666666666666667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5"/>
    <n v="2.1666666666666665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2.3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2.8250000000000002"/>
    <x v="0"/>
    <x v="4"/>
  </r>
  <r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1.66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1.55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5"/>
    <n v="1.4630769230769232"/>
    <x v="0"/>
    <x v="4"/>
  </r>
  <r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1.537037037037037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1.794117647058823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2.8519999999999999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1.4363636363636363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0.39777777777777779"/>
    <x v="0"/>
    <x v="4"/>
  </r>
  <r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.1222222222222222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1.9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4.0214285714285714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4"/>
    <n v="0.9"/>
    <x v="0"/>
    <x v="4"/>
  </r>
  <r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3"/>
    <n v="1.9333333333333333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2000000001"/>
    <n v="0.89400000000000002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"/>
    <n v="1.546666666666666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4"/>
    <n v="3.7333333333333334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2.56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0.65733333333333333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0.5038461538461538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.33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0.51600000000000001"/>
    <x v="0"/>
    <x v="4"/>
  </r>
  <r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0.71"/>
    <x v="0"/>
    <x v="4"/>
  </r>
  <r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7"/>
    <n v="1.9333333333333333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49999999999"/>
    <n v="2.44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1.1919999999999999"/>
    <x v="0"/>
    <x v="4"/>
  </r>
  <r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5"/>
    <n v="1.930769230769230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1.08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2.7333333333333334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42"/>
    <n v="2.1764705882352939"/>
    <x v="0"/>
    <x v="4"/>
  </r>
  <r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4"/>
    <n v="2.52"/>
    <x v="0"/>
    <x v="4"/>
  </r>
  <r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8"/>
    <x v="0"/>
    <x v="4"/>
  </r>
  <r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1"/>
    <n v="2.6181818181818182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6"/>
    <n v="1.6833333333333333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4"/>
    <n v="1.3222222222222222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3.6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0.75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5"/>
    <n v="1.825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1.3058823529411765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"/>
    <n v="12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0.504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.0533333333333332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1.053333333333333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5.6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.0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"/>
    <n v="0.79"/>
    <x v="0"/>
    <x v="4"/>
  </r>
  <r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0.96285714285714286"/>
    <x v="0"/>
    <x v="4"/>
  </r>
  <r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0.74399999999999999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.0740740740740742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0.96470588235294119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1.472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0.76733333333333331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0.85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4"/>
    <n v="0.66400000000000003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1.67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0.97142857142857142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5"/>
    <n v="1.095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0.55500000000000005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0.66500000000000004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0.69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0.94117647058823528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9"/>
    <n v="1.972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4"/>
    <n v="1.0333333333333334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"/>
    <n v="1.5733333333333333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1.4833333333333334"/>
    <x v="0"/>
    <x v="4"/>
  </r>
  <r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0.85428571428571431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1"/>
    <n v="1.5714285714285714"/>
    <x v="0"/>
    <x v="4"/>
  </r>
  <r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4"/>
    <n v="0.59090909090909094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3"/>
    <n v="1.746666666666666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0.85074626865671643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1.2344827586206897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1.88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50000000001"/>
    <n v="0.94750000000000001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1.19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1.4831261101243338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6"/>
    <n v="0.88400000000000001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4"/>
    <n v="2.835294117647059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2.86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.0492083868207103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0.82857142857142863"/>
    <x v="0"/>
    <x v="4"/>
  </r>
  <r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0.47142857142857142"/>
    <x v="0"/>
    <x v="4"/>
  </r>
  <r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40000000001"/>
    <n v="1.2933333333333332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2.02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799999999999"/>
    <n v="0.53400000000000003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4"/>
    <n v="1.2479338842975207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0.72499999999999998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.0114285714285713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8"/>
    <n v="0.88980858768753235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3"/>
    <n v="0.29131652661064428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7"/>
    <n v="1.6142857142857143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3"/>
    <n v="0.43333333333333335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0.35263157894736841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1.19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199999999999"/>
    <n v="1.272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2.5692307692307694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0.17199999999999999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0.70799999999999996"/>
    <x v="0"/>
    <x v="4"/>
  </r>
  <r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3"/>
    <n v="3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1.1866666666666668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2.9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2.8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38"/>
    <n v="1.9591836734693877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4"/>
    <n v="1.1083333333333334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7"/>
    <n v="2.766666666666666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"/>
    <n v="0.99333333333333329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.2250000000000001"/>
    <x v="0"/>
    <x v="4"/>
  </r>
  <r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3"/>
    <n v="1.004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4"/>
    <n v="3.6666666666666665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.8048048048048049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1.915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0.94799999999999995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2.1666666666666665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4"/>
    <n v="1.4789473684210526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"/>
    <n v="1.42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2.2205882352941178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1.4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0.96499999999999997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1.1135135135135135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0.70199999999999996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.0638297872340425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"/>
    <n v="1.84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1.3066666666666666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1.8402442944390871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"/>
    <n v="0.89333333333333331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500000000001"/>
    <n v="0.4749999999999999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0.6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0.14599999999999999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2.15"/>
    <x v="0"/>
    <x v="4"/>
  </r>
  <r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6"/>
    <n v="1.4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0.77428571428571424"/>
    <x v="0"/>
    <x v="4"/>
  </r>
  <r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1.9503546099290781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1.25"/>
    <x v="0"/>
    <x v="4"/>
  </r>
  <r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"/>
    <n v="1.1000000000000001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0.6333333333333333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3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30000000000001"/>
    <n v="0.7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0.80333333333333334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2.2000000000000002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1.3359375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1.1243243243243244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1.5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"/>
    <n v="2.5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0.49523809523809526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0.4642857142857143"/>
    <x v="0"/>
    <x v="4"/>
  </r>
  <r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0.91249999999999998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9"/>
    <n v="9.0909090909090912E-2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0.0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0.03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6.5000000000000002E-2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69"/>
    <n v="0.16666666666666666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4.0000000000000001E-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3"/>
    <n v="0.08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7"/>
    <n v="0.10833333333333334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0.5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0.26666666666666666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0.13333333333333333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0.08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2.7272727272727275E-3"/>
    <x v="0"/>
    <x v="5"/>
  </r>
  <r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800000000000008"/>
    <n v="5.5E-2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0.02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0.1"/>
    <x v="0"/>
    <x v="5"/>
  </r>
  <r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0.02"/>
    <x v="0"/>
    <x v="5"/>
  </r>
  <r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0.1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3.3333333333333335E-3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0.15238095238095239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3.3333333333333335E-3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0.16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0.25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1.4E-2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1.6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2.1080368906455861E-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"/>
    <n v="0.05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35E-2"/>
    <n v="3.0769230769230769E-3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3.3753375337533753E-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0.49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.5641025641025641E-3"/>
    <x v="0"/>
    <x v="5"/>
  </r>
  <r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2.3529411764705882E-2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0.02"/>
    <x v="0"/>
    <x v="5"/>
  </r>
  <r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9.9009900990099015E-2"/>
    <x v="0"/>
    <x v="5"/>
  </r>
  <r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.56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0.05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0.19500000000000001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0.04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0.30909090909090908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0.625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4.6666666666666669E-2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3.0303030303030304E-2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5.6363636363636366E-2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0.36666666666666664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0.35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7.0000000000000007E-2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0.01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0.98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.375E-2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0.32932869638528822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1.8181818181818181E-4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4.0001600064002562E-3"/>
    <x v="0"/>
    <x v="5"/>
  </r>
  <r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.4999999999999999E-2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.6666666666666668E-3"/>
    <x v="0"/>
    <x v="5"/>
  </r>
  <r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6.6964285714285712E-2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55"/>
    <n v="3.3790010444185045E-2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0.13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5"/>
    <n v="6.1538461538461542E-2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0.02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0.13846153846153847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2.0408163265306121E-2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35"/>
    <n v="0.11666666666666667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5.0000000000000001E-4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0.05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6.0000000000000001E-3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0.02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0.1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50000000000001"/>
    <n v="2.5000000000000001E-2"/>
    <x v="0"/>
    <x v="5"/>
  </r>
  <r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0.13600000000000001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0.2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3.5051546391752578E-2"/>
    <x v="0"/>
    <x v="5"/>
  </r>
  <r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0.02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0.5832847262728105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0.68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1.1200000000000001"/>
    <x v="1"/>
    <x v="6"/>
  </r>
  <r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.0333333333333334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1.68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4"/>
    <n v="3.714285714285714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0.1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1.5333333333333334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1.58"/>
    <x v="1"/>
    <x v="6"/>
  </r>
  <r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8"/>
    <n v="2.6086956521739131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1.5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8"/>
    <n v="0.85168869309838469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0.77500000000000002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1.7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0.85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7"/>
    <n v="0.32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5"/>
    <n v="2.95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5"/>
    <n v="1.1818181818181819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2.95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1.2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4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6.6666666666666671E-3"/>
    <x v="2"/>
    <x v="7"/>
  </r>
  <r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.2222222222222223E-2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4.0000000000000002E-4"/>
    <n v="4.0000000000000002E-4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9.0909090909090905E-3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0.4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4"/>
    <n v="6.8000000000000005E-2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3.3333333333333335E-3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0.01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2"/>
    <n v="0.32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"/>
    <n v="0.08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3.7333333333333336E-2"/>
    <x v="2"/>
    <x v="7"/>
  </r>
  <r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.4E-2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0.5684754521963824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1.2500000000000001E-2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62"/>
    <n v="1.3333333333333334E-2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2E-2"/>
    <n v="4.1666666666666669E-4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3.0000000000000001E-3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1.3333333333333334E-2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73E-2"/>
    <n v="2.6666666666666666E-3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5.5555555555555558E-3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0.02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2.0408163265306121E-2"/>
    <x v="2"/>
    <x v="7"/>
  </r>
  <r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0.04"/>
    <x v="2"/>
    <x v="7"/>
  </r>
  <r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.176470588235294E-3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8.0000000000000002E-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1.012510125101251E-2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3.5778175313059032E-2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.6666666666666671E-3"/>
    <x v="2"/>
    <x v="7"/>
  </r>
  <r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.25E-3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0.02"/>
    <x v="2"/>
    <x v="7"/>
  </r>
  <r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5.5999999999999999E-3"/>
    <x v="2"/>
    <x v="7"/>
  </r>
  <r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4.1666666666666664E-2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3.3333333333333333E-2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.1111111111111112E-2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0.2"/>
    <x v="2"/>
    <x v="7"/>
  </r>
  <r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6000000000000005"/>
    <n v="0.0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2.3333333333333334E-2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6"/>
    <n v="2.2222222222222223E-2"/>
    <x v="2"/>
    <x v="7"/>
  </r>
  <r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.3333333333333334E-2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0.18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2E-3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1.3333333333333334E-2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.4"/>
    <x v="2"/>
    <x v="7"/>
  </r>
  <r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8.0000000000000002E-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8.0000000000000002E-3"/>
    <x v="2"/>
    <x v="7"/>
  </r>
  <r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0.01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2.6666666666666668E-2"/>
    <x v="2"/>
    <x v="7"/>
  </r>
  <r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0.2800000000000000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4.0000000000000001E-3"/>
    <x v="2"/>
    <x v="7"/>
  </r>
  <r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0.02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"/>
    <n v="0.06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8.666666666666667E-2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0.16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0.02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399999999999998"/>
    <n v="3.3333333333333335E-3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108"/>
    <n v="0.12820512820512819"/>
    <x v="2"/>
    <x v="7"/>
  </r>
  <r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0.201666666666666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0.15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4.0000000000000003E-5"/>
    <n v="4.0000000000000003E-5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.3333333333333335E-3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1.2E-2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0.15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"/>
    <n v="0.156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2.2222222222222223E-4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499999999999999"/>
    <n v="1.5E-3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8.3340278356529712E-3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1.7999999999999999E-2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0.25"/>
    <x v="2"/>
    <x v="7"/>
  </r>
  <r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0.02"/>
    <x v="2"/>
    <x v="7"/>
  </r>
  <r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4.0000000000000001E-3"/>
    <x v="2"/>
    <x v="7"/>
  </r>
  <r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0.05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s v="W (Canceled)"/>
    <s v="O0"/>
    <n v="200000"/>
    <n v="18"/>
    <x v="1"/>
    <x v="12"/>
    <s v="EUR"/>
    <n v="1490447662"/>
    <x v="638"/>
    <b v="0"/>
    <n v="6"/>
    <b v="0"/>
    <s v="technology/web"/>
    <n v="8.9999999999999993E-3"/>
    <n v="3.0000000000000001E-3"/>
    <x v="2"/>
    <x v="7"/>
  </r>
  <r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1E-4"/>
    <n v="1E-4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2.8571428571428572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0.78749999999999998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49999999999"/>
    <n v="10.87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800000000001"/>
    <n v="0.60799999999999998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2000000003"/>
    <n v="4.0839999999999996"/>
    <x v="2"/>
    <x v="8"/>
  </r>
  <r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11.85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.37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0.85"/>
    <x v="2"/>
    <x v="8"/>
  </r>
  <r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7.7142857142857138E-2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3.28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.2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800000000001"/>
    <n v="0.42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7"/>
    <n v="0.93333333333333335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1.476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8.441666666666666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3.4249999999999998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.74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7"/>
    <n v="0.66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0.95541401273885351"/>
    <x v="2"/>
    <x v="8"/>
  </r>
  <r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6"/>
    <n v="0.7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3.5999999999999997E-2"/>
    <x v="2"/>
    <x v="8"/>
  </r>
  <r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0.09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1.0256410256410256E-2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"/>
    <n v="3.5000000000000001E-3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0.24166666666666667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0.12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E-3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5.6000000000000001E-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599999999999996"/>
    <n v="0.1666666666666666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.4E-2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0.34444444444444444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9"/>
    <n v="0.05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0.43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499999999999999"/>
    <n v="3.0000000000000001E-3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4.0000000000000001E-3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0.43333333333333335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2.4E-2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0.192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9"/>
    <n v="5.8620689655172413E-2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2"/>
    <n v="0.1649122807017544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1999999999999"/>
    <n v="0.17199999999999999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0.04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8.0000000000000002E-3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8.5714285714285719E-3"/>
    <x v="2"/>
    <x v="8"/>
  </r>
  <r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499999999997"/>
    <n v="4.2187500000000003E-2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"/>
    <n v="0.5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6.0000000000000001E-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0.18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"/>
    <n v="0.16800000000000001"/>
    <x v="2"/>
    <x v="8"/>
  </r>
  <r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0.17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0.02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3"/>
    <n v="1.0049999999999999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0.29599999999999999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4.6666666666666671E-3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1.1666666666666667E-2"/>
    <x v="2"/>
    <x v="8"/>
  </r>
  <r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5.7142857142857147E-4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8"/>
    <n v="2.2799999999999998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2.9000000000000001E-2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691"/>
    <n v="0.6846153846153846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0.20666666666666667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9.1304347826086957E-2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0.24666666666666667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4.6666666666666669E-2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51"/>
    <n v="7.2727272727272727E-3"/>
    <x v="2"/>
    <x v="8"/>
  </r>
  <r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98"/>
    <n v="5.0000000000000001E-3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0.6705882352941176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0.92249999999999999"/>
    <x v="2"/>
    <x v="8"/>
  </r>
  <r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8"/>
    <n v="1.3333333333333334E-2"/>
    <x v="2"/>
    <x v="8"/>
  </r>
  <r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0.33800000000000002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8.2474226804123713E-3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4.0000000000000001E-3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0.18666666666666668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4.363636363636364E-2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4"/>
    <n v="0.22857142857142856"/>
    <x v="2"/>
    <x v="8"/>
  </r>
  <r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4.0000000000000001E-3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3.3333333333333333E-2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6.6666666666666666E-2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2.1578947368421053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8"/>
    <n v="1.451219512195121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0.61199999999999999"/>
    <x v="3"/>
    <x v="9"/>
  </r>
  <r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"/>
    <n v="2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2"/>
    <n v="2.0428571428571427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"/>
    <n v="0.7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1.4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4.2571428571428571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1.7333333333333334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3"/>
    <x v="3"/>
    <x v="9"/>
  </r>
  <r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1.325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1.42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32.5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6.76"/>
    <x v="3"/>
    <x v="9"/>
  </r>
  <r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0.670588235294117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"/>
    <n v="0.48723404255319147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3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4"/>
    <n v="2.16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3"/>
    <n v="2.7333333333333334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4"/>
    <n v="2.3166666666666669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0.6333333333333333"/>
    <x v="3"/>
    <x v="9"/>
  </r>
  <r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6"/>
    <n v="0.72307692307692306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1"/>
    <n v="1.6428571428571428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2.7272727272727271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"/>
    <n v="1.2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11"/>
    <n v="3.3333333333333335"/>
    <x v="3"/>
    <x v="9"/>
  </r>
  <r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.2474054235018412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0.7857142857142857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2.200000000000000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1.1000000000000001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9"/>
    <n v="1.3276327632763276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2.0666666666666669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2.1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0.26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"/>
    <n v="2.4500000000000002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2.72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.1428571428571428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7.2"/>
    <x v="3"/>
    <x v="9"/>
  </r>
  <r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0.76"/>
    <x v="3"/>
    <x v="9"/>
  </r>
  <r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"/>
    <n v="1.98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0.12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2.3310023310023312E-2"/>
    <x v="3"/>
    <x v="10"/>
  </r>
  <r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0.62857142857142856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0.06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1.3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2.631578947368421E-3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6.6666666666666666E-2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07"/>
    <n v="5.3205639797818567E-2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2"/>
    <n v="1.8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"/>
    <n v="0.05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0.81428571428571428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"/>
    <n v="0.1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0.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5"/>
    <n v="0.04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2.7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3.125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2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2.3333333333333335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5"/>
    <n v="1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5.8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80000000000001"/>
    <n v="0.8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7"/>
    <n v="1.4166666666666667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3.4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5"/>
    <n v="0.82352941176470584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1.56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1.7066666666666668"/>
    <x v="4"/>
    <x v="11"/>
  </r>
  <r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"/>
    <n v="2.4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3"/>
    <n v="1.1636363636363636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"/>
    <n v="0.6624999999999999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1.314285714285714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"/>
    <n v="0.9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2.3666666666666667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2.4857142857142858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0.56000000000000005"/>
    <x v="4"/>
    <x v="11"/>
  </r>
  <r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3"/>
    <n v="3.7333333333333334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2.5499999999999998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3"/>
    <n v="1.25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39"/>
    <n v="1.6521739130434783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0.32727272727272727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1.8"/>
    <x v="4"/>
    <x v="11"/>
  </r>
  <r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0.88749999999999996"/>
    <x v="4"/>
    <x v="11"/>
  </r>
  <r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1.425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0.9555555555555556"/>
    <x v="4"/>
    <x v="11"/>
  </r>
  <r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500000000001"/>
    <n v="1.3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1.8"/>
    <x v="4"/>
    <x v="11"/>
  </r>
  <r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1.2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5.5"/>
    <x v="4"/>
    <x v="11"/>
  </r>
  <r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6.4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2.8"/>
    <x v="4"/>
    <x v="11"/>
  </r>
  <r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1.075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2.9285714285714284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7"/>
    <n v="1.5333333333333334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5.4285714285714288"/>
    <x v="4"/>
    <x v="11"/>
  </r>
  <r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5"/>
    <n v="3.5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1.9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0.44617320672691912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2.2999999999999998"/>
    <x v="4"/>
    <x v="11"/>
  </r>
  <r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.125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.375"/>
    <x v="4"/>
    <x v="11"/>
  </r>
  <r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"/>
    <n v="0.79200000000000004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5"/>
    <n v="0.89090909090909087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3"/>
    <n v="3.6666666666666665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2.9230769230769229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.2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3"/>
    <n v="1.7777777777777777"/>
    <x v="4"/>
    <x v="11"/>
  </r>
  <r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.3333333333333333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7"/>
    <n v="1.0266666666666666"/>
    <x v="4"/>
    <x v="11"/>
  </r>
  <r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7"/>
    <n v="0.6833333333333333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3"/>
    <n v="1.3636363636363635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"/>
    <n v="2"/>
    <x v="4"/>
    <x v="11"/>
  </r>
  <r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40000000001"/>
    <n v="0.92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2.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3.05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1.92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1.9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"/>
    <n v="1.88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1.5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4.2333333333333334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5.3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.54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9"/>
    <n v="4.2727272727272725"/>
    <x v="4"/>
    <x v="12"/>
  </r>
  <r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5.333333333333333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2.875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500000000001"/>
    <n v="3.3250000000000002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.5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8"/>
    <n v="1.7714285714285714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.3333333333333335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2"/>
    <n v="1.7949640287769784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.2413793103448274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1.2"/>
    <x v="4"/>
    <x v="12"/>
  </r>
  <r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2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6.333333333333333"/>
    <x v="4"/>
    <x v="12"/>
  </r>
  <r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"/>
    <n v="2.4500000000000002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0.34285714285714286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4.4444444444444446E-2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4"/>
    <n v="8.0000000000000002E-3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0.25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1.2153846153846153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9.0909090909090912E-2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0.3142857142857142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0.22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2.2222222222222222E-3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.4090909090909088E-2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2.5000000000000001E-2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0.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2.5000000000000001E-2"/>
    <x v="4"/>
    <x v="13"/>
  </r>
  <r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8"/>
    <n v="0.14285714285714285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2"/>
    <n v="0.7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1.4276649746192893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1.45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0.04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8"/>
    <n v="1.4285714285714286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0.21164021164021163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2.6666666666666668E-2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0.93333333333333335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0.48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0.1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2.1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1.4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2"/>
    <n v="0.4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0.128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7"/>
    <n v="0.13333333333333333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0.1125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0.28333333333333333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0.25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0.26500000000000001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8.7499999999999994E-2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0.9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"/>
    <n v="0.08"/>
    <x v="4"/>
    <x v="14"/>
  </r>
  <r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1.0666666666666667"/>
    <x v="4"/>
    <x v="14"/>
  </r>
  <r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0.04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0.01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0.08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6.0000000000000001E-3"/>
    <x v="4"/>
    <x v="13"/>
  </r>
  <r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9.2307692307692313E-2"/>
    <x v="4"/>
    <x v="13"/>
  </r>
  <r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0.0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0.9090909090909090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1"/>
    <n v="5.7142857142857141E-2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0.08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0.13846153846153847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0.02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0.25641025641025639"/>
    <x v="4"/>
    <x v="13"/>
  </r>
  <r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5.0000000000000001E-3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0.13333333333333333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0.1111111111111111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2000000000000002"/>
    <n v="0.04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0.5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5"/>
    <n v="8.3333333333333329E-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2"/>
    <n v="0.19310344827586207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0.55555555555555558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"/>
    <n v="0.35"/>
    <x v="4"/>
    <x v="13"/>
  </r>
  <r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0.3157894736842105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0.1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0.6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5.7142857142857141E-2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5.7142857142857141E-2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1.4285714285714285E-2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7.2727272727272724E-2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0.15555555555555556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6.2E-2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0.21333333333333335"/>
    <x v="2"/>
    <x v="8"/>
  </r>
  <r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29"/>
    <n v="0.4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6000000000001"/>
    <n v="0.192"/>
    <x v="2"/>
    <x v="8"/>
  </r>
  <r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.6E-2"/>
    <x v="2"/>
    <x v="8"/>
  </r>
  <r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7"/>
    <n v="3.3333333333333333E-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0.2"/>
    <x v="2"/>
    <x v="8"/>
  </r>
  <r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.5000000000000003E-2"/>
    <x v="2"/>
    <x v="8"/>
  </r>
  <r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0.48"/>
    <x v="2"/>
    <x v="8"/>
  </r>
  <r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0.24199999999999999"/>
    <x v="2"/>
    <x v="8"/>
  </r>
  <r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0.4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3.3333333333333333E-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0.48666666666666669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3.1E-2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3.4000000000000002E-2"/>
    <x v="2"/>
    <x v="8"/>
  </r>
  <r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7"/>
    <n v="5.8333333333333334E-2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9"/>
    <n v="0.21859328790021859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0.34200000000000003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0.33782569631626236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75"/>
    <n v="0.11578947368421053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.48"/>
    <x v="2"/>
    <x v="8"/>
  </r>
  <r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2"/>
    <n v="2.5714285714285714E-2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2.6363636363636363E-2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2.4E-2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8"/>
    <n v="0.25"/>
    <x v="2"/>
    <x v="8"/>
  </r>
  <r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09999999999999"/>
    <n v="0.40500000000000003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0.05"/>
    <x v="2"/>
    <x v="8"/>
  </r>
  <r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3.6666666666666667E-2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0.28000000000000003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600000000000001"/>
    <n v="5.0000000000000001E-3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0.22500000000000001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50000000000002"/>
    <n v="0.04"/>
    <x v="2"/>
    <x v="8"/>
  </r>
  <r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6000000000000005"/>
    <n v="6.0000000000000001E-3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70000000000002"/>
    <n v="2.4E-2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.2E-2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0.44444444444444442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.1143913146585386E-2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0.2742857142857143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"/>
    <n v="0.31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4.5000450004500049E-3"/>
    <x v="2"/>
    <x v="8"/>
  </r>
  <r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.7142857142857144E-2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12"/>
    <n v="0.17175371093562594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0.03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7.6666666666666661E-2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0.115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8.2000000000000003E-2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0.32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8.0000000000000002E-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0.14000000000000001"/>
    <x v="2"/>
    <x v="8"/>
  </r>
  <r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700000000000003"/>
    <n v="4.0000000000000001E-3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0.28000000000000003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4999999999998"/>
    <n v="5.4999999999999997E-3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0.09"/>
    <x v="2"/>
    <x v="8"/>
  </r>
  <r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0.125"/>
    <x v="2"/>
    <x v="8"/>
  </r>
  <r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0.16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"/>
    <n v="0.38166666666666665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68"/>
    <n v="2.6666666666666668E-2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6.7061584888789536E-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0.08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04"/>
    <n v="0.2200220022002200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7.4999999999999997E-2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0.38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8.0500000000000002E-2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"/>
    <n v="0.2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0.25333333333333335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504"/>
    <n v="1.0695187165775401E-3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0.20200000000000001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3.4707158351409977E-3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5.0000000000000001E-3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5.5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0.36"/>
    <x v="2"/>
    <x v="8"/>
  </r>
  <r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6"/>
    <n v="0.16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5"/>
    <n v="6.6666666666666666E-2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3.7999999999999999E-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0.14199999999999999"/>
    <x v="2"/>
    <x v="8"/>
  </r>
  <r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3.5000000000000003E-2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0.88888888888888884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.93548387096774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15.933333333333334"/>
    <x v="4"/>
    <x v="15"/>
  </r>
  <r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.7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6.55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5"/>
    <n v="0.30499999999999999"/>
    <x v="4"/>
    <x v="15"/>
  </r>
  <r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29"/>
    <n v="1.53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2"/>
    <n v="1.7428571428571429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1.47980269297427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"/>
    <n v="2.5499999999999998"/>
    <x v="4"/>
    <x v="15"/>
  </r>
  <r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6"/>
    <n v="1.41"/>
    <x v="4"/>
    <x v="15"/>
  </r>
  <r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1"/>
    <n v="7.95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0.99"/>
    <x v="4"/>
    <x v="15"/>
  </r>
  <r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1.7777777777777777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2.0331325301204819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.32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8"/>
    <n v="1.6521739130434783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4.6888888888888891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2.1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4.0666666666666664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6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1.176470588235294E-3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0.15384615384615385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0.29199999999999998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2.8571428571428571E-2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6"/>
    <n v="0.08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0.05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2.6666666666666668E-2"/>
    <x v="5"/>
    <x v="16"/>
  </r>
  <r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6.6666666666666666E-2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0.02"/>
    <x v="5"/>
    <x v="16"/>
  </r>
  <r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62"/>
    <n v="2.0100502512562812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0.13666666666666666"/>
    <x v="6"/>
    <x v="5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0.16666666666666666"/>
    <x v="6"/>
    <x v="5"/>
  </r>
  <r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9.8666666666666666E-2"/>
    <x v="6"/>
    <x v="5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2"/>
    <x v="6"/>
    <x v="5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.3333333333333334E-2"/>
    <x v="6"/>
    <x v="5"/>
  </r>
  <r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0.95454545454545459"/>
    <x v="6"/>
    <x v="5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"/>
    <n v="0.02"/>
    <x v="6"/>
    <x v="5"/>
  </r>
  <r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5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5.3333333333333332E-3"/>
    <x v="6"/>
    <x v="5"/>
  </r>
  <r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3"/>
    <n v="0.13333333333333333"/>
    <x v="6"/>
    <x v="5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93"/>
    <n v="5.5555555555555552E-2"/>
    <x v="6"/>
    <x v="5"/>
  </r>
  <r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0.3"/>
    <x v="6"/>
    <x v="5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1.3"/>
    <x v="6"/>
    <x v="5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0.66800000000000004"/>
    <x v="6"/>
    <x v="5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0.83333333333333337"/>
    <x v="6"/>
    <x v="5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6.9230769230769235E-2"/>
    <x v="6"/>
    <x v="5"/>
  </r>
  <r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0.49"/>
    <x v="6"/>
    <x v="5"/>
  </r>
  <r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5.8823529411764705E-3"/>
    <x v="6"/>
    <x v="5"/>
  </r>
  <r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6000000000000005"/>
    <n v="0.03"/>
    <x v="6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"/>
    <n v="2E-3"/>
    <x v="6"/>
    <x v="5"/>
  </r>
  <r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5"/>
  </r>
  <r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0.03"/>
    <x v="6"/>
    <x v="5"/>
  </r>
  <r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29E-2"/>
    <n v="1.1111111111111112E-2"/>
    <x v="6"/>
    <x v="5"/>
  </r>
  <r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5"/>
  </r>
  <r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0.32666666666666666"/>
    <x v="6"/>
    <x v="5"/>
  </r>
  <r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71"/>
    <n v="0.32666666666666666"/>
    <x v="6"/>
    <x v="5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7.6928994538041388E-3"/>
    <x v="6"/>
    <x v="5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"/>
    <x v="6"/>
    <x v="5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0.35"/>
    <x v="6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.3333333333333333"/>
    <x v="6"/>
    <x v="5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0.15"/>
    <x v="6"/>
    <x v="5"/>
  </r>
  <r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1.8800000000000001E-2"/>
    <x v="6"/>
    <x v="5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0.24166666666666667"/>
    <x v="6"/>
    <x v="5"/>
  </r>
  <r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7.0000000000000001E-3"/>
    <x v="6"/>
    <x v="5"/>
  </r>
  <r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19999999999997"/>
    <n v="8.7999999999999995E-2"/>
    <x v="6"/>
    <x v="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0.02"/>
    <x v="6"/>
    <x v="5"/>
  </r>
  <r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0.25"/>
    <x v="6"/>
    <x v="5"/>
  </r>
  <r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0000000000000001E-3"/>
    <x v="6"/>
    <x v="5"/>
  </r>
  <r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0.3"/>
    <x v="6"/>
    <x v="5"/>
  </r>
  <r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2"/>
    <n v="0.1"/>
    <x v="6"/>
    <x v="5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6.1666666666666668E-2"/>
    <x v="6"/>
    <x v="5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2.2222222222222222E-3"/>
    <x v="6"/>
    <x v="5"/>
  </r>
  <r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1.75"/>
    <x v="6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5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8.4000000000000005E-2"/>
    <x v="6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5"/>
    <n v="0.03"/>
    <x v="6"/>
    <x v="5"/>
  </r>
  <r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.1999999999999999E-2"/>
    <x v="6"/>
    <x v="5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0.04"/>
    <x v="6"/>
    <x v="5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94"/>
    <n v="0.35454545454545455"/>
    <x v="6"/>
    <x v="5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0.1"/>
    <x v="6"/>
    <x v="5"/>
  </r>
  <r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6"/>
    <n v="0.05"/>
    <x v="6"/>
    <x v="5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0.01"/>
    <x v="6"/>
    <x v="5"/>
  </r>
  <r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E-2"/>
    <n v="2E-3"/>
    <x v="6"/>
    <x v="5"/>
  </r>
  <r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0.8"/>
    <x v="6"/>
    <x v="5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6.6666666666666666E-2"/>
    <x v="6"/>
    <x v="5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08"/>
    <n v="4.7619047619047616E-2"/>
    <x v="6"/>
    <x v="5"/>
  </r>
  <r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5"/>
  </r>
  <r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2E-3"/>
    <x v="6"/>
    <x v="5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5"/>
  </r>
  <r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0.06"/>
    <x v="6"/>
    <x v="5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7.7777777777777776E-3"/>
    <x v="6"/>
    <x v="17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7"/>
  </r>
  <r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0.1"/>
    <x v="6"/>
    <x v="17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5"/>
    <n v="6.5714285714285711E-2"/>
    <x v="6"/>
    <x v="17"/>
  </r>
  <r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0.1"/>
    <x v="6"/>
    <x v="17"/>
  </r>
  <r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0.01"/>
    <x v="6"/>
    <x v="17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0.06"/>
    <x v="6"/>
    <x v="17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7"/>
  </r>
  <r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0.13"/>
    <x v="6"/>
    <x v="17"/>
  </r>
  <r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63"/>
    <n v="3.3333333333333333E-2"/>
    <x v="6"/>
    <x v="17"/>
  </r>
  <r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4.0000000000000001E-3"/>
    <x v="6"/>
    <x v="17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0.1"/>
    <x v="6"/>
    <x v="17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48"/>
    <n v="0.14319809069212411"/>
    <x v="6"/>
    <x v="17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0.156"/>
    <x v="6"/>
    <x v="17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1.1428571428571429E-2"/>
    <x v="6"/>
    <x v="17"/>
  </r>
  <r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1.2500000000000001E-2"/>
    <x v="6"/>
    <x v="17"/>
  </r>
  <r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7"/>
  </r>
  <r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7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7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1.7777777777777778E-2"/>
    <x v="6"/>
    <x v="17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8"/>
  </r>
  <r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.25E-3"/>
    <x v="7"/>
    <x v="18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0.2"/>
    <x v="7"/>
    <x v="18"/>
  </r>
  <r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8"/>
  </r>
  <r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0.02"/>
    <x v="7"/>
    <x v="18"/>
  </r>
  <r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4.0000000000000001E-3"/>
    <x v="7"/>
    <x v="18"/>
  </r>
  <r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0.24"/>
    <x v="7"/>
    <x v="18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8"/>
  </r>
  <r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499999999996"/>
    <n v="9.375E-2"/>
    <x v="7"/>
    <x v="18"/>
  </r>
  <r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1.2500000000000001E-2"/>
    <x v="7"/>
    <x v="18"/>
  </r>
  <r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0.06"/>
    <x v="7"/>
    <x v="18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3.2000000000000001E-2"/>
    <x v="7"/>
    <x v="18"/>
  </r>
  <r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8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0.03"/>
    <x v="7"/>
    <x v="18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67"/>
    <n v="0.04"/>
    <x v="7"/>
    <x v="18"/>
  </r>
  <r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8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.3333333333333339E-2"/>
    <x v="7"/>
    <x v="18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8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4E-2"/>
    <n v="3.3333333333333335E-3"/>
    <x v="7"/>
    <x v="18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8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8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4999999999998"/>
    <n v="0.25"/>
    <x v="7"/>
    <x v="18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4"/>
    <n v="5.3333333333333337E-2"/>
    <x v="7"/>
    <x v="18"/>
  </r>
  <r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2.6666666666666668E-2"/>
    <x v="7"/>
    <x v="18"/>
  </r>
  <r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7"/>
    <n v="1.6666666666666666E-2"/>
    <x v="7"/>
    <x v="18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7"/>
    <n v="0.03"/>
    <x v="7"/>
    <x v="18"/>
  </r>
  <r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8.0000000000000002E-3"/>
    <x v="7"/>
    <x v="18"/>
  </r>
  <r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4.0000000000000001E-3"/>
    <x v="7"/>
    <x v="18"/>
  </r>
  <r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8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8.0000000000000004E-4"/>
    <x v="7"/>
    <x v="18"/>
  </r>
  <r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63"/>
    <n v="0.12666666666666668"/>
    <x v="7"/>
    <x v="18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49999999999998"/>
    <n v="4.4999999999999998E-2"/>
    <x v="7"/>
    <x v="18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5.7142857142857147E-4"/>
    <x v="7"/>
    <x v="18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8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1.3333333333333333E-3"/>
    <x v="7"/>
    <x v="18"/>
  </r>
  <r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"/>
    <n v="8.3333333333333332E-3"/>
    <x v="7"/>
    <x v="18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0.17"/>
    <x v="7"/>
    <x v="18"/>
  </r>
  <r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6.0000000000000001E-3"/>
    <x v="7"/>
    <x v="18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0.4"/>
    <x v="7"/>
    <x v="18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0.12"/>
    <x v="7"/>
    <x v="18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4"/>
    <n v="1.7045454545454546"/>
    <x v="8"/>
    <x v="19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0.88800000000000001"/>
    <x v="8"/>
    <x v="19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3"/>
    <n v="1.64"/>
    <x v="8"/>
    <x v="19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0.8"/>
    <x v="8"/>
    <x v="19"/>
  </r>
  <r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5000000000001"/>
    <n v="4.25"/>
    <x v="8"/>
    <x v="19"/>
  </r>
  <r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0.9555555555555556"/>
    <x v="8"/>
    <x v="19"/>
  </r>
  <r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2.6"/>
    <x v="8"/>
    <x v="19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1.2222222222222223"/>
    <x v="8"/>
    <x v="19"/>
  </r>
  <r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5"/>
    <x v="8"/>
    <x v="19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1.3"/>
    <x v="8"/>
    <x v="19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.7119999999999997"/>
    <x v="8"/>
    <x v="19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1.7"/>
    <x v="8"/>
    <x v="19"/>
  </r>
  <r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19"/>
    <n v="3.5310344827586206"/>
    <x v="8"/>
    <x v="1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2.0933333333333333"/>
    <x v="8"/>
    <x v="19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60000000000002"/>
    <n v="4.7714285714285714"/>
    <x v="8"/>
    <x v="19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2"/>
    <n v="0.33860045146726864"/>
    <x v="8"/>
    <x v="19"/>
  </r>
  <r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2.1458333333333335"/>
    <x v="8"/>
    <x v="19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3"/>
    <n v="1.85"/>
    <x v="8"/>
    <x v="19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.0840000000000001"/>
    <x v="8"/>
    <x v="19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4"/>
    <n v="0.61963190184049077"/>
    <x v="8"/>
    <x v="19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0.43846153846153846"/>
    <x v="8"/>
    <x v="19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6"/>
    <n v="0.47692307692307695"/>
    <x v="8"/>
    <x v="19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.5555555555555554"/>
    <x v="8"/>
    <x v="19"/>
  </r>
  <r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0.84431137724550898"/>
    <x v="8"/>
    <x v="19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30000000000001"/>
    <n v="0.75"/>
    <x v="8"/>
    <x v="19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0.76666666666666672"/>
    <x v="8"/>
    <x v="19"/>
  </r>
  <r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5"/>
    <n v="0.51500000000000001"/>
    <x v="8"/>
    <x v="19"/>
  </r>
  <r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0.6"/>
    <x v="8"/>
    <x v="19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.32"/>
    <x v="8"/>
    <x v="19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3"/>
    <n v="1.6615384615384616"/>
    <x v="8"/>
    <x v="19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.25"/>
    <x v="8"/>
    <x v="19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19999999999"/>
    <n v="10.98"/>
    <x v="8"/>
    <x v="19"/>
  </r>
  <r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69999999999999"/>
    <n v="1.5857142857142856"/>
    <x v="8"/>
    <x v="19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"/>
    <n v="0.69056603773584901"/>
    <x v="8"/>
    <x v="19"/>
  </r>
  <r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0.98888888888888893"/>
    <x v="8"/>
    <x v="19"/>
  </r>
  <r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.547400611620795"/>
    <x v="8"/>
    <x v="19"/>
  </r>
  <r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7"/>
    <n v="0.93333333333333335"/>
    <x v="8"/>
    <x v="19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4.6818181818181817"/>
    <x v="8"/>
    <x v="19"/>
  </r>
  <r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3.45"/>
    <x v="8"/>
    <x v="19"/>
  </r>
  <r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0.96464646464646464"/>
    <x v="8"/>
    <x v="19"/>
  </r>
  <r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4"/>
    <n v="0.12"/>
    <x v="4"/>
    <x v="20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4000000000000004"/>
    <n v="0.1"/>
    <x v="4"/>
    <x v="20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40000000000001"/>
    <n v="0.08"/>
    <x v="4"/>
    <x v="2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3"/>
    <n v="0.48"/>
    <x v="4"/>
    <x v="20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3.6363636363636362E-2"/>
    <x v="4"/>
    <x v="2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0.02"/>
    <x v="4"/>
    <x v="2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"/>
    <n v="0.6"/>
    <x v="4"/>
    <x v="20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7.963897000265463E-2"/>
    <x v="4"/>
    <x v="20"/>
  </r>
  <r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0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0.3"/>
    <x v="4"/>
    <x v="20"/>
  </r>
  <r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0"/>
  </r>
  <r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5000000000002"/>
    <n v="0.1"/>
    <x v="4"/>
    <x v="2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4"/>
    <n v="0.68"/>
    <x v="4"/>
    <x v="2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0.10976948408342481"/>
    <x v="4"/>
    <x v="2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0.31666666666666665"/>
    <x v="4"/>
    <x v="2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2.25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5"/>
    <n v="0.85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1.55"/>
    <x v="4"/>
    <x v="11"/>
  </r>
  <r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4"/>
    <n v="1.4285714285714286"/>
    <x v="4"/>
    <x v="11"/>
  </r>
  <r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2.36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1.62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4"/>
    <n v="1.6933333333333334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1.2333333333333334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4.0285714285714285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7110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2.1044776119402986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3.6333333333333333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1.20333333333333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3.2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3"/>
    <n v="5.583333333333333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3.84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2.2424242424242422"/>
    <x v="4"/>
    <x v="11"/>
  </r>
  <r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2.6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1"/>
    <n v="1.6153846153846154"/>
    <x v="4"/>
    <x v="11"/>
  </r>
  <r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2.7333333333333334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5.2307692307692308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1.8857142857142857"/>
    <x v="4"/>
    <x v="11"/>
  </r>
  <r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0.52631578947368418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0.72272727272727277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1.5166666666666666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1.0957446808510638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1.69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0.41333333333333333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0.56000000000000005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5"/>
    <n v="1.35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1.8680000000000001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2.5933333333333333"/>
    <x v="4"/>
    <x v="11"/>
  </r>
  <r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2.2666666666666666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4"/>
    <n v="2.7533333333333334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2.9230769230769229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19"/>
    <n v="1.5100671140939597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7"/>
    <n v="0.8666666666666667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1"/>
    <n v="1.0571428571428572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1.8266666666666667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2.2000000000000002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1.55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5"/>
    <n v="3.15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1.3333333333333333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10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5"/>
    <n v="1.5249999999999999"/>
    <x v="1"/>
    <x v="6"/>
  </r>
  <r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.4666666666666668"/>
    <x v="1"/>
    <x v="6"/>
  </r>
  <r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2.4571428571428573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69999999999999"/>
    <n v="1.4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.0588235294117645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0.8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4.4000000000000004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"/>
    <n v="2.56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2.7058823529411766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1.19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1.65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0.91428571428571426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0.8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"/>
    <n v="1.45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2"/>
    <x v="1"/>
    <x v="6"/>
  </r>
  <r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3"/>
    <n v="3.0857142857142859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0.26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7"/>
    <n v="0.28666666666666668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0.32363636363636361"/>
    <x v="2"/>
    <x v="8"/>
  </r>
  <r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3999999999999"/>
    <n v="0.09"/>
    <x v="2"/>
    <x v="8"/>
  </r>
  <r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"/>
    <n v="0.38"/>
    <x v="2"/>
    <x v="8"/>
  </r>
  <r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0.30434782608695654"/>
    <x v="2"/>
    <x v="8"/>
  </r>
  <r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0.12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0.04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.1739130434782608E-2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0.30499999999999999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6.1111111111111114E-3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0.248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.3333333333333333E-3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5000000000003"/>
    <n v="9.4999999999999998E-3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0.33750000000000002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0.15517241379310345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3.0000000000000001E-3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1.5151515151515152E-3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1.1428571428571429E-2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0.2933333333333333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0.18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300000000000002"/>
    <n v="0.04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.0999999999999999E-2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8.5416666666666669E-2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0.02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599999999999995"/>
    <n v="1.7999999999999999E-2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0.14285714285714285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.3599999999999999E-2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0.20751879699248121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60000000000002"/>
    <n v="6.4000000000000001E-2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7000000000003"/>
    <n v="0.224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0.2800000000000000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0.05"/>
    <x v="2"/>
    <x v="8"/>
  </r>
  <r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40000000000003"/>
    <n v="7.3999999999999996E-2"/>
    <x v="2"/>
    <x v="8"/>
  </r>
  <r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0.184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2E-3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0.64600000000000002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9.2666666666666675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2.3333333333333335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3.0408163265306123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1.24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2"/>
    <n v="0.44255319148936167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3.44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1.56"/>
    <x v="3"/>
    <x v="9"/>
  </r>
  <r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0.6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2.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4.2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5.333333333333333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8"/>
    <n v="4.84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2.5588235294117645"/>
    <x v="3"/>
    <x v="9"/>
  </r>
  <r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3"/>
    <n v="3.25"/>
    <x v="3"/>
    <x v="9"/>
  </r>
  <r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1.6333333333333333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2.8787878787878789"/>
    <x v="3"/>
    <x v="9"/>
  </r>
  <r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5.4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4.4000000000000004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2.5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2.5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0.34285714285714286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1.2266666666666666"/>
    <x v="4"/>
    <x v="11"/>
  </r>
  <r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"/>
    <n v="1.9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1.8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1.74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1.2546353522867737"/>
    <x v="4"/>
    <x v="11"/>
  </r>
  <r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7"/>
    <n v="1.3333333333333333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2"/>
    <n v="1.0001428775539363"/>
    <x v="4"/>
    <x v="11"/>
  </r>
  <r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.2"/>
    <x v="4"/>
    <x v="11"/>
  </r>
  <r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0.52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.4000000000000004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2.7250000000000001"/>
    <x v="4"/>
    <x v="11"/>
  </r>
  <r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48"/>
    <n v="4.5405405405405403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2.3846153846153846"/>
    <x v="4"/>
    <x v="11"/>
  </r>
  <r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"/>
    <n v="6.65"/>
    <x v="4"/>
    <x v="11"/>
  </r>
  <r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"/>
    <n v="1.51"/>
    <x v="4"/>
    <x v="11"/>
  </r>
  <r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0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1.46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1.85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4.2272727272727275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1.8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1.675"/>
    <x v="4"/>
    <x v="11"/>
  </r>
  <r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3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1.95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2.2400000000000002"/>
    <x v="4"/>
    <x v="11"/>
  </r>
  <r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6.8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6"/>
    <n v="0.6785714285714286"/>
    <x v="4"/>
    <x v="11"/>
  </r>
  <r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2.6"/>
    <x v="4"/>
    <x v="11"/>
  </r>
  <r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"/>
    <n v="4.16"/>
    <x v="4"/>
    <x v="11"/>
  </r>
  <r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"/>
    <n v="0.52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2.2666666666666666"/>
    <x v="4"/>
    <x v="11"/>
  </r>
  <r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9"/>
    <n v="2.342857142857143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1.2166666666666666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"/>
    <n v="1.58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1.4772727272727273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5"/>
    <n v="2.0444444444444443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2"/>
    <n v="9.7142857142857135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"/>
    <n v="9.6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4.5199999999999996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5"/>
    <n v="1.65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3.4482758620689655E-2"/>
    <x v="3"/>
    <x v="21"/>
  </r>
  <r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8000000000000005E-2"/>
    <x v="3"/>
    <x v="21"/>
  </r>
  <r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2.5000000000000001E-2"/>
    <x v="3"/>
    <x v="21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6.6666666666666666E-2"/>
    <x v="3"/>
    <x v="21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2"/>
    <n v="0.6"/>
    <x v="3"/>
    <x v="21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1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.6666666666666666E-2"/>
    <x v="3"/>
    <x v="21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4"/>
    <n v="0.1"/>
    <x v="3"/>
    <x v="21"/>
  </r>
  <r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0.18571428571428572"/>
    <x v="3"/>
    <x v="21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0.05"/>
    <x v="3"/>
    <x v="21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0.2"/>
    <x v="3"/>
    <x v="21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0.20454545454545456"/>
    <x v="3"/>
    <x v="21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1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4.4444444444444446E-2"/>
    <x v="3"/>
    <x v="21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3.3333333333333333E-2"/>
    <x v="3"/>
    <x v="21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0.15873015873015872"/>
    <x v="3"/>
    <x v="21"/>
  </r>
  <r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2.7272727272727271"/>
    <x v="3"/>
    <x v="21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E-3"/>
    <x v="3"/>
    <x v="21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8.0000000000000002E-3"/>
    <x v="3"/>
    <x v="21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1"/>
    <n v="3.3333333333333335E-3"/>
    <x v="3"/>
    <x v="21"/>
  </r>
  <r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0.18666666666666668"/>
    <x v="3"/>
    <x v="21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1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1"/>
  </r>
  <r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0.08"/>
    <x v="3"/>
    <x v="21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0.3"/>
    <x v="3"/>
    <x v="21"/>
  </r>
  <r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1"/>
  </r>
  <r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0.1"/>
    <x v="3"/>
    <x v="21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0.27647058823529413"/>
    <x v="3"/>
    <x v="21"/>
  </r>
  <r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1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.3333333333333329E-2"/>
    <x v="3"/>
    <x v="21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1.3414634146341463E-2"/>
    <x v="3"/>
    <x v="21"/>
  </r>
  <r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1.3333333333333334E-2"/>
    <x v="3"/>
    <x v="21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0.02"/>
    <x v="3"/>
    <x v="21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"/>
    <n v="0.73333333333333328"/>
    <x v="3"/>
    <x v="21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0.04"/>
    <x v="3"/>
    <x v="21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0.22018348623853212"/>
    <x v="3"/>
    <x v="2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7.6923076923076927E-3"/>
    <x v="3"/>
    <x v="21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1.6666666666666668E-3"/>
    <x v="3"/>
    <x v="21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1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1"/>
  </r>
  <r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1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1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1"/>
  </r>
  <r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5.9999999999999995E-4"/>
    <x v="3"/>
    <x v="21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1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1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E-3"/>
    <x v="3"/>
    <x v="21"/>
  </r>
  <r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.0554089709762533E-2"/>
    <x v="3"/>
    <x v="21"/>
  </r>
  <r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1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1"/>
    <n v="5.7142857142857141E-2"/>
    <x v="3"/>
    <x v="21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4.6666666666666669E-2"/>
    <x v="3"/>
    <x v="21"/>
  </r>
  <r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"/>
    <n v="0.06"/>
    <x v="3"/>
    <x v="21"/>
  </r>
  <r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1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1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1"/>
  </r>
  <r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1"/>
  </r>
  <r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60000000001"/>
    <n v="2.2666666666666666"/>
    <x v="3"/>
    <x v="22"/>
  </r>
  <r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3.75"/>
    <x v="3"/>
    <x v="22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4.166666666666667"/>
    <x v="3"/>
    <x v="22"/>
  </r>
  <r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4.68"/>
    <x v="3"/>
    <x v="22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8.6733333333333338"/>
    <x v="3"/>
    <x v="22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5"/>
    <n v="1.55"/>
    <x v="3"/>
    <x v="22"/>
  </r>
  <r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1.5"/>
    <x v="3"/>
    <x v="22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.0842105263157893"/>
    <x v="3"/>
    <x v="22"/>
  </r>
  <r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5"/>
    <n v="0.72542372881355932"/>
    <x v="3"/>
    <x v="22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5.4"/>
    <x v="3"/>
    <x v="22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1.0718749999999999"/>
    <x v="3"/>
    <x v="22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.3440000000000001"/>
    <x v="3"/>
    <x v="22"/>
  </r>
  <r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.1333333333333333"/>
    <x v="3"/>
    <x v="22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2.5333333333333332"/>
    <x v="3"/>
    <x v="2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2.94"/>
    <x v="3"/>
    <x v="22"/>
  </r>
  <r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15.266666666666667"/>
    <x v="3"/>
    <x v="22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1.23"/>
    <x v="3"/>
    <x v="22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40.484000000000002"/>
    <x v="3"/>
    <x v="22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4.4375"/>
    <x v="3"/>
    <x v="22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1.27"/>
    <x v="3"/>
    <x v="22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0.12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0.02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.8571428571428571E-2"/>
    <x v="3"/>
    <x v="10"/>
  </r>
  <r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4.4776119402985072E-2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.4999999999999999E-2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0.04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0.65517241379310343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39"/>
    <n v="8.3333333333333329E-2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0.05"/>
    <x v="3"/>
    <x v="10"/>
  </r>
  <r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0.22"/>
    <x v="3"/>
    <x v="10"/>
  </r>
  <r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6.6666666666666671E-3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0.1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0.0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0.5357142857142857"/>
    <x v="3"/>
    <x v="10"/>
  </r>
  <r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2"/>
    <n v="1.7019230769230769"/>
    <x v="8"/>
    <x v="19"/>
  </r>
  <r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1.4954545454545454"/>
    <x v="8"/>
    <x v="19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1.8933333333333333"/>
    <x v="8"/>
    <x v="19"/>
  </r>
  <r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2"/>
    <n v="4.1384615384615389"/>
    <x v="8"/>
    <x v="19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2.15625"/>
    <x v="8"/>
    <x v="19"/>
  </r>
  <r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2.8666666666666667"/>
    <x v="8"/>
    <x v="19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2.75"/>
    <x v="8"/>
    <x v="19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6"/>
    <n v="1.1405405405405404"/>
    <x v="8"/>
    <x v="19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.1200000000000001"/>
    <x v="8"/>
    <x v="19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"/>
    <n v="2.53125"/>
    <x v="8"/>
    <x v="19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1.4714285714285715"/>
    <x v="8"/>
    <x v="19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9.5714285714285712"/>
    <x v="8"/>
    <x v="19"/>
  </r>
  <r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2.6875"/>
    <x v="8"/>
    <x v="19"/>
  </r>
  <r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0.70399999999999996"/>
    <x v="8"/>
    <x v="19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0.185"/>
    <x v="8"/>
    <x v="19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0.68235294117647061"/>
    <x v="8"/>
    <x v="19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4.0999999999999996"/>
    <x v="8"/>
    <x v="19"/>
  </r>
  <r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7"/>
    <n v="1.5733333333333333"/>
    <x v="8"/>
    <x v="19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1.6111111111111112"/>
    <x v="8"/>
    <x v="19"/>
  </r>
  <r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0.92777777777777781"/>
    <x v="8"/>
    <x v="19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0.62666666666666671"/>
    <x v="8"/>
    <x v="19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.0390804597701149"/>
    <x v="8"/>
    <x v="19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4"/>
    <n v="1.3027027027027027"/>
    <x v="8"/>
    <x v="19"/>
  </r>
  <r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0.93333333333333335"/>
    <x v="8"/>
    <x v="19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"/>
    <n v="5.384615384615385"/>
    <x v="8"/>
    <x v="19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1.2173913043478262"/>
    <x v="8"/>
    <x v="19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1"/>
    <n v="2"/>
    <x v="8"/>
    <x v="19"/>
  </r>
  <r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.333333333333333"/>
    <x v="8"/>
    <x v="19"/>
  </r>
  <r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0.74210526315789471"/>
    <x v="8"/>
    <x v="19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3"/>
    <n v="2.4971428571428573"/>
    <x v="8"/>
    <x v="19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3.1063829787234041"/>
    <x v="8"/>
    <x v="19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"/>
    <n v="5.88"/>
    <x v="8"/>
    <x v="19"/>
  </r>
  <r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3999999999999"/>
    <n v="1.6444444444444444"/>
    <x v="8"/>
    <x v="19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4.92"/>
    <x v="8"/>
    <x v="19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500000000001"/>
    <n v="2.75"/>
    <x v="8"/>
    <x v="19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3.7916666666666665"/>
    <x v="8"/>
    <x v="19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1.8666666666666667"/>
    <x v="8"/>
    <x v="19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3"/>
    <n v="0.65714285714285714"/>
    <x v="8"/>
    <x v="19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1.42"/>
    <x v="8"/>
    <x v="1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6"/>
    <n v="0.65333333333333332"/>
    <x v="8"/>
    <x v="19"/>
  </r>
  <r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1.1111111111111112E-2"/>
    <x v="8"/>
    <x v="23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0.2"/>
    <x v="8"/>
    <x v="23"/>
  </r>
  <r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4.4444444444444446E-2"/>
    <x v="8"/>
    <x v="23"/>
  </r>
  <r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3"/>
  </r>
  <r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3.3333333333333333E-2"/>
    <x v="8"/>
    <x v="23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1.1000000000000001"/>
    <x v="8"/>
    <x v="23"/>
  </r>
  <r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3"/>
  </r>
  <r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0.14285714285714285"/>
    <x v="8"/>
    <x v="23"/>
  </r>
  <r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1.2"/>
    <x v="8"/>
    <x v="23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7"/>
    <n v="0.93333333333333335"/>
    <x v="8"/>
    <x v="23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3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0.37209302325581395"/>
    <x v="8"/>
    <x v="2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3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3"/>
  </r>
  <r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3"/>
  </r>
  <r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0.8"/>
    <x v="8"/>
    <x v="23"/>
  </r>
  <r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0.04"/>
    <x v="8"/>
    <x v="23"/>
  </r>
  <r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0.4"/>
    <x v="8"/>
    <x v="23"/>
  </r>
  <r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1"/>
    <n v="6.6666666666666671E-3"/>
    <x v="8"/>
    <x v="23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"/>
    <n v="0.16"/>
    <x v="8"/>
    <x v="2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0.01"/>
    <x v="3"/>
    <x v="2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4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7"/>
    <n v="3.3333333333333333E-2"/>
    <x v="3"/>
    <x v="24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0.01"/>
    <x v="3"/>
    <x v="24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2.5000000000000001E-2"/>
    <x v="3"/>
    <x v="24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0.19666666666666666"/>
    <x v="3"/>
    <x v="24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0.15294117647058825"/>
    <x v="3"/>
    <x v="24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4"/>
    <n v="8.7999999999999995E-2"/>
    <x v="3"/>
    <x v="24"/>
  </r>
  <r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4"/>
  </r>
  <r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0.8666666666666667"/>
    <x v="3"/>
    <x v="24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3.3057851239669422E-2"/>
    <x v="3"/>
    <x v="24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0.12"/>
    <x v="3"/>
    <x v="24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3.3333333333333333E-2"/>
    <x v="3"/>
    <x v="24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0.06"/>
    <x v="3"/>
    <x v="24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0.35"/>
    <x v="3"/>
    <x v="24"/>
  </r>
  <r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0.2"/>
    <x v="3"/>
    <x v="24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5000000000000004"/>
    <n v="0.02"/>
    <x v="3"/>
    <x v="24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4"/>
    <n v="0.21085925144965736"/>
    <x v="3"/>
    <x v="24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6.0006000600060005E-2"/>
    <x v="3"/>
    <x v="24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4"/>
  </r>
  <r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0.1"/>
    <x v="8"/>
    <x v="25"/>
  </r>
  <r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0.3"/>
    <x v="8"/>
    <x v="25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5.0000000000000001E-3"/>
    <x v="8"/>
    <x v="25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5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0.6"/>
    <x v="8"/>
    <x v="25"/>
  </r>
  <r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5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.3333333333333334E-2"/>
    <x v="8"/>
    <x v="25"/>
  </r>
  <r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5"/>
  </r>
  <r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5"/>
  </r>
  <r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"/>
    <n v="3.3333333333333335E-3"/>
    <x v="8"/>
    <x v="25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0.65714285714285714"/>
    <x v="8"/>
    <x v="25"/>
  </r>
  <r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5"/>
  </r>
  <r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6E-2"/>
    <n v="1.3636363636363636E-2"/>
    <x v="8"/>
    <x v="25"/>
  </r>
  <r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1"/>
    <x v="8"/>
    <x v="25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8000000000000003"/>
    <n v="7.0000000000000001E-3"/>
    <x v="8"/>
    <x v="25"/>
  </r>
  <r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5"/>
    <n v="9.2307692307692313E-2"/>
    <x v="8"/>
    <x v="25"/>
  </r>
  <r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5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0.125"/>
    <x v="8"/>
    <x v="25"/>
  </r>
  <r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5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"/>
    <n v="0.18"/>
    <x v="8"/>
    <x v="25"/>
  </r>
  <r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2.2400000000000002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2.1333333333333333"/>
    <x v="4"/>
    <x v="11"/>
  </r>
  <r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3"/>
    <n v="1.5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2.5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3"/>
    <n v="0.73333333333333328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1.149999999999999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2.0499999999999998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1.9166666666666667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0.26666666666666666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5.6"/>
    <x v="4"/>
    <x v="11"/>
  </r>
  <r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.375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2.2000000000000002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5"/>
    <n v="2.6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7"/>
    <n v="1.54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"/>
    <n v="1.7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1.57"/>
    <x v="4"/>
    <x v="11"/>
  </r>
  <r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2.2571428571428571"/>
    <x v="4"/>
    <x v="11"/>
  </r>
  <r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1.8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4"/>
    <n v="1.5333333333333334"/>
    <x v="4"/>
    <x v="11"/>
  </r>
  <r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1.7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0.74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0.94202898550724634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2.4"/>
    <x v="4"/>
    <x v="11"/>
  </r>
  <r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2.5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4"/>
    <n v="1.386666666666666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"/>
    <n v="1.35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1.9"/>
    <x v="4"/>
    <x v="11"/>
  </r>
  <r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2.2000000000000002"/>
    <x v="4"/>
    <x v="11"/>
  </r>
  <r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7"/>
    <n v="1.3666666666666667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3.15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.33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"/>
    <n v="1.175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0.57999999999999996"/>
    <x v="4"/>
    <x v="11"/>
  </r>
  <r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5"/>
    <n v="1.6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3"/>
    <n v="1.85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1.9333333333333333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"/>
    <x v="4"/>
    <x v="11"/>
  </r>
  <r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2.7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1.0555555555555556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4.25"/>
    <x v="4"/>
    <x v="11"/>
  </r>
  <r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1.04"/>
    <x v="4"/>
    <x v="26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2.3333333333333335"/>
    <x v="4"/>
    <x v="26"/>
  </r>
  <r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"/>
    <n v="0.74"/>
    <x v="4"/>
    <x v="26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1.28"/>
    <x v="4"/>
    <x v="26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"/>
    <n v="0.2"/>
    <x v="4"/>
    <x v="26"/>
  </r>
  <r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4.1500000000000004"/>
    <x v="4"/>
    <x v="26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2"/>
    <n v="0.92"/>
    <x v="4"/>
    <x v="26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9"/>
    <n v="3.9130434782608696"/>
    <x v="4"/>
    <x v="26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2.1315789473684212"/>
    <x v="4"/>
    <x v="26"/>
  </r>
  <r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1.6"/>
    <x v="4"/>
    <x v="26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"/>
    <x v="4"/>
    <x v="2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7"/>
    <n v="1.5555555555555556"/>
    <x v="4"/>
    <x v="26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3.36"/>
    <x v="4"/>
    <x v="2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91"/>
    <n v="3.0909090909090908"/>
    <x v="4"/>
    <x v="26"/>
  </r>
  <r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3.2"/>
    <x v="4"/>
    <x v="26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0.64"/>
    <x v="4"/>
    <x v="26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0.88400000000000001"/>
    <x v="4"/>
    <x v="26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2"/>
    <n v="1.7833333333333334"/>
    <x v="4"/>
    <x v="26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8"/>
    <n v="9"/>
    <x v="4"/>
    <x v="26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45"/>
    <x v="4"/>
    <x v="26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1.2784810126582278"/>
    <x v="4"/>
    <x v="26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0.77500000000000002"/>
    <x v="4"/>
    <x v="26"/>
  </r>
  <r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.2"/>
    <x v="4"/>
    <x v="26"/>
  </r>
  <r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8"/>
    <n v="3.56"/>
    <x v="4"/>
    <x v="26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2.657142857142857"/>
    <x v="4"/>
    <x v="26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3.92"/>
    <x v="4"/>
    <x v="26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2.4117647058823528"/>
    <x v="4"/>
    <x v="26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1.45"/>
    <x v="4"/>
    <x v="26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2.6"/>
    <x v="4"/>
    <x v="2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"/>
    <n v="2.2999999999999998"/>
    <x v="4"/>
    <x v="26"/>
  </r>
  <r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5"/>
    <n v="3.85"/>
    <x v="4"/>
    <x v="26"/>
  </r>
  <r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2.8823529411764706"/>
    <x v="4"/>
    <x v="26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1"/>
    <n v="2.8095238095238093"/>
    <x v="4"/>
    <x v="26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2.2599999999999998"/>
    <x v="4"/>
    <x v="26"/>
  </r>
  <r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3.4"/>
    <x v="4"/>
    <x v="26"/>
  </r>
  <r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1.4"/>
    <x v="4"/>
    <x v="26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0.7"/>
    <x v="4"/>
    <x v="26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4"/>
    <n v="3.2666666666666666"/>
    <x v="4"/>
    <x v="26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2.8"/>
    <x v="4"/>
    <x v="26"/>
  </r>
  <r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2.5"/>
    <x v="4"/>
    <x v="26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7"/>
    <n v="1.36"/>
    <x v="4"/>
    <x v="27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7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0.2857142857142857"/>
    <x v="4"/>
    <x v="27"/>
  </r>
  <r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1.2625"/>
    <x v="4"/>
    <x v="27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6"/>
    <n v="4.2857142857142856"/>
    <x v="4"/>
    <x v="27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0.02"/>
    <x v="4"/>
    <x v="27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0.39"/>
    <x v="4"/>
    <x v="27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0.17499999999999999"/>
    <x v="4"/>
    <x v="27"/>
  </r>
  <r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0.58333333333333337"/>
    <x v="4"/>
    <x v="27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0.44"/>
    <x v="4"/>
    <x v="27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36"/>
    <n v="0.12666666666666668"/>
    <x v="4"/>
    <x v="27"/>
  </r>
  <r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0.3"/>
    <x v="4"/>
    <x v="27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0.26666666666666666"/>
    <x v="4"/>
    <x v="27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0.01"/>
    <x v="4"/>
    <x v="27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0.19166666666666668"/>
    <x v="4"/>
    <x v="27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7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7999999999998"/>
    <n v="0.17599999999999999"/>
    <x v="4"/>
    <x v="27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7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7.8354554358472092E-2"/>
    <x v="4"/>
    <x v="27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0.39500000000000002"/>
    <x v="4"/>
    <x v="27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3.9603960396039604E-2"/>
    <x v="4"/>
    <x v="27"/>
  </r>
  <r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6.0606060606060606E-3"/>
    <x v="4"/>
    <x v="27"/>
  </r>
  <r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0.04"/>
    <x v="4"/>
    <x v="27"/>
  </r>
  <r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099999999999994"/>
    <n v="0.55000000000000004"/>
    <x v="4"/>
    <x v="27"/>
  </r>
  <r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7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7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0.18"/>
    <x v="4"/>
    <x v="27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7"/>
  </r>
  <r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0.22857142857142856"/>
    <x v="4"/>
    <x v="27"/>
  </r>
  <r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8"/>
    <n v="0.02"/>
    <x v="4"/>
    <x v="27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0.02"/>
    <x v="4"/>
    <x v="27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7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3.3333333333333333E-2"/>
    <x v="4"/>
    <x v="27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6.8000000000000005E-2"/>
    <x v="4"/>
    <x v="27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0.04"/>
    <x v="4"/>
    <x v="27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0.15"/>
    <x v="4"/>
    <x v="27"/>
  </r>
  <r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1.2557427258805514"/>
    <x v="4"/>
    <x v="27"/>
  </r>
  <r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27"/>
    <n v="5.7142857142857143E-3"/>
    <x v="4"/>
    <x v="27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"/>
    <n v="7.4999999999999997E-2"/>
    <x v="4"/>
    <x v="27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0.2"/>
    <x v="4"/>
    <x v="27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7"/>
  </r>
  <r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3.4722222222222224E-2"/>
    <x v="4"/>
    <x v="27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0.03"/>
    <x v="4"/>
    <x v="27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6.6666666666666666E-2"/>
    <x v="4"/>
    <x v="27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0.16363636363636364"/>
    <x v="4"/>
    <x v="27"/>
  </r>
  <r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0.24615384615384617"/>
    <x v="4"/>
    <x v="27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3.3333333333333333E-2"/>
    <x v="4"/>
    <x v="27"/>
  </r>
  <r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0.56000000000000005"/>
    <x v="4"/>
    <x v="27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7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7"/>
  </r>
  <r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7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7"/>
  </r>
  <r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7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2.2222222222222223E-2"/>
    <x v="4"/>
    <x v="27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0.2"/>
    <x v="4"/>
    <x v="27"/>
  </r>
  <r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3.3333333333333333E-2"/>
    <x v="4"/>
    <x v="27"/>
  </r>
  <r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0.375"/>
    <x v="4"/>
    <x v="27"/>
  </r>
  <r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0.02"/>
    <x v="4"/>
    <x v="27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0.1"/>
    <x v="4"/>
    <x v="27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7"/>
  </r>
  <r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3"/>
    <n v="4.333333333333333"/>
    <x v="8"/>
    <x v="19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5"/>
    <n v="1.7"/>
    <x v="8"/>
    <x v="19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1.1166666666666667"/>
    <x v="8"/>
    <x v="19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1.2727272727272727"/>
    <x v="8"/>
    <x v="19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2"/>
    <n v="1.2714285714285714"/>
    <x v="8"/>
    <x v="19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"/>
    <n v="0.71333333333333337"/>
    <x v="8"/>
    <x v="19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5"/>
    <n v="1.7666666666666666"/>
    <x v="8"/>
    <x v="19"/>
  </r>
  <r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0.36199999999999999"/>
    <x v="8"/>
    <x v="19"/>
  </r>
  <r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1.3034825870646767"/>
    <x v="8"/>
    <x v="19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2.5"/>
    <x v="8"/>
    <x v="19"/>
  </r>
  <r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9"/>
    <n v="0.61"/>
    <x v="8"/>
    <x v="19"/>
  </r>
  <r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9"/>
    <n v="7.5"/>
    <x v="8"/>
    <x v="19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0.23333333333333334"/>
    <x v="8"/>
    <x v="19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8"/>
    <n v="1.0588235294117647"/>
    <x v="8"/>
    <x v="19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16"/>
    <x v="8"/>
    <x v="19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2.1818181818181817"/>
    <x v="8"/>
    <x v="19"/>
  </r>
  <r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0.28000000000000003"/>
    <x v="8"/>
    <x v="19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2.7"/>
    <x v="8"/>
    <x v="19"/>
  </r>
  <r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"/>
    <n v="0.98"/>
    <x v="8"/>
    <x v="1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2.04"/>
    <x v="8"/>
    <x v="19"/>
  </r>
  <r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3"/>
    <x v="8"/>
    <x v="19"/>
  </r>
  <r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25"/>
    <x v="8"/>
    <x v="19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0.98333333333333328"/>
    <x v="8"/>
    <x v="19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0.35454545454545455"/>
    <x v="8"/>
    <x v="19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40000000002"/>
    <n v="0.82399999999999995"/>
    <x v="8"/>
    <x v="19"/>
  </r>
  <r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19"/>
  </r>
  <r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0.78"/>
    <x v="8"/>
    <x v="19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0.3"/>
    <x v="8"/>
    <x v="19"/>
  </r>
  <r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5.5E-2"/>
    <x v="8"/>
    <x v="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12"/>
    <n v="0.37551020408163266"/>
    <x v="8"/>
    <x v="19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0.59523809523809523"/>
    <x v="8"/>
    <x v="19"/>
  </r>
  <r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0.34545454545454546"/>
    <x v="8"/>
    <x v="19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68"/>
    <n v="6.3333333333333339E-2"/>
    <x v="8"/>
    <x v="19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0.52"/>
    <x v="8"/>
    <x v="19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0.38153846153846155"/>
    <x v="8"/>
    <x v="19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0.08"/>
    <x v="8"/>
    <x v="19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0.20833333333333334"/>
    <x v="8"/>
    <x v="19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"/>
    <n v="0.03"/>
    <x v="8"/>
    <x v="19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35"/>
    <n v="0.34545454545454546"/>
    <x v="8"/>
    <x v="19"/>
  </r>
  <r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2"/>
    <n v="0.50666666666666671"/>
    <x v="8"/>
    <x v="19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2"/>
    <n v="0.43636363636363634"/>
    <x v="8"/>
    <x v="19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1"/>
    <n v="0.21714285714285714"/>
    <x v="8"/>
    <x v="19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0.46250000000000002"/>
    <x v="8"/>
    <x v="19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0.66"/>
    <x v="8"/>
    <x v="19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5"/>
    <n v="0.45"/>
    <x v="8"/>
    <x v="19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1.5263157894736843"/>
    <x v="8"/>
    <x v="19"/>
  </r>
  <r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3"/>
    <n v="0.24"/>
    <x v="8"/>
    <x v="19"/>
  </r>
  <r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7.2727272727272724E-2"/>
    <x v="8"/>
    <x v="19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0.05"/>
    <x v="8"/>
    <x v="19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4.5454545454545456E-2"/>
    <x v="8"/>
    <x v="19"/>
  </r>
  <r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9"/>
    <n v="0.13333333333333333"/>
    <x v="8"/>
    <x v="19"/>
  </r>
  <r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0.55600000000000005"/>
    <x v="8"/>
    <x v="19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3"/>
    <n v="6.6666666666666666E-2"/>
    <x v="8"/>
    <x v="19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0.2"/>
    <x v="8"/>
    <x v="19"/>
  </r>
  <r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0.28928571428571431"/>
    <x v="8"/>
    <x v="19"/>
  </r>
  <r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0.45263157894736844"/>
    <x v="8"/>
    <x v="19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1.4"/>
    <x v="8"/>
    <x v="19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0.23125000000000001"/>
    <x v="8"/>
    <x v="19"/>
  </r>
  <r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499999999999"/>
    <n v="0.15"/>
    <x v="8"/>
    <x v="19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0.24427150886294854"/>
    <x v="8"/>
    <x v="19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9"/>
    <n v="0.21764705882352942"/>
    <x v="8"/>
    <x v="19"/>
  </r>
  <r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0.51428571428571423"/>
    <x v="8"/>
    <x v="19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0.42857142857142855"/>
    <x v="8"/>
    <x v="19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0.33548387096774196"/>
    <x v="8"/>
    <x v="19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0.54222222222222227"/>
    <x v="8"/>
    <x v="19"/>
  </r>
  <r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0.04"/>
    <x v="8"/>
    <x v="19"/>
  </r>
  <r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0.16"/>
    <x v="8"/>
    <x v="19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0.34285714285714286"/>
    <x v="8"/>
    <x v="19"/>
  </r>
  <r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0.25714285714285712"/>
    <x v="8"/>
    <x v="19"/>
  </r>
  <r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0.44444444444444442"/>
    <x v="8"/>
    <x v="19"/>
  </r>
  <r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4.8148148148148148E-2"/>
    <x v="8"/>
    <x v="19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8"/>
    <n v="0.35384615384615387"/>
    <x v="8"/>
    <x v="19"/>
  </r>
  <r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19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"/>
    <n v="1.1666666666666667"/>
    <x v="8"/>
    <x v="19"/>
  </r>
  <r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19"/>
  </r>
  <r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2.4E-2"/>
    <x v="8"/>
    <x v="19"/>
  </r>
  <r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0.55555555555555558"/>
    <x v="8"/>
    <x v="19"/>
  </r>
  <r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19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5"/>
    <n v="0.33333333333333331"/>
    <x v="8"/>
    <x v="19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52"/>
    <n v="3.0769230769230771E-2"/>
    <x v="8"/>
    <x v="19"/>
  </r>
  <r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2.2799999999999998"/>
    <x v="4"/>
    <x v="11"/>
  </r>
  <r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3.6666666666666665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4.7142857142857144"/>
    <x v="4"/>
    <x v="11"/>
  </r>
  <r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1.3333333333333333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2.5"/>
    <x v="4"/>
    <x v="11"/>
  </r>
  <r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1.9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49999999999"/>
    <n v="1.2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"/>
    <n v="0.24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2.2000000000000002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3"/>
    <n v="1.5066666666666666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1.4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5.7142857142857144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6.25"/>
    <x v="4"/>
    <x v="11"/>
  </r>
  <r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"/>
    <n v="0.9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2.2000000000000002"/>
    <x v="4"/>
    <x v="11"/>
  </r>
  <r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.1000000000000001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5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2.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3"/>
    <n v="4.5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1.4444444444444444"/>
    <x v="4"/>
    <x v="11"/>
  </r>
  <r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2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.05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1.34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1.3333333333333333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1.9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1.3933333333333333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"/>
    <n v="1.52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6"/>
    <n v="0.8"/>
    <x v="4"/>
    <x v="11"/>
  </r>
  <r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3"/>
    <n v="2.666666666666666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1.9888888888888889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2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0.87333333333333329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1.7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7"/>
    <n v="1.159999999999999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2.1828571428571428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1.9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0.73333333333333328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2.6820026820026821"/>
    <x v="4"/>
    <x v="11"/>
  </r>
  <r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1.8666666666666667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2.5333333333333332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7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39"/>
    <n v="8.8888888888888892E-2"/>
    <x v="6"/>
    <x v="17"/>
  </r>
  <r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0.08"/>
    <x v="6"/>
    <x v="17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0.7384615384615385"/>
    <x v="6"/>
    <x v="17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1.8181818181818182E-3"/>
    <x v="6"/>
    <x v="17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8.0000000000000002E-3"/>
    <x v="6"/>
    <x v="17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5.0000000000000001E-3"/>
    <x v="6"/>
    <x v="17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6.8000000000000005E-2"/>
    <x v="6"/>
    <x v="17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7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0.31428571428571428"/>
    <x v="6"/>
    <x v="17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1.4615384615384615"/>
    <x v="6"/>
    <x v="17"/>
  </r>
  <r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6.5000000000000002E-2"/>
    <x v="6"/>
    <x v="17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5"/>
    <n v="2.5000000000000001E-2"/>
    <x v="6"/>
    <x v="17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.25E-3"/>
    <x v="6"/>
    <x v="17"/>
  </r>
  <r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0.03"/>
    <x v="6"/>
    <x v="17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7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7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7"/>
  </r>
  <r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0.04"/>
    <x v="6"/>
    <x v="17"/>
  </r>
  <r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79999999999998"/>
    <n v="0.48"/>
    <x v="6"/>
    <x v="17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50000000001"/>
    <n v="3.5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2.4179104477611939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.2032032032032034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2.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2"/>
    <n v="2.2950819672131146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2.4166666666666665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7"/>
    <n v="0.26666666666666666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3.56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"/>
    <n v="2.2000000000000002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2.0499999999999998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"/>
    <n v="1.2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"/>
    <n v="5.2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1.8"/>
    <x v="4"/>
    <x v="14"/>
  </r>
  <r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2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0.51807760141093473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2.8824833702882482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2.881889763779527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2.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4"/>
    <n v="4.666666666666667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2.16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2.5252525252525252E-2"/>
    <x v="2"/>
    <x v="28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0.3"/>
    <x v="2"/>
    <x v="28"/>
  </r>
  <r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1.3666666666666667"/>
    <x v="2"/>
    <x v="28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4.0000000000000001E-3"/>
    <x v="2"/>
    <x v="28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.6E-2"/>
    <x v="2"/>
    <x v="28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0.19800000000000001"/>
    <x v="2"/>
    <x v="28"/>
  </r>
  <r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1.3333333333333334E-2"/>
    <x v="2"/>
    <x v="28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2"/>
    <n v="1.6E-2"/>
    <x v="2"/>
    <x v="28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0.10857142857142857"/>
    <x v="2"/>
    <x v="28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62"/>
    <n v="0.3352941176470588"/>
    <x v="2"/>
    <x v="28"/>
  </r>
  <r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2.352941176470588E-3"/>
    <x v="2"/>
    <x v="28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0.84"/>
    <x v="2"/>
    <x v="28"/>
  </r>
  <r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5.4166666666666669E-2"/>
    <x v="2"/>
    <x v="2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0.3003003003003003"/>
    <x v="2"/>
    <x v="28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0.8"/>
    <x v="2"/>
    <x v="28"/>
  </r>
  <r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0.03"/>
    <x v="2"/>
    <x v="28"/>
  </r>
  <r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1.7948717948717947E-2"/>
    <x v="2"/>
    <x v="28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3.5999999999999997E-2"/>
    <x v="2"/>
    <x v="28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1.6"/>
    <x v="2"/>
    <x v="28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1.05"/>
    <x v="2"/>
    <x v="28"/>
  </r>
  <r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2.5333333333333332"/>
    <x v="4"/>
    <x v="14"/>
  </r>
  <r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.2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8"/>
    <n v="10.4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4"/>
    <n v="1.1000000000000001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.4666666666666668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7.1333333333333337"/>
    <x v="4"/>
    <x v="14"/>
  </r>
  <r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3"/>
    <n v="1.8333333333333333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79"/>
    <n v="1.3333333333333333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2.34375"/>
    <x v="4"/>
    <x v="14"/>
  </r>
  <r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2.6"/>
    <x v="4"/>
    <x v="14"/>
  </r>
  <r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2.5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1.5238095238095237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1.8333333333333333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2"/>
    <n v="1.54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1.9333333333333333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4.833333333333333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0.76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0.96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4.769230769230769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1.9532"/>
    <x v="2"/>
    <x v="29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1.5833333333333333"/>
    <x v="2"/>
    <x v="29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5"/>
    <n v="24.78"/>
    <x v="2"/>
    <x v="29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4.4725000000000001"/>
    <x v="2"/>
    <x v="29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0.68"/>
    <x v="2"/>
    <x v="29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0.93333333333333335"/>
    <x v="2"/>
    <x v="29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2.875"/>
    <x v="2"/>
    <x v="29"/>
  </r>
  <r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4.2450000000000001"/>
    <x v="2"/>
    <x v="29"/>
  </r>
  <r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"/>
    <n v="1.8859999999999999"/>
    <x v="2"/>
    <x v="29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6"/>
    <n v="3.9083333333333332"/>
    <x v="2"/>
    <x v="29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.6679999999999999"/>
    <x v="2"/>
    <x v="29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2"/>
    <n v="1.9485714285714286"/>
    <x v="2"/>
    <x v="29"/>
  </r>
  <r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0.98"/>
    <x v="2"/>
    <x v="29"/>
  </r>
  <r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799999999998"/>
    <n v="0.83"/>
    <x v="2"/>
    <x v="29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0.69047619047619047"/>
    <x v="2"/>
    <x v="29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6"/>
    <n v="0.60833333333333328"/>
    <x v="2"/>
    <x v="29"/>
  </r>
  <r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2.2000000000000002"/>
    <x v="2"/>
    <x v="29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19.37142857142857"/>
    <x v="2"/>
    <x v="29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4.24"/>
    <x v="2"/>
    <x v="29"/>
  </r>
  <r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4"/>
    <n v="4.7142857142857146E-2"/>
    <x v="2"/>
    <x v="29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2"/>
    <n v="16.329999999999998"/>
    <x v="2"/>
    <x v="29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500000000001"/>
    <n v="3.06"/>
    <x v="2"/>
    <x v="29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78"/>
    <n v="1.0789473684210527"/>
    <x v="2"/>
    <x v="29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9"/>
    <n v="1.4360986547085202"/>
    <x v="2"/>
    <x v="29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2.06"/>
    <x v="2"/>
    <x v="29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"/>
    <n v="1.5129999999999999"/>
    <x v="2"/>
    <x v="29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2.0249999999999999"/>
    <x v="2"/>
    <x v="29"/>
  </r>
  <r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1.02"/>
    <x v="2"/>
    <x v="29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9.4350000000000005"/>
    <x v="2"/>
    <x v="29"/>
  </r>
  <r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14.02"/>
    <x v="2"/>
    <x v="29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0.96575"/>
    <x v="2"/>
    <x v="29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9.52"/>
    <x v="2"/>
    <x v="29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1"/>
    <n v="1.0358585858585858"/>
    <x v="2"/>
    <x v="29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2.0099999999999998"/>
    <x v="2"/>
    <x v="29"/>
  </r>
  <r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.58125"/>
    <x v="2"/>
    <x v="29"/>
  </r>
  <r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11.824999999999999"/>
    <x v="2"/>
    <x v="29"/>
  </r>
  <r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1.6419999999999999"/>
    <x v="2"/>
    <x v="29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0.77600000000000002"/>
    <x v="2"/>
    <x v="29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0.40649999999999997"/>
    <x v="2"/>
    <x v="29"/>
  </r>
  <r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3.89"/>
    <x v="2"/>
    <x v="29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0.16"/>
    <x v="8"/>
    <x v="30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0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4.8484848484848485E-2"/>
    <x v="8"/>
    <x v="30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8"/>
    <n v="4.6666666666666669E-2"/>
    <x v="8"/>
    <x v="30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0.25"/>
    <x v="8"/>
    <x v="30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0.05"/>
    <x v="8"/>
    <x v="30"/>
  </r>
  <r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0.50909090909090904"/>
    <x v="8"/>
    <x v="30"/>
  </r>
  <r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1.6666666666666666E-2"/>
    <x v="8"/>
    <x v="30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0.02"/>
    <x v="8"/>
    <x v="30"/>
  </r>
  <r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0.16666666666666666"/>
    <x v="8"/>
    <x v="30"/>
  </r>
  <r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0.15"/>
    <x v="8"/>
    <x v="30"/>
  </r>
  <r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0.13333333333333333"/>
    <x v="8"/>
    <x v="30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0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0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0.3"/>
    <x v="8"/>
    <x v="30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0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0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"/>
    <n v="0.12"/>
    <x v="8"/>
    <x v="30"/>
  </r>
  <r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2.2580645161290321E-2"/>
    <x v="8"/>
    <x v="30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0.5"/>
    <x v="8"/>
    <x v="30"/>
  </r>
  <r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2.9763636363636365"/>
    <x v="2"/>
    <x v="29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"/>
    <n v="2.75"/>
    <x v="2"/>
    <x v="29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3.4"/>
    <x v="2"/>
    <x v="29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0.70799999999999996"/>
    <x v="2"/>
    <x v="29"/>
  </r>
  <r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"/>
    <n v="0.63666666666666671"/>
    <x v="2"/>
    <x v="29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0.60599999999999998"/>
    <x v="2"/>
    <x v="29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1.37"/>
    <x v="2"/>
    <x v="29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2.6101515797783281"/>
    <x v="2"/>
    <x v="29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0.79600000000000004"/>
    <x v="2"/>
    <x v="29"/>
  </r>
  <r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3"/>
    <n v="5.79"/>
    <x v="2"/>
    <x v="29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1.9419999999999999"/>
    <x v="2"/>
    <x v="29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"/>
    <n v="3.66"/>
    <x v="2"/>
    <x v="29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2.8512499999999998"/>
    <x v="2"/>
    <x v="29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19"/>
    <x v="2"/>
    <x v="29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2.25"/>
    <x v="2"/>
    <x v="29"/>
  </r>
  <r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4.79"/>
    <x v="2"/>
    <x v="2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4"/>
    <n v="1.704"/>
    <x v="2"/>
    <x v="29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0.69230769230769229"/>
    <x v="2"/>
    <x v="2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4999999997"/>
    <n v="4.45"/>
    <x v="2"/>
    <x v="29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8.1333333333333329"/>
    <x v="2"/>
    <x v="29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.9"/>
    <x v="2"/>
    <x v="29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"/>
    <n v="0.32500000000000001"/>
    <x v="2"/>
    <x v="29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0.35299999999999998"/>
    <x v="2"/>
    <x v="29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.625"/>
    <x v="2"/>
    <x v="29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5"/>
    <n v="0.91125"/>
    <x v="2"/>
    <x v="29"/>
  </r>
  <r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1.8160000000000001"/>
    <x v="2"/>
    <x v="29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"/>
    <n v="0.53900000000000003"/>
    <x v="2"/>
    <x v="29"/>
  </r>
  <r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2.6333333333333333"/>
    <x v="2"/>
    <x v="29"/>
  </r>
  <r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3.76"/>
    <x v="2"/>
    <x v="29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.9073486328125"/>
    <x v="2"/>
    <x v="29"/>
  </r>
  <r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.016"/>
    <x v="2"/>
    <x v="29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2.1240000000000001"/>
    <x v="2"/>
    <x v="29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0.63200000000000001"/>
    <x v="2"/>
    <x v="29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0.6512820512820513"/>
    <x v="2"/>
    <x v="29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1"/>
    <n v="0.80500000000000005"/>
    <x v="2"/>
    <x v="29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2"/>
    <n v="2.8266666666666667"/>
    <x v="2"/>
    <x v="29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40000000001"/>
    <n v="4.29"/>
    <x v="2"/>
    <x v="29"/>
  </r>
  <r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2.5499999999999998"/>
    <x v="2"/>
    <x v="29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0.30320000000000003"/>
    <x v="2"/>
    <x v="29"/>
  </r>
  <r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9.0333333333333332"/>
    <x v="2"/>
    <x v="29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.263157894736842"/>
    <x v="2"/>
    <x v="29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1.4"/>
    <x v="2"/>
    <x v="29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13.935018050541517"/>
    <x v="2"/>
    <x v="29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1.2"/>
    <x v="2"/>
    <x v="29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5.3673469387755102"/>
    <x v="2"/>
    <x v="29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"/>
    <n v="2.17"/>
    <x v="2"/>
    <x v="29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0.45204081632653059"/>
    <x v="2"/>
    <x v="29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1.6152941176470588"/>
    <x v="2"/>
    <x v="29"/>
  </r>
  <r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1.484"/>
    <x v="2"/>
    <x v="29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"/>
    <n v="1.7"/>
    <x v="2"/>
    <x v="29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3.0249999999999999"/>
    <x v="2"/>
    <x v="29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1.0820000000000001"/>
    <x v="2"/>
    <x v="29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2.42"/>
    <x v="2"/>
    <x v="29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1.7742857142857142"/>
    <x v="2"/>
    <x v="29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1.6833333333333333"/>
    <x v="2"/>
    <x v="29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.1080000000000001"/>
    <x v="2"/>
    <x v="29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.4400000000000004"/>
    <x v="2"/>
    <x v="29"/>
  </r>
  <r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6.015625"/>
    <x v="2"/>
    <x v="29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.25"/>
    <x v="2"/>
    <x v="29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5.4560000000000004"/>
    <x v="2"/>
    <x v="29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2"/>
    <n v="0.7"/>
    <x v="2"/>
    <x v="29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7"/>
    <n v="0.20300000000000001"/>
    <x v="2"/>
    <x v="29"/>
  </r>
  <r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5000000000001"/>
    <n v="1.2250000000000001"/>
    <x v="2"/>
    <x v="29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2.2186423985158155"/>
    <x v="2"/>
    <x v="29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3.89"/>
    <x v="2"/>
    <x v="29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3.25"/>
    <x v="2"/>
    <x v="29"/>
  </r>
  <r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2.0202020202020203"/>
    <x v="2"/>
    <x v="29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7999999999"/>
    <n v="0.30399999999999999"/>
    <x v="2"/>
    <x v="29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5999999999"/>
    <n v="0.52600000000000002"/>
    <x v="2"/>
    <x v="29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1.224"/>
    <x v="2"/>
    <x v="29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1.39"/>
    <x v="2"/>
    <x v="29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0.48951048951048953"/>
    <x v="2"/>
    <x v="29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0.47"/>
    <x v="2"/>
    <x v="29"/>
  </r>
  <r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5"/>
    <n v="0.5"/>
    <x v="2"/>
    <x v="29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82.00820082008201"/>
    <x v="2"/>
    <x v="29"/>
  </r>
  <r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4.6698324022346371"/>
    <x v="2"/>
    <x v="29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"/>
    <n v="0.376"/>
    <x v="2"/>
    <x v="29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500000000001"/>
    <n v="0.24"/>
    <x v="2"/>
    <x v="29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6.07"/>
    <x v="2"/>
    <x v="29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5"/>
    <x v="2"/>
    <x v="29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1.5714285714285714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2.5333333333333332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.3333333333333335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1.533333333333333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3"/>
    <n v="1.383333333333333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7"/>
    <n v="0.875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3"/>
    <n v="1.6666666666666667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7"/>
    <n v="2.5"/>
    <x v="4"/>
    <x v="14"/>
  </r>
  <r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2.4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2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8"/>
    <n v="1.3666666666666667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0.91666666666666663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1.5333333333333334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2.0571428571428569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0.88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7"/>
    <n v="2.3333333333333335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1.2666666666666666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3"/>
    <n v="0.53333333333333333"/>
    <x v="4"/>
    <x v="14"/>
  </r>
  <r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2.1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4.5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2.2000000000000002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.8"/>
    <x v="4"/>
    <x v="14"/>
  </r>
  <r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1.4787193005014787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4.625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4.9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5"/>
    <n v="2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3"/>
    <n v="2.9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"/>
    <n v="1.1937500000000001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"/>
    <x v="4"/>
    <x v="14"/>
  </r>
  <r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"/>
    <n v="1.9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1.95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3.6666666666666665"/>
    <x v="4"/>
    <x v="14"/>
  </r>
  <r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6"/>
    <n v="1.5285714285714285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7"/>
    <n v="2.94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6"/>
    <n v="2.4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0.1916666666666666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2.9166666666666665"/>
    <x v="4"/>
    <x v="14"/>
  </r>
  <r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1.7"/>
    <x v="4"/>
    <x v="14"/>
  </r>
  <r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1.1000000000000001"/>
    <x v="4"/>
    <x v="14"/>
  </r>
  <r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0.86250000000000004"/>
    <x v="4"/>
    <x v="14"/>
  </r>
  <r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799999999999995"/>
    <n v="0.02"/>
    <x v="6"/>
    <x v="5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3.7499999999999999E-3"/>
    <x v="6"/>
    <x v="5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"/>
    <x v="6"/>
    <x v="5"/>
  </r>
  <r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5"/>
    <n v="0.45454545454545453"/>
    <x v="6"/>
    <x v="5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"/>
    <n v="4.4999999999999998E-2"/>
    <x v="6"/>
    <x v="5"/>
  </r>
  <r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0.01"/>
    <x v="6"/>
    <x v="5"/>
  </r>
  <r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0.84285714285714286"/>
    <x v="6"/>
    <x v="5"/>
  </r>
  <r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6"/>
    <n v="6.6666666666666671E-3"/>
    <x v="6"/>
    <x v="5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8"/>
    <n v="0.6"/>
    <x v="6"/>
    <x v="5"/>
  </r>
  <r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8"/>
    <n v="9.5238095238095247E-3"/>
    <x v="6"/>
    <x v="5"/>
  </r>
  <r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0.6"/>
    <x v="6"/>
    <x v="5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9"/>
    <n v="9.9000000000000005E-2"/>
    <x v="6"/>
    <x v="5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0.3"/>
    <x v="6"/>
    <x v="5"/>
  </r>
  <r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4"/>
    <n v="0.05"/>
    <x v="6"/>
    <x v="5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0.44"/>
    <x v="6"/>
    <x v="5"/>
  </r>
  <r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5.0000000000000001E-3"/>
    <x v="6"/>
    <x v="5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1.0680000000000001"/>
    <x v="6"/>
    <x v="5"/>
  </r>
  <r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.2"/>
    <x v="6"/>
    <x v="5"/>
  </r>
  <r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0.18666666666666668"/>
    <x v="6"/>
    <x v="5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2"/>
    <n v="2.2000000000000001E-3"/>
    <x v="6"/>
    <x v="5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5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0.11428571428571428"/>
    <x v="6"/>
    <x v="5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0.25"/>
    <x v="6"/>
    <x v="5"/>
  </r>
  <r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4"/>
    <n v="6.7605633802816895E-2"/>
    <x v="6"/>
    <x v="5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0.59333333333333338"/>
    <x v="6"/>
    <x v="5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0.02"/>
    <x v="6"/>
    <x v="5"/>
  </r>
  <r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1.4102564102564103E-2"/>
    <x v="6"/>
    <x v="5"/>
  </r>
  <r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2"/>
    <x v="6"/>
    <x v="5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5"/>
  </r>
  <r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1"/>
    <n v="8.0000000000000002E-3"/>
    <x v="6"/>
    <x v="5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.3333333333333334E-2"/>
    <x v="6"/>
    <x v="5"/>
  </r>
  <r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6"/>
    <n v="1.3333333333333334E-2"/>
    <x v="6"/>
    <x v="5"/>
  </r>
  <r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1.0734652801073466E-3"/>
    <x v="6"/>
    <x v="5"/>
  </r>
  <r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0.8"/>
    <x v="6"/>
    <x v="5"/>
  </r>
  <r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0.1"/>
    <x v="6"/>
    <x v="5"/>
  </r>
  <r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6"/>
    <n v="0.14821428571428572"/>
    <x v="6"/>
    <x v="5"/>
  </r>
  <r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7.5999999999999998E-2"/>
    <x v="6"/>
    <x v="5"/>
  </r>
  <r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3"/>
    <n v="0.10366666666666667"/>
    <x v="6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5.5555555555555552E-2"/>
    <x v="6"/>
    <x v="5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"/>
    <n v="0.16"/>
    <x v="6"/>
    <x v="5"/>
  </r>
  <r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.25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1.288888888888889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19999999999999"/>
    <n v="1.76"/>
    <x v="4"/>
    <x v="11"/>
  </r>
  <r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1.5090909090909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3999999999999"/>
    <n v="4.68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1.6"/>
    <x v="4"/>
    <x v="11"/>
  </r>
  <r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5.333333333333333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2"/>
    <n v="1.8888888888888888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4.5751633986928102"/>
    <x v="4"/>
    <x v="11"/>
  </r>
  <r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5.4285714285714288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1.175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1.3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2.1428571428571428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1.575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3.7142857142857144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1.42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1.52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3999999999999"/>
    <n v="3.4359999999999999"/>
    <x v="4"/>
    <x v="11"/>
  </r>
  <r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2.1"/>
    <x v="4"/>
    <x v="11"/>
  </r>
  <r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2"/>
    <n v="1.56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2.65"/>
    <x v="6"/>
    <x v="31"/>
  </r>
  <r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11.866666666666667"/>
    <x v="6"/>
    <x v="31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15.5"/>
    <x v="6"/>
    <x v="31"/>
  </r>
  <r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2.66"/>
    <x v="6"/>
    <x v="31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2.46"/>
    <x v="6"/>
    <x v="31"/>
  </r>
  <r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5"/>
    <n v="1.96"/>
    <x v="6"/>
    <x v="31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17.809999999999999"/>
    <x v="6"/>
    <x v="31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9.3556607207863127"/>
    <x v="6"/>
    <x v="31"/>
  </r>
  <r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7.333333333333333"/>
    <x v="6"/>
    <x v="31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9"/>
    <n v="2.8263157894736843"/>
    <x v="6"/>
    <x v="31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.3333333333333335"/>
    <x v="6"/>
    <x v="3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26.983333333333334"/>
    <x v="6"/>
    <x v="31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5.98"/>
    <x v="6"/>
    <x v="31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8.7799999999999994"/>
    <x v="6"/>
    <x v="31"/>
  </r>
  <r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2.5"/>
    <x v="6"/>
    <x v="31"/>
  </r>
  <r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1.6714285714285715"/>
    <x v="6"/>
    <x v="31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10000000004"/>
    <n v="14.433333333333334"/>
    <x v="6"/>
    <x v="31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50000000001"/>
    <n v="1.6274999999999999"/>
    <x v="6"/>
    <x v="31"/>
  </r>
  <r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2.7888888888888888"/>
    <x v="6"/>
    <x v="31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13.15"/>
    <x v="6"/>
    <x v="31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79"/>
    <n v="25.454545454545453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18.024999999999999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2.5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4.8666666666666663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3.6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.090909090909090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0.35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2.4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3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1.8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.8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4"/>
    <n v="2.0499999999999998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2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4"/>
    <x v="4"/>
    <x v="15"/>
  </r>
  <r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6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7"/>
    <n v="4.666666666666667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2.1428571428571428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.8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5"/>
    <n v="1.9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1.9714285714285715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2"/>
    <n v="2.9066666666666667"/>
    <x v="6"/>
    <x v="31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6"/>
    <x v="6"/>
    <x v="31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"/>
    <n v="0.51282051282051277"/>
    <x v="6"/>
    <x v="31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"/>
    <n v="2.96"/>
    <x v="6"/>
    <x v="31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5.7333333333333334"/>
    <x v="6"/>
    <x v="31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5"/>
    <n v="1.7833333333333334"/>
    <x v="6"/>
    <x v="31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2.3153846153846156"/>
    <x v="6"/>
    <x v="31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14.4"/>
    <x v="6"/>
    <x v="31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6.7274088866699948"/>
    <x v="6"/>
    <x v="31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9"/>
    <n v="5.8588235294117643"/>
    <x v="6"/>
    <x v="31"/>
  </r>
  <r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"/>
    <n v="44.52"/>
    <x v="6"/>
    <x v="31"/>
  </r>
  <r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19.760000000000002"/>
    <x v="6"/>
    <x v="31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4"/>
    <n v="15.64"/>
    <x v="6"/>
    <x v="31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28"/>
    <x v="6"/>
    <x v="31"/>
  </r>
  <r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.1307692307692307"/>
    <x v="6"/>
    <x v="31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4.285714285714285"/>
    <x v="6"/>
    <x v="31"/>
  </r>
  <r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81"/>
    <n v="5.4611111111111112"/>
    <x v="6"/>
    <x v="31"/>
  </r>
  <r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1.9750000000000001"/>
    <x v="6"/>
    <x v="31"/>
  </r>
  <r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1.704"/>
    <x v="6"/>
    <x v="31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.92"/>
    <x v="6"/>
    <x v="31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16.3"/>
    <x v="6"/>
    <x v="31"/>
  </r>
  <r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25.25"/>
    <x v="6"/>
    <x v="31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203500"/>
    <x v="6"/>
    <x v="31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5.8"/>
    <x v="6"/>
    <x v="31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49.5"/>
    <x v="6"/>
    <x v="31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2.2799999999999998"/>
    <x v="6"/>
    <x v="31"/>
  </r>
  <r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2.0540540540540539"/>
    <x v="6"/>
    <x v="31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1.8285714285714285"/>
    <x v="6"/>
    <x v="31"/>
  </r>
  <r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5.1428571428571432"/>
    <x v="6"/>
    <x v="31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199999999997"/>
    <n v="2.2839999999999998"/>
    <x v="6"/>
    <x v="31"/>
  </r>
  <r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7"/>
    <n v="5.6470588235294121"/>
    <x v="6"/>
    <x v="31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2.7666666666666666"/>
    <x v="6"/>
    <x v="31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.05"/>
    <x v="6"/>
    <x v="31"/>
  </r>
  <r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39.4"/>
    <x v="6"/>
    <x v="31"/>
  </r>
  <r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6.8607594936708862"/>
    <x v="6"/>
    <x v="31"/>
  </r>
  <r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10.416666666666666"/>
    <x v="6"/>
    <x v="31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6.76"/>
    <x v="6"/>
    <x v="31"/>
  </r>
  <r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9.3181818181818183"/>
    <x v="6"/>
    <x v="31"/>
  </r>
  <r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20.6"/>
    <x v="6"/>
    <x v="31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3.36"/>
    <x v="6"/>
    <x v="31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21"/>
    <x v="6"/>
    <x v="31"/>
  </r>
  <r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5.4848484848484844"/>
    <x v="6"/>
    <x v="31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0.8"/>
    <x v="6"/>
    <x v="31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7.416666666666667"/>
    <x v="6"/>
    <x v="31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8.5"/>
    <x v="6"/>
    <x v="31"/>
  </r>
  <r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12.933333333333334"/>
    <x v="6"/>
    <x v="31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2.02"/>
    <x v="6"/>
    <x v="31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"/>
    <n v="0.69285714285714284"/>
    <x v="6"/>
    <x v="31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36.08"/>
    <x v="6"/>
    <x v="31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6.68"/>
    <x v="6"/>
    <x v="31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8999999999997"/>
    <n v="6.64"/>
    <x v="6"/>
    <x v="31"/>
  </r>
  <r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"/>
    <n v="94.4"/>
    <x v="6"/>
    <x v="31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6"/>
    <n v="5.88"/>
    <x v="6"/>
    <x v="3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.96"/>
    <x v="6"/>
    <x v="31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12.153846153846153"/>
    <x v="6"/>
    <x v="31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7"/>
    <n v="1.6343429941163652"/>
    <x v="6"/>
    <x v="31"/>
  </r>
  <r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2.4352941176470586"/>
    <x v="6"/>
    <x v="31"/>
  </r>
  <r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.0999999999999996"/>
    <x v="6"/>
    <x v="31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3.2"/>
    <x v="6"/>
    <x v="31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4.8979591836734695"/>
    <x v="6"/>
    <x v="31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3.6666666666666665"/>
    <x v="4"/>
    <x v="11"/>
  </r>
  <r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4"/>
    <n v="1.6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3"/>
    <n v="1.6"/>
    <x v="4"/>
    <x v="11"/>
  </r>
  <r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6"/>
    <n v="0.98333333333333328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6"/>
    <n v="2.6333333333333333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0.93333333333333335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2.3555555555555556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2.5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1.6666666666666667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1.9333333333333333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.72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0000000002"/>
    <n v="2.2999999999999998"/>
    <x v="4"/>
    <x v="11"/>
  </r>
  <r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.1764705882352939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80000000001"/>
    <n v="2.2400000000000002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2.8333333333333335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8"/>
    <n v="2.0714285714285716"/>
    <x v="4"/>
    <x v="11"/>
  </r>
  <r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1.9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4"/>
    <n v="0.96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9"/>
    <n v="4.666666666666667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0.875"/>
    <x v="4"/>
    <x v="11"/>
  </r>
  <r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4.22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3.6956521739130435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1.5968992248062015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3"/>
    <n v="1.883333333333333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7"/>
    <n v="0.92777777777777781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2.0857142857142859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3.8178236369097007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1.228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49999999999"/>
    <n v="1.7833333333333334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.616216216216216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1.1555555555555554"/>
    <x v="4"/>
    <x v="14"/>
  </r>
  <r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2.6333333333333333"/>
    <x v="4"/>
    <x v="14"/>
  </r>
  <r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39999999999"/>
    <n v="3.1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4.166666666666667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"/>
    <n v="2.56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1.3333333333333333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5.5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6"/>
    <n v="3.26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7"/>
    <n v="2.566666666666666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1.78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0.60623283129676997"/>
    <x v="7"/>
    <x v="32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84"/>
    <n v="0.14814814814814814"/>
    <x v="7"/>
    <x v="32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1.6"/>
    <x v="7"/>
    <x v="32"/>
  </r>
  <r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0.81333333333333335"/>
    <x v="7"/>
    <x v="32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0.7"/>
    <x v="7"/>
    <x v="32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6.6666666666666671E-3"/>
    <x v="7"/>
    <x v="32"/>
  </r>
  <r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9.5857142857142854"/>
    <x v="7"/>
    <x v="32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"/>
    <n v="5.37"/>
    <x v="7"/>
    <x v="32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2"/>
    <n v="0.5"/>
    <x v="7"/>
    <x v="32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4"/>
    <n v="0.46571428571428569"/>
    <x v="7"/>
    <x v="32"/>
  </r>
  <r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3.5375000000000001"/>
    <x v="7"/>
    <x v="32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1.4079999999999999"/>
    <x v="7"/>
    <x v="32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5.666666666666666"/>
    <x v="7"/>
    <x v="32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1.675"/>
    <x v="7"/>
    <x v="32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0.88400000000000001"/>
    <x v="7"/>
    <x v="32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10.824999999999999"/>
    <x v="7"/>
    <x v="32"/>
  </r>
  <r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1.4916666666666667"/>
    <x v="7"/>
    <x v="32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3"/>
    <n v="0.82"/>
    <x v="7"/>
    <x v="32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800000000003"/>
    <n v="4.4160000000000004"/>
    <x v="7"/>
    <x v="32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5"/>
    <n v="1.0075000000000001"/>
    <x v="7"/>
    <x v="32"/>
  </r>
  <r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0.01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0.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5.0000000000000001E-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0.1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7.1428571428571426E-3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3.7037037037037035E-2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.8571428571428571E-3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.5000000000000001E-2"/>
    <x v="2"/>
    <x v="7"/>
  </r>
  <r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"/>
    <n v="0.04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0.0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73"/>
    <n v="0.47619047619047616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0.108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2.8000000000000001E-2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.0000000000000001E-3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1.6E-2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0.10909090909090909"/>
    <x v="2"/>
    <x v="7"/>
  </r>
  <r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1.1764705882352942E-4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4.5454545454545452E-3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0.13333333333333333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0.0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7"/>
    <n v="8.1065431383902722E-3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6.6666666666666666E-2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0.03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0.8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.0769230769230769E-2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400000000000005"/>
    <n v="2E-3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4"/>
    <n v="2.1621621621621623E-2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6.2500000000000003E-3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5.0000000000000001E-3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1E-3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0.04"/>
    <x v="2"/>
    <x v="7"/>
  </r>
  <r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0.02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3.214285714285714E-2"/>
    <x v="7"/>
    <x v="18"/>
  </r>
  <r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35"/>
    <n v="8.3333333333333332E-3"/>
    <x v="7"/>
    <x v="18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"/>
    <x v="7"/>
    <x v="1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8"/>
  </r>
  <r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0.4"/>
    <x v="7"/>
    <x v="18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0.49230769230769234"/>
    <x v="7"/>
    <x v="18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0.15"/>
    <x v="7"/>
    <x v="18"/>
  </r>
  <r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.3333333333333334E-2"/>
    <x v="7"/>
    <x v="18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"/>
    <n v="2.4E-2"/>
    <x v="7"/>
    <x v="18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8"/>
  </r>
  <r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1.2E-2"/>
    <x v="7"/>
    <x v="18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8"/>
  </r>
  <r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0.1"/>
    <x v="7"/>
    <x v="18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9"/>
    <n v="8.666666666666667E-2"/>
    <x v="7"/>
    <x v="18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0.01"/>
    <x v="7"/>
    <x v="18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.0000000000000001E-3"/>
    <x v="7"/>
    <x v="18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8"/>
  </r>
  <r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0.02"/>
    <x v="7"/>
    <x v="18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8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0.21339656194427978"/>
    <x v="7"/>
    <x v="18"/>
  </r>
  <r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.6666666666666666E-2"/>
    <x v="7"/>
    <x v="18"/>
  </r>
  <r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0.2"/>
    <x v="7"/>
    <x v="18"/>
  </r>
  <r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1.6666666666666668E-3"/>
    <x v="7"/>
    <x v="18"/>
  </r>
  <r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.5999999999999997E-2"/>
    <x v="7"/>
    <x v="18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1E-2"/>
    <n v="2.8571428571428571E-2"/>
    <x v="7"/>
    <x v="18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8"/>
  </r>
  <r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2E-3"/>
    <x v="7"/>
    <x v="18"/>
  </r>
  <r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2.8571428571428571E-3"/>
    <x v="7"/>
    <x v="18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2.8571428571428571E-3"/>
    <x v="7"/>
    <x v="18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"/>
    <n v="6.6666666666666666E-2"/>
    <x v="7"/>
    <x v="18"/>
  </r>
  <r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2E-3"/>
    <x v="7"/>
    <x v="18"/>
  </r>
  <r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5E-2"/>
    <n v="1.4285714285714285E-2"/>
    <x v="7"/>
    <x v="18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8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0.01"/>
    <x v="7"/>
    <x v="18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59999999999998"/>
    <n v="1.6000000000000001E-3"/>
    <x v="7"/>
    <x v="18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1.7094017094017094E-3"/>
    <x v="7"/>
    <x v="18"/>
  </r>
  <r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8"/>
  </r>
  <r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1"/>
    <n v="6.6666666666666671E-3"/>
    <x v="7"/>
    <x v="18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8"/>
  </r>
  <r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0.04"/>
    <x v="7"/>
    <x v="18"/>
  </r>
  <r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1.4533333333333334"/>
    <x v="7"/>
    <x v="32"/>
  </r>
  <r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1.55"/>
    <x v="7"/>
    <x v="32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.5549999999999999"/>
    <x v="7"/>
    <x v="32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"/>
    <n v="2.0333333333333332"/>
    <x v="7"/>
    <x v="3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2.2999999999999998"/>
    <x v="7"/>
    <x v="32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2.2200000000000002"/>
    <x v="7"/>
    <x v="32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"/>
    <n v="13.48"/>
    <x v="7"/>
    <x v="3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2.25"/>
    <x v="7"/>
    <x v="32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1.2"/>
    <x v="7"/>
    <x v="32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4"/>
    <n v="0.68"/>
    <x v="7"/>
    <x v="32"/>
  </r>
  <r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1.86"/>
    <x v="7"/>
    <x v="32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2.5"/>
    <x v="7"/>
    <x v="32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2.2333333333333334"/>
    <x v="7"/>
    <x v="32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8"/>
    <n v="0.37142857142857144"/>
    <x v="7"/>
    <x v="32"/>
  </r>
  <r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5.333333333333333"/>
    <x v="7"/>
    <x v="32"/>
  </r>
  <r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.4666666666666668"/>
    <x v="7"/>
    <x v="32"/>
  </r>
  <r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0.53913043478260869"/>
    <x v="7"/>
    <x v="32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8"/>
    <n v="1.6"/>
    <x v="7"/>
    <x v="3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0.94"/>
    <x v="7"/>
    <x v="32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0.8"/>
    <x v="7"/>
    <x v="32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1.1466666666666667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3"/>
    <n v="3.8333333333333335"/>
    <x v="4"/>
    <x v="14"/>
  </r>
  <r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"/>
    <n v="3.75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2.15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6.8571428571428568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2.08"/>
    <x v="4"/>
    <x v="14"/>
  </r>
  <r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4.3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"/>
    <n v="2.9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3.9166666666666665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3.6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.4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1.3866666666666667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2.35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1"/>
    <n v="0.76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2"/>
    <n v="3.24"/>
    <x v="4"/>
    <x v="14"/>
  </r>
  <r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1.71875"/>
    <x v="4"/>
    <x v="14"/>
  </r>
  <r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5.4666666666666668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5"/>
    <n v="0.98750000000000004"/>
    <x v="4"/>
    <x v="14"/>
  </r>
  <r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5.333333333333333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0.4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2.375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2.5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3"/>
    <n v="1.7272727272727273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2.57142857142857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2.0499999999999998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10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2.5333333333333332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7"/>
    <n v="2.166666666666666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2.142857142857142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4"/>
    <n v="3.2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2"/>
    <x v="4"/>
    <x v="14"/>
  </r>
  <r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4.5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1.2949999999999999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4"/>
    <n v="2.6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6"/>
    <n v="2.8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0.16666666666666666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49999999999"/>
    <n v="1.4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"/>
    <n v="2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.25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4.833333333333333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6.363636363636363E-2"/>
    <x v="7"/>
    <x v="33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4.5454545454545452E-3"/>
    <x v="7"/>
    <x v="33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3"/>
  </r>
  <r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3"/>
  </r>
  <r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3"/>
  </r>
  <r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0.04"/>
    <x v="7"/>
    <x v="33"/>
  </r>
  <r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3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3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2.9473684210526315E-2"/>
    <x v="7"/>
    <x v="33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4.0000000000000001E-3"/>
    <x v="7"/>
    <x v="33"/>
  </r>
  <r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3"/>
  </r>
  <r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3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3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"/>
    <n v="3.3333333333333333E-2"/>
    <x v="7"/>
    <x v="33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0.24"/>
    <x v="7"/>
    <x v="33"/>
  </r>
  <r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3"/>
  </r>
  <r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0.18333333333333332"/>
    <x v="7"/>
    <x v="33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3"/>
  </r>
  <r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2.6666666666666666E-3"/>
    <x v="7"/>
    <x v="33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3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.056"/>
    <x v="4"/>
    <x v="34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0.54"/>
    <x v="4"/>
    <x v="34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2.8888888888888888"/>
    <x v="4"/>
    <x v="34"/>
  </r>
  <r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0.57333333333333336"/>
    <x v="4"/>
    <x v="34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"/>
    <x v="4"/>
    <x v="34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5"/>
    <n v="0.82499999999999996"/>
    <x v="4"/>
    <x v="34"/>
  </r>
  <r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1.7749999999999999"/>
    <x v="4"/>
    <x v="34"/>
  </r>
  <r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5000000001"/>
    <n v="2.0249999999999999"/>
    <x v="4"/>
    <x v="34"/>
  </r>
  <r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1.2666666666666666"/>
    <x v="4"/>
    <x v="34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0.7384615384615385"/>
    <x v="4"/>
    <x v="34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1.3555555555555556"/>
    <x v="4"/>
    <x v="34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1.5"/>
    <x v="4"/>
    <x v="34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1.8133333333333332"/>
    <x v="4"/>
    <x v="3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0.7"/>
    <x v="4"/>
    <x v="34"/>
  </r>
  <r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500000000001"/>
    <n v="0.39"/>
    <x v="4"/>
    <x v="34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16"/>
    <x v="4"/>
    <x v="3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.1000000000000001"/>
    <x v="4"/>
    <x v="34"/>
  </r>
  <r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09"/>
    <n v="1.0277777777777777"/>
    <x v="4"/>
    <x v="34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0.59"/>
    <x v="4"/>
    <x v="34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1.08"/>
    <x v="4"/>
    <x v="34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1.8"/>
    <x v="4"/>
    <x v="34"/>
  </r>
  <r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7"/>
    <n v="1.8571428571428572"/>
    <x v="4"/>
    <x v="3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5.2"/>
    <x v="4"/>
    <x v="34"/>
  </r>
  <r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1.1399999999999999"/>
    <x v="4"/>
    <x v="34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3.05"/>
    <x v="4"/>
    <x v="34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1"/>
    <n v="1.8571428571428572"/>
    <x v="4"/>
    <x v="34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2.4363636363636365"/>
    <x v="4"/>
    <x v="34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0.6166666666666667"/>
    <x v="4"/>
    <x v="34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2.3566878980891719"/>
    <x v="4"/>
    <x v="3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4"/>
    <n v="2.3076923076923075"/>
    <x v="4"/>
    <x v="34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1.5238095238095237"/>
    <x v="4"/>
    <x v="34"/>
  </r>
  <r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0.6"/>
    <x v="4"/>
    <x v="34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4"/>
    <x v="4"/>
    <x v="34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2.2333333333333334"/>
    <x v="4"/>
    <x v="34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1.75"/>
    <x v="4"/>
    <x v="34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4.5637583892617446"/>
    <x v="4"/>
    <x v="34"/>
  </r>
  <r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4"/>
    <x v="4"/>
    <x v="34"/>
  </r>
  <r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1.44"/>
    <x v="4"/>
    <x v="34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.125"/>
    <x v="4"/>
    <x v="34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0.7"/>
    <x v="4"/>
    <x v="34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8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0.03"/>
    <x v="7"/>
    <x v="18"/>
  </r>
  <r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8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8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0.01"/>
    <x v="7"/>
    <x v="18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8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4.4444444444444444E-3"/>
    <x v="7"/>
    <x v="1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0.01"/>
    <x v="7"/>
    <x v="18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3.0769230769230771E-2"/>
    <x v="7"/>
    <x v="18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86"/>
    <n v="2.8571428571428571E-2"/>
    <x v="7"/>
    <x v="18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4.0000000000000001E-3"/>
    <x v="7"/>
    <x v="18"/>
  </r>
  <r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8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8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8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8"/>
  </r>
  <r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8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8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8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50000000000001"/>
    <n v="6.0000000000000001E-3"/>
    <x v="7"/>
    <x v="18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.3529411764705882E-2"/>
    <x v="7"/>
    <x v="18"/>
  </r>
  <r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0.22"/>
    <x v="7"/>
    <x v="18"/>
  </r>
  <r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.1111111111111111E-3"/>
    <x v="7"/>
    <x v="18"/>
  </r>
  <r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0.5"/>
    <x v="7"/>
    <x v="18"/>
  </r>
  <r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8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6"/>
    <n v="3.3333333333333335E-3"/>
    <x v="7"/>
    <x v="18"/>
  </r>
  <r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6"/>
    <n v="3.3333333333333333E-2"/>
    <x v="7"/>
    <x v="18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1.2E-2"/>
    <x v="7"/>
    <x v="18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3"/>
    <n v="0.13333333333333333"/>
    <x v="7"/>
    <x v="18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2E-3"/>
    <x v="7"/>
    <x v="18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8"/>
  </r>
  <r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4"/>
    <n v="0.13333333333333333"/>
    <x v="7"/>
    <x v="18"/>
  </r>
  <r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6"/>
    <n v="3.3333333333333335E-3"/>
    <x v="7"/>
    <x v="18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8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.25E-3"/>
    <x v="7"/>
    <x v="18"/>
  </r>
  <r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6"/>
    <n v="0.12666666666666668"/>
    <x v="7"/>
    <x v="18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7.7142857142857138E-2"/>
    <x v="7"/>
    <x v="18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7"/>
    <n v="0.46666666666666667"/>
    <x v="7"/>
    <x v="18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0.46666666666666667"/>
    <x v="7"/>
    <x v="18"/>
  </r>
  <r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5.530361685654242E-2"/>
    <x v="7"/>
    <x v="18"/>
  </r>
  <r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0.06"/>
    <x v="7"/>
    <x v="18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30.2"/>
    <x v="2"/>
    <x v="35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64"/>
    <n v="4.0750000000000002"/>
    <x v="2"/>
    <x v="35"/>
  </r>
  <r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8"/>
    <n v="2.8571428571428572"/>
    <x v="2"/>
    <x v="35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1.605"/>
    <x v="2"/>
    <x v="3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"/>
    <n v="1.762"/>
    <x v="2"/>
    <x v="35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.5"/>
    <x v="2"/>
    <x v="35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4.9749999999999996"/>
    <x v="2"/>
    <x v="35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3.8"/>
    <x v="2"/>
    <x v="35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.9314285714285715"/>
    <x v="2"/>
    <x v="35"/>
  </r>
  <r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2.5345925763233033"/>
    <x v="2"/>
    <x v="35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33.299999999999997"/>
    <x v="2"/>
    <x v="35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2.94"/>
    <x v="2"/>
    <x v="35"/>
  </r>
  <r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0.37333333333333335"/>
    <x v="2"/>
    <x v="3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0.95238095238095233"/>
    <x v="2"/>
    <x v="35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3.5982008995502248"/>
    <x v="2"/>
    <x v="35"/>
  </r>
  <r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0.95199999999999996"/>
    <x v="2"/>
    <x v="35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31.8"/>
    <x v="2"/>
    <x v="35"/>
  </r>
  <r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0.51333333333333331"/>
    <x v="2"/>
    <x v="35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4"/>
    <n v="5.3"/>
    <x v="2"/>
    <x v="35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69"/>
    <n v="1.9246153846153846"/>
    <x v="2"/>
    <x v="35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3.1"/>
    <x v="2"/>
    <x v="35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4.9333333333333336"/>
    <x v="2"/>
    <x v="35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.1"/>
    <x v="2"/>
    <x v="35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5"/>
    <n v="43.35"/>
    <x v="2"/>
    <x v="35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34.666666666666664"/>
    <x v="2"/>
    <x v="35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2"/>
    <x v="2"/>
    <x v="35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30"/>
    <x v="2"/>
    <x v="35"/>
  </r>
  <r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2.5029797377830749"/>
    <x v="2"/>
    <x v="35"/>
  </r>
  <r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"/>
    <n v="2"/>
    <x v="2"/>
    <x v="35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4.05"/>
    <x v="2"/>
    <x v="35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"/>
    <n v="1.43"/>
    <x v="2"/>
    <x v="35"/>
  </r>
  <r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.9252336448598131"/>
    <x v="2"/>
    <x v="35"/>
  </r>
  <r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3.98"/>
    <x v="2"/>
    <x v="35"/>
  </r>
  <r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8"/>
    <n v="2.6881720430107525"/>
    <x v="2"/>
    <x v="35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0.73043478260869565"/>
    <x v="2"/>
    <x v="35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5"/>
    <x v="2"/>
    <x v="35"/>
  </r>
  <r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5.2"/>
    <x v="2"/>
    <x v="35"/>
  </r>
  <r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4.0345821325648412"/>
    <x v="2"/>
    <x v="35"/>
  </r>
  <r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6.333333333333332"/>
    <x v="2"/>
    <x v="35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7"/>
    <n v="2.2999999999999998"/>
    <x v="2"/>
    <x v="35"/>
  </r>
  <r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6.6666666666666666E-2"/>
    <x v="2"/>
    <x v="35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5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0.15010000000000001"/>
    <x v="2"/>
    <x v="35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5.1999999999999998E-2"/>
    <x v="2"/>
    <x v="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0.115"/>
    <x v="2"/>
    <x v="35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0.107"/>
    <x v="2"/>
    <x v="35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0.12"/>
    <x v="2"/>
    <x v="35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3"/>
    <n v="0.05"/>
    <x v="2"/>
    <x v="35"/>
  </r>
  <r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199999999999997E-2"/>
    <n v="2.3999999999999998E-3"/>
    <x v="2"/>
    <x v="35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8.3333333333333332E-3"/>
    <x v="2"/>
    <x v="35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6.0714285714285714E-3"/>
    <x v="2"/>
    <x v="35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1.0999999999999999E-2"/>
    <x v="2"/>
    <x v="35"/>
  </r>
  <r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0.13725490196078433"/>
    <x v="2"/>
    <x v="35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0999999999999997E-2"/>
    <n v="6.0000000000000001E-3"/>
    <x v="2"/>
    <x v="35"/>
  </r>
  <r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0.28666666666666668"/>
    <x v="2"/>
    <x v="35"/>
  </r>
  <r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0.10133333333333333"/>
    <x v="2"/>
    <x v="35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0.19666666666666666"/>
    <x v="2"/>
    <x v="35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4.0816326530612249E-3"/>
    <x v="2"/>
    <x v="35"/>
  </r>
  <r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2.0408163265306121E-2"/>
    <x v="2"/>
    <x v="35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2.5000000000000001E-2"/>
    <x v="2"/>
    <x v="35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9"/>
    <n v="1.2"/>
    <x v="2"/>
    <x v="36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"/>
    <n v="0.4"/>
    <x v="2"/>
    <x v="36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0.28000000000000003"/>
    <x v="2"/>
    <x v="36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0.59428571428571431"/>
    <x v="2"/>
    <x v="36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4"/>
    <n v="1.3142857142857143"/>
    <x v="2"/>
    <x v="36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2.06"/>
    <x v="2"/>
    <x v="36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1.2"/>
    <x v="2"/>
    <x v="36"/>
  </r>
  <r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"/>
    <n v="2.8"/>
    <x v="2"/>
    <x v="36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1.375"/>
    <x v="2"/>
    <x v="36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5"/>
    <n v="0.1542892408969348"/>
    <x v="2"/>
    <x v="36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0.33600000000000002"/>
    <x v="2"/>
    <x v="36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0.47"/>
    <x v="2"/>
    <x v="36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0.16500000000000001"/>
    <x v="2"/>
    <x v="36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4"/>
    <n v="0.48857142857142855"/>
    <x v="2"/>
    <x v="36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0.11600000000000001"/>
    <x v="2"/>
    <x v="36"/>
  </r>
  <r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0.42857142857142855"/>
    <x v="2"/>
    <x v="36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5"/>
    <n v="0.13846153846153847"/>
    <x v="2"/>
    <x v="36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2.5000000000000001E-5"/>
    <x v="2"/>
    <x v="36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7.4999999999999997E-3"/>
    <x v="2"/>
    <x v="36"/>
  </r>
  <r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1.2500000000000001E-2"/>
    <x v="2"/>
    <x v="36"/>
  </r>
  <r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.5000000000000001E-2"/>
    <x v="7"/>
    <x v="18"/>
  </r>
  <r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3"/>
    <n v="0.33333333333333331"/>
    <x v="7"/>
    <x v="18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0.02"/>
    <x v="7"/>
    <x v="18"/>
  </r>
  <r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5.7142857142857143E-3"/>
    <x v="7"/>
    <x v="18"/>
  </r>
  <r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2E-3"/>
    <x v="7"/>
    <x v="18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8"/>
  </r>
  <r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8"/>
  </r>
  <r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2.8000000000000001E-2"/>
    <x v="7"/>
    <x v="18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2.8571428571428571E-3"/>
    <x v="7"/>
    <x v="18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0.14749999999999999"/>
    <x v="7"/>
    <x v="18"/>
  </r>
  <r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9E-2"/>
    <n v="3.0769230769230769E-3"/>
    <x v="7"/>
    <x v="18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.8571428571428571E-2"/>
    <x v="7"/>
    <x v="18"/>
  </r>
  <r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0.06"/>
    <x v="7"/>
    <x v="18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3.3333333333333335E-3"/>
    <x v="7"/>
    <x v="18"/>
  </r>
  <r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0.02"/>
    <x v="7"/>
    <x v="18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6.3333333333333339E-2"/>
    <x v="7"/>
    <x v="18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0.22608695652173913"/>
    <x v="7"/>
    <x v="18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2.5000000000000001E-2"/>
    <x v="7"/>
    <x v="18"/>
  </r>
  <r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8"/>
  </r>
  <r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4.0004000400040006E-2"/>
    <x v="7"/>
    <x v="18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1.3529411764705883"/>
    <x v="1"/>
    <x v="36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09999999999997"/>
    <n v="0.26"/>
    <x v="1"/>
    <x v="36"/>
  </r>
  <r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"/>
    <n v="0.1125"/>
    <x v="1"/>
    <x v="36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3.6842105263157891E-2"/>
    <x v="1"/>
    <x v="36"/>
  </r>
  <r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4.8484848484848485E-2"/>
    <x v="1"/>
    <x v="36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6"/>
    <n v="0.75142857142857145"/>
    <x v="1"/>
    <x v="36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4.9249999999999998"/>
    <x v="1"/>
    <x v="36"/>
  </r>
  <r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5.2450000000000001"/>
    <x v="1"/>
    <x v="3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0.61599999999999999"/>
    <x v="1"/>
    <x v="36"/>
  </r>
  <r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"/>
    <n v="1.8133333333333332"/>
    <x v="1"/>
    <x v="36"/>
  </r>
  <r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2"/>
    <n v="1.867007672634271"/>
    <x v="1"/>
    <x v="36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2.6"/>
    <x v="1"/>
    <x v="36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3"/>
    <n v="0.94666666666666666"/>
    <x v="1"/>
    <x v="36"/>
  </r>
  <r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1.22"/>
    <x v="1"/>
    <x v="36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4.5916666666666668"/>
    <x v="1"/>
    <x v="36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09999999999"/>
    <n v="1.87"/>
    <x v="1"/>
    <x v="36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"/>
    <n v="1.3"/>
    <x v="1"/>
    <x v="36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3"/>
    <n v="0.82222222222222219"/>
    <x v="1"/>
    <x v="36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3"/>
    <n v="1.1499999999999999"/>
    <x v="1"/>
    <x v="36"/>
  </r>
  <r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"/>
    <n v="0.69199999999999995"/>
    <x v="1"/>
    <x v="36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35.866666666666667"/>
    <x v="2"/>
    <x v="29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3.7"/>
    <x v="2"/>
    <x v="29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1.4666666666666666"/>
    <x v="2"/>
    <x v="29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85"/>
    <n v="41.288492706645059"/>
    <x v="2"/>
    <x v="2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0.28249999999999997"/>
    <x v="2"/>
    <x v="29"/>
  </r>
  <r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0.40400000000000003"/>
    <x v="2"/>
    <x v="29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"/>
    <n v="7.07"/>
    <x v="2"/>
    <x v="29"/>
  </r>
  <r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5"/>
    <n v="2.6133333333333333"/>
    <x v="2"/>
    <x v="29"/>
  </r>
  <r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0.30666666666666664"/>
    <x v="2"/>
    <x v="29"/>
  </r>
  <r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2.5259259259259261"/>
    <x v="2"/>
    <x v="29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0.12333333333333334"/>
    <x v="2"/>
    <x v="29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"/>
    <n v="1.2166666666666666"/>
    <x v="2"/>
    <x v="29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0.23799999999999999"/>
    <x v="2"/>
    <x v="29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6300"/>
    <x v="2"/>
    <x v="29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7"/>
    <n v="45.2"/>
    <x v="2"/>
    <x v="29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0.72499999999999998"/>
    <x v="2"/>
    <x v="29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0000000003"/>
    <n v="1.52"/>
    <x v="2"/>
    <x v="29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0.3"/>
    <x v="2"/>
    <x v="29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17.363636363636363"/>
    <x v="2"/>
    <x v="29"/>
  </r>
  <r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3"/>
    <n v="5.666666666666667"/>
    <x v="2"/>
    <x v="29"/>
  </r>
  <r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"/>
    <n v="0.05"/>
    <x v="3"/>
    <x v="24"/>
  </r>
  <r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0.72"/>
    <x v="3"/>
    <x v="24"/>
  </r>
  <r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24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0.13750000000000001"/>
    <x v="3"/>
    <x v="24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0.61250000000000004"/>
    <x v="3"/>
    <x v="24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"/>
    <n v="0.6333333333333333"/>
    <x v="3"/>
    <x v="24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0.8"/>
    <x v="3"/>
    <x v="24"/>
  </r>
  <r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0.08"/>
    <x v="3"/>
    <x v="24"/>
  </r>
  <r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1000000000000001"/>
    <n v="0.02"/>
    <x v="3"/>
    <x v="24"/>
  </r>
  <r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24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24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4"/>
    <n v="0.29166666666666669"/>
    <x v="3"/>
    <x v="24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0.4"/>
    <x v="3"/>
    <x v="24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24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3"/>
    <x v="3"/>
    <x v="24"/>
  </r>
  <r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0.33"/>
    <x v="3"/>
    <x v="24"/>
  </r>
  <r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63"/>
    <n v="0.13333333333333333"/>
    <x v="3"/>
    <x v="24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"/>
    <n v="0.3"/>
    <x v="3"/>
    <x v="24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0.2"/>
    <x v="3"/>
    <x v="24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24"/>
  </r>
  <r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0.08"/>
    <x v="3"/>
    <x v="24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3.0769230769230771E-2"/>
    <x v="3"/>
    <x v="24"/>
  </r>
  <r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29"/>
    <n v="7.6142131979695434E-3"/>
    <x v="3"/>
    <x v="24"/>
  </r>
  <r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0.1"/>
    <x v="3"/>
    <x v="24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24"/>
  </r>
  <r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0.08"/>
    <x v="3"/>
    <x v="24"/>
  </r>
  <r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"/>
    <n v="7.4999999999999997E-2"/>
    <x v="3"/>
    <x v="24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0.48571428571428571"/>
    <x v="3"/>
    <x v="24"/>
  </r>
  <r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0.25"/>
    <x v="3"/>
    <x v="24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50000000001"/>
    <n v="0.16500000000000001"/>
    <x v="3"/>
    <x v="24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24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24"/>
  </r>
  <r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0.18867924528301888"/>
    <x v="3"/>
    <x v="24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5"/>
    <n v="0.32500000000000001"/>
    <x v="3"/>
    <x v="24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0.04"/>
    <x v="3"/>
    <x v="2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0.17142857142857143"/>
    <x v="3"/>
    <x v="24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1"/>
    <n v="3.3333333333333333E-2"/>
    <x v="3"/>
    <x v="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7"/>
    <n v="0.27272727272727271"/>
    <x v="3"/>
    <x v="24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0.04"/>
    <x v="3"/>
    <x v="24"/>
  </r>
  <r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24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2.2400000000000002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1.8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6.1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1.8"/>
    <x v="1"/>
    <x v="6"/>
  </r>
  <r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8"/>
    <n v="2.84"/>
    <x v="1"/>
    <x v="6"/>
  </r>
  <r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4"/>
    <n v="2.96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.8"/>
    <x v="1"/>
    <x v="6"/>
  </r>
  <r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5"/>
    <n v="1"/>
    <x v="1"/>
    <x v="6"/>
  </r>
  <r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0.8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2.2000000000000002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5"/>
    <n v="1.4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"/>
    <n v="1.2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0.7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6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2.8571428571428572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2.625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499999999"/>
    <n v="1.175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2.78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2.6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3.1"/>
    <x v="1"/>
    <x v="6"/>
  </r>
  <r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19999999999999"/>
    <n v="2.6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1.41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2.2999999999999998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4.5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2.5333333333333332"/>
    <x v="1"/>
    <x v="6"/>
  </r>
  <r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1.86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1.5333333333333334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0.84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2.2799999999999998"/>
    <x v="1"/>
    <x v="6"/>
  </r>
  <r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1.08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1.66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.4285714285714284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3"/>
    <n v="4.2666666666666666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5.6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5.6333333333333337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5.5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.02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"/>
    <n v="2.08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0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3.5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1.5666666666666667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14"/>
    <x v="1"/>
    <x v="6"/>
  </r>
  <r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2"/>
    <n v="2.3076923076923075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3"/>
    <n v="1.7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5"/>
    <n v="0.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5"/>
    <n v="1.1499999999999999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1.0210526315789474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.04"/>
    <x v="1"/>
    <x v="6"/>
  </r>
  <r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0.36666666666666664"/>
    <x v="1"/>
    <x v="6"/>
  </r>
  <r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1.7333333333333334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6"/>
    <n v="3.8"/>
    <x v="1"/>
    <x v="6"/>
  </r>
  <r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1.2962962962962963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2.625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9.3000000000000007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2.4444444444444446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2.4705882352941178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5"/>
    <n v="2.7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0.88571428571428568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5.28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0.1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0.18181818181818182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0.52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8.5714285714285719E-3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0.2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0.16250000000000001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0.12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7"/>
    <n v="1.4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0.83333333333333337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0.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3.9473684210526314E-2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"/>
    <n v="0.0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0.22500000000000001"/>
    <x v="1"/>
    <x v="6"/>
  </r>
  <r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1.2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2.3622047244094488E-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E-3"/>
    <x v="1"/>
    <x v="6"/>
  </r>
  <r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0.12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9"/>
    <n v="0.04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0.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2.5000000000000001E-2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0.18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0.13"/>
    <x v="1"/>
    <x v="6"/>
  </r>
  <r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0.32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0.06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000000000000003E-2"/>
    <n v="1.4999999999999999E-2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0.1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0.13333333333333333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5"/>
    <n v="8.9285714285714281E-3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0.24166666666666667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0.5333333333333333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0.05"/>
    <x v="1"/>
    <x v="6"/>
  </r>
  <r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09"/>
    <n v="8.8888888888888889E-3"/>
    <x v="1"/>
    <x v="6"/>
  </r>
  <r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1.25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0.5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6"/>
    <n v="3.3333333333333333E-2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7"/>
    <n v="0.46666666666666667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0.15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0.1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0.30909090909090908"/>
    <x v="1"/>
    <x v="6"/>
  </r>
  <r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0.04"/>
    <x v="1"/>
    <x v="6"/>
  </r>
  <r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0.8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2"/>
    <n v="0.4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2.5000000000000001E-2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29"/>
    <n v="0.16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07"/>
    <n v="0.12727272727272726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0.26666666666666666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6.6666666666666664E-4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8"/>
    <n v="0.08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0.26666666666666666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0.48571428571428571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0.11666666666666667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0.08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.2083333333333336E-2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5.5555555555555556E-4"/>
    <x v="1"/>
    <x v="6"/>
  </r>
  <r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3.3333333333333335E-3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0.77777777777777779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0.18005540166204986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0.02"/>
    <x v="1"/>
    <x v="6"/>
  </r>
  <r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4.0000000000000001E-3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0.3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77"/>
    <n v="0.3783783783783784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0.45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0.4"/>
    <x v="1"/>
    <x v="6"/>
  </r>
  <r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1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"/>
    <n v="0.52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3"/>
    <x v="1"/>
    <x v="37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1.2"/>
    <x v="1"/>
    <x v="37"/>
  </r>
  <r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.3333333333333335"/>
    <x v="1"/>
    <x v="37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0.58799999999999997"/>
    <x v="1"/>
    <x v="37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8"/>
    <n v="0.44222222222222224"/>
    <x v="1"/>
    <x v="37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1.6666666666666667"/>
    <x v="1"/>
    <x v="37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.1666666666666667"/>
    <x v="1"/>
    <x v="37"/>
  </r>
  <r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2.4"/>
    <x v="1"/>
    <x v="37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0.4"/>
    <x v="1"/>
    <x v="37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"/>
    <n v="0.62"/>
    <x v="1"/>
    <x v="37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1.2"/>
    <x v="1"/>
    <x v="37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38"/>
    <n v="1.2258064516129032"/>
    <x v="1"/>
    <x v="37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2.16"/>
    <x v="1"/>
    <x v="37"/>
  </r>
  <r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1.48"/>
    <x v="1"/>
    <x v="37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1.1142857142857143"/>
    <x v="1"/>
    <x v="37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.4"/>
    <x v="1"/>
    <x v="37"/>
  </r>
  <r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4"/>
    <n v="3.6666666666666665"/>
    <x v="1"/>
    <x v="37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0.8"/>
    <x v="1"/>
    <x v="37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0.3125"/>
    <x v="1"/>
    <x v="37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"/>
    <n v="1.32"/>
    <x v="1"/>
    <x v="37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4.0000000000000001E-3"/>
    <x v="1"/>
    <x v="36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5000000000001"/>
    <n v="0.10100000000000001"/>
    <x v="1"/>
    <x v="36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6"/>
  </r>
  <r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0.01"/>
    <x v="1"/>
    <x v="36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6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0.1"/>
    <x v="1"/>
    <x v="36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5.1999999999999998E-2"/>
    <x v="1"/>
    <x v="36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7999999999999996E-3"/>
    <n v="1.8E-3"/>
    <x v="1"/>
    <x v="36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0.2"/>
    <x v="1"/>
    <x v="36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6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20000000000002"/>
    <n v="0.11600000000000001"/>
    <x v="1"/>
    <x v="36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0.04"/>
    <x v="1"/>
    <x v="36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7.5000000000000002E-4"/>
    <x v="1"/>
    <x v="36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6"/>
  </r>
  <r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0.91666666666666663"/>
    <x v="1"/>
    <x v="36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0.25316455696202533"/>
    <x v="1"/>
    <x v="36"/>
  </r>
  <r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7"/>
    <n v="0.02"/>
    <x v="1"/>
    <x v="36"/>
  </r>
  <r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6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6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6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2.16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2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0.98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3.92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2.6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"/>
    <n v="1.28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1.42"/>
    <x v="1"/>
    <x v="6"/>
  </r>
  <r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1.3428571428571427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1.7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1.5166666666666666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5"/>
    <n v="1.34375"/>
    <x v="1"/>
    <x v="6"/>
  </r>
  <r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"/>
    <n v="0.85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0.66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1.74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1.4125000000000001"/>
    <x v="1"/>
    <x v="6"/>
  </r>
  <r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20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2.1333333333333333"/>
    <x v="1"/>
    <x v="6"/>
  </r>
  <r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0.92"/>
    <x v="1"/>
    <x v="6"/>
  </r>
  <r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7"/>
    <n v="0.8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2.4249999999999998"/>
    <x v="1"/>
    <x v="36"/>
  </r>
  <r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1.18"/>
    <x v="1"/>
    <x v="36"/>
  </r>
  <r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89"/>
    <n v="0.94396551724137934"/>
    <x v="1"/>
    <x v="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0.872"/>
    <x v="1"/>
    <x v="36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5"/>
    <n v="1.1100000000000001"/>
    <x v="1"/>
    <x v="36"/>
  </r>
  <r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2.3333333333333335"/>
    <x v="1"/>
    <x v="3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.06"/>
    <x v="1"/>
    <x v="36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2.8"/>
    <x v="1"/>
    <x v="36"/>
  </r>
  <r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1.82"/>
    <x v="1"/>
    <x v="36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0.27"/>
    <x v="1"/>
    <x v="36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1.0941176470588236"/>
    <x v="1"/>
    <x v="36"/>
  </r>
  <r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2.1333333333333333"/>
    <x v="1"/>
    <x v="36"/>
  </r>
  <r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3"/>
    <n v="2.2000000000000002"/>
    <x v="1"/>
    <x v="36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67"/>
    <n v="19.666666666666668"/>
    <x v="1"/>
    <x v="36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"/>
    <n v="1.66"/>
    <x v="1"/>
    <x v="36"/>
  </r>
  <r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.1200000000000001"/>
    <x v="1"/>
    <x v="36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"/>
    <n v="1.1499999999999999"/>
    <x v="1"/>
    <x v="36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0.86599999999999999"/>
    <x v="1"/>
    <x v="36"/>
  </r>
  <r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1.4814814814814814"/>
    <x v="1"/>
    <x v="36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1.6"/>
    <x v="1"/>
    <x v="36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9"/>
    <n v="2.4258386470751319"/>
    <x v="1"/>
    <x v="36"/>
  </r>
  <r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1.4857142857142858"/>
    <x v="1"/>
    <x v="36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0.56666666666666665"/>
    <x v="1"/>
    <x v="36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0.6925"/>
    <x v="1"/>
    <x v="36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.1132075471698113"/>
    <x v="1"/>
    <x v="36"/>
  </r>
  <r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5"/>
    <n v="1.2124999999999999"/>
    <x v="1"/>
    <x v="36"/>
  </r>
  <r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3.3333333333333335"/>
    <x v="1"/>
    <x v="36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0.8666666666666667"/>
    <x v="1"/>
    <x v="36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0.51200000000000001"/>
    <x v="1"/>
    <x v="36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"/>
    <x v="1"/>
    <x v="36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7"/>
    <n v="8.3333333333333339"/>
    <x v="1"/>
    <x v="36"/>
  </r>
  <r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5"/>
    <n v="1.375"/>
    <x v="1"/>
    <x v="36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.07"/>
    <x v="1"/>
    <x v="36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2.2280000000000002"/>
    <x v="1"/>
    <x v="36"/>
  </r>
  <r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1.1764705882352942"/>
    <x v="1"/>
    <x v="36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5"/>
    <n v="0.42352941176470588"/>
    <x v="1"/>
    <x v="36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9"/>
    <n v="0.72272727272727277"/>
    <x v="1"/>
    <x v="36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0.97619047619047616"/>
    <x v="1"/>
    <x v="36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3"/>
    <n v="1.5066666666666666"/>
    <x v="1"/>
    <x v="36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7"/>
    <n v="0.42857142857142855"/>
    <x v="1"/>
    <x v="36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2.2888888888888888"/>
    <x v="1"/>
    <x v="36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0.62"/>
    <x v="1"/>
    <x v="36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0.8571428571428571"/>
    <x v="1"/>
    <x v="36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3.64"/>
    <x v="1"/>
    <x v="36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.8"/>
    <x v="1"/>
    <x v="36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2.7777777777777777"/>
    <x v="1"/>
    <x v="36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0.8"/>
    <x v="1"/>
    <x v="36"/>
  </r>
  <r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2"/>
    <n v="1.98"/>
    <x v="1"/>
    <x v="36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1.1599999999999999"/>
    <x v="1"/>
    <x v="36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28"/>
    <n v="2.342857142857143"/>
    <x v="1"/>
    <x v="36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1.9333333333333333"/>
    <x v="1"/>
    <x v="36"/>
  </r>
  <r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2.5"/>
    <x v="1"/>
    <x v="36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0.76666666666666672"/>
    <x v="1"/>
    <x v="36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6"/>
    <n v="1.26"/>
    <x v="1"/>
    <x v="36"/>
  </r>
  <r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"/>
    <n v="1.228"/>
    <x v="1"/>
    <x v="36"/>
  </r>
  <r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1.3160000000000001"/>
    <x v="1"/>
    <x v="36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"/>
    <n v="6.4"/>
    <x v="1"/>
    <x v="36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5"/>
    <n v="2.7"/>
    <x v="1"/>
    <x v="36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9"/>
    <n v="1.18"/>
    <x v="1"/>
    <x v="36"/>
  </r>
  <r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1.4"/>
    <x v="1"/>
    <x v="36"/>
  </r>
  <r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1.1445783132530121"/>
    <x v="1"/>
    <x v="36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2.4666666666666668"/>
    <x v="1"/>
    <x v="36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6"/>
    <n v="0.85333333333333339"/>
    <x v="1"/>
    <x v="36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1.3"/>
    <x v="1"/>
    <x v="36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1.6"/>
    <x v="1"/>
    <x v="36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0.73417721518987344"/>
    <x v="1"/>
    <x v="36"/>
  </r>
  <r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4"/>
    <x v="1"/>
    <x v="36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0.94"/>
    <x v="1"/>
    <x v="36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1.44"/>
    <x v="1"/>
    <x v="36"/>
  </r>
  <r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1.5"/>
    <x v="1"/>
    <x v="36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1"/>
    <x v="1"/>
    <x v="36"/>
  </r>
  <r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4.0000000000000001E-3"/>
    <x v="1"/>
    <x v="36"/>
  </r>
  <r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0.03"/>
    <x v="1"/>
    <x v="36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6"/>
  </r>
  <r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5.0000000000000001E-3"/>
    <x v="1"/>
    <x v="36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6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6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.6666666666666666E-2"/>
    <x v="1"/>
    <x v="36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8"/>
    <n v="7.3333333333333334E-2"/>
    <x v="1"/>
    <x v="36"/>
  </r>
  <r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2.7272727272727275E-3"/>
    <x v="1"/>
    <x v="36"/>
  </r>
  <r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6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0.67"/>
    <x v="1"/>
    <x v="36"/>
  </r>
  <r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0.76666666666666672"/>
    <x v="1"/>
    <x v="36"/>
  </r>
  <r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9.6000000000000002E-2"/>
    <x v="1"/>
    <x v="36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8.0000000000000002E-3"/>
    <x v="1"/>
    <x v="36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4.2857142857142859E-3"/>
    <x v="1"/>
    <x v="36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1.2500000000000001E-2"/>
    <x v="1"/>
    <x v="36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7.0000000000000007E-2"/>
    <n v="8.0000000000000004E-4"/>
    <x v="1"/>
    <x v="36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1"/>
    <n v="0.7"/>
    <x v="1"/>
    <x v="36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0.16"/>
    <x v="1"/>
    <x v="36"/>
  </r>
  <r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0.97499999999999998"/>
    <x v="1"/>
    <x v="36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.6666666666666666E-2"/>
    <x v="1"/>
    <x v="36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2.5000000000000001E-4"/>
    <x v="1"/>
    <x v="36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7999999999999995E-2"/>
    <n v="1.2E-2"/>
    <x v="1"/>
    <x v="36"/>
  </r>
  <r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0.13333333333333333"/>
    <x v="1"/>
    <x v="36"/>
  </r>
  <r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0.5"/>
    <x v="1"/>
    <x v="36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9.0909090909090905E-3"/>
    <x v="1"/>
    <x v="36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5.0000000000000001E-3"/>
    <x v="1"/>
    <x v="36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61"/>
    <n v="2.0244948885253127E-3"/>
    <x v="1"/>
    <x v="36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800000000000001E-2"/>
    <n v="3.5E-4"/>
    <x v="1"/>
    <x v="36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5.0000000000000001E-4"/>
    <x v="1"/>
    <x v="36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6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8000000000000003"/>
    <n v="1.4999999999999999E-2"/>
    <x v="1"/>
    <x v="36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0.14781966001478197"/>
    <x v="1"/>
    <x v="36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3.5999999999999997E-2"/>
    <x v="1"/>
    <x v="36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.4999999999999999E-2"/>
    <x v="1"/>
    <x v="36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0.01"/>
    <x v="1"/>
    <x v="36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.6153846153846158E-3"/>
    <x v="1"/>
    <x v="36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0.18"/>
    <x v="1"/>
    <x v="36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4.0000000000000001E-3"/>
    <x v="1"/>
    <x v="36"/>
  </r>
  <r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"/>
    <n v="0.18"/>
    <x v="1"/>
    <x v="36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"/>
    <n v="2.1000000000000001E-2"/>
    <x v="1"/>
    <x v="36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0.42499999999999999"/>
    <x v="1"/>
    <x v="36"/>
  </r>
  <r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1E-3"/>
    <x v="1"/>
    <x v="36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6.7024128686327079E-3"/>
    <x v="1"/>
    <x v="36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7.0000000000000007E-2"/>
    <x v="1"/>
    <x v="3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49999999999999"/>
    <n v="0.42"/>
    <x v="1"/>
    <x v="36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5.5413032324268856E-2"/>
    <x v="1"/>
    <x v="36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"/>
    <n v="0.25"/>
    <x v="1"/>
    <x v="36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0.10833333333333334"/>
    <x v="1"/>
    <x v="36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0.48"/>
    <x v="1"/>
    <x v="36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0.5625"/>
    <x v="1"/>
    <x v="36"/>
  </r>
  <r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4.878048780487805E-2"/>
    <x v="1"/>
    <x v="36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0.125"/>
    <x v="1"/>
    <x v="36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0.53036783575705726"/>
    <x v="1"/>
    <x v="36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0999999999999996"/>
    <n v="0.4"/>
    <x v="1"/>
    <x v="36"/>
  </r>
  <r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7.2499999999999995E-2"/>
    <x v="1"/>
    <x v="36"/>
  </r>
  <r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4.0000000000000001E-3"/>
    <x v="1"/>
    <x v="36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0.43018867924528303"/>
    <x v="1"/>
    <x v="36"/>
  </r>
  <r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4.0000000000000001E-3"/>
    <x v="1"/>
    <x v="36"/>
  </r>
  <r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"/>
    <n v="0.38"/>
    <x v="1"/>
    <x v="36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8.1818181818181818E-2"/>
    <x v="1"/>
    <x v="36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3.3875028610666054E-2"/>
    <x v="1"/>
    <x v="36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6"/>
  </r>
  <r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0.01"/>
    <x v="1"/>
    <x v="36"/>
  </r>
  <r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1.3333333333333333"/>
    <x v="1"/>
    <x v="36"/>
  </r>
  <r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0.1"/>
    <x v="1"/>
    <x v="36"/>
  </r>
  <r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4.0000000000000002E-4"/>
    <x v="1"/>
    <x v="36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0.01"/>
    <x v="1"/>
    <x v="36"/>
  </r>
  <r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7.6923076923076923E-4"/>
    <x v="1"/>
    <x v="36"/>
  </r>
  <r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63"/>
    <n v="6.6666666666666666E-2"/>
    <x v="1"/>
    <x v="36"/>
  </r>
  <r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63"/>
    <n v="1.0050251256281406"/>
    <x v="1"/>
    <x v="36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0.27839999999999998"/>
    <x v="1"/>
    <x v="36"/>
  </r>
  <r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5.0000000000000001E-4"/>
    <x v="1"/>
    <x v="36"/>
  </r>
  <r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6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.8000000000000005E-2"/>
    <x v="1"/>
    <x v="36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6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0.78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0.08"/>
    <x v="1"/>
    <x v="6"/>
  </r>
  <r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0.04"/>
    <x v="1"/>
    <x v="6"/>
  </r>
  <r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0.29268292682926828"/>
    <x v="1"/>
    <x v="6"/>
  </r>
  <r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3.3333333333333335E-3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.2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.2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0.90090090090090091"/>
    <x v="1"/>
    <x v="6"/>
  </r>
  <r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4.4000000000000004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6.6666666666666666E-2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1.2E-2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0.0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1.6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0.10909090909090909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0.3"/>
    <x v="1"/>
    <x v="6"/>
  </r>
  <r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2.4E-2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500000000001"/>
    <n v="1.0649999999999999"/>
    <x v="1"/>
    <x v="6"/>
  </r>
  <r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6"/>
    <n v="3.166666666666666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2.9714285714285715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0.97142857142857142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.0454545454545454"/>
    <x v="1"/>
    <x v="6"/>
  </r>
  <r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1"/>
    <n v="8.0333333333333332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3"/>
    <n v="1.7571428571428571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6.04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1.6181818181818182"/>
    <x v="1"/>
    <x v="6"/>
  </r>
  <r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1.0249999999999999"/>
    <x v="1"/>
    <x v="6"/>
  </r>
  <r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1.38"/>
    <x v="1"/>
    <x v="6"/>
  </r>
  <r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.4666666666666668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3"/>
    <n v="1.2666666666666666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3.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1.57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0.55384615384615388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2.84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2.8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2.657142857142857"/>
    <x v="1"/>
    <x v="6"/>
  </r>
  <r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7"/>
    <n v="1.8333333333333333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2.44"/>
    <x v="1"/>
    <x v="6"/>
  </r>
  <r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5"/>
    <n v="1.0249999999999999"/>
    <x v="1"/>
    <x v="6"/>
  </r>
  <r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.55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2"/>
    <n v="1.6714285714285715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1.45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0.74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0.76666666666666672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6"/>
    <n v="1.2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89"/>
    <n v="2.8947368421052633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4"/>
    <n v="2.04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2"/>
    <n v="5.2"/>
    <x v="1"/>
    <x v="6"/>
  </r>
  <r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6"/>
    <n v="1.4761904761904763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.75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2.157142857142857"/>
    <x v="1"/>
    <x v="6"/>
  </r>
  <r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2.72"/>
    <x v="1"/>
    <x v="6"/>
  </r>
  <r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.069767441860465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2.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"/>
    <n v="2.187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1.6266666666666667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4.5"/>
    <x v="1"/>
    <x v="37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8"/>
    <n v="3.4545454545454546E-2"/>
    <x v="1"/>
    <x v="37"/>
  </r>
  <r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37"/>
  </r>
  <r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0.10666666666666667"/>
    <x v="1"/>
    <x v="37"/>
  </r>
  <r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0.08"/>
    <x v="1"/>
    <x v="37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0.48"/>
    <x v="1"/>
    <x v="37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37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46"/>
    <n v="1.1142857142857143"/>
    <x v="1"/>
    <x v="37"/>
  </r>
  <r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2.0000000000000001E-4"/>
    <x v="1"/>
    <x v="37"/>
  </r>
  <r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"/>
    <n v="0.04"/>
    <x v="1"/>
    <x v="37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0.01"/>
    <x v="1"/>
    <x v="3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1.06"/>
    <x v="1"/>
    <x v="37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2E-3"/>
    <x v="1"/>
    <x v="37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0.1"/>
    <x v="1"/>
    <x v="37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0.5"/>
    <x v="1"/>
    <x v="37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0.6"/>
    <x v="1"/>
    <x v="37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37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0.15"/>
    <x v="1"/>
    <x v="37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37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7"/>
    <n v="0.65454545454545454"/>
    <x v="1"/>
    <x v="3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5"/>
    <n v="1.64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2.3789473684210525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2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7"/>
    <n v="1.4"/>
    <x v="1"/>
    <x v="6"/>
  </r>
  <r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2.35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6"/>
    <n v="0.78333333333333333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0.95833333333333337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7"/>
    <n v="0.38285714285714284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1.75"/>
    <x v="1"/>
    <x v="6"/>
  </r>
  <r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2.3111111111111109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1.5333333333333334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"/>
    <n v="0.59499999999999997"/>
    <x v="1"/>
    <x v="6"/>
  </r>
  <r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0.39333333333333331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5"/>
    <n v="2.8250000000000002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.3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2.3870967741935485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0.72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"/>
    <n v="1.95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1.75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2.5"/>
    <x v="1"/>
    <x v="6"/>
  </r>
  <r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0.52857142857142858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499999999999"/>
    <n v="1.01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1.423076923076923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2.8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19999999999999"/>
    <n v="2.6"/>
    <x v="1"/>
    <x v="6"/>
  </r>
  <r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1.22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2.87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1.2066666666666668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0.55000000000000004"/>
    <x v="1"/>
    <x v="6"/>
  </r>
  <r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5"/>
    <n v="0.76857142857142857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2.8214285714285716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1.774138519276697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6"/>
    <n v="1.1333333333333333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8"/>
    <n v="1.964705882352941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1.83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0.88749999999999996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4.312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1.2857142857142858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"/>
    <n v="1.93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2.2799999999999998"/>
    <x v="1"/>
    <x v="6"/>
  </r>
  <r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7"/>
    <n v="1.6666666666666667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2"/>
    <n v="1.6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200000000001"/>
    <n v="0.8519999999999999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1.3333333333333333"/>
    <x v="1"/>
    <x v="6"/>
  </r>
  <r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2"/>
    <n v="2.2222222222222223"/>
    <x v="1"/>
    <x v="6"/>
  </r>
  <r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"/>
    <n v="0.57499999999999996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1.4307692307692308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6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1.76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8"/>
    <n v="2.0499999999999998"/>
    <x v="1"/>
    <x v="6"/>
  </r>
  <r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1.0714285714285714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0.42173913043478262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"/>
    <n v="1.46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5"/>
    <n v="1.4848484848484849"/>
    <x v="1"/>
    <x v="6"/>
  </r>
  <r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1.098360655737705"/>
    <x v="1"/>
    <x v="6"/>
  </r>
  <r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2.72"/>
    <x v="1"/>
    <x v="6"/>
  </r>
  <r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1.96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2.3333333333333335"/>
    <x v="1"/>
    <x v="6"/>
  </r>
  <r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2.7166666666666668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1.92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2.1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5"/>
    <n v="0.875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7"/>
    <n v="1.6666666666666667"/>
    <x v="1"/>
    <x v="6"/>
  </r>
  <r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.4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.45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0.52500000000000002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3"/>
    <n v="1.8451612903225807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0.66666666666666663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5"/>
    <n v="2.2222222222222223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"/>
    <n v="2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1.36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.086206896551724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1.5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0.94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38"/>
    <n v="0.7645161290322580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"/>
    <n v="5.875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0.5"/>
    <x v="1"/>
    <x v="6"/>
  </r>
  <r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1.6203240648129626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0.81333333333333335"/>
    <x v="1"/>
    <x v="6"/>
  </r>
  <r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1.36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9"/>
    <n v="2.0699999999999998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"/>
    <n v="5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.6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2.8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4.851485148514852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2.0222222222222221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4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3.8571428571428572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3.1333333333333333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8"/>
    <n v="0.8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0.72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2"/>
    <n v="2.1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2.9333333333333331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2.3333333333333335"/>
    <x v="1"/>
    <x v="6"/>
  </r>
  <r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4"/>
    <n v="0.59523809523809523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1.9444444444444444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7"/>
    <n v="1.1666666666666667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0.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3.6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8"/>
    <n v="2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1.6285714285714286"/>
    <x v="1"/>
    <x v="6"/>
  </r>
  <r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2"/>
    <n v="8.8571428571428577"/>
    <x v="1"/>
    <x v="6"/>
  </r>
  <r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0.47692307692307695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1.8"/>
    <x v="1"/>
    <x v="6"/>
  </r>
  <r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4"/>
    <n v="1.64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"/>
    <n v="1.45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7.25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2.2250000000000001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1.065008094061515"/>
    <x v="1"/>
    <x v="6"/>
  </r>
  <r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1.7142857142857142"/>
    <x v="1"/>
    <x v="6"/>
  </r>
  <r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1.6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.2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1.52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0.69696969696969702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9"/>
    <n v="4.9000000000000004"/>
    <x v="1"/>
    <x v="6"/>
  </r>
  <r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7"/>
    <n v="0.66666666666666663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.75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0.71250000000000002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4.125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0.5"/>
    <x v="1"/>
    <x v="6"/>
  </r>
  <r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2.6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4.5999999999999996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1.3"/>
    <x v="1"/>
    <x v="6"/>
  </r>
  <r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1.3833333333333333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7"/>
    <n v="3.1714285714285713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.1883234306380781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"/>
    <n v="1.26"/>
    <x v="1"/>
    <x v="6"/>
  </r>
  <r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3.6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1.36"/>
    <x v="1"/>
    <x v="6"/>
  </r>
  <r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0.7466666666666667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"/>
    <n v="0.58750000000000002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.2666666666666666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0.83582089552238803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7"/>
    <n v="1.3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3.2857142857142856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0.88888888888888884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2.6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1.2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5"/>
    <n v="1.1000000000000001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1.4363636363636363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.4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1.45714285714285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1.08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1.4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8.8000000000000007"/>
    <x v="1"/>
    <x v="6"/>
  </r>
  <r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1.8333333333333333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0.8571428571428571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1.8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1.05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"/>
    <n v="1.62"/>
    <x v="1"/>
    <x v="6"/>
  </r>
  <r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0.57499999999999996"/>
    <x v="1"/>
    <x v="6"/>
  </r>
  <r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8"/>
    <n v="0.8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"/>
    <n v="1.36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4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0.33548387096774196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4"/>
    <n v="2.4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0.12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3.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4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"/>
    <n v="2.2999999999999998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9"/>
    <n v="1.08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1.7333333333333334"/>
    <x v="1"/>
    <x v="6"/>
  </r>
  <r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4.5"/>
    <x v="1"/>
    <x v="6"/>
  </r>
  <r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5"/>
    <n v="2.7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1.5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7"/>
    <n v="1.4857142857142858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0.56666666666666665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5"/>
    <n v="0.23749999999999999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0.96250000000000002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3.8181818181818183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5"/>
    <n v="1.9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0.93333333333333335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1.2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5"/>
    <n v="1.3142857142857143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1"/>
    <n v="1.7142857142857142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"/>
    <n v="1.0666666666666667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0.75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2.0499999999999998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6"/>
    <n v="1.1666666666666667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0.6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1.4666666666666666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3.6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2.4"/>
    <x v="1"/>
    <x v="6"/>
  </r>
  <r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"/>
    <n v="2.9333333333333331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7"/>
    <n v="4.9090909090909092"/>
    <x v="1"/>
    <x v="6"/>
  </r>
  <r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7.6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1.8666666666666667"/>
    <x v="1"/>
    <x v="6"/>
  </r>
  <r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9.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5"/>
    <n v="1.625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"/>
    <n v="3.8333333333333335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0.85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2.2758620689655173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7"/>
    <n v="1.1000000000000001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0.85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0.6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8"/>
    <n v="4.8571428571428568"/>
    <x v="1"/>
    <x v="6"/>
  </r>
  <r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"/>
    <n v="0.91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.35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3.6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4.2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1.3333333333333333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6"/>
    <n v="0.52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0.8666666666666667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2.8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5"/>
    <n v="1.4666666666666666"/>
    <x v="1"/>
    <x v="6"/>
  </r>
  <r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4.5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0.75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2.6470588235294117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1.4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1.6727272727272726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4.8571428571428568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0.98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1.533333333333333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4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3"/>
    <n v="1.2666666666666666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3"/>
    <n v="0.34666666666666668"/>
    <x v="1"/>
    <x v="6"/>
  </r>
  <r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4"/>
    <n v="2.3199999999999998"/>
    <x v="1"/>
    <x v="6"/>
  </r>
  <r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1.9333333333333333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"/>
    <n v="2.5499999999999998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8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8"/>
    <n v="3.6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1.05"/>
    <x v="1"/>
    <x v="6"/>
  </r>
  <r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2.1"/>
    <x v="1"/>
    <x v="6"/>
  </r>
  <r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0.74736842105263157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"/>
    <n v="1.68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1.9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9"/>
    <n v="0.74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1.2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0.56000000000000005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1.5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1.64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"/>
    <n v="1.72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.2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.5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6.666666666666667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1.55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2.5"/>
    <x v="1"/>
    <x v="6"/>
  </r>
  <r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"/>
    <n v="1.4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6"/>
    <n v="2.1428571428571428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2.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7.8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3"/>
    <n v="2.4615384615384617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3.7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4.666666666666667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5"/>
    <n v="0.69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0.53333333333333333"/>
    <x v="1"/>
    <x v="6"/>
  </r>
  <r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2.75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2.7607361963190185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7.2"/>
    <x v="1"/>
    <x v="6"/>
  </r>
  <r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3.8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2.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6.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"/>
    <n v="1.1399999999999999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1.86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1.8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1.7428571428571429"/>
    <x v="1"/>
    <x v="6"/>
  </r>
  <r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1.5666666666666667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0.17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2.25"/>
    <x v="1"/>
    <x v="6"/>
  </r>
  <r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3.6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1.149999999999999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0.67346938775510201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1.95"/>
    <x v="1"/>
    <x v="6"/>
  </r>
  <r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5.666666666666667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2.1666666666666665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"/>
    <n v="2.85"/>
    <x v="1"/>
    <x v="6"/>
  </r>
  <r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.7333333333333334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6"/>
    <n v="0.8666666666666667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0.95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2.666666666666666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3.9701492537313432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"/>
    <n v="1.76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1.8181818181818181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19999999999999"/>
    <n v="1.8666666666666667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"/>
    <n v="3.3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0.96666666666666667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1.44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5"/>
    <n v="2.7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19999999999999"/>
    <n v="2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0.92105263157894735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1.9333333333333333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.25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1.44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2.6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.159252095422308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2.5454545454545454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1.7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4.2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7"/>
    <n v="2.8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0.77500000000000002"/>
    <x v="1"/>
    <x v="6"/>
  </r>
  <r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6"/>
    <n v="1.52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0.8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1.56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5"/>
    <n v="0.96666666666666667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0.72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5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1.100000000000000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1.6666666666666667"/>
    <x v="1"/>
    <x v="6"/>
  </r>
  <r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1.266666666666666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1.7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1.5714285714285714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2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7"/>
    <n v="1.5333333333333334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0.44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0.32500000000000001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600000000001"/>
    <n v="2.2000000000000002"/>
    <x v="1"/>
    <x v="6"/>
  </r>
  <r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"/>
    <n v="1.4"/>
    <x v="1"/>
    <x v="6"/>
  </r>
  <r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1.05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2"/>
    <n v="3.7142857142857144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2.4372759856630823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2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0.74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1.4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1.0303030303030303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1.433333333333333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6"/>
    <n v="2.2424242424242422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.6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0.8"/>
    <x v="1"/>
    <x v="6"/>
  </r>
  <r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2.6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3"/>
    <n v="2.8125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1.6"/>
    <x v="1"/>
    <x v="6"/>
  </r>
  <r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19999999999999"/>
    <n v="4.08"/>
    <x v="1"/>
    <x v="6"/>
  </r>
  <r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2.2999999999999998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1.333333333333334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.1481481481481479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4.1500000000000004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2.1666666666666665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2.666666666666666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2.666666666666666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1.5454545454545454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7"/>
    <n v="1.9333333333333333"/>
    <x v="1"/>
    <x v="6"/>
  </r>
  <r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0.96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.2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1.72727272727272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2"/>
    <n v="0.96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0.61904761904761907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4.2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"/>
    <n v="2.56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1.6666666666666667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2.587322121604139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7"/>
    <n v="1.8909090909090909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2"/>
    <n v="1.06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0.58333333333333337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5"/>
    <n v="0.90909090909090906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6"/>
    <n v="0.55800000000000005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6.2857142857142856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5"/>
    <n v="2.4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"/>
    <n v="2.312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2.16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9.8412698412698418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1"/>
    <n v="5"/>
    <x v="1"/>
    <x v="6"/>
  </r>
  <r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5"/>
    <n v="1.7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4"/>
    <n v="1.3333333333333333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"/>
    <n v="1.9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"/>
    <n v="4.0999999999999996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1.9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8"/>
    <n v="0.82"/>
    <x v="1"/>
    <x v="6"/>
  </r>
  <r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1.3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1.6666666666666667"/>
    <x v="1"/>
    <x v="6"/>
  </r>
  <r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1.8"/>
    <x v="1"/>
    <x v="6"/>
  </r>
  <r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2.6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0.77586206896551724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"/>
    <n v="1.02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5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4.5"/>
    <x v="1"/>
    <x v="6"/>
  </r>
  <r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2.4666666666666668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2.8"/>
    <x v="1"/>
    <x v="6"/>
  </r>
  <r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"/>
    <x v="1"/>
    <x v="6"/>
  </r>
  <r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4.9000000000000004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0.8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.7333333333333334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4"/>
    <n v="0.67647058823529416"/>
    <x v="1"/>
    <x v="6"/>
  </r>
  <r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6"/>
    <n v="0.72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5.6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5"/>
    <n v="5.5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5"/>
    <n v="1.55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6"/>
    <n v="1.46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2.5714285714285716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1.75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1.4333333333333333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5"/>
    <n v="2.25"/>
    <x v="1"/>
    <x v="6"/>
  </r>
  <r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2.384615384615384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1.3636363636363635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"/>
    <n v="1.32"/>
    <x v="1"/>
    <x v="6"/>
  </r>
  <r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2.7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3.4"/>
    <x v="1"/>
    <x v="6"/>
  </r>
  <r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40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"/>
    <n v="2.65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1.2250000000000001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6"/>
    <n v="3.8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3"/>
    <n v="2.2999999999999998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6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8"/>
    <n v="2.1333333333333333"/>
    <x v="1"/>
    <x v="6"/>
  </r>
  <r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5"/>
    <n v="3.6363636363636362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3.375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.0714285714285714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3.1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2.04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.1399999999999999"/>
    <x v="1"/>
    <x v="6"/>
  </r>
  <r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1.6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2.84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"/>
    <n v="2.88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1.8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6.8918918918918921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2.8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1.7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1.8761904761904762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3"/>
    <n v="2.3333333333333335"/>
    <x v="1"/>
    <x v="6"/>
  </r>
  <r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2.1"/>
    <x v="1"/>
    <x v="6"/>
  </r>
  <r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1.36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4"/>
    <n v="1.3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7"/>
    <n v="2.6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"/>
    <n v="1.2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1.45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37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2.0000000000000001E-4"/>
    <n v="2.0000000000000001E-4"/>
    <x v="1"/>
    <x v="37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3.3333333333333333E-2"/>
    <x v="1"/>
    <x v="37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8"/>
    <n v="0.34502923976608185"/>
    <x v="1"/>
    <x v="37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0.2"/>
    <x v="1"/>
    <x v="37"/>
  </r>
  <r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0.62"/>
    <x v="1"/>
    <x v="37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2.4E-2"/>
    <x v="1"/>
    <x v="37"/>
  </r>
  <r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0.2857142857142857"/>
    <x v="1"/>
    <x v="37"/>
  </r>
  <r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37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7"/>
    <n v="0.46666666666666667"/>
    <x v="1"/>
    <x v="37"/>
  </r>
  <r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6.0606060606060608E-2"/>
    <x v="1"/>
    <x v="37"/>
  </r>
  <r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4.0000000000000001E-3"/>
    <x v="1"/>
    <x v="37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0.3"/>
    <x v="1"/>
    <x v="37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37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0.2857142857142857"/>
    <x v="1"/>
    <x v="37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37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0.24"/>
    <x v="1"/>
    <x v="37"/>
  </r>
  <r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0.1"/>
    <x v="1"/>
    <x v="37"/>
  </r>
  <r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0.08"/>
    <x v="1"/>
    <x v="37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0.4"/>
    <x v="1"/>
    <x v="37"/>
  </r>
  <r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0.1825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1.0666666666666667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3.4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1.8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6"/>
    <n v="5.666666666666667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5"/>
    <n v="1.65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2.5333333333333332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1.58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"/>
    <n v="0.92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"/>
    <x v="1"/>
    <x v="6"/>
  </r>
  <r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7"/>
    <n v="1.3333333333333333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0.4333333333333333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8.8000000000000007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1.2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"/>
    <n v="0.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4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2.375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2.2580645161290325"/>
    <x v="1"/>
    <x v="6"/>
  </r>
  <r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.1666666666666665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3"/>
    <n v="1.9333333333333333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5"/>
    <n v="2.8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1.7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5.4545454545454541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1.1428571428571428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3"/>
    <n v="1.9"/>
    <x v="1"/>
    <x v="6"/>
  </r>
  <r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2.85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0.68888888888888888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6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2"/>
    <x v="1"/>
    <x v="6"/>
  </r>
  <r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1.6583333333333334"/>
    <x v="1"/>
    <x v="6"/>
  </r>
  <r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5"/>
    <n v="1.55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1.5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1.1333333333333333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1.8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2.2333333333333334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1.8857142857142857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3.0666666666666669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7"/>
    <n v="2.52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3"/>
    <n v="1.7142857142857142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0.5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7"/>
    <n v="1.3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2.0666666666666669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2.0666666666666669"/>
    <x v="1"/>
    <x v="6"/>
  </r>
  <r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"/>
    <n v="0.68500000000000005"/>
    <x v="1"/>
    <x v="6"/>
  </r>
  <r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1.7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4.204204204204204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1.7142857142857142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0.8249999999999999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.9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1.5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2.72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1.6"/>
    <x v="1"/>
    <x v="6"/>
  </r>
  <r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.6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3"/>
    <n v="2.6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7"/>
    <n v="0.7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3"/>
    <n v="2.857142857142857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9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7"/>
    <n v="1.238061549345596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3"/>
    <n v="0.8666666666666667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2.29999999999999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.5714285714285712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.5"/>
    <x v="1"/>
    <x v="6"/>
  </r>
  <r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2.0769230769230771"/>
    <x v="1"/>
    <x v="6"/>
  </r>
  <r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4.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2"/>
    <n v="1.3866666666666667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5"/>
    <n v="0.95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"/>
    <n v="0.97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7"/>
    <n v="0.7714285714285714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3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0.32500000000000001"/>
    <x v="1"/>
    <x v="6"/>
  </r>
  <r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9.1999999999999993"/>
    <x v="1"/>
    <x v="6"/>
  </r>
  <r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2"/>
    <x v="1"/>
    <x v="6"/>
  </r>
  <r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1.2121212121212122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0.88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"/>
    <n v="2.3333333333333335"/>
    <x v="1"/>
    <x v="6"/>
  </r>
  <r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1.4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2.0697674418604652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5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16"/>
    <n v="5.41176470588235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1.65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0.155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0.1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0.1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0.21818181818181817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0.47058823529411764"/>
    <x v="1"/>
    <x v="6"/>
  </r>
  <r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5"/>
    <n v="0.46666666666666667"/>
    <x v="1"/>
    <x v="6"/>
  </r>
  <r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.3333333333333333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63"/>
    <n v="6.6666666666666666E-2"/>
    <x v="1"/>
    <x v="6"/>
  </r>
  <r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0.5714285714285714"/>
    <x v="1"/>
    <x v="6"/>
  </r>
  <r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0.4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0.2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0.7"/>
    <x v="1"/>
    <x v="6"/>
  </r>
  <r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0.08"/>
    <x v="1"/>
    <x v="6"/>
  </r>
  <r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"/>
    <x v="1"/>
    <x v="6"/>
  </r>
  <r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1.1764705882352941E-2"/>
    <x v="1"/>
    <x v="6"/>
  </r>
  <r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0.04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1.04"/>
    <x v="1"/>
    <x v="37"/>
  </r>
  <r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1.4"/>
    <x v="1"/>
    <x v="37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5"/>
    <n v="0.46666666666666667"/>
    <x v="1"/>
    <x v="37"/>
  </r>
  <r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.1000000000000001"/>
    <x v="1"/>
    <x v="37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"/>
    <x v="1"/>
    <x v="37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0.6"/>
    <x v="1"/>
    <x v="37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.08"/>
    <x v="1"/>
    <x v="37"/>
  </r>
  <r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5.0909090909090908"/>
    <x v="1"/>
    <x v="3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0.37777777777777777"/>
    <x v="1"/>
    <x v="37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1.4285714285714286"/>
    <x v="1"/>
    <x v="37"/>
  </r>
  <r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3"/>
    <n v="1.7333333333333334"/>
    <x v="1"/>
    <x v="37"/>
  </r>
  <r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1"/>
    <n v="2.2000000000000002"/>
    <x v="1"/>
    <x v="37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0000000001"/>
    <n v="1.82"/>
    <x v="1"/>
    <x v="37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0.6"/>
    <x v="1"/>
    <x v="37"/>
  </r>
  <r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2.2400000000000002"/>
    <x v="1"/>
    <x v="37"/>
  </r>
  <r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1.54"/>
    <x v="1"/>
    <x v="37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1.8"/>
    <x v="1"/>
    <x v="37"/>
  </r>
  <r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1.5285714285714285"/>
    <x v="1"/>
    <x v="37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09999999999"/>
    <n v="0.96"/>
    <x v="1"/>
    <x v="37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2.8"/>
    <x v="1"/>
    <x v="37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1.45"/>
    <x v="1"/>
    <x v="37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1.3636363636363635"/>
    <x v="1"/>
    <x v="37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"/>
    <x v="1"/>
    <x v="37"/>
  </r>
  <r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.8"/>
    <x v="1"/>
    <x v="37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0.66"/>
    <x v="1"/>
    <x v="37"/>
  </r>
  <r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1.1399999999999999"/>
    <x v="1"/>
    <x v="37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"/>
    <x v="1"/>
    <x v="37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0.7"/>
    <x v="1"/>
    <x v="37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1.175"/>
    <x v="1"/>
    <x v="37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2.95"/>
    <x v="1"/>
    <x v="37"/>
  </r>
  <r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1.5"/>
    <x v="1"/>
    <x v="37"/>
  </r>
  <r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0.76666666666666672"/>
    <x v="1"/>
    <x v="37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.2"/>
    <x v="1"/>
    <x v="37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1.1555555555555554"/>
    <x v="1"/>
    <x v="37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1.35"/>
    <x v="1"/>
    <x v="37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2"/>
    <x v="1"/>
    <x v="37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"/>
    <x v="1"/>
    <x v="37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.5"/>
    <x v="1"/>
    <x v="37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7"/>
    <n v="1.1833333333333333"/>
    <x v="1"/>
    <x v="37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2.8571428571428572"/>
    <x v="1"/>
    <x v="37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63"/>
    <n v="1.3333333333333333E-3"/>
    <x v="1"/>
    <x v="37"/>
  </r>
  <r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0.11267605633802817"/>
    <x v="1"/>
    <x v="37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37"/>
  </r>
  <r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37"/>
  </r>
  <r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8000000000000003"/>
    <n v="1.6E-2"/>
    <x v="1"/>
    <x v="37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8"/>
    <n v="0.34285714285714286"/>
    <x v="1"/>
    <x v="37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0.02"/>
    <x v="1"/>
    <x v="37"/>
  </r>
  <r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0.33333333333333331"/>
    <x v="1"/>
    <x v="37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4.4444444444444444E-3"/>
    <x v="1"/>
    <x v="37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71"/>
    <n v="0.6166666666666667"/>
    <x v="1"/>
    <x v="37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2"/>
    <n v="7.1428571428571426E-3"/>
    <x v="1"/>
    <x v="37"/>
  </r>
  <r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0.04"/>
    <x v="1"/>
    <x v="37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9"/>
    <n v="7.2727272727272724E-2"/>
    <x v="1"/>
    <x v="37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0.18"/>
    <x v="1"/>
    <x v="37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37"/>
  </r>
  <r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49999999999999"/>
    <n v="0.33333333333333331"/>
    <x v="1"/>
    <x v="37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37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3333333333333333E-3"/>
    <x v="1"/>
    <x v="37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1.3333333333333334E-2"/>
    <x v="1"/>
    <x v="37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2"/>
    <n v="0.6"/>
    <x v="1"/>
    <x v="37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2.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1.9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1.7333333333333334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7.6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0.55000000000000004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1.2857142857142858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2.2666666666666666"/>
    <x v="1"/>
    <x v="6"/>
  </r>
  <r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2.4666666666666668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4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2.6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6.666666666666667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1.314285714285714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"/>
    <n v="1.52"/>
    <x v="1"/>
    <x v="6"/>
  </r>
  <r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1.64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2.8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0.98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4.333333333333333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2.1666666666666665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0.56000000000000005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1.6"/>
    <x v="1"/>
    <x v="6"/>
  </r>
  <r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3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200000000001"/>
    <n v="1.8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7"/>
    <n v="0.75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1.6666666666666667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1.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1.75"/>
    <x v="1"/>
    <x v="6"/>
  </r>
  <r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0.85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0.1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1.6"/>
    <x v="1"/>
    <x v="6"/>
  </r>
  <r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300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0.34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0.46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0.38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9"/>
    <n v="0.51020408163265307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0.03"/>
    <x v="1"/>
    <x v="6"/>
  </r>
  <r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0.11428571428571428"/>
    <x v="1"/>
    <x v="6"/>
  </r>
  <r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8.5714285714285715E-2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0.33076923076923076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9.3333333333333338E-2"/>
    <x v="1"/>
    <x v="6"/>
  </r>
  <r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0.4"/>
    <x v="1"/>
    <x v="6"/>
  </r>
  <r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0.96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0.02"/>
    <x v="1"/>
    <x v="6"/>
  </r>
  <r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2E-3"/>
    <x v="1"/>
    <x v="6"/>
  </r>
  <r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0.18181818181818182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0.1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0.02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0.08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0.2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0.04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0.21666666666666667"/>
    <x v="1"/>
    <x v="6"/>
  </r>
  <r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0.05"/>
    <x v="1"/>
    <x v="6"/>
  </r>
  <r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.3333333333333334E-2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0.06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0.58019063406547866"/>
    <x v="1"/>
    <x v="6"/>
  </r>
  <r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5000000000000004"/>
    <n v="0.1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0.25"/>
    <x v="1"/>
    <x v="6"/>
  </r>
  <r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0.02"/>
    <x v="1"/>
    <x v="37"/>
  </r>
  <r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0.11440774921821371"/>
    <x v="1"/>
    <x v="37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0.1"/>
    <x v="1"/>
    <x v="37"/>
  </r>
  <r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5"/>
    <n v="0.2"/>
    <x v="1"/>
    <x v="37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37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37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37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37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96"/>
    <n v="1.1794871794871795"/>
    <x v="1"/>
    <x v="37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40000000000004"/>
    <n v="5.6000000000000001E-2"/>
    <x v="1"/>
    <x v="37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5.5555555555555558E-3"/>
    <x v="1"/>
    <x v="37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37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6"/>
    <n v="0.22666666666666666"/>
    <x v="1"/>
    <x v="37"/>
  </r>
  <r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0.2"/>
    <x v="1"/>
    <x v="37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37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37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37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37"/>
  </r>
  <r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37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"/>
    <n v="0.1"/>
    <x v="1"/>
    <x v="37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0.7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50000000000001"/>
    <n v="0.1125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5.3333333333333337E-2"/>
    <x v="1"/>
    <x v="6"/>
  </r>
  <r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0.875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0.16800000000000001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8"/>
    <n v="7.3333333333333334E-2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0.1"/>
    <x v="1"/>
    <x v="6"/>
  </r>
  <r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0.2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600000000000001"/>
    <n v="0.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0.64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0.02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0.2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3.3333333333333333E-2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1.0333333333333334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0.02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0.46666666666666667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1.0666666666666667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3"/>
    <n v="0.4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61"/>
    <n v="0.53333333333333333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500000000000001"/>
    <n v="6.6666666666666671E-3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0.05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0.45"/>
    <x v="1"/>
    <x v="6"/>
  </r>
  <r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6.6666666666666671E-3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7.0000000000000007E-2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1.08"/>
    <x v="1"/>
    <x v="6"/>
  </r>
  <r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1"/>
    <n v="6.6666666666666666E-2"/>
    <x v="1"/>
    <x v="6"/>
  </r>
  <r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2.8571428571428571E-2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5.0000000000000001E-3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8"/>
    <n v="0.06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0.12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0.8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0.14782608695652175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0.26666666666666666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2"/>
    <x v="1"/>
    <x v="6"/>
  </r>
  <r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0.02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0.08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"/>
    <n v="0.14000000000000001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7.0000000000000007E-2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8.3333333333333332E-3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0.17142857142857143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0.24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0.76666666666666672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72"/>
    <n v="0.34662045060658581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0.15360983102918588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0.02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0.04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3.6363636363636362E-2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0.26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0.05"/>
    <x v="1"/>
    <x v="6"/>
  </r>
  <r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8.3333333333333329E-2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7"/>
    <n v="6.6666666666666666E-2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"/>
    <n v="0.32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.5000000000000001E-2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5.0000000000000001E-4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3.8461538461538464E-3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0.45714285714285713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3.5714285714285713E-3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0.8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2"/>
    <n v="1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0.13333333333333333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0.04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4"/>
    <n v="0.21428571428571427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0.15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5"/>
    <n v="0.2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.6666666666666668E-2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0.58823529411764708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0.22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0.21238938053097345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1.3333333333333334E-2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42"/>
    <n v="4.2857142857142858E-2"/>
    <x v="1"/>
    <x v="6"/>
  </r>
  <r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1"/>
    <n v="0.8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099999999999994"/>
    <n v="0.74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1.1000000000000001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0.76923076923076927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"/>
    <n v="6.6666666666666671E-3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0.4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0.1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0.28000000000000003"/>
    <x v="1"/>
    <x v="6"/>
  </r>
  <r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2.3333333333333334E-2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0.58823529411764708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0.412926391382405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"/>
    <n v="0.66666666666666663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0.95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0.26"/>
    <x v="1"/>
    <x v="6"/>
  </r>
  <r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3.25"/>
    <x v="1"/>
    <x v="6"/>
  </r>
  <r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0.26666666666666666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0.18181818181818182"/>
    <x v="1"/>
    <x v="6"/>
  </r>
  <r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0.2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0.09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2E-3"/>
    <x v="1"/>
    <x v="6"/>
  </r>
  <r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0.0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2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0.56666666666666665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2"/>
    <n v="0.9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0.2"/>
    <x v="1"/>
    <x v="6"/>
  </r>
  <r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.2500000000000001E-2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1.1666666666666667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"/>
    <n v="0.32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0.1"/>
    <x v="1"/>
    <x v="6"/>
  </r>
  <r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0.2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3"/>
    <n v="6.6666666666666666E-2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3.3333333333333335E-3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0.0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0.4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0.15544041450777202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0.52777777777777779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1.6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0.1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5E-2"/>
    <n v="1.4285714285714285E-2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.4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0.02"/>
    <x v="1"/>
    <x v="6"/>
  </r>
  <r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61"/>
    <n v="0.26666666666666666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63"/>
    <n v="0.11428571428571428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8"/>
    <n v="0.5"/>
    <x v="1"/>
    <x v="6"/>
  </r>
  <r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1.3333333333333334E-2"/>
    <x v="1"/>
    <x v="6"/>
  </r>
  <r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17"/>
    <n v="1.0944444444444446"/>
    <x v="1"/>
    <x v="6"/>
  </r>
  <r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0.125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0.08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0.23333333333333334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"/>
    <n v="0.55000000000000004"/>
    <x v="1"/>
    <x v="6"/>
  </r>
  <r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0.24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0.11574074074074074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0.39330543933054396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4"/>
    <n v="1.4814814814814815E-2"/>
    <x v="1"/>
    <x v="6"/>
  </r>
  <r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0.25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0.28333333333333333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0.2857142857142857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0.16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1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2.5000000000000001E-2"/>
    <x v="1"/>
    <x v="6"/>
  </r>
  <r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0.04"/>
    <x v="1"/>
    <x v="6"/>
  </r>
  <r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0.03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0.66666666666666663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0.02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0.21428571428571427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2000000000000002"/>
    <n v="0.08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0.53529411764705881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5.0000000000000001E-3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6.6666666666666666E-2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1"/>
    <n v="0.43333333333333335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0.4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0.42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0.6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0.17142857142857143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0.10666666666666667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7.0000000000000007E-2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0.05"/>
    <x v="1"/>
    <x v="6"/>
  </r>
  <r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.4999999999999999E-2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9.4736842105263161E-2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0.3"/>
    <x v="1"/>
    <x v="6"/>
  </r>
  <r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0.1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6"/>
    <n v="6.6666666666666671E-3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0.3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.0000000000000002"/>
    <n v="2.8612303290414878E-2"/>
    <x v="1"/>
    <x v="6"/>
  </r>
  <r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1.04"/>
    <x v="1"/>
    <x v="6"/>
  </r>
  <r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0.6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0.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5.7142857142857141E-2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0.76363636363636367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8"/>
    <n v="0.65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0.04"/>
    <x v="1"/>
    <x v="6"/>
  </r>
  <r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6"/>
    <n v="3.3333333333333333E-2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0.5395683453237409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3333333333333333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0.17142857142857143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1"/>
    <n v="3.3333333333333333E-2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2.8571428571428571E-2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0.5"/>
    <x v="1"/>
    <x v="6"/>
  </r>
  <r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0.15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0.16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0.3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0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9.0909090909090909E-4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0.16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0.4"/>
    <x v="1"/>
    <x v="6"/>
  </r>
  <r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5"/>
    <n v="3.3333333333333335E-3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0.14285714285714285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2.2222222222222223E-2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"/>
    <n v="1.2"/>
    <x v="1"/>
    <x v="6"/>
  </r>
  <r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0.6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0.46666666666666667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697"/>
    <n v="1.8181818181818181E-2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0.66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499999999999998"/>
    <n v="0.2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3.3333333333333333E-2"/>
    <x v="1"/>
    <x v="6"/>
  </r>
  <r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2"/>
    <x v="1"/>
    <x v="6"/>
  </r>
  <r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0.2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0.04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2T22:00:00"/>
    <d v="2015-06-21T19:10:11"/>
    <b v="0"/>
    <n v="182"/>
    <b v="1"/>
    <s v="film &amp; video/television"/>
    <n v="136.85882352941175"/>
    <n v="2.1411764705882352"/>
    <x v="0"/>
    <s v="Video/Televison"/>
    <s v="Jul"/>
    <x v="0"/>
    <n v="2015"/>
    <x v="0"/>
  </r>
  <r>
    <s v="FannibalFest Fan Convention"/>
    <s v="A Hannibal TV Show Fan Convention and Art Collective"/>
    <n v="10275"/>
    <n v="14653"/>
    <x v="0"/>
    <s v="US"/>
    <s v="USD"/>
    <n v="1488464683"/>
    <n v="1485872683"/>
    <d v="2017-03-02T09:24:43"/>
    <d v="2017-01-31T09:24:43"/>
    <b v="0"/>
    <n v="79"/>
    <b v="1"/>
    <s v="film &amp; video/television"/>
    <n v="142.60827250608273"/>
    <n v="0.76885644768856443"/>
    <x v="0"/>
    <s v="Video/Televison"/>
    <s v="Mar"/>
    <x v="1"/>
    <n v="2017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1:51:23"/>
    <d v="2016-02-05T11:51:23"/>
    <b v="0"/>
    <n v="35"/>
    <b v="1"/>
    <s v="film &amp; video/television"/>
    <n v="105"/>
    <n v="7"/>
    <x v="0"/>
    <s v="Video/Televison"/>
    <s v="Feb"/>
    <x v="2"/>
    <n v="2016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07:21:47"/>
    <d v="2014-07-08T07:21:47"/>
    <b v="0"/>
    <n v="150"/>
    <b v="1"/>
    <s v="film &amp; video/television"/>
    <n v="103.9"/>
    <n v="1.5"/>
    <x v="0"/>
    <s v="Video/Televison"/>
    <s v="Aug"/>
    <x v="3"/>
    <n v="2014"/>
    <x v="3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15:01:19"/>
    <d v="2015-11-19T15:01:19"/>
    <b v="0"/>
    <n v="284"/>
    <b v="1"/>
    <s v="film &amp; video/television"/>
    <n v="122.99154545454546"/>
    <n v="0.6454545454545455"/>
    <x v="0"/>
    <s v="Video/Televison"/>
    <s v="Dec"/>
    <x v="4"/>
    <n v="2015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0:35:00"/>
    <d v="2016-07-12T17:23:27"/>
    <b v="0"/>
    <n v="47"/>
    <b v="1"/>
    <s v="film &amp; video/television"/>
    <n v="109.77744436109028"/>
    <n v="1.1752938234558639"/>
    <x v="0"/>
    <s v="Video/Televison"/>
    <s v="Jul"/>
    <x v="3"/>
    <n v="2016"/>
    <x v="2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3T20:44:10"/>
    <d v="2014-06-03T20:44:10"/>
    <b v="0"/>
    <n v="58"/>
    <b v="1"/>
    <s v="film &amp; video/television"/>
    <n v="106.4875"/>
    <n v="0.72499999999999998"/>
    <x v="0"/>
    <s v="Video/Televison"/>
    <s v="Jun"/>
    <x v="0"/>
    <n v="2014"/>
    <x v="3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4T20:07:47"/>
    <d v="2016-05-25T20:07:47"/>
    <b v="0"/>
    <n v="57"/>
    <b v="1"/>
    <s v="film &amp; video/television"/>
    <n v="101.22222222222223"/>
    <n v="0.6333333333333333"/>
    <x v="0"/>
    <s v="Video/Televison"/>
    <s v="Jul"/>
    <x v="5"/>
    <n v="2016"/>
    <x v="2"/>
  </r>
  <r>
    <s v="Sizzling in the Kitchen Flynn Style"/>
    <s v="Help us raise the funds to film our pilot episode!"/>
    <n v="3500"/>
    <n v="3501.52"/>
    <x v="0"/>
    <s v="US"/>
    <s v="USD"/>
    <n v="1460754000"/>
    <n v="1460155212"/>
    <d v="2016-04-15T16:00:00"/>
    <d v="2016-04-08T17:40:12"/>
    <b v="0"/>
    <n v="12"/>
    <b v="1"/>
    <s v="film &amp; video/television"/>
    <n v="100.04342857142858"/>
    <n v="0.34285714285714286"/>
    <x v="0"/>
    <s v="Video/Televison"/>
    <s v="Apr"/>
    <x v="6"/>
    <n v="2016"/>
    <x v="2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6T21:29:04"/>
    <d v="2016-03-17T21:29:04"/>
    <b v="0"/>
    <n v="20"/>
    <b v="1"/>
    <s v="film &amp; video/television"/>
    <n v="125.998"/>
    <n v="4"/>
    <x v="0"/>
    <s v="Video/Televison"/>
    <s v="Apr"/>
    <x v="7"/>
    <n v="2016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4T20:37:59"/>
    <d v="2014-05-20T20:37:59"/>
    <b v="0"/>
    <n v="19"/>
    <b v="1"/>
    <s v="film &amp; video/television"/>
    <n v="100.5"/>
    <n v="0.6333333333333333"/>
    <x v="0"/>
    <s v="Video/Televison"/>
    <s v="Jun"/>
    <x v="5"/>
    <n v="2014"/>
    <x v="3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1T22:00:00"/>
    <d v="2016-07-21T13:41:02"/>
    <b v="0"/>
    <n v="75"/>
    <b v="1"/>
    <s v="film &amp; video/television"/>
    <n v="120.5"/>
    <n v="1.5"/>
    <x v="0"/>
    <s v="Video/Televison"/>
    <s v="Aug"/>
    <x v="3"/>
    <n v="2016"/>
    <x v="2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5T22:00:00"/>
    <d v="2014-06-01T12:07:05"/>
    <b v="0"/>
    <n v="827"/>
    <b v="1"/>
    <s v="film &amp; video/television"/>
    <n v="165.29333333333332"/>
    <n v="2.7566666666666668"/>
    <x v="0"/>
    <s v="Video/Televison"/>
    <s v="Jul"/>
    <x v="0"/>
    <n v="2014"/>
    <x v="3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15:27:00"/>
    <d v="2016-05-18T11:15:09"/>
    <b v="0"/>
    <n v="51"/>
    <b v="1"/>
    <s v="film &amp; video/television"/>
    <n v="159.97142857142856"/>
    <n v="1.4571428571428571"/>
    <x v="0"/>
    <s v="Video/Televison"/>
    <s v="Jun"/>
    <x v="5"/>
    <n v="2016"/>
    <x v="2"/>
  </r>
  <r>
    <s v="3010 | Sci-fi Series"/>
    <s v="A highly charged post apocalyptic sci fi series that pulls no punches!"/>
    <n v="6000"/>
    <n v="6056"/>
    <x v="0"/>
    <s v="AU"/>
    <s v="AUD"/>
    <n v="1405259940"/>
    <n v="1403051888"/>
    <d v="2014-07-13T08:59:00"/>
    <d v="2014-06-17T19:38:08"/>
    <b v="0"/>
    <n v="41"/>
    <b v="1"/>
    <s v="film &amp; video/television"/>
    <n v="100.93333333333334"/>
    <n v="0.68333333333333335"/>
    <x v="0"/>
    <s v="Video/Televison"/>
    <s v="Jul"/>
    <x v="0"/>
    <n v="2014"/>
    <x v="3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15:14:00"/>
    <d v="2015-09-09T04:24:18"/>
    <b v="0"/>
    <n v="98"/>
    <b v="1"/>
    <s v="film &amp; video/television"/>
    <n v="106.6"/>
    <n v="4.9000000000000004"/>
    <x v="0"/>
    <s v="Video/Televison"/>
    <s v="Sep"/>
    <x v="8"/>
    <n v="2015"/>
    <x v="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0:30:00"/>
    <d v="2014-05-01T14:06:51"/>
    <b v="0"/>
    <n v="70"/>
    <b v="1"/>
    <s v="film &amp; video/television"/>
    <n v="100.24166666666666"/>
    <n v="0.58333333333333337"/>
    <x v="0"/>
    <s v="Video/Televison"/>
    <s v="Jun"/>
    <x v="5"/>
    <n v="2014"/>
    <x v="3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3:33:42"/>
    <d v="2014-10-05T12:33:42"/>
    <b v="0"/>
    <n v="36"/>
    <b v="1"/>
    <s v="film &amp; video/television"/>
    <n v="100.66666666666667"/>
    <n v="2.4"/>
    <x v="0"/>
    <s v="Video/Televison"/>
    <s v="Nov"/>
    <x v="9"/>
    <n v="2014"/>
    <x v="3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08:00:56"/>
    <d v="2014-08-18T08:00:56"/>
    <b v="0"/>
    <n v="342"/>
    <b v="1"/>
    <s v="film &amp; video/television"/>
    <n v="106.3211"/>
    <n v="1.1399999999999999"/>
    <x v="0"/>
    <s v="Video/Televison"/>
    <s v="Sep"/>
    <x v="10"/>
    <n v="2014"/>
    <x v="3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4:35:34"/>
    <d v="2015-06-20T14:35:34"/>
    <b v="0"/>
    <n v="22"/>
    <b v="1"/>
    <s v="film &amp; video/television"/>
    <n v="145.29411764705881"/>
    <n v="2.5882352941176472"/>
    <x v="0"/>
    <s v="Video/Televison"/>
    <s v="Jul"/>
    <x v="0"/>
    <n v="2015"/>
    <x v="0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3:11:52"/>
    <d v="2015-07-15T13:11:52"/>
    <b v="0"/>
    <n v="25"/>
    <b v="1"/>
    <s v="film &amp; video/television"/>
    <n v="100.2"/>
    <n v="1.25"/>
    <x v="0"/>
    <s v="Video/Televison"/>
    <s v="Sep"/>
    <x v="3"/>
    <n v="2015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0:03:09"/>
    <d v="2014-08-27T10:03:09"/>
    <b v="0"/>
    <n v="101"/>
    <b v="1"/>
    <s v="film &amp; video/television"/>
    <n v="109.13513513513513"/>
    <n v="0.54594594594594592"/>
    <x v="0"/>
    <s v="Video/Televison"/>
    <s v="Sep"/>
    <x v="10"/>
    <n v="2014"/>
    <x v="3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2:59:00"/>
    <d v="2014-12-16T16:52:20"/>
    <b v="0"/>
    <n v="8"/>
    <b v="1"/>
    <s v="film &amp; video/television"/>
    <n v="117.14285714285714"/>
    <n v="2.2857142857142856"/>
    <x v="0"/>
    <s v="Video/Televison"/>
    <s v="Jan"/>
    <x v="11"/>
    <n v="2015"/>
    <x v="3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0:20:00"/>
    <d v="2015-04-03T13:41:41"/>
    <b v="0"/>
    <n v="23"/>
    <b v="1"/>
    <s v="film &amp; video/television"/>
    <n v="118.5"/>
    <n v="1.1499999999999999"/>
    <x v="0"/>
    <s v="Video/Televison"/>
    <s v="Apr"/>
    <x v="6"/>
    <n v="2015"/>
    <x v="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4:39:00"/>
    <d v="2015-08-13T14:41:03"/>
    <b v="0"/>
    <n v="574"/>
    <b v="1"/>
    <s v="film &amp; video/television"/>
    <n v="108.80768571428571"/>
    <n v="1.64"/>
    <x v="0"/>
    <s v="Video/Televison"/>
    <s v="Sep"/>
    <x v="10"/>
    <n v="2015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8T19:36:01"/>
    <d v="2015-11-09T19:36:01"/>
    <b v="0"/>
    <n v="14"/>
    <b v="1"/>
    <s v="film &amp; video/television"/>
    <n v="133.33333333333334"/>
    <n v="2.3333333333333335"/>
    <x v="0"/>
    <s v="Video/Televison"/>
    <s v="Jan"/>
    <x v="4"/>
    <n v="2016"/>
    <x v="0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07:22:24"/>
    <d v="2014-07-08T07:22:24"/>
    <b v="0"/>
    <n v="19"/>
    <b v="1"/>
    <s v="film &amp; video/television"/>
    <n v="155.19999999999999"/>
    <n v="1.52"/>
    <x v="0"/>
    <s v="Video/Televison"/>
    <s v="Aug"/>
    <x v="3"/>
    <n v="2014"/>
    <x v="3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5T23:57:13"/>
    <d v="2014-10-16T22:57:13"/>
    <b v="0"/>
    <n v="150"/>
    <b v="1"/>
    <s v="film &amp; video/television"/>
    <n v="111.72499999999999"/>
    <n v="0.75"/>
    <x v="0"/>
    <s v="Video/Televison"/>
    <s v="Nov"/>
    <x v="9"/>
    <n v="2014"/>
    <x v="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18:08:04"/>
    <d v="2015-11-16T18:08:04"/>
    <b v="0"/>
    <n v="71"/>
    <b v="1"/>
    <s v="film &amp; video/television"/>
    <n v="100.35"/>
    <n v="0.59166666666666667"/>
    <x v="0"/>
    <s v="Video/Televison"/>
    <s v="Dec"/>
    <x v="4"/>
    <n v="2015"/>
    <x v="0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1:09:28"/>
    <d v="2014-06-22T11:09:28"/>
    <b v="0"/>
    <n v="117"/>
    <b v="1"/>
    <s v="film &amp; video/television"/>
    <n v="123.33333333333333"/>
    <n v="3.9"/>
    <x v="0"/>
    <s v="Video/Televison"/>
    <s v="Jul"/>
    <x v="0"/>
    <n v="2014"/>
    <x v="3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2:01:55"/>
    <d v="2014-07-22T02:01:55"/>
    <b v="0"/>
    <n v="53"/>
    <b v="1"/>
    <s v="film &amp; video/television"/>
    <n v="101.29975"/>
    <n v="1.325"/>
    <x v="0"/>
    <s v="Video/Televison"/>
    <s v="Aug"/>
    <x v="3"/>
    <n v="2014"/>
    <x v="3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4:00:34"/>
    <d v="2016-01-07T14:00:34"/>
    <b v="0"/>
    <n v="1"/>
    <b v="1"/>
    <s v="film &amp; video/television"/>
    <n v="100"/>
    <n v="7.6923076923076925"/>
    <x v="0"/>
    <s v="Video/Televison"/>
    <s v="Jan"/>
    <x v="1"/>
    <n v="2016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2T22:59:00"/>
    <d v="2016-04-01T10:03:37"/>
    <b v="0"/>
    <n v="89"/>
    <b v="1"/>
    <s v="film &amp; video/television"/>
    <n v="100.24604569420035"/>
    <n v="0.31282952548330406"/>
    <x v="0"/>
    <s v="Video/Televison"/>
    <s v="May"/>
    <x v="6"/>
    <n v="2016"/>
    <x v="2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1:51:41"/>
    <d v="2015-10-09T10:51:41"/>
    <b v="0"/>
    <n v="64"/>
    <b v="1"/>
    <s v="film &amp; video/television"/>
    <n v="102.0952380952381"/>
    <n v="1.2190476190476192"/>
    <x v="0"/>
    <s v="Video/Televison"/>
    <s v="Nov"/>
    <x v="9"/>
    <n v="2015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2:43:21"/>
    <d v="2014-07-21T02:43:21"/>
    <b v="0"/>
    <n v="68"/>
    <b v="1"/>
    <s v="film &amp; video/television"/>
    <n v="130.46153846153845"/>
    <n v="2.6153846153846154"/>
    <x v="0"/>
    <s v="Video/Televison"/>
    <s v="Aug"/>
    <x v="3"/>
    <n v="2014"/>
    <x v="3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7T19:00:00"/>
    <d v="2015-04-04T02:00:14"/>
    <b v="0"/>
    <n v="28"/>
    <b v="1"/>
    <s v="film &amp; video/television"/>
    <n v="166.5"/>
    <n v="2.8"/>
    <x v="0"/>
    <s v="Video/Televison"/>
    <s v="Apr"/>
    <x v="6"/>
    <n v="2015"/>
    <x v="0"/>
  </r>
  <r>
    <s v="THE LISTENING BOX"/>
    <s v="A modern day priest makes an unusual discovery, setting off a chain of events."/>
    <n v="6000"/>
    <n v="8529"/>
    <x v="0"/>
    <s v="US"/>
    <s v="USD"/>
    <n v="1428128525"/>
    <n v="1425540125"/>
    <d v="2015-04-04T01:22:05"/>
    <d v="2015-03-05T02:22:05"/>
    <b v="0"/>
    <n v="44"/>
    <b v="1"/>
    <s v="film &amp; video/television"/>
    <n v="142.15"/>
    <n v="0.73333333333333328"/>
    <x v="0"/>
    <s v="Video/Televison"/>
    <s v="Apr"/>
    <x v="7"/>
    <n v="2015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1:37:59"/>
    <d v="2015-01-28T11:37:59"/>
    <b v="0"/>
    <n v="253"/>
    <b v="1"/>
    <s v="film &amp; video/television"/>
    <n v="183.44090909090909"/>
    <n v="1.1499999999999999"/>
    <x v="0"/>
    <s v="Video/Televison"/>
    <s v="Feb"/>
    <x v="1"/>
    <n v="2015"/>
    <x v="0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0T20:22:24"/>
    <d v="2013-04-10T20:22:24"/>
    <b v="0"/>
    <n v="66"/>
    <b v="1"/>
    <s v="film &amp; video/television"/>
    <n v="110.04"/>
    <n v="2.64"/>
    <x v="0"/>
    <s v="Video/Televison"/>
    <s v="May"/>
    <x v="6"/>
    <n v="2013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17:59:00"/>
    <d v="2014-04-24T20:07:48"/>
    <b v="0"/>
    <n v="217"/>
    <b v="1"/>
    <s v="film &amp; video/television"/>
    <n v="130.97999999999999"/>
    <n v="0.86799999999999999"/>
    <x v="0"/>
    <s v="Video/Televison"/>
    <s v="May"/>
    <x v="6"/>
    <n v="2014"/>
    <x v="3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8T23:00:00"/>
    <d v="2014-05-30T00:08:08"/>
    <b v="0"/>
    <n v="16"/>
    <b v="1"/>
    <s v="film &amp; video/television"/>
    <n v="101.35"/>
    <n v="0.8"/>
    <x v="0"/>
    <s v="Video/Televison"/>
    <s v="Jun"/>
    <x v="5"/>
    <n v="2014"/>
    <x v="3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08:39:14"/>
    <d v="2014-09-05T08:39:14"/>
    <b v="0"/>
    <n v="19"/>
    <b v="1"/>
    <s v="film &amp; video/television"/>
    <n v="100"/>
    <n v="0.95"/>
    <x v="0"/>
    <s v="Video/Televison"/>
    <s v="Oct"/>
    <x v="8"/>
    <n v="2014"/>
    <x v="3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0:20:26"/>
    <d v="2014-11-28T10:20:26"/>
    <b v="0"/>
    <n v="169"/>
    <b v="1"/>
    <s v="film &amp; video/television"/>
    <n v="141.85714285714286"/>
    <n v="1.2071428571428571"/>
    <x v="0"/>
    <s v="Video/Televison"/>
    <s v="Dec"/>
    <x v="4"/>
    <n v="2014"/>
    <x v="3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2T19:00:00"/>
    <d v="2014-06-12T13:58:06"/>
    <b v="0"/>
    <n v="263"/>
    <b v="1"/>
    <s v="film &amp; video/television"/>
    <n v="308.66000000000003"/>
    <n v="2.63"/>
    <x v="0"/>
    <s v="Video/Televison"/>
    <s v="Jul"/>
    <x v="0"/>
    <n v="2014"/>
    <x v="3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6T21:22:17"/>
    <d v="2014-08-22T21:22:17"/>
    <b v="0"/>
    <n v="15"/>
    <b v="1"/>
    <s v="film &amp; video/television"/>
    <n v="100"/>
    <n v="0.75"/>
    <x v="0"/>
    <s v="Video/Televison"/>
    <s v="Oct"/>
    <x v="10"/>
    <n v="2014"/>
    <x v="3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09:58:27"/>
    <d v="2016-03-28T09:58:27"/>
    <b v="0"/>
    <n v="61"/>
    <b v="1"/>
    <s v="film &amp; video/television"/>
    <n v="120"/>
    <n v="1.22"/>
    <x v="0"/>
    <s v="Video/Televison"/>
    <s v="Apr"/>
    <x v="7"/>
    <n v="2016"/>
    <x v="2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18:09:34"/>
    <d v="2015-11-15T18:09:34"/>
    <b v="0"/>
    <n v="45"/>
    <b v="1"/>
    <s v="film &amp; video/television"/>
    <n v="104.16666666666667"/>
    <n v="0.5357142857142857"/>
    <x v="0"/>
    <s v="Video/Televison"/>
    <s v="Dec"/>
    <x v="4"/>
    <n v="2015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15:40:07"/>
    <d v="2014-10-20T14:40:07"/>
    <b v="0"/>
    <n v="70"/>
    <b v="1"/>
    <s v="film &amp; video/television"/>
    <n v="107.611"/>
    <n v="1.4"/>
    <x v="0"/>
    <s v="Video/Televison"/>
    <s v="Dec"/>
    <x v="9"/>
    <n v="2014"/>
    <x v="3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07:00:00"/>
    <d v="2015-01-29T07:24:20"/>
    <b v="0"/>
    <n v="38"/>
    <b v="1"/>
    <s v="film &amp; video/television"/>
    <n v="107.95"/>
    <n v="1.9"/>
    <x v="0"/>
    <s v="Video/Televison"/>
    <s v="Mar"/>
    <x v="1"/>
    <n v="2015"/>
    <x v="0"/>
  </r>
  <r>
    <s v="Driving Jersey - Season Five"/>
    <s v="Driving Jersey is real people telling real stories."/>
    <n v="12000"/>
    <n v="12000"/>
    <x v="0"/>
    <s v="US"/>
    <s v="USD"/>
    <n v="1445660045"/>
    <n v="1443068045"/>
    <d v="2015-10-23T23:14:05"/>
    <d v="2015-09-23T23:14:05"/>
    <b v="0"/>
    <n v="87"/>
    <b v="1"/>
    <s v="film &amp; video/television"/>
    <n v="100"/>
    <n v="0.72499999999999998"/>
    <x v="0"/>
    <s v="Video/Televison"/>
    <s v="Oct"/>
    <x v="8"/>
    <n v="2015"/>
    <x v="0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2:00:00"/>
    <d v="2014-12-22T13:04:18"/>
    <b v="0"/>
    <n v="22"/>
    <b v="1"/>
    <s v="film &amp; video/television"/>
    <n v="100"/>
    <n v="3.6666666666666665"/>
    <x v="0"/>
    <s v="Video/Televison"/>
    <s v="Jan"/>
    <x v="11"/>
    <n v="2015"/>
    <x v="3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17:17:17"/>
    <d v="2015-07-11T17:17:17"/>
    <b v="0"/>
    <n v="119"/>
    <b v="1"/>
    <s v="film &amp; video/television"/>
    <n v="128.01818181818183"/>
    <n v="1.0818181818181818"/>
    <x v="0"/>
    <s v="Video/Televison"/>
    <s v="Aug"/>
    <x v="3"/>
    <n v="2015"/>
    <x v="0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1:50:46"/>
    <d v="2014-06-17T11:50:46"/>
    <b v="0"/>
    <n v="52"/>
    <b v="1"/>
    <s v="film &amp; video/television"/>
    <n v="116.21"/>
    <n v="0.52"/>
    <x v="0"/>
    <s v="Video/Televison"/>
    <s v="Jul"/>
    <x v="0"/>
    <n v="2014"/>
    <x v="3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17:00:00"/>
    <d v="2014-03-21T08:10:45"/>
    <b v="0"/>
    <n v="117"/>
    <b v="1"/>
    <s v="film &amp; video/television"/>
    <n v="109.63333333333334"/>
    <n v="3.9"/>
    <x v="0"/>
    <s v="Video/Televison"/>
    <s v="Apr"/>
    <x v="7"/>
    <n v="2014"/>
    <x v="3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2:07:01"/>
    <d v="2015-11-25T12:07:01"/>
    <b v="0"/>
    <n v="52"/>
    <b v="1"/>
    <s v="film &amp; video/television"/>
    <n v="101"/>
    <n v="0.52"/>
    <x v="0"/>
    <s v="Video/Televison"/>
    <s v="Dec"/>
    <x v="4"/>
    <n v="2015"/>
    <x v="0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18:15:16"/>
    <d v="2016-05-06T18:15:16"/>
    <b v="0"/>
    <n v="86"/>
    <b v="1"/>
    <s v="film &amp; video/television"/>
    <n v="128.95348837209303"/>
    <n v="1"/>
    <x v="0"/>
    <s v="Video/Televison"/>
    <s v="May"/>
    <x v="5"/>
    <n v="2016"/>
    <x v="2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1:00:00"/>
    <d v="2015-05-25T08:10:24"/>
    <b v="0"/>
    <n v="174"/>
    <b v="1"/>
    <s v="film &amp; video/television"/>
    <n v="107.2625"/>
    <n v="2.1749999999999998"/>
    <x v="0"/>
    <s v="Video/Televison"/>
    <s v="Jun"/>
    <x v="5"/>
    <n v="2015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4:59:22"/>
    <d v="2015-03-26T14:59:22"/>
    <b v="0"/>
    <n v="69"/>
    <b v="1"/>
    <s v="film &amp; video/television"/>
    <n v="101.9"/>
    <n v="0.46"/>
    <x v="0"/>
    <s v="Video/Televison"/>
    <s v="Apr"/>
    <x v="7"/>
    <n v="2015"/>
    <x v="0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3:52:52"/>
    <d v="2014-10-20T12:52:52"/>
    <b v="0"/>
    <n v="75"/>
    <b v="1"/>
    <s v="film &amp; video/television"/>
    <n v="102.91"/>
    <n v="0.75"/>
    <x v="0"/>
    <s v="Video/Televison"/>
    <s v="Nov"/>
    <x v="9"/>
    <n v="2014"/>
    <x v="3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16:00:00"/>
    <d v="2015-08-14T00:39:36"/>
    <b v="0"/>
    <n v="33"/>
    <b v="1"/>
    <s v="film &amp; video/television"/>
    <n v="100.12569999999999"/>
    <n v="0.16500000000000001"/>
    <x v="0"/>
    <s v="Video/Televison"/>
    <s v="Sep"/>
    <x v="10"/>
    <n v="2015"/>
    <x v="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2T19:00:00"/>
    <d v="2014-03-03T16:38:37"/>
    <b v="0"/>
    <n v="108"/>
    <b v="1"/>
    <s v="film &amp; video/shorts"/>
    <n v="103.29622222222223"/>
    <n v="2.4"/>
    <x v="0"/>
    <s v="Video/Shorts"/>
    <s v="Mar"/>
    <x v="7"/>
    <n v="2014"/>
    <x v="3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4:32:37"/>
    <d v="2013-05-15T14:32:37"/>
    <b v="0"/>
    <n v="23"/>
    <b v="1"/>
    <s v="film &amp; video/shorts"/>
    <n v="148.30000000000001"/>
    <n v="0.46"/>
    <x v="0"/>
    <s v="Video/Shorts"/>
    <s v="Jun"/>
    <x v="5"/>
    <n v="2013"/>
    <x v="4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4:11:18"/>
    <d v="2013-02-06T14:11:18"/>
    <b v="0"/>
    <n v="48"/>
    <b v="1"/>
    <s v="film &amp; video/shorts"/>
    <n v="154.73333333333332"/>
    <n v="1.6"/>
    <x v="0"/>
    <s v="Video/Shorts"/>
    <s v="Mar"/>
    <x v="2"/>
    <n v="2013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7T23:59:00"/>
    <d v="2013-12-04T16:53:33"/>
    <b v="0"/>
    <n v="64"/>
    <b v="1"/>
    <s v="film &amp; video/shorts"/>
    <n v="113.5185"/>
    <n v="3.2"/>
    <x v="0"/>
    <s v="Video/Shorts"/>
    <s v="Dec"/>
    <x v="11"/>
    <n v="2013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7T19:26:21"/>
    <d v="2013-06-07T19:26:21"/>
    <b v="0"/>
    <n v="24"/>
    <b v="1"/>
    <s v="film &amp; video/shorts"/>
    <n v="173.33333333333334"/>
    <n v="2"/>
    <x v="0"/>
    <s v="Video/Shorts"/>
    <s v="Jul"/>
    <x v="0"/>
    <n v="2013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0:59:00"/>
    <d v="2014-07-15T14:42:34"/>
    <b v="0"/>
    <n v="57"/>
    <b v="1"/>
    <s v="film &amp; video/shorts"/>
    <n v="107.52857142857142"/>
    <n v="0.81428571428571428"/>
    <x v="0"/>
    <s v="Video/Shorts"/>
    <s v="Aug"/>
    <x v="3"/>
    <n v="2014"/>
    <x v="3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15:23:40"/>
    <d v="2016-06-18T15:23:40"/>
    <b v="0"/>
    <n v="26"/>
    <b v="1"/>
    <s v="film &amp; video/shorts"/>
    <n v="118.6"/>
    <n v="1.3"/>
    <x v="0"/>
    <s v="Video/Shorts"/>
    <s v="Jul"/>
    <x v="0"/>
    <n v="2016"/>
    <x v="2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09:00:04"/>
    <d v="2012-06-15T09:00:04"/>
    <b v="0"/>
    <n v="20"/>
    <b v="1"/>
    <s v="film &amp; video/shorts"/>
    <n v="116.25"/>
    <n v="1"/>
    <x v="0"/>
    <s v="Video/Shorts"/>
    <s v="Jul"/>
    <x v="0"/>
    <n v="2012"/>
    <x v="5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08:39:51"/>
    <d v="2014-01-24T08:39:51"/>
    <b v="0"/>
    <n v="36"/>
    <b v="1"/>
    <s v="film &amp; video/shorts"/>
    <n v="127.16666666666667"/>
    <n v="6"/>
    <x v="0"/>
    <s v="Video/Shorts"/>
    <s v="Feb"/>
    <x v="1"/>
    <n v="2014"/>
    <x v="3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1:59:00"/>
    <d v="2011-08-30T23:30:25"/>
    <b v="0"/>
    <n v="178"/>
    <b v="1"/>
    <s v="film &amp; video/shorts"/>
    <n v="110.9423"/>
    <n v="1.78"/>
    <x v="0"/>
    <s v="Video/Shorts"/>
    <s v="Oct"/>
    <x v="10"/>
    <n v="2011"/>
    <x v="6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16:30:45"/>
    <d v="2011-07-06T16:30:45"/>
    <b v="0"/>
    <n v="17"/>
    <b v="1"/>
    <s v="film &amp; video/shorts"/>
    <n v="127.2"/>
    <n v="3.4"/>
    <x v="0"/>
    <s v="Video/Shorts"/>
    <s v="Sep"/>
    <x v="3"/>
    <n v="2011"/>
    <x v="6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1:30:57"/>
    <d v="2012-03-29T01:30:57"/>
    <b v="0"/>
    <n v="32"/>
    <b v="1"/>
    <s v="film &amp; video/shorts"/>
    <n v="123.94444444444444"/>
    <n v="1.7777777777777777"/>
    <x v="0"/>
    <s v="Video/Shorts"/>
    <s v="May"/>
    <x v="7"/>
    <n v="2012"/>
    <x v="5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4T19:00:00"/>
    <d v="2012-10-25T19:14:41"/>
    <b v="0"/>
    <n v="41"/>
    <b v="1"/>
    <s v="film &amp; video/shorts"/>
    <n v="108.40909090909091"/>
    <n v="1.8636363636363635"/>
    <x v="0"/>
    <s v="Video/Shorts"/>
    <s v="Nov"/>
    <x v="9"/>
    <n v="2012"/>
    <x v="5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2T22:59:00"/>
    <d v="2011-02-13T13:09:44"/>
    <b v="0"/>
    <n v="18"/>
    <b v="1"/>
    <s v="film &amp; video/shorts"/>
    <n v="100"/>
    <n v="2"/>
    <x v="0"/>
    <s v="Video/Shorts"/>
    <s v="May"/>
    <x v="2"/>
    <n v="2011"/>
    <x v="6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06:41:35"/>
    <d v="2015-12-22T06:41:35"/>
    <b v="0"/>
    <n v="29"/>
    <b v="1"/>
    <s v="film &amp; video/shorts"/>
    <n v="112.932"/>
    <n v="5.8"/>
    <x v="0"/>
    <s v="Video/Shorts"/>
    <s v="Jan"/>
    <x v="11"/>
    <n v="2016"/>
    <x v="0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0:01:12"/>
    <d v="2013-03-24T00:01:12"/>
    <b v="0"/>
    <n v="47"/>
    <b v="1"/>
    <s v="film &amp; video/shorts"/>
    <n v="115.42857142857143"/>
    <n v="1.3428571428571427"/>
    <x v="0"/>
    <s v="Video/Shorts"/>
    <s v="Apr"/>
    <x v="7"/>
    <n v="2013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2:35:58"/>
    <d v="2011-10-28T11:35:58"/>
    <b v="0"/>
    <n v="15"/>
    <b v="1"/>
    <s v="film &amp; video/shorts"/>
    <n v="153.33333333333334"/>
    <n v="5"/>
    <x v="0"/>
    <s v="Video/Shorts"/>
    <s v="Dec"/>
    <x v="9"/>
    <n v="2011"/>
    <x v="6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0T21:59:00"/>
    <d v="2012-03-28T22:28:37"/>
    <b v="0"/>
    <n v="26"/>
    <b v="1"/>
    <s v="film &amp; video/shorts"/>
    <n v="392.5"/>
    <n v="6.5"/>
    <x v="0"/>
    <s v="Video/Shorts"/>
    <s v="May"/>
    <x v="7"/>
    <n v="2012"/>
    <x v="5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2:32:01"/>
    <d v="2016-08-22T12:32:01"/>
    <b v="0"/>
    <n v="35"/>
    <b v="1"/>
    <s v="film &amp; video/shorts"/>
    <n v="2702"/>
    <n v="70"/>
    <x v="0"/>
    <s v="Video/Shorts"/>
    <s v="Sep"/>
    <x v="10"/>
    <n v="2016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3:38:13"/>
    <d v="2014-03-26T13:38:13"/>
    <b v="0"/>
    <n v="41"/>
    <b v="1"/>
    <s v="film &amp; video/shorts"/>
    <n v="127"/>
    <n v="3.1538461538461537"/>
    <x v="0"/>
    <s v="Video/Shorts"/>
    <s v="Apr"/>
    <x v="7"/>
    <n v="2014"/>
    <x v="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09T21:00:56"/>
    <d v="2013-11-04T21:00:56"/>
    <b v="0"/>
    <n v="47"/>
    <b v="1"/>
    <s v="film &amp; video/shorts"/>
    <n v="107.25"/>
    <n v="0.39166666666666666"/>
    <x v="0"/>
    <s v="Video/Shorts"/>
    <s v="Dec"/>
    <x v="4"/>
    <n v="2013"/>
    <x v="4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3T22:02:00"/>
    <d v="2012-07-09T22:48:47"/>
    <b v="0"/>
    <n v="28"/>
    <b v="1"/>
    <s v="film &amp; video/shorts"/>
    <n v="198"/>
    <n v="3.7333333333333334"/>
    <x v="0"/>
    <s v="Video/Shorts"/>
    <s v="Jul"/>
    <x v="3"/>
    <n v="2012"/>
    <x v="5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4:41:01"/>
    <d v="2011-09-09T14:41:01"/>
    <b v="0"/>
    <n v="100"/>
    <b v="1"/>
    <s v="film &amp; video/shorts"/>
    <n v="100.0125"/>
    <n v="2.5"/>
    <x v="0"/>
    <s v="Video/Shorts"/>
    <s v="Oct"/>
    <x v="8"/>
    <n v="2011"/>
    <x v="6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06:30:00"/>
    <d v="2015-02-07T09:46:29"/>
    <b v="0"/>
    <n v="13"/>
    <b v="1"/>
    <s v="film &amp; video/shorts"/>
    <n v="102.5"/>
    <n v="6.5"/>
    <x v="0"/>
    <s v="Video/Shorts"/>
    <s v="Feb"/>
    <x v="2"/>
    <n v="2015"/>
    <x v="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3:11:26"/>
    <d v="2011-04-15T13:11:26"/>
    <b v="0"/>
    <n v="7"/>
    <b v="1"/>
    <s v="film &amp; video/shorts"/>
    <n v="100"/>
    <n v="1.4"/>
    <x v="0"/>
    <s v="Video/Shorts"/>
    <s v="May"/>
    <x v="6"/>
    <n v="2011"/>
    <x v="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2T22:00:37"/>
    <d v="2011-08-23T22:00:37"/>
    <b v="0"/>
    <n v="21"/>
    <b v="1"/>
    <s v="film &amp; video/shorts"/>
    <n v="125.5"/>
    <n v="1.75"/>
    <x v="0"/>
    <s v="Video/Shorts"/>
    <s v="Sep"/>
    <x v="10"/>
    <n v="2011"/>
    <x v="6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09:20:45"/>
    <d v="2015-10-14T08:20:45"/>
    <b v="0"/>
    <n v="17"/>
    <b v="1"/>
    <s v="film &amp; video/shorts"/>
    <n v="106.46666666666667"/>
    <n v="0.28333333333333333"/>
    <x v="0"/>
    <s v="Video/Shorts"/>
    <s v="Dec"/>
    <x v="9"/>
    <n v="2015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2T20:41:00"/>
    <d v="2010-05-24T07:56:43"/>
    <b v="0"/>
    <n v="25"/>
    <b v="1"/>
    <s v="film &amp; video/shorts"/>
    <n v="104.6"/>
    <n v="1"/>
    <x v="0"/>
    <s v="Video/Shorts"/>
    <s v="Jun"/>
    <x v="5"/>
    <n v="2010"/>
    <x v="7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0:48:51"/>
    <d v="2014-05-27T10:48:51"/>
    <b v="0"/>
    <n v="60"/>
    <b v="1"/>
    <s v="film &amp; video/shorts"/>
    <n v="102.85714285714286"/>
    <n v="1.7142857142857142"/>
    <x v="0"/>
    <s v="Video/Shorts"/>
    <s v="Jun"/>
    <x v="5"/>
    <n v="2014"/>
    <x v="3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3:03:12"/>
    <d v="2013-05-08T13:03:12"/>
    <b v="0"/>
    <n v="56"/>
    <b v="1"/>
    <s v="film &amp; video/shorts"/>
    <n v="115.06666666666666"/>
    <n v="0.93333333333333335"/>
    <x v="0"/>
    <s v="Video/Shorts"/>
    <s v="Jun"/>
    <x v="5"/>
    <n v="2013"/>
    <x v="4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2:08:19"/>
    <d v="2011-06-12T02:08:19"/>
    <b v="0"/>
    <n v="16"/>
    <b v="1"/>
    <s v="film &amp; video/shorts"/>
    <n v="100.4"/>
    <n v="3.2"/>
    <x v="0"/>
    <s v="Video/Shorts"/>
    <s v="Jul"/>
    <x v="0"/>
    <n v="2011"/>
    <x v="6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4:39:24"/>
    <d v="2011-03-17T04:39:24"/>
    <b v="0"/>
    <n v="46"/>
    <b v="1"/>
    <s v="film &amp; video/shorts"/>
    <n v="120"/>
    <n v="1.5333333333333334"/>
    <x v="0"/>
    <s v="Video/Shorts"/>
    <s v="May"/>
    <x v="7"/>
    <n v="2011"/>
    <x v="6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3:00:00"/>
    <d v="2016-12-16T23:46:23"/>
    <b v="0"/>
    <n v="43"/>
    <b v="1"/>
    <s v="film &amp; video/shorts"/>
    <n v="105.2"/>
    <n v="0.86"/>
    <x v="0"/>
    <s v="Video/Shorts"/>
    <s v="Feb"/>
    <x v="11"/>
    <n v="2017"/>
    <x v="2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16:00:00"/>
    <d v="2012-06-05T15:35:37"/>
    <b v="0"/>
    <n v="15"/>
    <b v="1"/>
    <s v="film &amp; video/shorts"/>
    <n v="110.6"/>
    <n v="1.5"/>
    <x v="0"/>
    <s v="Video/Shorts"/>
    <s v="Jul"/>
    <x v="0"/>
    <n v="2012"/>
    <x v="5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2:13:42"/>
    <d v="2014-03-18T12:13:42"/>
    <b v="0"/>
    <n v="12"/>
    <b v="1"/>
    <s v="film &amp; video/shorts"/>
    <n v="104"/>
    <n v="4.8"/>
    <x v="0"/>
    <s v="Video/Shorts"/>
    <s v="Apr"/>
    <x v="7"/>
    <n v="2014"/>
    <x v="3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5T19:07:21"/>
    <d v="2012-01-26T19:07:21"/>
    <b v="0"/>
    <n v="21"/>
    <b v="1"/>
    <s v="film &amp; video/shorts"/>
    <n v="131.42857142857142"/>
    <n v="6"/>
    <x v="0"/>
    <s v="Video/Shorts"/>
    <s v="Feb"/>
    <x v="1"/>
    <n v="2012"/>
    <x v="5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7-31T22:00:00"/>
    <d v="2010-05-26T10:54:01"/>
    <b v="0"/>
    <n v="34"/>
    <b v="1"/>
    <s v="film &amp; video/shorts"/>
    <n v="114.66666666666667"/>
    <n v="2.2666666666666666"/>
    <x v="0"/>
    <s v="Video/Shorts"/>
    <s v="Jul"/>
    <x v="5"/>
    <n v="2010"/>
    <x v="7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1T22:14:42"/>
    <d v="2011-06-11T22:14:42"/>
    <b v="0"/>
    <n v="8"/>
    <b v="1"/>
    <s v="film &amp; video/shorts"/>
    <n v="106.25"/>
    <n v="2"/>
    <x v="0"/>
    <s v="Video/Shorts"/>
    <s v="Jul"/>
    <x v="0"/>
    <n v="2011"/>
    <x v="6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18:30:00"/>
    <d v="2012-11-01T14:04:34"/>
    <b v="0"/>
    <n v="60"/>
    <b v="1"/>
    <s v="film &amp; video/shorts"/>
    <n v="106.25"/>
    <n v="1.875"/>
    <x v="0"/>
    <s v="Video/Shorts"/>
    <s v="Dec"/>
    <x v="4"/>
    <n v="2012"/>
    <x v="5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16:39:59"/>
    <d v="2013-12-23T16:39:59"/>
    <b v="0"/>
    <n v="39"/>
    <b v="1"/>
    <s v="film &amp; video/shorts"/>
    <n v="106.01933333333334"/>
    <n v="2.6"/>
    <x v="0"/>
    <s v="Video/Shorts"/>
    <s v="Jan"/>
    <x v="11"/>
    <n v="2014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4:04:46"/>
    <d v="2012-10-15T13:04:46"/>
    <b v="0"/>
    <n v="26"/>
    <b v="1"/>
    <s v="film &amp; video/shorts"/>
    <n v="100"/>
    <n v="0.52"/>
    <x v="0"/>
    <s v="Video/Shorts"/>
    <s v="Nov"/>
    <x v="9"/>
    <n v="2012"/>
    <x v="5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3:38:30"/>
    <d v="2012-12-31T13:38:30"/>
    <b v="0"/>
    <n v="35"/>
    <b v="1"/>
    <s v="film &amp; video/shorts"/>
    <n v="100"/>
    <n v="1"/>
    <x v="0"/>
    <s v="Video/Shorts"/>
    <s v="Jan"/>
    <x v="11"/>
    <n v="2013"/>
    <x v="5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2T22:08:53"/>
    <d v="2010-11-22T22:08:53"/>
    <b v="0"/>
    <n v="65"/>
    <b v="1"/>
    <s v="film &amp; video/shorts"/>
    <n v="127.75"/>
    <n v="1.0833333333333333"/>
    <x v="0"/>
    <s v="Video/Shorts"/>
    <s v="Dec"/>
    <x v="4"/>
    <n v="2010"/>
    <x v="7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4:20:30"/>
    <d v="2014-02-12T14:20:30"/>
    <b v="0"/>
    <n v="49"/>
    <b v="1"/>
    <s v="film &amp; video/shorts"/>
    <n v="105.15384615384616"/>
    <n v="3.7692307692307692"/>
    <x v="0"/>
    <s v="Video/Shorts"/>
    <s v="Mar"/>
    <x v="2"/>
    <n v="2014"/>
    <x v="3"/>
  </r>
  <r>
    <s v="Good 'Ol Trumpet"/>
    <s v="UCF short film about an old man, his love for music, and his misplaced trumpet.  "/>
    <n v="500"/>
    <n v="600"/>
    <x v="0"/>
    <s v="US"/>
    <s v="USD"/>
    <n v="1301792400"/>
    <n v="1299775266"/>
    <d v="2011-04-02T20:00:00"/>
    <d v="2011-03-10T11:41:06"/>
    <b v="0"/>
    <n v="10"/>
    <b v="1"/>
    <s v="film &amp; video/shorts"/>
    <n v="120"/>
    <n v="2"/>
    <x v="0"/>
    <s v="Video/Shorts"/>
    <s v="Apr"/>
    <x v="7"/>
    <n v="2011"/>
    <x v="6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3T19:00:00"/>
    <d v="2016-04-25T12:23:40"/>
    <b v="0"/>
    <n v="60"/>
    <b v="1"/>
    <s v="film &amp; video/shorts"/>
    <n v="107.40909090909091"/>
    <n v="2.7272727272727271"/>
    <x v="0"/>
    <s v="Video/Shorts"/>
    <s v="May"/>
    <x v="6"/>
    <n v="2016"/>
    <x v="2"/>
  </r>
  <r>
    <s v="LOST WEEKEND"/>
    <s v="A Boy. A Girl. A Car. A Serial Killer."/>
    <n v="5000"/>
    <n v="5025"/>
    <x v="0"/>
    <s v="US"/>
    <s v="USD"/>
    <n v="1333391901"/>
    <n v="1332182301"/>
    <d v="2012-04-02T13:38:21"/>
    <d v="2012-03-19T13:38:21"/>
    <b v="0"/>
    <n v="27"/>
    <b v="1"/>
    <s v="film &amp; video/shorts"/>
    <n v="100.5"/>
    <n v="0.54"/>
    <x v="0"/>
    <s v="Video/Shorts"/>
    <s v="Apr"/>
    <x v="7"/>
    <n v="2012"/>
    <x v="5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18:34:47"/>
    <d v="2011-04-02T18:34:47"/>
    <b v="0"/>
    <n v="69"/>
    <b v="1"/>
    <s v="film &amp; video/shorts"/>
    <n v="102.46666666666667"/>
    <n v="0.92"/>
    <x v="0"/>
    <s v="Video/Shorts"/>
    <s v="Apr"/>
    <x v="6"/>
    <n v="2011"/>
    <x v="6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09:42:50"/>
    <d v="2013-04-01T09:42:50"/>
    <b v="0"/>
    <n v="47"/>
    <b v="1"/>
    <s v="film &amp; video/shorts"/>
    <n v="246.66666666666666"/>
    <n v="3.1333333333333333"/>
    <x v="0"/>
    <s v="Video/Shorts"/>
    <s v="May"/>
    <x v="6"/>
    <n v="2013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5T19:37:10"/>
    <d v="2011-01-26T19:37:10"/>
    <b v="0"/>
    <n v="47"/>
    <b v="1"/>
    <s v="film &amp; video/shorts"/>
    <n v="219.5"/>
    <n v="4.7"/>
    <x v="0"/>
    <s v="Video/Shorts"/>
    <s v="Feb"/>
    <x v="1"/>
    <n v="2011"/>
    <x v="6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0:59:00"/>
    <d v="2013-10-10T17:47:33"/>
    <b v="0"/>
    <n v="26"/>
    <b v="1"/>
    <s v="film &amp; video/shorts"/>
    <n v="130.76923076923077"/>
    <n v="2"/>
    <x v="0"/>
    <s v="Video/Shorts"/>
    <s v="Nov"/>
    <x v="9"/>
    <n v="2013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2:59:47"/>
    <d v="2015-05-01T02:59:47"/>
    <b v="0"/>
    <n v="53"/>
    <b v="1"/>
    <s v="film &amp; video/shorts"/>
    <n v="154.57142857142858"/>
    <n v="1.5142857142857142"/>
    <x v="0"/>
    <s v="Video/Shorts"/>
    <s v="May"/>
    <x v="5"/>
    <n v="2015"/>
    <x v="0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2T21:00:00"/>
    <d v="2014-03-19T20:01:58"/>
    <b v="0"/>
    <n v="81"/>
    <b v="1"/>
    <s v="film &amp; video/shorts"/>
    <n v="104"/>
    <n v="1.62"/>
    <x v="0"/>
    <s v="Video/Shorts"/>
    <s v="Apr"/>
    <x v="7"/>
    <n v="2014"/>
    <x v="3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0:00:00"/>
    <d v="2011-07-29T13:12:08"/>
    <b v="0"/>
    <n v="78"/>
    <b v="1"/>
    <s v="film &amp; video/shorts"/>
    <n v="141"/>
    <n v="1.56"/>
    <x v="0"/>
    <s v="Video/Shorts"/>
    <s v="Aug"/>
    <x v="3"/>
    <n v="2011"/>
    <x v="6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1:34:48"/>
    <d v="2011-11-14T01:34:48"/>
    <b v="0"/>
    <n v="35"/>
    <b v="1"/>
    <s v="film &amp; video/shorts"/>
    <n v="103.33333333333333"/>
    <n v="1.1666666666666667"/>
    <x v="0"/>
    <s v="Video/Shorts"/>
    <s v="Jan"/>
    <x v="4"/>
    <n v="2012"/>
    <x v="6"/>
  </r>
  <r>
    <s v="The World's Greatest Lover"/>
    <s v="Never judge a book (or a lover) by their cover."/>
    <n v="450"/>
    <n v="632"/>
    <x v="0"/>
    <s v="US"/>
    <s v="USD"/>
    <n v="1328377444"/>
    <n v="1326217444"/>
    <d v="2012-02-04T12:44:04"/>
    <d v="2012-01-10T12:44:04"/>
    <b v="0"/>
    <n v="22"/>
    <b v="1"/>
    <s v="film &amp; video/shorts"/>
    <n v="140.44444444444446"/>
    <n v="4.8888888888888893"/>
    <x v="0"/>
    <s v="Video/Shorts"/>
    <s v="Feb"/>
    <x v="1"/>
    <n v="2012"/>
    <x v="5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05:55:55"/>
    <d v="2011-02-21T06:55:55"/>
    <b v="0"/>
    <n v="57"/>
    <b v="1"/>
    <s v="film &amp; video/shorts"/>
    <n v="113.65714285714286"/>
    <n v="1.6285714285714286"/>
    <x v="0"/>
    <s v="Video/Shorts"/>
    <s v="Apr"/>
    <x v="2"/>
    <n v="2011"/>
    <x v="6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4:00:00"/>
    <d v="2010-03-11T15:02:24"/>
    <b v="0"/>
    <n v="27"/>
    <b v="1"/>
    <s v="film &amp; video/shorts"/>
    <n v="100.49377777777778"/>
    <n v="0.6"/>
    <x v="0"/>
    <s v="Video/Shorts"/>
    <s v="Jun"/>
    <x v="7"/>
    <n v="2010"/>
    <x v="7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8T20:17:16"/>
    <d v="2011-06-28T20:17:16"/>
    <b v="0"/>
    <n v="39"/>
    <b v="1"/>
    <s v="film &amp; video/shorts"/>
    <n v="113.0316"/>
    <n v="0.78"/>
    <x v="0"/>
    <s v="Video/Shorts"/>
    <s v="Jul"/>
    <x v="0"/>
    <n v="2011"/>
    <x v="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18:00:00"/>
    <d v="2011-07-14T20:39:46"/>
    <b v="0"/>
    <n v="37"/>
    <b v="1"/>
    <s v="film &amp; video/shorts"/>
    <n v="104.55692307692307"/>
    <n v="1.1384615384615384"/>
    <x v="0"/>
    <s v="Video/Shorts"/>
    <s v="Aug"/>
    <x v="3"/>
    <n v="2011"/>
    <x v="6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2T20:11:47"/>
    <d v="2016-09-02T20:11:47"/>
    <b v="0"/>
    <n v="1"/>
    <b v="0"/>
    <s v="film &amp; video/science fiction"/>
    <n v="1.4285714285714285E-2"/>
    <n v="1.4285714285714286E-3"/>
    <x v="0"/>
    <s v="Video/Science Fiction"/>
    <s v="Oct"/>
    <x v="8"/>
    <n v="2016"/>
    <x v="2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05:16:00"/>
    <d v="2015-04-02T11:55:10"/>
    <b v="0"/>
    <n v="1"/>
    <b v="0"/>
    <s v="film &amp; video/science fiction"/>
    <n v="3.3333333333333333E-2"/>
    <n v="3.3333333333333333E-2"/>
    <x v="0"/>
    <s v="Video/Science Fiction"/>
    <s v="Apr"/>
    <x v="6"/>
    <n v="2015"/>
    <x v="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05:21:47"/>
    <d v="2016-08-11T05:21:47"/>
    <b v="0"/>
    <n v="0"/>
    <b v="0"/>
    <s v="film &amp; video/science fiction"/>
    <n v="0"/>
    <n v="0"/>
    <x v="0"/>
    <s v="Video/Science Fiction"/>
    <s v="Oct"/>
    <x v="10"/>
    <n v="2016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17:00:00"/>
    <d v="2014-09-22T13:46:04"/>
    <b v="0"/>
    <n v="6"/>
    <b v="0"/>
    <s v="film &amp; video/science fiction"/>
    <n v="0.27454545454545454"/>
    <n v="1.090909090909091E-2"/>
    <x v="0"/>
    <s v="Video/Science Fiction"/>
    <s v="Oct"/>
    <x v="8"/>
    <n v="2014"/>
    <x v="3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17:17:22"/>
    <d v="2015-04-20T17:17:22"/>
    <b v="0"/>
    <n v="0"/>
    <b v="0"/>
    <s v="film &amp; video/science fiction"/>
    <n v="0"/>
    <n v="0"/>
    <x v="0"/>
    <s v="Video/Science Fiction"/>
    <s v="May"/>
    <x v="6"/>
    <n v="2015"/>
    <x v="0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18:51:20"/>
    <d v="2016-12-05T18:51:20"/>
    <b v="0"/>
    <n v="6"/>
    <b v="0"/>
    <s v="film &amp; video/science fiction"/>
    <n v="14"/>
    <n v="1.2"/>
    <x v="0"/>
    <s v="Video/Science Fiction"/>
    <s v="Feb"/>
    <x v="11"/>
    <n v="2017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0T21:00:00"/>
    <d v="2015-05-11T09:08:57"/>
    <b v="0"/>
    <n v="13"/>
    <b v="0"/>
    <s v="film &amp; video/science fiction"/>
    <n v="5.548"/>
    <n v="5.1999999999999998E-2"/>
    <x v="0"/>
    <s v="Video/Science Fiction"/>
    <s v="Jun"/>
    <x v="5"/>
    <n v="2015"/>
    <x v="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08:59:01"/>
    <d v="2015-03-04T09:59:01"/>
    <b v="0"/>
    <n v="4"/>
    <b v="0"/>
    <s v="film &amp; video/science fiction"/>
    <n v="2.375"/>
    <n v="0.05"/>
    <x v="0"/>
    <s v="Video/Science Fiction"/>
    <s v="Apr"/>
    <x v="7"/>
    <n v="2015"/>
    <x v="0"/>
  </r>
  <r>
    <s v="Ralphi3 (Canceled)"/>
    <s v="A Science Fiction film filled with entertainment and Excitement"/>
    <n v="100000"/>
    <n v="1867"/>
    <x v="1"/>
    <s v="US"/>
    <s v="USD"/>
    <n v="1476941293"/>
    <n v="1473917293"/>
    <d v="2016-10-20T00:28:13"/>
    <d v="2016-09-15T00:28:13"/>
    <b v="0"/>
    <n v="6"/>
    <b v="0"/>
    <s v="film &amp; video/science fiction"/>
    <n v="1.867"/>
    <n v="6.0000000000000001E-3"/>
    <x v="0"/>
    <s v="Video/Science Fiction"/>
    <s v="Oct"/>
    <x v="8"/>
    <n v="2016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17:29:43"/>
    <d v="2014-08-31T17:29:43"/>
    <b v="0"/>
    <n v="0"/>
    <b v="0"/>
    <s v="film &amp; video/science fiction"/>
    <n v="0"/>
    <n v="0"/>
    <x v="0"/>
    <s v="Video/Science Fiction"/>
    <s v="Oct"/>
    <x v="10"/>
    <n v="2014"/>
    <x v="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15:16:00"/>
    <d v="2014-05-19T16:58:12"/>
    <b v="0"/>
    <n v="0"/>
    <b v="0"/>
    <s v="film &amp; video/science fiction"/>
    <n v="0"/>
    <n v="0"/>
    <x v="0"/>
    <s v="Video/Science Fiction"/>
    <s v="Jun"/>
    <x v="5"/>
    <n v="2014"/>
    <x v="3"/>
  </r>
  <r>
    <s v="I (Canceled)"/>
    <s v="I"/>
    <n v="1200"/>
    <n v="0"/>
    <x v="1"/>
    <s v="US"/>
    <s v="USD"/>
    <n v="1467763200"/>
    <n v="1466453161"/>
    <d v="2016-07-05T19:00:00"/>
    <d v="2016-06-20T15:06:01"/>
    <b v="0"/>
    <n v="0"/>
    <b v="0"/>
    <s v="film &amp; video/science fiction"/>
    <n v="0"/>
    <n v="0"/>
    <x v="0"/>
    <s v="Video/Science Fiction"/>
    <s v="Jul"/>
    <x v="0"/>
    <n v="2016"/>
    <x v="2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15:30:07"/>
    <d v="2014-09-23T14:30:07"/>
    <b v="0"/>
    <n v="81"/>
    <b v="0"/>
    <s v="film &amp; video/science fiction"/>
    <n v="9.5687499999999996"/>
    <n v="0.10125000000000001"/>
    <x v="0"/>
    <s v="Video/Science Fiction"/>
    <s v="Nov"/>
    <x v="8"/>
    <n v="2014"/>
    <x v="3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2:31:00"/>
    <d v="2016-05-01T14:23:04"/>
    <b v="0"/>
    <n v="0"/>
    <b v="0"/>
    <s v="film &amp; video/science fiction"/>
    <n v="0"/>
    <n v="0"/>
    <x v="0"/>
    <s v="Video/Science Fiction"/>
    <s v="May"/>
    <x v="5"/>
    <n v="2016"/>
    <x v="2"/>
  </r>
  <r>
    <s v="MARLEY'S GHOST (AMBASSADORS OF STEAM) (Canceled)"/>
    <s v="steampunk  remake of &quot;a Christmas carol&quot;"/>
    <n v="5000"/>
    <n v="0"/>
    <x v="1"/>
    <s v="US"/>
    <s v="USD"/>
    <n v="1441386000"/>
    <n v="1438811418"/>
    <d v="2015-09-04T12:00:00"/>
    <d v="2015-08-05T16:50:18"/>
    <b v="0"/>
    <n v="0"/>
    <b v="0"/>
    <s v="film &amp; video/science fiction"/>
    <n v="0"/>
    <n v="0"/>
    <x v="0"/>
    <s v="Video/Science Fiction"/>
    <s v="Sep"/>
    <x v="10"/>
    <n v="2015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4:00:00"/>
    <d v="2014-05-29T04:09:57"/>
    <b v="0"/>
    <n v="5"/>
    <b v="0"/>
    <s v="film &amp; video/science fiction"/>
    <n v="13.433333333333334"/>
    <n v="0.16666666666666666"/>
    <x v="0"/>
    <s v="Video/Science Fiction"/>
    <s v="Jul"/>
    <x v="5"/>
    <n v="2014"/>
    <x v="3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05:16:00"/>
    <d v="2015-04-02T04:50:34"/>
    <b v="0"/>
    <n v="0"/>
    <b v="0"/>
    <s v="film &amp; video/science fiction"/>
    <n v="0"/>
    <n v="0"/>
    <x v="0"/>
    <s v="Video/Science Fiction"/>
    <s v="May"/>
    <x v="6"/>
    <n v="2015"/>
    <x v="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08:46:33"/>
    <d v="2015-08-23T08:46:33"/>
    <b v="0"/>
    <n v="0"/>
    <b v="0"/>
    <s v="film &amp; video/science fiction"/>
    <n v="0"/>
    <n v="0"/>
    <x v="0"/>
    <s v="Video/Science Fiction"/>
    <s v="Oct"/>
    <x v="10"/>
    <n v="2015"/>
    <x v="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31T23:59:00"/>
    <d v="2015-07-01T01:10:41"/>
    <b v="0"/>
    <n v="58"/>
    <b v="0"/>
    <s v="film &amp; video/science fiction"/>
    <n v="3.1413333333333333"/>
    <n v="3.8666666666666669E-2"/>
    <x v="0"/>
    <s v="Video/Science Fiction"/>
    <s v="Jul"/>
    <x v="3"/>
    <n v="2015"/>
    <x v="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17:06:12"/>
    <d v="2015-07-02T17:06:12"/>
    <b v="0"/>
    <n v="1"/>
    <b v="0"/>
    <s v="film &amp; video/science fiction"/>
    <n v="100"/>
    <n v="0.2"/>
    <x v="0"/>
    <s v="Video/Science Fiction"/>
    <s v="Jul"/>
    <x v="3"/>
    <n v="2015"/>
    <x v="0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19T22:45:32"/>
    <d v="2015-02-17T23:45:32"/>
    <b v="0"/>
    <n v="0"/>
    <b v="0"/>
    <s v="film &amp; video/science fiction"/>
    <n v="0"/>
    <n v="0"/>
    <x v="0"/>
    <s v="Video/Science Fiction"/>
    <s v="Mar"/>
    <x v="2"/>
    <n v="2015"/>
    <x v="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0T22:40:23"/>
    <d v="2015-04-15T22:40:23"/>
    <b v="0"/>
    <n v="28"/>
    <b v="0"/>
    <s v="film &amp; video/science fiction"/>
    <n v="10.775"/>
    <n v="0.23333333333333334"/>
    <x v="0"/>
    <s v="Video/Science Fiction"/>
    <s v="May"/>
    <x v="6"/>
    <n v="2015"/>
    <x v="0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17:26:18"/>
    <d v="2014-10-26T16:26:18"/>
    <b v="0"/>
    <n v="1"/>
    <b v="0"/>
    <s v="film &amp; video/science fiction"/>
    <n v="0.33333333333333331"/>
    <n v="3.3333333333333333E-2"/>
    <x v="0"/>
    <s v="Video/Science Fiction"/>
    <s v="Nov"/>
    <x v="9"/>
    <n v="2014"/>
    <x v="3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0:55:00"/>
    <d v="2016-07-07T20:32:22"/>
    <b v="0"/>
    <n v="0"/>
    <b v="0"/>
    <s v="film &amp; video/science fiction"/>
    <n v="0"/>
    <n v="0"/>
    <x v="0"/>
    <s v="Video/Science Fiction"/>
    <s v="Sep"/>
    <x v="3"/>
    <n v="2016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2:17:52"/>
    <d v="2015-02-12T13:17:52"/>
    <b v="0"/>
    <n v="37"/>
    <b v="0"/>
    <s v="film &amp; video/science fiction"/>
    <n v="27.6"/>
    <n v="0.49333333333333335"/>
    <x v="0"/>
    <s v="Video/Science Fiction"/>
    <s v="Apr"/>
    <x v="2"/>
    <n v="2015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08:00:52"/>
    <d v="2015-07-15T08:00:52"/>
    <b v="0"/>
    <n v="9"/>
    <b v="0"/>
    <s v="film &amp; video/science fiction"/>
    <n v="7.5111111111111111"/>
    <n v="0.2"/>
    <x v="0"/>
    <s v="Video/Science Fiction"/>
    <s v="Aug"/>
    <x v="3"/>
    <n v="2015"/>
    <x v="0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7T19:23:18"/>
    <d v="2016-11-18T19:23:18"/>
    <b v="0"/>
    <n v="3"/>
    <b v="0"/>
    <s v="film &amp; video/science fiction"/>
    <n v="0.57499999999999996"/>
    <n v="1.4999999999999999E-2"/>
    <x v="0"/>
    <s v="Video/Science Fiction"/>
    <s v="Jan"/>
    <x v="4"/>
    <n v="2017"/>
    <x v="2"/>
  </r>
  <r>
    <s v="Consumed (Static Air) (Canceled)"/>
    <s v="Film makers catch live footage beyond their wildest dreams."/>
    <n v="7000"/>
    <n v="0"/>
    <x v="1"/>
    <s v="GB"/>
    <s v="GBP"/>
    <n v="1420741080"/>
    <n v="1417026340"/>
    <d v="2015-01-08T13:18:00"/>
    <d v="2014-11-26T13:25:40"/>
    <b v="0"/>
    <n v="0"/>
    <b v="0"/>
    <s v="film &amp; video/science fiction"/>
    <n v="0"/>
    <n v="0"/>
    <x v="0"/>
    <s v="Video/Science Fiction"/>
    <s v="Jan"/>
    <x v="4"/>
    <n v="2015"/>
    <x v="3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1:45:36"/>
    <d v="2016-01-28T01:45:36"/>
    <b v="0"/>
    <n v="2"/>
    <b v="0"/>
    <s v="film &amp; video/science fiction"/>
    <n v="0.08"/>
    <n v="4.0000000000000001E-3"/>
    <x v="0"/>
    <s v="Video/Science Fiction"/>
    <s v="Feb"/>
    <x v="1"/>
    <n v="2016"/>
    <x v="2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3:00:00"/>
    <d v="2014-11-24T23:07:50"/>
    <b v="0"/>
    <n v="6"/>
    <b v="0"/>
    <s v="film &amp; video/science fiction"/>
    <n v="0.92"/>
    <n v="0.06"/>
    <x v="0"/>
    <s v="Video/Science Fiction"/>
    <s v="Dec"/>
    <x v="4"/>
    <n v="2014"/>
    <x v="3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5T22:53:02"/>
    <d v="2015-03-26T22:53:02"/>
    <b v="0"/>
    <n v="67"/>
    <b v="0"/>
    <s v="film &amp; video/science fiction"/>
    <n v="23.163076923076922"/>
    <n v="5.153846153846154E-2"/>
    <x v="0"/>
    <s v="Video/Science Fiction"/>
    <s v="May"/>
    <x v="7"/>
    <n v="2015"/>
    <x v="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08:13:11"/>
    <d v="2015-04-19T08:13:11"/>
    <b v="0"/>
    <n v="5"/>
    <b v="0"/>
    <s v="film &amp; video/science fiction"/>
    <n v="5.6000000000000001E-2"/>
    <n v="2E-3"/>
    <x v="0"/>
    <s v="Video/Science Fiction"/>
    <s v="Jun"/>
    <x v="6"/>
    <n v="2015"/>
    <x v="0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2T20:51:40"/>
    <d v="2014-08-23T20:51:40"/>
    <b v="0"/>
    <n v="2"/>
    <b v="0"/>
    <s v="film &amp; video/science fiction"/>
    <n v="7.8947368421052634E-3"/>
    <n v="5.263157894736842E-4"/>
    <x v="0"/>
    <s v="Video/Science Fiction"/>
    <s v="Sep"/>
    <x v="10"/>
    <n v="2014"/>
    <x v="3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0:04:04"/>
    <d v="2014-10-21T09:04:04"/>
    <b v="0"/>
    <n v="10"/>
    <b v="0"/>
    <s v="film &amp; video/science fiction"/>
    <n v="0.71799999999999997"/>
    <n v="0.02"/>
    <x v="0"/>
    <s v="Video/Science Fiction"/>
    <s v="Dec"/>
    <x v="9"/>
    <n v="2014"/>
    <x v="3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08:08:15"/>
    <d v="2015-04-21T08:08:15"/>
    <b v="0"/>
    <n v="3"/>
    <b v="0"/>
    <s v="film &amp; video/science fiction"/>
    <n v="2.6666666666666665"/>
    <n v="0.2"/>
    <x v="0"/>
    <s v="Video/Science Fiction"/>
    <s v="Jun"/>
    <x v="6"/>
    <n v="2015"/>
    <x v="0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08:25:35"/>
    <d v="2015-06-13T08:25:35"/>
    <b v="0"/>
    <n v="4"/>
    <b v="0"/>
    <s v="film &amp; video/science fiction"/>
    <n v="6.0000000000000001E-3"/>
    <n v="2.9629629629629629E-4"/>
    <x v="0"/>
    <s v="Video/Science Fiction"/>
    <s v="Jul"/>
    <x v="0"/>
    <n v="2015"/>
    <x v="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2T21:59:56"/>
    <d v="2014-06-03T21:59:56"/>
    <b v="0"/>
    <n v="15"/>
    <b v="0"/>
    <s v="film &amp; video/science fiction"/>
    <n v="5.0999999999999996"/>
    <n v="4.2857142857142858E-2"/>
    <x v="0"/>
    <s v="Video/Science Fiction"/>
    <s v="Aug"/>
    <x v="0"/>
    <n v="2014"/>
    <x v="3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16:52:52"/>
    <d v="2016-01-27T16:52:52"/>
    <b v="0"/>
    <n v="2"/>
    <b v="0"/>
    <s v="film &amp; video/science fiction"/>
    <n v="0.26711185308848079"/>
    <n v="6.6777963272120197E-2"/>
    <x v="0"/>
    <s v="Video/Science Fiction"/>
    <s v="Feb"/>
    <x v="1"/>
    <n v="2016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1T20:50:28"/>
    <d v="2014-09-21T20:50:28"/>
    <b v="0"/>
    <n v="0"/>
    <b v="0"/>
    <s v="film &amp; video/science fiction"/>
    <n v="0"/>
    <n v="0"/>
    <x v="0"/>
    <s v="Video/Science Fiction"/>
    <s v="Oct"/>
    <x v="8"/>
    <n v="2014"/>
    <x v="3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05:25:45"/>
    <d v="2016-05-24T05:25:45"/>
    <b v="0"/>
    <n v="1"/>
    <b v="0"/>
    <s v="film &amp; video/science fiction"/>
    <n v="2E-3"/>
    <n v="2.0000000000000001E-4"/>
    <x v="0"/>
    <s v="Video/Science Fiction"/>
    <s v="Jul"/>
    <x v="5"/>
    <n v="2016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16:54:51"/>
    <d v="2015-06-16T16:54:51"/>
    <b v="0"/>
    <n v="0"/>
    <b v="0"/>
    <s v="film &amp; video/drama"/>
    <n v="0"/>
    <n v="0"/>
    <x v="0"/>
    <s v="Video/Drama"/>
    <s v="Aug"/>
    <x v="0"/>
    <n v="2015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1:29:55"/>
    <d v="2014-06-02T11:29:55"/>
    <b v="0"/>
    <n v="1"/>
    <b v="0"/>
    <s v="film &amp; video/drama"/>
    <n v="0.01"/>
    <n v="2E-3"/>
    <x v="0"/>
    <s v="Video/Drama"/>
    <s v="Jul"/>
    <x v="0"/>
    <n v="2014"/>
    <x v="3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18:42:00"/>
    <d v="2014-07-14T22:02:36"/>
    <b v="0"/>
    <n v="10"/>
    <b v="0"/>
    <s v="film &amp; video/drama"/>
    <n v="15.535714285714286"/>
    <n v="0.35714285714285715"/>
    <x v="0"/>
    <s v="Video/Drama"/>
    <s v="Aug"/>
    <x v="3"/>
    <n v="2014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09-30T19:00:00"/>
    <d v="2015-08-27T18:04:14"/>
    <b v="0"/>
    <n v="0"/>
    <b v="0"/>
    <s v="film &amp; video/drama"/>
    <n v="0"/>
    <n v="0"/>
    <x v="0"/>
    <s v="Video/Drama"/>
    <s v="Sep"/>
    <x v="10"/>
    <n v="2015"/>
    <x v="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3:18:21"/>
    <d v="2014-07-21T13:18:21"/>
    <b v="0"/>
    <n v="7"/>
    <b v="0"/>
    <s v="film &amp; video/drama"/>
    <n v="0.53333333333333333"/>
    <n v="5.8333333333333336E-3"/>
    <x v="0"/>
    <s v="Video/Drama"/>
    <s v="Sep"/>
    <x v="3"/>
    <n v="2014"/>
    <x v="3"/>
  </r>
  <r>
    <s v="NET"/>
    <s v="A teacher. A boy. The beach and a heatwave that drove them all insane."/>
    <n v="17000"/>
    <n v="0"/>
    <x v="2"/>
    <s v="GB"/>
    <s v="GBP"/>
    <n v="1452613724"/>
    <n v="1450021724"/>
    <d v="2016-01-12T10:48:44"/>
    <d v="2015-12-13T10:48:44"/>
    <b v="0"/>
    <n v="0"/>
    <b v="0"/>
    <s v="film &amp; video/drama"/>
    <n v="0"/>
    <n v="0"/>
    <x v="0"/>
    <s v="Video/Drama"/>
    <s v="Jan"/>
    <x v="11"/>
    <n v="2016"/>
    <x v="0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5T20:49:22"/>
    <d v="2016-12-16T20:49:22"/>
    <b v="0"/>
    <n v="1"/>
    <b v="0"/>
    <s v="film &amp; video/drama"/>
    <n v="60"/>
    <n v="0.02"/>
    <x v="0"/>
    <s v="Video/Drama"/>
    <s v="Jan"/>
    <x v="11"/>
    <n v="2017"/>
    <x v="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17:15:35"/>
    <d v="2015-06-05T17:15:35"/>
    <b v="0"/>
    <n v="2"/>
    <b v="0"/>
    <s v="film &amp; video/drama"/>
    <n v="0.01"/>
    <n v="1.8181818181818182E-3"/>
    <x v="0"/>
    <s v="Video/Drama"/>
    <s v="Aug"/>
    <x v="0"/>
    <n v="2015"/>
    <x v="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4:02:50"/>
    <d v="2015-02-17T15:02:50"/>
    <b v="0"/>
    <n v="3"/>
    <b v="0"/>
    <s v="film &amp; video/drama"/>
    <n v="4.0625"/>
    <n v="3.7499999999999999E-2"/>
    <x v="0"/>
    <s v="Video/Drama"/>
    <s v="Mar"/>
    <x v="2"/>
    <n v="2015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07:07:39"/>
    <d v="2014-09-18T07:07:39"/>
    <b v="0"/>
    <n v="10"/>
    <b v="0"/>
    <s v="film &amp; video/drama"/>
    <n v="22.4"/>
    <n v="0.4"/>
    <x v="0"/>
    <s v="Video/Drama"/>
    <s v="Oct"/>
    <x v="8"/>
    <n v="2014"/>
    <x v="3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0:28:00"/>
    <d v="2015-07-31T18:28:03"/>
    <b v="0"/>
    <n v="10"/>
    <b v="0"/>
    <s v="film &amp; video/drama"/>
    <n v="3.25"/>
    <n v="0.1"/>
    <x v="0"/>
    <s v="Video/Drama"/>
    <s v="Aug"/>
    <x v="3"/>
    <n v="2015"/>
    <x v="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1T23:20:14"/>
    <d v="2016-06-12T23:20:14"/>
    <b v="0"/>
    <n v="1"/>
    <b v="0"/>
    <s v="film &amp; video/drama"/>
    <n v="2E-3"/>
    <n v="2E-3"/>
    <x v="0"/>
    <s v="Video/Drama"/>
    <s v="Aug"/>
    <x v="0"/>
    <n v="2016"/>
    <x v="2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3:28:43"/>
    <d v="2015-02-12T04:28:43"/>
    <b v="0"/>
    <n v="0"/>
    <b v="0"/>
    <s v="film &amp; video/drama"/>
    <n v="0"/>
    <n v="0"/>
    <x v="0"/>
    <s v="Video/Drama"/>
    <s v="Mar"/>
    <x v="2"/>
    <n v="2015"/>
    <x v="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08:45:08"/>
    <d v="2015-01-29T08:45:08"/>
    <b v="0"/>
    <n v="0"/>
    <b v="0"/>
    <s v="film &amp; video/drama"/>
    <n v="0"/>
    <n v="0"/>
    <x v="0"/>
    <s v="Video/Drama"/>
    <s v="Feb"/>
    <x v="1"/>
    <n v="2015"/>
    <x v="0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3:12:56"/>
    <d v="2015-03-09T13:12:56"/>
    <b v="0"/>
    <n v="0"/>
    <b v="0"/>
    <s v="film &amp; video/drama"/>
    <n v="0"/>
    <n v="0"/>
    <x v="0"/>
    <s v="Video/Drama"/>
    <s v="May"/>
    <x v="7"/>
    <n v="2015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3:40:11"/>
    <d v="2014-08-04T13:40:11"/>
    <b v="0"/>
    <n v="26"/>
    <b v="0"/>
    <s v="film &amp; video/drama"/>
    <n v="6.4850000000000003"/>
    <n v="0.13"/>
    <x v="0"/>
    <s v="Video/Drama"/>
    <s v="Aug"/>
    <x v="10"/>
    <n v="2014"/>
    <x v="3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4:46:39"/>
    <d v="2015-07-06T14:46:39"/>
    <b v="0"/>
    <n v="0"/>
    <b v="0"/>
    <s v="film &amp; video/drama"/>
    <n v="0"/>
    <n v="0"/>
    <x v="0"/>
    <s v="Video/Drama"/>
    <s v="Aug"/>
    <x v="3"/>
    <n v="2015"/>
    <x v="0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d v="2015-03-23T19:08:46"/>
    <d v="2015-03-06T20:08:46"/>
    <b v="0"/>
    <n v="7"/>
    <b v="0"/>
    <s v="film &amp; video/drama"/>
    <n v="40"/>
    <n v="1.5555555555555556"/>
    <x v="0"/>
    <s v="Video/Drama"/>
    <s v="Mar"/>
    <x v="7"/>
    <n v="2015"/>
    <x v="0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18:55:45"/>
    <d v="2015-10-27T17:55:45"/>
    <b v="0"/>
    <n v="0"/>
    <b v="0"/>
    <s v="film &amp; video/drama"/>
    <n v="0"/>
    <n v="0"/>
    <x v="0"/>
    <s v="Video/Drama"/>
    <s v="Nov"/>
    <x v="9"/>
    <n v="2015"/>
    <x v="0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3T20:55:55"/>
    <d v="2016-02-02T20:55:55"/>
    <b v="0"/>
    <n v="2"/>
    <b v="0"/>
    <s v="film &amp; video/drama"/>
    <n v="20"/>
    <n v="0.2"/>
    <x v="0"/>
    <s v="Video/Drama"/>
    <s v="Mar"/>
    <x v="2"/>
    <n v="2016"/>
    <x v="2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4:00:00"/>
    <d v="2015-03-04T18:47:23"/>
    <b v="0"/>
    <n v="13"/>
    <b v="0"/>
    <s v="film &amp; video/drama"/>
    <n v="33.416666666666664"/>
    <n v="1.0833333333333333"/>
    <x v="0"/>
    <s v="Video/Drama"/>
    <s v="Apr"/>
    <x v="7"/>
    <n v="2015"/>
    <x v="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2:48:15"/>
    <d v="2015-05-23T12:48:15"/>
    <b v="0"/>
    <n v="4"/>
    <b v="0"/>
    <s v="film &amp; video/drama"/>
    <n v="21.092608822670172"/>
    <n v="0.11685655857434998"/>
    <x v="0"/>
    <s v="Video/Drama"/>
    <s v="Jun"/>
    <x v="5"/>
    <n v="2015"/>
    <x v="0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6T19:17:12"/>
    <d v="2016-12-07T19:17:12"/>
    <b v="0"/>
    <n v="0"/>
    <b v="0"/>
    <s v="film &amp; video/drama"/>
    <n v="0"/>
    <n v="0"/>
    <x v="0"/>
    <s v="Video/Drama"/>
    <s v="Jan"/>
    <x v="11"/>
    <n v="2017"/>
    <x v="2"/>
  </r>
  <r>
    <s v="Three Little Words"/>
    <s v="Don't kill me until I meet my Dad"/>
    <n v="12500"/>
    <n v="4482"/>
    <x v="2"/>
    <s v="GB"/>
    <s v="GBP"/>
    <n v="1417033610"/>
    <n v="1414438010"/>
    <d v="2014-11-26T15:26:50"/>
    <d v="2014-10-27T14:26:50"/>
    <b v="0"/>
    <n v="12"/>
    <b v="0"/>
    <s v="film &amp; video/drama"/>
    <n v="35.856000000000002"/>
    <n v="9.6000000000000002E-2"/>
    <x v="0"/>
    <s v="Video/Drama"/>
    <s v="Nov"/>
    <x v="9"/>
    <n v="2014"/>
    <x v="3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8-31T22:59:00"/>
    <d v="2014-07-05T13:59:22"/>
    <b v="0"/>
    <n v="2"/>
    <b v="0"/>
    <s v="film &amp; video/drama"/>
    <n v="3.4"/>
    <n v="0.13333333333333333"/>
    <x v="0"/>
    <s v="Video/Drama"/>
    <s v="Aug"/>
    <x v="3"/>
    <n v="2014"/>
    <x v="3"/>
  </r>
  <r>
    <s v="BLANK Short Movie"/>
    <s v="Love has no boundaries!"/>
    <n v="40000"/>
    <n v="2200"/>
    <x v="2"/>
    <s v="NO"/>
    <s v="NOK"/>
    <n v="1471557139"/>
    <n v="1468965139"/>
    <d v="2016-08-18T16:52:19"/>
    <d v="2016-07-19T16:52:19"/>
    <b v="0"/>
    <n v="10"/>
    <b v="0"/>
    <s v="film &amp; video/drama"/>
    <n v="5.5"/>
    <n v="2.5000000000000001E-2"/>
    <x v="0"/>
    <s v="Video/Drama"/>
    <s v="Aug"/>
    <x v="3"/>
    <n v="2016"/>
    <x v="2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15:00:00"/>
    <d v="2017-02-01T14:30:34"/>
    <b v="0"/>
    <n v="0"/>
    <b v="0"/>
    <s v="film &amp; video/drama"/>
    <n v="0"/>
    <n v="0"/>
    <x v="0"/>
    <s v="Video/Drama"/>
    <s v="Mar"/>
    <x v="2"/>
    <n v="2017"/>
    <x v="1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1:59:00"/>
    <d v="2015-06-27T00:37:37"/>
    <b v="0"/>
    <n v="5"/>
    <b v="0"/>
    <s v="film &amp; video/drama"/>
    <n v="16"/>
    <n v="0.1"/>
    <x v="0"/>
    <s v="Video/Drama"/>
    <s v="Jul"/>
    <x v="0"/>
    <n v="2015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4T23:23:35"/>
    <d v="2014-08-05T23:23:35"/>
    <b v="0"/>
    <n v="0"/>
    <b v="0"/>
    <s v="film &amp; video/drama"/>
    <n v="0"/>
    <n v="0"/>
    <x v="0"/>
    <s v="Video/Drama"/>
    <s v="Sep"/>
    <x v="10"/>
    <n v="2014"/>
    <x v="3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1:34:37"/>
    <d v="2016-07-05T11:34:37"/>
    <b v="0"/>
    <n v="5"/>
    <b v="0"/>
    <s v="film &amp; video/drama"/>
    <n v="6.9000000000000006E-2"/>
    <n v="1E-3"/>
    <x v="0"/>
    <s v="Video/Drama"/>
    <s v="Sep"/>
    <x v="3"/>
    <n v="2016"/>
    <x v="2"/>
  </r>
  <r>
    <s v="REGIONRAT, the movie"/>
    <s v="Because hope can be a 4 letter word"/>
    <n v="12000"/>
    <n v="50"/>
    <x v="2"/>
    <s v="US"/>
    <s v="USD"/>
    <n v="1466091446"/>
    <n v="1465227446"/>
    <d v="2016-06-16T10:37:26"/>
    <d v="2016-06-06T10:37:26"/>
    <b v="0"/>
    <n v="1"/>
    <b v="0"/>
    <s v="film &amp; video/drama"/>
    <n v="0.41666666666666669"/>
    <n v="8.3333333333333332E-3"/>
    <x v="0"/>
    <s v="Video/Drama"/>
    <s v="Jun"/>
    <x v="0"/>
    <n v="2016"/>
    <x v="2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05:35:38"/>
    <d v="2015-08-23T05:35:38"/>
    <b v="0"/>
    <n v="3"/>
    <b v="0"/>
    <s v="film &amp; video/drama"/>
    <n v="5"/>
    <n v="0.06"/>
    <x v="0"/>
    <s v="Video/Drama"/>
    <s v="Oct"/>
    <x v="10"/>
    <n v="2015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4:00:32"/>
    <d v="2014-09-17T14:00:32"/>
    <b v="0"/>
    <n v="3"/>
    <b v="0"/>
    <s v="film &amp; video/drama"/>
    <n v="1.6999999999999999E-3"/>
    <n v="2.9999999999999997E-4"/>
    <x v="0"/>
    <s v="Video/Drama"/>
    <s v="Oct"/>
    <x v="8"/>
    <n v="2014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18:26:06"/>
    <d v="2014-09-29T17:26:06"/>
    <b v="0"/>
    <n v="0"/>
    <b v="0"/>
    <s v="film &amp; video/drama"/>
    <n v="0"/>
    <n v="0"/>
    <x v="0"/>
    <s v="Video/Drama"/>
    <s v="Nov"/>
    <x v="8"/>
    <n v="2014"/>
    <x v="3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18:55:31"/>
    <d v="2016-01-06T18:55:31"/>
    <b v="0"/>
    <n v="3"/>
    <b v="0"/>
    <s v="film &amp; video/drama"/>
    <n v="0.12"/>
    <n v="0.12"/>
    <x v="0"/>
    <s v="Video/Drama"/>
    <s v="Mar"/>
    <x v="1"/>
    <n v="2016"/>
    <x v="2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1:05:32"/>
    <d v="2015-05-11T11:05:32"/>
    <b v="0"/>
    <n v="0"/>
    <b v="0"/>
    <s v="film &amp; video/drama"/>
    <n v="0"/>
    <n v="0"/>
    <x v="0"/>
    <s v="Video/Drama"/>
    <s v="Jul"/>
    <x v="5"/>
    <n v="2015"/>
    <x v="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16:00:00"/>
    <d v="2015-09-12T08:01:38"/>
    <b v="0"/>
    <n v="19"/>
    <b v="0"/>
    <s v="film &amp; video/drama"/>
    <n v="41.857142857142854"/>
    <n v="0.54285714285714282"/>
    <x v="0"/>
    <s v="Video/Drama"/>
    <s v="Oct"/>
    <x v="8"/>
    <n v="2015"/>
    <x v="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16:00:00"/>
    <d v="2017-01-06T15:21:40"/>
    <b v="0"/>
    <n v="8"/>
    <b v="0"/>
    <s v="film &amp; video/drama"/>
    <n v="10.48"/>
    <n v="0.32"/>
    <x v="0"/>
    <s v="Video/Drama"/>
    <s v="Feb"/>
    <x v="1"/>
    <n v="2017"/>
    <x v="1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4:12:02"/>
    <d v="2014-09-05T04:12:02"/>
    <b v="0"/>
    <n v="6"/>
    <b v="0"/>
    <s v="film &amp; video/drama"/>
    <n v="1.1160000000000001"/>
    <n v="2.4E-2"/>
    <x v="0"/>
    <s v="Video/Drama"/>
    <s v="Oct"/>
    <x v="8"/>
    <n v="2014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31T21:58:22"/>
    <d v="2016-08-01T21:58:22"/>
    <b v="0"/>
    <n v="0"/>
    <b v="0"/>
    <s v="film &amp; video/drama"/>
    <n v="0"/>
    <n v="0"/>
    <x v="0"/>
    <s v="Video/Drama"/>
    <s v="Aug"/>
    <x v="10"/>
    <n v="2016"/>
    <x v="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4T21:00:03"/>
    <d v="2014-08-15T21:00:03"/>
    <b v="0"/>
    <n v="18"/>
    <b v="0"/>
    <s v="film &amp; video/drama"/>
    <n v="26.192499999999999"/>
    <n v="0.3"/>
    <x v="0"/>
    <s v="Video/Drama"/>
    <s v="Sep"/>
    <x v="10"/>
    <n v="2014"/>
    <x v="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4:38:49"/>
    <d v="2015-01-19T14:38:49"/>
    <b v="0"/>
    <n v="7"/>
    <b v="0"/>
    <s v="film &amp; video/drama"/>
    <n v="58.46153846153846"/>
    <n v="1.0769230769230769"/>
    <x v="0"/>
    <s v="Video/Drama"/>
    <s v="Feb"/>
    <x v="1"/>
    <n v="2015"/>
    <x v="0"/>
  </r>
  <r>
    <s v="Modern Gangsters"/>
    <s v="new web series created by jonney terry"/>
    <n v="6000"/>
    <n v="0"/>
    <x v="2"/>
    <s v="US"/>
    <s v="USD"/>
    <n v="1444337940"/>
    <n v="1441750564"/>
    <d v="2015-10-08T15:59:00"/>
    <d v="2015-09-08T17:16:04"/>
    <b v="0"/>
    <n v="0"/>
    <b v="0"/>
    <s v="film &amp; video/drama"/>
    <n v="0"/>
    <n v="0"/>
    <x v="0"/>
    <s v="Video/Drama"/>
    <s v="Oct"/>
    <x v="8"/>
    <n v="2015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15:21:04"/>
    <d v="2014-11-30T15:21:04"/>
    <b v="0"/>
    <n v="8"/>
    <b v="0"/>
    <s v="film &amp; video/drama"/>
    <n v="29.84"/>
    <n v="0.32"/>
    <x v="0"/>
    <s v="Video/Drama"/>
    <s v="Jan"/>
    <x v="4"/>
    <n v="2015"/>
    <x v="3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09:00:03"/>
    <d v="2016-07-05T09:00:03"/>
    <b v="0"/>
    <n v="1293"/>
    <b v="0"/>
    <s v="film &amp; video/drama"/>
    <n v="50.721666666666664"/>
    <n v="0.43099999999999999"/>
    <x v="0"/>
    <s v="Video/Drama"/>
    <s v="Aug"/>
    <x v="3"/>
    <n v="2016"/>
    <x v="2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0:10:22"/>
    <d v="2015-09-01T10:10:22"/>
    <b v="0"/>
    <n v="17"/>
    <b v="0"/>
    <s v="film &amp; video/drama"/>
    <n v="16.25"/>
    <n v="0.21249999999999999"/>
    <x v="0"/>
    <s v="Video/Drama"/>
    <s v="Oct"/>
    <x v="8"/>
    <n v="2015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5T19:06:23"/>
    <d v="2016-07-15T19:06:23"/>
    <b v="0"/>
    <n v="0"/>
    <b v="0"/>
    <s v="film &amp; video/drama"/>
    <n v="0"/>
    <n v="0"/>
    <x v="0"/>
    <s v="Video/Drama"/>
    <s v="Aug"/>
    <x v="3"/>
    <n v="2016"/>
    <x v="2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3T23:43:58"/>
    <d v="2014-12-04T23:43:58"/>
    <b v="0"/>
    <n v="13"/>
    <b v="0"/>
    <s v="film &amp; video/drama"/>
    <n v="15.214285714285714"/>
    <n v="9.285714285714286E-2"/>
    <x v="0"/>
    <s v="Video/Drama"/>
    <s v="Jan"/>
    <x v="11"/>
    <n v="2015"/>
    <x v="3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3:52:47"/>
    <d v="2014-11-16T03:52:47"/>
    <b v="0"/>
    <n v="0"/>
    <b v="0"/>
    <s v="film &amp; video/drama"/>
    <n v="0"/>
    <n v="0"/>
    <x v="0"/>
    <s v="Video/Drama"/>
    <s v="Dec"/>
    <x v="4"/>
    <n v="2014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17:08:55"/>
    <d v="2015-06-10T17:08:55"/>
    <b v="0"/>
    <n v="0"/>
    <b v="0"/>
    <s v="film &amp; video/drama"/>
    <n v="0"/>
    <n v="0"/>
    <x v="0"/>
    <s v="Video/Drama"/>
    <s v="Jul"/>
    <x v="0"/>
    <n v="2015"/>
    <x v="0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0:00:00"/>
    <d v="2015-09-01T20:33:12"/>
    <b v="0"/>
    <n v="33"/>
    <b v="0"/>
    <s v="film &amp; video/drama"/>
    <n v="25.25"/>
    <n v="0.27500000000000002"/>
    <x v="0"/>
    <s v="Video/Drama"/>
    <s v="Oct"/>
    <x v="8"/>
    <n v="2015"/>
    <x v="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8T22:50:17"/>
    <d v="2015-08-19T22:50:17"/>
    <b v="0"/>
    <n v="12"/>
    <b v="0"/>
    <s v="film &amp; video/drama"/>
    <n v="44.6"/>
    <n v="0.24"/>
    <x v="0"/>
    <s v="Video/Drama"/>
    <s v="Sep"/>
    <x v="10"/>
    <n v="2015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15:08:40"/>
    <d v="2016-02-16T16:08:40"/>
    <b v="0"/>
    <n v="1"/>
    <b v="0"/>
    <s v="film &amp; video/drama"/>
    <n v="1.5873015873015872E-2"/>
    <n v="1.5873015873015872E-2"/>
    <x v="0"/>
    <s v="Video/Drama"/>
    <s v="Apr"/>
    <x v="2"/>
    <n v="2016"/>
    <x v="2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09:06:41"/>
    <d v="2015-07-17T09:15:47"/>
    <b v="0"/>
    <n v="1"/>
    <b v="0"/>
    <s v="film &amp; video/drama"/>
    <n v="0.04"/>
    <n v="2E-3"/>
    <x v="0"/>
    <s v="Video/Drama"/>
    <s v="Aug"/>
    <x v="3"/>
    <n v="2015"/>
    <x v="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0:22:29"/>
    <d v="2015-01-05T10:22:29"/>
    <b v="0"/>
    <n v="1"/>
    <b v="0"/>
    <s v="film &amp; video/drama"/>
    <n v="8.0000000000000002E-3"/>
    <n v="8.0000000000000002E-3"/>
    <x v="0"/>
    <s v="Video/Drama"/>
    <s v="Mar"/>
    <x v="1"/>
    <n v="2015"/>
    <x v="0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18:59:00"/>
    <d v="2016-01-06T00:31:22"/>
    <b v="0"/>
    <n v="1"/>
    <b v="0"/>
    <s v="film &amp; video/drama"/>
    <n v="0.22727272727272727"/>
    <n v="2.2727272727272728E-2"/>
    <x v="0"/>
    <s v="Video/Drama"/>
    <s v="Feb"/>
    <x v="1"/>
    <n v="2016"/>
    <x v="2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17:00:37"/>
    <d v="2015-03-03T18:00:37"/>
    <b v="0"/>
    <n v="84"/>
    <b v="0"/>
    <s v="film &amp; video/drama"/>
    <n v="55.698439999999998"/>
    <n v="0.16800000000000001"/>
    <x v="0"/>
    <s v="Video/Drama"/>
    <s v="Apr"/>
    <x v="7"/>
    <n v="2015"/>
    <x v="0"/>
  </r>
  <r>
    <s v="Bitch"/>
    <s v="A roadmovie by paw"/>
    <n v="100000"/>
    <n v="11943"/>
    <x v="2"/>
    <s v="SE"/>
    <s v="SEK"/>
    <n v="1419780149"/>
    <n v="1417101749"/>
    <d v="2014-12-28T10:22:29"/>
    <d v="2014-11-27T10:22:29"/>
    <b v="0"/>
    <n v="38"/>
    <b v="0"/>
    <s v="film &amp; video/drama"/>
    <n v="11.943"/>
    <n v="3.7999999999999999E-2"/>
    <x v="0"/>
    <s v="Video/Drama"/>
    <s v="Dec"/>
    <x v="4"/>
    <n v="2014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0:04:49"/>
    <d v="2015-03-16T10:04:49"/>
    <b v="0"/>
    <n v="1"/>
    <b v="0"/>
    <s v="film &amp; video/drama"/>
    <n v="2"/>
    <n v="0.02"/>
    <x v="0"/>
    <s v="Video/Drama"/>
    <s v="May"/>
    <x v="7"/>
    <n v="2015"/>
    <x v="0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1:59:00"/>
    <d v="2016-02-29T02:50:25"/>
    <b v="0"/>
    <n v="76"/>
    <b v="0"/>
    <s v="film &amp; video/drama"/>
    <n v="17.63"/>
    <n v="0.152"/>
    <x v="0"/>
    <s v="Video/Drama"/>
    <s v="Apr"/>
    <x v="2"/>
    <n v="2016"/>
    <x v="2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15:06:00"/>
    <d v="2015-07-10T10:27:10"/>
    <b v="0"/>
    <n v="3"/>
    <b v="0"/>
    <s v="film &amp; video/drama"/>
    <n v="0.72"/>
    <n v="6.0000000000000001E-3"/>
    <x v="0"/>
    <s v="Video/Drama"/>
    <s v="Aug"/>
    <x v="3"/>
    <n v="2015"/>
    <x v="0"/>
  </r>
  <r>
    <s v="Archetypes"/>
    <s v="Film about Schizophrenia with Surreal Twists!"/>
    <n v="50000"/>
    <n v="0"/>
    <x v="2"/>
    <s v="US"/>
    <s v="USD"/>
    <n v="1427569564"/>
    <n v="1422389164"/>
    <d v="2015-03-28T14:06:04"/>
    <d v="2015-01-27T15:06:04"/>
    <b v="0"/>
    <n v="0"/>
    <b v="0"/>
    <s v="film &amp; video/drama"/>
    <n v="0"/>
    <n v="0"/>
    <x v="0"/>
    <s v="Video/Drama"/>
    <s v="Mar"/>
    <x v="1"/>
    <n v="2015"/>
    <x v="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6T21:39:00"/>
    <d v="2015-01-27T13:28:38"/>
    <b v="0"/>
    <n v="2"/>
    <b v="0"/>
    <s v="film &amp; video/drama"/>
    <n v="13"/>
    <n v="0.2"/>
    <x v="0"/>
    <s v="Video/Drama"/>
    <s v="Mar"/>
    <x v="1"/>
    <n v="2015"/>
    <x v="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1T20:05:00"/>
    <d v="2016-04-21T20:09:10"/>
    <b v="0"/>
    <n v="0"/>
    <b v="0"/>
    <s v="film &amp; video/drama"/>
    <n v="0"/>
    <n v="0"/>
    <x v="0"/>
    <s v="Video/Drama"/>
    <s v="May"/>
    <x v="6"/>
    <n v="2016"/>
    <x v="2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0:38:46"/>
    <d v="2015-05-11T00:38:46"/>
    <b v="0"/>
    <n v="0"/>
    <b v="0"/>
    <s v="film &amp; video/drama"/>
    <n v="0"/>
    <n v="0"/>
    <x v="0"/>
    <s v="Video/Drama"/>
    <s v="Jul"/>
    <x v="5"/>
    <n v="2015"/>
    <x v="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17:04:14"/>
    <d v="2016-03-09T18:04:14"/>
    <b v="0"/>
    <n v="0"/>
    <b v="0"/>
    <s v="film &amp; video/drama"/>
    <n v="0"/>
    <n v="0"/>
    <x v="0"/>
    <s v="Video/Drama"/>
    <s v="Apr"/>
    <x v="7"/>
    <n v="2016"/>
    <x v="2"/>
  </r>
  <r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4:29:00"/>
    <d v="2015-04-12T10:59:04"/>
    <b v="0"/>
    <n v="2"/>
    <b v="0"/>
    <s v="film &amp; video/drama"/>
    <n v="0.86206896551724133"/>
    <n v="6.8965517241379309E-3"/>
    <x v="0"/>
    <s v="Video/Drama"/>
    <s v="May"/>
    <x v="6"/>
    <n v="2015"/>
    <x v="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16:27:21"/>
    <d v="2015-06-09T16:27:21"/>
    <b v="0"/>
    <n v="0"/>
    <b v="0"/>
    <s v="film &amp; video/drama"/>
    <n v="0"/>
    <n v="0"/>
    <x v="0"/>
    <s v="Video/Drama"/>
    <s v="Jul"/>
    <x v="0"/>
    <n v="2015"/>
    <x v="0"/>
  </r>
  <r>
    <s v="Facets of a Geek life"/>
    <s v="I am making a film from one one of my books called facets of a Geek life."/>
    <n v="8000"/>
    <n v="0"/>
    <x v="2"/>
    <s v="GB"/>
    <s v="GBP"/>
    <n v="1433176105"/>
    <n v="1427992105"/>
    <d v="2015-06-01T11:28:25"/>
    <d v="2015-04-02T11:28:25"/>
    <b v="0"/>
    <n v="0"/>
    <b v="0"/>
    <s v="film &amp; video/drama"/>
    <n v="0"/>
    <n v="0"/>
    <x v="0"/>
    <s v="Video/Drama"/>
    <s v="Jun"/>
    <x v="6"/>
    <n v="2015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17:24:57"/>
    <d v="2016-01-14T17:24:57"/>
    <b v="0"/>
    <n v="0"/>
    <b v="0"/>
    <s v="film &amp; video/drama"/>
    <n v="0"/>
    <n v="0"/>
    <x v="0"/>
    <s v="Video/Drama"/>
    <s v="Feb"/>
    <x v="1"/>
    <n v="2016"/>
    <x v="2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3:39:11"/>
    <d v="2015-05-05T13:39:11"/>
    <b v="0"/>
    <n v="2"/>
    <b v="0"/>
    <s v="film &amp; video/drama"/>
    <n v="0.4"/>
    <n v="1.3333333333333334E-2"/>
    <x v="0"/>
    <s v="Video/Drama"/>
    <s v="Jun"/>
    <x v="5"/>
    <n v="2015"/>
    <x v="0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18:00:51"/>
    <d v="2015-12-03T18:00:51"/>
    <b v="0"/>
    <n v="0"/>
    <b v="0"/>
    <s v="film &amp; video/drama"/>
    <n v="0"/>
    <n v="0"/>
    <x v="0"/>
    <s v="Video/Drama"/>
    <s v="Jan"/>
    <x v="11"/>
    <n v="2016"/>
    <x v="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4:49:06"/>
    <d v="2015-01-28T14:49:06"/>
    <b v="0"/>
    <n v="7"/>
    <b v="0"/>
    <s v="film &amp; video/drama"/>
    <n v="2.75"/>
    <n v="0.17499999999999999"/>
    <x v="0"/>
    <s v="Video/Drama"/>
    <s v="Feb"/>
    <x v="1"/>
    <n v="2015"/>
    <x v="0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16:52:52"/>
    <d v="2016-08-30T16:52:52"/>
    <b v="0"/>
    <n v="0"/>
    <b v="0"/>
    <s v="film &amp; video/drama"/>
    <n v="0"/>
    <n v="0"/>
    <x v="0"/>
    <s v="Video/Drama"/>
    <s v="Sep"/>
    <x v="10"/>
    <n v="2016"/>
    <x v="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0T19:50:59"/>
    <d v="2015-05-11T19:50:59"/>
    <b v="0"/>
    <n v="5"/>
    <b v="0"/>
    <s v="film &amp; video/drama"/>
    <n v="40.1"/>
    <n v="0.5"/>
    <x v="0"/>
    <s v="Video/Drama"/>
    <s v="Jun"/>
    <x v="5"/>
    <n v="2015"/>
    <x v="0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16:48:17"/>
    <d v="2015-06-09T16:48:17"/>
    <b v="0"/>
    <n v="0"/>
    <b v="0"/>
    <s v="film &amp; video/drama"/>
    <n v="0"/>
    <n v="0"/>
    <x v="0"/>
    <s v="Video/Drama"/>
    <s v="Jul"/>
    <x v="0"/>
    <n v="2015"/>
    <x v="0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4T19:00:00"/>
    <d v="2015-11-12T21:01:39"/>
    <b v="0"/>
    <n v="0"/>
    <b v="0"/>
    <s v="film &amp; video/drama"/>
    <n v="0"/>
    <n v="0"/>
    <x v="0"/>
    <s v="Video/Drama"/>
    <s v="Jan"/>
    <x v="4"/>
    <n v="2016"/>
    <x v="0"/>
  </r>
  <r>
    <s v="Making The Choice"/>
    <s v="Making The Choice is a christian short film series."/>
    <n v="15000"/>
    <n v="50"/>
    <x v="2"/>
    <s v="US"/>
    <s v="USD"/>
    <n v="1457445069"/>
    <n v="1452261069"/>
    <d v="2016-03-08T08:51:09"/>
    <d v="2016-01-08T08:51:09"/>
    <b v="0"/>
    <n v="1"/>
    <b v="0"/>
    <s v="film &amp; video/drama"/>
    <n v="0.33333333333333331"/>
    <n v="6.6666666666666671E-3"/>
    <x v="0"/>
    <s v="Video/Drama"/>
    <s v="Mar"/>
    <x v="1"/>
    <n v="2016"/>
    <x v="2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4:00:00"/>
    <d v="2016-12-09T18:06:00"/>
    <b v="0"/>
    <n v="0"/>
    <b v="0"/>
    <s v="film &amp; video/drama"/>
    <n v="0"/>
    <n v="0"/>
    <x v="0"/>
    <s v="Video/Drama"/>
    <s v="Dec"/>
    <x v="11"/>
    <n v="2016"/>
    <x v="2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07:00:00"/>
    <d v="2015-10-19T21:38:50"/>
    <b v="0"/>
    <n v="5"/>
    <b v="0"/>
    <s v="film &amp; video/drama"/>
    <n v="25"/>
    <n v="0.5"/>
    <x v="0"/>
    <s v="Video/Drama"/>
    <s v="Nov"/>
    <x v="9"/>
    <n v="2015"/>
    <x v="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2:00:11"/>
    <d v="2013-03-21T12:00:11"/>
    <b v="1"/>
    <n v="137"/>
    <b v="1"/>
    <s v="film &amp; video/documentary"/>
    <n v="107.63413333333334"/>
    <n v="0.91333333333333333"/>
    <x v="0"/>
    <s v="Video/Documentary"/>
    <s v="May"/>
    <x v="7"/>
    <n v="2013"/>
    <x v="4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1:45:04"/>
    <d v="2014-11-06T11:45:04"/>
    <b v="1"/>
    <n v="376"/>
    <b v="1"/>
    <s v="film &amp; video/documentary"/>
    <n v="112.63736263736264"/>
    <n v="1.0329670329670331"/>
    <x v="0"/>
    <s v="Video/Documentary"/>
    <s v="Dec"/>
    <x v="4"/>
    <n v="2014"/>
    <x v="3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06:49:50"/>
    <d v="2011-11-15T06:49:50"/>
    <b v="1"/>
    <n v="202"/>
    <b v="1"/>
    <s v="film &amp; video/documentary"/>
    <n v="113.46153846153847"/>
    <n v="1.5538461538461539"/>
    <x v="0"/>
    <s v="Video/Documentary"/>
    <s v="Dec"/>
    <x v="4"/>
    <n v="2011"/>
    <x v="6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1T20:08:24"/>
    <d v="2014-01-22T20:08:24"/>
    <b v="1"/>
    <n v="328"/>
    <b v="1"/>
    <s v="film &amp; video/documentary"/>
    <n v="102.592"/>
    <n v="1.3120000000000001"/>
    <x v="0"/>
    <s v="Video/Documentary"/>
    <s v="Feb"/>
    <x v="1"/>
    <n v="2014"/>
    <x v="3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2:06:00"/>
    <d v="2010-02-04T02:45:59"/>
    <b v="1"/>
    <n v="84"/>
    <b v="1"/>
    <s v="film &amp; video/documentary"/>
    <n v="113.75714285714285"/>
    <n v="2.4"/>
    <x v="0"/>
    <s v="Video/Documentary"/>
    <s v="Mar"/>
    <x v="2"/>
    <n v="2010"/>
    <x v="7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5T20:16:25"/>
    <d v="2012-07-16T20:16:25"/>
    <b v="1"/>
    <n v="96"/>
    <b v="1"/>
    <s v="film &amp; video/documentary"/>
    <n v="103.72"/>
    <n v="1.92"/>
    <x v="0"/>
    <s v="Video/Documentary"/>
    <s v="Aug"/>
    <x v="3"/>
    <n v="2012"/>
    <x v="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4:43:25"/>
    <d v="2010-10-29T03:43:25"/>
    <b v="1"/>
    <n v="223"/>
    <b v="1"/>
    <s v="film &amp; video/documentary"/>
    <n v="305.45999999999998"/>
    <n v="4.46"/>
    <x v="0"/>
    <s v="Video/Documentary"/>
    <s v="Dec"/>
    <x v="9"/>
    <n v="2010"/>
    <x v="7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5T22:39:00"/>
    <d v="2010-09-09T09:30:14"/>
    <b v="1"/>
    <n v="62"/>
    <b v="1"/>
    <s v="film &amp; video/documentary"/>
    <n v="134.1"/>
    <n v="1.24"/>
    <x v="0"/>
    <s v="Video/Documentary"/>
    <s v="Oct"/>
    <x v="8"/>
    <n v="2010"/>
    <x v="7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3:35:09"/>
    <d v="2011-11-23T13:35:09"/>
    <b v="1"/>
    <n v="146"/>
    <b v="1"/>
    <s v="film &amp; video/documentary"/>
    <n v="101.33294117647058"/>
    <n v="0.17176470588235293"/>
    <x v="0"/>
    <s v="Video/Documentary"/>
    <s v="Jan"/>
    <x v="4"/>
    <n v="2012"/>
    <x v="6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2:40:00"/>
    <d v="2010-06-03T17:10:20"/>
    <b v="1"/>
    <n v="235"/>
    <b v="1"/>
    <s v="film &amp; video/documentary"/>
    <n v="112.92"/>
    <n v="2.35"/>
    <x v="0"/>
    <s v="Video/Documentary"/>
    <s v="Aug"/>
    <x v="0"/>
    <n v="2010"/>
    <x v="7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08:34:51"/>
    <d v="2013-05-07T08:34:51"/>
    <b v="1"/>
    <n v="437"/>
    <b v="1"/>
    <s v="film &amp; video/documentary"/>
    <n v="105.58333333333333"/>
    <n v="1.4566666666666668"/>
    <x v="0"/>
    <s v="Video/Documentary"/>
    <s v="Jun"/>
    <x v="5"/>
    <n v="2013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4:00:00"/>
    <d v="2012-04-14T13:54:06"/>
    <b v="1"/>
    <n v="77"/>
    <b v="1"/>
    <s v="film &amp; video/documentary"/>
    <n v="125.57142857142857"/>
    <n v="2.2000000000000002"/>
    <x v="0"/>
    <s v="Video/Documentary"/>
    <s v="May"/>
    <x v="6"/>
    <n v="2012"/>
    <x v="5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5-31T22:59:00"/>
    <d v="2010-03-29T10:54:18"/>
    <b v="1"/>
    <n v="108"/>
    <b v="1"/>
    <s v="film &amp; video/documentary"/>
    <n v="184.56"/>
    <n v="2.16"/>
    <x v="0"/>
    <s v="Video/Documentary"/>
    <s v="May"/>
    <x v="7"/>
    <n v="2010"/>
    <x v="7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0:37:15"/>
    <d v="2012-01-16T10:37:15"/>
    <b v="1"/>
    <n v="7"/>
    <b v="1"/>
    <s v="film &amp; video/documentary"/>
    <n v="100.73333333333333"/>
    <n v="0.46666666666666667"/>
    <x v="0"/>
    <s v="Video/Documentary"/>
    <s v="Feb"/>
    <x v="1"/>
    <n v="2012"/>
    <x v="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6T21:00:00"/>
    <d v="2015-09-16T17:51:50"/>
    <b v="1"/>
    <n v="314"/>
    <b v="1"/>
    <s v="film &amp; video/documentary"/>
    <n v="116.94725"/>
    <n v="1.3083333333333333"/>
    <x v="0"/>
    <s v="Video/Documentary"/>
    <s v="Oct"/>
    <x v="8"/>
    <n v="2015"/>
    <x v="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06:38:02"/>
    <d v="2011-02-14T07:38:02"/>
    <b v="1"/>
    <n v="188"/>
    <b v="1"/>
    <s v="film &amp; video/documentary"/>
    <n v="106.73325"/>
    <n v="2.35"/>
    <x v="0"/>
    <s v="Video/Documentary"/>
    <s v="Mar"/>
    <x v="2"/>
    <n v="2011"/>
    <x v="6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3:27:47"/>
    <d v="2013-02-14T13:27:47"/>
    <b v="1"/>
    <n v="275"/>
    <b v="1"/>
    <s v="film &amp; video/documentary"/>
    <n v="139.1"/>
    <n v="2.1153846153846154"/>
    <x v="0"/>
    <s v="Video/Documentary"/>
    <s v="Mar"/>
    <x v="2"/>
    <n v="2013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0:02:42"/>
    <d v="2016-04-19T10:02:42"/>
    <b v="1"/>
    <n v="560"/>
    <b v="1"/>
    <s v="film &amp; video/documentary"/>
    <n v="106.7264857142857"/>
    <n v="1.6"/>
    <x v="0"/>
    <s v="Video/Documentary"/>
    <s v="May"/>
    <x v="6"/>
    <n v="2016"/>
    <x v="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7T20:14:26"/>
    <d v="2011-05-18T20:14:26"/>
    <b v="1"/>
    <n v="688"/>
    <b v="1"/>
    <s v="film &amp; video/documentary"/>
    <n v="191.14"/>
    <n v="2.2933333333333334"/>
    <x v="0"/>
    <s v="Video/Documentary"/>
    <s v="Jun"/>
    <x v="5"/>
    <n v="2011"/>
    <x v="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2:42:49"/>
    <d v="2015-03-09T12:42:49"/>
    <b v="1"/>
    <n v="942"/>
    <b v="1"/>
    <s v="film &amp; video/documentary"/>
    <n v="131.93789333333334"/>
    <n v="1.256"/>
    <x v="0"/>
    <s v="Video/Documentary"/>
    <s v="Apr"/>
    <x v="7"/>
    <n v="2015"/>
    <x v="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4:59:00"/>
    <d v="2010-06-01T13:07:59"/>
    <b v="1"/>
    <n v="88"/>
    <b v="1"/>
    <s v="film &amp; video/documentary"/>
    <n v="106.4"/>
    <n v="0.88"/>
    <x v="0"/>
    <s v="Video/Documentary"/>
    <s v="Jul"/>
    <x v="0"/>
    <n v="2010"/>
    <x v="7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09:55:00"/>
    <d v="2012-04-18T16:15:04"/>
    <b v="1"/>
    <n v="220"/>
    <b v="1"/>
    <s v="film &amp; video/documentary"/>
    <n v="107.4"/>
    <n v="1.1000000000000001"/>
    <x v="0"/>
    <s v="Video/Documentary"/>
    <s v="Jun"/>
    <x v="6"/>
    <n v="2012"/>
    <x v="5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0:57:08"/>
    <d v="2011-01-12T00:57:08"/>
    <b v="1"/>
    <n v="145"/>
    <b v="1"/>
    <s v="film &amp; video/documentary"/>
    <n v="240"/>
    <n v="5.8"/>
    <x v="0"/>
    <s v="Video/Documentary"/>
    <s v="Feb"/>
    <x v="1"/>
    <n v="2011"/>
    <x v="6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17:54:54"/>
    <d v="2012-08-28T17:54:54"/>
    <b v="1"/>
    <n v="963"/>
    <b v="1"/>
    <s v="film &amp; video/documentary"/>
    <n v="118.08108"/>
    <n v="3.8519999999999999"/>
    <x v="0"/>
    <s v="Video/Documentary"/>
    <s v="Sep"/>
    <x v="10"/>
    <n v="2012"/>
    <x v="5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09:53:15"/>
    <d v="2012-04-11T09:53:15"/>
    <b v="1"/>
    <n v="91"/>
    <b v="1"/>
    <s v="film &amp; video/documentary"/>
    <n v="118.2"/>
    <n v="1.82"/>
    <x v="0"/>
    <s v="Video/Documentary"/>
    <s v="May"/>
    <x v="6"/>
    <n v="2012"/>
    <x v="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15:16:00"/>
    <d v="2010-03-30T00:53:50"/>
    <b v="1"/>
    <n v="58"/>
    <b v="1"/>
    <s v="film &amp; video/documentary"/>
    <n v="111.1"/>
    <n v="1.1599999999999999"/>
    <x v="0"/>
    <s v="Video/Documentary"/>
    <s v="May"/>
    <x v="7"/>
    <n v="2010"/>
    <x v="7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2T22:51:00"/>
    <d v="2010-01-26T23:11:47"/>
    <b v="1"/>
    <n v="36"/>
    <b v="1"/>
    <s v="film &amp; video/documentary"/>
    <n v="145.5"/>
    <n v="3.6"/>
    <x v="0"/>
    <s v="Video/Documentary"/>
    <s v="Apr"/>
    <x v="1"/>
    <n v="2010"/>
    <x v="7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05:51:39"/>
    <d v="2014-05-26T05:51:39"/>
    <b v="1"/>
    <n v="165"/>
    <b v="1"/>
    <s v="film &amp; video/documentary"/>
    <n v="131.62883248730964"/>
    <n v="1.6751269035532994"/>
    <x v="0"/>
    <s v="Video/Documentary"/>
    <s v="Jun"/>
    <x v="5"/>
    <n v="2014"/>
    <x v="3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6T23:39:38"/>
    <d v="2011-09-22T22:39:38"/>
    <b v="1"/>
    <n v="111"/>
    <b v="1"/>
    <s v="film &amp; video/documentary"/>
    <n v="111.4"/>
    <n v="2.2200000000000002"/>
    <x v="0"/>
    <s v="Video/Documentary"/>
    <s v="Nov"/>
    <x v="8"/>
    <n v="2011"/>
    <x v="6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1T23:43:42"/>
    <d v="2017-01-22T23:43:42"/>
    <b v="1"/>
    <n v="1596"/>
    <b v="1"/>
    <s v="film &amp; video/documentary"/>
    <n v="147.23376999999999"/>
    <n v="1.5960000000000001"/>
    <x v="0"/>
    <s v="Video/Documentary"/>
    <s v="Feb"/>
    <x v="1"/>
    <n v="2017"/>
    <x v="1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4T23:00:00"/>
    <d v="2011-04-04T15:47:50"/>
    <b v="1"/>
    <n v="61"/>
    <b v="1"/>
    <s v="film &amp; video/documentary"/>
    <n v="152.60869565217391"/>
    <n v="2.652173913043478"/>
    <x v="0"/>
    <s v="Video/Documentary"/>
    <s v="May"/>
    <x v="6"/>
    <n v="2011"/>
    <x v="6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3:00:00"/>
    <d v="2013-12-03T21:24:21"/>
    <b v="1"/>
    <n v="287"/>
    <b v="1"/>
    <s v="film &amp; video/documentary"/>
    <n v="104.68"/>
    <n v="0.95666666666666667"/>
    <x v="0"/>
    <s v="Video/Documentary"/>
    <s v="Jan"/>
    <x v="11"/>
    <n v="2014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3:49:00"/>
    <d v="2010-02-26T16:36:31"/>
    <b v="1"/>
    <n v="65"/>
    <b v="1"/>
    <s v="film &amp; video/documentary"/>
    <n v="177.43366666666665"/>
    <n v="2.1666666666666665"/>
    <x v="0"/>
    <s v="Video/Documentary"/>
    <s v="Apr"/>
    <x v="2"/>
    <n v="2010"/>
    <x v="7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06:57:46"/>
    <d v="2011-06-03T06:57:46"/>
    <b v="1"/>
    <n v="118"/>
    <b v="1"/>
    <s v="film &amp; video/documentary"/>
    <n v="107.7758"/>
    <n v="2.36"/>
    <x v="0"/>
    <s v="Video/Documentary"/>
    <s v="Jul"/>
    <x v="0"/>
    <n v="2011"/>
    <x v="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1:59:00"/>
    <d v="2012-03-01T16:53:49"/>
    <b v="1"/>
    <n v="113"/>
    <b v="1"/>
    <s v="film &amp; video/documentary"/>
    <n v="156"/>
    <n v="2.8250000000000002"/>
    <x v="0"/>
    <s v="Video/Documentary"/>
    <s v="Apr"/>
    <x v="7"/>
    <n v="2012"/>
    <x v="5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09T20:46:06"/>
    <d v="2012-10-10T19:46:06"/>
    <b v="1"/>
    <n v="332"/>
    <b v="1"/>
    <s v="film &amp; video/documentary"/>
    <n v="108.395"/>
    <n v="1.66"/>
    <x v="0"/>
    <s v="Video/Documentary"/>
    <s v="Nov"/>
    <x v="9"/>
    <n v="2012"/>
    <x v="5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7T19:57:54"/>
    <d v="2012-02-27T20:57:54"/>
    <b v="1"/>
    <n v="62"/>
    <b v="1"/>
    <s v="film &amp; video/documentary"/>
    <n v="147.6"/>
    <n v="1.55"/>
    <x v="0"/>
    <s v="Video/Documentary"/>
    <s v="Apr"/>
    <x v="2"/>
    <n v="2012"/>
    <x v="5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16:23:39"/>
    <d v="2015-04-23T16:23:39"/>
    <b v="1"/>
    <n v="951"/>
    <b v="1"/>
    <s v="film &amp; video/documentary"/>
    <n v="110.38153846153845"/>
    <n v="1.4630769230769232"/>
    <x v="0"/>
    <s v="Video/Documentary"/>
    <s v="May"/>
    <x v="6"/>
    <n v="2015"/>
    <x v="0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1T19:58:59"/>
    <d v="2012-09-11T19:58:59"/>
    <b v="1"/>
    <n v="415"/>
    <b v="1"/>
    <s v="film &amp; video/documentary"/>
    <n v="150.34814814814814"/>
    <n v="1.537037037037037"/>
    <x v="0"/>
    <s v="Video/Documentary"/>
    <s v="Oct"/>
    <x v="8"/>
    <n v="2012"/>
    <x v="5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6T21:01:00"/>
    <d v="2017-01-24T00:51:36"/>
    <b v="1"/>
    <n v="305"/>
    <b v="1"/>
    <s v="film &amp; video/documentary"/>
    <n v="157.31829411764707"/>
    <n v="1.7941176470588236"/>
    <x v="0"/>
    <s v="Video/Documentary"/>
    <s v="Feb"/>
    <x v="1"/>
    <n v="2017"/>
    <x v="1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09:10:35"/>
    <d v="2014-04-15T09:10:35"/>
    <b v="1"/>
    <n v="2139"/>
    <b v="1"/>
    <s v="film &amp; video/documentary"/>
    <n v="156.14400000000001"/>
    <n v="2.8519999999999999"/>
    <x v="0"/>
    <s v="Video/Documentary"/>
    <s v="May"/>
    <x v="6"/>
    <n v="2014"/>
    <x v="3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4:26:00"/>
    <d v="2009-05-16T22:55:13"/>
    <b v="1"/>
    <n v="79"/>
    <b v="1"/>
    <s v="film &amp; video/documentary"/>
    <n v="120.58763636363636"/>
    <n v="1.4363636363636363"/>
    <x v="0"/>
    <s v="Video/Documentary"/>
    <s v="Aug"/>
    <x v="5"/>
    <n v="2009"/>
    <x v="8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17:00:00"/>
    <d v="2010-01-16T17:04:52"/>
    <b v="1"/>
    <n v="179"/>
    <b v="1"/>
    <s v="film &amp; video/documentary"/>
    <n v="101.18888888888888"/>
    <n v="0.39777777777777779"/>
    <x v="0"/>
    <s v="Video/Documentary"/>
    <s v="Feb"/>
    <x v="1"/>
    <n v="2010"/>
    <x v="7"/>
  </r>
  <r>
    <s v="SOLE SURVIVOR"/>
    <s v="What is the impact of survivorship on the human condition?"/>
    <n v="18000"/>
    <n v="20569.05"/>
    <x v="0"/>
    <s v="US"/>
    <s v="USD"/>
    <n v="1306904340"/>
    <n v="1305219744"/>
    <d v="2011-05-31T23:59:00"/>
    <d v="2011-05-12T12:02:24"/>
    <b v="1"/>
    <n v="202"/>
    <b v="1"/>
    <s v="film &amp; video/documentary"/>
    <n v="114.27249999999999"/>
    <n v="1.1222222222222222"/>
    <x v="0"/>
    <s v="Video/Documentary"/>
    <s v="May"/>
    <x v="5"/>
    <n v="2011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2:43:00"/>
    <d v="2011-12-27T12:43:00"/>
    <b v="1"/>
    <n v="760"/>
    <b v="1"/>
    <s v="film &amp; video/documentary"/>
    <n v="104.62615"/>
    <n v="1.9"/>
    <x v="0"/>
    <s v="Video/Documentary"/>
    <s v="Jan"/>
    <x v="11"/>
    <n v="2012"/>
    <x v="6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3:08:48"/>
    <d v="2013-08-20T13:08:48"/>
    <b v="1"/>
    <n v="563"/>
    <b v="1"/>
    <s v="film &amp; video/documentary"/>
    <n v="228.82507142857142"/>
    <n v="4.0214285714285714"/>
    <x v="0"/>
    <s v="Video/Documentary"/>
    <s v="Sep"/>
    <x v="10"/>
    <n v="2013"/>
    <x v="4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3:35:24"/>
    <d v="2013-02-08T14:35:24"/>
    <b v="1"/>
    <n v="135"/>
    <b v="1"/>
    <s v="film &amp; video/documentary"/>
    <n v="109.15333333333334"/>
    <n v="0.9"/>
    <x v="0"/>
    <s v="Video/Documentary"/>
    <s v="Mar"/>
    <x v="2"/>
    <n v="2013"/>
    <x v="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1T23:00:00"/>
    <d v="2012-10-02T01:40:18"/>
    <b v="1"/>
    <n v="290"/>
    <b v="1"/>
    <s v="film &amp; video/documentary"/>
    <n v="176.3"/>
    <n v="1.9333333333333333"/>
    <x v="0"/>
    <s v="Video/Documentary"/>
    <s v="Nov"/>
    <x v="9"/>
    <n v="2012"/>
    <x v="5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5T23:03:13"/>
    <d v="2012-05-21T23:03:13"/>
    <b v="1"/>
    <n v="447"/>
    <b v="1"/>
    <s v="film &amp; video/documentary"/>
    <n v="103.21062000000001"/>
    <n v="0.89400000000000002"/>
    <x v="0"/>
    <s v="Video/Documentary"/>
    <s v="Jun"/>
    <x v="5"/>
    <n v="2012"/>
    <x v="5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05:57:14"/>
    <d v="2013-10-03T05:57:14"/>
    <b v="1"/>
    <n v="232"/>
    <b v="1"/>
    <s v="film &amp; video/documentary"/>
    <n v="104.82"/>
    <n v="1.5466666666666666"/>
    <x v="0"/>
    <s v="Video/Documentary"/>
    <s v="Nov"/>
    <x v="9"/>
    <n v="2013"/>
    <x v="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2:59:00"/>
    <d v="2010-12-14T03:51:37"/>
    <b v="1"/>
    <n v="168"/>
    <b v="1"/>
    <s v="film &amp; video/documentary"/>
    <n v="106.68444444444444"/>
    <n v="3.7333333333333334"/>
    <x v="0"/>
    <s v="Video/Documentary"/>
    <s v="Feb"/>
    <x v="11"/>
    <n v="2011"/>
    <x v="7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30T19:01:00"/>
    <d v="2013-04-12T13:27:26"/>
    <b v="1"/>
    <n v="128"/>
    <b v="1"/>
    <s v="film &amp; video/documentary"/>
    <n v="120.02"/>
    <n v="2.56"/>
    <x v="0"/>
    <s v="Video/Documentary"/>
    <s v="Apr"/>
    <x v="6"/>
    <n v="2013"/>
    <x v="4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8T22:59:00"/>
    <d v="2011-09-26T14:16:39"/>
    <b v="1"/>
    <n v="493"/>
    <b v="1"/>
    <s v="film &amp; video/documentary"/>
    <n v="101.50693333333334"/>
    <n v="0.65733333333333333"/>
    <x v="0"/>
    <s v="Video/Documentary"/>
    <s v="Oct"/>
    <x v="8"/>
    <n v="2011"/>
    <x v="6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1:01:54"/>
    <d v="2014-03-21T11:01:54"/>
    <b v="1"/>
    <n v="131"/>
    <b v="1"/>
    <s v="film &amp; video/documentary"/>
    <n v="101.38461538461539"/>
    <n v="0.50384615384615383"/>
    <x v="0"/>
    <s v="Video/Documentary"/>
    <s v="Apr"/>
    <x v="7"/>
    <n v="2014"/>
    <x v="3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1:00:00"/>
    <d v="2010-06-13T21:01:34"/>
    <b v="1"/>
    <n v="50"/>
    <b v="1"/>
    <s v="film &amp; video/documentary"/>
    <n v="100"/>
    <n v="1"/>
    <x v="0"/>
    <s v="Video/Documentary"/>
    <s v="Jul"/>
    <x v="0"/>
    <n v="2010"/>
    <x v="7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0-31T19:00:00"/>
    <d v="2013-09-01T19:06:49"/>
    <b v="1"/>
    <n v="665"/>
    <b v="1"/>
    <s v="film &amp; video/documentary"/>
    <n v="133.10911999999999"/>
    <n v="1.33"/>
    <x v="0"/>
    <s v="Video/Documentary"/>
    <s v="Oct"/>
    <x v="8"/>
    <n v="2013"/>
    <x v="4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06:24:43"/>
    <d v="2012-08-13T06:24:43"/>
    <b v="1"/>
    <n v="129"/>
    <b v="1"/>
    <s v="film &amp; video/documentary"/>
    <n v="118.72620000000001"/>
    <n v="0.51600000000000001"/>
    <x v="0"/>
    <s v="Video/Documentary"/>
    <s v="Sep"/>
    <x v="10"/>
    <n v="2012"/>
    <x v="5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4-30T22:59:00"/>
    <d v="2015-03-26T12:28:21"/>
    <b v="1"/>
    <n v="142"/>
    <b v="1"/>
    <s v="film &amp; video/documentary"/>
    <n v="100.64"/>
    <n v="0.71"/>
    <x v="0"/>
    <s v="Video/Documentary"/>
    <s v="Apr"/>
    <x v="7"/>
    <n v="2015"/>
    <x v="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16:00:00"/>
    <d v="2014-03-11T06:07:28"/>
    <b v="1"/>
    <n v="2436"/>
    <b v="1"/>
    <s v="film &amp; video/documentary"/>
    <n v="108.9324126984127"/>
    <n v="1.9333333333333333"/>
    <x v="0"/>
    <s v="Video/Documentary"/>
    <s v="May"/>
    <x v="7"/>
    <n v="2014"/>
    <x v="3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1:24:20"/>
    <d v="2010-10-18T00:24:20"/>
    <b v="1"/>
    <n v="244"/>
    <b v="1"/>
    <s v="film &amp; video/documentary"/>
    <n v="178.95249999999999"/>
    <n v="2.44"/>
    <x v="0"/>
    <s v="Video/Documentary"/>
    <s v="Nov"/>
    <x v="9"/>
    <n v="2010"/>
    <x v="7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18:02:18"/>
    <d v="2011-03-24T18:02:18"/>
    <b v="1"/>
    <n v="298"/>
    <b v="1"/>
    <s v="film &amp; video/documentary"/>
    <n v="101.72264"/>
    <n v="1.1919999999999999"/>
    <x v="0"/>
    <s v="Video/Documentary"/>
    <s v="Apr"/>
    <x v="7"/>
    <n v="2011"/>
    <x v="6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1:42:15"/>
    <d v="2013-02-07T12:42:15"/>
    <b v="1"/>
    <n v="251"/>
    <b v="1"/>
    <s v="film &amp; video/documentary"/>
    <n v="118.735"/>
    <n v="1.9307692307692308"/>
    <x v="0"/>
    <s v="Video/Documentary"/>
    <s v="Mar"/>
    <x v="2"/>
    <n v="2013"/>
    <x v="4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15:33:58"/>
    <d v="2012-01-25T15:33:58"/>
    <b v="1"/>
    <n v="108"/>
    <b v="1"/>
    <s v="film &amp; video/documentary"/>
    <n v="100.46"/>
    <n v="1.08"/>
    <x v="0"/>
    <s v="Video/Documentary"/>
    <s v="Feb"/>
    <x v="1"/>
    <n v="2012"/>
    <x v="5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1T20:42:26"/>
    <d v="2012-05-02T20:42:26"/>
    <b v="1"/>
    <n v="82"/>
    <b v="1"/>
    <s v="film &amp; video/documentary"/>
    <n v="137.46666666666667"/>
    <n v="2.7333333333333334"/>
    <x v="0"/>
    <s v="Video/Documentary"/>
    <s v="Jun"/>
    <x v="5"/>
    <n v="2012"/>
    <x v="5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8-31T21:00:00"/>
    <d v="2012-07-23T21:16:37"/>
    <b v="1"/>
    <n v="74"/>
    <b v="1"/>
    <s v="film &amp; video/documentary"/>
    <n v="231.64705882352942"/>
    <n v="2.1764705882352939"/>
    <x v="0"/>
    <s v="Video/Documentary"/>
    <s v="Aug"/>
    <x v="3"/>
    <n v="2012"/>
    <x v="5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0:07:29"/>
    <d v="2012-02-09T10:07:29"/>
    <b v="1"/>
    <n v="189"/>
    <b v="1"/>
    <s v="film &amp; video/documentary"/>
    <n v="130.33333333333334"/>
    <n v="2.52"/>
    <x v="0"/>
    <s v="Video/Documentary"/>
    <s v="Mar"/>
    <x v="2"/>
    <n v="2012"/>
    <x v="5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4:05:33"/>
    <d v="2013-02-28T15:05:33"/>
    <b v="1"/>
    <n v="80"/>
    <b v="1"/>
    <s v="film &amp; video/documentary"/>
    <n v="292.89999999999998"/>
    <n v="8"/>
    <x v="0"/>
    <s v="Video/Documentary"/>
    <s v="Mar"/>
    <x v="2"/>
    <n v="2013"/>
    <x v="4"/>
  </r>
  <r>
    <s v="Grammar Revolution"/>
    <s v="Why is grammar important?"/>
    <n v="22000"/>
    <n v="24490"/>
    <x v="0"/>
    <s v="US"/>
    <s v="USD"/>
    <n v="1360276801"/>
    <n v="1357684801"/>
    <d v="2013-02-07T17:40:01"/>
    <d v="2013-01-08T17:40:01"/>
    <b v="1"/>
    <n v="576"/>
    <b v="1"/>
    <s v="film &amp; video/documentary"/>
    <n v="111.31818181818181"/>
    <n v="2.6181818181818182"/>
    <x v="0"/>
    <s v="Video/Documentary"/>
    <s v="Feb"/>
    <x v="1"/>
    <n v="2013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1:40:10"/>
    <d v="2011-01-24T11:40:10"/>
    <b v="1"/>
    <n v="202"/>
    <b v="1"/>
    <s v="film &amp; video/documentary"/>
    <n v="105.56666666666666"/>
    <n v="1.6833333333333333"/>
    <x v="0"/>
    <s v="Video/Documentary"/>
    <s v="Mar"/>
    <x v="1"/>
    <n v="2011"/>
    <x v="6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3:02:14"/>
    <d v="2012-08-13T13:02:14"/>
    <b v="1"/>
    <n v="238"/>
    <b v="1"/>
    <s v="film &amp; video/documentary"/>
    <n v="118.94444444444444"/>
    <n v="1.3222222222222222"/>
    <x v="0"/>
    <s v="Video/Documentary"/>
    <s v="Sep"/>
    <x v="10"/>
    <n v="2012"/>
    <x v="5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19T21:00:00"/>
    <d v="2011-10-04T23:23:43"/>
    <b v="1"/>
    <n v="36"/>
    <b v="1"/>
    <s v="film &amp; video/documentary"/>
    <n v="104.129"/>
    <n v="3.6"/>
    <x v="0"/>
    <s v="Video/Documentary"/>
    <s v="Oct"/>
    <x v="9"/>
    <n v="2011"/>
    <x v="6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2:59:00"/>
    <d v="2011-11-21T00:16:32"/>
    <b v="1"/>
    <n v="150"/>
    <b v="1"/>
    <s v="film &amp; video/documentary"/>
    <n v="104.10165000000001"/>
    <n v="0.75"/>
    <x v="0"/>
    <s v="Video/Documentary"/>
    <s v="Jan"/>
    <x v="4"/>
    <n v="2012"/>
    <x v="6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16:03:52"/>
    <d v="2013-03-15T16:03:52"/>
    <b v="1"/>
    <n v="146"/>
    <b v="1"/>
    <s v="film &amp; video/documentary"/>
    <n v="111.875"/>
    <n v="1.825"/>
    <x v="0"/>
    <s v="Video/Documentary"/>
    <s v="Apr"/>
    <x v="7"/>
    <n v="2013"/>
    <x v="4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0:59:00"/>
    <d v="2010-06-28T00:28:14"/>
    <b v="1"/>
    <n v="222"/>
    <b v="1"/>
    <s v="film &amp; video/documentary"/>
    <n v="104.73529411764706"/>
    <n v="1.3058823529411765"/>
    <x v="0"/>
    <s v="Video/Documentary"/>
    <s v="Aug"/>
    <x v="0"/>
    <n v="2010"/>
    <x v="7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4:59:48"/>
    <d v="2013-01-30T14:59:48"/>
    <b v="1"/>
    <n v="120"/>
    <b v="1"/>
    <s v="film &amp; video/documentary"/>
    <n v="385.15"/>
    <n v="12"/>
    <x v="0"/>
    <s v="Video/Documentary"/>
    <s v="Mar"/>
    <x v="1"/>
    <n v="2013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3:32:14"/>
    <d v="2012-07-23T13:32:14"/>
    <b v="1"/>
    <n v="126"/>
    <b v="1"/>
    <s v="film &amp; video/documentary"/>
    <n v="101.248"/>
    <n v="0.504"/>
    <x v="0"/>
    <s v="Video/Documentary"/>
    <s v="Aug"/>
    <x v="3"/>
    <n v="2012"/>
    <x v="5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0T23:59:00"/>
    <d v="2014-11-07T17:09:57"/>
    <b v="1"/>
    <n v="158"/>
    <b v="1"/>
    <s v="film &amp; video/documentary"/>
    <n v="113.77333333333333"/>
    <n v="1.0533333333333332"/>
    <x v="0"/>
    <s v="Video/Documentary"/>
    <s v="Dec"/>
    <x v="4"/>
    <n v="2014"/>
    <x v="3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1:14:43"/>
    <d v="2013-11-11T11:14:43"/>
    <b v="1"/>
    <n v="316"/>
    <b v="1"/>
    <s v="film &amp; video/documentary"/>
    <n v="100.80333333333333"/>
    <n v="1.0533333333333332"/>
    <x v="0"/>
    <s v="Video/Documentary"/>
    <s v="Dec"/>
    <x v="4"/>
    <n v="2013"/>
    <x v="4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18:55:51"/>
    <d v="2013-02-24T19:55:51"/>
    <b v="1"/>
    <n v="284"/>
    <b v="1"/>
    <s v="film &amp; video/documentary"/>
    <n v="283.32"/>
    <n v="5.68"/>
    <x v="0"/>
    <s v="Video/Documentary"/>
    <s v="Mar"/>
    <x v="2"/>
    <n v="2013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2:59:00"/>
    <d v="2009-11-06T15:07:09"/>
    <b v="1"/>
    <n v="51"/>
    <b v="1"/>
    <s v="film &amp; video/documentary"/>
    <n v="112.68"/>
    <n v="1.02"/>
    <x v="0"/>
    <s v="Video/Documentary"/>
    <s v="Feb"/>
    <x v="4"/>
    <n v="2010"/>
    <x v="8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18:00:00"/>
    <d v="2015-11-23T08:13:53"/>
    <b v="1"/>
    <n v="158"/>
    <b v="1"/>
    <s v="film &amp; video/documentary"/>
    <n v="106.58"/>
    <n v="0.79"/>
    <x v="0"/>
    <s v="Video/Documentary"/>
    <s v="Dec"/>
    <x v="4"/>
    <n v="2015"/>
    <x v="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06:43:06"/>
    <d v="2016-10-04T05:43:06"/>
    <b v="1"/>
    <n v="337"/>
    <b v="1"/>
    <s v="film &amp; video/documentary"/>
    <n v="102.66285714285715"/>
    <n v="0.96285714285714286"/>
    <x v="0"/>
    <s v="Video/Documentary"/>
    <s v="Nov"/>
    <x v="9"/>
    <n v="2016"/>
    <x v="2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08:40:48"/>
    <d v="2016-04-13T08:40:48"/>
    <b v="1"/>
    <n v="186"/>
    <b v="1"/>
    <s v="film &amp; video/documentary"/>
    <n v="107.91200000000001"/>
    <n v="0.74399999999999999"/>
    <x v="0"/>
    <s v="Video/Documentary"/>
    <s v="May"/>
    <x v="6"/>
    <n v="2016"/>
    <x v="2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2:59:00"/>
    <d v="2016-11-23T02:42:46"/>
    <b v="1"/>
    <n v="58"/>
    <b v="1"/>
    <s v="film &amp; video/documentary"/>
    <n v="123.07407407407408"/>
    <n v="1.0740740740740742"/>
    <x v="0"/>
    <s v="Video/Documentary"/>
    <s v="Dec"/>
    <x v="4"/>
    <n v="2016"/>
    <x v="2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0:01:48"/>
    <d v="2015-06-29T10:01:48"/>
    <b v="1"/>
    <n v="82"/>
    <b v="1"/>
    <s v="film &amp; video/documentary"/>
    <n v="101.6"/>
    <n v="0.96470588235294119"/>
    <x v="0"/>
    <s v="Video/Documentary"/>
    <s v="Aug"/>
    <x v="0"/>
    <n v="2015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19T23:30:33"/>
    <d v="2016-11-14T23:30:33"/>
    <b v="1"/>
    <n v="736"/>
    <b v="1"/>
    <s v="film &amp; video/documentary"/>
    <n v="104.396"/>
    <n v="1.472"/>
    <x v="0"/>
    <s v="Video/Documentary"/>
    <s v="Dec"/>
    <x v="4"/>
    <n v="2016"/>
    <x v="2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17:57:00"/>
    <d v="2017-02-09T02:33:26"/>
    <b v="1"/>
    <n v="1151"/>
    <b v="1"/>
    <s v="film &amp; video/documentary"/>
    <n v="112.92973333333333"/>
    <n v="0.76733333333333331"/>
    <x v="0"/>
    <s v="Video/Documentary"/>
    <s v="Mar"/>
    <x v="2"/>
    <n v="2017"/>
    <x v="1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3:00:00"/>
    <d v="2015-02-23T00:38:49"/>
    <b v="1"/>
    <n v="34"/>
    <b v="1"/>
    <s v="film &amp; video/documentary"/>
    <n v="136.4"/>
    <n v="0.85"/>
    <x v="0"/>
    <s v="Video/Documentary"/>
    <s v="Mar"/>
    <x v="2"/>
    <n v="2015"/>
    <x v="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31T23:00:00"/>
    <d v="2015-10-01T17:43:08"/>
    <b v="1"/>
    <n v="498"/>
    <b v="1"/>
    <s v="film &amp; video/documentary"/>
    <n v="103.6144"/>
    <n v="0.66400000000000003"/>
    <x v="0"/>
    <s v="Video/Documentary"/>
    <s v="Oct"/>
    <x v="9"/>
    <n v="2015"/>
    <x v="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6T23:00:00"/>
    <d v="2015-10-14T06:12:07"/>
    <b v="1"/>
    <n v="167"/>
    <b v="1"/>
    <s v="film &amp; video/documentary"/>
    <n v="105.5"/>
    <n v="1.67"/>
    <x v="0"/>
    <s v="Video/Documentary"/>
    <s v="Nov"/>
    <x v="9"/>
    <n v="2015"/>
    <x v="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6T22:59:00"/>
    <d v="2013-04-15T07:22:43"/>
    <b v="1"/>
    <n v="340"/>
    <b v="1"/>
    <s v="film &amp; video/documentary"/>
    <n v="101.82857142857142"/>
    <n v="0.97142857142857142"/>
    <x v="0"/>
    <s v="Video/Documentary"/>
    <s v="May"/>
    <x v="6"/>
    <n v="2013"/>
    <x v="4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08:57:14"/>
    <d v="2016-05-17T08:57:14"/>
    <b v="1"/>
    <n v="438"/>
    <b v="1"/>
    <s v="film &amp; video/documentary"/>
    <n v="106.605"/>
    <n v="1.095"/>
    <x v="0"/>
    <s v="Video/Documentary"/>
    <s v="Jun"/>
    <x v="5"/>
    <n v="2016"/>
    <x v="2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3:00:00"/>
    <d v="2015-09-16T11:19:37"/>
    <b v="1"/>
    <n v="555"/>
    <b v="1"/>
    <s v="film &amp; video/documentary"/>
    <n v="113.015"/>
    <n v="0.55500000000000005"/>
    <x v="0"/>
    <s v="Video/Documentary"/>
    <s v="Oct"/>
    <x v="8"/>
    <n v="2015"/>
    <x v="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09:16:31"/>
    <d v="2016-03-08T10:16:31"/>
    <b v="1"/>
    <n v="266"/>
    <b v="1"/>
    <s v="film &amp; video/documentary"/>
    <n v="125.22750000000001"/>
    <n v="0.66500000000000004"/>
    <x v="0"/>
    <s v="Video/Documentary"/>
    <s v="Apr"/>
    <x v="7"/>
    <n v="2016"/>
    <x v="2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4:00:00"/>
    <d v="2015-04-07T11:22:37"/>
    <b v="1"/>
    <n v="69"/>
    <b v="1"/>
    <s v="film &amp; video/documentary"/>
    <n v="101.19"/>
    <n v="0.69"/>
    <x v="0"/>
    <s v="Video/Documentary"/>
    <s v="May"/>
    <x v="6"/>
    <n v="2015"/>
    <x v="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17:00:00"/>
    <d v="2015-04-07T12:41:55"/>
    <b v="1"/>
    <n v="80"/>
    <b v="1"/>
    <s v="film &amp; video/documentary"/>
    <n v="102.76470588235294"/>
    <n v="0.94117647058823528"/>
    <x v="0"/>
    <s v="Video/Documentary"/>
    <s v="May"/>
    <x v="6"/>
    <n v="2015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0:18:38"/>
    <d v="2015-10-14T09:18:38"/>
    <b v="1"/>
    <n v="493"/>
    <b v="1"/>
    <s v="film &amp; video/documentary"/>
    <n v="116.83911999999999"/>
    <n v="1.972"/>
    <x v="0"/>
    <s v="Video/Documentary"/>
    <s v="Nov"/>
    <x v="9"/>
    <n v="2015"/>
    <x v="0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3T21:05:08"/>
    <d v="2015-02-11T22:05:08"/>
    <b v="1"/>
    <n v="31"/>
    <b v="1"/>
    <s v="film &amp; video/documentary"/>
    <n v="101.16833333333334"/>
    <n v="1.0333333333333334"/>
    <x v="0"/>
    <s v="Video/Documentary"/>
    <s v="Mar"/>
    <x v="2"/>
    <n v="2015"/>
    <x v="0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2T20:00:00"/>
    <d v="2016-07-08T13:08:10"/>
    <b v="1"/>
    <n v="236"/>
    <b v="1"/>
    <s v="film &amp; video/documentary"/>
    <n v="110.1336"/>
    <n v="1.5733333333333333"/>
    <x v="0"/>
    <s v="Video/Documentary"/>
    <s v="Sep"/>
    <x v="3"/>
    <n v="2016"/>
    <x v="2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3:14:28"/>
    <d v="2015-03-30T13:14:28"/>
    <b v="1"/>
    <n v="89"/>
    <b v="1"/>
    <s v="film &amp; video/documentary"/>
    <n v="108.08333333333333"/>
    <n v="1.4833333333333334"/>
    <x v="0"/>
    <s v="Video/Documentary"/>
    <s v="Apr"/>
    <x v="7"/>
    <n v="2015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16:00:00"/>
    <d v="2017-02-06T11:03:27"/>
    <b v="1"/>
    <n v="299"/>
    <b v="1"/>
    <s v="film &amp; video/documentary"/>
    <n v="125.02285714285715"/>
    <n v="0.85428571428571431"/>
    <x v="0"/>
    <s v="Video/Documentary"/>
    <s v="Mar"/>
    <x v="2"/>
    <n v="2017"/>
    <x v="1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30T22:59:00"/>
    <d v="2014-09-12T16:06:38"/>
    <b v="1"/>
    <n v="55"/>
    <b v="1"/>
    <s v="film &amp; video/documentary"/>
    <n v="106.71428571428571"/>
    <n v="1.5714285714285714"/>
    <x v="0"/>
    <s v="Video/Documentary"/>
    <s v="Sep"/>
    <x v="8"/>
    <n v="2014"/>
    <x v="3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3:44:25"/>
    <d v="2016-03-30T13:44:25"/>
    <b v="1"/>
    <n v="325"/>
    <b v="1"/>
    <s v="film &amp; video/documentary"/>
    <n v="100.3664"/>
    <n v="0.59090909090909094"/>
    <x v="0"/>
    <s v="Video/Documentary"/>
    <s v="Apr"/>
    <x v="7"/>
    <n v="2016"/>
    <x v="2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3T22:00:00"/>
    <d v="2014-10-14T12:42:25"/>
    <b v="1"/>
    <n v="524"/>
    <b v="1"/>
    <s v="film &amp; video/documentary"/>
    <n v="102.02863333333333"/>
    <n v="1.7466666666666666"/>
    <x v="0"/>
    <s v="Video/Documentary"/>
    <s v="Nov"/>
    <x v="9"/>
    <n v="2014"/>
    <x v="3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5-31T21:20:00"/>
    <d v="2015-04-17T18:18:14"/>
    <b v="1"/>
    <n v="285"/>
    <b v="1"/>
    <s v="film &amp; video/documentary"/>
    <n v="102.08358208955224"/>
    <n v="0.85074626865671643"/>
    <x v="0"/>
    <s v="Video/Documentary"/>
    <s v="May"/>
    <x v="6"/>
    <n v="2015"/>
    <x v="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17:39:50"/>
    <d v="2015-04-20T17:39:50"/>
    <b v="1"/>
    <n v="179"/>
    <b v="1"/>
    <s v="film &amp; video/documentary"/>
    <n v="123.27586206896552"/>
    <n v="1.2344827586206897"/>
    <x v="0"/>
    <s v="Video/Documentary"/>
    <s v="May"/>
    <x v="6"/>
    <n v="2015"/>
    <x v="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07:00:21"/>
    <d v="2015-09-14T07:00:21"/>
    <b v="1"/>
    <n v="188"/>
    <b v="1"/>
    <s v="film &amp; video/documentary"/>
    <n v="170.28880000000001"/>
    <n v="1.88"/>
    <x v="0"/>
    <s v="Video/Documentary"/>
    <s v="Oct"/>
    <x v="8"/>
    <n v="2015"/>
    <x v="0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07:53:29"/>
    <d v="2015-10-15T06:53:29"/>
    <b v="1"/>
    <n v="379"/>
    <b v="1"/>
    <s v="film &amp; video/documentary"/>
    <n v="111.59050000000001"/>
    <n v="0.94750000000000001"/>
    <x v="0"/>
    <s v="Video/Documentary"/>
    <s v="Nov"/>
    <x v="9"/>
    <n v="2015"/>
    <x v="0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09:05:16"/>
    <d v="2015-07-22T09:05:16"/>
    <b v="1"/>
    <n v="119"/>
    <b v="1"/>
    <s v="film &amp; video/documentary"/>
    <n v="103"/>
    <n v="1.19"/>
    <x v="0"/>
    <s v="Video/Documentary"/>
    <s v="Aug"/>
    <x v="3"/>
    <n v="2015"/>
    <x v="0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06:58:28"/>
    <d v="2017-01-25T06:58:28"/>
    <b v="1"/>
    <n v="167"/>
    <b v="1"/>
    <s v="film &amp; video/documentary"/>
    <n v="106.63570159857905"/>
    <n v="1.4831261101243338"/>
    <x v="0"/>
    <s v="Video/Documentary"/>
    <s v="Feb"/>
    <x v="1"/>
    <n v="2017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0T22:59:00"/>
    <d v="2016-08-03T20:35:09"/>
    <b v="1"/>
    <n v="221"/>
    <b v="1"/>
    <s v="film &amp; video/documentary"/>
    <n v="114.76"/>
    <n v="0.88400000000000001"/>
    <x v="0"/>
    <s v="Video/Documentary"/>
    <s v="Sep"/>
    <x v="10"/>
    <n v="2016"/>
    <x v="2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17:09:14"/>
    <d v="2016-02-27T18:09:14"/>
    <b v="1"/>
    <n v="964"/>
    <b v="1"/>
    <s v="film &amp; video/documentary"/>
    <n v="127.34117647058824"/>
    <n v="2.835294117647059"/>
    <x v="0"/>
    <s v="Video/Documentary"/>
    <s v="Apr"/>
    <x v="2"/>
    <n v="2016"/>
    <x v="2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7T23:01:08"/>
    <d v="2014-09-07T23:01:08"/>
    <b v="1"/>
    <n v="286"/>
    <b v="1"/>
    <s v="film &amp; video/documentary"/>
    <n v="116.56"/>
    <n v="2.86"/>
    <x v="0"/>
    <s v="Video/Documentary"/>
    <s v="Oct"/>
    <x v="8"/>
    <n v="2014"/>
    <x v="3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15:00:19"/>
    <d v="2015-10-20T14:00:19"/>
    <b v="1"/>
    <n v="613"/>
    <b v="1"/>
    <s v="film &amp; video/documentary"/>
    <n v="108.61819426615318"/>
    <n v="1.0492083868207103"/>
    <x v="0"/>
    <s v="Video/Documentary"/>
    <s v="Nov"/>
    <x v="9"/>
    <n v="2015"/>
    <x v="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3:52:01"/>
    <d v="2016-03-09T14:52:01"/>
    <b v="1"/>
    <n v="29"/>
    <b v="1"/>
    <s v="film &amp; video/documentary"/>
    <n v="103.94285714285714"/>
    <n v="0.82857142857142863"/>
    <x v="0"/>
    <s v="Video/Documentary"/>
    <s v="Apr"/>
    <x v="7"/>
    <n v="2016"/>
    <x v="2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3:03:14"/>
    <d v="2014-10-31T02:03:14"/>
    <b v="1"/>
    <n v="165"/>
    <b v="1"/>
    <s v="film &amp; video/documentary"/>
    <n v="116.25714285714285"/>
    <n v="0.47142857142857142"/>
    <x v="0"/>
    <s v="Video/Documentary"/>
    <s v="Dec"/>
    <x v="9"/>
    <n v="2014"/>
    <x v="3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3:16:33"/>
    <d v="2016-02-15T14:16:33"/>
    <b v="1"/>
    <n v="97"/>
    <b v="1"/>
    <s v="film &amp; video/documentary"/>
    <n v="102.69240000000001"/>
    <n v="1.2933333333333332"/>
    <x v="0"/>
    <s v="Video/Documentary"/>
    <s v="Mar"/>
    <x v="2"/>
    <n v="2016"/>
    <x v="2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0:19:57"/>
    <d v="2015-03-15T00:19:57"/>
    <b v="1"/>
    <n v="303"/>
    <b v="1"/>
    <s v="film &amp; video/documentary"/>
    <n v="174"/>
    <n v="2.02"/>
    <x v="0"/>
    <s v="Video/Documentary"/>
    <s v="Apr"/>
    <x v="7"/>
    <n v="2015"/>
    <x v="0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0:00:00"/>
    <d v="2016-05-17T15:38:41"/>
    <b v="1"/>
    <n v="267"/>
    <b v="1"/>
    <s v="film &amp; video/documentary"/>
    <n v="103.08799999999999"/>
    <n v="0.53400000000000003"/>
    <x v="0"/>
    <s v="Video/Documentary"/>
    <s v="Jun"/>
    <x v="5"/>
    <n v="2016"/>
    <x v="2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0:12:00"/>
    <d v="2014-10-22T20:41:30"/>
    <b v="1"/>
    <n v="302"/>
    <b v="1"/>
    <s v="film &amp; video/documentary"/>
    <n v="104.85537190082644"/>
    <n v="1.2479338842975207"/>
    <x v="0"/>
    <s v="Video/Documentary"/>
    <s v="Nov"/>
    <x v="9"/>
    <n v="2014"/>
    <x v="3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2T22:11:00"/>
    <d v="2015-06-08T16:33:00"/>
    <b v="0"/>
    <n v="87"/>
    <b v="1"/>
    <s v="film &amp; video/documentary"/>
    <n v="101.375"/>
    <n v="0.72499999999999998"/>
    <x v="0"/>
    <s v="Video/Documentary"/>
    <s v="Jul"/>
    <x v="0"/>
    <n v="2015"/>
    <x v="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2T20:01:46"/>
    <d v="2014-10-23T19:01:46"/>
    <b v="0"/>
    <n v="354"/>
    <b v="1"/>
    <s v="film &amp; video/documentary"/>
    <n v="111.07699999999998"/>
    <n v="1.0114285714285713"/>
    <x v="0"/>
    <s v="Video/Documentary"/>
    <s v="Nov"/>
    <x v="9"/>
    <n v="2014"/>
    <x v="3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7T19:00:00"/>
    <d v="2014-07-17T00:03:11"/>
    <b v="0"/>
    <n v="86"/>
    <b v="1"/>
    <s v="film &amp; video/documentary"/>
    <n v="124.15933781686498"/>
    <n v="0.88980858768753235"/>
    <x v="0"/>
    <s v="Video/Documentary"/>
    <s v="Aug"/>
    <x v="3"/>
    <n v="2014"/>
    <x v="3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4:22:00"/>
    <d v="2010-03-18T12:52:16"/>
    <b v="0"/>
    <n v="26"/>
    <b v="1"/>
    <s v="film &amp; video/documentary"/>
    <n v="101.33333333333333"/>
    <n v="0.29131652661064428"/>
    <x v="0"/>
    <s v="Video/Documentary"/>
    <s v="May"/>
    <x v="7"/>
    <n v="2010"/>
    <x v="7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0T22:59:00"/>
    <d v="2014-05-21T15:37:52"/>
    <b v="0"/>
    <n v="113"/>
    <b v="1"/>
    <s v="film &amp; video/documentary"/>
    <n v="110.16142857142857"/>
    <n v="1.6142857142857143"/>
    <x v="0"/>
    <s v="Video/Documentary"/>
    <s v="Jun"/>
    <x v="5"/>
    <n v="2014"/>
    <x v="3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09:33:19"/>
    <d v="2014-01-29T09:33:19"/>
    <b v="0"/>
    <n v="65"/>
    <b v="1"/>
    <s v="film &amp; video/documentary"/>
    <n v="103.97333333333333"/>
    <n v="0.43333333333333335"/>
    <x v="0"/>
    <s v="Video/Documentary"/>
    <s v="Feb"/>
    <x v="1"/>
    <n v="2014"/>
    <x v="3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4:01:58"/>
    <d v="2012-04-20T14:01:58"/>
    <b v="0"/>
    <n v="134"/>
    <b v="1"/>
    <s v="film &amp; video/documentary"/>
    <n v="101.31578947368421"/>
    <n v="0.35263157894736841"/>
    <x v="0"/>
    <s v="Video/Documentary"/>
    <s v="May"/>
    <x v="6"/>
    <n v="2012"/>
    <x v="5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4-30T23:59:00"/>
    <d v="2013-03-22T08:51:18"/>
    <b v="0"/>
    <n v="119"/>
    <b v="1"/>
    <s v="film &amp; video/documentary"/>
    <n v="103.3501"/>
    <n v="1.19"/>
    <x v="0"/>
    <s v="Video/Documentary"/>
    <s v="Apr"/>
    <x v="7"/>
    <n v="2013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08:32:02"/>
    <d v="2015-02-08T09:32:02"/>
    <b v="0"/>
    <n v="159"/>
    <b v="1"/>
    <s v="film &amp; video/documentary"/>
    <n v="104.11199999999999"/>
    <n v="1.272"/>
    <x v="0"/>
    <s v="Video/Documentary"/>
    <s v="Mar"/>
    <x v="2"/>
    <n v="2015"/>
    <x v="0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08:14:29"/>
    <d v="2011-12-16T08:14:29"/>
    <b v="0"/>
    <n v="167"/>
    <b v="1"/>
    <s v="film &amp; video/documentary"/>
    <n v="110.15569230769231"/>
    <n v="2.5692307692307694"/>
    <x v="0"/>
    <s v="Video/Documentary"/>
    <s v="Jan"/>
    <x v="11"/>
    <n v="2012"/>
    <x v="6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4:05:00"/>
    <d v="2016-12-07T14:05:00"/>
    <b v="0"/>
    <n v="43"/>
    <b v="1"/>
    <s v="film &amp; video/documentary"/>
    <n v="122.02"/>
    <n v="0.17199999999999999"/>
    <x v="0"/>
    <s v="Video/Documentary"/>
    <s v="Jan"/>
    <x v="11"/>
    <n v="2017"/>
    <x v="2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3:25:39"/>
    <d v="2012-12-18T13:25:39"/>
    <b v="0"/>
    <n v="1062"/>
    <b v="1"/>
    <s v="film &amp; video/documentary"/>
    <n v="114.16866666666667"/>
    <n v="0.70799999999999996"/>
    <x v="0"/>
    <s v="Video/Documentary"/>
    <s v="Feb"/>
    <x v="11"/>
    <n v="2013"/>
    <x v="5"/>
  </r>
  <r>
    <s v="Wild Equus"/>
    <s v="A short documentary exploring the uses of 'Natural Horsemanship' across Europe"/>
    <n v="300"/>
    <n v="376"/>
    <x v="0"/>
    <s v="GB"/>
    <s v="GBP"/>
    <n v="1459872000"/>
    <n v="1456408244"/>
    <d v="2016-04-05T11:00:00"/>
    <d v="2016-02-25T08:50:44"/>
    <b v="0"/>
    <n v="9"/>
    <b v="1"/>
    <s v="film &amp; video/documentary"/>
    <n v="125.33333333333333"/>
    <n v="3"/>
    <x v="0"/>
    <s v="Video/Documentary"/>
    <s v="Apr"/>
    <x v="2"/>
    <n v="2016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16:53:18"/>
    <d v="2012-06-18T16:53:18"/>
    <b v="0"/>
    <n v="89"/>
    <b v="1"/>
    <s v="film &amp; video/documentary"/>
    <n v="106.66666666666667"/>
    <n v="1.1866666666666668"/>
    <x v="0"/>
    <s v="Video/Documentary"/>
    <s v="Jul"/>
    <x v="0"/>
    <n v="2012"/>
    <x v="5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16:20:31"/>
    <d v="2011-08-02T16:20:31"/>
    <b v="0"/>
    <n v="174"/>
    <b v="1"/>
    <s v="film &amp; video/documentary"/>
    <n v="130.65"/>
    <n v="2.9"/>
    <x v="0"/>
    <s v="Video/Documentary"/>
    <s v="Sep"/>
    <x v="10"/>
    <n v="2011"/>
    <x v="6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2:18:00"/>
    <d v="2014-01-18T18:38:31"/>
    <b v="0"/>
    <n v="14"/>
    <b v="1"/>
    <s v="film &amp; video/documentary"/>
    <n v="120"/>
    <n v="2.8"/>
    <x v="0"/>
    <s v="Video/Documentary"/>
    <s v="Mar"/>
    <x v="1"/>
    <n v="2014"/>
    <x v="3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05:51:56"/>
    <d v="2016-07-25T05:51:56"/>
    <b v="0"/>
    <n v="48"/>
    <b v="1"/>
    <s v="film &amp; video/documentary"/>
    <n v="105.95918367346938"/>
    <n v="1.9591836734693877"/>
    <x v="0"/>
    <s v="Video/Documentary"/>
    <s v="Aug"/>
    <x v="3"/>
    <n v="2016"/>
    <x v="2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2:01:00"/>
    <d v="2015-10-15T01:01:08"/>
    <b v="0"/>
    <n v="133"/>
    <b v="1"/>
    <s v="film &amp; video/documentary"/>
    <n v="114.4"/>
    <n v="1.1083333333333334"/>
    <x v="0"/>
    <s v="Video/Documentary"/>
    <s v="Nov"/>
    <x v="9"/>
    <n v="2015"/>
    <x v="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18:52:00"/>
    <d v="2016-01-01T08:43:28"/>
    <b v="0"/>
    <n v="83"/>
    <b v="1"/>
    <s v="film &amp; video/documentary"/>
    <n v="111.76666666666667"/>
    <n v="2.7666666666666666"/>
    <x v="0"/>
    <s v="Video/Documentary"/>
    <s v="Jan"/>
    <x v="1"/>
    <n v="2016"/>
    <x v="2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1:31:12"/>
    <d v="2012-03-19T11:31:12"/>
    <b v="0"/>
    <n v="149"/>
    <b v="1"/>
    <s v="film &amp; video/documentary"/>
    <n v="116.08"/>
    <n v="0.99333333333333329"/>
    <x v="0"/>
    <s v="Video/Documentary"/>
    <s v="May"/>
    <x v="7"/>
    <n v="2012"/>
    <x v="5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2:16:32"/>
    <d v="2015-12-29T12:16:32"/>
    <b v="0"/>
    <n v="49"/>
    <b v="1"/>
    <s v="film &amp; video/documentary"/>
    <n v="141.5"/>
    <n v="1.2250000000000001"/>
    <x v="0"/>
    <s v="Video/Documentary"/>
    <s v="Jan"/>
    <x v="11"/>
    <n v="2016"/>
    <x v="0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0:00:00"/>
    <d v="2012-06-25T11:45:17"/>
    <b v="0"/>
    <n v="251"/>
    <b v="1"/>
    <s v="film &amp; video/documentary"/>
    <n v="104.73"/>
    <n v="1.004"/>
    <x v="0"/>
    <s v="Video/Documentary"/>
    <s v="Jul"/>
    <x v="0"/>
    <n v="2012"/>
    <x v="5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2:01:40"/>
    <d v="2012-08-23T12:01:40"/>
    <b v="0"/>
    <n v="22"/>
    <b v="1"/>
    <s v="film &amp; video/documentary"/>
    <n v="255.83333333333334"/>
    <n v="3.6666666666666665"/>
    <x v="0"/>
    <s v="Video/Documentary"/>
    <s v="Sep"/>
    <x v="10"/>
    <n v="2012"/>
    <x v="5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8T21:49:19"/>
    <d v="2014-04-25T21:49:19"/>
    <b v="0"/>
    <n v="48"/>
    <b v="1"/>
    <s v="film &amp; video/documentary"/>
    <n v="206.70670670670671"/>
    <n v="4.8048048048048049"/>
    <x v="0"/>
    <s v="Video/Documentary"/>
    <s v="May"/>
    <x v="6"/>
    <n v="2014"/>
    <x v="3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3:45:47"/>
    <d v="2014-12-07T13:45:47"/>
    <b v="0"/>
    <n v="383"/>
    <b v="1"/>
    <s v="film &amp; video/documentary"/>
    <n v="112.105"/>
    <n v="1.915"/>
    <x v="0"/>
    <s v="Video/Documentary"/>
    <s v="Jan"/>
    <x v="11"/>
    <n v="2015"/>
    <x v="3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0:01:41"/>
    <d v="2014-10-22T09:01:41"/>
    <b v="0"/>
    <n v="237"/>
    <b v="1"/>
    <s v="film &amp; video/documentary"/>
    <n v="105.982"/>
    <n v="0.94799999999999995"/>
    <x v="0"/>
    <s v="Video/Documentary"/>
    <s v="Nov"/>
    <x v="9"/>
    <n v="2014"/>
    <x v="3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17:49:51"/>
    <d v="2015-07-26T17:49:51"/>
    <b v="0"/>
    <n v="13"/>
    <b v="1"/>
    <s v="film &amp; video/documentary"/>
    <n v="100.16666666666667"/>
    <n v="2.1666666666666665"/>
    <x v="0"/>
    <s v="Video/Documentary"/>
    <s v="Aug"/>
    <x v="3"/>
    <n v="2015"/>
    <x v="0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1:00:00"/>
    <d v="2015-07-15T11:14:18"/>
    <b v="0"/>
    <n v="562"/>
    <b v="1"/>
    <s v="film &amp; video/documentary"/>
    <n v="213.98947368421054"/>
    <n v="1.4789473684210526"/>
    <x v="0"/>
    <s v="Video/Documentary"/>
    <s v="Aug"/>
    <x v="3"/>
    <n v="2015"/>
    <x v="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7T20:49:40"/>
    <d v="2016-06-27T20:49:40"/>
    <b v="0"/>
    <n v="71"/>
    <b v="1"/>
    <s v="film &amp; video/documentary"/>
    <n v="126.16"/>
    <n v="1.42"/>
    <x v="0"/>
    <s v="Video/Documentary"/>
    <s v="Jul"/>
    <x v="0"/>
    <n v="2016"/>
    <x v="2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17:59:00"/>
    <d v="2014-02-03T20:30:50"/>
    <b v="0"/>
    <n v="1510"/>
    <b v="1"/>
    <s v="film &amp; video/documentary"/>
    <n v="181.53547058823528"/>
    <n v="2.2205882352941178"/>
    <x v="0"/>
    <s v="Video/Documentary"/>
    <s v="Mar"/>
    <x v="2"/>
    <n v="2014"/>
    <x v="3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7T19:52:52"/>
    <d v="2015-04-17T19:52:52"/>
    <b v="0"/>
    <n v="14"/>
    <b v="1"/>
    <s v="film &amp; video/documentary"/>
    <n v="100"/>
    <n v="1.4"/>
    <x v="0"/>
    <s v="Video/Documentary"/>
    <s v="May"/>
    <x v="6"/>
    <n v="2015"/>
    <x v="0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7T19:59:00"/>
    <d v="2011-11-17T20:00:51"/>
    <b v="0"/>
    <n v="193"/>
    <b v="1"/>
    <s v="film &amp; video/documentary"/>
    <n v="100.61"/>
    <n v="0.96499999999999997"/>
    <x v="0"/>
    <s v="Video/Documentary"/>
    <s v="Dec"/>
    <x v="4"/>
    <n v="2011"/>
    <x v="6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7T22:00:00"/>
    <d v="2011-08-08T12:12:51"/>
    <b v="0"/>
    <n v="206"/>
    <b v="1"/>
    <s v="film &amp; video/documentary"/>
    <n v="100.9027027027027"/>
    <n v="1.1135135135135135"/>
    <x v="0"/>
    <s v="Video/Documentary"/>
    <s v="Sep"/>
    <x v="10"/>
    <n v="2011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2:00:52"/>
    <d v="2013-09-09T12:00:52"/>
    <b v="0"/>
    <n v="351"/>
    <b v="1"/>
    <s v="film &amp; video/documentary"/>
    <n v="110.446"/>
    <n v="0.70199999999999996"/>
    <x v="0"/>
    <s v="Video/Documentary"/>
    <s v="Oct"/>
    <x v="8"/>
    <n v="2013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3:38:02"/>
    <d v="2016-02-17T14:38:02"/>
    <b v="0"/>
    <n v="50"/>
    <b v="1"/>
    <s v="film &amp; video/documentary"/>
    <n v="111.8936170212766"/>
    <n v="1.0638297872340425"/>
    <x v="0"/>
    <s v="Video/Documentary"/>
    <s v="Apr"/>
    <x v="2"/>
    <n v="2016"/>
    <x v="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16:32:00"/>
    <d v="2012-03-22T16:49:20"/>
    <b v="0"/>
    <n v="184"/>
    <b v="1"/>
    <s v="film &amp; video/documentary"/>
    <n v="108.0445"/>
    <n v="1.84"/>
    <x v="0"/>
    <s v="Video/Documentary"/>
    <s v="Apr"/>
    <x v="7"/>
    <n v="2012"/>
    <x v="5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08:33:26"/>
    <d v="2012-06-22T08:33:26"/>
    <b v="0"/>
    <n v="196"/>
    <b v="1"/>
    <s v="film &amp; video/documentary"/>
    <n v="106.66666666666667"/>
    <n v="1.3066666666666666"/>
    <x v="0"/>
    <s v="Video/Documentary"/>
    <s v="Jul"/>
    <x v="0"/>
    <n v="2012"/>
    <x v="5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8-31T22:44:00"/>
    <d v="2010-07-20T13:38:04"/>
    <b v="0"/>
    <n v="229"/>
    <b v="1"/>
    <s v="film &amp; video/documentary"/>
    <n v="103.90027322404372"/>
    <n v="1.8402442944390871"/>
    <x v="0"/>
    <s v="Video/Documentary"/>
    <s v="Aug"/>
    <x v="3"/>
    <n v="2010"/>
    <x v="7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4:02:06"/>
    <d v="2015-03-15T14:02:06"/>
    <b v="0"/>
    <n v="67"/>
    <b v="1"/>
    <s v="film &amp; video/documentary"/>
    <n v="125.16"/>
    <n v="0.89333333333333331"/>
    <x v="0"/>
    <s v="Video/Documentary"/>
    <s v="Apr"/>
    <x v="7"/>
    <n v="2015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07:00:00"/>
    <d v="2016-11-13T16:01:07"/>
    <b v="0"/>
    <n v="95"/>
    <b v="1"/>
    <s v="film &amp; video/documentary"/>
    <n v="106.80500000000001"/>
    <n v="0.47499999999999998"/>
    <x v="0"/>
    <s v="Video/Documentary"/>
    <s v="Dec"/>
    <x v="4"/>
    <n v="2016"/>
    <x v="2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6T22:30:00"/>
    <d v="2014-04-16T10:15:47"/>
    <b v="0"/>
    <n v="62"/>
    <b v="1"/>
    <s v="film &amp; video/documentary"/>
    <n v="112.30249999999999"/>
    <n v="0.62"/>
    <x v="0"/>
    <s v="Video/Documentary"/>
    <s v="May"/>
    <x v="6"/>
    <n v="2014"/>
    <x v="3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15:12:50"/>
    <d v="2011-07-08T15:12:50"/>
    <b v="0"/>
    <n v="73"/>
    <b v="1"/>
    <s v="film &amp; video/documentary"/>
    <n v="103.812"/>
    <n v="0.14599999999999999"/>
    <x v="0"/>
    <s v="Video/Documentary"/>
    <s v="Aug"/>
    <x v="3"/>
    <n v="2011"/>
    <x v="6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08:56:57"/>
    <d v="2015-10-15T07:56:57"/>
    <b v="0"/>
    <n v="43"/>
    <b v="1"/>
    <s v="film &amp; video/documentary"/>
    <n v="141.65"/>
    <n v="2.15"/>
    <x v="0"/>
    <s v="Video/Documentary"/>
    <s v="Nov"/>
    <x v="9"/>
    <n v="2015"/>
    <x v="0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2:08:00"/>
    <d v="2011-06-24T02:27:21"/>
    <b v="0"/>
    <n v="70"/>
    <b v="1"/>
    <s v="film &amp; video/documentary"/>
    <n v="105.26"/>
    <n v="1.4"/>
    <x v="0"/>
    <s v="Video/Documentary"/>
    <s v="Aug"/>
    <x v="0"/>
    <n v="2011"/>
    <x v="6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18:04:00"/>
    <d v="2014-01-07T10:04:22"/>
    <b v="0"/>
    <n v="271"/>
    <b v="1"/>
    <s v="film &amp; video/documentary"/>
    <n v="103.09142857142857"/>
    <n v="0.77428571428571424"/>
    <x v="0"/>
    <s v="Video/Documentary"/>
    <s v="Feb"/>
    <x v="1"/>
    <n v="2014"/>
    <x v="3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5T21:02:19"/>
    <d v="2014-02-03T21:02:19"/>
    <b v="0"/>
    <n v="55"/>
    <b v="1"/>
    <s v="film &amp; video/documentary"/>
    <n v="107.65957446808511"/>
    <n v="1.9503546099290781"/>
    <x v="0"/>
    <s v="Video/Documentary"/>
    <s v="Mar"/>
    <x v="2"/>
    <n v="2014"/>
    <x v="3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0:59:00"/>
    <d v="2011-04-04T22:53:57"/>
    <b v="0"/>
    <n v="35"/>
    <b v="1"/>
    <s v="film &amp; video/documentary"/>
    <n v="107.70464285714286"/>
    <n v="1.25"/>
    <x v="0"/>
    <s v="Video/Documentary"/>
    <s v="May"/>
    <x v="6"/>
    <n v="2011"/>
    <x v="6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16:54:10"/>
    <d v="2011-09-20T15:54:10"/>
    <b v="0"/>
    <n v="22"/>
    <b v="1"/>
    <s v="film &amp; video/documentary"/>
    <n v="101.55"/>
    <n v="1.1000000000000001"/>
    <x v="0"/>
    <s v="Video/Documentary"/>
    <s v="Nov"/>
    <x v="8"/>
    <n v="2011"/>
    <x v="6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3:39:50"/>
    <d v="2013-09-26T12:39:50"/>
    <b v="0"/>
    <n v="38"/>
    <b v="1"/>
    <s v="film &amp; video/documentary"/>
    <n v="101.43766666666667"/>
    <n v="0.6333333333333333"/>
    <x v="0"/>
    <s v="Video/Documentary"/>
    <s v="Nov"/>
    <x v="8"/>
    <n v="2013"/>
    <x v="4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15:42:24"/>
    <d v="2016-06-22T15:42:24"/>
    <b v="0"/>
    <n v="15"/>
    <b v="1"/>
    <s v="film &amp; video/documentary"/>
    <n v="136.80000000000001"/>
    <n v="3"/>
    <x v="0"/>
    <s v="Video/Documentary"/>
    <s v="Jul"/>
    <x v="0"/>
    <n v="2016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18:33:17"/>
    <d v="2015-04-19T18:33:17"/>
    <b v="0"/>
    <n v="7"/>
    <b v="1"/>
    <s v="film &amp; video/documentary"/>
    <n v="128.30000000000001"/>
    <n v="0.7"/>
    <x v="0"/>
    <s v="Video/Documentary"/>
    <s v="Jun"/>
    <x v="6"/>
    <n v="2015"/>
    <x v="0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0:00:00"/>
    <d v="2013-11-19T23:13:24"/>
    <b v="0"/>
    <n v="241"/>
    <b v="1"/>
    <s v="film &amp; video/documentary"/>
    <n v="101.05"/>
    <n v="0.80333333333333334"/>
    <x v="0"/>
    <s v="Video/Documentary"/>
    <s v="Dec"/>
    <x v="4"/>
    <n v="2013"/>
    <x v="4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2:49:38"/>
    <d v="2012-07-09T12:49:38"/>
    <b v="0"/>
    <n v="55"/>
    <b v="1"/>
    <s v="film &amp; video/documentary"/>
    <n v="126.84"/>
    <n v="2.2000000000000002"/>
    <x v="0"/>
    <s v="Video/Documentary"/>
    <s v="Jul"/>
    <x v="3"/>
    <n v="2012"/>
    <x v="5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16:03:31"/>
    <d v="2012-06-19T16:03:31"/>
    <b v="0"/>
    <n v="171"/>
    <b v="1"/>
    <s v="film &amp; video/documentary"/>
    <n v="105.0859375"/>
    <n v="1.3359375"/>
    <x v="0"/>
    <s v="Video/Documentary"/>
    <s v="Jul"/>
    <x v="0"/>
    <n v="2012"/>
    <x v="5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1T20:31:05"/>
    <d v="2013-09-11T20:31:05"/>
    <b v="0"/>
    <n v="208"/>
    <b v="1"/>
    <s v="film &amp; video/documentary"/>
    <n v="102.85405405405406"/>
    <n v="1.1243243243243244"/>
    <x v="0"/>
    <s v="Video/Documentary"/>
    <s v="Oct"/>
    <x v="8"/>
    <n v="2013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07:00:00"/>
    <d v="2014-09-22T15:26:42"/>
    <b v="0"/>
    <n v="21"/>
    <b v="1"/>
    <s v="film &amp; video/documentary"/>
    <n v="102.14714285714285"/>
    <n v="1.5"/>
    <x v="0"/>
    <s v="Video/Documentary"/>
    <s v="Oct"/>
    <x v="8"/>
    <n v="2014"/>
    <x v="3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4:30:31"/>
    <d v="2014-01-09T04:30:31"/>
    <b v="0"/>
    <n v="25"/>
    <b v="1"/>
    <s v="film &amp; video/documentary"/>
    <n v="120.217"/>
    <n v="2.5"/>
    <x v="0"/>
    <s v="Video/Documentary"/>
    <s v="Feb"/>
    <x v="1"/>
    <n v="2014"/>
    <x v="3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7T23:33:00"/>
    <d v="2013-03-27T18:17:40"/>
    <b v="0"/>
    <n v="52"/>
    <b v="1"/>
    <s v="film &amp; video/documentary"/>
    <n v="100.24761904761905"/>
    <n v="0.49523809523809526"/>
    <x v="0"/>
    <s v="Video/Documentary"/>
    <s v="Apr"/>
    <x v="7"/>
    <n v="2013"/>
    <x v="4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1:46:37"/>
    <d v="2015-06-23T01:46:37"/>
    <b v="0"/>
    <n v="104"/>
    <b v="1"/>
    <s v="film &amp; video/documentary"/>
    <n v="100.63392857142857"/>
    <n v="0.4642857142857143"/>
    <x v="0"/>
    <s v="Video/Documentary"/>
    <s v="Jul"/>
    <x v="0"/>
    <n v="2015"/>
    <x v="0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15:13:07"/>
    <d v="2013-04-30T15:13:07"/>
    <b v="0"/>
    <n v="73"/>
    <b v="1"/>
    <s v="film &amp; video/documentary"/>
    <n v="100.4375"/>
    <n v="0.91249999999999998"/>
    <x v="0"/>
    <s v="Video/Documentary"/>
    <s v="Jun"/>
    <x v="6"/>
    <n v="2013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3T23:40:31"/>
    <d v="2014-02-12T00:40:31"/>
    <b v="0"/>
    <n v="3"/>
    <b v="0"/>
    <s v="film &amp; video/animation"/>
    <n v="0.43939393939393939"/>
    <n v="9.0909090909090912E-2"/>
    <x v="0"/>
    <s v="Video Games"/>
    <s v="Mar"/>
    <x v="2"/>
    <n v="2014"/>
    <x v="3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06:47:36"/>
    <d v="2015-06-22T06:47:36"/>
    <b v="0"/>
    <n v="6"/>
    <b v="0"/>
    <s v="film &amp; video/animation"/>
    <n v="2.0066666666666668"/>
    <n v="0.04"/>
    <x v="0"/>
    <s v="Video Games"/>
    <s v="Aug"/>
    <x v="0"/>
    <n v="2015"/>
    <x v="0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1:14:57"/>
    <d v="2014-08-12T01:14:57"/>
    <b v="0"/>
    <n v="12"/>
    <b v="0"/>
    <s v="film &amp; video/animation"/>
    <n v="1.075"/>
    <n v="0.03"/>
    <x v="0"/>
    <s v="Video Games"/>
    <s v="Sep"/>
    <x v="10"/>
    <n v="2014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17:13:50"/>
    <d v="2013-05-06T17:13:50"/>
    <b v="0"/>
    <n v="13"/>
    <b v="0"/>
    <s v="film &amp; video/animation"/>
    <n v="0.76500000000000001"/>
    <n v="6.5000000000000002E-2"/>
    <x v="0"/>
    <s v="Video Games"/>
    <s v="Jun"/>
    <x v="5"/>
    <n v="2013"/>
    <x v="4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3:01:39"/>
    <d v="2012-01-26T04:01:39"/>
    <b v="0"/>
    <n v="5"/>
    <b v="0"/>
    <s v="film &amp; video/animation"/>
    <n v="6.7966666666666669"/>
    <n v="0.16666666666666666"/>
    <x v="0"/>
    <s v="Video Games"/>
    <s v="Mar"/>
    <x v="1"/>
    <n v="2012"/>
    <x v="5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16:40:04"/>
    <d v="2015-09-28T15:40:04"/>
    <b v="0"/>
    <n v="2"/>
    <b v="0"/>
    <s v="film &amp; video/animation"/>
    <n v="1.2E-2"/>
    <n v="4.0000000000000001E-3"/>
    <x v="0"/>
    <s v="Video Games"/>
    <s v="Nov"/>
    <x v="8"/>
    <n v="2015"/>
    <x v="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2:05:14"/>
    <d v="2016-01-31T12:05:14"/>
    <b v="0"/>
    <n v="8"/>
    <b v="0"/>
    <s v="film &amp; video/animation"/>
    <n v="1.33"/>
    <n v="0.08"/>
    <x v="0"/>
    <s v="Video Games"/>
    <s v="Mar"/>
    <x v="1"/>
    <n v="2016"/>
    <x v="2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3:59:00"/>
    <d v="2015-10-08T16:49:00"/>
    <b v="0"/>
    <n v="0"/>
    <b v="0"/>
    <s v="film &amp; video/animation"/>
    <n v="0"/>
    <n v="0"/>
    <x v="0"/>
    <s v="Video Games"/>
    <s v="Oct"/>
    <x v="9"/>
    <n v="2015"/>
    <x v="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17:00:00"/>
    <d v="2014-05-19T13:24:05"/>
    <b v="0"/>
    <n v="13"/>
    <b v="0"/>
    <s v="film &amp; video/animation"/>
    <n v="5.6333333333333337"/>
    <n v="0.10833333333333334"/>
    <x v="0"/>
    <s v="Video Games"/>
    <s v="Jun"/>
    <x v="5"/>
    <n v="2014"/>
    <x v="3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6T23:59:00"/>
    <d v="2009-09-14T16:38:02"/>
    <b v="0"/>
    <n v="0"/>
    <b v="0"/>
    <s v="film &amp; video/animation"/>
    <n v="0"/>
    <n v="0"/>
    <x v="0"/>
    <s v="Video Games"/>
    <s v="Nov"/>
    <x v="8"/>
    <n v="2009"/>
    <x v="8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0T21:34:27"/>
    <d v="2013-08-26T21:34:27"/>
    <b v="0"/>
    <n v="5"/>
    <b v="0"/>
    <s v="film &amp; video/animation"/>
    <n v="2.4"/>
    <n v="0.5"/>
    <x v="0"/>
    <s v="Video Games"/>
    <s v="Sep"/>
    <x v="10"/>
    <n v="2013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15:54:43"/>
    <d v="2016-06-05T15:54:43"/>
    <b v="0"/>
    <n v="8"/>
    <b v="0"/>
    <s v="film &amp; video/animation"/>
    <n v="13.833333333333334"/>
    <n v="0.26666666666666666"/>
    <x v="0"/>
    <s v="Video Games"/>
    <s v="Jul"/>
    <x v="0"/>
    <n v="2016"/>
    <x v="2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2:26:21"/>
    <d v="2015-08-22T12:26:21"/>
    <b v="0"/>
    <n v="8"/>
    <b v="0"/>
    <s v="film &amp; video/animation"/>
    <n v="9.5"/>
    <n v="0.13333333333333333"/>
    <x v="0"/>
    <s v="Video Games"/>
    <s v="Oct"/>
    <x v="10"/>
    <n v="2015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0:07:02"/>
    <d v="2015-08-12T10:07:02"/>
    <b v="0"/>
    <n v="0"/>
    <b v="0"/>
    <s v="film &amp; video/animation"/>
    <n v="0"/>
    <n v="0"/>
    <x v="0"/>
    <s v="Video Games"/>
    <s v="Oct"/>
    <x v="10"/>
    <n v="2015"/>
    <x v="0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16:01:42"/>
    <d v="2013-10-29T15:01:42"/>
    <b v="0"/>
    <n v="2"/>
    <b v="0"/>
    <s v="film &amp; video/animation"/>
    <n v="5"/>
    <n v="0.08"/>
    <x v="0"/>
    <s v="Video Games"/>
    <s v="Dec"/>
    <x v="9"/>
    <n v="2013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2:56:20"/>
    <d v="2013-08-14T12:56:20"/>
    <b v="0"/>
    <n v="3"/>
    <b v="0"/>
    <s v="film &amp; video/animation"/>
    <n v="2.7272727272727275E-3"/>
    <n v="2.7272727272727275E-3"/>
    <x v="0"/>
    <s v="Video Games"/>
    <s v="Sep"/>
    <x v="10"/>
    <n v="2013"/>
    <x v="4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3:41:53"/>
    <d v="2013-07-01T03:41:53"/>
    <b v="0"/>
    <n v="0"/>
    <b v="0"/>
    <s v="film &amp; video/animation"/>
    <n v="0"/>
    <n v="0"/>
    <x v="0"/>
    <s v="Video Games"/>
    <s v="Jul"/>
    <x v="3"/>
    <n v="2013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2:38:46"/>
    <d v="2016-08-09T02:38:46"/>
    <b v="0"/>
    <n v="0"/>
    <b v="0"/>
    <s v="film &amp; video/animation"/>
    <n v="0"/>
    <n v="0"/>
    <x v="0"/>
    <s v="Video Games"/>
    <s v="Oct"/>
    <x v="10"/>
    <n v="2016"/>
    <x v="2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2:15:58"/>
    <d v="2015-10-19T01:15:58"/>
    <b v="0"/>
    <n v="11"/>
    <b v="0"/>
    <s v="film &amp; video/animation"/>
    <n v="9.3800000000000008"/>
    <n v="5.5E-2"/>
    <x v="0"/>
    <s v="Video Games"/>
    <s v="Nov"/>
    <x v="9"/>
    <n v="2015"/>
    <x v="0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3:16:58"/>
    <d v="2014-10-07T13:16:58"/>
    <b v="0"/>
    <n v="0"/>
    <b v="0"/>
    <s v="film &amp; video/animation"/>
    <n v="0"/>
    <n v="0"/>
    <x v="0"/>
    <s v="Video Games"/>
    <s v="Oct"/>
    <x v="9"/>
    <n v="2014"/>
    <x v="3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17:39:13"/>
    <d v="2016-02-23T18:39:13"/>
    <b v="0"/>
    <n v="1"/>
    <b v="0"/>
    <s v="film &amp; video/animation"/>
    <n v="0.1"/>
    <n v="0.02"/>
    <x v="0"/>
    <s v="Video Games"/>
    <s v="Mar"/>
    <x v="2"/>
    <n v="2016"/>
    <x v="2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4:03:16"/>
    <d v="2013-10-03T14:03:16"/>
    <b v="0"/>
    <n v="0"/>
    <b v="0"/>
    <s v="film &amp; video/animation"/>
    <n v="0"/>
    <n v="0"/>
    <x v="0"/>
    <s v="Video Games"/>
    <s v="Nov"/>
    <x v="9"/>
    <n v="2013"/>
    <x v="4"/>
  </r>
  <r>
    <s v="The Paranormal Idiot"/>
    <s v="Doomsday is here"/>
    <n v="17000"/>
    <n v="6691"/>
    <x v="2"/>
    <s v="US"/>
    <s v="USD"/>
    <n v="1424380783"/>
    <n v="1421788783"/>
    <d v="2015-02-19T16:19:43"/>
    <d v="2015-01-20T16:19:43"/>
    <b v="0"/>
    <n v="17"/>
    <b v="0"/>
    <s v="film &amp; video/animation"/>
    <n v="39.358823529411765"/>
    <n v="0.1"/>
    <x v="0"/>
    <s v="Video Games"/>
    <s v="Feb"/>
    <x v="1"/>
    <n v="2015"/>
    <x v="0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09T19:21:41"/>
    <d v="2014-01-10T19:21:41"/>
    <b v="0"/>
    <n v="2"/>
    <b v="0"/>
    <s v="film &amp; video/animation"/>
    <n v="0.1"/>
    <n v="0.02"/>
    <x v="0"/>
    <s v="Video Games"/>
    <s v="Feb"/>
    <x v="1"/>
    <n v="2014"/>
    <x v="3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16:46:01"/>
    <d v="2011-12-17T16:46:01"/>
    <b v="0"/>
    <n v="1"/>
    <b v="0"/>
    <s v="film &amp; video/animation"/>
    <n v="5"/>
    <n v="0.1"/>
    <x v="0"/>
    <s v="Video Games"/>
    <s v="Feb"/>
    <x v="11"/>
    <n v="2012"/>
    <x v="6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3:02:55"/>
    <d v="2015-05-06T03:02:55"/>
    <b v="0"/>
    <n v="2"/>
    <b v="0"/>
    <s v="film &amp; video/animation"/>
    <n v="3.3333333333333335E-3"/>
    <n v="3.3333333333333335E-3"/>
    <x v="0"/>
    <s v="Video Games"/>
    <s v="May"/>
    <x v="5"/>
    <n v="2015"/>
    <x v="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3T21:00:20"/>
    <d v="2015-02-01T21:00:20"/>
    <b v="0"/>
    <n v="16"/>
    <b v="0"/>
    <s v="film &amp; video/animation"/>
    <n v="7.2952380952380951"/>
    <n v="0.15238095238095239"/>
    <x v="0"/>
    <s v="Video Games"/>
    <s v="Mar"/>
    <x v="2"/>
    <n v="2015"/>
    <x v="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07:19:23"/>
    <d v="2013-02-26T08:19:23"/>
    <b v="0"/>
    <n v="1"/>
    <b v="0"/>
    <s v="film &amp; video/animation"/>
    <n v="1.6666666666666666E-2"/>
    <n v="3.3333333333333335E-3"/>
    <x v="0"/>
    <s v="Video Games"/>
    <s v="Mar"/>
    <x v="2"/>
    <n v="2013"/>
    <x v="4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3:11:35"/>
    <d v="2014-04-24T13:11:35"/>
    <b v="0"/>
    <n v="4"/>
    <b v="0"/>
    <s v="film &amp; video/animation"/>
    <n v="3.2804000000000002"/>
    <n v="0.16"/>
    <x v="0"/>
    <s v="Video Games"/>
    <s v="May"/>
    <x v="6"/>
    <n v="2014"/>
    <x v="3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08:38:05"/>
    <d v="2013-09-17T08:38:05"/>
    <b v="0"/>
    <n v="5"/>
    <b v="0"/>
    <s v="film &amp; video/animation"/>
    <n v="2.25"/>
    <n v="0.25"/>
    <x v="0"/>
    <s v="Video Games"/>
    <s v="Oct"/>
    <x v="8"/>
    <n v="2013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17:43:20"/>
    <d v="2014-01-15T17:43:20"/>
    <b v="0"/>
    <n v="7"/>
    <b v="0"/>
    <s v="film &amp; video/animation"/>
    <n v="0.79200000000000004"/>
    <n v="1.4E-2"/>
    <x v="0"/>
    <s v="Video Games"/>
    <s v="Feb"/>
    <x v="1"/>
    <n v="2014"/>
    <x v="3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2:09:51"/>
    <d v="2013-12-26T12:09:51"/>
    <b v="0"/>
    <n v="0"/>
    <b v="0"/>
    <s v="film &amp; video/animation"/>
    <n v="0"/>
    <n v="0"/>
    <x v="0"/>
    <s v="Video Games"/>
    <s v="Jan"/>
    <x v="11"/>
    <n v="2014"/>
    <x v="4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1:53:35"/>
    <d v="2015-04-13T11:53:35"/>
    <b v="0"/>
    <n v="12"/>
    <b v="0"/>
    <s v="film &amp; video/animation"/>
    <n v="64"/>
    <n v="1.6"/>
    <x v="0"/>
    <s v="Video Games"/>
    <s v="May"/>
    <x v="6"/>
    <n v="2015"/>
    <x v="0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4:47:59"/>
    <d v="2015-02-03T14:47:59"/>
    <b v="0"/>
    <n v="2"/>
    <b v="0"/>
    <s v="film &amp; video/animation"/>
    <n v="2.7404479578392621E-2"/>
    <n v="2.1080368906455861E-3"/>
    <x v="0"/>
    <s v="Video Games"/>
    <s v="Feb"/>
    <x v="2"/>
    <n v="2015"/>
    <x v="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08:14:00"/>
    <d v="2014-10-26T12:12:51"/>
    <b v="0"/>
    <n v="5"/>
    <b v="0"/>
    <s v="film &amp; video/animation"/>
    <n v="0.82"/>
    <n v="0.05"/>
    <x v="0"/>
    <s v="Video Games"/>
    <s v="Nov"/>
    <x v="9"/>
    <n v="2014"/>
    <x v="3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6T19:31:00"/>
    <d v="2012-03-02T19:03:42"/>
    <b v="0"/>
    <n v="2"/>
    <b v="0"/>
    <s v="film &amp; video/animation"/>
    <n v="6.9230769230769235E-2"/>
    <n v="3.0769230769230769E-3"/>
    <x v="0"/>
    <s v="Video Games"/>
    <s v="Apr"/>
    <x v="7"/>
    <n v="2012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1T22:59:00"/>
    <d v="2013-09-30T11:40:01"/>
    <b v="0"/>
    <n v="3"/>
    <b v="0"/>
    <s v="film &amp; video/animation"/>
    <n v="0.68631863186318631"/>
    <n v="3.3753375337533753E-2"/>
    <x v="0"/>
    <s v="Video Games"/>
    <s v="Oct"/>
    <x v="8"/>
    <n v="2013"/>
    <x v="4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3:25:12"/>
    <d v="2014-07-17T13:25:12"/>
    <b v="0"/>
    <n v="0"/>
    <b v="0"/>
    <s v="film &amp; video/animation"/>
    <n v="0"/>
    <n v="0"/>
    <x v="0"/>
    <s v="Video Games"/>
    <s v="Aug"/>
    <x v="3"/>
    <n v="2014"/>
    <x v="3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1:47:40"/>
    <d v="2013-04-14T11:47:40"/>
    <b v="0"/>
    <n v="49"/>
    <b v="0"/>
    <s v="film &amp; video/animation"/>
    <n v="8.2100000000000009"/>
    <n v="0.49"/>
    <x v="0"/>
    <s v="Video Games"/>
    <s v="May"/>
    <x v="6"/>
    <n v="2013"/>
    <x v="4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1:22:07"/>
    <d v="2011-09-14T10:22:07"/>
    <b v="0"/>
    <n v="1"/>
    <b v="0"/>
    <s v="film &amp; video/animation"/>
    <n v="6.4102564102564097E-2"/>
    <n v="2.5641025641025641E-3"/>
    <x v="0"/>
    <s v="Video Games"/>
    <s v="Nov"/>
    <x v="8"/>
    <n v="2011"/>
    <x v="6"/>
  </r>
  <r>
    <s v="Darwin's Kiss"/>
    <s v="An animated web series about biological evolution gone haywire."/>
    <n v="8500"/>
    <n v="25"/>
    <x v="2"/>
    <s v="US"/>
    <s v="USD"/>
    <n v="1401595200"/>
    <n v="1398862875"/>
    <d v="2014-05-31T23:00:00"/>
    <d v="2014-04-30T08:01:15"/>
    <b v="0"/>
    <n v="2"/>
    <b v="0"/>
    <s v="film &amp; video/animation"/>
    <n v="0.29411764705882354"/>
    <n v="2.3529411764705882E-2"/>
    <x v="0"/>
    <s v="Video Games"/>
    <s v="May"/>
    <x v="6"/>
    <n v="2014"/>
    <x v="3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15:19:27"/>
    <d v="2013-05-13T15:19:27"/>
    <b v="0"/>
    <n v="0"/>
    <b v="0"/>
    <s v="film &amp; video/animation"/>
    <n v="0"/>
    <n v="0"/>
    <x v="0"/>
    <s v="Video Games"/>
    <s v="Jun"/>
    <x v="5"/>
    <n v="2013"/>
    <x v="4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09T22:02:21"/>
    <d v="2011-06-10T22:02:21"/>
    <b v="0"/>
    <n v="0"/>
    <b v="0"/>
    <s v="film &amp; video/animation"/>
    <n v="0"/>
    <n v="0"/>
    <x v="0"/>
    <s v="Video Games"/>
    <s v="Aug"/>
    <x v="0"/>
    <n v="2011"/>
    <x v="6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2:02:33"/>
    <d v="2011-07-26T12:02:33"/>
    <b v="0"/>
    <n v="11"/>
    <b v="0"/>
    <s v="film &amp; video/animation"/>
    <n v="2.2727272727272729"/>
    <n v="0.02"/>
    <x v="0"/>
    <s v="Video Games"/>
    <s v="Sep"/>
    <x v="3"/>
    <n v="2011"/>
    <x v="6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15:22:15"/>
    <d v="2016-04-28T15:22:15"/>
    <b v="0"/>
    <n v="1"/>
    <b v="0"/>
    <s v="film &amp; video/animation"/>
    <n v="9.9009900990099015E-2"/>
    <n v="9.9009900990099015E-2"/>
    <x v="0"/>
    <s v="Video Games"/>
    <s v="May"/>
    <x v="6"/>
    <n v="2016"/>
    <x v="2"/>
  </r>
  <r>
    <s v="&quot;Amp&quot; A Story About a Robot"/>
    <s v="&quot;Amp&quot; is a short film about a robot with needs."/>
    <n v="512"/>
    <n v="138"/>
    <x v="2"/>
    <s v="US"/>
    <s v="USD"/>
    <n v="1403837574"/>
    <n v="1402455174"/>
    <d v="2014-06-26T21:52:54"/>
    <d v="2014-06-10T21:52:54"/>
    <b v="0"/>
    <n v="8"/>
    <b v="0"/>
    <s v="film &amp; video/animation"/>
    <n v="26.953125"/>
    <n v="1.5625"/>
    <x v="0"/>
    <s v="Video Games"/>
    <s v="Jun"/>
    <x v="0"/>
    <n v="2014"/>
    <x v="3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17:37:44"/>
    <d v="2012-08-08T17:37:44"/>
    <b v="0"/>
    <n v="5"/>
    <b v="0"/>
    <s v="film &amp; video/animation"/>
    <n v="0.76"/>
    <n v="0.05"/>
    <x v="0"/>
    <s v="Video Games"/>
    <s v="Sep"/>
    <x v="10"/>
    <n v="2012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1:18:54"/>
    <d v="2012-08-14T11:18:54"/>
    <b v="0"/>
    <n v="39"/>
    <b v="0"/>
    <s v="film &amp; video/animation"/>
    <n v="21.574999999999999"/>
    <n v="0.19500000000000001"/>
    <x v="0"/>
    <s v="Video Games"/>
    <s v="Sep"/>
    <x v="10"/>
    <n v="2012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0T22:51:05"/>
    <d v="2012-05-11T23:01:23"/>
    <b v="0"/>
    <n v="0"/>
    <b v="0"/>
    <s v="film &amp; video/animation"/>
    <n v="0"/>
    <n v="0"/>
    <x v="0"/>
    <s v="Video Games"/>
    <s v="Jul"/>
    <x v="5"/>
    <n v="2012"/>
    <x v="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18:45:24"/>
    <d v="2014-07-07T18:45:24"/>
    <b v="0"/>
    <n v="0"/>
    <b v="0"/>
    <s v="film &amp; video/animation"/>
    <n v="0"/>
    <n v="0"/>
    <x v="0"/>
    <s v="Video Games"/>
    <s v="Sep"/>
    <x v="3"/>
    <n v="2014"/>
    <x v="3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5T23:00:00"/>
    <d v="2013-11-26T23:01:29"/>
    <b v="0"/>
    <n v="2"/>
    <b v="0"/>
    <s v="film &amp; video/animation"/>
    <n v="1.02"/>
    <n v="0.04"/>
    <x v="0"/>
    <s v="Video Games"/>
    <s v="Jan"/>
    <x v="4"/>
    <n v="2014"/>
    <x v="4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1:19:39"/>
    <d v="2014-03-05T12:19:39"/>
    <b v="0"/>
    <n v="170"/>
    <b v="0"/>
    <s v="film &amp; video/animation"/>
    <n v="11.892727272727273"/>
    <n v="0.30909090909090908"/>
    <x v="0"/>
    <s v="Video Games"/>
    <s v="Apr"/>
    <x v="7"/>
    <n v="2014"/>
    <x v="3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17:08:38"/>
    <d v="2014-07-24T17:08:38"/>
    <b v="0"/>
    <n v="5"/>
    <b v="0"/>
    <s v="film &amp; video/animation"/>
    <n v="17.625"/>
    <n v="0.625"/>
    <x v="0"/>
    <s v="Video Games"/>
    <s v="Aug"/>
    <x v="3"/>
    <n v="2014"/>
    <x v="3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1:45:19"/>
    <d v="2014-08-18T11:45:19"/>
    <b v="0"/>
    <n v="14"/>
    <b v="0"/>
    <s v="film &amp; video/animation"/>
    <n v="2.87"/>
    <n v="4.6666666666666669E-2"/>
    <x v="0"/>
    <s v="Video Games"/>
    <s v="Sep"/>
    <x v="10"/>
    <n v="2014"/>
    <x v="3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2:53:49"/>
    <d v="2017-01-18T02:53:49"/>
    <b v="0"/>
    <n v="1"/>
    <b v="0"/>
    <s v="film &amp; video/animation"/>
    <n v="3.0303030303030304E-2"/>
    <n v="3.0303030303030304E-2"/>
    <x v="0"/>
    <s v="Video Games"/>
    <s v="Feb"/>
    <x v="1"/>
    <n v="2017"/>
    <x v="1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5T21:04:03"/>
    <d v="2015-04-05T21:04:03"/>
    <b v="0"/>
    <n v="0"/>
    <b v="0"/>
    <s v="film &amp; video/animation"/>
    <n v="0"/>
    <n v="0"/>
    <x v="0"/>
    <s v="Video Games"/>
    <s v="May"/>
    <x v="6"/>
    <n v="2015"/>
    <x v="0"/>
  </r>
  <r>
    <s v="Sight Word Music Videos"/>
    <s v="Animated Music Videos that teach kids how to read."/>
    <n v="220000"/>
    <n v="4906.59"/>
    <x v="2"/>
    <s v="US"/>
    <s v="USD"/>
    <n v="1401767940"/>
    <n v="1398727441"/>
    <d v="2014-06-02T22:59:00"/>
    <d v="2014-04-28T18:24:01"/>
    <b v="0"/>
    <n v="124"/>
    <b v="0"/>
    <s v="film &amp; video/animation"/>
    <n v="2.230268181818182"/>
    <n v="5.6363636363636366E-2"/>
    <x v="0"/>
    <s v="Video Games"/>
    <s v="Jun"/>
    <x v="6"/>
    <n v="2014"/>
    <x v="3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15:02:14"/>
    <d v="2012-03-19T15:02:14"/>
    <b v="0"/>
    <n v="0"/>
    <b v="0"/>
    <s v="film &amp; video/animation"/>
    <n v="0"/>
    <n v="0"/>
    <x v="0"/>
    <s v="Video Games"/>
    <s v="May"/>
    <x v="7"/>
    <n v="2012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15:51:49"/>
    <d v="2015-03-02T16:51:49"/>
    <b v="0"/>
    <n v="0"/>
    <b v="0"/>
    <s v="film &amp; video/animation"/>
    <n v="0"/>
    <n v="0"/>
    <x v="0"/>
    <s v="Video Games"/>
    <s v="Apr"/>
    <x v="7"/>
    <n v="2015"/>
    <x v="0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05:47:15"/>
    <d v="2014-09-22T04:47:15"/>
    <b v="0"/>
    <n v="55"/>
    <b v="0"/>
    <s v="film &amp; video/animation"/>
    <n v="32.56"/>
    <n v="0.36666666666666664"/>
    <x v="0"/>
    <s v="Video Games"/>
    <s v="Nov"/>
    <x v="8"/>
    <n v="2014"/>
    <x v="3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07:00:15"/>
    <d v="2013-07-10T07:00:15"/>
    <b v="0"/>
    <n v="140"/>
    <b v="0"/>
    <s v="film &amp; video/animation"/>
    <n v="19.41"/>
    <n v="0.35"/>
    <x v="0"/>
    <s v="Video Games"/>
    <s v="Aug"/>
    <x v="3"/>
    <n v="2013"/>
    <x v="4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1:08:09"/>
    <d v="2012-09-10T11:08:09"/>
    <b v="0"/>
    <n v="21"/>
    <b v="0"/>
    <s v="film &amp; video/animation"/>
    <n v="6.1"/>
    <n v="7.0000000000000007E-2"/>
    <x v="0"/>
    <s v="Video Games"/>
    <s v="Oct"/>
    <x v="8"/>
    <n v="2012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09:34:00"/>
    <d v="2016-03-18T16:31:30"/>
    <b v="0"/>
    <n v="1"/>
    <b v="0"/>
    <s v="film &amp; video/animation"/>
    <n v="0.1"/>
    <n v="0.01"/>
    <x v="0"/>
    <s v="Video Games"/>
    <s v="Apr"/>
    <x v="7"/>
    <n v="2016"/>
    <x v="2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8T23:44:32"/>
    <d v="2012-11-29T23:44:32"/>
    <b v="0"/>
    <n v="147"/>
    <b v="0"/>
    <s v="film &amp; video/animation"/>
    <n v="50.2"/>
    <n v="0.98"/>
    <x v="0"/>
    <s v="Video Games"/>
    <s v="Jan"/>
    <x v="4"/>
    <n v="2013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18:32:52"/>
    <d v="2015-09-25T17:32:52"/>
    <b v="0"/>
    <n v="11"/>
    <b v="0"/>
    <s v="film &amp; video/animation"/>
    <n v="0.18625"/>
    <n v="1.375E-2"/>
    <x v="0"/>
    <s v="Video Games"/>
    <s v="Nov"/>
    <x v="8"/>
    <n v="2015"/>
    <x v="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07:08:19"/>
    <d v="2013-04-17T07:08:19"/>
    <b v="0"/>
    <n v="125"/>
    <b v="0"/>
    <s v="film &amp; video/animation"/>
    <n v="21.906971229845084"/>
    <n v="0.32932869638528822"/>
    <x v="0"/>
    <s v="Video Games"/>
    <s v="May"/>
    <x v="6"/>
    <n v="2013"/>
    <x v="4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17:37:19"/>
    <d v="2014-05-02T17:37:19"/>
    <b v="0"/>
    <n v="1"/>
    <b v="0"/>
    <s v="film &amp; video/animation"/>
    <n v="9.0909090909090905E-3"/>
    <n v="1.8181818181818181E-4"/>
    <x v="0"/>
    <s v="Video Games"/>
    <s v="Jun"/>
    <x v="5"/>
    <n v="2014"/>
    <x v="3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0:16:34"/>
    <d v="2016-10-26T09:16:34"/>
    <b v="0"/>
    <n v="0"/>
    <b v="0"/>
    <s v="film &amp; video/animation"/>
    <n v="0"/>
    <n v="0"/>
    <x v="0"/>
    <s v="Video Games"/>
    <s v="Dec"/>
    <x v="9"/>
    <n v="2016"/>
    <x v="2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8T20:18:20"/>
    <d v="2016-12-09T20:18:20"/>
    <b v="0"/>
    <n v="0"/>
    <b v="0"/>
    <s v="film &amp; video/animation"/>
    <n v="0"/>
    <n v="0"/>
    <x v="0"/>
    <s v="Video Games"/>
    <s v="Jan"/>
    <x v="11"/>
    <n v="2017"/>
    <x v="2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06:33:00"/>
    <d v="2011-12-05T06:33:36"/>
    <b v="0"/>
    <n v="3"/>
    <b v="0"/>
    <s v="film &amp; video/animation"/>
    <n v="0.28667813379201834"/>
    <n v="4.0001600064002562E-3"/>
    <x v="0"/>
    <s v="Video Games"/>
    <s v="Jan"/>
    <x v="11"/>
    <n v="2012"/>
    <x v="6"/>
  </r>
  <r>
    <s v="PROJECT IS CANCELLED"/>
    <s v="Cancelled"/>
    <n v="1000"/>
    <n v="0"/>
    <x v="2"/>
    <s v="US"/>
    <s v="USD"/>
    <n v="1345677285"/>
    <n v="1343085285"/>
    <d v="2012-08-22T18:14:45"/>
    <d v="2012-07-23T18:14:45"/>
    <b v="0"/>
    <n v="0"/>
    <b v="0"/>
    <s v="film &amp; video/animation"/>
    <n v="0"/>
    <n v="0"/>
    <x v="0"/>
    <s v="Video Games"/>
    <s v="Aug"/>
    <x v="3"/>
    <n v="2012"/>
    <x v="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18:34:59"/>
    <d v="2015-12-28T18:34:59"/>
    <b v="0"/>
    <n v="0"/>
    <b v="0"/>
    <s v="film &amp; video/animation"/>
    <n v="0"/>
    <n v="0"/>
    <x v="0"/>
    <s v="Video Games"/>
    <s v="Jan"/>
    <x v="11"/>
    <n v="2016"/>
    <x v="0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2T19:50:30"/>
    <d v="2016-08-13T19:50:30"/>
    <b v="0"/>
    <n v="0"/>
    <b v="0"/>
    <s v="film &amp; video/animation"/>
    <n v="0"/>
    <n v="0"/>
    <x v="0"/>
    <s v="Video Games"/>
    <s v="Oct"/>
    <x v="10"/>
    <n v="2016"/>
    <x v="2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2:25:38"/>
    <d v="2015-04-20T12:25:38"/>
    <b v="0"/>
    <n v="0"/>
    <b v="0"/>
    <s v="film &amp; video/animation"/>
    <n v="0"/>
    <n v="0"/>
    <x v="0"/>
    <s v="Video Games"/>
    <s v="May"/>
    <x v="6"/>
    <n v="2015"/>
    <x v="0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2T22:00:00"/>
    <d v="2014-06-09T14:56:05"/>
    <b v="0"/>
    <n v="3"/>
    <b v="0"/>
    <s v="film &amp; video/animation"/>
    <n v="0.155"/>
    <n v="1.4999999999999999E-2"/>
    <x v="0"/>
    <s v="Video Games"/>
    <s v="Jul"/>
    <x v="0"/>
    <n v="2014"/>
    <x v="3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4:51:45"/>
    <d v="2015-06-16T14:51:45"/>
    <b v="0"/>
    <n v="0"/>
    <b v="0"/>
    <s v="film &amp; video/animation"/>
    <n v="0"/>
    <n v="0"/>
    <x v="0"/>
    <s v="Video Games"/>
    <s v="Jul"/>
    <x v="0"/>
    <n v="201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17:21:14"/>
    <d v="2013-12-12T17:21:14"/>
    <b v="0"/>
    <n v="1"/>
    <b v="0"/>
    <s v="film &amp; video/animation"/>
    <n v="1.6666666666666668E-3"/>
    <n v="1.6666666666666668E-3"/>
    <x v="0"/>
    <s v="Video Games"/>
    <s v="Feb"/>
    <x v="11"/>
    <n v="2014"/>
    <x v="4"/>
  </r>
  <r>
    <s v="Galaxy Probe Kids"/>
    <s v="live-action/animated series pilot."/>
    <n v="4480"/>
    <n v="30"/>
    <x v="2"/>
    <s v="US"/>
    <s v="USD"/>
    <n v="1419483600"/>
    <n v="1414889665"/>
    <d v="2014-12-25T00:00:00"/>
    <d v="2014-11-01T19:54:25"/>
    <b v="0"/>
    <n v="3"/>
    <b v="0"/>
    <s v="film &amp; video/animation"/>
    <n v="0.6696428571428571"/>
    <n v="6.6964285714285712E-2"/>
    <x v="0"/>
    <s v="Video Games"/>
    <s v="Dec"/>
    <x v="4"/>
    <n v="2014"/>
    <x v="3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3:17:29"/>
    <d v="2011-11-11T13:17:29"/>
    <b v="0"/>
    <n v="22"/>
    <b v="0"/>
    <s v="film &amp; video/animation"/>
    <n v="4.5985132395404555"/>
    <n v="3.3790010444185045E-2"/>
    <x v="0"/>
    <s v="Video Games"/>
    <s v="Dec"/>
    <x v="4"/>
    <n v="2011"/>
    <x v="6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15:59:00"/>
    <d v="2009-08-18T16:29:28"/>
    <b v="0"/>
    <n v="26"/>
    <b v="0"/>
    <s v="film &amp; video/animation"/>
    <n v="9.5500000000000007"/>
    <n v="0.13"/>
    <x v="0"/>
    <s v="Video Games"/>
    <s v="Oct"/>
    <x v="10"/>
    <n v="2009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17:16:00"/>
    <d v="2010-03-10T16:15:51"/>
    <b v="0"/>
    <n v="4"/>
    <b v="0"/>
    <s v="film &amp; video/animation"/>
    <n v="3.3076923076923075"/>
    <n v="6.1538461538461542E-2"/>
    <x v="0"/>
    <s v="Video Games"/>
    <s v="May"/>
    <x v="7"/>
    <n v="2010"/>
    <x v="7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0:37:31"/>
    <d v="2011-06-09T00:37:31"/>
    <b v="0"/>
    <n v="0"/>
    <b v="0"/>
    <s v="film &amp; video/animation"/>
    <n v="0"/>
    <n v="0"/>
    <x v="0"/>
    <s v="Video Games"/>
    <s v="Jul"/>
    <x v="0"/>
    <n v="2011"/>
    <x v="6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07:17:05"/>
    <d v="2012-02-17T08:17:05"/>
    <b v="0"/>
    <n v="4"/>
    <b v="0"/>
    <s v="film &amp; video/animation"/>
    <n v="1.1499999999999999"/>
    <n v="0.02"/>
    <x v="0"/>
    <s v="Video Games"/>
    <s v="Mar"/>
    <x v="2"/>
    <n v="2012"/>
    <x v="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07:38:23"/>
    <d v="2014-12-18T07:38:23"/>
    <b v="0"/>
    <n v="9"/>
    <b v="0"/>
    <s v="film &amp; video/animation"/>
    <n v="1.7538461538461538"/>
    <n v="0.13846153846153847"/>
    <x v="0"/>
    <s v="Video Games"/>
    <s v="Jan"/>
    <x v="11"/>
    <n v="2015"/>
    <x v="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17:36:27"/>
    <d v="2012-02-10T18:36:27"/>
    <b v="0"/>
    <n v="5"/>
    <b v="0"/>
    <s v="film &amp; video/animation"/>
    <n v="1.3673469387755102"/>
    <n v="2.0408163265306121E-2"/>
    <x v="0"/>
    <s v="Video Games"/>
    <s v="Apr"/>
    <x v="2"/>
    <n v="2012"/>
    <x v="5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4T21:21:26"/>
    <d v="2015-11-09T21:21:26"/>
    <b v="0"/>
    <n v="14"/>
    <b v="0"/>
    <s v="film &amp; video/animation"/>
    <n v="0.43333333333333335"/>
    <n v="0.11666666666666667"/>
    <x v="0"/>
    <s v="Video Games"/>
    <s v="Dec"/>
    <x v="4"/>
    <n v="2015"/>
    <x v="0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08:15:20"/>
    <d v="2013-07-11T08:15:20"/>
    <b v="0"/>
    <n v="1"/>
    <b v="0"/>
    <s v="film &amp; video/animation"/>
    <n v="0.125"/>
    <n v="5.0000000000000001E-4"/>
    <x v="0"/>
    <s v="Video Games"/>
    <s v="Aug"/>
    <x v="3"/>
    <n v="2013"/>
    <x v="4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18:00:57"/>
    <d v="2012-09-04T18:00:57"/>
    <b v="0"/>
    <n v="10"/>
    <b v="0"/>
    <s v="film &amp; video/animation"/>
    <n v="3.2"/>
    <n v="0.05"/>
    <x v="0"/>
    <s v="Video Games"/>
    <s v="Oct"/>
    <x v="8"/>
    <n v="2012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09:14:00"/>
    <d v="2012-03-26T19:35:01"/>
    <b v="0"/>
    <n v="3"/>
    <b v="0"/>
    <s v="film &amp; video/animation"/>
    <n v="0.8"/>
    <n v="6.0000000000000001E-3"/>
    <x v="0"/>
    <s v="Video Games"/>
    <s v="May"/>
    <x v="7"/>
    <n v="2012"/>
    <x v="5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0:09:30"/>
    <d v="2015-05-29T10:09:30"/>
    <b v="0"/>
    <n v="1"/>
    <b v="0"/>
    <s v="film &amp; video/animation"/>
    <n v="0.2"/>
    <n v="0.02"/>
    <x v="0"/>
    <s v="Video Games"/>
    <s v="Jun"/>
    <x v="5"/>
    <n v="2015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2-29T23:13:59"/>
    <d v="2016-01-30T23:13:59"/>
    <b v="0"/>
    <n v="0"/>
    <b v="0"/>
    <s v="film &amp; video/animation"/>
    <n v="0"/>
    <n v="0"/>
    <x v="0"/>
    <s v="Video Games"/>
    <s v="Feb"/>
    <x v="1"/>
    <n v="2016"/>
    <x v="2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1:16:22"/>
    <d v="2013-03-07T02:16:22"/>
    <b v="0"/>
    <n v="5"/>
    <b v="0"/>
    <s v="film &amp; video/animation"/>
    <n v="3"/>
    <n v="0.1"/>
    <x v="0"/>
    <s v="Video Games"/>
    <s v="Apr"/>
    <x v="7"/>
    <n v="2013"/>
    <x v="4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3:48:47"/>
    <d v="2016-10-06T12:48:47"/>
    <b v="0"/>
    <n v="2"/>
    <b v="0"/>
    <s v="film &amp; video/animation"/>
    <n v="0.13750000000000001"/>
    <n v="2.5000000000000001E-2"/>
    <x v="0"/>
    <s v="Video Games"/>
    <s v="Nov"/>
    <x v="9"/>
    <n v="2016"/>
    <x v="2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2:00:00"/>
    <d v="2016-07-01T10:41:45"/>
    <b v="0"/>
    <n v="68"/>
    <b v="0"/>
    <s v="film &amp; video/animation"/>
    <n v="13.923999999999999"/>
    <n v="0.13600000000000001"/>
    <x v="0"/>
    <s v="Video Games"/>
    <s v="Aug"/>
    <x v="3"/>
    <n v="2016"/>
    <x v="2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09:44:07"/>
    <d v="2014-07-10T09:44:07"/>
    <b v="0"/>
    <n v="3"/>
    <b v="0"/>
    <s v="film &amp; video/animation"/>
    <n v="3.3333333333333335"/>
    <n v="0.2"/>
    <x v="0"/>
    <s v="Video Games"/>
    <s v="Aug"/>
    <x v="3"/>
    <n v="2014"/>
    <x v="3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06:46:41"/>
    <d v="2015-11-19T06:46:41"/>
    <b v="0"/>
    <n v="34"/>
    <b v="0"/>
    <s v="film &amp; video/animation"/>
    <n v="25.41340206185567"/>
    <n v="3.5051546391752578E-2"/>
    <x v="0"/>
    <s v="Video Games"/>
    <s v="Dec"/>
    <x v="4"/>
    <n v="2015"/>
    <x v="0"/>
  </r>
  <r>
    <s v="Shipmates"/>
    <s v="A big brother style comedy animation series starring famous seafarers"/>
    <n v="5000"/>
    <n v="0"/>
    <x v="2"/>
    <s v="GB"/>
    <s v="GBP"/>
    <n v="1432752080"/>
    <n v="1427568080"/>
    <d v="2015-05-27T13:41:20"/>
    <d v="2015-03-28T13:41:20"/>
    <b v="0"/>
    <n v="0"/>
    <b v="0"/>
    <s v="film &amp; video/animation"/>
    <n v="0"/>
    <n v="0"/>
    <x v="0"/>
    <s v="Video Games"/>
    <s v="May"/>
    <x v="7"/>
    <n v="2015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09:46:01"/>
    <d v="2017-01-03T09:46:01"/>
    <b v="0"/>
    <n v="3"/>
    <b v="0"/>
    <s v="film &amp; video/animation"/>
    <n v="1.3666666666666667"/>
    <n v="0.02"/>
    <x v="0"/>
    <s v="Video Games"/>
    <s v="Feb"/>
    <x v="1"/>
    <n v="2017"/>
    <x v="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09:46:00"/>
    <d v="2015-08-07T09:47:04"/>
    <b v="0"/>
    <n v="0"/>
    <b v="0"/>
    <s v="film &amp; video/animation"/>
    <n v="0"/>
    <n v="0"/>
    <x v="0"/>
    <s v="Video Games"/>
    <s v="Sep"/>
    <x v="10"/>
    <n v="2015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4:23:41"/>
    <d v="2012-11-05T04:23:41"/>
    <b v="0"/>
    <n v="70"/>
    <b v="0"/>
    <s v="film &amp; video/animation"/>
    <n v="22.881426547787683"/>
    <n v="0.58328472627281058"/>
    <x v="0"/>
    <s v="Video Games"/>
    <s v="Dec"/>
    <x v="4"/>
    <n v="2012"/>
    <x v="5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1:51:01"/>
    <d v="2015-11-10T11:51:01"/>
    <b v="0"/>
    <n v="34"/>
    <b v="1"/>
    <s v="theater/plays"/>
    <n v="102.1"/>
    <n v="0.68"/>
    <x v="1"/>
    <s v="Plays"/>
    <s v="Dec"/>
    <x v="4"/>
    <n v="2015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31T23:59:00"/>
    <d v="2016-10-02T21:13:39"/>
    <b v="0"/>
    <n v="56"/>
    <b v="1"/>
    <s v="theater/plays"/>
    <n v="104.64"/>
    <n v="1.1200000000000001"/>
    <x v="1"/>
    <s v="Plays"/>
    <s v="Oct"/>
    <x v="9"/>
    <n v="2016"/>
    <x v="2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18:58:45"/>
    <d v="2016-02-29T19:58:45"/>
    <b v="0"/>
    <n v="31"/>
    <b v="1"/>
    <s v="theater/plays"/>
    <n v="114.66666666666667"/>
    <n v="1.0333333333333334"/>
    <x v="1"/>
    <s v="Plays"/>
    <s v="Mar"/>
    <x v="2"/>
    <n v="2016"/>
    <x v="2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0T22:11:16"/>
    <d v="2015-08-21T22:11:16"/>
    <b v="0"/>
    <n v="84"/>
    <b v="1"/>
    <s v="theater/plays"/>
    <n v="120.6"/>
    <n v="1.68"/>
    <x v="1"/>
    <s v="Plays"/>
    <s v="Sep"/>
    <x v="10"/>
    <n v="2015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2:12:49"/>
    <d v="2016-05-02T12:12:49"/>
    <b v="0"/>
    <n v="130"/>
    <b v="1"/>
    <s v="theater/plays"/>
    <n v="108.67285714285714"/>
    <n v="3.7142857142857144"/>
    <x v="1"/>
    <s v="Plays"/>
    <s v="Jun"/>
    <x v="5"/>
    <n v="2016"/>
    <x v="2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4:37:21"/>
    <d v="2014-07-30T04:37:21"/>
    <b v="0"/>
    <n v="12"/>
    <b v="1"/>
    <s v="theater/plays"/>
    <n v="100"/>
    <n v="0.1"/>
    <x v="1"/>
    <s v="Plays"/>
    <s v="Sep"/>
    <x v="3"/>
    <n v="2014"/>
    <x v="3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2:00:00"/>
    <d v="2015-07-07T09:12:24"/>
    <b v="0"/>
    <n v="23"/>
    <b v="1"/>
    <s v="theater/plays"/>
    <n v="114"/>
    <n v="1.5333333333333334"/>
    <x v="1"/>
    <s v="Plays"/>
    <s v="Aug"/>
    <x v="3"/>
    <n v="2015"/>
    <x v="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1:05:00"/>
    <d v="2017-01-17T23:56:06"/>
    <b v="0"/>
    <n v="158"/>
    <b v="1"/>
    <s v="theater/plays"/>
    <n v="100.85"/>
    <n v="1.58"/>
    <x v="1"/>
    <s v="Plays"/>
    <s v="Feb"/>
    <x v="1"/>
    <n v="2017"/>
    <x v="1"/>
  </r>
  <r>
    <s v="Devastated No Matter What"/>
    <s v="A Festival Backed Production of a Full-Length Play."/>
    <n v="1150"/>
    <n v="1330"/>
    <x v="0"/>
    <s v="US"/>
    <s v="USD"/>
    <n v="1434921600"/>
    <n v="1433109907"/>
    <d v="2015-06-21T16:20:00"/>
    <d v="2015-05-31T17:05:07"/>
    <b v="0"/>
    <n v="30"/>
    <b v="1"/>
    <s v="theater/plays"/>
    <n v="115.65217391304348"/>
    <n v="2.6086956521739131"/>
    <x v="1"/>
    <s v="Plays"/>
    <s v="Jun"/>
    <x v="5"/>
    <n v="2015"/>
    <x v="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0:00:00"/>
    <d v="2016-12-20T19:44:54"/>
    <b v="0"/>
    <n v="18"/>
    <b v="1"/>
    <s v="theater/plays"/>
    <n v="130.41666666666666"/>
    <n v="1.5"/>
    <x v="1"/>
    <s v="Plays"/>
    <s v="Jan"/>
    <x v="11"/>
    <n v="2017"/>
    <x v="2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3T21:00:00"/>
    <d v="2015-06-02T09:11:08"/>
    <b v="0"/>
    <n v="29"/>
    <b v="1"/>
    <s v="theater/plays"/>
    <n v="107.7826725403818"/>
    <n v="0.85168869309838469"/>
    <x v="1"/>
    <s v="Plays"/>
    <s v="Jun"/>
    <x v="0"/>
    <n v="2015"/>
    <x v="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1:59:00"/>
    <d v="2016-11-01T20:33:49"/>
    <b v="0"/>
    <n v="31"/>
    <b v="1"/>
    <s v="theater/plays"/>
    <n v="100"/>
    <n v="0.77500000000000002"/>
    <x v="1"/>
    <s v="Plays"/>
    <s v="Dec"/>
    <x v="4"/>
    <n v="2016"/>
    <x v="2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2T19:10:08"/>
    <d v="2016-04-12T19:10:08"/>
    <b v="0"/>
    <n v="173"/>
    <b v="1"/>
    <s v="theater/plays"/>
    <n v="123.25"/>
    <n v="1.73"/>
    <x v="1"/>
    <s v="Plays"/>
    <s v="May"/>
    <x v="6"/>
    <n v="2016"/>
    <x v="2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05:26:05"/>
    <d v="2016-04-22T05:26:05"/>
    <b v="0"/>
    <n v="17"/>
    <b v="1"/>
    <s v="theater/plays"/>
    <n v="100.2"/>
    <n v="0.85"/>
    <x v="1"/>
    <s v="Plays"/>
    <s v="May"/>
    <x v="6"/>
    <n v="2016"/>
    <x v="2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18:00:00"/>
    <d v="2015-09-23T14:27:50"/>
    <b v="0"/>
    <n v="48"/>
    <b v="1"/>
    <s v="theater/plays"/>
    <n v="104.66666666666667"/>
    <n v="0.32"/>
    <x v="1"/>
    <s v="Plays"/>
    <s v="Nov"/>
    <x v="8"/>
    <n v="2015"/>
    <x v="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08:05:05"/>
    <d v="2016-12-07T08:05:05"/>
    <b v="0"/>
    <n v="59"/>
    <b v="1"/>
    <s v="theater/plays"/>
    <n v="102.5"/>
    <n v="2.95"/>
    <x v="1"/>
    <s v="Plays"/>
    <s v="Jan"/>
    <x v="11"/>
    <n v="2017"/>
    <x v="2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3:00:00"/>
    <d v="2015-06-24T03:16:47"/>
    <b v="0"/>
    <n v="39"/>
    <b v="1"/>
    <s v="theater/plays"/>
    <n v="118.25757575757575"/>
    <n v="1.1818181818181819"/>
    <x v="1"/>
    <s v="Plays"/>
    <s v="Aug"/>
    <x v="0"/>
    <n v="2015"/>
    <x v="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4:26:31"/>
    <d v="2015-10-05T13:26:31"/>
    <b v="0"/>
    <n v="59"/>
    <b v="1"/>
    <s v="theater/plays"/>
    <n v="120.5"/>
    <n v="2.95"/>
    <x v="1"/>
    <s v="Plays"/>
    <s v="Nov"/>
    <x v="9"/>
    <n v="2015"/>
    <x v="0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4:04:23"/>
    <d v="2016-04-13T14:04:23"/>
    <b v="0"/>
    <n v="60"/>
    <b v="1"/>
    <s v="theater/plays"/>
    <n v="302.42"/>
    <n v="1.2"/>
    <x v="1"/>
    <s v="Plays"/>
    <s v="May"/>
    <x v="6"/>
    <n v="2016"/>
    <x v="2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4T20:11:47"/>
    <d v="2016-06-13T20:11:47"/>
    <b v="0"/>
    <n v="20"/>
    <b v="1"/>
    <s v="theater/plays"/>
    <n v="100.64400000000001"/>
    <n v="4"/>
    <x v="1"/>
    <s v="Plays"/>
    <s v="Jul"/>
    <x v="0"/>
    <n v="2016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4:36:46"/>
    <d v="2015-01-05T14:36:46"/>
    <b v="0"/>
    <n v="1"/>
    <b v="0"/>
    <s v="technology/web"/>
    <n v="6.6666666666666671E-3"/>
    <n v="6.6666666666666671E-3"/>
    <x v="2"/>
    <s v="Web"/>
    <s v="Feb"/>
    <x v="1"/>
    <n v="2015"/>
    <x v="0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8T20:07:14"/>
    <d v="2015-09-28T20:07:14"/>
    <b v="0"/>
    <n v="1"/>
    <b v="0"/>
    <s v="technology/web"/>
    <n v="0.55555555555555558"/>
    <n v="2.2222222222222223E-2"/>
    <x v="2"/>
    <s v="Web"/>
    <s v="Oct"/>
    <x v="8"/>
    <n v="2015"/>
    <x v="0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1:41:56"/>
    <d v="2016-03-04T12:41:56"/>
    <b v="0"/>
    <n v="1"/>
    <b v="0"/>
    <s v="technology/web"/>
    <n v="4.0000000000000002E-4"/>
    <n v="4.0000000000000002E-4"/>
    <x v="2"/>
    <s v="Web"/>
    <s v="May"/>
    <x v="7"/>
    <n v="2016"/>
    <x v="2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31T21:12:42"/>
    <d v="2014-10-01T21:12:42"/>
    <b v="0"/>
    <n v="2"/>
    <b v="0"/>
    <s v="technology/web"/>
    <n v="0.31818181818181818"/>
    <n v="9.0909090909090905E-3"/>
    <x v="2"/>
    <s v="Web"/>
    <s v="Oct"/>
    <x v="9"/>
    <n v="2014"/>
    <x v="3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0:46:00"/>
    <d v="2016-06-04T10:46:00"/>
    <b v="0"/>
    <n v="2"/>
    <b v="0"/>
    <s v="technology/web"/>
    <n v="1.2"/>
    <n v="0.4"/>
    <x v="2"/>
    <s v="Web"/>
    <s v="Jul"/>
    <x v="0"/>
    <n v="2016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0:13:09"/>
    <d v="2015-10-06T09:13:09"/>
    <b v="0"/>
    <n v="34"/>
    <b v="0"/>
    <s v="technology/web"/>
    <n v="27.384"/>
    <n v="6.8000000000000005E-2"/>
    <x v="2"/>
    <s v="Web"/>
    <s v="Nov"/>
    <x v="9"/>
    <n v="2015"/>
    <x v="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1:01:55"/>
    <d v="2015-09-02T11:01:55"/>
    <b v="0"/>
    <n v="2"/>
    <b v="0"/>
    <s v="technology/web"/>
    <n v="8.666666666666667E-2"/>
    <n v="3.3333333333333335E-3"/>
    <x v="2"/>
    <s v="Web"/>
    <s v="Oct"/>
    <x v="8"/>
    <n v="2015"/>
    <x v="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1:42:44"/>
    <d v="2016-01-11T11:42:44"/>
    <b v="0"/>
    <n v="0"/>
    <b v="0"/>
    <s v="technology/web"/>
    <n v="0"/>
    <n v="0"/>
    <x v="2"/>
    <s v="Web"/>
    <s v="Feb"/>
    <x v="1"/>
    <n v="2016"/>
    <x v="2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16:40:48"/>
    <d v="2015-09-29T16:40:48"/>
    <b v="0"/>
    <n v="1"/>
    <b v="0"/>
    <s v="technology/web"/>
    <n v="0.09"/>
    <n v="0.01"/>
    <x v="2"/>
    <s v="Web"/>
    <s v="Oct"/>
    <x v="8"/>
    <n v="2015"/>
    <x v="0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0:17:02"/>
    <d v="2015-06-08T10:17:02"/>
    <b v="0"/>
    <n v="8"/>
    <b v="0"/>
    <s v="technology/web"/>
    <n v="2.72"/>
    <n v="0.32"/>
    <x v="2"/>
    <s v="Web"/>
    <s v="Jul"/>
    <x v="0"/>
    <n v="2015"/>
    <x v="0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0:00:00"/>
    <d v="2017-01-18T11:17:25"/>
    <b v="0"/>
    <n v="4"/>
    <b v="0"/>
    <s v="technology/web"/>
    <n v="0.7"/>
    <n v="0.08"/>
    <x v="2"/>
    <s v="Web"/>
    <s v="Jan"/>
    <x v="1"/>
    <n v="2017"/>
    <x v="1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2:53:00"/>
    <d v="2015-06-18T01:37:04"/>
    <b v="0"/>
    <n v="28"/>
    <b v="0"/>
    <s v="technology/web"/>
    <n v="5.0413333333333332"/>
    <n v="3.7333333333333336E-2"/>
    <x v="2"/>
    <s v="Web"/>
    <s v="Aug"/>
    <x v="0"/>
    <n v="2015"/>
    <x v="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09:48:16"/>
    <d v="2015-11-10T09:48:16"/>
    <b v="0"/>
    <n v="0"/>
    <b v="0"/>
    <s v="technology/web"/>
    <n v="0"/>
    <n v="0"/>
    <x v="2"/>
    <s v="Web"/>
    <s v="Jan"/>
    <x v="4"/>
    <n v="2016"/>
    <x v="0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3:16:31"/>
    <d v="2014-10-15T12:16:31"/>
    <b v="0"/>
    <n v="6"/>
    <b v="0"/>
    <s v="technology/web"/>
    <n v="0.49199999999999999"/>
    <n v="2.4E-2"/>
    <x v="2"/>
    <s v="Web"/>
    <s v="Nov"/>
    <x v="9"/>
    <n v="2014"/>
    <x v="3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1:26:12"/>
    <d v="2014-09-19T11:26:12"/>
    <b v="0"/>
    <n v="22"/>
    <b v="0"/>
    <s v="technology/web"/>
    <n v="36.589147286821706"/>
    <n v="0.5684754521963824"/>
    <x v="2"/>
    <s v="Web"/>
    <s v="Oct"/>
    <x v="8"/>
    <n v="2014"/>
    <x v="3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3:29:03"/>
    <d v="2016-05-13T03:29:03"/>
    <b v="0"/>
    <n v="0"/>
    <b v="0"/>
    <s v="technology/web"/>
    <n v="0"/>
    <n v="0"/>
    <x v="2"/>
    <s v="Web"/>
    <s v="Jun"/>
    <x v="5"/>
    <n v="2016"/>
    <x v="2"/>
  </r>
  <r>
    <s v="Braille Academy"/>
    <s v="An educational platform for learning Unified English Braille Code"/>
    <n v="8000"/>
    <n v="200"/>
    <x v="2"/>
    <s v="US"/>
    <s v="USD"/>
    <n v="1452112717"/>
    <n v="1449520717"/>
    <d v="2016-01-06T15:38:37"/>
    <d v="2015-12-07T15:38:37"/>
    <b v="0"/>
    <n v="1"/>
    <b v="0"/>
    <s v="technology/web"/>
    <n v="2.5"/>
    <n v="1.2500000000000001E-2"/>
    <x v="2"/>
    <s v="Web"/>
    <s v="Jan"/>
    <x v="11"/>
    <n v="2016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18:36:43"/>
    <d v="2016-11-02T17:36:43"/>
    <b v="0"/>
    <n v="20"/>
    <b v="0"/>
    <s v="technology/web"/>
    <n v="0.91066666666666662"/>
    <n v="1.3333333333333334E-2"/>
    <x v="2"/>
    <s v="Web"/>
    <s v="Dec"/>
    <x v="4"/>
    <n v="2016"/>
    <x v="2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15:11:45"/>
    <d v="2015-02-22T16:11:45"/>
    <b v="0"/>
    <n v="0"/>
    <b v="0"/>
    <s v="technology/web"/>
    <n v="0"/>
    <n v="0"/>
    <x v="2"/>
    <s v="Web"/>
    <s v="Mar"/>
    <x v="2"/>
    <n v="2015"/>
    <x v="0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1:47:40"/>
    <d v="2015-11-13T01:47:40"/>
    <b v="0"/>
    <n v="1"/>
    <b v="0"/>
    <s v="technology/web"/>
    <n v="2.0833333333333332E-2"/>
    <n v="4.1666666666666669E-4"/>
    <x v="2"/>
    <s v="Web"/>
    <s v="Dec"/>
    <x v="4"/>
    <n v="2015"/>
    <x v="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3:30:45"/>
    <d v="2014-11-17T13:30:45"/>
    <b v="0"/>
    <n v="3"/>
    <b v="0"/>
    <s v="technology/web"/>
    <n v="1.2E-2"/>
    <n v="3.0000000000000001E-3"/>
    <x v="2"/>
    <s v="Web"/>
    <s v="Dec"/>
    <x v="4"/>
    <n v="2014"/>
    <x v="3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0:48:33"/>
    <d v="2015-09-21T10:48:33"/>
    <b v="0"/>
    <n v="2"/>
    <b v="0"/>
    <s v="technology/web"/>
    <n v="0.36666666666666664"/>
    <n v="1.3333333333333334E-2"/>
    <x v="2"/>
    <s v="Web"/>
    <s v="Oct"/>
    <x v="8"/>
    <n v="2015"/>
    <x v="0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4:20:15"/>
    <d v="2016-11-18T04:20:15"/>
    <b v="0"/>
    <n v="0"/>
    <b v="0"/>
    <s v="technology/web"/>
    <n v="0"/>
    <n v="0"/>
    <x v="2"/>
    <s v="Web"/>
    <s v="Dec"/>
    <x v="4"/>
    <n v="2016"/>
    <x v="2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6T20:40:47"/>
    <d v="2015-01-17T20:40:47"/>
    <b v="0"/>
    <n v="2"/>
    <b v="0"/>
    <s v="technology/web"/>
    <n v="9.0666666666666673E-2"/>
    <n v="2.6666666666666666E-3"/>
    <x v="2"/>
    <s v="Web"/>
    <s v="Feb"/>
    <x v="1"/>
    <n v="2015"/>
    <x v="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17:37:55"/>
    <d v="2016-02-11T17:37:55"/>
    <b v="0"/>
    <n v="1"/>
    <b v="0"/>
    <s v="technology/web"/>
    <n v="5.5555555555555558E-3"/>
    <n v="5.5555555555555558E-3"/>
    <x v="2"/>
    <s v="Web"/>
    <s v="Mar"/>
    <x v="2"/>
    <n v="2016"/>
    <x v="2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3:50:49"/>
    <d v="2015-06-10T13:50:49"/>
    <b v="0"/>
    <n v="0"/>
    <b v="0"/>
    <s v="technology/web"/>
    <n v="0"/>
    <n v="0"/>
    <x v="2"/>
    <s v="Web"/>
    <s v="Jul"/>
    <x v="0"/>
    <n v="2015"/>
    <x v="0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1:25:33"/>
    <d v="2016-06-14T11:25:33"/>
    <b v="0"/>
    <n v="1"/>
    <b v="0"/>
    <s v="technology/web"/>
    <n v="0.02"/>
    <n v="0.02"/>
    <x v="2"/>
    <s v="Web"/>
    <s v="Jul"/>
    <x v="0"/>
    <n v="2016"/>
    <x v="2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15:13:14"/>
    <d v="2014-12-02T15:13:14"/>
    <b v="0"/>
    <n v="0"/>
    <b v="0"/>
    <s v="technology/web"/>
    <n v="0"/>
    <n v="0"/>
    <x v="2"/>
    <s v="Web"/>
    <s v="Jan"/>
    <x v="11"/>
    <n v="2015"/>
    <x v="3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06:00:00"/>
    <d v="2015-12-10T17:07:03"/>
    <b v="0"/>
    <n v="5"/>
    <b v="0"/>
    <s v="technology/web"/>
    <n v="1"/>
    <n v="2.0408163265306121E-2"/>
    <x v="2"/>
    <s v="Web"/>
    <s v="Jan"/>
    <x v="11"/>
    <n v="2016"/>
    <x v="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15:20:12"/>
    <d v="2015-12-02T15:20:12"/>
    <b v="0"/>
    <n v="1"/>
    <b v="0"/>
    <s v="technology/web"/>
    <n v="0.8"/>
    <n v="0.04"/>
    <x v="2"/>
    <s v="Web"/>
    <s v="Jan"/>
    <x v="11"/>
    <n v="2016"/>
    <x v="0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4:09:29"/>
    <d v="2016-01-19T14:09:29"/>
    <b v="0"/>
    <n v="1"/>
    <b v="0"/>
    <s v="technology/web"/>
    <n v="0.16705882352941176"/>
    <n v="1.176470588235294E-3"/>
    <x v="2"/>
    <s v="Web"/>
    <s v="Feb"/>
    <x v="1"/>
    <n v="2016"/>
    <x v="2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6T22:59:00"/>
    <d v="2015-07-07T14:35:23"/>
    <b v="0"/>
    <n v="2"/>
    <b v="0"/>
    <s v="technology/web"/>
    <n v="0.42399999999999999"/>
    <n v="8.0000000000000002E-3"/>
    <x v="2"/>
    <s v="Web"/>
    <s v="Jul"/>
    <x v="3"/>
    <n v="2015"/>
    <x v="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3:11:28"/>
    <d v="2015-10-05T12:11:28"/>
    <b v="0"/>
    <n v="0"/>
    <b v="0"/>
    <s v="technology/web"/>
    <n v="0"/>
    <n v="0"/>
    <x v="2"/>
    <s v="Web"/>
    <s v="Nov"/>
    <x v="9"/>
    <n v="2015"/>
    <x v="0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7T20:12:00"/>
    <d v="2014-11-19T20:12:11"/>
    <b v="0"/>
    <n v="9"/>
    <b v="0"/>
    <s v="technology/web"/>
    <n v="0.38925389253892539"/>
    <n v="1.012510125101251E-2"/>
    <x v="2"/>
    <s v="Web"/>
    <s v="Jan"/>
    <x v="4"/>
    <n v="2015"/>
    <x v="3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05:38:27"/>
    <d v="2016-09-19T05:38:27"/>
    <b v="0"/>
    <n v="4"/>
    <b v="0"/>
    <s v="technology/web"/>
    <n v="0.7155635062611807"/>
    <n v="3.5778175313059032E-2"/>
    <x v="2"/>
    <s v="Web"/>
    <s v="Oct"/>
    <x v="8"/>
    <n v="2016"/>
    <x v="2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1:37:23"/>
    <d v="2015-05-14T11:37:23"/>
    <b v="0"/>
    <n v="4"/>
    <b v="0"/>
    <s v="technology/web"/>
    <n v="0.43166666666666664"/>
    <n v="6.6666666666666671E-3"/>
    <x v="2"/>
    <s v="Web"/>
    <s v="Jun"/>
    <x v="5"/>
    <n v="2015"/>
    <x v="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05:19:12"/>
    <d v="2015-01-27T06:19:12"/>
    <b v="0"/>
    <n v="1"/>
    <b v="0"/>
    <s v="technology/web"/>
    <n v="1.25E-3"/>
    <n v="1.25E-3"/>
    <x v="2"/>
    <s v="Web"/>
    <s v="Mar"/>
    <x v="1"/>
    <n v="2015"/>
    <x v="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09:08:22"/>
    <d v="2016-03-21T09:08:22"/>
    <b v="0"/>
    <n v="1"/>
    <b v="0"/>
    <s v="technology/web"/>
    <n v="0.2"/>
    <n v="0.02"/>
    <x v="2"/>
    <s v="Web"/>
    <s v="May"/>
    <x v="7"/>
    <n v="2016"/>
    <x v="2"/>
  </r>
  <r>
    <s v="weBuy Crowdsourced Shopping"/>
    <s v="weBuy trade built on technology and Crowd Sourced Power"/>
    <n v="125000"/>
    <n v="14"/>
    <x v="2"/>
    <s v="GB"/>
    <s v="GBP"/>
    <n v="1441633993"/>
    <n v="1439560393"/>
    <d v="2015-09-07T08:53:13"/>
    <d v="2015-08-14T08:53:13"/>
    <b v="0"/>
    <n v="7"/>
    <b v="0"/>
    <s v="technology/web"/>
    <n v="1.12E-2"/>
    <n v="5.5999999999999999E-3"/>
    <x v="2"/>
    <s v="Web"/>
    <s v="Sep"/>
    <x v="10"/>
    <n v="2015"/>
    <x v="0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15:27:03"/>
    <d v="2014-11-25T15:27:03"/>
    <b v="0"/>
    <n v="5"/>
    <b v="0"/>
    <s v="technology/web"/>
    <n v="1.4583333333333333"/>
    <n v="4.1666666666666664E-2"/>
    <x v="2"/>
    <s v="Web"/>
    <s v="Dec"/>
    <x v="4"/>
    <n v="2014"/>
    <x v="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16:47:47"/>
    <d v="2016-08-23T16:47:47"/>
    <b v="0"/>
    <n v="1"/>
    <b v="0"/>
    <s v="technology/web"/>
    <n v="3.3333333333333333E-2"/>
    <n v="3.3333333333333333E-2"/>
    <x v="2"/>
    <s v="Web"/>
    <s v="Sep"/>
    <x v="10"/>
    <n v="2016"/>
    <x v="2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1T19:18:24"/>
    <d v="2015-07-02T19:18:24"/>
    <b v="0"/>
    <n v="0"/>
    <b v="0"/>
    <s v="technology/web"/>
    <n v="0"/>
    <n v="0"/>
    <x v="2"/>
    <s v="Web"/>
    <s v="Aug"/>
    <x v="3"/>
    <n v="2015"/>
    <x v="0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3:00:00"/>
    <d v="2015-02-20T12:45:19"/>
    <b v="0"/>
    <n v="0"/>
    <b v="0"/>
    <s v="technology/web"/>
    <n v="0"/>
    <n v="0"/>
    <x v="2"/>
    <s v="Web"/>
    <s v="Mar"/>
    <x v="2"/>
    <n v="2015"/>
    <x v="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16:31:27"/>
    <d v="2015-02-17T17:31:27"/>
    <b v="0"/>
    <n v="1"/>
    <b v="0"/>
    <s v="technology/web"/>
    <n v="1.1111111111111112E-2"/>
    <n v="1.1111111111111112E-2"/>
    <x v="2"/>
    <s v="Web"/>
    <s v="Mar"/>
    <x v="2"/>
    <n v="2015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1:11:56"/>
    <d v="2015-02-14T12:11:56"/>
    <b v="0"/>
    <n v="2"/>
    <b v="0"/>
    <s v="technology/web"/>
    <n v="1"/>
    <n v="0.2"/>
    <x v="2"/>
    <s v="Web"/>
    <s v="Mar"/>
    <x v="2"/>
    <n v="2015"/>
    <x v="0"/>
  </r>
  <r>
    <s v="Link Card"/>
    <s v="SAVE UP TO 40% WHEN YOU SPEND!_x000a__x000a_PRE-ORDER YOUR LINK CARD TODAY"/>
    <n v="9000"/>
    <n v="0"/>
    <x v="2"/>
    <s v="GB"/>
    <s v="GBP"/>
    <n v="1448928000"/>
    <n v="1444123377"/>
    <d v="2015-11-30T19:00:00"/>
    <d v="2015-10-06T04:22:57"/>
    <b v="0"/>
    <n v="0"/>
    <b v="0"/>
    <s v="technology/web"/>
    <n v="0"/>
    <n v="0"/>
    <x v="2"/>
    <s v="Web"/>
    <s v="Nov"/>
    <x v="9"/>
    <n v="2015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15:30:07"/>
    <d v="2015-01-16T15:30:07"/>
    <b v="0"/>
    <n v="4"/>
    <b v="0"/>
    <s v="technology/web"/>
    <n v="0.56000000000000005"/>
    <n v="0.04"/>
    <x v="2"/>
    <s v="Web"/>
    <s v="Feb"/>
    <x v="1"/>
    <n v="2015"/>
    <x v="0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3:10:33"/>
    <d v="2015-03-17T13:10:33"/>
    <b v="0"/>
    <n v="7"/>
    <b v="0"/>
    <s v="technology/web"/>
    <n v="9.0833333333333339"/>
    <n v="2.3333333333333334E-2"/>
    <x v="2"/>
    <s v="Web"/>
    <s v="Apr"/>
    <x v="7"/>
    <n v="2015"/>
    <x v="0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4:28:06"/>
    <d v="2016-09-18T13:28:06"/>
    <b v="0"/>
    <n v="2"/>
    <b v="0"/>
    <s v="technology/web"/>
    <n v="3.3444444444444446"/>
    <n v="2.2222222222222223E-2"/>
    <x v="2"/>
    <s v="Web"/>
    <s v="Nov"/>
    <x v="8"/>
    <n v="2016"/>
    <x v="2"/>
  </r>
  <r>
    <s v="Get Neighborly"/>
    <s v="Services closer than you think..."/>
    <n v="7500"/>
    <n v="1"/>
    <x v="2"/>
    <s v="US"/>
    <s v="USD"/>
    <n v="1436366699"/>
    <n v="1435070699"/>
    <d v="2015-07-08T09:44:59"/>
    <d v="2015-06-23T09:44:59"/>
    <b v="0"/>
    <n v="1"/>
    <b v="0"/>
    <s v="technology/web"/>
    <n v="1.3333333333333334E-2"/>
    <n v="1.3333333333333334E-2"/>
    <x v="2"/>
    <s v="Web"/>
    <s v="Jul"/>
    <x v="0"/>
    <n v="2015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08:01:00"/>
    <d v="2016-01-08T08:18:51"/>
    <b v="0"/>
    <n v="9"/>
    <b v="0"/>
    <s v="technology/web"/>
    <n v="4.46"/>
    <n v="0.18"/>
    <x v="2"/>
    <s v="Web"/>
    <s v="Feb"/>
    <x v="1"/>
    <n v="2016"/>
    <x v="2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08:02:10"/>
    <d v="2015-06-22T08:02:10"/>
    <b v="0"/>
    <n v="2"/>
    <b v="0"/>
    <s v="technology/web"/>
    <n v="6.0999999999999999E-2"/>
    <n v="2E-3"/>
    <x v="2"/>
    <s v="Web"/>
    <s v="Jul"/>
    <x v="0"/>
    <n v="2015"/>
    <x v="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0:34:20"/>
    <d v="2014-11-03T00:34:20"/>
    <b v="0"/>
    <n v="1"/>
    <b v="0"/>
    <s v="technology/web"/>
    <n v="3.3333333333333335"/>
    <n v="1.3333333333333334E-2"/>
    <x v="2"/>
    <s v="Web"/>
    <s v="Dec"/>
    <x v="4"/>
    <n v="2014"/>
    <x v="3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0:15:45"/>
    <d v="2015-03-07T11:15:45"/>
    <b v="0"/>
    <n v="7"/>
    <b v="0"/>
    <s v="technology/web"/>
    <n v="23"/>
    <n v="1.4"/>
    <x v="2"/>
    <s v="Web"/>
    <s v="Apr"/>
    <x v="7"/>
    <n v="2015"/>
    <x v="0"/>
  </r>
  <r>
    <s v="Unleashed Fitness"/>
    <s v="Creating a fitness site that will change the fitness game forever!"/>
    <n v="25000"/>
    <n v="26"/>
    <x v="2"/>
    <s v="US"/>
    <s v="USD"/>
    <n v="1460832206"/>
    <n v="1458240206"/>
    <d v="2016-04-16T13:43:26"/>
    <d v="2016-03-17T13:43:26"/>
    <b v="0"/>
    <n v="2"/>
    <b v="0"/>
    <s v="technology/web"/>
    <n v="0.104"/>
    <n v="8.0000000000000002E-3"/>
    <x v="2"/>
    <s v="Web"/>
    <s v="Apr"/>
    <x v="7"/>
    <n v="2016"/>
    <x v="2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3T20:40:38"/>
    <d v="2015-03-19T20:40:38"/>
    <b v="0"/>
    <n v="8"/>
    <b v="0"/>
    <s v="technology/web"/>
    <n v="0.42599999999999999"/>
    <n v="8.0000000000000002E-3"/>
    <x v="2"/>
    <s v="Web"/>
    <s v="May"/>
    <x v="7"/>
    <n v="2015"/>
    <x v="0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16:31:32"/>
    <d v="2016-10-03T16:31:32"/>
    <b v="0"/>
    <n v="2"/>
    <b v="0"/>
    <s v="technology/web"/>
    <n v="0.03"/>
    <n v="0.01"/>
    <x v="2"/>
    <s v="Web"/>
    <s v="Nov"/>
    <x v="9"/>
    <n v="2016"/>
    <x v="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1:00:00"/>
    <d v="2016-06-24T11:55:35"/>
    <b v="0"/>
    <n v="2"/>
    <b v="0"/>
    <s v="technology/web"/>
    <n v="0.26666666666666666"/>
    <n v="2.6666666666666668E-2"/>
    <x v="2"/>
    <s v="Web"/>
    <s v="Jul"/>
    <x v="0"/>
    <n v="2016"/>
    <x v="2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4T19:03:01"/>
    <d v="2014-11-04T19:03:01"/>
    <b v="0"/>
    <n v="7"/>
    <b v="0"/>
    <s v="technology/web"/>
    <n v="34"/>
    <n v="0.28000000000000003"/>
    <x v="2"/>
    <s v="Web"/>
    <s v="Dec"/>
    <x v="4"/>
    <n v="2014"/>
    <x v="3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0:16:00"/>
    <d v="2015-02-12T14:30:02"/>
    <b v="0"/>
    <n v="2"/>
    <b v="0"/>
    <s v="technology/web"/>
    <n v="6.2E-2"/>
    <n v="4.0000000000000001E-3"/>
    <x v="2"/>
    <s v="Web"/>
    <s v="Mar"/>
    <x v="2"/>
    <n v="2015"/>
    <x v="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4:09:22"/>
    <d v="2015-03-10T14:09:22"/>
    <b v="0"/>
    <n v="1"/>
    <b v="0"/>
    <s v="technology/web"/>
    <n v="2"/>
    <n v="0.02"/>
    <x v="2"/>
    <s v="Web"/>
    <s v="May"/>
    <x v="7"/>
    <n v="2015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15:35:39"/>
    <d v="2014-11-26T15:35:39"/>
    <b v="0"/>
    <n v="6"/>
    <b v="0"/>
    <s v="technology/web"/>
    <n v="1.4"/>
    <n v="0.06"/>
    <x v="2"/>
    <s v="Web"/>
    <s v="Dec"/>
    <x v="4"/>
    <n v="2014"/>
    <x v="3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4:03:35"/>
    <d v="2015-05-19T14:03:35"/>
    <b v="0"/>
    <n v="0"/>
    <b v="0"/>
    <s v="technology/web"/>
    <n v="0"/>
    <n v="0"/>
    <x v="2"/>
    <s v="Web"/>
    <s v="Jun"/>
    <x v="5"/>
    <n v="2015"/>
    <x v="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0:20:23"/>
    <d v="2014-07-15T10:20:23"/>
    <b v="0"/>
    <n v="13"/>
    <b v="0"/>
    <s v="technology/web"/>
    <n v="3.9334666666666664"/>
    <n v="8.666666666666667E-2"/>
    <x v="2"/>
    <s v="Web"/>
    <s v="Aug"/>
    <x v="3"/>
    <n v="2014"/>
    <x v="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7T19:50:56"/>
    <d v="2014-07-28T19:50:56"/>
    <b v="0"/>
    <n v="0"/>
    <b v="0"/>
    <s v="technology/web"/>
    <n v="0"/>
    <n v="0"/>
    <x v="2"/>
    <s v="Web"/>
    <s v="Aug"/>
    <x v="3"/>
    <n v="2014"/>
    <x v="3"/>
  </r>
  <r>
    <s v="Teach Your Parents iPad (Canceled)"/>
    <s v="An iPad support care package for your parents / seniors."/>
    <n v="5000"/>
    <n v="131"/>
    <x v="1"/>
    <s v="US"/>
    <s v="USD"/>
    <n v="1440318908"/>
    <n v="1436430908"/>
    <d v="2015-08-23T03:35:08"/>
    <d v="2015-07-09T03:35:08"/>
    <b v="0"/>
    <n v="8"/>
    <b v="0"/>
    <s v="technology/web"/>
    <n v="2.62"/>
    <n v="0.16"/>
    <x v="2"/>
    <s v="Web"/>
    <s v="Aug"/>
    <x v="3"/>
    <n v="2015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0:00:00"/>
    <d v="2015-04-08T10:36:49"/>
    <b v="0"/>
    <n v="1"/>
    <b v="0"/>
    <s v="technology/web"/>
    <n v="0.2"/>
    <n v="0.02"/>
    <x v="2"/>
    <s v="Web"/>
    <s v="May"/>
    <x v="6"/>
    <n v="2015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15:48:56"/>
    <d v="2015-10-23T14:48:56"/>
    <b v="0"/>
    <n v="0"/>
    <b v="0"/>
    <s v="technology/web"/>
    <n v="0"/>
    <n v="0"/>
    <x v="2"/>
    <s v="Web"/>
    <s v="Nov"/>
    <x v="9"/>
    <n v="2015"/>
    <x v="0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17:06:20"/>
    <d v="2015-05-16T17:06:20"/>
    <b v="0"/>
    <n v="5"/>
    <b v="0"/>
    <s v="technology/web"/>
    <n v="0.97399999999999998"/>
    <n v="3.3333333333333335E-3"/>
    <x v="2"/>
    <s v="Web"/>
    <s v="Jun"/>
    <x v="5"/>
    <n v="2015"/>
    <x v="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8T20:49:04"/>
    <d v="2015-10-29T19:49:04"/>
    <b v="0"/>
    <n v="1"/>
    <b v="0"/>
    <s v="technology/web"/>
    <n v="0.64102564102564108"/>
    <n v="0.12820512820512819"/>
    <x v="2"/>
    <s v="Web"/>
    <s v="Nov"/>
    <x v="9"/>
    <n v="2015"/>
    <x v="0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4:56:26"/>
    <d v="2015-03-23T14:56:26"/>
    <b v="0"/>
    <n v="0"/>
    <b v="0"/>
    <s v="technology/web"/>
    <n v="0"/>
    <n v="0"/>
    <x v="2"/>
    <s v="Web"/>
    <s v="Apr"/>
    <x v="7"/>
    <n v="2015"/>
    <x v="0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08:27:17"/>
    <d v="2015-11-20T08:27:17"/>
    <b v="0"/>
    <n v="0"/>
    <b v="0"/>
    <s v="technology/web"/>
    <n v="0"/>
    <n v="0"/>
    <x v="2"/>
    <s v="Web"/>
    <s v="Jan"/>
    <x v="4"/>
    <n v="2016"/>
    <x v="0"/>
  </r>
  <r>
    <s v="Web Streaming 2.0 (Canceled)"/>
    <s v="A Fast and Reliable new Web platform to stream videos from Internet"/>
    <n v="10000"/>
    <n v="0"/>
    <x v="1"/>
    <s v="IT"/>
    <s v="EUR"/>
    <n v="1472777146"/>
    <n v="1470185146"/>
    <d v="2016-09-01T19:45:46"/>
    <d v="2016-08-02T19:45:46"/>
    <b v="0"/>
    <n v="0"/>
    <b v="0"/>
    <s v="technology/web"/>
    <n v="0"/>
    <n v="0"/>
    <x v="2"/>
    <s v="Web"/>
    <s v="Sep"/>
    <x v="10"/>
    <n v="2016"/>
    <x v="2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9-30T23:59:00"/>
    <d v="2015-08-31T06:55:20"/>
    <b v="0"/>
    <n v="121"/>
    <b v="0"/>
    <s v="technology/web"/>
    <n v="21.363333333333333"/>
    <n v="0.20166666666666666"/>
    <x v="2"/>
    <s v="Web"/>
    <s v="Sep"/>
    <x v="10"/>
    <n v="2015"/>
    <x v="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3T20:29:00"/>
    <d v="2016-05-24T20:29:00"/>
    <b v="0"/>
    <n v="0"/>
    <b v="0"/>
    <s v="technology/web"/>
    <n v="0"/>
    <n v="0"/>
    <x v="2"/>
    <s v="Web"/>
    <s v="Jun"/>
    <x v="5"/>
    <n v="2016"/>
    <x v="2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4T21:55:59"/>
    <d v="2015-08-25T21:55:59"/>
    <b v="0"/>
    <n v="0"/>
    <b v="0"/>
    <s v="technology/web"/>
    <n v="0"/>
    <n v="0"/>
    <x v="2"/>
    <s v="Web"/>
    <s v="Sep"/>
    <x v="10"/>
    <n v="2015"/>
    <x v="0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4:01:47"/>
    <d v="2017-01-26T04:01:47"/>
    <b v="0"/>
    <n v="0"/>
    <b v="0"/>
    <s v="technology/web"/>
    <n v="0"/>
    <n v="0"/>
    <x v="2"/>
    <s v="Web"/>
    <s v="Feb"/>
    <x v="1"/>
    <n v="2017"/>
    <x v="1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3:14:03"/>
    <d v="2015-03-24T03:14:03"/>
    <b v="0"/>
    <n v="3"/>
    <b v="0"/>
    <s v="technology/web"/>
    <n v="3"/>
    <n v="0.15"/>
    <x v="2"/>
    <s v="Web"/>
    <s v="May"/>
    <x v="7"/>
    <n v="2015"/>
    <x v="0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4:26:43"/>
    <d v="2015-11-09T14:26:43"/>
    <b v="0"/>
    <n v="0"/>
    <b v="0"/>
    <s v="technology/web"/>
    <n v="0"/>
    <n v="0"/>
    <x v="2"/>
    <s v="Web"/>
    <s v="Dec"/>
    <x v="4"/>
    <n v="2015"/>
    <x v="0"/>
  </r>
  <r>
    <s v="Big Data (Canceled)"/>
    <s v="Big Data Sets for researchers interested in improving the quality of life."/>
    <n v="2500000"/>
    <n v="1"/>
    <x v="1"/>
    <s v="US"/>
    <s v="USD"/>
    <n v="1416933390"/>
    <n v="1411745790"/>
    <d v="2014-11-25T11:36:30"/>
    <d v="2014-09-26T10:36:30"/>
    <b v="0"/>
    <n v="1"/>
    <b v="0"/>
    <s v="technology/web"/>
    <n v="4.0000000000000003E-5"/>
    <n v="4.0000000000000003E-5"/>
    <x v="2"/>
    <s v="Web"/>
    <s v="Nov"/>
    <x v="8"/>
    <n v="2014"/>
    <x v="3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2:12:18"/>
    <d v="2014-07-11T12:12:18"/>
    <b v="0"/>
    <n v="1"/>
    <b v="0"/>
    <s v="technology/web"/>
    <n v="1"/>
    <n v="3.3333333333333335E-3"/>
    <x v="2"/>
    <s v="Web"/>
    <s v="Aug"/>
    <x v="3"/>
    <n v="2014"/>
    <x v="3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18:42:17"/>
    <d v="2016-06-07T18:42:17"/>
    <b v="0"/>
    <n v="3"/>
    <b v="0"/>
    <s v="technology/web"/>
    <n v="1.044"/>
    <n v="1.2E-2"/>
    <x v="2"/>
    <s v="Web"/>
    <s v="Jul"/>
    <x v="0"/>
    <n v="2016"/>
    <x v="2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3:35:38"/>
    <d v="2016-06-11T13:35:38"/>
    <b v="0"/>
    <n v="9"/>
    <b v="0"/>
    <s v="technology/web"/>
    <n v="5.6833333333333336"/>
    <n v="0.15"/>
    <x v="2"/>
    <s v="Web"/>
    <s v="Jul"/>
    <x v="0"/>
    <n v="2016"/>
    <x v="2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7T19:13:17"/>
    <d v="2015-04-27T19:13:17"/>
    <b v="0"/>
    <n v="0"/>
    <b v="0"/>
    <s v="technology/web"/>
    <n v="0"/>
    <n v="0"/>
    <x v="2"/>
    <s v="Web"/>
    <s v="May"/>
    <x v="6"/>
    <n v="2015"/>
    <x v="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18:44:01"/>
    <d v="2015-04-14T18:44:01"/>
    <b v="0"/>
    <n v="0"/>
    <b v="0"/>
    <s v="technology/web"/>
    <n v="0"/>
    <n v="0"/>
    <x v="2"/>
    <s v="Web"/>
    <s v="May"/>
    <x v="6"/>
    <n v="2015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15:29:37"/>
    <d v="2017-02-24T16:29:37"/>
    <b v="0"/>
    <n v="0"/>
    <b v="0"/>
    <s v="technology/web"/>
    <n v="0"/>
    <n v="0"/>
    <x v="2"/>
    <s v="Web"/>
    <s v="Mar"/>
    <x v="2"/>
    <n v="2017"/>
    <x v="1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08:22:00"/>
    <d v="2015-07-13T08:25:39"/>
    <b v="0"/>
    <n v="39"/>
    <b v="0"/>
    <s v="technology/web"/>
    <n v="17.38"/>
    <n v="0.156"/>
    <x v="2"/>
    <s v="Web"/>
    <s v="Aug"/>
    <x v="3"/>
    <n v="2015"/>
    <x v="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18:00:00"/>
    <d v="2016-01-15T02:21:51"/>
    <b v="0"/>
    <n v="1"/>
    <b v="0"/>
    <s v="technology/web"/>
    <n v="0.02"/>
    <n v="2.2222222222222223E-4"/>
    <x v="2"/>
    <s v="Web"/>
    <s v="Mar"/>
    <x v="1"/>
    <n v="2016"/>
    <x v="2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1:37:37"/>
    <d v="2014-06-13T11:37:37"/>
    <b v="0"/>
    <n v="0"/>
    <b v="0"/>
    <s v="technology/web"/>
    <n v="0"/>
    <n v="0"/>
    <x v="2"/>
    <s v="Web"/>
    <s v="Jul"/>
    <x v="0"/>
    <n v="2014"/>
    <x v="3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0:18:28"/>
    <d v="2016-04-14T10:18:28"/>
    <b v="0"/>
    <n v="3"/>
    <b v="0"/>
    <s v="technology/web"/>
    <n v="0.17499999999999999"/>
    <n v="1.5E-3"/>
    <x v="2"/>
    <s v="Web"/>
    <s v="May"/>
    <x v="6"/>
    <n v="2016"/>
    <x v="2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0:10:00"/>
    <d v="2015-08-07T09:52:01"/>
    <b v="0"/>
    <n v="1"/>
    <b v="0"/>
    <s v="technology/web"/>
    <n v="8.3340278356529712E-2"/>
    <n v="8.3340278356529712E-3"/>
    <x v="2"/>
    <s v="Web"/>
    <s v="Sep"/>
    <x v="10"/>
    <n v="2015"/>
    <x v="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3:32:09"/>
    <d v="2016-04-29T13:32:09"/>
    <b v="0"/>
    <n v="9"/>
    <b v="0"/>
    <s v="technology/web"/>
    <n v="1.38"/>
    <n v="1.7999999999999999E-2"/>
    <x v="2"/>
    <s v="Web"/>
    <s v="May"/>
    <x v="6"/>
    <n v="2016"/>
    <x v="2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1:49:25"/>
    <d v="2015-10-26T10:49:25"/>
    <b v="0"/>
    <n v="0"/>
    <b v="0"/>
    <s v="technology/web"/>
    <n v="0"/>
    <n v="0"/>
    <x v="2"/>
    <s v="Web"/>
    <s v="Nov"/>
    <x v="9"/>
    <n v="2015"/>
    <x v="0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18:00:00"/>
    <d v="2016-05-17T02:11:02"/>
    <b v="0"/>
    <n v="25"/>
    <b v="0"/>
    <s v="technology/web"/>
    <n v="12.45"/>
    <n v="0.25"/>
    <x v="2"/>
    <s v="Web"/>
    <s v="Jun"/>
    <x v="5"/>
    <n v="2016"/>
    <x v="2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17:17:09"/>
    <d v="2015-01-27T17:17:09"/>
    <b v="0"/>
    <n v="1"/>
    <b v="0"/>
    <s v="technology/web"/>
    <n v="0.02"/>
    <n v="0.02"/>
    <x v="2"/>
    <s v="Web"/>
    <s v="Feb"/>
    <x v="1"/>
    <n v="2015"/>
    <x v="0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1T21:12:42"/>
    <d v="2015-03-12T21:12:42"/>
    <b v="0"/>
    <n v="1"/>
    <b v="0"/>
    <s v="technology/web"/>
    <n v="8.0000000000000002E-3"/>
    <n v="4.0000000000000001E-3"/>
    <x v="2"/>
    <s v="Web"/>
    <s v="Apr"/>
    <x v="7"/>
    <n v="2015"/>
    <x v="0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05:47:00"/>
    <d v="2015-05-07T05:55:50"/>
    <b v="0"/>
    <n v="1"/>
    <b v="0"/>
    <s v="technology/web"/>
    <n v="0.2"/>
    <n v="0.05"/>
    <x v="2"/>
    <s v="Web"/>
    <s v="Jun"/>
    <x v="5"/>
    <n v="2015"/>
    <x v="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18:04:00"/>
    <d v="2017-01-27T18:05:18"/>
    <b v="0"/>
    <n v="0"/>
    <b v="0"/>
    <s v="technology/web"/>
    <n v="0"/>
    <n v="0"/>
    <x v="2"/>
    <s v="Web"/>
    <s v="Feb"/>
    <x v="1"/>
    <n v="2017"/>
    <x v="1"/>
  </r>
  <r>
    <s v="W (Canceled)"/>
    <s v="O0"/>
    <n v="200000"/>
    <n v="18"/>
    <x v="1"/>
    <s v="DE"/>
    <s v="EUR"/>
    <n v="1490447662"/>
    <n v="1485267262"/>
    <d v="2017-03-25T08:14:22"/>
    <d v="2017-01-24T09:14:22"/>
    <b v="0"/>
    <n v="6"/>
    <b v="0"/>
    <s v="technology/web"/>
    <n v="8.9999999999999993E-3"/>
    <n v="3.0000000000000001E-3"/>
    <x v="2"/>
    <s v="Web"/>
    <s v="Mar"/>
    <x v="1"/>
    <n v="2017"/>
    <x v="1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08:59:55"/>
    <d v="2014-08-14T08:59:55"/>
    <b v="0"/>
    <n v="1"/>
    <b v="0"/>
    <s v="technology/web"/>
    <n v="1E-4"/>
    <n v="1E-4"/>
    <x v="2"/>
    <s v="Web"/>
    <s v="Oct"/>
    <x v="10"/>
    <n v="2014"/>
    <x v="3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18:00:00"/>
    <d v="2016-11-09T05:05:15"/>
    <b v="0"/>
    <n v="2"/>
    <b v="1"/>
    <s v="technology/wearables"/>
    <n v="144.28571428571428"/>
    <n v="2.8571428571428572"/>
    <x v="2"/>
    <s v="Wearables"/>
    <s v="Nov"/>
    <x v="4"/>
    <n v="2016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08:40:48"/>
    <d v="2015-07-14T08:40:48"/>
    <b v="0"/>
    <n v="315"/>
    <b v="1"/>
    <s v="technology/wearables"/>
    <n v="119.16249999999999"/>
    <n v="0.78749999999999998"/>
    <x v="2"/>
    <s v="Wearables"/>
    <s v="Aug"/>
    <x v="3"/>
    <n v="2015"/>
    <x v="0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0:37:54"/>
    <d v="2015-07-14T10:37:54"/>
    <b v="0"/>
    <n v="2174"/>
    <b v="1"/>
    <s v="technology/wearables"/>
    <n v="1460.4849999999999"/>
    <n v="10.87"/>
    <x v="2"/>
    <s v="Wearables"/>
    <s v="Aug"/>
    <x v="3"/>
    <n v="2015"/>
    <x v="0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0:24:35"/>
    <d v="2015-04-06T10:24:35"/>
    <b v="0"/>
    <n v="152"/>
    <b v="1"/>
    <s v="technology/wearables"/>
    <n v="105.80800000000001"/>
    <n v="0.60799999999999998"/>
    <x v="2"/>
    <s v="Wearables"/>
    <s v="May"/>
    <x v="6"/>
    <n v="2015"/>
    <x v="0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8T20:00:00"/>
    <d v="2014-09-16T10:58:59"/>
    <b v="0"/>
    <n v="1021"/>
    <b v="1"/>
    <s v="technology/wearables"/>
    <n v="300.11792000000003"/>
    <n v="4.0839999999999996"/>
    <x v="2"/>
    <s v="Wearables"/>
    <s v="Oct"/>
    <x v="8"/>
    <n v="2014"/>
    <x v="3"/>
  </r>
  <r>
    <s v="Carbon Fiber Collar Stays"/>
    <s v="Ever wanted to own something made out of carbon fiber? Now you can!"/>
    <n v="2000"/>
    <n v="5574"/>
    <x v="0"/>
    <s v="US"/>
    <s v="USD"/>
    <n v="1470962274"/>
    <n v="1468370274"/>
    <d v="2016-08-11T19:37:54"/>
    <d v="2016-07-12T19:37:54"/>
    <b v="0"/>
    <n v="237"/>
    <b v="1"/>
    <s v="technology/wearables"/>
    <n v="278.7"/>
    <n v="11.85"/>
    <x v="2"/>
    <s v="Wearables"/>
    <s v="Aug"/>
    <x v="3"/>
    <n v="2016"/>
    <x v="2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15:27:47"/>
    <d v="2014-07-12T15:27:47"/>
    <b v="0"/>
    <n v="27"/>
    <b v="1"/>
    <s v="technology/wearables"/>
    <n v="131.87625"/>
    <n v="3.375"/>
    <x v="2"/>
    <s v="Wearables"/>
    <s v="Aug"/>
    <x v="3"/>
    <n v="2014"/>
    <x v="3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2:25:49"/>
    <d v="2016-02-16T13:25:49"/>
    <b v="0"/>
    <n v="17"/>
    <b v="1"/>
    <s v="technology/wearables"/>
    <n v="107.05"/>
    <n v="0.85"/>
    <x v="2"/>
    <s v="Wearables"/>
    <s v="Mar"/>
    <x v="2"/>
    <n v="2016"/>
    <x v="2"/>
  </r>
  <r>
    <s v="Audio Jacket"/>
    <s v="Get ready for the next product that you canâ€™t live without"/>
    <n v="35000"/>
    <n v="44388"/>
    <x v="0"/>
    <s v="US"/>
    <s v="USD"/>
    <n v="1413304708"/>
    <n v="1410280708"/>
    <d v="2014-10-14T11:38:28"/>
    <d v="2014-09-09T11:38:28"/>
    <b v="0"/>
    <n v="27"/>
    <b v="1"/>
    <s v="technology/wearables"/>
    <n v="126.82285714285715"/>
    <n v="7.7142857142857138E-2"/>
    <x v="2"/>
    <s v="Wearables"/>
    <s v="Oct"/>
    <x v="8"/>
    <n v="2014"/>
    <x v="3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16:53:33"/>
    <d v="2014-08-26T16:53:33"/>
    <b v="0"/>
    <n v="82"/>
    <b v="1"/>
    <s v="technology/wearables"/>
    <n v="139.96"/>
    <n v="3.28"/>
    <x v="2"/>
    <s v="Wearables"/>
    <s v="Sep"/>
    <x v="10"/>
    <n v="2014"/>
    <x v="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8T20:53:04"/>
    <d v="2014-10-19T19:53:04"/>
    <b v="0"/>
    <n v="48"/>
    <b v="1"/>
    <s v="technology/wearables"/>
    <n v="112.4"/>
    <n v="3.2"/>
    <x v="2"/>
    <s v="Wearables"/>
    <s v="Dec"/>
    <x v="9"/>
    <n v="2014"/>
    <x v="3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2T19:25:11"/>
    <d v="2014-11-12T19:25:11"/>
    <b v="0"/>
    <n v="105"/>
    <b v="1"/>
    <s v="technology/wearables"/>
    <n v="100.52800000000001"/>
    <n v="0.42"/>
    <x v="2"/>
    <s v="Wearables"/>
    <s v="Dec"/>
    <x v="4"/>
    <n v="2014"/>
    <x v="3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2:34:10"/>
    <d v="2016-11-01T11:34:10"/>
    <b v="0"/>
    <n v="28"/>
    <b v="1"/>
    <s v="technology/wearables"/>
    <n v="100.46666666666667"/>
    <n v="0.93333333333333335"/>
    <x v="2"/>
    <s v="Wearables"/>
    <s v="Dec"/>
    <x v="4"/>
    <n v="2016"/>
    <x v="2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09:50:40"/>
    <d v="2015-07-14T09:50:40"/>
    <b v="0"/>
    <n v="1107"/>
    <b v="1"/>
    <s v="technology/wearables"/>
    <n v="141.446"/>
    <n v="1.476"/>
    <x v="2"/>
    <s v="Wearables"/>
    <s v="Aug"/>
    <x v="3"/>
    <n v="2015"/>
    <x v="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17:58:33"/>
    <d v="2015-06-08T17:58:33"/>
    <b v="0"/>
    <n v="1013"/>
    <b v="1"/>
    <s v="technology/wearables"/>
    <n v="267.29166666666669"/>
    <n v="8.4416666666666664"/>
    <x v="2"/>
    <s v="Wearables"/>
    <s v="Jul"/>
    <x v="0"/>
    <n v="2015"/>
    <x v="0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16:58:32"/>
    <d v="2015-02-10T17:58:32"/>
    <b v="0"/>
    <n v="274"/>
    <b v="1"/>
    <s v="technology/wearables"/>
    <n v="146.88749999999999"/>
    <n v="3.4249999999999998"/>
    <x v="2"/>
    <s v="Wearables"/>
    <s v="Mar"/>
    <x v="2"/>
    <n v="2015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3:18:39"/>
    <d v="2016-02-17T14:18:39"/>
    <b v="0"/>
    <n v="87"/>
    <b v="1"/>
    <s v="technology/wearables"/>
    <n v="213.56"/>
    <n v="1.74"/>
    <x v="2"/>
    <s v="Wearables"/>
    <s v="Apr"/>
    <x v="2"/>
    <n v="2016"/>
    <x v="2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15:17:52"/>
    <d v="2015-11-23T15:17:52"/>
    <b v="0"/>
    <n v="99"/>
    <b v="1"/>
    <s v="technology/wearables"/>
    <n v="125.7"/>
    <n v="0.66"/>
    <x v="2"/>
    <s v="Wearables"/>
    <s v="Dec"/>
    <x v="4"/>
    <n v="2015"/>
    <x v="0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3:00:00"/>
    <d v="2015-06-23T22:51:29"/>
    <b v="0"/>
    <n v="276"/>
    <b v="1"/>
    <s v="technology/wearables"/>
    <n v="104.46206037108834"/>
    <n v="0.95541401273885351"/>
    <x v="2"/>
    <s v="Wearables"/>
    <s v="Jul"/>
    <x v="0"/>
    <n v="2015"/>
    <x v="0"/>
  </r>
  <r>
    <s v="Lulu Watch Designs - Apple Watch"/>
    <s v="Sync up your lifestyle"/>
    <n v="3000"/>
    <n v="3017"/>
    <x v="0"/>
    <s v="US"/>
    <s v="USD"/>
    <n v="1440339295"/>
    <n v="1437747295"/>
    <d v="2015-08-23T09:14:55"/>
    <d v="2015-07-24T09:14:55"/>
    <b v="0"/>
    <n v="21"/>
    <b v="1"/>
    <s v="technology/wearables"/>
    <n v="100.56666666666666"/>
    <n v="0.7"/>
    <x v="2"/>
    <s v="Wearables"/>
    <s v="Aug"/>
    <x v="3"/>
    <n v="2015"/>
    <x v="0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3:47:59"/>
    <d v="2014-10-10T12:47:59"/>
    <b v="0"/>
    <n v="18"/>
    <b v="0"/>
    <s v="technology/wearables"/>
    <n v="3.0579999999999998"/>
    <n v="3.5999999999999997E-2"/>
    <x v="2"/>
    <s v="Wearables"/>
    <s v="Nov"/>
    <x v="9"/>
    <n v="2014"/>
    <x v="3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0:29:19"/>
    <d v="2016-09-23T10:29:19"/>
    <b v="0"/>
    <n v="9"/>
    <b v="0"/>
    <s v="technology/wearables"/>
    <n v="0.95"/>
    <n v="0.09"/>
    <x v="2"/>
    <s v="Wearables"/>
    <s v="Oct"/>
    <x v="8"/>
    <n v="2016"/>
    <x v="2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05:30:47"/>
    <d v="2014-12-17T05:30:47"/>
    <b v="0"/>
    <n v="4"/>
    <b v="0"/>
    <s v="technology/wearables"/>
    <n v="0.4"/>
    <n v="1.0256410256410256E-2"/>
    <x v="2"/>
    <s v="Wearables"/>
    <s v="Jan"/>
    <x v="11"/>
    <n v="2015"/>
    <x v="3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15:14:16"/>
    <d v="2015-06-18T15:14:16"/>
    <b v="0"/>
    <n v="7"/>
    <b v="0"/>
    <s v="technology/wearables"/>
    <n v="0.35"/>
    <n v="3.5000000000000001E-3"/>
    <x v="2"/>
    <s v="Wearables"/>
    <s v="Jul"/>
    <x v="0"/>
    <n v="2015"/>
    <x v="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0:59:35"/>
    <d v="2015-03-14T10:59:35"/>
    <b v="0"/>
    <n v="29"/>
    <b v="0"/>
    <s v="technology/wearables"/>
    <n v="7.5333333333333332"/>
    <n v="0.24166666666666667"/>
    <x v="2"/>
    <s v="Wearables"/>
    <s v="Apr"/>
    <x v="7"/>
    <n v="2015"/>
    <x v="0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2:04:21"/>
    <d v="2016-11-14T12:04:21"/>
    <b v="0"/>
    <n v="12"/>
    <b v="0"/>
    <s v="technology/wearables"/>
    <n v="18.64"/>
    <n v="0.12"/>
    <x v="2"/>
    <s v="Wearables"/>
    <s v="Jan"/>
    <x v="4"/>
    <n v="2017"/>
    <x v="2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4:58:18"/>
    <d v="2014-07-18T14:58:18"/>
    <b v="0"/>
    <n v="4"/>
    <b v="0"/>
    <s v="technology/wearables"/>
    <n v="4.0000000000000001E-3"/>
    <n v="2E-3"/>
    <x v="2"/>
    <s v="Wearables"/>
    <s v="Aug"/>
    <x v="3"/>
    <n v="2014"/>
    <x v="3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3:57:43"/>
    <d v="2016-09-19T03:57:43"/>
    <b v="0"/>
    <n v="28"/>
    <b v="0"/>
    <s v="technology/wearables"/>
    <n v="10.02"/>
    <n v="5.6000000000000001E-2"/>
    <x v="2"/>
    <s v="Wearables"/>
    <s v="Oct"/>
    <x v="8"/>
    <n v="2016"/>
    <x v="2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4:57:02"/>
    <d v="2015-03-27T14:57:02"/>
    <b v="0"/>
    <n v="25"/>
    <b v="0"/>
    <s v="technology/wearables"/>
    <n v="4.5599999999999996"/>
    <n v="0.16666666666666666"/>
    <x v="2"/>
    <s v="Wearables"/>
    <s v="May"/>
    <x v="7"/>
    <n v="2015"/>
    <x v="0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0:00:58"/>
    <d v="2016-06-06T10:00:58"/>
    <b v="0"/>
    <n v="28"/>
    <b v="0"/>
    <s v="technology/wearables"/>
    <n v="21.5075"/>
    <n v="1.4E-2"/>
    <x v="2"/>
    <s v="Wearables"/>
    <s v="Jul"/>
    <x v="0"/>
    <n v="2016"/>
    <x v="2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3:10:00"/>
    <d v="2016-05-16T12:02:00"/>
    <b v="0"/>
    <n v="310"/>
    <b v="0"/>
    <s v="technology/wearables"/>
    <n v="29.276666666666667"/>
    <n v="0.34444444444444444"/>
    <x v="2"/>
    <s v="Wearables"/>
    <s v="Jun"/>
    <x v="5"/>
    <n v="2016"/>
    <x v="2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3T23:00:00"/>
    <d v="2014-12-11T11:37:32"/>
    <b v="0"/>
    <n v="15"/>
    <b v="0"/>
    <s v="technology/wearables"/>
    <n v="39.426666666666669"/>
    <n v="0.05"/>
    <x v="2"/>
    <s v="Wearables"/>
    <s v="Jan"/>
    <x v="11"/>
    <n v="2015"/>
    <x v="3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31T23:59:00"/>
    <d v="2014-12-01T00:16:04"/>
    <b v="0"/>
    <n v="215"/>
    <b v="0"/>
    <s v="technology/wearables"/>
    <n v="21.628"/>
    <n v="0.43"/>
    <x v="2"/>
    <s v="Wearables"/>
    <s v="Dec"/>
    <x v="11"/>
    <n v="2014"/>
    <x v="3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15:10:17"/>
    <d v="2014-07-18T15:10:17"/>
    <b v="0"/>
    <n v="3"/>
    <b v="0"/>
    <s v="technology/wearables"/>
    <n v="0.20499999999999999"/>
    <n v="3.0000000000000001E-3"/>
    <x v="2"/>
    <s v="Wearables"/>
    <s v="Sep"/>
    <x v="3"/>
    <n v="2014"/>
    <x v="3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1T21:47:07"/>
    <d v="2014-06-12T21:47:07"/>
    <b v="0"/>
    <n v="2"/>
    <b v="0"/>
    <s v="technology/wearables"/>
    <n v="0.03"/>
    <n v="4.0000000000000001E-3"/>
    <x v="2"/>
    <s v="Wearables"/>
    <s v="Aug"/>
    <x v="0"/>
    <n v="2014"/>
    <x v="3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1:59:00"/>
    <d v="2014-12-02T17:20:04"/>
    <b v="0"/>
    <n v="26"/>
    <b v="0"/>
    <s v="technology/wearables"/>
    <n v="14.85"/>
    <n v="0.43333333333333335"/>
    <x v="2"/>
    <s v="Wearables"/>
    <s v="Jan"/>
    <x v="11"/>
    <n v="2015"/>
    <x v="3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3:26:21"/>
    <d v="2015-01-08T13:26:21"/>
    <b v="0"/>
    <n v="24"/>
    <b v="0"/>
    <s v="technology/wearables"/>
    <n v="1.4710000000000001"/>
    <n v="2.4E-2"/>
    <x v="2"/>
    <s v="Wearables"/>
    <s v="Feb"/>
    <x v="1"/>
    <n v="2015"/>
    <x v="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4:41:35"/>
    <d v="2016-05-14T04:41:35"/>
    <b v="0"/>
    <n v="96"/>
    <b v="0"/>
    <s v="technology/wearables"/>
    <n v="25.584"/>
    <n v="0.192"/>
    <x v="2"/>
    <s v="Wearables"/>
    <s v="Jun"/>
    <x v="5"/>
    <n v="2016"/>
    <x v="2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4:02:18"/>
    <d v="2016-04-21T04:02:18"/>
    <b v="0"/>
    <n v="17"/>
    <b v="0"/>
    <s v="technology/wearables"/>
    <n v="3.8206896551724139"/>
    <n v="5.8620689655172413E-2"/>
    <x v="2"/>
    <s v="Wearables"/>
    <s v="May"/>
    <x v="6"/>
    <n v="2016"/>
    <x v="2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1:41:49"/>
    <d v="2016-07-05T11:41:49"/>
    <b v="0"/>
    <n v="94"/>
    <b v="0"/>
    <s v="technology/wearables"/>
    <n v="15.485964912280702"/>
    <n v="0.1649122807017544"/>
    <x v="2"/>
    <s v="Wearables"/>
    <s v="Sep"/>
    <x v="3"/>
    <n v="2016"/>
    <x v="2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07:02:11"/>
    <d v="2014-08-13T07:02:11"/>
    <b v="0"/>
    <n v="129"/>
    <b v="0"/>
    <s v="technology/wearables"/>
    <n v="25.911999999999999"/>
    <n v="0.17199999999999999"/>
    <x v="2"/>
    <s v="Wearables"/>
    <s v="Sep"/>
    <x v="10"/>
    <n v="2014"/>
    <x v="3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4:20:04"/>
    <d v="2016-09-26T14:20:04"/>
    <b v="0"/>
    <n v="1"/>
    <b v="0"/>
    <s v="technology/wearables"/>
    <n v="0.04"/>
    <n v="0.04"/>
    <x v="2"/>
    <s v="Wearables"/>
    <s v="Oct"/>
    <x v="8"/>
    <n v="2016"/>
    <x v="2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2:22:02"/>
    <d v="2017-02-12T13:22:02"/>
    <b v="0"/>
    <n v="4"/>
    <b v="0"/>
    <s v="technology/wearables"/>
    <n v="0.106"/>
    <n v="8.0000000000000002E-3"/>
    <x v="2"/>
    <s v="Wearables"/>
    <s v="Mar"/>
    <x v="2"/>
    <n v="2017"/>
    <x v="1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16:36:04"/>
    <d v="2016-09-21T16:36:04"/>
    <b v="0"/>
    <n v="3"/>
    <b v="0"/>
    <s v="technology/wearables"/>
    <n v="0.85142857142857142"/>
    <n v="8.5714285714285719E-3"/>
    <x v="2"/>
    <s v="Wearables"/>
    <s v="Oct"/>
    <x v="8"/>
    <n v="2016"/>
    <x v="2"/>
  </r>
  <r>
    <s v="Arcus Motion Analyzer | The Versatile Smart Ring"/>
    <s v="Arcus gives your fingers super powers."/>
    <n v="320000"/>
    <n v="23948"/>
    <x v="2"/>
    <s v="US"/>
    <s v="USD"/>
    <n v="1406257200"/>
    <n v="1403176891"/>
    <d v="2014-07-24T22:00:00"/>
    <d v="2014-06-19T06:21:31"/>
    <b v="0"/>
    <n v="135"/>
    <b v="0"/>
    <s v="technology/wearables"/>
    <n v="7.4837499999999997"/>
    <n v="4.2187500000000003E-2"/>
    <x v="2"/>
    <s v="Wearables"/>
    <s v="Jul"/>
    <x v="0"/>
    <n v="2014"/>
    <x v="3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15:47:52"/>
    <d v="2014-11-28T15:47:52"/>
    <b v="0"/>
    <n v="10"/>
    <b v="0"/>
    <s v="technology/wearables"/>
    <n v="27.65"/>
    <n v="0.5"/>
    <x v="2"/>
    <s v="Wearables"/>
    <s v="Jan"/>
    <x v="4"/>
    <n v="2015"/>
    <x v="3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1:09:30"/>
    <d v="2015-07-04T11:09:30"/>
    <b v="0"/>
    <n v="0"/>
    <b v="0"/>
    <s v="technology/wearables"/>
    <n v="0"/>
    <n v="0"/>
    <x v="2"/>
    <s v="Wearables"/>
    <s v="Aug"/>
    <x v="3"/>
    <n v="2015"/>
    <x v="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3:00:53"/>
    <d v="2016-12-07T13:00:53"/>
    <b v="0"/>
    <n v="6"/>
    <b v="0"/>
    <s v="technology/wearables"/>
    <n v="3.55"/>
    <n v="6.0000000000000001E-3"/>
    <x v="2"/>
    <s v="Wearables"/>
    <s v="Feb"/>
    <x v="11"/>
    <n v="2017"/>
    <x v="2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4T21:30:53"/>
    <d v="2015-09-14T21:30:53"/>
    <b v="0"/>
    <n v="36"/>
    <b v="0"/>
    <s v="technology/wearables"/>
    <n v="72.989999999999995"/>
    <n v="0.18"/>
    <x v="2"/>
    <s v="Wearables"/>
    <s v="Oct"/>
    <x v="8"/>
    <n v="2015"/>
    <x v="0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7T23:59:00"/>
    <d v="2016-11-01T11:01:37"/>
    <b v="0"/>
    <n v="336"/>
    <b v="0"/>
    <s v="technology/wearables"/>
    <n v="57.64875"/>
    <n v="0.16800000000000001"/>
    <x v="2"/>
    <s v="Wearables"/>
    <s v="Dec"/>
    <x v="4"/>
    <n v="2016"/>
    <x v="2"/>
  </r>
  <r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1:00:00"/>
    <d v="2016-07-28T10:14:01"/>
    <b v="0"/>
    <n v="34"/>
    <b v="0"/>
    <s v="technology/wearables"/>
    <n v="12.34"/>
    <n v="0.17"/>
    <x v="2"/>
    <s v="Wearables"/>
    <s v="Sep"/>
    <x v="3"/>
    <n v="2016"/>
    <x v="2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30T19:40:46"/>
    <d v="2015-06-02T19:40:46"/>
    <b v="0"/>
    <n v="10"/>
    <b v="0"/>
    <s v="technology/wearables"/>
    <n v="0.52"/>
    <n v="0.02"/>
    <x v="2"/>
    <s v="Wearables"/>
    <s v="Jun"/>
    <x v="0"/>
    <n v="2015"/>
    <x v="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4:01:03"/>
    <d v="2016-11-22T04:01:03"/>
    <b v="0"/>
    <n v="201"/>
    <b v="0"/>
    <s v="technology/wearables"/>
    <n v="6.53"/>
    <n v="1.0049999999999999"/>
    <x v="2"/>
    <s v="Wearables"/>
    <s v="Dec"/>
    <x v="4"/>
    <n v="2016"/>
    <x v="2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4:23:47"/>
    <d v="2015-03-31T14:23:47"/>
    <b v="0"/>
    <n v="296"/>
    <b v="0"/>
    <s v="technology/wearables"/>
    <n v="35.338000000000001"/>
    <n v="0.29599999999999999"/>
    <x v="2"/>
    <s v="Wearables"/>
    <s v="Apr"/>
    <x v="7"/>
    <n v="2015"/>
    <x v="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0:55:59"/>
    <d v="2017-01-02T10:55:59"/>
    <b v="0"/>
    <n v="7"/>
    <b v="0"/>
    <s v="technology/wearables"/>
    <n v="0.39333333333333331"/>
    <n v="4.6666666666666671E-3"/>
    <x v="2"/>
    <s v="Wearables"/>
    <s v="Feb"/>
    <x v="1"/>
    <n v="2017"/>
    <x v="1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07:30:20"/>
    <d v="2014-10-01T07:30:20"/>
    <b v="0"/>
    <n v="7"/>
    <b v="0"/>
    <s v="technology/wearables"/>
    <n v="1.06"/>
    <n v="1.1666666666666667E-2"/>
    <x v="2"/>
    <s v="Wearables"/>
    <s v="Oct"/>
    <x v="9"/>
    <n v="2014"/>
    <x v="3"/>
  </r>
  <r>
    <s v="trustee"/>
    <s v="Show your fidelity by wearing the Trustee rings! Show where you are (at)!"/>
    <n v="175000"/>
    <n v="1"/>
    <x v="2"/>
    <s v="NL"/>
    <s v="EUR"/>
    <n v="1406326502"/>
    <n v="1403734502"/>
    <d v="2014-07-25T17:15:02"/>
    <d v="2014-06-25T17:15:02"/>
    <b v="0"/>
    <n v="1"/>
    <b v="0"/>
    <s v="technology/wearables"/>
    <n v="5.7142857142857147E-4"/>
    <n v="5.7142857142857147E-4"/>
    <x v="2"/>
    <s v="Wearables"/>
    <s v="Jul"/>
    <x v="0"/>
    <n v="2014"/>
    <x v="3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07:33:09"/>
    <d v="2016-01-19T07:33:09"/>
    <b v="0"/>
    <n v="114"/>
    <b v="0"/>
    <s v="technology/wearables"/>
    <n v="46.38"/>
    <n v="2.2799999999999998"/>
    <x v="2"/>
    <s v="Wearables"/>
    <s v="Feb"/>
    <x v="1"/>
    <n v="2016"/>
    <x v="2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7T21:00:00"/>
    <d v="2014-08-15T17:20:45"/>
    <b v="0"/>
    <n v="29"/>
    <b v="0"/>
    <s v="technology/wearables"/>
    <n v="15.39"/>
    <n v="2.9000000000000001E-2"/>
    <x v="2"/>
    <s v="Wearables"/>
    <s v="Sep"/>
    <x v="10"/>
    <n v="2014"/>
    <x v="3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1:00:00"/>
    <d v="2013-10-16T06:39:08"/>
    <b v="0"/>
    <n v="890"/>
    <b v="0"/>
    <s v="technology/wearables"/>
    <n v="82.422107692307691"/>
    <n v="0.68461538461538463"/>
    <x v="2"/>
    <s v="Wearables"/>
    <s v="Nov"/>
    <x v="9"/>
    <n v="2013"/>
    <x v="4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1:31:21"/>
    <d v="2016-12-11T11:31:21"/>
    <b v="0"/>
    <n v="31"/>
    <b v="0"/>
    <s v="technology/wearables"/>
    <n v="2.6866666666666665"/>
    <n v="0.20666666666666667"/>
    <x v="2"/>
    <s v="Wearables"/>
    <s v="Jan"/>
    <x v="11"/>
    <n v="2017"/>
    <x v="2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0:54:40"/>
    <d v="2014-06-23T10:54:40"/>
    <b v="0"/>
    <n v="21"/>
    <b v="0"/>
    <s v="technology/wearables"/>
    <n v="26.6"/>
    <n v="9.1304347826086957E-2"/>
    <x v="2"/>
    <s v="Wearables"/>
    <s v="Jul"/>
    <x v="0"/>
    <n v="2014"/>
    <x v="3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3:26:27"/>
    <d v="2016-10-25T12:26:27"/>
    <b v="0"/>
    <n v="37"/>
    <b v="0"/>
    <s v="technology/wearables"/>
    <n v="30.813400000000001"/>
    <n v="0.24666666666666667"/>
    <x v="2"/>
    <s v="Wearables"/>
    <s v="Nov"/>
    <x v="9"/>
    <n v="2016"/>
    <x v="2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18:32:00"/>
    <d v="2016-12-07T17:49:09"/>
    <b v="0"/>
    <n v="7"/>
    <b v="0"/>
    <s v="technology/wearables"/>
    <n v="5.58"/>
    <n v="4.6666666666666669E-2"/>
    <x v="2"/>
    <s v="Wearables"/>
    <s v="Jan"/>
    <x v="11"/>
    <n v="2017"/>
    <x v="2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19T23:37:48"/>
    <d v="2016-12-21T23:37:48"/>
    <b v="0"/>
    <n v="4"/>
    <b v="0"/>
    <s v="technology/wearables"/>
    <n v="0.87454545454545451"/>
    <n v="7.2727272727272727E-3"/>
    <x v="2"/>
    <s v="Wearables"/>
    <s v="Feb"/>
    <x v="11"/>
    <n v="2017"/>
    <x v="2"/>
  </r>
  <r>
    <s v="SomnoScope"/>
    <s v="The closest thing ever to the Holy Grail of wearables technology"/>
    <n v="100000"/>
    <n v="977"/>
    <x v="2"/>
    <s v="NL"/>
    <s v="EUR"/>
    <n v="1484999278"/>
    <n v="1482407278"/>
    <d v="2017-01-21T06:47:58"/>
    <d v="2016-12-22T06:47:58"/>
    <b v="0"/>
    <n v="5"/>
    <b v="0"/>
    <s v="technology/wearables"/>
    <n v="0.97699999999999998"/>
    <n v="5.0000000000000001E-3"/>
    <x v="2"/>
    <s v="Wearables"/>
    <s v="Jan"/>
    <x v="11"/>
    <n v="2017"/>
    <x v="2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3:39:00"/>
    <d v="2016-11-02T18:53:03"/>
    <b v="0"/>
    <n v="0"/>
    <b v="0"/>
    <s v="technology/wearables"/>
    <n v="0"/>
    <n v="0"/>
    <x v="2"/>
    <s v="Wearables"/>
    <s v="Dec"/>
    <x v="4"/>
    <n v="2016"/>
    <x v="2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0:55:27"/>
    <d v="2016-11-22T10:55:27"/>
    <b v="0"/>
    <n v="456"/>
    <b v="0"/>
    <s v="technology/wearables"/>
    <n v="78.927352941176466"/>
    <n v="0.6705882352941176"/>
    <x v="2"/>
    <s v="Wearables"/>
    <s v="Jan"/>
    <x v="4"/>
    <n v="2017"/>
    <x v="2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08:56:40"/>
    <d v="2014-07-15T08:56:40"/>
    <b v="0"/>
    <n v="369"/>
    <b v="0"/>
    <s v="technology/wearables"/>
    <n v="22.092500000000001"/>
    <n v="0.92249999999999999"/>
    <x v="2"/>
    <s v="Wearables"/>
    <s v="Sep"/>
    <x v="3"/>
    <n v="2014"/>
    <x v="3"/>
  </r>
  <r>
    <s v="lumiglove"/>
    <s v="A &quot;handheld&quot; light, which eases the way you illuminate objects and/or paths."/>
    <n v="15000"/>
    <n v="61"/>
    <x v="2"/>
    <s v="US"/>
    <s v="USD"/>
    <n v="1417741159"/>
    <n v="1415149159"/>
    <d v="2014-12-04T19:59:19"/>
    <d v="2014-11-04T19:59:19"/>
    <b v="0"/>
    <n v="2"/>
    <b v="0"/>
    <s v="technology/wearables"/>
    <n v="0.40666666666666668"/>
    <n v="1.3333333333333334E-2"/>
    <x v="2"/>
    <s v="Wearables"/>
    <s v="Dec"/>
    <x v="4"/>
    <n v="2014"/>
    <x v="3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19T19:44:00"/>
    <d v="2014-07-17T18:38:22"/>
    <b v="0"/>
    <n v="0"/>
    <b v="0"/>
    <s v="technology/wearables"/>
    <n v="0"/>
    <n v="0"/>
    <x v="2"/>
    <s v="Wearables"/>
    <s v="Aug"/>
    <x v="3"/>
    <n v="2014"/>
    <x v="3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07:01:08"/>
    <d v="2016-11-04T06:01:08"/>
    <b v="0"/>
    <n v="338"/>
    <b v="0"/>
    <s v="technology/wearables"/>
    <n v="33.790999999999997"/>
    <n v="0.33800000000000002"/>
    <x v="2"/>
    <s v="Wearables"/>
    <s v="Dec"/>
    <x v="4"/>
    <n v="2016"/>
    <x v="2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1:20:32"/>
    <d v="2016-01-15T11:20:32"/>
    <b v="0"/>
    <n v="4"/>
    <b v="0"/>
    <s v="technology/wearables"/>
    <n v="0.21649484536082475"/>
    <n v="8.2474226804123713E-3"/>
    <x v="2"/>
    <s v="Wearables"/>
    <s v="Feb"/>
    <x v="1"/>
    <n v="2016"/>
    <x v="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07:42:12"/>
    <d v="2016-05-06T07:42:12"/>
    <b v="0"/>
    <n v="1"/>
    <b v="0"/>
    <s v="technology/wearables"/>
    <n v="0.79600000000000004"/>
    <n v="4.0000000000000001E-3"/>
    <x v="2"/>
    <s v="Wearables"/>
    <s v="Jun"/>
    <x v="5"/>
    <n v="2016"/>
    <x v="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3:54:42"/>
    <d v="2016-12-30T13:54:42"/>
    <b v="0"/>
    <n v="28"/>
    <b v="0"/>
    <s v="technology/wearables"/>
    <n v="14.993333333333334"/>
    <n v="0.18666666666666668"/>
    <x v="2"/>
    <s v="Wearables"/>
    <s v="Feb"/>
    <x v="11"/>
    <n v="2017"/>
    <x v="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4T22:10:40"/>
    <d v="2015-09-25T21:10:40"/>
    <b v="0"/>
    <n v="12"/>
    <b v="0"/>
    <s v="technology/wearables"/>
    <n v="5.0509090909090908"/>
    <n v="4.363636363636364E-2"/>
    <x v="2"/>
    <s v="Wearables"/>
    <s v="Nov"/>
    <x v="8"/>
    <n v="2015"/>
    <x v="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1-30T19:00:00"/>
    <d v="2014-10-28T10:48:27"/>
    <b v="0"/>
    <n v="16"/>
    <b v="0"/>
    <s v="technology/wearables"/>
    <n v="10.214285714285714"/>
    <n v="0.22857142857142856"/>
    <x v="2"/>
    <s v="Wearables"/>
    <s v="Nov"/>
    <x v="9"/>
    <n v="2014"/>
    <x v="3"/>
  </r>
  <r>
    <s v="cool air belt"/>
    <s v="Cool air flowing under clothing keeps you cool."/>
    <n v="100000"/>
    <n v="305"/>
    <x v="2"/>
    <s v="US"/>
    <s v="USD"/>
    <n v="1409949002"/>
    <n v="1407357002"/>
    <d v="2014-09-05T15:30:02"/>
    <d v="2014-08-06T15:30:02"/>
    <b v="0"/>
    <n v="4"/>
    <b v="0"/>
    <s v="technology/wearables"/>
    <n v="0.30499999999999999"/>
    <n v="4.0000000000000001E-3"/>
    <x v="2"/>
    <s v="Wearables"/>
    <s v="Sep"/>
    <x v="10"/>
    <n v="2014"/>
    <x v="3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0:59:00"/>
    <d v="2017-01-17T15:17:27"/>
    <b v="0"/>
    <n v="4"/>
    <b v="0"/>
    <s v="technology/wearables"/>
    <n v="0.75"/>
    <n v="3.3333333333333333E-2"/>
    <x v="2"/>
    <s v="Wearables"/>
    <s v="Feb"/>
    <x v="1"/>
    <n v="2017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2T19:57:56"/>
    <d v="2016-02-08T19:57:56"/>
    <b v="0"/>
    <n v="10"/>
    <b v="0"/>
    <s v="technology/wearables"/>
    <n v="1.2933333333333332"/>
    <n v="6.6666666666666666E-2"/>
    <x v="2"/>
    <s v="Wearables"/>
    <s v="Feb"/>
    <x v="2"/>
    <n v="2016"/>
    <x v="2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0:34:51"/>
    <d v="2012-01-01T10:34:51"/>
    <b v="0"/>
    <n v="41"/>
    <b v="1"/>
    <s v="publishing/nonfiction"/>
    <n v="143.94736842105263"/>
    <n v="2.1578947368421053"/>
    <x v="3"/>
    <s v="Nonfiction"/>
    <s v="Jan"/>
    <x v="1"/>
    <n v="2012"/>
    <x v="5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08:43:27"/>
    <d v="2014-06-17T08:43:27"/>
    <b v="0"/>
    <n v="119"/>
    <b v="1"/>
    <s v="publishing/nonfiction"/>
    <n v="122.10975609756098"/>
    <n v="1.4512195121951219"/>
    <x v="3"/>
    <s v="Nonfiction"/>
    <s v="Aug"/>
    <x v="0"/>
    <n v="2014"/>
    <x v="3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3:19:38"/>
    <d v="2012-03-09T14:19:38"/>
    <b v="0"/>
    <n v="153"/>
    <b v="1"/>
    <s v="publishing/nonfiction"/>
    <n v="132.024"/>
    <n v="0.61199999999999999"/>
    <x v="3"/>
    <s v="Nonfiction"/>
    <s v="Apr"/>
    <x v="7"/>
    <n v="2012"/>
    <x v="5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29T22:59:00"/>
    <d v="2015-06-29T14:35:49"/>
    <b v="0"/>
    <n v="100"/>
    <b v="1"/>
    <s v="publishing/nonfiction"/>
    <n v="109.38"/>
    <n v="2"/>
    <x v="3"/>
    <s v="Nonfiction"/>
    <s v="Jul"/>
    <x v="0"/>
    <n v="2015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0:19:23"/>
    <d v="2011-05-31T10:19:23"/>
    <b v="0"/>
    <n v="143"/>
    <b v="1"/>
    <s v="publishing/nonfiction"/>
    <n v="105.47157142857142"/>
    <n v="2.0428571428571427"/>
    <x v="3"/>
    <s v="Nonfiction"/>
    <s v="Jun"/>
    <x v="5"/>
    <n v="2011"/>
    <x v="6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0:01:52"/>
    <d v="2015-11-13T10:01:52"/>
    <b v="0"/>
    <n v="140"/>
    <b v="1"/>
    <s v="publishing/nonfiction"/>
    <n v="100.35"/>
    <n v="0.7"/>
    <x v="3"/>
    <s v="Nonfiction"/>
    <s v="Dec"/>
    <x v="4"/>
    <n v="2015"/>
    <x v="0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1T20:01:27"/>
    <d v="2013-03-12T20:01:27"/>
    <b v="0"/>
    <n v="35"/>
    <b v="1"/>
    <s v="publishing/nonfiction"/>
    <n v="101.4"/>
    <n v="1.4"/>
    <x v="3"/>
    <s v="Nonfiction"/>
    <s v="Apr"/>
    <x v="7"/>
    <n v="2013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16:20:00"/>
    <d v="2012-12-03T19:29:09"/>
    <b v="0"/>
    <n v="149"/>
    <b v="1"/>
    <s v="publishing/nonfiction"/>
    <n v="155.51428571428571"/>
    <n v="4.2571428571428571"/>
    <x v="3"/>
    <s v="Nonfiction"/>
    <s v="Jan"/>
    <x v="11"/>
    <n v="2013"/>
    <x v="5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15:05:57"/>
    <d v="2011-07-07T15:05:57"/>
    <b v="0"/>
    <n v="130"/>
    <b v="1"/>
    <s v="publishing/nonfiction"/>
    <n v="105.566"/>
    <n v="1.7333333333333334"/>
    <x v="3"/>
    <s v="Nonfiction"/>
    <s v="Aug"/>
    <x v="3"/>
    <n v="2011"/>
    <x v="6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8T23:27:41"/>
    <d v="2012-07-20T23:27:41"/>
    <b v="0"/>
    <n v="120"/>
    <b v="1"/>
    <s v="publishing/nonfiction"/>
    <n v="130.65"/>
    <n v="3"/>
    <x v="3"/>
    <s v="Nonfiction"/>
    <s v="Sep"/>
    <x v="3"/>
    <n v="2012"/>
    <x v="5"/>
  </r>
  <r>
    <s v="Encyclopedia of Surfing"/>
    <s v="A Massive but Cheerful Online Digital Archive of Surfing"/>
    <n v="20000"/>
    <n v="26438"/>
    <x v="0"/>
    <s v="US"/>
    <s v="USD"/>
    <n v="1323280391"/>
    <n v="1320688391"/>
    <d v="2011-12-07T12:53:11"/>
    <d v="2011-11-07T12:53:11"/>
    <b v="0"/>
    <n v="265"/>
    <b v="1"/>
    <s v="publishing/nonfiction"/>
    <n v="132.19"/>
    <n v="1.325"/>
    <x v="3"/>
    <s v="Nonfiction"/>
    <s v="Dec"/>
    <x v="4"/>
    <n v="2011"/>
    <x v="6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1:00:00"/>
    <d v="2011-12-02T14:05:47"/>
    <b v="0"/>
    <n v="71"/>
    <b v="1"/>
    <s v="publishing/nonfiction"/>
    <n v="126"/>
    <n v="1.42"/>
    <x v="3"/>
    <s v="Nonfiction"/>
    <s v="Jan"/>
    <x v="11"/>
    <n v="2012"/>
    <x v="6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05:11:01"/>
    <d v="2013-07-31T05:11:01"/>
    <b v="0"/>
    <n v="13"/>
    <b v="1"/>
    <s v="publishing/nonfiction"/>
    <n v="160"/>
    <n v="32.5"/>
    <x v="3"/>
    <s v="Nonfiction"/>
    <s v="Sep"/>
    <x v="3"/>
    <n v="2013"/>
    <x v="4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05:04:52"/>
    <d v="2013-11-20T05:04:52"/>
    <b v="0"/>
    <n v="169"/>
    <b v="1"/>
    <s v="publishing/nonfiction"/>
    <n v="120.48"/>
    <n v="6.76"/>
    <x v="3"/>
    <s v="Nonfiction"/>
    <s v="Dec"/>
    <x v="4"/>
    <n v="2013"/>
    <x v="4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0:00:00"/>
    <d v="2015-04-07T22:57:00"/>
    <b v="0"/>
    <n v="57"/>
    <b v="1"/>
    <s v="publishing/nonfiction"/>
    <n v="125.52941176470588"/>
    <n v="0.6705882352941176"/>
    <x v="3"/>
    <s v="Nonfiction"/>
    <s v="May"/>
    <x v="6"/>
    <n v="2015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3T19:39:00"/>
    <d v="2014-11-02T19:42:26"/>
    <b v="0"/>
    <n v="229"/>
    <b v="1"/>
    <s v="publishing/nonfiction"/>
    <n v="114.4063829787234"/>
    <n v="0.48723404255319147"/>
    <x v="3"/>
    <s v="Nonfiction"/>
    <s v="Dec"/>
    <x v="4"/>
    <n v="2014"/>
    <x v="3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0T23:59:00"/>
    <d v="2013-11-01T12:37:20"/>
    <b v="0"/>
    <n v="108"/>
    <b v="1"/>
    <s v="publishing/nonfiction"/>
    <n v="315.13888888888891"/>
    <n v="3"/>
    <x v="3"/>
    <s v="Nonfiction"/>
    <s v="Nov"/>
    <x v="4"/>
    <n v="2013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15:00:00"/>
    <d v="2014-01-28T01:36:27"/>
    <b v="0"/>
    <n v="108"/>
    <b v="1"/>
    <s v="publishing/nonfiction"/>
    <n v="122.4"/>
    <n v="2.16"/>
    <x v="3"/>
    <s v="Nonfiction"/>
    <s v="Feb"/>
    <x v="1"/>
    <n v="2014"/>
    <x v="3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1-30T23:59:00"/>
    <d v="2014-10-31T09:29:54"/>
    <b v="0"/>
    <n v="41"/>
    <b v="1"/>
    <s v="publishing/nonfiction"/>
    <n v="106.73333333333333"/>
    <n v="2.7333333333333334"/>
    <x v="3"/>
    <s v="Nonfiction"/>
    <s v="Nov"/>
    <x v="9"/>
    <n v="2014"/>
    <x v="3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07:03:49"/>
    <d v="2014-07-09T07:03:49"/>
    <b v="0"/>
    <n v="139"/>
    <b v="1"/>
    <s v="publishing/nonfiction"/>
    <n v="158.33333333333334"/>
    <n v="2.3166666666666669"/>
    <x v="3"/>
    <s v="Nonfiction"/>
    <s v="Aug"/>
    <x v="3"/>
    <n v="2014"/>
    <x v="3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0T22:31:22"/>
    <d v="2015-06-06T22:31:22"/>
    <b v="0"/>
    <n v="19"/>
    <b v="1"/>
    <s v="publishing/nonfiction"/>
    <n v="107.4"/>
    <n v="0.6333333333333333"/>
    <x v="3"/>
    <s v="Nonfiction"/>
    <s v="Jun"/>
    <x v="0"/>
    <n v="2015"/>
    <x v="0"/>
  </r>
  <r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0:33:26"/>
    <d v="2013-05-07T10:33:26"/>
    <b v="0"/>
    <n v="94"/>
    <b v="1"/>
    <s v="publishing/nonfiction"/>
    <n v="102.26"/>
    <n v="0.72307692307692306"/>
    <x v="3"/>
    <s v="Nonfiction"/>
    <s v="Jun"/>
    <x v="5"/>
    <n v="2013"/>
    <x v="4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16:01:52"/>
    <d v="2014-02-19T17:01:52"/>
    <b v="0"/>
    <n v="23"/>
    <b v="1"/>
    <s v="publishing/nonfiction"/>
    <n v="110.71428571428571"/>
    <n v="1.6428571428571428"/>
    <x v="3"/>
    <s v="Nonfiction"/>
    <s v="Mar"/>
    <x v="2"/>
    <n v="2014"/>
    <x v="3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16:00:00"/>
    <d v="2012-03-22T12:01:25"/>
    <b v="0"/>
    <n v="15"/>
    <b v="1"/>
    <s v="publishing/nonfiction"/>
    <n v="148"/>
    <n v="2.7272727272727271"/>
    <x v="3"/>
    <s v="Nonfiction"/>
    <s v="Apr"/>
    <x v="7"/>
    <n v="2012"/>
    <x v="5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17:58:23"/>
    <d v="2012-11-13T17:58:23"/>
    <b v="0"/>
    <n v="62"/>
    <b v="1"/>
    <s v="publishing/nonfiction"/>
    <n v="102.32"/>
    <n v="1.24"/>
    <x v="3"/>
    <s v="Nonfiction"/>
    <s v="Dec"/>
    <x v="4"/>
    <n v="2012"/>
    <x v="5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08:44:05"/>
    <d v="2013-04-03T08:44:05"/>
    <b v="0"/>
    <n v="74"/>
    <b v="1"/>
    <s v="publishing/nonfiction"/>
    <n v="179.09909909909911"/>
    <n v="3.3333333333333335"/>
    <x v="3"/>
    <s v="Nonfiction"/>
    <s v="May"/>
    <x v="6"/>
    <n v="2013"/>
    <x v="4"/>
  </r>
  <r>
    <s v="Attention: People With Body Parts"/>
    <s v="This is a book of letters. Letters to our body parts."/>
    <n v="2987"/>
    <n v="3318"/>
    <x v="0"/>
    <s v="US"/>
    <s v="USD"/>
    <n v="1348372740"/>
    <n v="1346806909"/>
    <d v="2012-09-22T22:59:00"/>
    <d v="2012-09-04T20:01:49"/>
    <b v="0"/>
    <n v="97"/>
    <b v="1"/>
    <s v="publishing/nonfiction"/>
    <n v="111.08135252761969"/>
    <n v="3.2474054235018412"/>
    <x v="3"/>
    <s v="Nonfiction"/>
    <s v="Sep"/>
    <x v="8"/>
    <n v="2012"/>
    <x v="5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05:54:00"/>
    <d v="2014-12-15T08:10:19"/>
    <b v="0"/>
    <n v="55"/>
    <b v="1"/>
    <s v="publishing/nonfiction"/>
    <n v="100.04285714285714"/>
    <n v="0.7857142857142857"/>
    <x v="3"/>
    <s v="Nonfiction"/>
    <s v="Jan"/>
    <x v="11"/>
    <n v="2015"/>
    <x v="3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15:19:26"/>
    <d v="2014-07-11T15:19:26"/>
    <b v="0"/>
    <n v="44"/>
    <b v="1"/>
    <s v="publishing/nonfiction"/>
    <n v="100.25"/>
    <n v="2.2000000000000002"/>
    <x v="3"/>
    <s v="Nonfiction"/>
    <s v="Aug"/>
    <x v="3"/>
    <n v="2014"/>
    <x v="3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17:35:30"/>
    <d v="2016-12-29T17:35:30"/>
    <b v="0"/>
    <n v="110"/>
    <b v="1"/>
    <s v="publishing/nonfiction"/>
    <n v="105.56"/>
    <n v="1.1000000000000001"/>
    <x v="3"/>
    <s v="Nonfiction"/>
    <s v="Jan"/>
    <x v="11"/>
    <n v="2017"/>
    <x v="2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16:04:32"/>
    <d v="2013-01-25T16:04:32"/>
    <b v="0"/>
    <n v="59"/>
    <b v="1"/>
    <s v="publishing/nonfiction"/>
    <n v="102.58775877587759"/>
    <n v="1.3276327632763276"/>
    <x v="3"/>
    <s v="Nonfiction"/>
    <s v="Feb"/>
    <x v="1"/>
    <n v="2013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0:07:55"/>
    <d v="2011-06-19T10:07:55"/>
    <b v="0"/>
    <n v="62"/>
    <b v="1"/>
    <s v="publishing/nonfiction"/>
    <n v="118.5"/>
    <n v="2.0666666666666669"/>
    <x v="3"/>
    <s v="Nonfiction"/>
    <s v="Aug"/>
    <x v="0"/>
    <n v="2011"/>
    <x v="6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06:00:00"/>
    <d v="2016-09-26T05:06:57"/>
    <b v="0"/>
    <n v="105"/>
    <b v="1"/>
    <s v="publishing/nonfiction"/>
    <n v="111.7"/>
    <n v="2.1"/>
    <x v="3"/>
    <s v="Nonfiction"/>
    <s v="Oct"/>
    <x v="8"/>
    <n v="2016"/>
    <x v="2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09:09:51"/>
    <d v="2015-01-15T09:09:51"/>
    <b v="0"/>
    <n v="26"/>
    <b v="1"/>
    <s v="publishing/nonfiction"/>
    <n v="128"/>
    <n v="0.26"/>
    <x v="3"/>
    <s v="Nonfiction"/>
    <s v="Feb"/>
    <x v="1"/>
    <n v="2015"/>
    <x v="0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2:58:41"/>
    <d v="2012-12-06T12:58:41"/>
    <b v="0"/>
    <n v="49"/>
    <b v="1"/>
    <s v="publishing/nonfiction"/>
    <n v="103.75"/>
    <n v="2.4500000000000002"/>
    <x v="3"/>
    <s v="Nonfiction"/>
    <s v="Jan"/>
    <x v="11"/>
    <n v="2013"/>
    <x v="5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19T19:41:00"/>
    <d v="2013-04-19T09:31:17"/>
    <b v="0"/>
    <n v="68"/>
    <b v="1"/>
    <s v="publishing/nonfiction"/>
    <n v="101.9076"/>
    <n v="2.72"/>
    <x v="3"/>
    <s v="Nonfiction"/>
    <s v="May"/>
    <x v="6"/>
    <n v="2013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2:24:19"/>
    <d v="2011-02-16T13:24:19"/>
    <b v="0"/>
    <n v="22"/>
    <b v="1"/>
    <s v="publishing/nonfiction"/>
    <n v="117.71428571428571"/>
    <n v="3.1428571428571428"/>
    <x v="3"/>
    <s v="Nonfiction"/>
    <s v="Apr"/>
    <x v="2"/>
    <n v="2011"/>
    <x v="6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5T20:18:34"/>
    <d v="2012-11-21T20:18:34"/>
    <b v="0"/>
    <n v="18"/>
    <b v="1"/>
    <s v="publishing/nonfiction"/>
    <n v="238"/>
    <n v="7.2"/>
    <x v="3"/>
    <s v="Nonfiction"/>
    <s v="Dec"/>
    <x v="4"/>
    <n v="2012"/>
    <x v="5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15:04:28"/>
    <d v="2010-09-08T15:04:28"/>
    <b v="0"/>
    <n v="19"/>
    <b v="1"/>
    <s v="publishing/nonfiction"/>
    <n v="102"/>
    <n v="0.76"/>
    <x v="3"/>
    <s v="Nonfiction"/>
    <s v="Oct"/>
    <x v="8"/>
    <n v="2010"/>
    <x v="7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2:55:39"/>
    <d v="2014-05-30T02:55:39"/>
    <b v="0"/>
    <n v="99"/>
    <b v="1"/>
    <s v="publishing/nonfiction"/>
    <n v="101.92"/>
    <n v="1.98"/>
    <x v="3"/>
    <s v="Nonfiction"/>
    <s v="Jul"/>
    <x v="5"/>
    <n v="2014"/>
    <x v="3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4:20:13"/>
    <d v="2016-10-27T13:20:13"/>
    <b v="0"/>
    <n v="0"/>
    <b v="0"/>
    <s v="publishing/fiction"/>
    <n v="0"/>
    <n v="0"/>
    <x v="3"/>
    <s v="fiction"/>
    <s v="Nov"/>
    <x v="9"/>
    <n v="2016"/>
    <x v="2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3:02:06"/>
    <d v="2014-01-03T13:02:06"/>
    <b v="0"/>
    <n v="6"/>
    <b v="0"/>
    <s v="publishing/fiction"/>
    <n v="4.7"/>
    <n v="0.12"/>
    <x v="3"/>
    <s v="fiction"/>
    <s v="Feb"/>
    <x v="1"/>
    <n v="2014"/>
    <x v="3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1:00:00"/>
    <d v="2016-11-16T15:36:10"/>
    <b v="0"/>
    <n v="0"/>
    <b v="0"/>
    <s v="publishing/fiction"/>
    <n v="0"/>
    <n v="0"/>
    <x v="3"/>
    <s v="fiction"/>
    <s v="Dec"/>
    <x v="4"/>
    <n v="2016"/>
    <x v="2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05:43:28"/>
    <d v="2013-07-16T05:43:28"/>
    <b v="0"/>
    <n v="1"/>
    <b v="0"/>
    <s v="publishing/fiction"/>
    <n v="0.11655011655011654"/>
    <n v="2.3310023310023312E-2"/>
    <x v="3"/>
    <s v="fiction"/>
    <s v="Aug"/>
    <x v="3"/>
    <n v="2013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09T23:09:21"/>
    <d v="2015-08-10T23:09:21"/>
    <b v="0"/>
    <n v="0"/>
    <b v="0"/>
    <s v="publishing/fiction"/>
    <n v="0"/>
    <n v="0"/>
    <x v="3"/>
    <s v="fiction"/>
    <s v="Sep"/>
    <x v="10"/>
    <n v="2015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08:01:24"/>
    <d v="2014-09-19T08:01:24"/>
    <b v="0"/>
    <n v="44"/>
    <b v="0"/>
    <s v="publishing/fiction"/>
    <n v="36.014285714285712"/>
    <n v="0.62857142857142856"/>
    <x v="3"/>
    <s v="fiction"/>
    <s v="Oct"/>
    <x v="8"/>
    <n v="2014"/>
    <x v="3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3:48:03"/>
    <d v="2015-01-17T13:48:03"/>
    <b v="0"/>
    <n v="0"/>
    <b v="0"/>
    <s v="publishing/fiction"/>
    <n v="0"/>
    <n v="0"/>
    <x v="3"/>
    <s v="fiction"/>
    <s v="Feb"/>
    <x v="1"/>
    <n v="2015"/>
    <x v="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0T22:26:50"/>
    <d v="2015-04-20T22:26:50"/>
    <b v="0"/>
    <n v="3"/>
    <b v="0"/>
    <s v="publishing/fiction"/>
    <n v="3.54"/>
    <n v="0.06"/>
    <x v="3"/>
    <s v="fiction"/>
    <s v="May"/>
    <x v="6"/>
    <n v="2015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5T23:58:10"/>
    <d v="2013-11-15T23:58:10"/>
    <b v="0"/>
    <n v="0"/>
    <b v="0"/>
    <s v="publishing/fiction"/>
    <n v="0"/>
    <n v="0"/>
    <x v="3"/>
    <s v="fiction"/>
    <s v="Dec"/>
    <x v="4"/>
    <n v="2013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18:54:54"/>
    <d v="2013-11-26T18:54:54"/>
    <b v="0"/>
    <n v="52"/>
    <b v="0"/>
    <s v="publishing/fiction"/>
    <n v="41.4"/>
    <n v="1.3"/>
    <x v="3"/>
    <s v="fiction"/>
    <s v="Dec"/>
    <x v="4"/>
    <n v="2013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18:59:29"/>
    <d v="2013-01-15T18:59:29"/>
    <b v="0"/>
    <n v="0"/>
    <b v="0"/>
    <s v="publishing/fiction"/>
    <n v="0"/>
    <n v="0"/>
    <x v="3"/>
    <s v="fiction"/>
    <s v="Feb"/>
    <x v="1"/>
    <n v="2013"/>
    <x v="4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4:46:42"/>
    <d v="2015-12-11T14:46:42"/>
    <b v="0"/>
    <n v="1"/>
    <b v="0"/>
    <s v="publishing/fiction"/>
    <n v="2.6315789473684209E-2"/>
    <n v="2.631578947368421E-3"/>
    <x v="3"/>
    <s v="fiction"/>
    <s v="Jan"/>
    <x v="11"/>
    <n v="2016"/>
    <x v="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0-31T22:59:00"/>
    <d v="2009-09-11T20:21:59"/>
    <b v="0"/>
    <n v="1"/>
    <b v="0"/>
    <s v="publishing/fiction"/>
    <n v="3.3333333333333335"/>
    <n v="6.6666666666666666E-2"/>
    <x v="3"/>
    <s v="fiction"/>
    <s v="Oct"/>
    <x v="8"/>
    <n v="2009"/>
    <x v="8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18:01:00"/>
    <d v="2015-04-06T12:39:45"/>
    <b v="0"/>
    <n v="2"/>
    <b v="0"/>
    <s v="publishing/fiction"/>
    <n v="0.85129023676509707"/>
    <n v="5.3205639797818567E-2"/>
    <x v="3"/>
    <s v="fiction"/>
    <s v="May"/>
    <x v="6"/>
    <n v="2015"/>
    <x v="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3:43:38"/>
    <d v="2014-01-24T13:43:38"/>
    <b v="0"/>
    <n v="9"/>
    <b v="0"/>
    <s v="publishing/fiction"/>
    <n v="70.2"/>
    <n v="1.8"/>
    <x v="3"/>
    <s v="fiction"/>
    <s v="Feb"/>
    <x v="1"/>
    <n v="2014"/>
    <x v="3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5T20:26:35"/>
    <d v="2011-11-15T20:26:35"/>
    <b v="0"/>
    <n v="5"/>
    <b v="0"/>
    <s v="publishing/fiction"/>
    <n v="1.7"/>
    <n v="0.05"/>
    <x v="3"/>
    <s v="fiction"/>
    <s v="Dec"/>
    <x v="4"/>
    <n v="2011"/>
    <x v="6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0:00:00"/>
    <d v="2015-09-03T11:27:25"/>
    <b v="0"/>
    <n v="57"/>
    <b v="0"/>
    <s v="publishing/fiction"/>
    <n v="51.4"/>
    <n v="0.81428571428571428"/>
    <x v="3"/>
    <s v="fiction"/>
    <s v="Oct"/>
    <x v="8"/>
    <n v="2015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18:32:57"/>
    <d v="2013-07-01T18:32:57"/>
    <b v="0"/>
    <n v="3"/>
    <b v="0"/>
    <s v="publishing/fiction"/>
    <n v="0.7"/>
    <n v="0.1"/>
    <x v="3"/>
    <s v="fiction"/>
    <s v="Jul"/>
    <x v="3"/>
    <n v="2013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1:51:20"/>
    <d v="2014-03-31T11:51:20"/>
    <b v="0"/>
    <n v="1"/>
    <b v="0"/>
    <s v="publishing/fiction"/>
    <n v="0.4"/>
    <n v="0.2"/>
    <x v="3"/>
    <s v="fiction"/>
    <s v="Apr"/>
    <x v="7"/>
    <n v="2014"/>
    <x v="3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4T23:00:00"/>
    <d v="2010-09-15T11:25:05"/>
    <b v="0"/>
    <n v="6"/>
    <b v="0"/>
    <s v="publishing/fiction"/>
    <n v="2.6666666666666665"/>
    <n v="0.04"/>
    <x v="3"/>
    <s v="fiction"/>
    <s v="Oct"/>
    <x v="8"/>
    <n v="2010"/>
    <x v="7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1:10:25"/>
    <d v="2011-04-03T11:10:25"/>
    <b v="0"/>
    <n v="27"/>
    <b v="1"/>
    <s v="music/rock"/>
    <n v="104"/>
    <n v="2.7"/>
    <x v="4"/>
    <s v="Rock"/>
    <s v="May"/>
    <x v="6"/>
    <n v="2011"/>
    <x v="6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7T19:01:14"/>
    <d v="2013-05-08T19:01:14"/>
    <b v="0"/>
    <n v="25"/>
    <b v="1"/>
    <s v="music/rock"/>
    <n v="133.15375"/>
    <n v="3.125"/>
    <x v="4"/>
    <s v="Rock"/>
    <s v="Jun"/>
    <x v="5"/>
    <n v="2013"/>
    <x v="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3:11:42"/>
    <d v="2012-07-26T13:11:42"/>
    <b v="0"/>
    <n v="14"/>
    <b v="1"/>
    <s v="music/rock"/>
    <n v="100"/>
    <n v="2"/>
    <x v="4"/>
    <s v="Rock"/>
    <s v="Aug"/>
    <x v="3"/>
    <n v="2012"/>
    <x v="5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17:00:00"/>
    <d v="2012-03-19T13:34:09"/>
    <b v="0"/>
    <n v="35"/>
    <b v="1"/>
    <s v="music/rock"/>
    <n v="148.13333333333333"/>
    <n v="2.3333333333333335"/>
    <x v="4"/>
    <s v="Rock"/>
    <s v="Apr"/>
    <x v="7"/>
    <n v="2012"/>
    <x v="5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6T21:35:19"/>
    <d v="2014-02-04T22:35:19"/>
    <b v="0"/>
    <n v="10"/>
    <b v="1"/>
    <s v="music/rock"/>
    <n v="102.5"/>
    <n v="1"/>
    <x v="4"/>
    <s v="Rock"/>
    <s v="Mar"/>
    <x v="2"/>
    <n v="2014"/>
    <x v="3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09:15:15"/>
    <d v="2013-01-29T09:15:15"/>
    <b v="0"/>
    <n v="29"/>
    <b v="1"/>
    <s v="music/rock"/>
    <n v="180.62799999999999"/>
    <n v="5.8"/>
    <x v="4"/>
    <s v="Rock"/>
    <s v="Feb"/>
    <x v="1"/>
    <n v="2013"/>
    <x v="4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0:47:00"/>
    <d v="2012-03-14T20:20:34"/>
    <b v="0"/>
    <n v="44"/>
    <b v="1"/>
    <s v="music/rock"/>
    <n v="142.80000000000001"/>
    <n v="0.88"/>
    <x v="4"/>
    <s v="Rock"/>
    <s v="May"/>
    <x v="7"/>
    <n v="2012"/>
    <x v="5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0:03:46"/>
    <d v="2013-10-02T10:03:46"/>
    <b v="0"/>
    <n v="17"/>
    <b v="1"/>
    <s v="music/rock"/>
    <n v="114.16666666666667"/>
    <n v="1.4166666666666667"/>
    <x v="4"/>
    <s v="Rock"/>
    <s v="Nov"/>
    <x v="9"/>
    <n v="2013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6T22:59:00"/>
    <d v="2012-05-29T19:09:48"/>
    <b v="0"/>
    <n v="34"/>
    <b v="1"/>
    <s v="music/rock"/>
    <n v="203.505"/>
    <n v="3.4"/>
    <x v="4"/>
    <s v="Rock"/>
    <s v="Jul"/>
    <x v="5"/>
    <n v="2012"/>
    <x v="5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2:59:00"/>
    <d v="2013-01-02T23:28:00"/>
    <b v="0"/>
    <n v="14"/>
    <b v="1"/>
    <s v="music/rock"/>
    <n v="109.41176470588235"/>
    <n v="0.82352941176470584"/>
    <x v="4"/>
    <s v="Rock"/>
    <s v="Jan"/>
    <x v="1"/>
    <n v="2013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31T20:08:59"/>
    <d v="2013-01-01T20:08:59"/>
    <b v="0"/>
    <n v="156"/>
    <b v="1"/>
    <s v="music/rock"/>
    <n v="144.37459999999999"/>
    <n v="1.56"/>
    <x v="4"/>
    <s v="Rock"/>
    <s v="Jan"/>
    <x v="1"/>
    <n v="2013"/>
    <x v="4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0:59:00"/>
    <d v="2013-10-10T13:44:06"/>
    <b v="0"/>
    <n v="128"/>
    <b v="1"/>
    <s v="music/rock"/>
    <n v="103.86666666666666"/>
    <n v="1.7066666666666668"/>
    <x v="4"/>
    <s v="Rock"/>
    <s v="Nov"/>
    <x v="9"/>
    <n v="2013"/>
    <x v="4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16:58:03"/>
    <d v="2013-10-08T15:58:03"/>
    <b v="0"/>
    <n v="60"/>
    <b v="1"/>
    <s v="music/rock"/>
    <n v="100.4444"/>
    <n v="2.4"/>
    <x v="4"/>
    <s v="Rock"/>
    <s v="Nov"/>
    <x v="9"/>
    <n v="2013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2T23:59:00"/>
    <d v="2013-06-17T12:47:24"/>
    <b v="0"/>
    <n v="32"/>
    <b v="1"/>
    <s v="music/rock"/>
    <n v="102.77927272727273"/>
    <n v="1.1636363636363636"/>
    <x v="4"/>
    <s v="Rock"/>
    <s v="Jul"/>
    <x v="0"/>
    <n v="2013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2:06:00"/>
    <d v="2011-07-11T21:45:37"/>
    <b v="0"/>
    <n v="53"/>
    <b v="1"/>
    <s v="music/rock"/>
    <n v="105.3125"/>
    <n v="0.66249999999999998"/>
    <x v="4"/>
    <s v="Rock"/>
    <s v="Sep"/>
    <x v="3"/>
    <n v="2011"/>
    <x v="6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6T23:59:00"/>
    <d v="2012-02-24T09:42:46"/>
    <b v="0"/>
    <n v="184"/>
    <b v="1"/>
    <s v="music/rock"/>
    <n v="111.78571428571429"/>
    <n v="1.3142857142857143"/>
    <x v="4"/>
    <s v="Rock"/>
    <s v="Apr"/>
    <x v="2"/>
    <n v="2012"/>
    <x v="5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16:10:00"/>
    <d v="2013-08-16T16:11:25"/>
    <b v="0"/>
    <n v="90"/>
    <b v="1"/>
    <s v="music/rock"/>
    <n v="101.35"/>
    <n v="0.9"/>
    <x v="4"/>
    <s v="Rock"/>
    <s v="Sep"/>
    <x v="10"/>
    <n v="2013"/>
    <x v="4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8T23:00:00"/>
    <d v="2012-03-28T18:51:28"/>
    <b v="0"/>
    <n v="71"/>
    <b v="1"/>
    <s v="music/rock"/>
    <n v="107.53333333333333"/>
    <n v="2.3666666666666667"/>
    <x v="4"/>
    <s v="Rock"/>
    <s v="Apr"/>
    <x v="7"/>
    <n v="2012"/>
    <x v="5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09:09:47"/>
    <d v="2014-08-31T09:09:47"/>
    <b v="0"/>
    <n v="87"/>
    <b v="1"/>
    <s v="music/rock"/>
    <n v="114.88571428571429"/>
    <n v="2.4857142857142858"/>
    <x v="4"/>
    <s v="Rock"/>
    <s v="Sep"/>
    <x v="10"/>
    <n v="2014"/>
    <x v="3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1:00:46"/>
    <d v="2012-03-28T11:00:46"/>
    <b v="0"/>
    <n v="28"/>
    <b v="1"/>
    <s v="music/rock"/>
    <n v="100.02"/>
    <n v="0.56000000000000005"/>
    <x v="4"/>
    <s v="Rock"/>
    <s v="Apr"/>
    <x v="7"/>
    <n v="2012"/>
    <x v="5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05:24:14"/>
    <d v="2014-08-12T05:24:14"/>
    <b v="0"/>
    <n v="56"/>
    <b v="1"/>
    <s v="music/rock"/>
    <n v="152.13333333333333"/>
    <n v="3.7333333333333334"/>
    <x v="4"/>
    <s v="Rock"/>
    <s v="Sep"/>
    <x v="10"/>
    <n v="2014"/>
    <x v="3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4:05:20"/>
    <d v="2011-06-01T14:05:20"/>
    <b v="0"/>
    <n v="51"/>
    <b v="1"/>
    <s v="music/rock"/>
    <n v="111.52149999999999"/>
    <n v="2.5499999999999998"/>
    <x v="4"/>
    <s v="Rock"/>
    <s v="Jul"/>
    <x v="0"/>
    <n v="2011"/>
    <x v="6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6T23:05:00"/>
    <d v="2012-08-01T19:32:04"/>
    <b v="0"/>
    <n v="75"/>
    <b v="1"/>
    <s v="music/rock"/>
    <n v="101.33333333333333"/>
    <n v="1.25"/>
    <x v="4"/>
    <s v="Rock"/>
    <s v="Sep"/>
    <x v="10"/>
    <n v="2012"/>
    <x v="5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8T20:00:00"/>
    <d v="2011-05-02T17:47:58"/>
    <b v="0"/>
    <n v="38"/>
    <b v="1"/>
    <s v="music/rock"/>
    <n v="123.26086956521739"/>
    <n v="1.6521739130434783"/>
    <x v="4"/>
    <s v="Rock"/>
    <s v="May"/>
    <x v="5"/>
    <n v="2011"/>
    <x v="6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2T22:59:00"/>
    <d v="2011-07-05T21:32:06"/>
    <b v="0"/>
    <n v="18"/>
    <b v="1"/>
    <s v="music/rock"/>
    <n v="100"/>
    <n v="0.32727272727272727"/>
    <x v="4"/>
    <s v="Rock"/>
    <s v="Jul"/>
    <x v="3"/>
    <n v="2011"/>
    <x v="6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18:00:00"/>
    <d v="2011-05-27T14:45:12"/>
    <b v="0"/>
    <n v="54"/>
    <b v="1"/>
    <s v="music/rock"/>
    <n v="105"/>
    <n v="1.8"/>
    <x v="4"/>
    <s v="Rock"/>
    <s v="Jul"/>
    <x v="5"/>
    <n v="2011"/>
    <x v="6"/>
  </r>
  <r>
    <s v="Golden Animals NEW Album!"/>
    <s v="Help Golden Animals finish their NEW Album!"/>
    <n v="8000"/>
    <n v="8355"/>
    <x v="0"/>
    <s v="US"/>
    <s v="USD"/>
    <n v="1315413339"/>
    <n v="1312821339"/>
    <d v="2011-09-07T11:35:39"/>
    <d v="2011-08-08T11:35:39"/>
    <b v="0"/>
    <n v="71"/>
    <b v="1"/>
    <s v="music/rock"/>
    <n v="104.4375"/>
    <n v="0.88749999999999996"/>
    <x v="4"/>
    <s v="Rock"/>
    <s v="Sep"/>
    <x v="10"/>
    <n v="2011"/>
    <x v="6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d v="2017-02-28T21:00:00"/>
    <d v="2017-01-24T10:05:11"/>
    <b v="0"/>
    <n v="57"/>
    <b v="1"/>
    <s v="music/rock"/>
    <n v="105.125"/>
    <n v="1.425"/>
    <x v="4"/>
    <s v="Rock"/>
    <s v="Feb"/>
    <x v="1"/>
    <n v="2017"/>
    <x v="1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1T23:59:00"/>
    <d v="2014-11-18T21:24:46"/>
    <b v="0"/>
    <n v="43"/>
    <b v="1"/>
    <s v="music/rock"/>
    <n v="100"/>
    <n v="0.9555555555555556"/>
    <x v="4"/>
    <s v="Rock"/>
    <s v="Dec"/>
    <x v="4"/>
    <n v="2014"/>
    <x v="3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15:00:30"/>
    <d v="2013-12-20T15:00:30"/>
    <b v="0"/>
    <n v="52"/>
    <b v="1"/>
    <s v="music/rock"/>
    <n v="103.77500000000001"/>
    <n v="1.3"/>
    <x v="4"/>
    <s v="Rock"/>
    <s v="Jan"/>
    <x v="11"/>
    <n v="2014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31T20:21:02"/>
    <d v="2012-08-01T20:21:02"/>
    <b v="0"/>
    <n v="27"/>
    <b v="1"/>
    <s v="music/rock"/>
    <n v="105"/>
    <n v="1.8"/>
    <x v="4"/>
    <s v="Rock"/>
    <s v="Aug"/>
    <x v="10"/>
    <n v="2012"/>
    <x v="5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1:52:00"/>
    <d v="2013-06-18T10:26:42"/>
    <b v="0"/>
    <n v="12"/>
    <b v="1"/>
    <s v="music/rock"/>
    <n v="104"/>
    <n v="1.2"/>
    <x v="4"/>
    <s v="Rock"/>
    <s v="Jul"/>
    <x v="0"/>
    <n v="2013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08:58:00"/>
    <d v="2013-01-07T19:25:52"/>
    <b v="0"/>
    <n v="33"/>
    <b v="1"/>
    <s v="music/rock"/>
    <n v="151.83333333333334"/>
    <n v="5.5"/>
    <x v="4"/>
    <s v="Rock"/>
    <s v="Mar"/>
    <x v="1"/>
    <n v="2013"/>
    <x v="4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18:02:45"/>
    <d v="2012-06-20T18:02:45"/>
    <b v="0"/>
    <n v="96"/>
    <b v="1"/>
    <s v="music/rock"/>
    <n v="159.99600000000001"/>
    <n v="6.4"/>
    <x v="4"/>
    <s v="Rock"/>
    <s v="Jul"/>
    <x v="0"/>
    <n v="2012"/>
    <x v="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3:04:00"/>
    <d v="2011-05-16T12:50:01"/>
    <b v="0"/>
    <n v="28"/>
    <b v="1"/>
    <s v="music/rock"/>
    <n v="127.3"/>
    <n v="2.8"/>
    <x v="4"/>
    <s v="Rock"/>
    <s v="May"/>
    <x v="5"/>
    <n v="2011"/>
    <x v="6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17:01:43"/>
    <d v="2014-10-02T17:01:43"/>
    <b v="0"/>
    <n v="43"/>
    <b v="1"/>
    <s v="music/rock"/>
    <n v="107"/>
    <n v="1.075"/>
    <x v="4"/>
    <s v="Rock"/>
    <s v="Nov"/>
    <x v="9"/>
    <n v="2014"/>
    <x v="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1:30:00"/>
    <d v="2013-03-08T15:54:03"/>
    <b v="0"/>
    <n v="205"/>
    <b v="1"/>
    <s v="music/rock"/>
    <n v="115.12214285714286"/>
    <n v="2.9285714285714284"/>
    <x v="4"/>
    <s v="Rock"/>
    <s v="Apr"/>
    <x v="7"/>
    <n v="2013"/>
    <x v="4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0T23:59:00"/>
    <d v="2012-01-17T09:23:31"/>
    <b v="0"/>
    <n v="23"/>
    <b v="1"/>
    <s v="music/rock"/>
    <n v="137.11066666666667"/>
    <n v="1.5333333333333334"/>
    <x v="4"/>
    <s v="Rock"/>
    <s v="Mar"/>
    <x v="1"/>
    <n v="2012"/>
    <x v="5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2:01:00"/>
    <d v="2012-07-30T16:11:21"/>
    <b v="0"/>
    <n v="19"/>
    <b v="1"/>
    <s v="music/rock"/>
    <n v="155.71428571428572"/>
    <n v="5.4285714285714288"/>
    <x v="4"/>
    <s v="Rock"/>
    <s v="Aug"/>
    <x v="3"/>
    <n v="2012"/>
    <x v="5"/>
  </r>
  <r>
    <s v="Winter Tour"/>
    <s v="We are touring the Southeast in support of our new EP"/>
    <n v="400"/>
    <n v="435"/>
    <x v="0"/>
    <s v="US"/>
    <s v="USD"/>
    <n v="1387601040"/>
    <n v="1386806254"/>
    <d v="2013-12-20T23:44:00"/>
    <d v="2013-12-11T18:57:34"/>
    <b v="0"/>
    <n v="14"/>
    <b v="1"/>
    <s v="music/rock"/>
    <n v="108.75"/>
    <n v="3.5"/>
    <x v="4"/>
    <s v="Rock"/>
    <s v="Dec"/>
    <x v="11"/>
    <n v="2013"/>
    <x v="4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0:00:00"/>
    <d v="2014-05-09T15:12:22"/>
    <b v="0"/>
    <n v="38"/>
    <b v="1"/>
    <s v="music/rock"/>
    <n v="134.05000000000001"/>
    <n v="1.9"/>
    <x v="4"/>
    <s v="Rock"/>
    <s v="Jun"/>
    <x v="5"/>
    <n v="2014"/>
    <x v="3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3T23:01:00"/>
    <d v="2015-03-30T17:07:45"/>
    <b v="0"/>
    <n v="78"/>
    <b v="1"/>
    <s v="music/rock"/>
    <n v="100"/>
    <n v="0.44617320672691912"/>
    <x v="4"/>
    <s v="Rock"/>
    <s v="May"/>
    <x v="7"/>
    <n v="2015"/>
    <x v="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17:44:10"/>
    <d v="2012-09-05T17:44:10"/>
    <b v="0"/>
    <n v="69"/>
    <b v="1"/>
    <s v="music/rock"/>
    <n v="119.16666666666667"/>
    <n v="2.2999999999999998"/>
    <x v="4"/>
    <s v="Rock"/>
    <s v="Oct"/>
    <x v="8"/>
    <n v="2012"/>
    <x v="5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17:20:52"/>
    <d v="2015-02-20T18:20:52"/>
    <b v="0"/>
    <n v="33"/>
    <b v="1"/>
    <s v="music/rock"/>
    <n v="179.5"/>
    <n v="4.125"/>
    <x v="4"/>
    <s v="Rock"/>
    <s v="Mar"/>
    <x v="2"/>
    <n v="2015"/>
    <x v="0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1:59:00"/>
    <d v="2010-03-13T00:48:38"/>
    <b v="0"/>
    <n v="54"/>
    <b v="1"/>
    <s v="music/rock"/>
    <n v="134.38124999999999"/>
    <n v="3.375"/>
    <x v="4"/>
    <s v="Rock"/>
    <s v="Apr"/>
    <x v="7"/>
    <n v="2010"/>
    <x v="7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2:21:24"/>
    <d v="2012-10-04T02:21:24"/>
    <b v="0"/>
    <n v="99"/>
    <b v="1"/>
    <s v="music/rock"/>
    <n v="100.432"/>
    <n v="0.79200000000000004"/>
    <x v="4"/>
    <s v="Rock"/>
    <s v="Oct"/>
    <x v="9"/>
    <n v="2012"/>
    <x v="5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18:55:30"/>
    <d v="2012-03-04T19:55:30"/>
    <b v="0"/>
    <n v="49"/>
    <b v="1"/>
    <s v="music/rock"/>
    <n v="101.45454545454545"/>
    <n v="0.89090909090909087"/>
    <x v="4"/>
    <s v="Rock"/>
    <s v="Mar"/>
    <x v="7"/>
    <n v="2012"/>
    <x v="5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4:49:00"/>
    <d v="2012-01-19T06:21:47"/>
    <b v="0"/>
    <n v="11"/>
    <b v="1"/>
    <s v="music/rock"/>
    <n v="103.33333333333333"/>
    <n v="3.6666666666666665"/>
    <x v="4"/>
    <s v="Rock"/>
    <s v="Feb"/>
    <x v="1"/>
    <n v="2012"/>
    <x v="5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1:24:00"/>
    <d v="2012-06-12T20:13:02"/>
    <b v="0"/>
    <n v="38"/>
    <b v="1"/>
    <s v="music/rock"/>
    <n v="107"/>
    <n v="2.9230769230769229"/>
    <x v="4"/>
    <s v="Rock"/>
    <s v="Jun"/>
    <x v="0"/>
    <n v="2012"/>
    <x v="5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4:14:00"/>
    <d v="2016-05-14T14:14:00"/>
    <b v="0"/>
    <n v="16"/>
    <b v="1"/>
    <s v="music/rock"/>
    <n v="104"/>
    <n v="3.2"/>
    <x v="4"/>
    <s v="Rock"/>
    <s v="Jul"/>
    <x v="5"/>
    <n v="2016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06:37:05"/>
    <d v="2013-02-20T07:37:05"/>
    <b v="0"/>
    <n v="32"/>
    <b v="1"/>
    <s v="music/rock"/>
    <n v="107.83333333333333"/>
    <n v="1.7777777777777777"/>
    <x v="4"/>
    <s v="Rock"/>
    <s v="Mar"/>
    <x v="2"/>
    <n v="2013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0:31:34"/>
    <d v="2012-03-28T10:31:34"/>
    <b v="0"/>
    <n v="20"/>
    <b v="1"/>
    <s v="music/rock"/>
    <n v="233.33333333333334"/>
    <n v="1.3333333333333333"/>
    <x v="4"/>
    <s v="Rock"/>
    <s v="Apr"/>
    <x v="7"/>
    <n v="2012"/>
    <x v="5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3:13:00"/>
    <d v="2011-11-22T11:12:15"/>
    <b v="0"/>
    <n v="154"/>
    <b v="1"/>
    <s v="music/rock"/>
    <n v="100.60706666666667"/>
    <n v="1.0266666666666666"/>
    <x v="4"/>
    <s v="Rock"/>
    <s v="Jan"/>
    <x v="4"/>
    <n v="2012"/>
    <x v="6"/>
  </r>
  <r>
    <s v="Ragman Rolls"/>
    <s v="This is an American rock album."/>
    <n v="6000"/>
    <n v="6100"/>
    <x v="0"/>
    <s v="US"/>
    <s v="USD"/>
    <n v="1397941475"/>
    <n v="1395349475"/>
    <d v="2014-04-19T16:04:35"/>
    <d v="2014-03-20T16:04:35"/>
    <b v="0"/>
    <n v="41"/>
    <b v="1"/>
    <s v="music/rock"/>
    <n v="101.66666666666667"/>
    <n v="0.68333333333333335"/>
    <x v="4"/>
    <s v="Rock"/>
    <s v="Apr"/>
    <x v="7"/>
    <n v="2014"/>
    <x v="3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6-30T22:59:00"/>
    <d v="2013-05-28T14:44:52"/>
    <b v="0"/>
    <n v="75"/>
    <b v="1"/>
    <s v="music/rock"/>
    <n v="131.01818181818183"/>
    <n v="1.3636363636363635"/>
    <x v="4"/>
    <s v="Rock"/>
    <s v="Jun"/>
    <x v="5"/>
    <n v="2013"/>
    <x v="4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8T22:00:00"/>
    <d v="2012-04-06T05:59:18"/>
    <b v="0"/>
    <n v="40"/>
    <b v="1"/>
    <s v="music/rock"/>
    <n v="117.25"/>
    <n v="2"/>
    <x v="4"/>
    <s v="Rock"/>
    <s v="May"/>
    <x v="6"/>
    <n v="2012"/>
    <x v="5"/>
  </r>
  <r>
    <s v="DESMADRE Full Album + Press Kit"/>
    <s v="An album you can bring home to mom."/>
    <n v="5000"/>
    <n v="5046.5200000000004"/>
    <x v="0"/>
    <s v="US"/>
    <s v="USD"/>
    <n v="1381108918"/>
    <n v="1378516918"/>
    <d v="2013-10-06T20:21:58"/>
    <d v="2013-09-06T20:21:58"/>
    <b v="0"/>
    <n v="46"/>
    <b v="1"/>
    <s v="music/rock"/>
    <n v="100.93040000000001"/>
    <n v="0.92"/>
    <x v="4"/>
    <s v="Rock"/>
    <s v="Oct"/>
    <x v="8"/>
    <n v="2013"/>
    <x v="4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18:57:42"/>
    <d v="2014-04-01T18:57:42"/>
    <b v="0"/>
    <n v="62"/>
    <b v="1"/>
    <s v="music/rock"/>
    <n v="121.8"/>
    <n v="2.48"/>
    <x v="4"/>
    <s v="Rock"/>
    <s v="May"/>
    <x v="6"/>
    <n v="2014"/>
    <x v="3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16:33:05"/>
    <d v="2011-12-18T16:33:05"/>
    <b v="0"/>
    <n v="61"/>
    <b v="1"/>
    <s v="music/rock"/>
    <n v="145.4"/>
    <n v="3.05"/>
    <x v="4"/>
    <s v="Rock"/>
    <s v="Jan"/>
    <x v="11"/>
    <n v="2012"/>
    <x v="6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3:19:16"/>
    <d v="2012-08-23T13:19:16"/>
    <b v="0"/>
    <n v="96"/>
    <b v="1"/>
    <s v="music/rock"/>
    <n v="116.61660000000001"/>
    <n v="1.92"/>
    <x v="4"/>
    <s v="Rock"/>
    <s v="Sep"/>
    <x v="10"/>
    <n v="2012"/>
    <x v="5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0:26:27"/>
    <d v="2016-08-25T00:26:27"/>
    <b v="0"/>
    <n v="190"/>
    <b v="1"/>
    <s v="music/metal"/>
    <n v="120.4166"/>
    <n v="1.9"/>
    <x v="4"/>
    <s v="Metal"/>
    <s v="Sep"/>
    <x v="10"/>
    <n v="2016"/>
    <x v="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16:07:43"/>
    <d v="2014-10-11T15:07:43"/>
    <b v="1"/>
    <n v="94"/>
    <b v="1"/>
    <s v="music/metal"/>
    <n v="101.32"/>
    <n v="1.88"/>
    <x v="4"/>
    <s v="Metal"/>
    <s v="Nov"/>
    <x v="9"/>
    <n v="2014"/>
    <x v="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3T22:59:00"/>
    <d v="2013-09-09T09:13:03"/>
    <b v="1"/>
    <n v="39"/>
    <b v="1"/>
    <s v="music/metal"/>
    <n v="104.32"/>
    <n v="1.56"/>
    <x v="4"/>
    <s v="Metal"/>
    <s v="Oct"/>
    <x v="8"/>
    <n v="2013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3:00:00"/>
    <d v="2016-11-21T01:11:20"/>
    <b v="0"/>
    <n v="127"/>
    <b v="1"/>
    <s v="music/metal"/>
    <n v="267.13333333333333"/>
    <n v="4.2333333333333334"/>
    <x v="4"/>
    <s v="Metal"/>
    <s v="Dec"/>
    <x v="4"/>
    <n v="2016"/>
    <x v="2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0-31T23:59:00"/>
    <d v="2014-09-23T11:25:52"/>
    <b v="1"/>
    <n v="159"/>
    <b v="1"/>
    <s v="music/metal"/>
    <n v="194.13333333333333"/>
    <n v="5.3"/>
    <x v="4"/>
    <s v="Metal"/>
    <s v="Oct"/>
    <x v="8"/>
    <n v="2014"/>
    <x v="3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4T22:59:00"/>
    <d v="2016-07-26T23:56:36"/>
    <b v="0"/>
    <n v="177"/>
    <b v="1"/>
    <s v="music/metal"/>
    <n v="120.3802"/>
    <n v="3.54"/>
    <x v="4"/>
    <s v="Metal"/>
    <s v="Sep"/>
    <x v="3"/>
    <n v="2016"/>
    <x v="2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09:00:00"/>
    <d v="2014-02-24T04:24:15"/>
    <b v="0"/>
    <n v="47"/>
    <b v="1"/>
    <s v="music/metal"/>
    <n v="122.00090909090909"/>
    <n v="4.2727272727272725"/>
    <x v="4"/>
    <s v="Metal"/>
    <s v="Mar"/>
    <x v="2"/>
    <n v="2014"/>
    <x v="3"/>
  </r>
  <r>
    <s v="CENTROPYMUSIC"/>
    <s v="MUSIC WITH MEANING!  MUSIC THAT MATTERS!!!"/>
    <n v="10"/>
    <n v="10"/>
    <x v="0"/>
    <s v="US"/>
    <s v="USD"/>
    <n v="1436555376"/>
    <n v="1433963376"/>
    <d v="2015-07-10T14:09:36"/>
    <d v="2015-06-10T14:09:36"/>
    <b v="0"/>
    <n v="1"/>
    <b v="1"/>
    <s v="music/metal"/>
    <n v="100"/>
    <n v="10"/>
    <x v="4"/>
    <s v="Metal"/>
    <s v="Jul"/>
    <x v="0"/>
    <n v="2015"/>
    <x v="0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4:00:33"/>
    <d v="2015-03-15T14:00:33"/>
    <b v="0"/>
    <n v="16"/>
    <b v="1"/>
    <s v="music/metal"/>
    <n v="100"/>
    <n v="5.333333333333333"/>
    <x v="4"/>
    <s v="Metal"/>
    <s v="Apr"/>
    <x v="7"/>
    <n v="2015"/>
    <x v="0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5T21:34:24"/>
    <d v="2015-02-15T22:34:24"/>
    <b v="0"/>
    <n v="115"/>
    <b v="1"/>
    <s v="music/metal"/>
    <n v="119.9"/>
    <n v="2.875"/>
    <x v="4"/>
    <s v="Metal"/>
    <s v="Mar"/>
    <x v="2"/>
    <n v="2015"/>
    <x v="0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4T23:59:00"/>
    <d v="2016-03-23T14:51:57"/>
    <b v="0"/>
    <n v="133"/>
    <b v="1"/>
    <s v="music/metal"/>
    <n v="155.17500000000001"/>
    <n v="3.3250000000000002"/>
    <x v="4"/>
    <s v="Metal"/>
    <s v="Apr"/>
    <x v="7"/>
    <n v="2016"/>
    <x v="2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4:45:00"/>
    <d v="2016-06-01T16:07:33"/>
    <b v="0"/>
    <n v="70"/>
    <b v="1"/>
    <s v="music/metal"/>
    <n v="130.44999999999999"/>
    <n v="3.5"/>
    <x v="4"/>
    <s v="Metal"/>
    <s v="Jul"/>
    <x v="0"/>
    <n v="2016"/>
    <x v="2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16:00:00"/>
    <d v="2016-10-13T14:19:55"/>
    <b v="0"/>
    <n v="62"/>
    <b v="1"/>
    <s v="music/metal"/>
    <n v="104.97142857142858"/>
    <n v="1.7714285714285714"/>
    <x v="4"/>
    <s v="Metal"/>
    <s v="Oct"/>
    <x v="9"/>
    <n v="2016"/>
    <x v="2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4:58:29"/>
    <d v="2015-01-17T14:58:29"/>
    <b v="0"/>
    <n v="10"/>
    <b v="1"/>
    <s v="music/metal"/>
    <n v="100"/>
    <n v="3.3333333333333335"/>
    <x v="4"/>
    <s v="Metal"/>
    <s v="Feb"/>
    <x v="1"/>
    <n v="2015"/>
    <x v="0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0:05:46"/>
    <d v="2016-11-28T00:05:46"/>
    <b v="0"/>
    <n v="499"/>
    <b v="1"/>
    <s v="music/metal"/>
    <n v="118.22050359712232"/>
    <n v="1.7949640287769784"/>
    <x v="4"/>
    <s v="Metal"/>
    <s v="Dec"/>
    <x v="4"/>
    <n v="2016"/>
    <x v="2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3T22:00:17"/>
    <d v="2016-06-23T22:00:17"/>
    <b v="0"/>
    <n v="47"/>
    <b v="1"/>
    <s v="music/metal"/>
    <n v="103.44827586206897"/>
    <n v="3.2413793103448274"/>
    <x v="4"/>
    <s v="Metal"/>
    <s v="Jul"/>
    <x v="0"/>
    <n v="2016"/>
    <x v="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4:00:00"/>
    <d v="2016-08-27T02:29:16"/>
    <b v="0"/>
    <n v="28"/>
    <b v="1"/>
    <s v="music/metal"/>
    <n v="218"/>
    <n v="11.2"/>
    <x v="4"/>
    <s v="Metal"/>
    <s v="Oct"/>
    <x v="10"/>
    <n v="2016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09:57:11"/>
    <d v="2015-10-14T08:57:11"/>
    <b v="0"/>
    <n v="24"/>
    <b v="1"/>
    <s v="music/metal"/>
    <n v="100"/>
    <n v="2"/>
    <x v="4"/>
    <s v="Metal"/>
    <s v="Nov"/>
    <x v="9"/>
    <n v="2015"/>
    <x v="0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17:59:00"/>
    <d v="2015-03-16T12:53:38"/>
    <b v="0"/>
    <n v="76"/>
    <b v="1"/>
    <s v="music/metal"/>
    <n v="144.00583333333333"/>
    <n v="6.333333333333333"/>
    <x v="4"/>
    <s v="Metal"/>
    <s v="Apr"/>
    <x v="7"/>
    <n v="2015"/>
    <x v="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3T19:00:00"/>
    <d v="2015-05-04T14:41:08"/>
    <b v="0"/>
    <n v="98"/>
    <b v="1"/>
    <s v="music/metal"/>
    <n v="104.675"/>
    <n v="2.4500000000000002"/>
    <x v="4"/>
    <s v="Metal"/>
    <s v="Jun"/>
    <x v="5"/>
    <n v="2015"/>
    <x v="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07:35:13"/>
    <d v="2013-10-23T06:35:13"/>
    <b v="0"/>
    <n v="48"/>
    <b v="0"/>
    <s v="music/jazz"/>
    <n v="18.142857142857142"/>
    <n v="0.34285714285714286"/>
    <x v="4"/>
    <s v="Jazz"/>
    <s v="Nov"/>
    <x v="9"/>
    <n v="2013"/>
    <x v="4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18:10:04"/>
    <d v="2016-08-17T18:10:04"/>
    <b v="0"/>
    <n v="2"/>
    <b v="0"/>
    <s v="music/jazz"/>
    <n v="2.2444444444444445"/>
    <n v="4.4444444444444446E-2"/>
    <x v="4"/>
    <s v="Jazz"/>
    <s v="Sep"/>
    <x v="10"/>
    <n v="2016"/>
    <x v="2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09:19:08"/>
    <d v="2013-10-12T08:19:08"/>
    <b v="0"/>
    <n v="4"/>
    <b v="0"/>
    <s v="music/jazz"/>
    <n v="0.34"/>
    <n v="8.0000000000000002E-3"/>
    <x v="4"/>
    <s v="Jazz"/>
    <s v="Nov"/>
    <x v="9"/>
    <n v="2013"/>
    <x v="4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1T21:49:26"/>
    <d v="2012-01-12T21:49:26"/>
    <b v="0"/>
    <n v="5"/>
    <b v="0"/>
    <s v="music/jazz"/>
    <n v="4.5"/>
    <n v="0.25"/>
    <x v="4"/>
    <s v="Jazz"/>
    <s v="Feb"/>
    <x v="1"/>
    <n v="2012"/>
    <x v="5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4:59:00"/>
    <d v="2013-09-23T21:33:58"/>
    <b v="0"/>
    <n v="79"/>
    <b v="0"/>
    <s v="music/jazz"/>
    <n v="41.53846153846154"/>
    <n v="1.2153846153846153"/>
    <x v="4"/>
    <s v="Jazz"/>
    <s v="Oct"/>
    <x v="8"/>
    <n v="2013"/>
    <x v="4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3:33:17"/>
    <d v="2012-11-17T13:33:17"/>
    <b v="0"/>
    <n v="2"/>
    <b v="0"/>
    <s v="music/jazz"/>
    <n v="2.0454545454545454"/>
    <n v="9.0909090909090912E-2"/>
    <x v="4"/>
    <s v="Jazz"/>
    <s v="Jan"/>
    <x v="4"/>
    <n v="2013"/>
    <x v="5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0:10:00"/>
    <d v="2015-01-21T10:18:38"/>
    <b v="0"/>
    <n v="11"/>
    <b v="0"/>
    <s v="music/jazz"/>
    <n v="18.285714285714285"/>
    <n v="0.31428571428571428"/>
    <x v="4"/>
    <s v="Jazz"/>
    <s v="Feb"/>
    <x v="1"/>
    <n v="2015"/>
    <x v="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1-30T23:59:00"/>
    <d v="2009-10-01T21:31:46"/>
    <b v="0"/>
    <n v="11"/>
    <b v="0"/>
    <s v="music/jazz"/>
    <n v="24.02"/>
    <n v="0.22"/>
    <x v="4"/>
    <s v="Jazz"/>
    <s v="Nov"/>
    <x v="9"/>
    <n v="2009"/>
    <x v="8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6T19:39:58"/>
    <d v="2013-12-07T19:39:58"/>
    <b v="0"/>
    <n v="1"/>
    <b v="0"/>
    <s v="music/jazz"/>
    <n v="0.1111111111111111"/>
    <n v="2.2222222222222222E-3"/>
    <x v="4"/>
    <s v="Jazz"/>
    <s v="Jan"/>
    <x v="11"/>
    <n v="2014"/>
    <x v="4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4:17:37"/>
    <d v="2013-03-09T15:17:37"/>
    <b v="0"/>
    <n v="3"/>
    <b v="0"/>
    <s v="music/jazz"/>
    <n v="11.818181818181818"/>
    <n v="3.4090909090909088E-2"/>
    <x v="4"/>
    <s v="Jazz"/>
    <s v="Apr"/>
    <x v="7"/>
    <n v="2013"/>
    <x v="4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31T19:32:03"/>
    <d v="2013-08-01T19:32:03"/>
    <b v="0"/>
    <n v="5"/>
    <b v="0"/>
    <s v="music/jazz"/>
    <n v="0.31"/>
    <n v="2.5000000000000001E-2"/>
    <x v="4"/>
    <s v="Jazz"/>
    <s v="Aug"/>
    <x v="10"/>
    <n v="2013"/>
    <x v="4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09:28:15"/>
    <d v="2013-10-30T08:28:15"/>
    <b v="0"/>
    <n v="12"/>
    <b v="0"/>
    <s v="music/jazz"/>
    <n v="5.416666666666667"/>
    <n v="0.2"/>
    <x v="4"/>
    <s v="Jazz"/>
    <s v="Nov"/>
    <x v="9"/>
    <n v="2013"/>
    <x v="4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4:48:47"/>
    <d v="2011-01-24T14:48:47"/>
    <b v="0"/>
    <n v="2"/>
    <b v="0"/>
    <s v="music/jazz"/>
    <n v="0.8125"/>
    <n v="2.5000000000000001E-2"/>
    <x v="4"/>
    <s v="Jazz"/>
    <s v="Mar"/>
    <x v="1"/>
    <n v="2011"/>
    <x v="6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0:00:40"/>
    <d v="2012-10-01T23:00:40"/>
    <b v="0"/>
    <n v="5"/>
    <b v="0"/>
    <s v="music/jazz"/>
    <n v="1.2857142857142858"/>
    <n v="0.14285714285714285"/>
    <x v="4"/>
    <s v="Jazz"/>
    <s v="Nov"/>
    <x v="9"/>
    <n v="2012"/>
    <x v="5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09:00:34"/>
    <d v="2013-04-04T09:00:34"/>
    <b v="0"/>
    <n v="21"/>
    <b v="0"/>
    <s v="music/jazz"/>
    <n v="24.333333333333332"/>
    <n v="0.7"/>
    <x v="4"/>
    <s v="Jazz"/>
    <s v="May"/>
    <x v="6"/>
    <n v="2013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2:22:11"/>
    <d v="2015-09-01T12:22:11"/>
    <b v="0"/>
    <n v="0"/>
    <b v="0"/>
    <s v="music/jazz"/>
    <n v="0"/>
    <n v="0"/>
    <x v="4"/>
    <s v="Jazz"/>
    <s v="Sep"/>
    <x v="8"/>
    <n v="2015"/>
    <x v="0"/>
  </r>
  <r>
    <s v="Sound Of Dobells"/>
    <s v="What was the greatest record shop ever?  DOBELLS!"/>
    <n v="3152"/>
    <n v="1286"/>
    <x v="2"/>
    <s v="GB"/>
    <s v="GBP"/>
    <n v="1359978927"/>
    <n v="1357127727"/>
    <d v="2013-02-04T06:55:27"/>
    <d v="2013-01-02T06:55:27"/>
    <b v="0"/>
    <n v="45"/>
    <b v="0"/>
    <s v="music/jazz"/>
    <n v="40.799492385786799"/>
    <n v="1.4276649746192893"/>
    <x v="4"/>
    <s v="Jazz"/>
    <s v="Feb"/>
    <x v="1"/>
    <n v="2013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3:56:00"/>
    <d v="2013-11-19T13:56:00"/>
    <b v="0"/>
    <n v="29"/>
    <b v="0"/>
    <s v="music/jazz"/>
    <n v="67.55"/>
    <n v="1.45"/>
    <x v="4"/>
    <s v="Jazz"/>
    <s v="Dec"/>
    <x v="4"/>
    <n v="2013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0:35:24"/>
    <d v="2010-11-23T00:35:24"/>
    <b v="0"/>
    <n v="2"/>
    <b v="0"/>
    <s v="music/jazz"/>
    <n v="1.3"/>
    <n v="0.04"/>
    <x v="4"/>
    <s v="Jazz"/>
    <s v="Dec"/>
    <x v="4"/>
    <n v="2010"/>
    <x v="7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4:55:05"/>
    <d v="2012-05-08T14:55:05"/>
    <b v="0"/>
    <n v="30"/>
    <b v="0"/>
    <s v="music/jazz"/>
    <n v="30.666666666666668"/>
    <n v="1.4285714285714286"/>
    <x v="4"/>
    <s v="Jazz"/>
    <s v="May"/>
    <x v="5"/>
    <n v="2012"/>
    <x v="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2:42:18"/>
    <d v="2012-09-27T02:42:18"/>
    <b v="0"/>
    <n v="8"/>
    <b v="0"/>
    <s v="music/indie rock"/>
    <n v="2.9894179894179893"/>
    <n v="0.21164021164021163"/>
    <x v="4"/>
    <s v="Indie Music"/>
    <s v="Oct"/>
    <x v="8"/>
    <n v="2012"/>
    <x v="5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1:01:26"/>
    <d v="2011-11-30T01:01:26"/>
    <b v="0"/>
    <n v="1"/>
    <b v="0"/>
    <s v="music/indie rock"/>
    <n v="0.8"/>
    <n v="2.6666666666666668E-2"/>
    <x v="4"/>
    <s v="Indie Music"/>
    <s v="Jan"/>
    <x v="4"/>
    <n v="2012"/>
    <x v="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15:39:10"/>
    <d v="2011-08-04T15:39:10"/>
    <b v="0"/>
    <n v="14"/>
    <b v="0"/>
    <s v="music/indie rock"/>
    <n v="20.133333333333333"/>
    <n v="0.93333333333333335"/>
    <x v="4"/>
    <s v="Indie Music"/>
    <s v="Sep"/>
    <x v="10"/>
    <n v="2011"/>
    <x v="6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17:27:15"/>
    <d v="2016-01-02T17:27:15"/>
    <b v="0"/>
    <n v="24"/>
    <b v="0"/>
    <s v="music/indie rock"/>
    <n v="40.020000000000003"/>
    <n v="0.48"/>
    <x v="4"/>
    <s v="Indie Music"/>
    <s v="Mar"/>
    <x v="1"/>
    <n v="2016"/>
    <x v="2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1T21:31:00"/>
    <d v="2012-03-13T14:15:46"/>
    <b v="0"/>
    <n v="2"/>
    <b v="0"/>
    <s v="music/indie rock"/>
    <n v="1"/>
    <n v="0.1"/>
    <x v="4"/>
    <s v="Indie Music"/>
    <s v="May"/>
    <x v="7"/>
    <n v="2012"/>
    <x v="5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17:35:11"/>
    <d v="2016-12-09T17:35:11"/>
    <b v="0"/>
    <n v="21"/>
    <b v="0"/>
    <s v="music/indie rock"/>
    <n v="75"/>
    <n v="2.1"/>
    <x v="4"/>
    <s v="Indie Music"/>
    <s v="Dec"/>
    <x v="11"/>
    <n v="2016"/>
    <x v="2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15:53:33"/>
    <d v="2016-08-21T15:53:33"/>
    <b v="0"/>
    <n v="7"/>
    <b v="0"/>
    <s v="music/indie rock"/>
    <n v="41"/>
    <n v="1.4"/>
    <x v="4"/>
    <s v="Indie Music"/>
    <s v="Sep"/>
    <x v="10"/>
    <n v="2016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18:00:55"/>
    <d v="2012-04-27T18:00:55"/>
    <b v="0"/>
    <n v="0"/>
    <b v="0"/>
    <s v="music/indie rock"/>
    <n v="0"/>
    <n v="0"/>
    <x v="4"/>
    <s v="Indie Music"/>
    <s v="May"/>
    <x v="6"/>
    <n v="2012"/>
    <x v="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1:00:00"/>
    <d v="2011-07-27T13:04:45"/>
    <b v="0"/>
    <n v="4"/>
    <b v="0"/>
    <s v="music/indie rock"/>
    <n v="7.2"/>
    <n v="0.4"/>
    <x v="4"/>
    <s v="Indie Music"/>
    <s v="Sep"/>
    <x v="3"/>
    <n v="2011"/>
    <x v="6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3:49:03"/>
    <d v="2014-09-05T13:49:03"/>
    <b v="0"/>
    <n v="32"/>
    <b v="0"/>
    <s v="music/indie rock"/>
    <n v="9.4412800000000008"/>
    <n v="0.128"/>
    <x v="4"/>
    <s v="Indie Music"/>
    <s v="Oct"/>
    <x v="8"/>
    <n v="2014"/>
    <x v="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2:46:19"/>
    <d v="2013-10-22T11:46:19"/>
    <b v="0"/>
    <n v="4"/>
    <b v="0"/>
    <s v="music/indie rock"/>
    <n v="4.166666666666667"/>
    <n v="0.13333333333333333"/>
    <x v="4"/>
    <s v="Indie Music"/>
    <s v="Nov"/>
    <x v="9"/>
    <n v="2013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0T19:45:30"/>
    <d v="2014-07-21T19:45:30"/>
    <b v="0"/>
    <n v="9"/>
    <b v="0"/>
    <s v="music/indie rock"/>
    <n v="3.25"/>
    <n v="0.1125"/>
    <x v="4"/>
    <s v="Indie Music"/>
    <s v="Aug"/>
    <x v="3"/>
    <n v="2014"/>
    <x v="3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7-31T23:00:00"/>
    <d v="2010-05-05T23:48:03"/>
    <b v="0"/>
    <n v="17"/>
    <b v="0"/>
    <s v="music/indie rock"/>
    <n v="40.75"/>
    <n v="0.28333333333333333"/>
    <x v="4"/>
    <s v="Indie Music"/>
    <s v="Jul"/>
    <x v="5"/>
    <n v="2010"/>
    <x v="7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15:32:43"/>
    <d v="2015-03-02T16:32:43"/>
    <b v="0"/>
    <n v="5"/>
    <b v="0"/>
    <s v="music/indie rock"/>
    <n v="10"/>
    <n v="0.25"/>
    <x v="4"/>
    <s v="Indie Music"/>
    <s v="Apr"/>
    <x v="7"/>
    <n v="2015"/>
    <x v="0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18:33:30"/>
    <d v="2016-05-06T18:33:30"/>
    <b v="0"/>
    <n v="53"/>
    <b v="0"/>
    <s v="music/indie rock"/>
    <n v="39.17"/>
    <n v="0.26500000000000001"/>
    <x v="4"/>
    <s v="Indie Music"/>
    <s v="Jun"/>
    <x v="5"/>
    <n v="2016"/>
    <x v="2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4T22:03:49"/>
    <d v="2010-09-09T22:03:49"/>
    <b v="0"/>
    <n v="7"/>
    <b v="0"/>
    <s v="music/indie rock"/>
    <n v="2.4375"/>
    <n v="8.7499999999999994E-2"/>
    <x v="4"/>
    <s v="Indie Music"/>
    <s v="Oct"/>
    <x v="8"/>
    <n v="2010"/>
    <x v="7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7T23:00:00"/>
    <d v="2015-08-02T15:57:06"/>
    <b v="0"/>
    <n v="72"/>
    <b v="0"/>
    <s v="music/indie rock"/>
    <n v="40"/>
    <n v="0.9"/>
    <x v="4"/>
    <s v="Indie Music"/>
    <s v="Aug"/>
    <x v="10"/>
    <n v="2015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2:31:48"/>
    <d v="2012-10-29T11:31:48"/>
    <b v="0"/>
    <n v="0"/>
    <b v="0"/>
    <s v="music/indie rock"/>
    <n v="0"/>
    <n v="0"/>
    <x v="4"/>
    <s v="Indie Music"/>
    <s v="Nov"/>
    <x v="9"/>
    <n v="2012"/>
    <x v="5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3:11:50"/>
    <d v="2011-12-01T13:11:50"/>
    <b v="0"/>
    <n v="2"/>
    <b v="0"/>
    <s v="music/indie rock"/>
    <n v="2.8"/>
    <n v="0.08"/>
    <x v="4"/>
    <s v="Indie Music"/>
    <s v="Jan"/>
    <x v="11"/>
    <n v="2012"/>
    <x v="6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7T21:22:42"/>
    <d v="2011-04-12T21:22:42"/>
    <b v="0"/>
    <n v="8"/>
    <b v="0"/>
    <s v="music/indie rock"/>
    <n v="37.333333333333336"/>
    <n v="1.0666666666666667"/>
    <x v="4"/>
    <s v="Indie Music"/>
    <s v="May"/>
    <x v="6"/>
    <n v="2011"/>
    <x v="6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4:23:22"/>
    <d v="2016-02-29T15:23:22"/>
    <b v="0"/>
    <n v="2"/>
    <b v="0"/>
    <s v="music/jazz"/>
    <n v="0.42"/>
    <n v="0.04"/>
    <x v="4"/>
    <s v="Jazz"/>
    <s v="Mar"/>
    <x v="2"/>
    <n v="2016"/>
    <x v="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4:11:00"/>
    <d v="2010-04-23T14:28:34"/>
    <b v="0"/>
    <n v="0"/>
    <b v="0"/>
    <s v="music/jazz"/>
    <n v="0"/>
    <n v="0"/>
    <x v="4"/>
    <s v="Jazz"/>
    <s v="Jun"/>
    <x v="6"/>
    <n v="2010"/>
    <x v="7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0:30:00"/>
    <d v="2014-07-09T18:10:22"/>
    <b v="0"/>
    <n v="3"/>
    <b v="0"/>
    <s v="music/jazz"/>
    <n v="0.3"/>
    <n v="0.01"/>
    <x v="4"/>
    <s v="Jazz"/>
    <s v="Aug"/>
    <x v="3"/>
    <n v="2014"/>
    <x v="3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2T21:25:00"/>
    <d v="2012-08-28T14:06:20"/>
    <b v="0"/>
    <n v="4"/>
    <b v="0"/>
    <s v="music/jazz"/>
    <n v="3.2"/>
    <n v="0.08"/>
    <x v="4"/>
    <s v="Jazz"/>
    <s v="Sep"/>
    <x v="10"/>
    <n v="2012"/>
    <x v="5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2T20:55:37"/>
    <d v="2015-12-03T20:55:37"/>
    <b v="0"/>
    <n v="3"/>
    <b v="0"/>
    <s v="music/jazz"/>
    <n v="0.30199999999999999"/>
    <n v="6.0000000000000001E-3"/>
    <x v="4"/>
    <s v="Jazz"/>
    <s v="Jan"/>
    <x v="11"/>
    <n v="2016"/>
    <x v="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0:45:26"/>
    <d v="2010-11-25T00:45:26"/>
    <b v="0"/>
    <n v="6"/>
    <b v="0"/>
    <s v="music/jazz"/>
    <n v="3.0153846153846153"/>
    <n v="9.2307692307692313E-2"/>
    <x v="4"/>
    <s v="Jazz"/>
    <s v="Jan"/>
    <x v="4"/>
    <n v="2011"/>
    <x v="7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2T22:33:10"/>
    <d v="2014-02-10T23:33:10"/>
    <b v="0"/>
    <n v="0"/>
    <b v="0"/>
    <s v="music/jazz"/>
    <n v="0"/>
    <n v="0"/>
    <x v="4"/>
    <s v="Jazz"/>
    <s v="Mar"/>
    <x v="2"/>
    <n v="2014"/>
    <x v="3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0T23:37:03"/>
    <d v="2011-08-11T23:37:03"/>
    <b v="0"/>
    <n v="0"/>
    <b v="0"/>
    <s v="music/jazz"/>
    <n v="0"/>
    <n v="0"/>
    <x v="4"/>
    <s v="Jazz"/>
    <s v="Sep"/>
    <x v="10"/>
    <n v="2011"/>
    <x v="6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6T23:59:00"/>
    <d v="2010-06-11T14:14:15"/>
    <b v="0"/>
    <n v="0"/>
    <b v="0"/>
    <s v="music/jazz"/>
    <n v="0"/>
    <n v="0"/>
    <x v="4"/>
    <s v="Jazz"/>
    <s v="Jul"/>
    <x v="0"/>
    <n v="2010"/>
    <x v="7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2T23:00:00"/>
    <d v="2012-06-21T11:34:00"/>
    <b v="0"/>
    <n v="8"/>
    <b v="0"/>
    <s v="music/jazz"/>
    <n v="3.25"/>
    <n v="0.05"/>
    <x v="4"/>
    <s v="Jazz"/>
    <s v="Jul"/>
    <x v="0"/>
    <n v="2012"/>
    <x v="5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08:05:19"/>
    <d v="2017-01-02T08:05:19"/>
    <b v="0"/>
    <n v="5"/>
    <b v="0"/>
    <s v="music/jazz"/>
    <n v="22.363636363636363"/>
    <n v="0.90909090909090906"/>
    <x v="4"/>
    <s v="Jazz"/>
    <s v="Mar"/>
    <x v="1"/>
    <n v="2017"/>
    <x v="1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3T19:07:25"/>
    <d v="2014-01-02T19:07:25"/>
    <b v="0"/>
    <n v="0"/>
    <b v="0"/>
    <s v="music/jazz"/>
    <n v="0"/>
    <n v="0"/>
    <x v="4"/>
    <s v="Jazz"/>
    <s v="Jan"/>
    <x v="1"/>
    <n v="2014"/>
    <x v="3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0T22:37:27"/>
    <d v="2012-10-11T21:37:27"/>
    <b v="0"/>
    <n v="2"/>
    <b v="0"/>
    <s v="music/jazz"/>
    <n v="0.8571428571428571"/>
    <n v="5.7142857142857141E-2"/>
    <x v="4"/>
    <s v="Jazz"/>
    <s v="Dec"/>
    <x v="9"/>
    <n v="2012"/>
    <x v="5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4T22:20:19"/>
    <d v="2012-04-04T22:20:19"/>
    <b v="0"/>
    <n v="24"/>
    <b v="0"/>
    <s v="music/jazz"/>
    <n v="6.6066666666666665"/>
    <n v="0.08"/>
    <x v="4"/>
    <s v="Jazz"/>
    <s v="May"/>
    <x v="6"/>
    <n v="2012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3:19:07"/>
    <d v="2012-07-26T13:19:07"/>
    <b v="0"/>
    <n v="0"/>
    <b v="0"/>
    <s v="music/jazz"/>
    <n v="0"/>
    <n v="0"/>
    <x v="4"/>
    <s v="Jazz"/>
    <s v="Aug"/>
    <x v="3"/>
    <n v="2012"/>
    <x v="5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2-29T23:59:00"/>
    <d v="2012-01-29T11:18:34"/>
    <b v="0"/>
    <n v="9"/>
    <b v="0"/>
    <s v="music/jazz"/>
    <n v="5.7692307692307692"/>
    <n v="0.13846153846153847"/>
    <x v="4"/>
    <s v="Jazz"/>
    <s v="Feb"/>
    <x v="1"/>
    <n v="2012"/>
    <x v="5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0:00:00"/>
    <d v="2010-09-13T15:28:54"/>
    <b v="0"/>
    <n v="0"/>
    <b v="0"/>
    <s v="music/jazz"/>
    <n v="0"/>
    <n v="0"/>
    <x v="4"/>
    <s v="Jazz"/>
    <s v="Oct"/>
    <x v="8"/>
    <n v="2010"/>
    <x v="7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3T21:30:00"/>
    <d v="2014-06-12T17:38:50"/>
    <b v="0"/>
    <n v="1"/>
    <b v="0"/>
    <s v="music/jazz"/>
    <n v="0.6"/>
    <n v="0.02"/>
    <x v="4"/>
    <s v="Jazz"/>
    <s v="Jul"/>
    <x v="0"/>
    <n v="2014"/>
    <x v="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17:59:21"/>
    <d v="2014-11-01T16:59:21"/>
    <b v="0"/>
    <n v="10"/>
    <b v="0"/>
    <s v="music/jazz"/>
    <n v="5.0256410256410255"/>
    <n v="0.25641025641025639"/>
    <x v="4"/>
    <s v="Jazz"/>
    <s v="Dec"/>
    <x v="4"/>
    <n v="2014"/>
    <x v="3"/>
  </r>
  <r>
    <s v="Jazz CD:  Out of The Blue"/>
    <s v="Cool jazz with a New Orleans flavor."/>
    <n v="20000"/>
    <n v="100"/>
    <x v="2"/>
    <s v="US"/>
    <s v="USD"/>
    <n v="1355930645"/>
    <n v="1352906645"/>
    <d v="2012-12-19T10:24:05"/>
    <d v="2012-11-14T10:24:05"/>
    <b v="0"/>
    <n v="1"/>
    <b v="0"/>
    <s v="music/jazz"/>
    <n v="0.5"/>
    <n v="5.0000000000000001E-3"/>
    <x v="4"/>
    <s v="Jazz"/>
    <s v="Dec"/>
    <x v="4"/>
    <n v="2012"/>
    <x v="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2:07:02"/>
    <d v="2013-10-15T11:07:02"/>
    <b v="0"/>
    <n v="0"/>
    <b v="0"/>
    <s v="music/jazz"/>
    <n v="0"/>
    <n v="0"/>
    <x v="4"/>
    <s v="Jazz"/>
    <s v="Nov"/>
    <x v="9"/>
    <n v="2013"/>
    <x v="4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0:06:16"/>
    <d v="2011-10-30T23:06:16"/>
    <b v="0"/>
    <n v="20"/>
    <b v="0"/>
    <s v="music/jazz"/>
    <n v="30.9"/>
    <n v="0.13333333333333333"/>
    <x v="4"/>
    <s v="Jazz"/>
    <s v="Dec"/>
    <x v="9"/>
    <n v="2011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07:43:13"/>
    <d v="2014-08-27T07:43:13"/>
    <b v="0"/>
    <n v="30"/>
    <b v="0"/>
    <s v="music/jazz"/>
    <n v="21.037037037037038"/>
    <n v="0.1111111111111111"/>
    <x v="4"/>
    <s v="Jazz"/>
    <s v="Oct"/>
    <x v="10"/>
    <n v="2014"/>
    <x v="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1T19:02:03"/>
    <d v="2014-10-22T18:02:03"/>
    <b v="0"/>
    <n v="6"/>
    <b v="0"/>
    <s v="music/jazz"/>
    <n v="2.2000000000000002"/>
    <n v="0.04"/>
    <x v="4"/>
    <s v="Jazz"/>
    <s v="Nov"/>
    <x v="9"/>
    <n v="2014"/>
    <x v="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17:37:49"/>
    <d v="2013-01-14T17:37:49"/>
    <b v="0"/>
    <n v="15"/>
    <b v="0"/>
    <s v="music/jazz"/>
    <n v="10.9"/>
    <n v="0.5"/>
    <x v="4"/>
    <s v="Jazz"/>
    <s v="Feb"/>
    <x v="1"/>
    <n v="2013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17:08:31"/>
    <d v="2013-10-28T16:08:31"/>
    <b v="0"/>
    <n v="5"/>
    <b v="0"/>
    <s v="music/jazz"/>
    <n v="2.6666666666666665"/>
    <n v="8.3333333333333329E-2"/>
    <x v="4"/>
    <s v="Jazz"/>
    <s v="Nov"/>
    <x v="9"/>
    <n v="2013"/>
    <x v="4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17:40:00"/>
    <d v="2010-06-08T19:28:50"/>
    <b v="0"/>
    <n v="0"/>
    <b v="0"/>
    <s v="music/jazz"/>
    <n v="0"/>
    <n v="0"/>
    <x v="4"/>
    <s v="Jazz"/>
    <s v="Jul"/>
    <x v="0"/>
    <n v="2010"/>
    <x v="7"/>
  </r>
  <r>
    <s v="JETRO DA SILVA FUNK PROJECT"/>
    <s v="Studio CD/DVD Solo project of Pianist &amp; Keyboardist Jetro da Silva"/>
    <n v="20000"/>
    <n v="0"/>
    <x v="2"/>
    <s v="US"/>
    <s v="USD"/>
    <n v="1337024695"/>
    <n v="1334432695"/>
    <d v="2012-05-14T14:44:55"/>
    <d v="2012-04-14T14:44:55"/>
    <b v="0"/>
    <n v="0"/>
    <b v="0"/>
    <s v="music/jazz"/>
    <n v="0"/>
    <n v="0"/>
    <x v="4"/>
    <s v="Jazz"/>
    <s v="May"/>
    <x v="6"/>
    <n v="2012"/>
    <x v="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7T19:00:00"/>
    <d v="2012-09-28T15:41:53"/>
    <b v="0"/>
    <n v="28"/>
    <b v="0"/>
    <s v="music/jazz"/>
    <n v="10.862068965517242"/>
    <n v="0.19310344827586207"/>
    <x v="4"/>
    <s v="Jazz"/>
    <s v="Nov"/>
    <x v="8"/>
    <n v="2012"/>
    <x v="5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8T23:42:49"/>
    <d v="2012-03-10T00:42:49"/>
    <b v="0"/>
    <n v="0"/>
    <b v="0"/>
    <s v="music/jazz"/>
    <n v="0"/>
    <n v="0"/>
    <x v="4"/>
    <s v="Jazz"/>
    <s v="Apr"/>
    <x v="7"/>
    <n v="2012"/>
    <x v="5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16:32:00"/>
    <d v="2010-05-14T16:58:26"/>
    <b v="0"/>
    <n v="5"/>
    <b v="0"/>
    <s v="music/jazz"/>
    <n v="38.333333333333336"/>
    <n v="0.55555555555555558"/>
    <x v="4"/>
    <s v="Jazz"/>
    <s v="Jun"/>
    <x v="5"/>
    <n v="2010"/>
    <x v="7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17:00:00"/>
    <d v="2014-02-10T03:38:22"/>
    <b v="0"/>
    <n v="7"/>
    <b v="0"/>
    <s v="music/jazz"/>
    <n v="6.55"/>
    <n v="0.35"/>
    <x v="4"/>
    <s v="Jazz"/>
    <s v="Mar"/>
    <x v="2"/>
    <n v="2014"/>
    <x v="3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17:15:45"/>
    <d v="2013-02-05T18:15:45"/>
    <b v="0"/>
    <n v="30"/>
    <b v="0"/>
    <s v="music/jazz"/>
    <n v="14.536842105263158"/>
    <n v="0.31578947368421051"/>
    <x v="4"/>
    <s v="Jazz"/>
    <s v="Mar"/>
    <x v="2"/>
    <n v="2013"/>
    <x v="4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1T23:03:29"/>
    <d v="2014-03-12T23:03:29"/>
    <b v="0"/>
    <n v="2"/>
    <b v="0"/>
    <s v="music/jazz"/>
    <n v="6"/>
    <n v="0.1"/>
    <x v="4"/>
    <s v="Jazz"/>
    <s v="May"/>
    <x v="7"/>
    <n v="2014"/>
    <x v="3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1:00:00"/>
    <d v="2014-04-04T12:41:24"/>
    <b v="0"/>
    <n v="30"/>
    <b v="0"/>
    <s v="music/jazz"/>
    <n v="30.4"/>
    <n v="0.6"/>
    <x v="4"/>
    <s v="Jazz"/>
    <s v="May"/>
    <x v="6"/>
    <n v="2014"/>
    <x v="3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3:00:29"/>
    <d v="2015-12-30T03:00:29"/>
    <b v="0"/>
    <n v="2"/>
    <b v="0"/>
    <s v="music/jazz"/>
    <n v="1.4285714285714286"/>
    <n v="5.7142857142857141E-2"/>
    <x v="4"/>
    <s v="Jazz"/>
    <s v="Jan"/>
    <x v="11"/>
    <n v="2016"/>
    <x v="0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15:00:00"/>
    <d v="2011-12-05T19:34:49"/>
    <b v="0"/>
    <n v="0"/>
    <b v="0"/>
    <s v="music/jazz"/>
    <n v="0"/>
    <n v="0"/>
    <x v="4"/>
    <s v="Jazz"/>
    <s v="Jan"/>
    <x v="11"/>
    <n v="2012"/>
    <x v="6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15:09:17"/>
    <d v="2013-10-04T14:09:17"/>
    <b v="0"/>
    <n v="2"/>
    <b v="0"/>
    <s v="music/jazz"/>
    <n v="1.1428571428571428"/>
    <n v="5.7142857142857141E-2"/>
    <x v="4"/>
    <s v="Jazz"/>
    <s v="Nov"/>
    <x v="9"/>
    <n v="2013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06:30:48"/>
    <d v="2012-08-03T06:30:48"/>
    <b v="0"/>
    <n v="1"/>
    <b v="0"/>
    <s v="music/jazz"/>
    <n v="0.35714285714285715"/>
    <n v="1.4285714285714285E-2"/>
    <x v="4"/>
    <s v="Jazz"/>
    <s v="Sep"/>
    <x v="10"/>
    <n v="2012"/>
    <x v="5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4:58:00"/>
    <d v="2013-05-22T13:18:58"/>
    <b v="0"/>
    <n v="2"/>
    <b v="0"/>
    <s v="music/jazz"/>
    <n v="1.4545454545454546"/>
    <n v="7.2727272727272724E-2"/>
    <x v="4"/>
    <s v="Jazz"/>
    <s v="Jun"/>
    <x v="5"/>
    <n v="2013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0T19:12:06"/>
    <d v="2015-06-26T19:12:06"/>
    <b v="0"/>
    <n v="14"/>
    <b v="0"/>
    <s v="technology/wearables"/>
    <n v="17.155555555555555"/>
    <n v="0.15555555555555556"/>
    <x v="2"/>
    <s v="Wearables"/>
    <s v="Aug"/>
    <x v="0"/>
    <n v="2015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09T21:19:05"/>
    <d v="2017-01-10T21:19:05"/>
    <b v="0"/>
    <n v="31"/>
    <b v="0"/>
    <s v="technology/wearables"/>
    <n v="2.3220000000000001"/>
    <n v="6.2E-2"/>
    <x v="2"/>
    <s v="Wearables"/>
    <s v="Feb"/>
    <x v="1"/>
    <n v="2017"/>
    <x v="1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15:14:20"/>
    <d v="2016-01-13T15:14:20"/>
    <b v="0"/>
    <n v="16"/>
    <b v="0"/>
    <s v="technology/wearables"/>
    <n v="8.9066666666666663"/>
    <n v="0.21333333333333335"/>
    <x v="2"/>
    <s v="Wearables"/>
    <s v="Feb"/>
    <x v="1"/>
    <n v="2016"/>
    <x v="2"/>
  </r>
  <r>
    <s v="SleepMode"/>
    <s v="A mask for home or travel that will give you the best, undisturbed sleep of your life."/>
    <n v="3000"/>
    <n v="289"/>
    <x v="2"/>
    <s v="US"/>
    <s v="USD"/>
    <n v="1480438905"/>
    <n v="1477843305"/>
    <d v="2016-11-29T12:01:45"/>
    <d v="2016-10-30T11:01:45"/>
    <b v="0"/>
    <n v="12"/>
    <b v="0"/>
    <s v="technology/wearables"/>
    <n v="9.6333333333333329"/>
    <n v="0.4"/>
    <x v="2"/>
    <s v="Wearables"/>
    <s v="Nov"/>
    <x v="9"/>
    <n v="2016"/>
    <x v="2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09:00:00"/>
    <d v="2016-03-15T09:00:50"/>
    <b v="0"/>
    <n v="96"/>
    <b v="0"/>
    <s v="technology/wearables"/>
    <n v="13.326000000000001"/>
    <n v="0.192"/>
    <x v="2"/>
    <s v="Wearables"/>
    <s v="Apr"/>
    <x v="7"/>
    <n v="2016"/>
    <x v="2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18:59:00"/>
    <d v="2016-12-28T15:57:06"/>
    <b v="0"/>
    <n v="16"/>
    <b v="0"/>
    <s v="technology/wearables"/>
    <n v="2.484"/>
    <n v="1.6E-2"/>
    <x v="2"/>
    <s v="Wearables"/>
    <s v="Feb"/>
    <x v="11"/>
    <n v="2017"/>
    <x v="2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3:00:48"/>
    <d v="2016-08-10T13:00:48"/>
    <b v="0"/>
    <n v="5"/>
    <b v="0"/>
    <s v="technology/wearables"/>
    <n v="1.9066666666666667"/>
    <n v="3.3333333333333333E-2"/>
    <x v="2"/>
    <s v="Wearables"/>
    <s v="Sep"/>
    <x v="10"/>
    <n v="2016"/>
    <x v="2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3:45:06"/>
    <d v="2016-05-01T13:45:06"/>
    <b v="0"/>
    <n v="0"/>
    <b v="0"/>
    <s v="technology/wearables"/>
    <n v="0"/>
    <n v="0"/>
    <x v="2"/>
    <s v="Wearables"/>
    <s v="Jun"/>
    <x v="5"/>
    <n v="2016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4:52:44"/>
    <d v="2016-02-11T14:52:44"/>
    <b v="0"/>
    <n v="8"/>
    <b v="0"/>
    <s v="technology/wearables"/>
    <n v="12"/>
    <n v="0.2"/>
    <x v="2"/>
    <s v="Wearables"/>
    <s v="Mar"/>
    <x v="2"/>
    <n v="2016"/>
    <x v="2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0T20:02:56"/>
    <d v="2015-12-22T20:02:56"/>
    <b v="0"/>
    <n v="7"/>
    <b v="0"/>
    <s v="technology/wearables"/>
    <n v="1.365"/>
    <n v="3.5000000000000003E-2"/>
    <x v="2"/>
    <s v="Wearables"/>
    <s v="Feb"/>
    <x v="11"/>
    <n v="2016"/>
    <x v="0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3:01:01"/>
    <d v="2015-12-18T13:01:01"/>
    <b v="0"/>
    <n v="24"/>
    <b v="0"/>
    <s v="technology/wearables"/>
    <n v="28.04"/>
    <n v="0.48"/>
    <x v="2"/>
    <s v="Wearables"/>
    <s v="Jan"/>
    <x v="11"/>
    <n v="2016"/>
    <x v="0"/>
  </r>
  <r>
    <s v="Smart Harness"/>
    <s v="Revolutionizing the way we walk our dogs!"/>
    <n v="50000"/>
    <n v="19195"/>
    <x v="2"/>
    <s v="US"/>
    <s v="USD"/>
    <n v="1465054872"/>
    <n v="1461166872"/>
    <d v="2016-06-04T10:41:12"/>
    <d v="2016-04-20T10:41:12"/>
    <b v="0"/>
    <n v="121"/>
    <b v="0"/>
    <s v="technology/wearables"/>
    <n v="38.39"/>
    <n v="0.24199999999999999"/>
    <x v="2"/>
    <s v="Wearables"/>
    <s v="Jun"/>
    <x v="6"/>
    <n v="2016"/>
    <x v="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0:43:32"/>
    <d v="2016-10-19T09:43:32"/>
    <b v="0"/>
    <n v="196"/>
    <b v="0"/>
    <s v="technology/wearables"/>
    <n v="39.942857142857143"/>
    <n v="0.4"/>
    <x v="2"/>
    <s v="Wearables"/>
    <s v="Nov"/>
    <x v="9"/>
    <n v="2016"/>
    <x v="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4T22:56:39"/>
    <d v="2014-12-25T22:56:39"/>
    <b v="0"/>
    <n v="5"/>
    <b v="0"/>
    <s v="technology/wearables"/>
    <n v="0.84"/>
    <n v="3.3333333333333333E-2"/>
    <x v="2"/>
    <s v="Wearables"/>
    <s v="Jan"/>
    <x v="11"/>
    <n v="2015"/>
    <x v="3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15:00:39"/>
    <d v="2015-07-09T15:00:39"/>
    <b v="0"/>
    <n v="73"/>
    <b v="0"/>
    <s v="technology/wearables"/>
    <n v="43.406666666666666"/>
    <n v="0.48666666666666669"/>
    <x v="2"/>
    <s v="Wearables"/>
    <s v="Aug"/>
    <x v="3"/>
    <n v="2015"/>
    <x v="0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2:05:00"/>
    <d v="2016-08-04T02:05:00"/>
    <b v="0"/>
    <n v="93"/>
    <b v="0"/>
    <s v="technology/wearables"/>
    <n v="5.6613333333333333"/>
    <n v="3.1E-2"/>
    <x v="2"/>
    <s v="Wearables"/>
    <s v="Sep"/>
    <x v="10"/>
    <n v="2016"/>
    <x v="2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15:55:59"/>
    <d v="2015-02-25T16:55:59"/>
    <b v="0"/>
    <n v="17"/>
    <b v="0"/>
    <s v="technology/wearables"/>
    <n v="1.722"/>
    <n v="3.4000000000000002E-2"/>
    <x v="2"/>
    <s v="Wearables"/>
    <s v="Apr"/>
    <x v="2"/>
    <n v="2015"/>
    <x v="0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09:15:33"/>
    <d v="2016-10-17T08:15:33"/>
    <b v="0"/>
    <n v="7"/>
    <b v="0"/>
    <s v="technology/wearables"/>
    <n v="1.9416666666666667"/>
    <n v="5.8333333333333334E-2"/>
    <x v="2"/>
    <s v="Wearables"/>
    <s v="Nov"/>
    <x v="9"/>
    <n v="2016"/>
    <x v="2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09T23:59:00"/>
    <d v="2015-03-19T14:16:03"/>
    <b v="0"/>
    <n v="17"/>
    <b v="0"/>
    <s v="technology/wearables"/>
    <n v="11.328275684711329"/>
    <n v="0.21859328790021859"/>
    <x v="2"/>
    <s v="Wearables"/>
    <s v="Apr"/>
    <x v="7"/>
    <n v="2015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8T23:11:05"/>
    <d v="2014-12-19T23:11:05"/>
    <b v="0"/>
    <n v="171"/>
    <b v="0"/>
    <s v="technology/wearables"/>
    <n v="38.86"/>
    <n v="0.34200000000000003"/>
    <x v="2"/>
    <s v="Wearables"/>
    <s v="Jan"/>
    <x v="11"/>
    <n v="2015"/>
    <x v="3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09:02:35"/>
    <d v="2017-01-31T10:02:35"/>
    <b v="0"/>
    <n v="188"/>
    <b v="0"/>
    <s v="technology/wearables"/>
    <n v="46.100628930817614"/>
    <n v="0.33782569631626236"/>
    <x v="2"/>
    <s v="Wearables"/>
    <s v="Mar"/>
    <x v="1"/>
    <n v="2017"/>
    <x v="1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4:00:00"/>
    <d v="2017-01-05T11:38:55"/>
    <b v="0"/>
    <n v="110"/>
    <b v="0"/>
    <s v="technology/wearables"/>
    <n v="42.188421052631575"/>
    <n v="0.11578947368421053"/>
    <x v="2"/>
    <s v="Wearables"/>
    <s v="Feb"/>
    <x v="1"/>
    <n v="2017"/>
    <x v="1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2:05:53"/>
    <d v="2016-01-04T12:05:53"/>
    <b v="0"/>
    <n v="37"/>
    <b v="0"/>
    <s v="technology/wearables"/>
    <n v="28.48"/>
    <n v="1.48"/>
    <x v="2"/>
    <s v="Wearables"/>
    <s v="Feb"/>
    <x v="1"/>
    <n v="2016"/>
    <x v="2"/>
  </r>
  <r>
    <s v="The Ultimate Learning Center"/>
    <s v="WE are molding an educated, motivated, non violent GENERATION!"/>
    <n v="35000"/>
    <n v="377"/>
    <x v="2"/>
    <s v="US"/>
    <s v="USD"/>
    <n v="1476717319"/>
    <n v="1473693319"/>
    <d v="2016-10-17T10:15:19"/>
    <d v="2016-09-12T10:15:19"/>
    <b v="0"/>
    <n v="9"/>
    <b v="0"/>
    <s v="technology/wearables"/>
    <n v="1.0771428571428572"/>
    <n v="2.5714285714285714E-2"/>
    <x v="2"/>
    <s v="Wearables"/>
    <s v="Oct"/>
    <x v="8"/>
    <n v="2016"/>
    <x v="2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0:05:19"/>
    <d v="2015-07-23T10:05:19"/>
    <b v="0"/>
    <n v="29"/>
    <b v="0"/>
    <s v="technology/wearables"/>
    <n v="0.79909090909090907"/>
    <n v="2.6363636363636363E-2"/>
    <x v="2"/>
    <s v="Wearables"/>
    <s v="Sep"/>
    <x v="3"/>
    <n v="2015"/>
    <x v="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5T22:59:00"/>
    <d v="2016-09-23T19:24:06"/>
    <b v="0"/>
    <n v="6"/>
    <b v="0"/>
    <s v="technology/wearables"/>
    <n v="1.1919999999999999"/>
    <n v="2.4E-2"/>
    <x v="2"/>
    <s v="Wearables"/>
    <s v="Oct"/>
    <x v="8"/>
    <n v="2016"/>
    <x v="2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0:15:32"/>
    <d v="2016-09-06T10:15:32"/>
    <b v="0"/>
    <n v="30"/>
    <b v="0"/>
    <s v="technology/wearables"/>
    <n v="14.8"/>
    <n v="0.25"/>
    <x v="2"/>
    <s v="Wearables"/>
    <s v="Oct"/>
    <x v="8"/>
    <n v="2016"/>
    <x v="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0:06:14"/>
    <d v="2016-02-22T01:06:14"/>
    <b v="0"/>
    <n v="81"/>
    <b v="0"/>
    <s v="technology/wearables"/>
    <n v="17.809999999999999"/>
    <n v="0.40500000000000003"/>
    <x v="2"/>
    <s v="Wearables"/>
    <s v="Apr"/>
    <x v="2"/>
    <n v="2016"/>
    <x v="2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15:20:34"/>
    <d v="2014-07-16T15:20:34"/>
    <b v="0"/>
    <n v="4"/>
    <b v="0"/>
    <s v="technology/wearables"/>
    <n v="1.325"/>
    <n v="0.05"/>
    <x v="2"/>
    <s v="Wearables"/>
    <s v="Aug"/>
    <x v="3"/>
    <n v="2014"/>
    <x v="3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2:16:47"/>
    <d v="2017-01-07T02:16:47"/>
    <b v="0"/>
    <n v="11"/>
    <b v="0"/>
    <s v="technology/wearables"/>
    <n v="46.666666666666664"/>
    <n v="3.6666666666666667E-2"/>
    <x v="2"/>
    <s v="Wearables"/>
    <s v="Feb"/>
    <x v="1"/>
    <n v="2017"/>
    <x v="1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2T23:59:00"/>
    <d v="2016-12-17T00:17:33"/>
    <b v="0"/>
    <n v="14"/>
    <b v="0"/>
    <s v="technology/wearables"/>
    <n v="45.92"/>
    <n v="0.28000000000000003"/>
    <x v="2"/>
    <s v="Wearables"/>
    <s v="Jan"/>
    <x v="11"/>
    <n v="2017"/>
    <x v="2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2:01:00"/>
    <d v="2015-04-17T12:01:00"/>
    <b v="0"/>
    <n v="5"/>
    <b v="0"/>
    <s v="technology/wearables"/>
    <n v="0.22600000000000001"/>
    <n v="5.0000000000000001E-3"/>
    <x v="2"/>
    <s v="Wearables"/>
    <s v="Jun"/>
    <x v="6"/>
    <n v="2015"/>
    <x v="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1:59:00"/>
    <d v="2014-08-05T15:46:38"/>
    <b v="0"/>
    <n v="45"/>
    <b v="0"/>
    <s v="technology/wearables"/>
    <n v="34.625"/>
    <n v="0.22500000000000001"/>
    <x v="2"/>
    <s v="Wearables"/>
    <s v="Sep"/>
    <x v="10"/>
    <n v="2014"/>
    <x v="3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8T20:21:33"/>
    <d v="2015-09-09T19:21:33"/>
    <b v="0"/>
    <n v="8"/>
    <b v="0"/>
    <s v="technology/wearables"/>
    <n v="2.0550000000000002"/>
    <n v="0.04"/>
    <x v="2"/>
    <s v="Wearables"/>
    <s v="Nov"/>
    <x v="8"/>
    <n v="2015"/>
    <x v="0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1:59:16"/>
    <d v="2016-02-24T12:59:16"/>
    <b v="0"/>
    <n v="3"/>
    <b v="0"/>
    <s v="technology/wearables"/>
    <n v="0.56000000000000005"/>
    <n v="6.0000000000000001E-3"/>
    <x v="2"/>
    <s v="Wearables"/>
    <s v="Mar"/>
    <x v="2"/>
    <n v="2016"/>
    <x v="2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1:43:05"/>
    <d v="2016-04-29T11:43:05"/>
    <b v="0"/>
    <n v="24"/>
    <b v="0"/>
    <s v="technology/wearables"/>
    <n v="2.6070000000000002"/>
    <n v="2.4E-2"/>
    <x v="2"/>
    <s v="Wearables"/>
    <s v="Jun"/>
    <x v="6"/>
    <n v="2016"/>
    <x v="2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3T20:24:57"/>
    <d v="2015-06-29T20:24:57"/>
    <b v="0"/>
    <n v="18"/>
    <b v="0"/>
    <s v="technology/wearables"/>
    <n v="1.9259999999999999"/>
    <n v="1.2E-2"/>
    <x v="2"/>
    <s v="Wearables"/>
    <s v="Aug"/>
    <x v="0"/>
    <n v="2015"/>
    <x v="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17:36:37"/>
    <d v="2016-01-22T17:36:37"/>
    <b v="0"/>
    <n v="12"/>
    <b v="0"/>
    <s v="technology/wearables"/>
    <n v="33.666666666666664"/>
    <n v="0.44444444444444442"/>
    <x v="2"/>
    <s v="Wearables"/>
    <s v="Feb"/>
    <x v="1"/>
    <n v="2016"/>
    <x v="2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2:25:01"/>
    <d v="2016-01-26T02:25:01"/>
    <b v="0"/>
    <n v="123"/>
    <b v="0"/>
    <s v="technology/wearables"/>
    <n v="56.263267182990241"/>
    <n v="7.1143913146585386E-2"/>
    <x v="2"/>
    <s v="Wearables"/>
    <s v="Feb"/>
    <x v="1"/>
    <n v="2016"/>
    <x v="2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3:59:00"/>
    <d v="2016-05-16T05:00:28"/>
    <b v="0"/>
    <n v="96"/>
    <b v="0"/>
    <s v="technology/wearables"/>
    <n v="82.817599999999999"/>
    <n v="0.2742857142857143"/>
    <x v="2"/>
    <s v="Wearables"/>
    <s v="Jun"/>
    <x v="5"/>
    <n v="2016"/>
    <x v="2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17:42:02"/>
    <d v="2014-10-16T16:42:02"/>
    <b v="0"/>
    <n v="31"/>
    <b v="0"/>
    <s v="technology/wearables"/>
    <n v="14.86"/>
    <n v="0.31"/>
    <x v="2"/>
    <s v="Wearables"/>
    <s v="Nov"/>
    <x v="9"/>
    <n v="2014"/>
    <x v="3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17:43:42"/>
    <d v="2014-07-10T17:43:42"/>
    <b v="0"/>
    <n v="4"/>
    <b v="0"/>
    <s v="technology/wearables"/>
    <n v="1.2375123751237513E-2"/>
    <n v="4.5000450004500049E-3"/>
    <x v="2"/>
    <s v="Wearables"/>
    <s v="Aug"/>
    <x v="3"/>
    <n v="2014"/>
    <x v="3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3:04:46"/>
    <d v="2016-09-02T13:04:46"/>
    <b v="0"/>
    <n v="3"/>
    <b v="0"/>
    <s v="technology/wearables"/>
    <n v="1.7142857142857144E-2"/>
    <n v="1.7142857142857144E-2"/>
    <x v="2"/>
    <s v="Wearables"/>
    <s v="Oct"/>
    <x v="8"/>
    <n v="2016"/>
    <x v="2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15:54:00"/>
    <d v="2016-07-23T11:01:25"/>
    <b v="0"/>
    <n v="179"/>
    <b v="0"/>
    <s v="technology/wearables"/>
    <n v="29.506136117214712"/>
    <n v="0.17175371093562594"/>
    <x v="2"/>
    <s v="Wearables"/>
    <s v="Aug"/>
    <x v="3"/>
    <n v="2016"/>
    <x v="2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7T20:46:48"/>
    <d v="2015-02-25T21:46:48"/>
    <b v="0"/>
    <n v="3"/>
    <b v="0"/>
    <s v="technology/wearables"/>
    <n v="1.06"/>
    <n v="0.03"/>
    <x v="2"/>
    <s v="Wearables"/>
    <s v="Mar"/>
    <x v="2"/>
    <n v="2015"/>
    <x v="0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18:00:00"/>
    <d v="2015-12-01T18:13:30"/>
    <b v="0"/>
    <n v="23"/>
    <b v="0"/>
    <s v="technology/wearables"/>
    <n v="6.293333333333333"/>
    <n v="7.6666666666666661E-2"/>
    <x v="2"/>
    <s v="Wearables"/>
    <s v="Dec"/>
    <x v="11"/>
    <n v="2015"/>
    <x v="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09T19:00:00"/>
    <d v="2015-11-16T13:25:00"/>
    <b v="0"/>
    <n v="23"/>
    <b v="0"/>
    <s v="technology/wearables"/>
    <n v="12.75"/>
    <n v="0.115"/>
    <x v="2"/>
    <s v="Wearables"/>
    <s v="Jan"/>
    <x v="4"/>
    <n v="2016"/>
    <x v="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2:04:10"/>
    <d v="2014-05-14T02:04:10"/>
    <b v="0"/>
    <n v="41"/>
    <b v="0"/>
    <s v="technology/wearables"/>
    <n v="13.22"/>
    <n v="8.2000000000000003E-2"/>
    <x v="2"/>
    <s v="Wearables"/>
    <s v="Jun"/>
    <x v="5"/>
    <n v="2014"/>
    <x v="3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3:33:45"/>
    <d v="2016-09-01T03:33:45"/>
    <b v="0"/>
    <n v="0"/>
    <b v="0"/>
    <s v="technology/wearables"/>
    <n v="0"/>
    <n v="0"/>
    <x v="2"/>
    <s v="Wearables"/>
    <s v="Oct"/>
    <x v="8"/>
    <n v="2016"/>
    <x v="2"/>
  </r>
  <r>
    <s v="Power Rope"/>
    <s v="The most useful phone charger you will ever buy"/>
    <n v="10000"/>
    <n v="1677"/>
    <x v="2"/>
    <s v="US"/>
    <s v="USD"/>
    <n v="1475101495"/>
    <n v="1472509495"/>
    <d v="2016-09-28T17:24:55"/>
    <d v="2016-08-29T17:24:55"/>
    <b v="0"/>
    <n v="32"/>
    <b v="0"/>
    <s v="technology/wearables"/>
    <n v="16.77"/>
    <n v="0.32"/>
    <x v="2"/>
    <s v="Wearables"/>
    <s v="Sep"/>
    <x v="10"/>
    <n v="2016"/>
    <x v="2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3:49:24"/>
    <d v="2014-08-04T13:49:24"/>
    <b v="0"/>
    <n v="2"/>
    <b v="0"/>
    <s v="technology/wearables"/>
    <n v="0.104"/>
    <n v="8.0000000000000002E-3"/>
    <x v="2"/>
    <s v="Wearables"/>
    <s v="Sep"/>
    <x v="10"/>
    <n v="2014"/>
    <x v="3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3:51:00"/>
    <d v="2016-06-17T13:09:48"/>
    <b v="0"/>
    <n v="7"/>
    <b v="0"/>
    <s v="technology/wearables"/>
    <n v="4.24"/>
    <n v="0.14000000000000001"/>
    <x v="2"/>
    <s v="Wearables"/>
    <s v="Jul"/>
    <x v="0"/>
    <n v="2016"/>
    <x v="2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16:11:59"/>
    <d v="2016-03-08T17:11:59"/>
    <b v="0"/>
    <n v="4"/>
    <b v="0"/>
    <s v="technology/wearables"/>
    <n v="0.46700000000000003"/>
    <n v="4.0000000000000001E-3"/>
    <x v="2"/>
    <s v="Wearables"/>
    <s v="May"/>
    <x v="7"/>
    <n v="2016"/>
    <x v="2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0:00:00"/>
    <d v="2016-10-09T18:09:28"/>
    <b v="0"/>
    <n v="196"/>
    <b v="0"/>
    <s v="technology/wearables"/>
    <n v="25.087142857142858"/>
    <n v="0.28000000000000003"/>
    <x v="2"/>
    <s v="Wearables"/>
    <s v="Nov"/>
    <x v="9"/>
    <n v="2016"/>
    <x v="2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17:59:00"/>
    <d v="2014-10-09T01:18:50"/>
    <b v="0"/>
    <n v="11"/>
    <b v="0"/>
    <s v="technology/wearables"/>
    <n v="2.3344999999999998"/>
    <n v="5.4999999999999997E-3"/>
    <x v="2"/>
    <s v="Wearables"/>
    <s v="Nov"/>
    <x v="9"/>
    <n v="2014"/>
    <x v="3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1:00:00"/>
    <d v="2014-11-04T17:34:40"/>
    <b v="0"/>
    <n v="9"/>
    <b v="0"/>
    <s v="technology/wearables"/>
    <n v="7.26"/>
    <n v="0.09"/>
    <x v="2"/>
    <s v="Wearables"/>
    <s v="Nov"/>
    <x v="4"/>
    <n v="2014"/>
    <x v="3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0:27:00"/>
    <d v="2014-06-27T15:47:40"/>
    <b v="0"/>
    <n v="5"/>
    <b v="0"/>
    <s v="technology/wearables"/>
    <n v="1.625"/>
    <n v="0.125"/>
    <x v="2"/>
    <s v="Wearables"/>
    <s v="Jul"/>
    <x v="0"/>
    <n v="2014"/>
    <x v="3"/>
  </r>
  <r>
    <s v="iPhanny"/>
    <s v="The iPhanny keeps your iPhone 6 safe from bending in those dangerous pants pockets."/>
    <n v="5000"/>
    <n v="65"/>
    <x v="2"/>
    <s v="US"/>
    <s v="USD"/>
    <n v="1417145297"/>
    <n v="1414549697"/>
    <d v="2014-11-27T22:28:17"/>
    <d v="2014-10-28T21:28:17"/>
    <b v="0"/>
    <n v="8"/>
    <b v="0"/>
    <s v="technology/wearables"/>
    <n v="1.3"/>
    <n v="0.16"/>
    <x v="2"/>
    <s v="Wearables"/>
    <s v="Nov"/>
    <x v="9"/>
    <n v="2014"/>
    <x v="3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0:03:21"/>
    <d v="2015-10-04T23:03:21"/>
    <b v="0"/>
    <n v="229"/>
    <b v="0"/>
    <s v="technology/wearables"/>
    <n v="58.55833333333333"/>
    <n v="0.38166666666666665"/>
    <x v="2"/>
    <s v="Wearables"/>
    <s v="Nov"/>
    <x v="9"/>
    <n v="2015"/>
    <x v="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3:02:00"/>
    <d v="2014-10-14T02:11:30"/>
    <b v="0"/>
    <n v="40"/>
    <b v="0"/>
    <s v="technology/wearables"/>
    <n v="7.7886666666666668"/>
    <n v="2.6666666666666668E-2"/>
    <x v="2"/>
    <s v="Wearables"/>
    <s v="Nov"/>
    <x v="9"/>
    <n v="2014"/>
    <x v="3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4T19:26:00"/>
    <d v="2017-01-13T20:26:00"/>
    <b v="0"/>
    <n v="6"/>
    <b v="0"/>
    <s v="technology/wearables"/>
    <n v="2.2157147647256061"/>
    <n v="6.7061584888789536E-4"/>
    <x v="2"/>
    <s v="Wearables"/>
    <s v="Mar"/>
    <x v="1"/>
    <n v="2017"/>
    <x v="1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2:16:53"/>
    <d v="2016-12-16T12:16:53"/>
    <b v="0"/>
    <n v="4"/>
    <b v="0"/>
    <s v="technology/wearables"/>
    <n v="104"/>
    <n v="0.08"/>
    <x v="2"/>
    <s v="Wearables"/>
    <s v="Jan"/>
    <x v="11"/>
    <n v="2017"/>
    <x v="2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0:59:00"/>
    <d v="2015-11-17T11:25:14"/>
    <b v="0"/>
    <n v="22"/>
    <b v="0"/>
    <s v="technology/wearables"/>
    <n v="29.602960296029604"/>
    <n v="0.22002200220022003"/>
    <x v="2"/>
    <s v="Wearables"/>
    <s v="Dec"/>
    <x v="4"/>
    <n v="2015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1:01:01"/>
    <d v="2017-02-14T12:01:01"/>
    <b v="0"/>
    <n v="15"/>
    <b v="0"/>
    <s v="technology/wearables"/>
    <n v="16.055"/>
    <n v="7.4999999999999997E-2"/>
    <x v="2"/>
    <s v="Wearables"/>
    <s v="Mar"/>
    <x v="2"/>
    <n v="2017"/>
    <x v="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2:00:27"/>
    <d v="2016-01-19T12:00:27"/>
    <b v="0"/>
    <n v="95"/>
    <b v="0"/>
    <s v="technology/wearables"/>
    <n v="82.207999999999998"/>
    <n v="0.38"/>
    <x v="2"/>
    <s v="Wearables"/>
    <s v="Feb"/>
    <x v="1"/>
    <n v="2016"/>
    <x v="2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09:59:43"/>
    <d v="2015-09-29T09:59:43"/>
    <b v="0"/>
    <n v="161"/>
    <b v="0"/>
    <s v="technology/wearables"/>
    <n v="75.051000000000002"/>
    <n v="8.0500000000000002E-2"/>
    <x v="2"/>
    <s v="Wearables"/>
    <s v="Oct"/>
    <x v="8"/>
    <n v="2015"/>
    <x v="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2:11:00"/>
    <d v="2014-12-03T19:57:52"/>
    <b v="0"/>
    <n v="8"/>
    <b v="0"/>
    <s v="technology/wearables"/>
    <n v="5.85"/>
    <n v="0.2"/>
    <x v="2"/>
    <s v="Wearables"/>
    <s v="Dec"/>
    <x v="11"/>
    <n v="2014"/>
    <x v="3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0:00:23"/>
    <d v="2016-11-02T09:00:23"/>
    <b v="0"/>
    <n v="76"/>
    <b v="0"/>
    <s v="technology/wearables"/>
    <n v="44.32"/>
    <n v="0.25333333333333335"/>
    <x v="2"/>
    <s v="Wearables"/>
    <s v="Dec"/>
    <x v="4"/>
    <n v="2016"/>
    <x v="2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4:25:15"/>
    <d v="2016-11-28T14:25:15"/>
    <b v="0"/>
    <n v="1"/>
    <b v="0"/>
    <s v="technology/wearables"/>
    <n v="0.26737967914438504"/>
    <n v="1.0695187165775401E-3"/>
    <x v="2"/>
    <s v="Wearables"/>
    <s v="Dec"/>
    <x v="4"/>
    <n v="2016"/>
    <x v="2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09:30:46"/>
    <d v="2016-05-20T09:30:46"/>
    <b v="0"/>
    <n v="101"/>
    <b v="0"/>
    <s v="technology/wearables"/>
    <n v="13.13"/>
    <n v="0.20200000000000001"/>
    <x v="2"/>
    <s v="Wearables"/>
    <s v="Jun"/>
    <x v="5"/>
    <n v="2016"/>
    <x v="2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4T21:59:00"/>
    <d v="2016-07-10T14:54:22"/>
    <b v="0"/>
    <n v="4"/>
    <b v="0"/>
    <s v="technology/wearables"/>
    <n v="0.19088937093275488"/>
    <n v="3.4707158351409977E-3"/>
    <x v="2"/>
    <s v="Wearables"/>
    <s v="Sep"/>
    <x v="3"/>
    <n v="2016"/>
    <x v="2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16:33:15"/>
    <d v="2014-11-03T16:33:15"/>
    <b v="0"/>
    <n v="1"/>
    <b v="0"/>
    <s v="technology/wearables"/>
    <n v="0.375"/>
    <n v="5.0000000000000001E-3"/>
    <x v="2"/>
    <s v="Wearables"/>
    <s v="Dec"/>
    <x v="4"/>
    <n v="2014"/>
    <x v="3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05:34:12"/>
    <d v="2016-12-10T05:34:12"/>
    <b v="0"/>
    <n v="775"/>
    <b v="0"/>
    <s v="technology/wearables"/>
    <n v="21535.021000000001"/>
    <n v="15.5"/>
    <x v="2"/>
    <s v="Wearables"/>
    <s v="Jan"/>
    <x v="11"/>
    <n v="2017"/>
    <x v="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15:00:00"/>
    <d v="2015-12-01T15:00:56"/>
    <b v="0"/>
    <n v="90"/>
    <b v="0"/>
    <s v="technology/wearables"/>
    <n v="34.527999999999999"/>
    <n v="0.36"/>
    <x v="2"/>
    <s v="Wearables"/>
    <s v="Dec"/>
    <x v="11"/>
    <n v="2015"/>
    <x v="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2-31T19:03:35"/>
    <d v="2014-11-11T19:03:35"/>
    <b v="0"/>
    <n v="16"/>
    <b v="0"/>
    <s v="technology/wearables"/>
    <n v="30.6"/>
    <n v="0.16"/>
    <x v="2"/>
    <s v="Wearables"/>
    <s v="Dec"/>
    <x v="4"/>
    <n v="2014"/>
    <x v="3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17:04:55"/>
    <d v="2015-10-26T16:04:55"/>
    <b v="0"/>
    <n v="6"/>
    <b v="0"/>
    <s v="technology/wearables"/>
    <n v="2.6666666666666665"/>
    <n v="6.6666666666666666E-2"/>
    <x v="2"/>
    <s v="Wearables"/>
    <s v="Nov"/>
    <x v="9"/>
    <n v="201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6T20:34:16"/>
    <d v="2016-02-21T21:34:16"/>
    <b v="0"/>
    <n v="38"/>
    <b v="0"/>
    <s v="technology/wearables"/>
    <n v="2.8420000000000001"/>
    <n v="3.7999999999999999E-2"/>
    <x v="2"/>
    <s v="Wearables"/>
    <s v="Apr"/>
    <x v="2"/>
    <n v="2016"/>
    <x v="2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2:12:15"/>
    <d v="2015-10-12T11:12:15"/>
    <b v="0"/>
    <n v="355"/>
    <b v="0"/>
    <s v="technology/wearables"/>
    <n v="22.878799999999998"/>
    <n v="0.14199999999999999"/>
    <x v="2"/>
    <s v="Wearables"/>
    <s v="Nov"/>
    <x v="9"/>
    <n v="2015"/>
    <x v="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06:48:53"/>
    <d v="2016-06-14T06:48:53"/>
    <b v="0"/>
    <n v="7"/>
    <b v="0"/>
    <s v="technology/wearables"/>
    <n v="3.105"/>
    <n v="3.5000000000000003E-2"/>
    <x v="2"/>
    <s v="Wearables"/>
    <s v="Jul"/>
    <x v="0"/>
    <n v="2016"/>
    <x v="2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18:22:29"/>
    <d v="2015-01-05T18:22:29"/>
    <b v="0"/>
    <n v="400"/>
    <b v="0"/>
    <s v="technology/wearables"/>
    <n v="47.333333333333336"/>
    <n v="0.88888888888888884"/>
    <x v="2"/>
    <s v="Wearables"/>
    <s v="Feb"/>
    <x v="1"/>
    <n v="2015"/>
    <x v="0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1T19:47:00"/>
    <d v="2015-05-02T20:40:09"/>
    <b v="0"/>
    <n v="30"/>
    <b v="1"/>
    <s v="music/electronic music"/>
    <n v="205.54838709677421"/>
    <n v="1.935483870967742"/>
    <x v="4"/>
    <s v="Electronic Music"/>
    <s v="Jun"/>
    <x v="5"/>
    <n v="2015"/>
    <x v="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6T23:00:00"/>
    <d v="2015-09-24T01:02:51"/>
    <b v="1"/>
    <n v="478"/>
    <b v="1"/>
    <s v="music/electronic music"/>
    <n v="351.80366666666669"/>
    <n v="15.933333333333334"/>
    <x v="4"/>
    <s v="Electronic Music"/>
    <s v="Oct"/>
    <x v="8"/>
    <n v="2015"/>
    <x v="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0:31:17"/>
    <d v="2015-04-17T10:31:17"/>
    <b v="1"/>
    <n v="74"/>
    <b v="1"/>
    <s v="music/electronic music"/>
    <n v="114.9"/>
    <n v="3.7"/>
    <x v="4"/>
    <s v="Electronic Music"/>
    <s v="May"/>
    <x v="6"/>
    <n v="2015"/>
    <x v="0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17:04:21"/>
    <d v="2015-05-21T17:04:21"/>
    <b v="0"/>
    <n v="131"/>
    <b v="1"/>
    <s v="music/electronic music"/>
    <n v="237.15"/>
    <n v="6.55"/>
    <x v="4"/>
    <s v="Electronic Music"/>
    <s v="Jun"/>
    <x v="5"/>
    <n v="2015"/>
    <x v="0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08:56:03"/>
    <d v="2016-01-01T08:56:03"/>
    <b v="1"/>
    <n v="61"/>
    <b v="1"/>
    <s v="music/electronic music"/>
    <n v="118.63775"/>
    <n v="0.30499999999999999"/>
    <x v="4"/>
    <s v="Electronic Music"/>
    <s v="Jan"/>
    <x v="1"/>
    <n v="2016"/>
    <x v="2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4:00:37"/>
    <d v="2015-02-14T15:00:37"/>
    <b v="1"/>
    <n v="1071"/>
    <b v="1"/>
    <s v="music/electronic music"/>
    <n v="109.92831428571429"/>
    <n v="1.53"/>
    <x v="4"/>
    <s v="Electronic Music"/>
    <s v="Mar"/>
    <x v="2"/>
    <n v="2015"/>
    <x v="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3:46:56"/>
    <d v="2016-02-26T04:46:56"/>
    <b v="1"/>
    <n v="122"/>
    <b v="1"/>
    <s v="music/electronic music"/>
    <n v="100.00828571428572"/>
    <n v="1.7428571428571429"/>
    <x v="4"/>
    <s v="Electronic Music"/>
    <s v="Mar"/>
    <x v="2"/>
    <n v="2016"/>
    <x v="2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2T19:49:07"/>
    <d v="2014-09-22T19:49:07"/>
    <b v="1"/>
    <n v="111"/>
    <b v="1"/>
    <s v="music/electronic music"/>
    <n v="103.09292094387415"/>
    <n v="1.47980269297427"/>
    <x v="4"/>
    <s v="Electronic Music"/>
    <s v="Oct"/>
    <x v="8"/>
    <n v="2014"/>
    <x v="3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15:00:00"/>
    <d v="2017-01-20T10:03:25"/>
    <b v="1"/>
    <n v="255"/>
    <b v="1"/>
    <s v="music/electronic music"/>
    <n v="117.27"/>
    <n v="2.5499999999999998"/>
    <x v="4"/>
    <s v="Electronic Music"/>
    <s v="Mar"/>
    <x v="1"/>
    <n v="2017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16:59:00"/>
    <d v="2015-02-09T12:05:07"/>
    <b v="0"/>
    <n v="141"/>
    <b v="1"/>
    <s v="music/electronic music"/>
    <n v="111.76"/>
    <n v="1.41"/>
    <x v="4"/>
    <s v="Electronic Music"/>
    <s v="Apr"/>
    <x v="2"/>
    <n v="2015"/>
    <x v="0"/>
  </r>
  <r>
    <s v="The Gothsicles - I FEEL SICLE"/>
    <s v="Help fund the latest Gothsicles mega-album, I FEEL SICLE!"/>
    <n v="2000"/>
    <n v="6842"/>
    <x v="0"/>
    <s v="US"/>
    <s v="USD"/>
    <n v="1473680149"/>
    <n v="1472470549"/>
    <d v="2016-09-12T06:35:49"/>
    <d v="2016-08-29T06:35:49"/>
    <b v="0"/>
    <n v="159"/>
    <b v="1"/>
    <s v="music/electronic music"/>
    <n v="342.1"/>
    <n v="7.95"/>
    <x v="4"/>
    <s v="Electronic Music"/>
    <s v="Sep"/>
    <x v="10"/>
    <n v="2016"/>
    <x v="2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3:20:10"/>
    <d v="2015-11-16T13:20:10"/>
    <b v="0"/>
    <n v="99"/>
    <b v="1"/>
    <s v="music/electronic music"/>
    <n v="107.4"/>
    <n v="0.99"/>
    <x v="4"/>
    <s v="Electronic Music"/>
    <s v="Dec"/>
    <x v="4"/>
    <n v="2015"/>
    <x v="0"/>
  </r>
  <r>
    <s v="Phantom Ship / Coastal (Album Preorder)"/>
    <s v="Ideal for living rooms and open spaces."/>
    <n v="5400"/>
    <n v="5858.84"/>
    <x v="0"/>
    <s v="US"/>
    <s v="USD"/>
    <n v="1466697625"/>
    <n v="1464105625"/>
    <d v="2016-06-23T11:00:25"/>
    <d v="2016-05-24T11:00:25"/>
    <b v="0"/>
    <n v="96"/>
    <b v="1"/>
    <s v="music/electronic music"/>
    <n v="108.49703703703703"/>
    <n v="1.7777777777777777"/>
    <x v="4"/>
    <s v="Electronic Music"/>
    <s v="Jun"/>
    <x v="5"/>
    <n v="2016"/>
    <x v="2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2:34:40"/>
    <d v="2016-11-14T12:34:40"/>
    <b v="0"/>
    <n v="27"/>
    <b v="1"/>
    <s v="music/electronic music"/>
    <n v="102.86144578313252"/>
    <n v="2.0331325301204819"/>
    <x v="4"/>
    <s v="Electronic Music"/>
    <s v="Dec"/>
    <x v="4"/>
    <n v="2016"/>
    <x v="2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4T22:59:00"/>
    <d v="2016-07-03T23:00:04"/>
    <b v="0"/>
    <n v="166"/>
    <b v="1"/>
    <s v="music/electronic music"/>
    <n v="130.0018"/>
    <n v="3.32"/>
    <x v="4"/>
    <s v="Electronic Music"/>
    <s v="Aug"/>
    <x v="3"/>
    <n v="2016"/>
    <x v="2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0:23:40"/>
    <d v="2015-01-12T10:23:40"/>
    <b v="0"/>
    <n v="76"/>
    <b v="1"/>
    <s v="music/electronic music"/>
    <n v="107.65217391304348"/>
    <n v="1.6521739130434783"/>
    <x v="4"/>
    <s v="Electronic Music"/>
    <s v="Feb"/>
    <x v="1"/>
    <n v="2015"/>
    <x v="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3:00:00"/>
    <d v="2012-12-06T05:46:30"/>
    <b v="0"/>
    <n v="211"/>
    <b v="1"/>
    <s v="music/electronic music"/>
    <n v="112.36044444444444"/>
    <n v="4.6888888888888891"/>
    <x v="4"/>
    <s v="Electronic Music"/>
    <s v="Jan"/>
    <x v="11"/>
    <n v="2013"/>
    <x v="5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0:00:00"/>
    <d v="2015-04-25T14:44:22"/>
    <b v="0"/>
    <n v="21"/>
    <b v="1"/>
    <s v="music/electronic music"/>
    <n v="102.1"/>
    <n v="2.1"/>
    <x v="4"/>
    <s v="Electronic Music"/>
    <s v="May"/>
    <x v="6"/>
    <n v="2015"/>
    <x v="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8T23:33:43"/>
    <d v="2016-02-18T00:33:43"/>
    <b v="0"/>
    <n v="61"/>
    <b v="1"/>
    <s v="music/electronic music"/>
    <n v="145.33333333333334"/>
    <n v="4.0666666666666664"/>
    <x v="4"/>
    <s v="Electronic Music"/>
    <s v="Mar"/>
    <x v="2"/>
    <n v="2016"/>
    <x v="2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2:59:00"/>
    <d v="2016-11-17T21:37:26"/>
    <b v="0"/>
    <n v="30"/>
    <b v="1"/>
    <s v="music/electronic music"/>
    <n v="128.19999999999999"/>
    <n v="6"/>
    <x v="4"/>
    <s v="Electronic Music"/>
    <s v="Dec"/>
    <x v="4"/>
    <n v="2016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2:00:09"/>
    <d v="2016-07-28T12:00:09"/>
    <b v="0"/>
    <n v="1"/>
    <b v="0"/>
    <s v="journalism/audio"/>
    <n v="0.29411764705882354"/>
    <n v="1.176470588235294E-3"/>
    <x v="5"/>
    <s v="Audio"/>
    <s v="Aug"/>
    <x v="3"/>
    <n v="2016"/>
    <x v="2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0T20:26:32"/>
    <d v="2014-07-10T20:26:32"/>
    <b v="0"/>
    <n v="0"/>
    <b v="0"/>
    <s v="journalism/audio"/>
    <n v="0"/>
    <n v="0"/>
    <x v="5"/>
    <s v="Audio"/>
    <s v="Jul"/>
    <x v="3"/>
    <n v="2014"/>
    <x v="3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05:00:00"/>
    <d v="2014-07-31T11:42:28"/>
    <b v="0"/>
    <n v="1"/>
    <b v="0"/>
    <s v="journalism/audio"/>
    <n v="1.5384615384615385"/>
    <n v="0.15384615384615385"/>
    <x v="5"/>
    <s v="Audio"/>
    <s v="Sep"/>
    <x v="3"/>
    <n v="2014"/>
    <x v="3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1:04:15"/>
    <d v="2015-04-20T01:04:15"/>
    <b v="0"/>
    <n v="292"/>
    <b v="0"/>
    <s v="journalism/audio"/>
    <n v="8.5370000000000008"/>
    <n v="0.29199999999999998"/>
    <x v="5"/>
    <s v="Audio"/>
    <s v="May"/>
    <x v="6"/>
    <n v="2015"/>
    <x v="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15:27:00"/>
    <d v="2015-01-07T17:13:21"/>
    <b v="0"/>
    <n v="2"/>
    <b v="0"/>
    <s v="journalism/audio"/>
    <n v="8.5714285714285715E-2"/>
    <n v="2.8571428571428571E-2"/>
    <x v="5"/>
    <s v="Audio"/>
    <s v="Mar"/>
    <x v="1"/>
    <n v="2015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15:59:10"/>
    <d v="2014-07-24T15:59:10"/>
    <b v="0"/>
    <n v="8"/>
    <b v="0"/>
    <s v="journalism/audio"/>
    <n v="2.66"/>
    <n v="0.08"/>
    <x v="5"/>
    <s v="Audio"/>
    <s v="Aug"/>
    <x v="3"/>
    <n v="2014"/>
    <x v="3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15:26:00"/>
    <d v="2015-11-11T15:26:00"/>
    <b v="0"/>
    <n v="0"/>
    <b v="0"/>
    <s v="journalism/audio"/>
    <n v="0"/>
    <n v="0"/>
    <x v="5"/>
    <s v="Audio"/>
    <s v="Dec"/>
    <x v="4"/>
    <n v="2015"/>
    <x v="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15:38:35"/>
    <d v="2014-10-06T14:38:35"/>
    <b v="0"/>
    <n v="1"/>
    <b v="0"/>
    <s v="journalism/audio"/>
    <n v="0.05"/>
    <n v="0.05"/>
    <x v="5"/>
    <s v="Audio"/>
    <s v="Nov"/>
    <x v="9"/>
    <n v="2014"/>
    <x v="3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4T20:16:29"/>
    <d v="2016-08-15T20:16:29"/>
    <b v="0"/>
    <n v="4"/>
    <b v="0"/>
    <s v="journalism/audio"/>
    <n v="1.4133333333333333"/>
    <n v="2.6666666666666668E-2"/>
    <x v="5"/>
    <s v="Audio"/>
    <s v="Sep"/>
    <x v="10"/>
    <n v="2016"/>
    <x v="2"/>
  </r>
  <r>
    <s v="J1 (Canceled)"/>
    <s v="------"/>
    <n v="12000"/>
    <n v="0"/>
    <x v="1"/>
    <s v="US"/>
    <s v="USD"/>
    <n v="1455272445"/>
    <n v="1452680445"/>
    <d v="2016-02-12T05:20:45"/>
    <d v="2016-01-13T05:20:45"/>
    <b v="0"/>
    <n v="0"/>
    <b v="0"/>
    <s v="journalism/audio"/>
    <n v="0"/>
    <n v="0"/>
    <x v="5"/>
    <s v="Audio"/>
    <s v="Feb"/>
    <x v="1"/>
    <n v="2016"/>
    <x v="2"/>
  </r>
  <r>
    <s v="The (Secular) Barbershop Podcast (Canceled)"/>
    <s v="Secularism is on the rise and I hear you.Talk to me."/>
    <n v="2500"/>
    <n v="0"/>
    <x v="1"/>
    <s v="US"/>
    <s v="USD"/>
    <n v="1442257677"/>
    <n v="1439665677"/>
    <d v="2015-09-14T14:07:57"/>
    <d v="2015-08-15T14:07:57"/>
    <b v="0"/>
    <n v="0"/>
    <b v="0"/>
    <s v="journalism/audio"/>
    <n v="0"/>
    <n v="0"/>
    <x v="5"/>
    <s v="Audio"/>
    <s v="Sep"/>
    <x v="10"/>
    <n v="2015"/>
    <x v="0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6T19:20:25"/>
    <d v="2014-07-29T19:20:25"/>
    <b v="0"/>
    <n v="0"/>
    <b v="0"/>
    <s v="journalism/audio"/>
    <n v="0"/>
    <n v="0"/>
    <x v="5"/>
    <s v="Audio"/>
    <s v="Aug"/>
    <x v="3"/>
    <n v="2014"/>
    <x v="3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15:09:00"/>
    <d v="2016-04-23T14:08:15"/>
    <b v="0"/>
    <n v="0"/>
    <b v="0"/>
    <s v="journalism/audio"/>
    <n v="0"/>
    <n v="0"/>
    <x v="5"/>
    <s v="Audio"/>
    <s v="Jun"/>
    <x v="6"/>
    <n v="2016"/>
    <x v="2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5T23:08:52"/>
    <d v="2017-02-08T23:08:52"/>
    <b v="0"/>
    <n v="1"/>
    <b v="0"/>
    <s v="journalism/audio"/>
    <n v="1"/>
    <n v="6.6666666666666666E-2"/>
    <x v="5"/>
    <s v="Audio"/>
    <s v="Mar"/>
    <x v="2"/>
    <n v="2017"/>
    <x v="1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17:00:00"/>
    <d v="2014-07-11T15:26:39"/>
    <b v="0"/>
    <n v="0"/>
    <b v="0"/>
    <s v="journalism/audio"/>
    <n v="0"/>
    <n v="0"/>
    <x v="5"/>
    <s v="Audio"/>
    <s v="Aug"/>
    <x v="3"/>
    <n v="2014"/>
    <x v="3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18:49:05"/>
    <d v="2016-02-06T18:49:05"/>
    <b v="0"/>
    <n v="0"/>
    <b v="0"/>
    <s v="journalism/audio"/>
    <n v="0"/>
    <n v="0"/>
    <x v="5"/>
    <s v="Audio"/>
    <s v="Mar"/>
    <x v="2"/>
    <n v="2016"/>
    <x v="2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1:16:17"/>
    <d v="2015-02-23T12:16:17"/>
    <b v="0"/>
    <n v="0"/>
    <b v="0"/>
    <s v="journalism/audio"/>
    <n v="0"/>
    <n v="0"/>
    <x v="5"/>
    <s v="Audio"/>
    <s v="Apr"/>
    <x v="2"/>
    <n v="2015"/>
    <x v="0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16:54:43"/>
    <d v="2016-11-04T15:54:43"/>
    <b v="0"/>
    <n v="0"/>
    <b v="0"/>
    <s v="journalism/audio"/>
    <n v="0"/>
    <n v="0"/>
    <x v="5"/>
    <s v="Audio"/>
    <s v="Dec"/>
    <x v="4"/>
    <n v="2016"/>
    <x v="2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5T19:00:00"/>
    <d v="2015-02-12T16:37:23"/>
    <b v="0"/>
    <n v="0"/>
    <b v="0"/>
    <s v="journalism/audio"/>
    <n v="0"/>
    <n v="0"/>
    <x v="5"/>
    <s v="Audio"/>
    <s v="Mar"/>
    <x v="2"/>
    <n v="2015"/>
    <x v="0"/>
  </r>
  <r>
    <s v="Voice Over Artist (Canceled)"/>
    <s v="Turning myself into a vocal artist."/>
    <n v="1100"/>
    <n v="0"/>
    <x v="1"/>
    <s v="US"/>
    <s v="USD"/>
    <n v="1426269456"/>
    <n v="1423681056"/>
    <d v="2015-03-13T12:57:36"/>
    <d v="2015-02-11T13:57:36"/>
    <b v="0"/>
    <n v="0"/>
    <b v="0"/>
    <s v="journalism/audio"/>
    <n v="0"/>
    <n v="0"/>
    <x v="5"/>
    <s v="Audio"/>
    <s v="Mar"/>
    <x v="2"/>
    <n v="2015"/>
    <x v="0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16:54:53"/>
    <d v="2015-03-16T16:54:53"/>
    <b v="0"/>
    <n v="1"/>
    <b v="0"/>
    <s v="journalism/audio"/>
    <n v="1"/>
    <n v="0.02"/>
    <x v="5"/>
    <s v="Audio"/>
    <s v="Apr"/>
    <x v="7"/>
    <n v="2015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1T20:00:00"/>
    <d v="2016-03-03T01:38:28"/>
    <b v="0"/>
    <n v="0"/>
    <b v="0"/>
    <s v="journalism/audio"/>
    <n v="0"/>
    <n v="0"/>
    <x v="5"/>
    <s v="Audio"/>
    <s v="May"/>
    <x v="7"/>
    <n v="2016"/>
    <x v="2"/>
  </r>
  <r>
    <s v="RETURNING AT A LATER DATE"/>
    <s v="SEE US ON PATREON www.badgirlartwork.com"/>
    <n v="199"/>
    <n v="190"/>
    <x v="1"/>
    <s v="US"/>
    <s v="USD"/>
    <n v="1468351341"/>
    <n v="1467746541"/>
    <d v="2016-07-12T14:22:21"/>
    <d v="2016-07-05T14:22:21"/>
    <b v="0"/>
    <n v="4"/>
    <b v="0"/>
    <s v="journalism/audio"/>
    <n v="95.477386934673362"/>
    <n v="2.0100502512562812"/>
    <x v="5"/>
    <s v="Audio"/>
    <s v="Jul"/>
    <x v="3"/>
    <n v="2016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0T19:44:22"/>
    <d v="2016-07-31T19:44:22"/>
    <b v="0"/>
    <n v="0"/>
    <b v="0"/>
    <s v="journalism/audio"/>
    <n v="0"/>
    <n v="0"/>
    <x v="5"/>
    <s v="Audio"/>
    <s v="Aug"/>
    <x v="3"/>
    <n v="2016"/>
    <x v="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0:28:23"/>
    <d v="2013-05-23T00:28:23"/>
    <b v="0"/>
    <n v="123"/>
    <b v="0"/>
    <s v="games/video games"/>
    <n v="8.974444444444444"/>
    <n v="0.13666666666666666"/>
    <x v="6"/>
    <s v="Video Games"/>
    <s v="Jul"/>
    <x v="5"/>
    <n v="2013"/>
    <x v="4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4:08:42"/>
    <d v="2014-01-22T04:08:42"/>
    <b v="0"/>
    <n v="5"/>
    <b v="0"/>
    <s v="games/video games"/>
    <n v="2.7"/>
    <n v="0.16666666666666666"/>
    <x v="6"/>
    <s v="Video Games"/>
    <s v="Feb"/>
    <x v="1"/>
    <n v="2014"/>
    <x v="3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18:06:22"/>
    <d v="2013-06-20T18:06:22"/>
    <b v="0"/>
    <n v="148"/>
    <b v="0"/>
    <s v="games/video games"/>
    <n v="3.3673333333333333"/>
    <n v="9.8666666666666666E-2"/>
    <x v="6"/>
    <s v="Video Games"/>
    <s v="Aug"/>
    <x v="0"/>
    <n v="2013"/>
    <x v="4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15:32:11"/>
    <d v="2013-11-21T15:32:11"/>
    <b v="0"/>
    <n v="10"/>
    <b v="0"/>
    <s v="games/video games"/>
    <n v="26"/>
    <n v="2"/>
    <x v="6"/>
    <s v="Video Games"/>
    <s v="Dec"/>
    <x v="4"/>
    <n v="2013"/>
    <x v="4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2:54:24"/>
    <d v="2016-03-11T03:54:24"/>
    <b v="0"/>
    <n v="4"/>
    <b v="0"/>
    <s v="games/video games"/>
    <n v="0.15"/>
    <n v="1.3333333333333334E-2"/>
    <x v="6"/>
    <s v="Video Games"/>
    <s v="Apr"/>
    <x v="7"/>
    <n v="2016"/>
    <x v="2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1:30:59"/>
    <d v="2013-10-25T00:30:59"/>
    <b v="0"/>
    <n v="21"/>
    <b v="0"/>
    <s v="games/video games"/>
    <n v="38.636363636363633"/>
    <n v="0.95454545454545459"/>
    <x v="6"/>
    <s v="Video Games"/>
    <s v="Nov"/>
    <x v="9"/>
    <n v="2013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30T19:17:02"/>
    <d v="2012-09-10T19:17:02"/>
    <b v="0"/>
    <n v="2"/>
    <b v="0"/>
    <s v="games/video games"/>
    <n v="0.7"/>
    <n v="0.02"/>
    <x v="6"/>
    <s v="Video Games"/>
    <s v="Sep"/>
    <x v="8"/>
    <n v="2012"/>
    <x v="5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4:04:53"/>
    <d v="2015-10-18T13:04:53"/>
    <b v="0"/>
    <n v="0"/>
    <b v="0"/>
    <s v="games/video games"/>
    <n v="0"/>
    <n v="0"/>
    <x v="6"/>
    <s v="Video Games"/>
    <s v="Nov"/>
    <x v="9"/>
    <n v="2015"/>
    <x v="0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4:58:17"/>
    <d v="2014-01-06T14:58:17"/>
    <b v="0"/>
    <n v="4"/>
    <b v="0"/>
    <s v="games/video games"/>
    <n v="6.8000000000000005E-2"/>
    <n v="5.3333333333333332E-3"/>
    <x v="6"/>
    <s v="Video Games"/>
    <s v="Feb"/>
    <x v="1"/>
    <n v="2014"/>
    <x v="3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18:09:01"/>
    <d v="2011-09-16T18:09:01"/>
    <b v="0"/>
    <n v="1"/>
    <b v="0"/>
    <s v="games/video games"/>
    <n v="1.3333333333333333"/>
    <n v="0.13333333333333333"/>
    <x v="6"/>
    <s v="Video Games"/>
    <s v="Oct"/>
    <x v="8"/>
    <n v="2011"/>
    <x v="6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3T23:09:05"/>
    <d v="2013-12-04T23:09:05"/>
    <b v="0"/>
    <n v="30"/>
    <b v="0"/>
    <s v="games/video games"/>
    <n v="6.3092592592592593"/>
    <n v="5.5555555555555552E-2"/>
    <x v="6"/>
    <s v="Video Games"/>
    <s v="Jan"/>
    <x v="11"/>
    <n v="2014"/>
    <x v="4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16:41:56"/>
    <d v="2012-04-06T16:41:56"/>
    <b v="0"/>
    <n v="3"/>
    <b v="0"/>
    <s v="games/video games"/>
    <n v="4.5"/>
    <n v="0.3"/>
    <x v="6"/>
    <s v="Video Games"/>
    <s v="May"/>
    <x v="6"/>
    <n v="2012"/>
    <x v="5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4:04:10"/>
    <d v="2014-07-18T04:04:10"/>
    <b v="0"/>
    <n v="975"/>
    <b v="0"/>
    <s v="games/video games"/>
    <n v="62.765333333333331"/>
    <n v="1.3"/>
    <x v="6"/>
    <s v="Video Games"/>
    <s v="Sep"/>
    <x v="3"/>
    <n v="2014"/>
    <x v="3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3T23:00:11"/>
    <d v="2015-12-14T23:00:11"/>
    <b v="0"/>
    <n v="167"/>
    <b v="0"/>
    <s v="games/video games"/>
    <n v="29.376000000000001"/>
    <n v="0.66800000000000004"/>
    <x v="6"/>
    <s v="Video Games"/>
    <s v="Jan"/>
    <x v="11"/>
    <n v="2016"/>
    <x v="0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1T23:42:01"/>
    <d v="2011-06-06T23:42:01"/>
    <b v="0"/>
    <n v="5"/>
    <b v="0"/>
    <s v="games/video games"/>
    <n v="7.5"/>
    <n v="0.83333333333333337"/>
    <x v="6"/>
    <s v="Video Games"/>
    <s v="Jul"/>
    <x v="0"/>
    <n v="2011"/>
    <x v="6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08:35:36"/>
    <d v="2016-04-19T08:35:36"/>
    <b v="0"/>
    <n v="18"/>
    <b v="0"/>
    <s v="games/video games"/>
    <n v="2.6076923076923078"/>
    <n v="6.9230769230769235E-2"/>
    <x v="6"/>
    <s v="Video Games"/>
    <s v="May"/>
    <x v="6"/>
    <n v="2016"/>
    <x v="2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0T22:18:53"/>
    <d v="2014-04-10T22:18:53"/>
    <b v="0"/>
    <n v="98"/>
    <b v="0"/>
    <s v="games/video games"/>
    <n v="9.1050000000000004"/>
    <n v="0.49"/>
    <x v="6"/>
    <s v="Video Games"/>
    <s v="May"/>
    <x v="6"/>
    <n v="2014"/>
    <x v="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17:14:52"/>
    <d v="2014-12-29T17:14:52"/>
    <b v="0"/>
    <n v="4"/>
    <b v="0"/>
    <s v="games/video games"/>
    <n v="1.7647058823529412E-2"/>
    <n v="5.8823529411764705E-3"/>
    <x v="6"/>
    <s v="Video Games"/>
    <s v="Jan"/>
    <x v="11"/>
    <n v="2015"/>
    <x v="3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16:44:48"/>
    <d v="2012-07-11T16:44:48"/>
    <b v="0"/>
    <n v="3"/>
    <b v="0"/>
    <s v="games/video games"/>
    <n v="0.56000000000000005"/>
    <n v="0.03"/>
    <x v="6"/>
    <s v="Video Games"/>
    <s v="Aug"/>
    <x v="3"/>
    <n v="2012"/>
    <x v="5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0:49:43"/>
    <d v="2014-06-03T10:49:43"/>
    <b v="0"/>
    <n v="1"/>
    <b v="0"/>
    <s v="games/video games"/>
    <n v="0.82"/>
    <n v="2E-3"/>
    <x v="6"/>
    <s v="Video Games"/>
    <s v="Aug"/>
    <x v="0"/>
    <n v="2014"/>
    <x v="3"/>
  </r>
  <r>
    <s v="My own channel"/>
    <s v="I want to start my own channel for gaming"/>
    <n v="550"/>
    <n v="0"/>
    <x v="2"/>
    <s v="US"/>
    <s v="USD"/>
    <n v="1407534804"/>
    <n v="1404942804"/>
    <d v="2014-08-08T16:53:24"/>
    <d v="2014-07-09T16:53:24"/>
    <b v="0"/>
    <n v="0"/>
    <b v="0"/>
    <s v="games/video games"/>
    <n v="0"/>
    <n v="0"/>
    <x v="6"/>
    <s v="Video Games"/>
    <s v="Aug"/>
    <x v="3"/>
    <n v="2014"/>
    <x v="3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0:06:15"/>
    <d v="2016-02-13T11:06:15"/>
    <b v="0"/>
    <n v="9"/>
    <b v="0"/>
    <s v="games/video games"/>
    <n v="3.42"/>
    <n v="0.03"/>
    <x v="6"/>
    <s v="Video Games"/>
    <s v="Mar"/>
    <x v="2"/>
    <n v="2016"/>
    <x v="2"/>
  </r>
  <r>
    <s v="Cyber Universe Online"/>
    <s v="Humanity's future in the Galaxy"/>
    <n v="18000"/>
    <n v="15"/>
    <x v="2"/>
    <s v="US"/>
    <s v="USD"/>
    <n v="1408913291"/>
    <n v="1406321291"/>
    <d v="2014-08-24T15:48:11"/>
    <d v="2014-07-25T15:48:11"/>
    <b v="0"/>
    <n v="2"/>
    <b v="0"/>
    <s v="games/video games"/>
    <n v="8.3333333333333329E-2"/>
    <n v="1.1111111111111112E-2"/>
    <x v="6"/>
    <s v="Video Games"/>
    <s v="Aug"/>
    <x v="3"/>
    <n v="2014"/>
    <x v="3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2:08:07"/>
    <d v="2014-05-16T12:08:07"/>
    <b v="0"/>
    <n v="0"/>
    <b v="0"/>
    <s v="games/video games"/>
    <n v="0"/>
    <n v="0"/>
    <x v="6"/>
    <s v="Video Games"/>
    <s v="Jun"/>
    <x v="5"/>
    <n v="2014"/>
    <x v="3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4:11:07"/>
    <d v="2014-03-25T14:11:07"/>
    <b v="0"/>
    <n v="147"/>
    <b v="0"/>
    <s v="games/video games"/>
    <n v="14.182977777777777"/>
    <n v="0.32666666666666666"/>
    <x v="6"/>
    <s v="Video Games"/>
    <s v="Apr"/>
    <x v="7"/>
    <n v="2014"/>
    <x v="3"/>
  </r>
  <r>
    <s v="Farabel"/>
    <s v="Farabel is a single player turn-based fantasy strategy game for Mac/PC/Linux"/>
    <n v="15000"/>
    <n v="1174"/>
    <x v="2"/>
    <s v="FR"/>
    <s v="EUR"/>
    <n v="1435293175"/>
    <n v="1432701175"/>
    <d v="2015-06-25T23:32:55"/>
    <d v="2015-05-26T23:32:55"/>
    <b v="0"/>
    <n v="49"/>
    <b v="0"/>
    <s v="games/video games"/>
    <n v="7.8266666666666671"/>
    <n v="0.32666666666666666"/>
    <x v="6"/>
    <s v="Video Games"/>
    <s v="Jun"/>
    <x v="5"/>
    <n v="2015"/>
    <x v="0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8T23:27:33"/>
    <d v="2015-04-28T23:27:33"/>
    <b v="0"/>
    <n v="1"/>
    <b v="0"/>
    <s v="games/video games"/>
    <n v="3.8464497269020695E-2"/>
    <n v="7.6928994538041388E-3"/>
    <x v="6"/>
    <s v="Video Games"/>
    <s v="May"/>
    <x v="6"/>
    <n v="2015"/>
    <x v="0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3:41:12"/>
    <d v="2016-03-11T14:41:12"/>
    <b v="0"/>
    <n v="2"/>
    <b v="0"/>
    <s v="games/video games"/>
    <n v="12.5"/>
    <n v="1"/>
    <x v="6"/>
    <s v="Video Games"/>
    <s v="Apr"/>
    <x v="7"/>
    <n v="2016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5T19:37:18"/>
    <d v="2012-12-06T19:37:18"/>
    <b v="0"/>
    <n v="7"/>
    <b v="0"/>
    <s v="games/video games"/>
    <n v="1.05"/>
    <n v="0.35"/>
    <x v="6"/>
    <s v="Video Games"/>
    <s v="Jan"/>
    <x v="11"/>
    <n v="2013"/>
    <x v="5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18:22:17"/>
    <d v="2016-01-27T18:22:17"/>
    <b v="0"/>
    <n v="4"/>
    <b v="0"/>
    <s v="games/video games"/>
    <n v="14.083333333333334"/>
    <n v="1.3333333333333333"/>
    <x v="6"/>
    <s v="Video Games"/>
    <s v="Feb"/>
    <x v="1"/>
    <n v="2016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2:07:13"/>
    <d v="2011-09-09T12:07:13"/>
    <b v="0"/>
    <n v="27"/>
    <b v="0"/>
    <s v="games/video games"/>
    <n v="18.300055555555556"/>
    <n v="0.15"/>
    <x v="6"/>
    <s v="Video Games"/>
    <s v="Oct"/>
    <x v="8"/>
    <n v="2011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07:53:40"/>
    <d v="2013-07-31T07:53:40"/>
    <b v="0"/>
    <n v="94"/>
    <b v="0"/>
    <s v="games/video games"/>
    <n v="5.0347999999999997"/>
    <n v="1.8800000000000001E-2"/>
    <x v="6"/>
    <s v="Video Games"/>
    <s v="Aug"/>
    <x v="3"/>
    <n v="2013"/>
    <x v="4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3T22:30:00"/>
    <d v="2014-09-03T07:25:54"/>
    <b v="0"/>
    <n v="29"/>
    <b v="0"/>
    <s v="games/video games"/>
    <n v="17.933333333333334"/>
    <n v="0.24166666666666667"/>
    <x v="6"/>
    <s v="Video Games"/>
    <s v="Oct"/>
    <x v="8"/>
    <n v="2014"/>
    <x v="3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4:01:17"/>
    <d v="2014-01-21T14:01:17"/>
    <b v="0"/>
    <n v="7"/>
    <b v="0"/>
    <s v="games/video games"/>
    <n v="4.7E-2"/>
    <n v="7.0000000000000001E-3"/>
    <x v="6"/>
    <s v="Video Games"/>
    <s v="Mar"/>
    <x v="1"/>
    <n v="2014"/>
    <x v="3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3:18:15"/>
    <d v="2014-03-14T13:18:15"/>
    <b v="0"/>
    <n v="22"/>
    <b v="0"/>
    <s v="games/video games"/>
    <n v="7.2119999999999997"/>
    <n v="8.7999999999999995E-2"/>
    <x v="6"/>
    <s v="Video Games"/>
    <s v="Apr"/>
    <x v="7"/>
    <n v="2014"/>
    <x v="3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15:04:28"/>
    <d v="2015-04-13T15:04:28"/>
    <b v="0"/>
    <n v="1"/>
    <b v="0"/>
    <s v="games/video games"/>
    <n v="0.5"/>
    <n v="0.02"/>
    <x v="6"/>
    <s v="Video Games"/>
    <s v="May"/>
    <x v="6"/>
    <n v="2015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3T21:39:31"/>
    <d v="2016-01-14T21:39:31"/>
    <b v="0"/>
    <n v="10"/>
    <b v="0"/>
    <s v="games/video games"/>
    <n v="2.5"/>
    <n v="0.25"/>
    <x v="6"/>
    <s v="Video Games"/>
    <s v="Feb"/>
    <x v="1"/>
    <n v="2016"/>
    <x v="2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3:12:00"/>
    <d v="2016-06-17T13:32:18"/>
    <b v="0"/>
    <n v="6"/>
    <b v="0"/>
    <s v="games/video games"/>
    <n v="4.1000000000000002E-2"/>
    <n v="6.0000000000000001E-3"/>
    <x v="6"/>
    <s v="Video Games"/>
    <s v="Jul"/>
    <x v="0"/>
    <n v="2016"/>
    <x v="2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0:59:00"/>
    <d v="2013-10-29T20:05:25"/>
    <b v="0"/>
    <n v="24"/>
    <b v="0"/>
    <s v="games/video games"/>
    <n v="5.3125"/>
    <n v="0.3"/>
    <x v="6"/>
    <s v="Video Games"/>
    <s v="Dec"/>
    <x v="9"/>
    <n v="2013"/>
    <x v="4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0:19:50"/>
    <d v="2016-04-19T00:19:50"/>
    <b v="0"/>
    <n v="15"/>
    <b v="0"/>
    <s v="games/video games"/>
    <n v="1.62"/>
    <n v="0.1"/>
    <x v="6"/>
    <s v="Video Games"/>
    <s v="Jun"/>
    <x v="6"/>
    <n v="2016"/>
    <x v="2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4:50:21"/>
    <d v="2014-05-12T04:50:21"/>
    <b v="0"/>
    <n v="37"/>
    <b v="0"/>
    <s v="games/video games"/>
    <n v="4.9516666666666671"/>
    <n v="6.1666666666666668E-2"/>
    <x v="6"/>
    <s v="Video Games"/>
    <s v="Jun"/>
    <x v="5"/>
    <n v="2014"/>
    <x v="3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3T21:15:27"/>
    <d v="2014-02-21T22:15:27"/>
    <b v="0"/>
    <n v="20"/>
    <b v="0"/>
    <s v="games/video games"/>
    <n v="0.159"/>
    <n v="2.2222222222222222E-3"/>
    <x v="6"/>
    <s v="Video Games"/>
    <s v="Mar"/>
    <x v="2"/>
    <n v="2014"/>
    <x v="3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1:46:15"/>
    <d v="2012-03-05T12:46:15"/>
    <b v="0"/>
    <n v="7"/>
    <b v="0"/>
    <s v="games/video games"/>
    <n v="41.25"/>
    <n v="1.75"/>
    <x v="6"/>
    <s v="Video Games"/>
    <s v="Apr"/>
    <x v="7"/>
    <n v="2012"/>
    <x v="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15:40:24"/>
    <d v="2014-06-23T15:40:24"/>
    <b v="0"/>
    <n v="0"/>
    <b v="0"/>
    <s v="games/video games"/>
    <n v="0"/>
    <n v="0"/>
    <x v="6"/>
    <s v="Video Games"/>
    <s v="Jul"/>
    <x v="0"/>
    <n v="2014"/>
    <x v="3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09:17:15"/>
    <d v="2012-02-13T10:17:15"/>
    <b v="0"/>
    <n v="21"/>
    <b v="0"/>
    <s v="games/video games"/>
    <n v="2.93"/>
    <n v="8.4000000000000005E-2"/>
    <x v="6"/>
    <s v="Video Games"/>
    <s v="Apr"/>
    <x v="2"/>
    <n v="2012"/>
    <x v="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4:03:10"/>
    <d v="2016-10-19T13:03:10"/>
    <b v="0"/>
    <n v="3"/>
    <b v="0"/>
    <s v="games/video games"/>
    <n v="0.45"/>
    <n v="0.03"/>
    <x v="6"/>
    <s v="Video Games"/>
    <s v="Nov"/>
    <x v="9"/>
    <n v="2016"/>
    <x v="2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17:23:42"/>
    <d v="2012-11-07T17:23:42"/>
    <b v="0"/>
    <n v="11"/>
    <b v="0"/>
    <s v="games/video games"/>
    <n v="0.51"/>
    <n v="2.1999999999999999E-2"/>
    <x v="6"/>
    <s v="Video Games"/>
    <s v="Dec"/>
    <x v="4"/>
    <n v="2012"/>
    <x v="5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7T23:53:10"/>
    <d v="2015-12-08T23:53:10"/>
    <b v="0"/>
    <n v="1"/>
    <b v="0"/>
    <s v="games/video games"/>
    <n v="0.04"/>
    <n v="0.04"/>
    <x v="6"/>
    <s v="Video Games"/>
    <s v="Jan"/>
    <x v="11"/>
    <n v="2016"/>
    <x v="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3:30:00"/>
    <d v="2014-11-20T13:13:31"/>
    <b v="0"/>
    <n v="312"/>
    <b v="0"/>
    <s v="games/video games"/>
    <n v="35.537409090909094"/>
    <n v="0.35454545454545455"/>
    <x v="6"/>
    <s v="Video Games"/>
    <s v="Jan"/>
    <x v="4"/>
    <n v="2015"/>
    <x v="3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18:27:00"/>
    <d v="2014-07-15T18:27:00"/>
    <b v="0"/>
    <n v="1"/>
    <b v="0"/>
    <s v="games/video games"/>
    <n v="0.5"/>
    <n v="0.1"/>
    <x v="6"/>
    <s v="Video Games"/>
    <s v="Aug"/>
    <x v="3"/>
    <n v="2014"/>
    <x v="3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3:18:07"/>
    <d v="2013-09-09T03:18:07"/>
    <b v="0"/>
    <n v="3"/>
    <b v="0"/>
    <s v="games/video games"/>
    <n v="0.16666666666666666"/>
    <n v="0.05"/>
    <x v="6"/>
    <s v="Video Games"/>
    <s v="Oct"/>
    <x v="8"/>
    <n v="2013"/>
    <x v="4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0:41:35"/>
    <d v="2016-02-29T11:41:35"/>
    <b v="0"/>
    <n v="4"/>
    <b v="0"/>
    <s v="games/video games"/>
    <n v="0.13250000000000001"/>
    <n v="0.01"/>
    <x v="6"/>
    <s v="Video Games"/>
    <s v="Mar"/>
    <x v="2"/>
    <n v="2016"/>
    <x v="2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15:20:08"/>
    <d v="2012-04-10T15:20:08"/>
    <b v="0"/>
    <n v="10"/>
    <b v="0"/>
    <s v="games/video games"/>
    <n v="3.5704E-2"/>
    <n v="2E-3"/>
    <x v="6"/>
    <s v="Video Games"/>
    <s v="Jun"/>
    <x v="6"/>
    <n v="2012"/>
    <x v="5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09:21:53"/>
    <d v="2015-11-25T09:21:53"/>
    <b v="0"/>
    <n v="8"/>
    <b v="0"/>
    <s v="games/video games"/>
    <n v="8.3000000000000007"/>
    <n v="0.8"/>
    <x v="6"/>
    <s v="Video Games"/>
    <s v="Dec"/>
    <x v="4"/>
    <n v="2015"/>
    <x v="0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4T21:59:39"/>
    <d v="2014-03-05T22:59:39"/>
    <b v="0"/>
    <n v="3"/>
    <b v="0"/>
    <s v="games/video games"/>
    <n v="2.4222222222222221"/>
    <n v="6.6666666666666666E-2"/>
    <x v="6"/>
    <s v="Video Games"/>
    <s v="Apr"/>
    <x v="7"/>
    <n v="2014"/>
    <x v="3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4:01:04"/>
    <d v="2014-03-24T14:01:04"/>
    <b v="0"/>
    <n v="1"/>
    <b v="0"/>
    <s v="games/video games"/>
    <n v="0.23809523809523808"/>
    <n v="4.7619047619047616E-2"/>
    <x v="6"/>
    <s v="Video Games"/>
    <s v="Apr"/>
    <x v="7"/>
    <n v="2014"/>
    <x v="3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15:56:40"/>
    <d v="2011-09-13T15:56:40"/>
    <b v="0"/>
    <n v="0"/>
    <b v="0"/>
    <s v="games/video games"/>
    <n v="0"/>
    <n v="0"/>
    <x v="6"/>
    <s v="Video Games"/>
    <s v="Oct"/>
    <x v="8"/>
    <n v="2011"/>
    <x v="6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16:25:16"/>
    <d v="2016-02-12T17:25:16"/>
    <b v="0"/>
    <n v="5"/>
    <b v="0"/>
    <s v="games/video games"/>
    <n v="1.1599999999999999E-2"/>
    <n v="2E-3"/>
    <x v="6"/>
    <s v="Video Games"/>
    <s v="Mar"/>
    <x v="2"/>
    <n v="2016"/>
    <x v="2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1:53:45"/>
    <d v="2013-05-16T11:53:45"/>
    <b v="0"/>
    <n v="0"/>
    <b v="0"/>
    <s v="games/video games"/>
    <n v="0"/>
    <n v="0"/>
    <x v="6"/>
    <s v="Video Games"/>
    <s v="May"/>
    <x v="5"/>
    <n v="2013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07:34:08"/>
    <d v="2014-03-20T07:34:08"/>
    <b v="0"/>
    <n v="3"/>
    <b v="0"/>
    <s v="games/video games"/>
    <n v="0.22"/>
    <n v="0.06"/>
    <x v="6"/>
    <s v="Video Games"/>
    <s v="Apr"/>
    <x v="7"/>
    <n v="2014"/>
    <x v="3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1:00:51"/>
    <d v="2015-03-31T11:00:51"/>
    <b v="0"/>
    <n v="7"/>
    <b v="0"/>
    <s v="games/mobile games"/>
    <n v="0.47222222222222221"/>
    <n v="7.7777777777777776E-3"/>
    <x v="6"/>
    <s v="Mobile Games"/>
    <s v="Apr"/>
    <x v="7"/>
    <n v="2015"/>
    <x v="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09:58:50"/>
    <d v="2015-07-27T09:58:50"/>
    <b v="0"/>
    <n v="0"/>
    <b v="0"/>
    <s v="games/mobile games"/>
    <n v="0"/>
    <n v="0"/>
    <x v="6"/>
    <s v="Mobile Games"/>
    <s v="Sep"/>
    <x v="3"/>
    <n v="2015"/>
    <x v="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2:51:34"/>
    <d v="2016-06-14T02:51:34"/>
    <b v="0"/>
    <n v="2"/>
    <b v="0"/>
    <s v="games/mobile games"/>
    <n v="0.5"/>
    <n v="0.1"/>
    <x v="6"/>
    <s v="Mobile Games"/>
    <s v="Jul"/>
    <x v="0"/>
    <n v="2016"/>
    <x v="2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16:30:00"/>
    <d v="2014-10-14T15:30:00"/>
    <b v="0"/>
    <n v="23"/>
    <b v="0"/>
    <s v="games/mobile games"/>
    <n v="1.6714285714285715"/>
    <n v="6.5714285714285711E-2"/>
    <x v="6"/>
    <s v="Mobile Games"/>
    <s v="Nov"/>
    <x v="9"/>
    <n v="2014"/>
    <x v="3"/>
  </r>
  <r>
    <s v="Flying Turds"/>
    <s v="#havingfunFTW"/>
    <n v="1000"/>
    <n v="1"/>
    <x v="2"/>
    <s v="GB"/>
    <s v="GBP"/>
    <n v="1407425717"/>
    <n v="1404833717"/>
    <d v="2014-08-07T10:35:17"/>
    <d v="2014-07-08T10:35:17"/>
    <b v="0"/>
    <n v="1"/>
    <b v="0"/>
    <s v="games/mobile games"/>
    <n v="0.1"/>
    <n v="0.1"/>
    <x v="6"/>
    <s v="Mobile Games"/>
    <s v="Aug"/>
    <x v="3"/>
    <n v="2014"/>
    <x v="3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1:21:33"/>
    <d v="2016-05-06T01:21:33"/>
    <b v="0"/>
    <n v="2"/>
    <b v="0"/>
    <s v="games/mobile games"/>
    <n v="0.105"/>
    <n v="0.01"/>
    <x v="6"/>
    <s v="Mobile Games"/>
    <s v="Jun"/>
    <x v="5"/>
    <n v="2016"/>
    <x v="2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5T19:55:00"/>
    <d v="2014-09-26T18:55:00"/>
    <b v="0"/>
    <n v="3"/>
    <b v="0"/>
    <s v="games/mobile games"/>
    <n v="0.22"/>
    <n v="0.06"/>
    <x v="6"/>
    <s v="Mobile Games"/>
    <s v="Nov"/>
    <x v="8"/>
    <n v="2014"/>
    <x v="3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16:47:48"/>
    <d v="2015-11-24T16:47:48"/>
    <b v="0"/>
    <n v="0"/>
    <b v="0"/>
    <s v="games/mobile games"/>
    <n v="0"/>
    <n v="0"/>
    <x v="6"/>
    <s v="Mobile Games"/>
    <s v="Dec"/>
    <x v="4"/>
    <n v="2015"/>
    <x v="0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31T21:46:11"/>
    <d v="2016-12-01T21:46:11"/>
    <b v="0"/>
    <n v="13"/>
    <b v="0"/>
    <s v="games/mobile games"/>
    <n v="14.38"/>
    <n v="0.13"/>
    <x v="6"/>
    <s v="Mobile Games"/>
    <s v="Dec"/>
    <x v="11"/>
    <n v="2016"/>
    <x v="2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4:46:21"/>
    <d v="2014-07-01T04:46:21"/>
    <b v="0"/>
    <n v="1"/>
    <b v="0"/>
    <s v="games/mobile games"/>
    <n v="0.66666666666666663"/>
    <n v="3.3333333333333333E-2"/>
    <x v="6"/>
    <s v="Mobile Games"/>
    <s v="Jul"/>
    <x v="3"/>
    <n v="2014"/>
    <x v="3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8T23:33:00"/>
    <d v="2014-11-15T01:50:28"/>
    <b v="0"/>
    <n v="1"/>
    <b v="0"/>
    <s v="games/mobile games"/>
    <n v="4.0000000000000001E-3"/>
    <n v="4.0000000000000001E-3"/>
    <x v="6"/>
    <s v="Mobile Games"/>
    <s v="Nov"/>
    <x v="4"/>
    <n v="2014"/>
    <x v="3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18:44:54"/>
    <d v="2016-07-07T18:44:54"/>
    <b v="0"/>
    <n v="1"/>
    <b v="0"/>
    <s v="games/mobile games"/>
    <n v="5"/>
    <n v="0.1"/>
    <x v="6"/>
    <s v="Mobile Games"/>
    <s v="Aug"/>
    <x v="3"/>
    <n v="2016"/>
    <x v="2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1:07:09"/>
    <d v="2015-11-19T11:07:09"/>
    <b v="0"/>
    <n v="6"/>
    <b v="0"/>
    <s v="games/mobile games"/>
    <n v="6.4439140811455848"/>
    <n v="0.14319809069212411"/>
    <x v="6"/>
    <s v="Mobile Games"/>
    <s v="Dec"/>
    <x v="4"/>
    <n v="2015"/>
    <x v="0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4:40:21"/>
    <d v="2016-03-24T14:40:21"/>
    <b v="0"/>
    <n v="39"/>
    <b v="0"/>
    <s v="games/mobile games"/>
    <n v="39.5"/>
    <n v="0.156"/>
    <x v="6"/>
    <s v="Mobile Games"/>
    <s v="Apr"/>
    <x v="7"/>
    <n v="2016"/>
    <x v="2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16:45:31"/>
    <d v="2017-01-01T16:45:31"/>
    <b v="0"/>
    <n v="4"/>
    <b v="0"/>
    <s v="games/mobile games"/>
    <n v="0.35714285714285715"/>
    <n v="1.1428571428571429E-2"/>
    <x v="6"/>
    <s v="Mobile Games"/>
    <s v="Jan"/>
    <x v="1"/>
    <n v="2017"/>
    <x v="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3:20:26"/>
    <d v="2014-12-02T03:20:26"/>
    <b v="0"/>
    <n v="1"/>
    <b v="0"/>
    <s v="games/mobile games"/>
    <n v="6.25E-2"/>
    <n v="1.2500000000000001E-2"/>
    <x v="6"/>
    <s v="Mobile Games"/>
    <s v="Jan"/>
    <x v="11"/>
    <n v="2015"/>
    <x v="3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06:05:21"/>
    <d v="2015-07-07T06:05:21"/>
    <b v="0"/>
    <n v="0"/>
    <b v="0"/>
    <s v="games/mobile games"/>
    <n v="0"/>
    <n v="0"/>
    <x v="6"/>
    <s v="Mobile Games"/>
    <s v="Aug"/>
    <x v="3"/>
    <n v="2015"/>
    <x v="0"/>
  </r>
  <r>
    <s v="Arena Z - Zombie Survival"/>
    <s v="I think this will be a great game!"/>
    <n v="500"/>
    <n v="0"/>
    <x v="2"/>
    <s v="DE"/>
    <s v="EUR"/>
    <n v="1436460450"/>
    <n v="1433868450"/>
    <d v="2015-07-09T11:47:30"/>
    <d v="2015-06-09T11:47:30"/>
    <b v="0"/>
    <n v="0"/>
    <b v="0"/>
    <s v="games/mobile games"/>
    <n v="0"/>
    <n v="0"/>
    <x v="6"/>
    <s v="Mobile Games"/>
    <s v="Jul"/>
    <x v="0"/>
    <n v="2015"/>
    <x v="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6T19:08:47"/>
    <d v="2015-01-17T19:08:47"/>
    <b v="0"/>
    <n v="0"/>
    <b v="0"/>
    <s v="games/mobile games"/>
    <n v="0"/>
    <n v="0"/>
    <x v="6"/>
    <s v="Mobile Games"/>
    <s v="Feb"/>
    <x v="1"/>
    <n v="2015"/>
    <x v="0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6T23:38:46"/>
    <d v="2015-11-16T23:38:46"/>
    <b v="0"/>
    <n v="8"/>
    <b v="0"/>
    <s v="games/mobile games"/>
    <n v="0.41333333333333333"/>
    <n v="1.7777777777777778E-2"/>
    <x v="6"/>
    <s v="Mobile Games"/>
    <s v="Dec"/>
    <x v="4"/>
    <n v="2015"/>
    <x v="0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8T23:22:00"/>
    <d v="2015-03-29T23:22:00"/>
    <b v="0"/>
    <n v="0"/>
    <b v="0"/>
    <s v="food/food trucks"/>
    <n v="0"/>
    <n v="0"/>
    <x v="7"/>
    <s v="Food Trucks"/>
    <s v="Apr"/>
    <x v="7"/>
    <n v="2015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2:56:32"/>
    <d v="2014-08-03T12:56:32"/>
    <b v="0"/>
    <n v="1"/>
    <b v="0"/>
    <s v="food/food trucks"/>
    <n v="0.125"/>
    <n v="1.25E-3"/>
    <x v="7"/>
    <s v="Food Trucks"/>
    <s v="Oct"/>
    <x v="10"/>
    <n v="2014"/>
    <x v="3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17:52:53"/>
    <d v="2014-03-25T17:52:53"/>
    <b v="0"/>
    <n v="12"/>
    <b v="0"/>
    <s v="food/food trucks"/>
    <n v="8.8333333333333339"/>
    <n v="0.2"/>
    <x v="7"/>
    <s v="Food Trucks"/>
    <s v="May"/>
    <x v="7"/>
    <n v="2014"/>
    <x v="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18:19:43"/>
    <d v="2014-08-20T18:19:43"/>
    <b v="0"/>
    <n v="0"/>
    <b v="0"/>
    <s v="food/food trucks"/>
    <n v="0"/>
    <n v="0"/>
    <x v="7"/>
    <s v="Food Trucks"/>
    <s v="Oct"/>
    <x v="10"/>
    <n v="2014"/>
    <x v="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0:06:21"/>
    <d v="2016-10-31T23:06:21"/>
    <b v="0"/>
    <n v="3"/>
    <b v="0"/>
    <s v="food/food trucks"/>
    <n v="0.48666666666666669"/>
    <n v="0.02"/>
    <x v="7"/>
    <s v="Food Trucks"/>
    <s v="Dec"/>
    <x v="9"/>
    <n v="2016"/>
    <x v="2"/>
  </r>
  <r>
    <s v="The Floridian Food Truck"/>
    <s v="Bringing culturally diverse Floridian cuisine to the people!"/>
    <n v="50000"/>
    <n v="75"/>
    <x v="2"/>
    <s v="US"/>
    <s v="USD"/>
    <n v="1466096566"/>
    <n v="1463504566"/>
    <d v="2016-06-16T12:02:46"/>
    <d v="2016-05-17T12:02:46"/>
    <b v="0"/>
    <n v="2"/>
    <b v="0"/>
    <s v="food/food trucks"/>
    <n v="0.15"/>
    <n v="4.0000000000000001E-3"/>
    <x v="7"/>
    <s v="Food Trucks"/>
    <s v="Jun"/>
    <x v="5"/>
    <n v="2016"/>
    <x v="2"/>
  </r>
  <r>
    <s v="Chef Po's Food Truck"/>
    <s v="Bringing delicious authentic and fusion Taiwanese Food to the West Coast."/>
    <n v="2500"/>
    <n v="252"/>
    <x v="2"/>
    <s v="US"/>
    <s v="USD"/>
    <n v="1452293675"/>
    <n v="1447109675"/>
    <d v="2016-01-08T17:54:35"/>
    <d v="2015-11-09T17:54:35"/>
    <b v="0"/>
    <n v="6"/>
    <b v="0"/>
    <s v="food/food trucks"/>
    <n v="10.08"/>
    <n v="0.24"/>
    <x v="7"/>
    <s v="Food Trucks"/>
    <s v="Jan"/>
    <x v="4"/>
    <n v="2016"/>
    <x v="0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6T21:27:43"/>
    <d v="2015-08-07T21:27:43"/>
    <b v="0"/>
    <n v="0"/>
    <b v="0"/>
    <s v="food/food trucks"/>
    <n v="0"/>
    <n v="0"/>
    <x v="7"/>
    <s v="Food Trucks"/>
    <s v="Sep"/>
    <x v="10"/>
    <n v="2015"/>
    <x v="0"/>
  </r>
  <r>
    <s v="Peruvian King Food Truck"/>
    <s v="Peruvian food truck with an LA twist."/>
    <n v="16000"/>
    <n v="911"/>
    <x v="2"/>
    <s v="US"/>
    <s v="USD"/>
    <n v="1431709312"/>
    <n v="1429117312"/>
    <d v="2015-05-15T12:01:52"/>
    <d v="2015-04-15T12:01:52"/>
    <b v="0"/>
    <n v="15"/>
    <b v="0"/>
    <s v="food/food trucks"/>
    <n v="5.6937499999999996"/>
    <n v="9.375E-2"/>
    <x v="7"/>
    <s v="Food Trucks"/>
    <s v="May"/>
    <x v="6"/>
    <n v="2015"/>
    <x v="0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2:08:25"/>
    <d v="2015-05-19T12:08:25"/>
    <b v="0"/>
    <n v="1"/>
    <b v="0"/>
    <s v="food/food trucks"/>
    <n v="0.625"/>
    <n v="1.2500000000000001E-2"/>
    <x v="7"/>
    <s v="Food Trucks"/>
    <s v="Jun"/>
    <x v="5"/>
    <n v="2015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5T21:36:46"/>
    <d v="2015-08-06T21:36:46"/>
    <b v="0"/>
    <n v="3"/>
    <b v="0"/>
    <s v="food/food trucks"/>
    <n v="6.5"/>
    <n v="0.06"/>
    <x v="7"/>
    <s v="Food Trucks"/>
    <s v="Sep"/>
    <x v="10"/>
    <n v="2015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3:20:08"/>
    <d v="2014-07-15T13:20:08"/>
    <b v="0"/>
    <n v="8"/>
    <b v="0"/>
    <s v="food/food trucks"/>
    <n v="0.752"/>
    <n v="3.2000000000000001E-2"/>
    <x v="7"/>
    <s v="Food Trucks"/>
    <s v="Aug"/>
    <x v="3"/>
    <n v="2014"/>
    <x v="3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3T20:42:42"/>
    <d v="2015-01-24T20:42:42"/>
    <b v="0"/>
    <n v="0"/>
    <b v="0"/>
    <s v="food/food trucks"/>
    <n v="0"/>
    <n v="0"/>
    <x v="7"/>
    <s v="Food Trucks"/>
    <s v="Feb"/>
    <x v="1"/>
    <n v="2015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1:04:40"/>
    <d v="2014-10-06T10:04:40"/>
    <b v="0"/>
    <n v="3"/>
    <b v="0"/>
    <s v="food/food trucks"/>
    <n v="1.51"/>
    <n v="0.03"/>
    <x v="7"/>
    <s v="Food Trucks"/>
    <s v="Dec"/>
    <x v="9"/>
    <n v="2014"/>
    <x v="3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8T21:12:08"/>
    <d v="2014-11-08T21:12:08"/>
    <b v="0"/>
    <n v="3"/>
    <b v="0"/>
    <s v="food/food trucks"/>
    <n v="0.46666666666666667"/>
    <n v="0.04"/>
    <x v="7"/>
    <s v="Food Trucks"/>
    <s v="Dec"/>
    <x v="4"/>
    <n v="2014"/>
    <x v="3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0:45:00"/>
    <d v="2015-05-30T12:26:05"/>
    <b v="0"/>
    <n v="0"/>
    <b v="0"/>
    <s v="food/food trucks"/>
    <n v="0"/>
    <n v="0"/>
    <x v="7"/>
    <s v="Food Trucks"/>
    <s v="Jun"/>
    <x v="5"/>
    <n v="2015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7T21:43:06"/>
    <d v="2015-02-25T22:43:06"/>
    <b v="0"/>
    <n v="19"/>
    <b v="0"/>
    <s v="food/food trucks"/>
    <n v="3.85"/>
    <n v="6.3333333333333339E-2"/>
    <x v="7"/>
    <s v="Food Trucks"/>
    <s v="Mar"/>
    <x v="2"/>
    <n v="2015"/>
    <x v="0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0:06:29"/>
    <d v="2015-04-28T10:06:29"/>
    <b v="0"/>
    <n v="0"/>
    <b v="0"/>
    <s v="food/food trucks"/>
    <n v="0"/>
    <n v="0"/>
    <x v="7"/>
    <s v="Food Trucks"/>
    <s v="May"/>
    <x v="6"/>
    <n v="2015"/>
    <x v="0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1:24:24"/>
    <d v="2014-08-25T11:24:24"/>
    <b v="0"/>
    <n v="2"/>
    <b v="0"/>
    <s v="food/food trucks"/>
    <n v="5.8333333333333334E-2"/>
    <n v="3.3333333333333335E-3"/>
    <x v="7"/>
    <s v="Food Trucks"/>
    <s v="Sep"/>
    <x v="10"/>
    <n v="2014"/>
    <x v="3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2:22:00"/>
    <d v="2014-07-10T12:22:00"/>
    <b v="0"/>
    <n v="0"/>
    <b v="0"/>
    <s v="food/food trucks"/>
    <n v="0"/>
    <n v="0"/>
    <x v="7"/>
    <s v="Food Trucks"/>
    <s v="Aug"/>
    <x v="3"/>
    <n v="2014"/>
    <x v="3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2:23:02"/>
    <d v="2016-05-19T12:23:02"/>
    <b v="0"/>
    <n v="0"/>
    <b v="0"/>
    <s v="food/food trucks"/>
    <n v="0"/>
    <n v="0"/>
    <x v="7"/>
    <s v="Food Trucks"/>
    <s v="Jun"/>
    <x v="5"/>
    <n v="2016"/>
    <x v="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0:08:50"/>
    <d v="2014-06-02T00:08:50"/>
    <b v="0"/>
    <n v="25"/>
    <b v="0"/>
    <s v="food/food trucks"/>
    <n v="20.704999999999998"/>
    <n v="0.25"/>
    <x v="7"/>
    <s v="Food Trucks"/>
    <s v="Jul"/>
    <x v="0"/>
    <n v="2014"/>
    <x v="3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5T23:00:00"/>
    <d v="2015-05-26T06:39:02"/>
    <b v="0"/>
    <n v="8"/>
    <b v="0"/>
    <s v="food/food trucks"/>
    <n v="19.14"/>
    <n v="5.3333333333333337E-2"/>
    <x v="7"/>
    <s v="Food Trucks"/>
    <s v="Jun"/>
    <x v="5"/>
    <n v="2015"/>
    <x v="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2:38:15"/>
    <d v="2014-08-12T12:38:15"/>
    <b v="0"/>
    <n v="16"/>
    <b v="0"/>
    <s v="food/food trucks"/>
    <n v="1.6316666666666666"/>
    <n v="2.6666666666666668E-2"/>
    <x v="7"/>
    <s v="Food Trucks"/>
    <s v="Sep"/>
    <x v="10"/>
    <n v="2014"/>
    <x v="3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1T20:17:45"/>
    <d v="2016-08-22T20:17:45"/>
    <b v="0"/>
    <n v="3"/>
    <b v="0"/>
    <s v="food/food trucks"/>
    <n v="5.666666666666667"/>
    <n v="1.6666666666666666E-2"/>
    <x v="7"/>
    <s v="Food Trucks"/>
    <s v="Sep"/>
    <x v="10"/>
    <n v="2016"/>
    <x v="2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3:29:23"/>
    <d v="2015-01-23T03:29:23"/>
    <b v="0"/>
    <n v="3"/>
    <b v="0"/>
    <s v="food/food trucks"/>
    <n v="0.17"/>
    <n v="0.03"/>
    <x v="7"/>
    <s v="Food Trucks"/>
    <s v="Feb"/>
    <x v="1"/>
    <n v="2015"/>
    <x v="0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16:26:11"/>
    <d v="2015-04-30T16:26:11"/>
    <b v="0"/>
    <n v="2"/>
    <b v="0"/>
    <s v="food/food trucks"/>
    <n v="0.4"/>
    <n v="8.0000000000000002E-3"/>
    <x v="7"/>
    <s v="Food Trucks"/>
    <s v="May"/>
    <x v="6"/>
    <n v="2015"/>
    <x v="0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15:18:47"/>
    <d v="2014-10-26T14:18:47"/>
    <b v="0"/>
    <n v="1"/>
    <b v="0"/>
    <s v="food/food trucks"/>
    <n v="0.1"/>
    <n v="4.0000000000000001E-3"/>
    <x v="7"/>
    <s v="Food Trucks"/>
    <s v="Nov"/>
    <x v="9"/>
    <n v="2014"/>
    <x v="3"/>
  </r>
  <r>
    <s v="let your dayz take you to the dogs."/>
    <s v="Bringing YOUR favorite dog recipes to the streets."/>
    <n v="9000"/>
    <n v="0"/>
    <x v="2"/>
    <s v="US"/>
    <s v="USD"/>
    <n v="1408551752"/>
    <n v="1405959752"/>
    <d v="2014-08-20T11:22:32"/>
    <d v="2014-07-21T11:22:32"/>
    <b v="0"/>
    <n v="0"/>
    <b v="0"/>
    <s v="food/food trucks"/>
    <n v="0"/>
    <n v="0"/>
    <x v="7"/>
    <s v="Food Trucks"/>
    <s v="Aug"/>
    <x v="3"/>
    <n v="2014"/>
    <x v="3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2T23:27:37"/>
    <d v="2015-06-28T23:27:37"/>
    <b v="0"/>
    <n v="1"/>
    <b v="0"/>
    <s v="food/food trucks"/>
    <n v="2.4E-2"/>
    <n v="8.0000000000000004E-4"/>
    <x v="7"/>
    <s v="Food Trucks"/>
    <s v="Aug"/>
    <x v="0"/>
    <n v="2015"/>
    <x v="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15:12:07"/>
    <d v="2016-04-08T15:12:07"/>
    <b v="0"/>
    <n v="19"/>
    <b v="0"/>
    <s v="food/food trucks"/>
    <n v="5.9066666666666663"/>
    <n v="0.12666666666666668"/>
    <x v="7"/>
    <s v="Food Trucks"/>
    <s v="May"/>
    <x v="6"/>
    <n v="2016"/>
    <x v="2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2:28:59"/>
    <d v="2015-06-15T12:28:59"/>
    <b v="0"/>
    <n v="9"/>
    <b v="0"/>
    <s v="food/food trucks"/>
    <n v="2.9249999999999998"/>
    <n v="4.4999999999999998E-2"/>
    <x v="7"/>
    <s v="Food Trucks"/>
    <s v="Jul"/>
    <x v="0"/>
    <n v="2015"/>
    <x v="0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08:00:00"/>
    <d v="2017-01-10T19:28:18"/>
    <b v="0"/>
    <n v="1"/>
    <b v="0"/>
    <s v="food/food trucks"/>
    <n v="5.7142857142857143E-3"/>
    <n v="5.7142857142857147E-4"/>
    <x v="7"/>
    <s v="Food Trucks"/>
    <s v="Mar"/>
    <x v="1"/>
    <n v="2017"/>
    <x v="1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0:51:36"/>
    <d v="2014-09-15T10:51:36"/>
    <b v="0"/>
    <n v="0"/>
    <b v="0"/>
    <s v="food/food trucks"/>
    <n v="0"/>
    <n v="0"/>
    <x v="7"/>
    <s v="Food Trucks"/>
    <s v="Oct"/>
    <x v="8"/>
    <n v="2014"/>
    <x v="3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16:44:12"/>
    <d v="2014-07-17T16:44:12"/>
    <b v="0"/>
    <n v="1"/>
    <b v="0"/>
    <s v="food/food trucks"/>
    <n v="6.6666666666666671E-3"/>
    <n v="1.3333333333333333E-3"/>
    <x v="7"/>
    <s v="Food Trucks"/>
    <s v="Aug"/>
    <x v="3"/>
    <n v="2014"/>
    <x v="3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2:17:07"/>
    <d v="2015-09-28T12:17:07"/>
    <b v="0"/>
    <n v="5"/>
    <b v="0"/>
    <s v="food/food trucks"/>
    <n v="5.333333333333333"/>
    <n v="8.3333333333333332E-3"/>
    <x v="7"/>
    <s v="Food Trucks"/>
    <s v="Oct"/>
    <x v="8"/>
    <n v="2015"/>
    <x v="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4:21:54"/>
    <d v="2014-05-22T14:21:54"/>
    <b v="0"/>
    <n v="85"/>
    <b v="0"/>
    <s v="food/food trucks"/>
    <n v="11.75"/>
    <n v="0.17"/>
    <x v="7"/>
    <s v="Food Trucks"/>
    <s v="Jun"/>
    <x v="5"/>
    <n v="2014"/>
    <x v="3"/>
  </r>
  <r>
    <s v="Gringo Loco Tacos Food Truck"/>
    <s v="Bringing the best tacos to the streets of Chicago!"/>
    <n v="50000"/>
    <n v="4"/>
    <x v="2"/>
    <s v="US"/>
    <s v="USD"/>
    <n v="1425197321"/>
    <n v="1422605321"/>
    <d v="2015-03-01T03:08:41"/>
    <d v="2015-01-30T03:08:41"/>
    <b v="0"/>
    <n v="3"/>
    <b v="0"/>
    <s v="food/food trucks"/>
    <n v="8.0000000000000002E-3"/>
    <n v="6.0000000000000001E-3"/>
    <x v="7"/>
    <s v="Food Trucks"/>
    <s v="Mar"/>
    <x v="1"/>
    <n v="2015"/>
    <x v="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1:42:00"/>
    <d v="2016-12-24T14:51:28"/>
    <b v="0"/>
    <n v="4"/>
    <b v="0"/>
    <s v="food/food trucks"/>
    <n v="4.2"/>
    <n v="0.4"/>
    <x v="7"/>
    <s v="Food Trucks"/>
    <s v="Jan"/>
    <x v="11"/>
    <n v="2017"/>
    <x v="2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1T22:59:00"/>
    <d v="2016-10-13T15:40:23"/>
    <b v="0"/>
    <n v="3"/>
    <b v="0"/>
    <s v="food/food trucks"/>
    <n v="4"/>
    <n v="0.12"/>
    <x v="7"/>
    <s v="Food Trucks"/>
    <s v="Nov"/>
    <x v="9"/>
    <n v="2016"/>
    <x v="2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09:23:31"/>
    <d v="2017-01-06T09:23:31"/>
    <b v="0"/>
    <n v="375"/>
    <b v="1"/>
    <s v="photography/photobooks"/>
    <n v="104.93636363636364"/>
    <n v="1.7045454545454546"/>
    <x v="8"/>
    <s v="Photobooks"/>
    <s v="Feb"/>
    <x v="1"/>
    <n v="2017"/>
    <x v="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7T23:00:00"/>
    <d v="2015-05-06T15:45:49"/>
    <b v="0"/>
    <n v="111"/>
    <b v="1"/>
    <s v="photography/photobooks"/>
    <n v="105.44"/>
    <n v="0.88800000000000001"/>
    <x v="8"/>
    <s v="Photobooks"/>
    <s v="Jun"/>
    <x v="5"/>
    <n v="2015"/>
    <x v="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17:42:00"/>
    <d v="2015-04-29T15:43:15"/>
    <b v="0"/>
    <n v="123"/>
    <b v="1"/>
    <s v="photography/photobooks"/>
    <n v="106.73333333333333"/>
    <n v="1.64"/>
    <x v="8"/>
    <s v="Photobooks"/>
    <s v="Jun"/>
    <x v="6"/>
    <n v="2015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3:00:00"/>
    <d v="2015-04-15T16:28:43"/>
    <b v="0"/>
    <n v="70"/>
    <b v="1"/>
    <s v="photography/photobooks"/>
    <n v="104.12571428571428"/>
    <n v="0.8"/>
    <x v="8"/>
    <s v="Photobooks"/>
    <s v="May"/>
    <x v="6"/>
    <n v="2015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1:49:00"/>
    <d v="2016-12-07T11:49:00"/>
    <b v="0"/>
    <n v="85"/>
    <b v="1"/>
    <s v="photography/photobooks"/>
    <n v="160.55000000000001"/>
    <n v="4.25"/>
    <x v="8"/>
    <s v="Photobooks"/>
    <s v="Dec"/>
    <x v="11"/>
    <n v="2016"/>
    <x v="2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18:29:55"/>
    <d v="2016-06-08T18:29:55"/>
    <b v="0"/>
    <n v="86"/>
    <b v="1"/>
    <s v="photography/photobooks"/>
    <n v="107.77777777777777"/>
    <n v="0.9555555555555556"/>
    <x v="8"/>
    <s v="Photobooks"/>
    <s v="Jun"/>
    <x v="0"/>
    <n v="2016"/>
    <x v="2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0:58:45"/>
    <d v="2014-08-01T10:58:45"/>
    <b v="0"/>
    <n v="13"/>
    <b v="1"/>
    <s v="photography/photobooks"/>
    <n v="135"/>
    <n v="2.6"/>
    <x v="8"/>
    <s v="Photobooks"/>
    <s v="Aug"/>
    <x v="10"/>
    <n v="2014"/>
    <x v="3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08:29:20"/>
    <d v="2016-02-19T09:29:20"/>
    <b v="0"/>
    <n v="33"/>
    <b v="1"/>
    <s v="photography/photobooks"/>
    <n v="109.07407407407408"/>
    <n v="1.2222222222222223"/>
    <x v="8"/>
    <s v="Photobooks"/>
    <s v="Mar"/>
    <x v="2"/>
    <n v="2016"/>
    <x v="2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07:09:38"/>
    <d v="2017-01-12T07:09:38"/>
    <b v="0"/>
    <n v="15"/>
    <b v="1"/>
    <s v="photography/photobooks"/>
    <n v="290"/>
    <n v="15"/>
    <x v="8"/>
    <s v="Photobooks"/>
    <s v="Feb"/>
    <x v="1"/>
    <n v="2017"/>
    <x v="1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2:37:33"/>
    <d v="2016-02-09T13:37:33"/>
    <b v="0"/>
    <n v="273"/>
    <b v="1"/>
    <s v="photography/photobooks"/>
    <n v="103.95714285714286"/>
    <n v="1.3"/>
    <x v="8"/>
    <s v="Photobooks"/>
    <s v="Apr"/>
    <x v="2"/>
    <n v="2016"/>
    <x v="2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06:42:59"/>
    <d v="2015-03-09T06:42:59"/>
    <b v="0"/>
    <n v="714"/>
    <b v="1"/>
    <s v="photography/photobooks"/>
    <n v="322.24"/>
    <n v="5.7119999999999997"/>
    <x v="8"/>
    <s v="Photobooks"/>
    <s v="Apr"/>
    <x v="7"/>
    <n v="2015"/>
    <x v="0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4:00:00"/>
    <d v="2015-10-21T03:20:53"/>
    <b v="0"/>
    <n v="170"/>
    <b v="1"/>
    <s v="photography/photobooks"/>
    <n v="135"/>
    <n v="1.7"/>
    <x v="8"/>
    <s v="Photobooks"/>
    <s v="Dec"/>
    <x v="9"/>
    <n v="2015"/>
    <x v="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4:38:59"/>
    <d v="2015-11-18T14:38:59"/>
    <b v="0"/>
    <n v="512"/>
    <b v="1"/>
    <s v="photography/photobooks"/>
    <n v="269.91034482758619"/>
    <n v="3.5310344827586206"/>
    <x v="8"/>
    <s v="Photobooks"/>
    <s v="Dec"/>
    <x v="4"/>
    <n v="2015"/>
    <x v="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0:59:00"/>
    <d v="2016-05-13T10:57:14"/>
    <b v="0"/>
    <n v="314"/>
    <b v="1"/>
    <s v="photography/photobooks"/>
    <n v="253.29333333333332"/>
    <n v="2.0933333333333333"/>
    <x v="8"/>
    <s v="Photobooks"/>
    <s v="Jun"/>
    <x v="5"/>
    <n v="2016"/>
    <x v="2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0T22:00:00"/>
    <d v="2015-11-25T09:51:26"/>
    <b v="0"/>
    <n v="167"/>
    <b v="1"/>
    <s v="photography/photobooks"/>
    <n v="260.60000000000002"/>
    <n v="4.7714285714285714"/>
    <x v="8"/>
    <s v="Photobooks"/>
    <s v="Dec"/>
    <x v="4"/>
    <n v="2015"/>
    <x v="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3:30:00"/>
    <d v="2015-06-06T13:30:00"/>
    <b v="0"/>
    <n v="9"/>
    <b v="1"/>
    <s v="photography/photobooks"/>
    <n v="101.31677953348382"/>
    <n v="0.33860045146726864"/>
    <x v="8"/>
    <s v="Photobooks"/>
    <s v="Jul"/>
    <x v="0"/>
    <n v="2015"/>
    <x v="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06:27:36"/>
    <d v="2015-03-26T06:27:36"/>
    <b v="0"/>
    <n v="103"/>
    <b v="1"/>
    <s v="photography/photobooks"/>
    <n v="125.60416666666667"/>
    <n v="2.1458333333333335"/>
    <x v="8"/>
    <s v="Photobooks"/>
    <s v="Apr"/>
    <x v="7"/>
    <n v="2015"/>
    <x v="0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09:34:06"/>
    <d v="2016-06-15T09:34:06"/>
    <b v="0"/>
    <n v="111"/>
    <b v="1"/>
    <s v="photography/photobooks"/>
    <n v="102.43783333333333"/>
    <n v="1.85"/>
    <x v="8"/>
    <s v="Photobooks"/>
    <s v="Jul"/>
    <x v="0"/>
    <n v="2016"/>
    <x v="2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1:55:54"/>
    <d v="2015-05-28T01:55:54"/>
    <b v="0"/>
    <n v="271"/>
    <b v="1"/>
    <s v="photography/photobooks"/>
    <n v="199.244"/>
    <n v="1.0840000000000001"/>
    <x v="8"/>
    <s v="Photobooks"/>
    <s v="Jun"/>
    <x v="5"/>
    <n v="2015"/>
    <x v="0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09:45:27"/>
    <d v="2015-05-01T09:45:27"/>
    <b v="0"/>
    <n v="101"/>
    <b v="1"/>
    <s v="photography/photobooks"/>
    <n v="102.45398773006134"/>
    <n v="0.61963190184049077"/>
    <x v="8"/>
    <s v="Photobooks"/>
    <s v="May"/>
    <x v="5"/>
    <n v="2015"/>
    <x v="0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0:00:00"/>
    <d v="2015-10-20T12:57:13"/>
    <b v="0"/>
    <n v="57"/>
    <b v="1"/>
    <s v="photography/photobooks"/>
    <n v="102.94615384615385"/>
    <n v="0.43846153846153846"/>
    <x v="8"/>
    <s v="Photobooks"/>
    <s v="Dec"/>
    <x v="9"/>
    <n v="2015"/>
    <x v="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07:09:11"/>
    <d v="2015-05-14T07:09:11"/>
    <b v="0"/>
    <n v="62"/>
    <b v="1"/>
    <s v="photography/photobooks"/>
    <n v="100.86153846153846"/>
    <n v="0.47692307692307695"/>
    <x v="8"/>
    <s v="Photobooks"/>
    <s v="Jun"/>
    <x v="5"/>
    <n v="2015"/>
    <x v="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08:29:00"/>
    <d v="2017-02-06T13:37:33"/>
    <b v="0"/>
    <n v="32"/>
    <b v="1"/>
    <s v="photography/photobooks"/>
    <n v="115"/>
    <n v="3.5555555555555554"/>
    <x v="8"/>
    <s v="Photobooks"/>
    <s v="Mar"/>
    <x v="2"/>
    <n v="2017"/>
    <x v="1"/>
  </r>
  <r>
    <s v="ITALIANA"/>
    <s v="A humanistic photo book about ancestral &amp; post-modern Italy."/>
    <n v="16700"/>
    <n v="17396"/>
    <x v="0"/>
    <s v="IT"/>
    <s v="EUR"/>
    <n v="1459418400"/>
    <n v="1456827573"/>
    <d v="2016-03-31T05:00:00"/>
    <d v="2016-03-01T05:19:33"/>
    <b v="0"/>
    <n v="141"/>
    <b v="1"/>
    <s v="photography/photobooks"/>
    <n v="104.16766467065868"/>
    <n v="0.84431137724550898"/>
    <x v="8"/>
    <s v="Photobooks"/>
    <s v="Mar"/>
    <x v="7"/>
    <n v="2016"/>
    <x v="2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1:01:04"/>
    <d v="2016-02-23T12:01:04"/>
    <b v="0"/>
    <n v="75"/>
    <b v="1"/>
    <s v="photography/photobooks"/>
    <n v="155.30000000000001"/>
    <n v="0.75"/>
    <x v="8"/>
    <s v="Photobooks"/>
    <s v="Mar"/>
    <x v="2"/>
    <n v="2016"/>
    <x v="2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15:18:25"/>
    <d v="2017-01-26T15:18:25"/>
    <b v="0"/>
    <n v="46"/>
    <b v="1"/>
    <s v="photography/photobooks"/>
    <n v="106"/>
    <n v="0.76666666666666672"/>
    <x v="8"/>
    <s v="Photobooks"/>
    <s v="Feb"/>
    <x v="1"/>
    <n v="2017"/>
    <x v="1"/>
  </r>
  <r>
    <s v="Det Andra GÃ¶teborg"/>
    <s v="En fotobok om livet i det enda andra GÃ¶teborg i vÃ¤rlden"/>
    <n v="20000"/>
    <n v="50863"/>
    <x v="0"/>
    <s v="SE"/>
    <s v="SEK"/>
    <n v="1433106000"/>
    <n v="1431124572"/>
    <d v="2015-05-31T16:00:00"/>
    <d v="2015-05-08T17:36:12"/>
    <b v="0"/>
    <n v="103"/>
    <b v="1"/>
    <s v="photography/photobooks"/>
    <n v="254.315"/>
    <n v="0.51500000000000001"/>
    <x v="8"/>
    <s v="Photobooks"/>
    <s v="May"/>
    <x v="5"/>
    <n v="2015"/>
    <x v="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15:47:41"/>
    <d v="2016-05-25T15:47:41"/>
    <b v="0"/>
    <n v="6"/>
    <b v="1"/>
    <s v="photography/photobooks"/>
    <n v="101.1"/>
    <n v="0.6"/>
    <x v="8"/>
    <s v="Photobooks"/>
    <s v="Jun"/>
    <x v="5"/>
    <n v="2016"/>
    <x v="2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6T20:00:00"/>
    <d v="2015-11-10T17:48:15"/>
    <b v="0"/>
    <n v="83"/>
    <b v="1"/>
    <s v="photography/photobooks"/>
    <n v="129.04"/>
    <n v="3.32"/>
    <x v="8"/>
    <s v="Photobooks"/>
    <s v="Nov"/>
    <x v="4"/>
    <n v="2015"/>
    <x v="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3:08:20"/>
    <d v="2016-12-27T13:08:20"/>
    <b v="0"/>
    <n v="108"/>
    <b v="1"/>
    <s v="photography/photobooks"/>
    <n v="102.23076923076923"/>
    <n v="1.6615384615384616"/>
    <x v="8"/>
    <s v="Photobooks"/>
    <s v="Jan"/>
    <x v="11"/>
    <n v="2017"/>
    <x v="2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15:10:05"/>
    <d v="2015-04-10T15:10:05"/>
    <b v="0"/>
    <n v="25"/>
    <b v="1"/>
    <s v="photography/photobooks"/>
    <n v="131.80000000000001"/>
    <n v="1.25"/>
    <x v="8"/>
    <s v="Photobooks"/>
    <s v="Jun"/>
    <x v="6"/>
    <n v="2015"/>
    <x v="0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17:09:16"/>
    <d v="2014-04-30T17:09:16"/>
    <b v="0"/>
    <n v="549"/>
    <b v="1"/>
    <s v="photography/photobooks"/>
    <n v="786.08019999999999"/>
    <n v="10.98"/>
    <x v="8"/>
    <s v="Photobooks"/>
    <s v="May"/>
    <x v="6"/>
    <n v="2014"/>
    <x v="3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18:03:00"/>
    <d v="2015-08-31T09:47:37"/>
    <b v="0"/>
    <n v="222"/>
    <b v="1"/>
    <s v="photography/photobooks"/>
    <n v="145.69999999999999"/>
    <n v="1.5857142857142856"/>
    <x v="8"/>
    <s v="Photobooks"/>
    <s v="Oct"/>
    <x v="10"/>
    <n v="2015"/>
    <x v="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4:25:40"/>
    <d v="2016-06-14T14:25:40"/>
    <b v="0"/>
    <n v="183"/>
    <b v="1"/>
    <s v="photography/photobooks"/>
    <n v="102.6"/>
    <n v="0.69056603773584901"/>
    <x v="8"/>
    <s v="Photobooks"/>
    <s v="Jul"/>
    <x v="0"/>
    <n v="2016"/>
    <x v="2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31T22:00:00"/>
    <d v="2015-10-01T10:53:20"/>
    <b v="0"/>
    <n v="89"/>
    <b v="1"/>
    <s v="photography/photobooks"/>
    <n v="172.27777777777777"/>
    <n v="0.98888888888888893"/>
    <x v="8"/>
    <s v="Photobooks"/>
    <s v="Oct"/>
    <x v="9"/>
    <n v="2015"/>
    <x v="0"/>
  </r>
  <r>
    <s v="The Box"/>
    <s v="The Box is a fine art book of Ron Amato's innovative and seductive photography project."/>
    <n v="16350"/>
    <n v="26024"/>
    <x v="0"/>
    <s v="US"/>
    <s v="USD"/>
    <n v="1476961513"/>
    <n v="1474369513"/>
    <d v="2016-10-20T06:05:13"/>
    <d v="2016-09-20T06:05:13"/>
    <b v="0"/>
    <n v="253"/>
    <b v="1"/>
    <s v="photography/photobooks"/>
    <n v="159.16819571865443"/>
    <n v="1.547400611620795"/>
    <x v="8"/>
    <s v="Photobooks"/>
    <s v="Oct"/>
    <x v="8"/>
    <n v="2016"/>
    <x v="2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0:05:12"/>
    <d v="2015-07-26T10:05:12"/>
    <b v="0"/>
    <n v="140"/>
    <b v="1"/>
    <s v="photography/photobooks"/>
    <n v="103.76666666666667"/>
    <n v="0.93333333333333335"/>
    <x v="8"/>
    <s v="Photobooks"/>
    <s v="Aug"/>
    <x v="3"/>
    <n v="2015"/>
    <x v="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3T19:00:00"/>
    <d v="2016-11-06T06:24:48"/>
    <b v="0"/>
    <n v="103"/>
    <b v="1"/>
    <s v="photography/photobooks"/>
    <n v="111.40954545454547"/>
    <n v="4.6818181818181817"/>
    <x v="8"/>
    <s v="Photobooks"/>
    <s v="Dec"/>
    <x v="4"/>
    <n v="2016"/>
    <x v="2"/>
  </r>
  <r>
    <s v="Project Pilgrim"/>
    <s v="Project Pilgrim is my effort to work towards normalizing mental health."/>
    <n v="4000"/>
    <n v="11215"/>
    <x v="0"/>
    <s v="CA"/>
    <s v="CAD"/>
    <n v="1459483200"/>
    <n v="1456852647"/>
    <d v="2016-03-31T23:00:00"/>
    <d v="2016-03-01T12:17:27"/>
    <b v="0"/>
    <n v="138"/>
    <b v="1"/>
    <s v="photography/photobooks"/>
    <n v="280.375"/>
    <n v="3.45"/>
    <x v="8"/>
    <s v="Photobooks"/>
    <s v="Mar"/>
    <x v="7"/>
    <n v="2016"/>
    <x v="2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0:15:09"/>
    <d v="2016-10-10T23:15:09"/>
    <b v="0"/>
    <n v="191"/>
    <b v="1"/>
    <s v="photography/photobooks"/>
    <n v="112.10606060606061"/>
    <n v="0.96464646464646464"/>
    <x v="8"/>
    <s v="Photobooks"/>
    <s v="Nov"/>
    <x v="9"/>
    <n v="2016"/>
    <x v="2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08:11:42"/>
    <d v="2014-04-07T08:11:42"/>
    <b v="0"/>
    <n v="18"/>
    <b v="0"/>
    <s v="music/world music"/>
    <n v="7.0666666666666664"/>
    <n v="0.12"/>
    <x v="4"/>
    <s v="World Music"/>
    <s v="Jun"/>
    <x v="6"/>
    <n v="2014"/>
    <x v="3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16:44:38"/>
    <d v="2013-08-23T16:44:38"/>
    <b v="0"/>
    <n v="3"/>
    <b v="0"/>
    <s v="music/world music"/>
    <n v="4.4000000000000004"/>
    <n v="0.1"/>
    <x v="4"/>
    <s v="World Music"/>
    <s v="Oct"/>
    <x v="10"/>
    <n v="2013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0T20:00:00"/>
    <d v="2014-03-17T15:59:41"/>
    <b v="0"/>
    <n v="40"/>
    <b v="0"/>
    <s v="music/world music"/>
    <n v="3.8740000000000001"/>
    <n v="0.08"/>
    <x v="4"/>
    <s v="World Music"/>
    <s v="Apr"/>
    <x v="7"/>
    <n v="2014"/>
    <x v="3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2:00:00"/>
    <d v="2014-07-07T17:03:36"/>
    <b v="0"/>
    <n v="0"/>
    <b v="0"/>
    <s v="music/world music"/>
    <n v="0"/>
    <n v="0"/>
    <x v="4"/>
    <s v="World Music"/>
    <s v="Aug"/>
    <x v="3"/>
    <n v="2014"/>
    <x v="3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2:30:08"/>
    <d v="2011-07-30T12:30:08"/>
    <b v="0"/>
    <n v="24"/>
    <b v="0"/>
    <s v="music/world music"/>
    <n v="29.3"/>
    <n v="0.48"/>
    <x v="4"/>
    <s v="World Music"/>
    <s v="Sep"/>
    <x v="3"/>
    <n v="2011"/>
    <x v="6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1:00:00"/>
    <d v="2012-03-17T06:02:07"/>
    <b v="0"/>
    <n v="1"/>
    <b v="0"/>
    <s v="music/world music"/>
    <n v="0.90909090909090906"/>
    <n v="3.6363636363636362E-2"/>
    <x v="4"/>
    <s v="World Music"/>
    <s v="Apr"/>
    <x v="7"/>
    <n v="2012"/>
    <x v="5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18:20:30"/>
    <d v="2011-01-25T18:20:30"/>
    <b v="0"/>
    <n v="0"/>
    <b v="0"/>
    <s v="music/world music"/>
    <n v="0"/>
    <n v="0"/>
    <x v="4"/>
    <s v="World Music"/>
    <s v="Feb"/>
    <x v="1"/>
    <n v="2011"/>
    <x v="6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7T20:00:00"/>
    <d v="2015-07-08T17:36:08"/>
    <b v="0"/>
    <n v="0"/>
    <b v="0"/>
    <s v="music/world music"/>
    <n v="0"/>
    <n v="0"/>
    <x v="4"/>
    <s v="World Music"/>
    <s v="Aug"/>
    <x v="3"/>
    <n v="2015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15:21:10"/>
    <d v="2013-08-20T15:21:10"/>
    <b v="0"/>
    <n v="1"/>
    <b v="0"/>
    <s v="music/world music"/>
    <n v="0.8"/>
    <n v="0.02"/>
    <x v="4"/>
    <s v="World Music"/>
    <s v="Oct"/>
    <x v="10"/>
    <n v="2013"/>
    <x v="4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17:46:14"/>
    <d v="2012-01-31T17:46:14"/>
    <b v="0"/>
    <n v="6"/>
    <b v="0"/>
    <s v="music/world music"/>
    <n v="11.6"/>
    <n v="0.6"/>
    <x v="4"/>
    <s v="World Music"/>
    <s v="Feb"/>
    <x v="1"/>
    <n v="2012"/>
    <x v="5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3:55:42"/>
    <d v="2015-01-03T13:55:42"/>
    <b v="0"/>
    <n v="0"/>
    <b v="0"/>
    <s v="music/world music"/>
    <n v="0"/>
    <n v="0"/>
    <x v="4"/>
    <s v="World Music"/>
    <s v="Feb"/>
    <x v="1"/>
    <n v="2015"/>
    <x v="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4T22:14:59"/>
    <d v="2013-11-04T22:14:59"/>
    <b v="0"/>
    <n v="6"/>
    <b v="0"/>
    <s v="music/world music"/>
    <n v="2.7873639500929119"/>
    <n v="7.963897000265463E-2"/>
    <x v="4"/>
    <s v="World Music"/>
    <s v="Dec"/>
    <x v="4"/>
    <n v="2013"/>
    <x v="4"/>
  </r>
  <r>
    <s v="&quot;Volando&quot; CD Release (Canceled)"/>
    <s v="Raising money to give the musicians their due."/>
    <n v="2500"/>
    <n v="0"/>
    <x v="1"/>
    <s v="US"/>
    <s v="USD"/>
    <n v="1343491200"/>
    <n v="1342801164"/>
    <d v="2012-07-28T11:00:00"/>
    <d v="2012-07-20T11:19:24"/>
    <b v="0"/>
    <n v="0"/>
    <b v="0"/>
    <s v="music/world music"/>
    <n v="0"/>
    <n v="0"/>
    <x v="4"/>
    <s v="World Music"/>
    <s v="Jul"/>
    <x v="3"/>
    <n v="2012"/>
    <x v="5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1:47:45"/>
    <d v="2012-08-04T01:47:45"/>
    <b v="0"/>
    <n v="0"/>
    <b v="0"/>
    <s v="music/world music"/>
    <n v="0"/>
    <n v="0"/>
    <x v="4"/>
    <s v="World Music"/>
    <s v="Aug"/>
    <x v="10"/>
    <n v="2012"/>
    <x v="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09:38:56"/>
    <d v="2011-07-07T09:38:56"/>
    <b v="0"/>
    <n v="3"/>
    <b v="0"/>
    <s v="music/world music"/>
    <n v="17.8"/>
    <n v="0.3"/>
    <x v="4"/>
    <s v="World Music"/>
    <s v="Aug"/>
    <x v="3"/>
    <n v="2011"/>
    <x v="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18:06:07"/>
    <d v="2011-12-06T18:06:07"/>
    <b v="0"/>
    <n v="0"/>
    <b v="0"/>
    <s v="music/world music"/>
    <n v="0"/>
    <n v="0"/>
    <x v="4"/>
    <s v="World Music"/>
    <s v="Jan"/>
    <x v="11"/>
    <n v="2012"/>
    <x v="6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16:51:00"/>
    <d v="2013-05-14T19:57:37"/>
    <b v="0"/>
    <n v="8"/>
    <b v="0"/>
    <s v="music/world music"/>
    <n v="3.0125000000000002"/>
    <n v="0.1"/>
    <x v="4"/>
    <s v="World Music"/>
    <s v="Jul"/>
    <x v="5"/>
    <n v="2013"/>
    <x v="4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0:59:00"/>
    <d v="2014-10-11T15:06:20"/>
    <b v="0"/>
    <n v="34"/>
    <b v="0"/>
    <s v="music/world music"/>
    <n v="50.74"/>
    <n v="0.68"/>
    <x v="4"/>
    <s v="World Music"/>
    <s v="Nov"/>
    <x v="9"/>
    <n v="2014"/>
    <x v="3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08:18:00"/>
    <d v="2011-08-26T22:58:22"/>
    <b v="0"/>
    <n v="1"/>
    <b v="0"/>
    <s v="music/world music"/>
    <n v="0.54884742041712409"/>
    <n v="0.10976948408342481"/>
    <x v="4"/>
    <s v="World Music"/>
    <s v="Sep"/>
    <x v="10"/>
    <n v="2011"/>
    <x v="6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16:00:00"/>
    <d v="2011-05-08T16:06:11"/>
    <b v="0"/>
    <n v="38"/>
    <b v="0"/>
    <s v="music/world music"/>
    <n v="14.091666666666667"/>
    <n v="0.31666666666666665"/>
    <x v="4"/>
    <s v="World Music"/>
    <s v="Jul"/>
    <x v="5"/>
    <n v="2011"/>
    <x v="6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16:00:00"/>
    <d v="2013-03-22T14:48:43"/>
    <b v="1"/>
    <n v="45"/>
    <b v="1"/>
    <s v="music/rock"/>
    <n v="103.8"/>
    <n v="2.25"/>
    <x v="4"/>
    <s v="Rock"/>
    <s v="Apr"/>
    <x v="7"/>
    <n v="2013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09:23:54"/>
    <d v="2014-05-15T09:23:54"/>
    <b v="1"/>
    <n v="17"/>
    <b v="1"/>
    <s v="music/rock"/>
    <n v="120.25"/>
    <n v="0.85"/>
    <x v="4"/>
    <s v="Rock"/>
    <s v="Jun"/>
    <x v="5"/>
    <n v="2014"/>
    <x v="3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5T21:02:29"/>
    <d v="2011-10-21T20:02:29"/>
    <b v="1"/>
    <n v="31"/>
    <b v="1"/>
    <s v="music/rock"/>
    <n v="117"/>
    <n v="1.55"/>
    <x v="4"/>
    <s v="Rock"/>
    <s v="Dec"/>
    <x v="9"/>
    <n v="2011"/>
    <x v="6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2:00:55"/>
    <d v="2013-04-06T02:00:55"/>
    <b v="1"/>
    <n v="50"/>
    <b v="1"/>
    <s v="music/rock"/>
    <n v="122.14285714285714"/>
    <n v="1.4285714285714286"/>
    <x v="4"/>
    <s v="Rock"/>
    <s v="May"/>
    <x v="6"/>
    <n v="2013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1:59:00"/>
    <d v="2014-05-08T10:45:53"/>
    <b v="1"/>
    <n v="59"/>
    <b v="1"/>
    <s v="music/rock"/>
    <n v="151.63999999999999"/>
    <n v="2.36"/>
    <x v="4"/>
    <s v="Rock"/>
    <s v="Jun"/>
    <x v="5"/>
    <n v="2014"/>
    <x v="3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2:46:51"/>
    <d v="2012-06-07T12:46:51"/>
    <b v="1"/>
    <n v="81"/>
    <b v="1"/>
    <s v="music/rock"/>
    <n v="104.44"/>
    <n v="1.62"/>
    <x v="4"/>
    <s v="Rock"/>
    <s v="Jul"/>
    <x v="0"/>
    <n v="2012"/>
    <x v="5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0:25:31"/>
    <d v="2014-07-23T10:25:31"/>
    <b v="1"/>
    <n v="508"/>
    <b v="1"/>
    <s v="music/rock"/>
    <n v="200.15333333333334"/>
    <n v="1.6933333333333334"/>
    <x v="4"/>
    <s v="Rock"/>
    <s v="Sep"/>
    <x v="3"/>
    <n v="2014"/>
    <x v="3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4:32:47"/>
    <d v="2011-07-27T14:32:47"/>
    <b v="1"/>
    <n v="74"/>
    <b v="1"/>
    <s v="music/rock"/>
    <n v="101.8"/>
    <n v="1.2333333333333334"/>
    <x v="4"/>
    <s v="Rock"/>
    <s v="Sep"/>
    <x v="3"/>
    <n v="2011"/>
    <x v="6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18:42:49"/>
    <d v="2013-09-26T18:42:49"/>
    <b v="1"/>
    <n v="141"/>
    <b v="1"/>
    <s v="music/rock"/>
    <n v="137.65714285714284"/>
    <n v="4.0285714285714285"/>
    <x v="4"/>
    <s v="Rock"/>
    <s v="Oct"/>
    <x v="8"/>
    <n v="2013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3:48:27"/>
    <d v="2014-08-04T13:48:27"/>
    <b v="1"/>
    <n v="711"/>
    <b v="1"/>
    <s v="music/rock"/>
    <n v="303833.2"/>
    <n v="7110"/>
    <x v="4"/>
    <s v="Rock"/>
    <s v="Sep"/>
    <x v="10"/>
    <n v="2014"/>
    <x v="3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2-31T23:59:00"/>
    <d v="2010-11-05T09:54:46"/>
    <b v="1"/>
    <n v="141"/>
    <b v="1"/>
    <s v="music/rock"/>
    <n v="198.85074626865671"/>
    <n v="2.1044776119402986"/>
    <x v="4"/>
    <s v="Rock"/>
    <s v="Dec"/>
    <x v="4"/>
    <n v="2010"/>
    <x v="7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16:17:32"/>
    <d v="2013-11-01T15:17:32"/>
    <b v="1"/>
    <n v="109"/>
    <b v="1"/>
    <s v="music/rock"/>
    <n v="202.36666666666667"/>
    <n v="3.6333333333333333"/>
    <x v="4"/>
    <s v="Rock"/>
    <s v="Dec"/>
    <x v="4"/>
    <n v="2013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17:03:51"/>
    <d v="2012-01-13T17:03:51"/>
    <b v="1"/>
    <n v="361"/>
    <b v="1"/>
    <s v="music/rock"/>
    <n v="117.96376666666666"/>
    <n v="1.2033333333333334"/>
    <x v="4"/>
    <s v="Rock"/>
    <s v="Feb"/>
    <x v="1"/>
    <n v="2012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2T20:03:10"/>
    <d v="2011-02-12T21:03:10"/>
    <b v="1"/>
    <n v="176"/>
    <b v="1"/>
    <s v="music/rock"/>
    <n v="294.72727272727275"/>
    <n v="3.2"/>
    <x v="4"/>
    <s v="Rock"/>
    <s v="Apr"/>
    <x v="2"/>
    <n v="2011"/>
    <x v="6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09:40:12"/>
    <d v="2013-08-01T09:40:12"/>
    <b v="1"/>
    <n v="670"/>
    <b v="1"/>
    <s v="music/rock"/>
    <n v="213.14633333333333"/>
    <n v="5.583333333333333"/>
    <x v="4"/>
    <s v="Rock"/>
    <s v="Aug"/>
    <x v="10"/>
    <n v="2013"/>
    <x v="4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8T22:59:00"/>
    <d v="2014-05-07T18:17:44"/>
    <b v="1"/>
    <n v="96"/>
    <b v="1"/>
    <s v="music/rock"/>
    <n v="104.24"/>
    <n v="3.84"/>
    <x v="4"/>
    <s v="Rock"/>
    <s v="Jun"/>
    <x v="5"/>
    <n v="2014"/>
    <x v="3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15:13:40"/>
    <d v="2014-01-27T15:13:40"/>
    <b v="1"/>
    <n v="74"/>
    <b v="1"/>
    <s v="music/rock"/>
    <n v="113.66666666666667"/>
    <n v="2.2424242424242422"/>
    <x v="4"/>
    <s v="Rock"/>
    <s v="Feb"/>
    <x v="1"/>
    <n v="2014"/>
    <x v="3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3:13:47"/>
    <d v="2013-12-30T03:13:47"/>
    <b v="1"/>
    <n v="52"/>
    <b v="1"/>
    <s v="music/rock"/>
    <n v="101.25"/>
    <n v="2.6"/>
    <x v="4"/>
    <s v="Rock"/>
    <s v="Jan"/>
    <x v="11"/>
    <n v="2014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3:18:12"/>
    <d v="2014-01-17T13:18:12"/>
    <b v="1"/>
    <n v="105"/>
    <b v="1"/>
    <s v="music/rock"/>
    <n v="125.41538461538461"/>
    <n v="1.6153846153846154"/>
    <x v="4"/>
    <s v="Rock"/>
    <s v="Feb"/>
    <x v="1"/>
    <n v="2014"/>
    <x v="3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8T20:00:00"/>
    <d v="2014-02-21T21:01:10"/>
    <b v="1"/>
    <n v="41"/>
    <b v="1"/>
    <s v="music/rock"/>
    <n v="119"/>
    <n v="2.7333333333333334"/>
    <x v="4"/>
    <s v="Rock"/>
    <s v="Mar"/>
    <x v="2"/>
    <n v="2014"/>
    <x v="3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0:54:43"/>
    <d v="2013-09-30T10:54:43"/>
    <b v="1"/>
    <n v="34"/>
    <b v="1"/>
    <s v="music/rock"/>
    <n v="166.46153846153845"/>
    <n v="5.2307692307692308"/>
    <x v="4"/>
    <s v="Rock"/>
    <s v="Oct"/>
    <x v="8"/>
    <n v="2013"/>
    <x v="4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0:43:35"/>
    <d v="2010-10-14T10:43:35"/>
    <b v="1"/>
    <n v="66"/>
    <b v="1"/>
    <s v="music/rock"/>
    <n v="119.14771428571429"/>
    <n v="1.8857142857142857"/>
    <x v="4"/>
    <s v="Rock"/>
    <s v="Nov"/>
    <x v="9"/>
    <n v="2010"/>
    <x v="7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16:02:25"/>
    <d v="2013-12-12T16:02:25"/>
    <b v="1"/>
    <n v="50"/>
    <b v="1"/>
    <s v="music/rock"/>
    <n v="100.47368421052632"/>
    <n v="0.52631578947368418"/>
    <x v="4"/>
    <s v="Rock"/>
    <s v="Jan"/>
    <x v="11"/>
    <n v="2014"/>
    <x v="4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09:02:38"/>
    <d v="2013-06-24T09:02:38"/>
    <b v="1"/>
    <n v="159"/>
    <b v="1"/>
    <s v="music/rock"/>
    <n v="101.8"/>
    <n v="0.72272727272727277"/>
    <x v="4"/>
    <s v="Rock"/>
    <s v="Jul"/>
    <x v="0"/>
    <n v="2013"/>
    <x v="4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15:17:27"/>
    <d v="2013-08-21T15:17:27"/>
    <b v="1"/>
    <n v="182"/>
    <b v="1"/>
    <s v="music/rock"/>
    <n v="116.66666666666667"/>
    <n v="1.5166666666666666"/>
    <x v="4"/>
    <s v="Rock"/>
    <s v="Sep"/>
    <x v="10"/>
    <n v="2013"/>
    <x v="4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5T19:00:00"/>
    <d v="2016-03-16T14:45:12"/>
    <b v="1"/>
    <n v="206"/>
    <b v="1"/>
    <s v="music/rock"/>
    <n v="108.64893617021276"/>
    <n v="1.0957446808510638"/>
    <x v="4"/>
    <s v="Rock"/>
    <s v="Apr"/>
    <x v="7"/>
    <n v="2016"/>
    <x v="2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4:34:02"/>
    <d v="2012-01-25T15:34:02"/>
    <b v="1"/>
    <n v="169"/>
    <b v="1"/>
    <s v="music/rock"/>
    <n v="114.72"/>
    <n v="1.69"/>
    <x v="4"/>
    <s v="Rock"/>
    <s v="Mar"/>
    <x v="1"/>
    <n v="2012"/>
    <x v="5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2:24:19"/>
    <d v="2013-10-14T11:24:19"/>
    <b v="1"/>
    <n v="31"/>
    <b v="1"/>
    <s v="music/rock"/>
    <n v="101.8"/>
    <n v="0.41333333333333333"/>
    <x v="4"/>
    <s v="Rock"/>
    <s v="Nov"/>
    <x v="9"/>
    <n v="2013"/>
    <x v="4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4T23:00:00"/>
    <d v="2010-04-06T12:52:59"/>
    <b v="1"/>
    <n v="28"/>
    <b v="1"/>
    <s v="music/rock"/>
    <n v="106"/>
    <n v="0.56000000000000005"/>
    <x v="4"/>
    <s v="Rock"/>
    <s v="Jun"/>
    <x v="6"/>
    <n v="2010"/>
    <x v="7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2:31:31"/>
    <d v="2014-08-01T12:31:31"/>
    <b v="1"/>
    <n v="54"/>
    <b v="1"/>
    <s v="music/rock"/>
    <n v="103.5"/>
    <n v="1.35"/>
    <x v="4"/>
    <s v="Rock"/>
    <s v="Aug"/>
    <x v="10"/>
    <n v="2014"/>
    <x v="3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1:33:45"/>
    <d v="2012-07-26T11:33:45"/>
    <b v="1"/>
    <n v="467"/>
    <b v="1"/>
    <s v="music/rock"/>
    <n v="154.97535999999999"/>
    <n v="1.8680000000000001"/>
    <x v="4"/>
    <s v="Rock"/>
    <s v="Aug"/>
    <x v="3"/>
    <n v="2012"/>
    <x v="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15:49:47"/>
    <d v="2013-07-03T15:49:47"/>
    <b v="1"/>
    <n v="389"/>
    <b v="1"/>
    <s v="music/rock"/>
    <n v="162.14066666666668"/>
    <n v="2.5933333333333333"/>
    <x v="4"/>
    <s v="Rock"/>
    <s v="Aug"/>
    <x v="3"/>
    <n v="2013"/>
    <x v="4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d v="2009-08-31T23:00:00"/>
    <d v="2009-07-13T11:54:07"/>
    <b v="1"/>
    <n v="68"/>
    <b v="1"/>
    <s v="music/rock"/>
    <n v="104.42100000000001"/>
    <n v="2.2666666666666666"/>
    <x v="4"/>
    <s v="Rock"/>
    <s v="Aug"/>
    <x v="3"/>
    <n v="2009"/>
    <x v="8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08:29:07"/>
    <d v="2012-07-31T08:29:07"/>
    <b v="1"/>
    <n v="413"/>
    <b v="1"/>
    <s v="music/rock"/>
    <n v="106.12433333333334"/>
    <n v="2.7533333333333334"/>
    <x v="4"/>
    <s v="Rock"/>
    <s v="Sep"/>
    <x v="3"/>
    <n v="2012"/>
    <x v="5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4T21:00:00"/>
    <d v="2014-05-27T08:19:26"/>
    <b v="1"/>
    <n v="190"/>
    <b v="1"/>
    <s v="music/rock"/>
    <n v="154.93846153846152"/>
    <n v="2.9230769230769229"/>
    <x v="4"/>
    <s v="Rock"/>
    <s v="Jun"/>
    <x v="5"/>
    <n v="2014"/>
    <x v="3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3T20:22:50"/>
    <d v="2014-02-11T21:22:50"/>
    <b v="1"/>
    <n v="189"/>
    <b v="1"/>
    <s v="music/rock"/>
    <n v="110.77157238734419"/>
    <n v="1.5100671140939597"/>
    <x v="4"/>
    <s v="Rock"/>
    <s v="Mar"/>
    <x v="2"/>
    <n v="2014"/>
    <x v="3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3:10:54"/>
    <d v="2010-12-01T13:10:54"/>
    <b v="1"/>
    <n v="130"/>
    <b v="1"/>
    <s v="music/rock"/>
    <n v="110.91186666666667"/>
    <n v="0.8666666666666667"/>
    <x v="4"/>
    <s v="Rock"/>
    <s v="Mar"/>
    <x v="11"/>
    <n v="2011"/>
    <x v="7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2:50:36"/>
    <d v="2013-07-08T12:50:36"/>
    <b v="1"/>
    <n v="74"/>
    <b v="1"/>
    <s v="music/rock"/>
    <n v="110.71428571428571"/>
    <n v="1.0571428571428572"/>
    <x v="4"/>
    <s v="Rock"/>
    <s v="Jul"/>
    <x v="3"/>
    <n v="2013"/>
    <x v="4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8T23:59:00"/>
    <d v="2013-11-08T06:24:15"/>
    <b v="1"/>
    <n v="274"/>
    <b v="1"/>
    <s v="music/rock"/>
    <n v="123.61333333333333"/>
    <n v="1.8266666666666667"/>
    <x v="4"/>
    <s v="Rock"/>
    <s v="Dec"/>
    <x v="4"/>
    <n v="2013"/>
    <x v="4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0T23:00:00"/>
    <d v="2013-02-15T12:13:09"/>
    <b v="1"/>
    <n v="22"/>
    <b v="1"/>
    <s v="music/rock"/>
    <n v="211.05"/>
    <n v="2.2000000000000002"/>
    <x v="4"/>
    <s v="Rock"/>
    <s v="Mar"/>
    <x v="2"/>
    <n v="2013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1:59:00"/>
    <d v="2016-12-08T00:38:02"/>
    <b v="0"/>
    <n v="31"/>
    <b v="1"/>
    <s v="theater/plays"/>
    <n v="101"/>
    <n v="1.55"/>
    <x v="1"/>
    <s v="Plays"/>
    <s v="Dec"/>
    <x v="11"/>
    <n v="2016"/>
    <x v="2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08:59:35"/>
    <d v="2015-06-05T08:59:35"/>
    <b v="0"/>
    <n v="63"/>
    <b v="1"/>
    <s v="theater/plays"/>
    <n v="101.65"/>
    <n v="3.15"/>
    <x v="1"/>
    <s v="Plays"/>
    <s v="Jun"/>
    <x v="0"/>
    <n v="2015"/>
    <x v="0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09:00:00"/>
    <d v="2015-02-04T04:13:47"/>
    <b v="0"/>
    <n v="20"/>
    <b v="1"/>
    <s v="theater/plays"/>
    <n v="108.33333333333333"/>
    <n v="1.3333333333333333"/>
    <x v="1"/>
    <s v="Plays"/>
    <s v="Feb"/>
    <x v="2"/>
    <n v="2015"/>
    <x v="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09:54:16"/>
    <d v="2015-04-13T09:54:16"/>
    <b v="0"/>
    <n v="25"/>
    <b v="1"/>
    <s v="theater/plays"/>
    <n v="242"/>
    <n v="10"/>
    <x v="1"/>
    <s v="Plays"/>
    <s v="Jun"/>
    <x v="6"/>
    <n v="2015"/>
    <x v="0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09T23:00:00"/>
    <d v="2016-07-09T22:42:43"/>
    <b v="0"/>
    <n v="61"/>
    <b v="1"/>
    <s v="theater/plays"/>
    <n v="100.45"/>
    <n v="1.5249999999999999"/>
    <x v="1"/>
    <s v="Plays"/>
    <s v="Aug"/>
    <x v="3"/>
    <n v="2016"/>
    <x v="2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3T22:14:05"/>
    <d v="2016-12-04T22:14:05"/>
    <b v="0"/>
    <n v="52"/>
    <b v="1"/>
    <s v="theater/plays"/>
    <n v="125.06666666666666"/>
    <n v="3.4666666666666668"/>
    <x v="1"/>
    <s v="Plays"/>
    <s v="Jan"/>
    <x v="11"/>
    <n v="2017"/>
    <x v="2"/>
  </r>
  <r>
    <s v="I Died... I Came Back, ... Whatever"/>
    <s v="Sometimes your Heart has to STOP for your Life to START."/>
    <n v="3500"/>
    <n v="3800"/>
    <x v="0"/>
    <s v="US"/>
    <s v="USD"/>
    <n v="1429772340"/>
    <n v="1427121931"/>
    <d v="2015-04-23T01:59:00"/>
    <d v="2015-03-23T09:45:31"/>
    <b v="0"/>
    <n v="86"/>
    <b v="1"/>
    <s v="theater/plays"/>
    <n v="108.57142857142857"/>
    <n v="2.4571428571428573"/>
    <x v="1"/>
    <s v="Plays"/>
    <s v="Apr"/>
    <x v="7"/>
    <n v="2015"/>
    <x v="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2:00:00"/>
    <d v="2015-03-01T10:39:51"/>
    <b v="0"/>
    <n v="42"/>
    <b v="1"/>
    <s v="theater/plays"/>
    <n v="145.69999999999999"/>
    <n v="1.4"/>
    <x v="1"/>
    <s v="Plays"/>
    <s v="Apr"/>
    <x v="7"/>
    <n v="2015"/>
    <x v="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17:59:00"/>
    <d v="2015-09-09T13:20:28"/>
    <b v="0"/>
    <n v="52"/>
    <b v="1"/>
    <s v="theater/plays"/>
    <n v="110"/>
    <n v="3.0588235294117645"/>
    <x v="1"/>
    <s v="Plays"/>
    <s v="Oct"/>
    <x v="8"/>
    <n v="2015"/>
    <x v="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2:49:31"/>
    <d v="2015-10-15T11:49:31"/>
    <b v="0"/>
    <n v="120"/>
    <b v="1"/>
    <s v="theater/plays"/>
    <n v="102.23333333333333"/>
    <n v="0.8"/>
    <x v="1"/>
    <s v="Plays"/>
    <s v="Nov"/>
    <x v="9"/>
    <n v="2015"/>
    <x v="0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06:00:00"/>
    <d v="2015-10-01T05:53:17"/>
    <b v="0"/>
    <n v="22"/>
    <b v="1"/>
    <s v="theater/plays"/>
    <n v="122"/>
    <n v="4.4000000000000004"/>
    <x v="1"/>
    <s v="Plays"/>
    <s v="Oct"/>
    <x v="9"/>
    <n v="2015"/>
    <x v="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2:00:00"/>
    <d v="2015-06-29T08:44:57"/>
    <b v="0"/>
    <n v="64"/>
    <b v="1"/>
    <s v="theater/plays"/>
    <n v="101.96"/>
    <n v="2.56"/>
    <x v="1"/>
    <s v="Plays"/>
    <s v="Jul"/>
    <x v="0"/>
    <n v="2015"/>
    <x v="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3T19:12:53"/>
    <d v="2016-02-22T20:12:53"/>
    <b v="0"/>
    <n v="23"/>
    <b v="1"/>
    <s v="theater/plays"/>
    <n v="141.1764705882353"/>
    <n v="2.7058823529411766"/>
    <x v="1"/>
    <s v="Plays"/>
    <s v="Mar"/>
    <x v="2"/>
    <n v="2016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2:55:58"/>
    <d v="2016-04-01T12:55:58"/>
    <b v="0"/>
    <n v="238"/>
    <b v="1"/>
    <s v="theater/plays"/>
    <n v="109.52500000000001"/>
    <n v="1.19"/>
    <x v="1"/>
    <s v="Plays"/>
    <s v="May"/>
    <x v="6"/>
    <n v="2016"/>
    <x v="2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1:20:32"/>
    <d v="2016-03-29T11:20:32"/>
    <b v="0"/>
    <n v="33"/>
    <b v="1"/>
    <s v="theater/plays"/>
    <n v="104.65"/>
    <n v="1.65"/>
    <x v="1"/>
    <s v="Plays"/>
    <s v="Apr"/>
    <x v="7"/>
    <n v="2016"/>
    <x v="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4:32:39"/>
    <d v="2015-06-14T14:32:39"/>
    <b v="0"/>
    <n v="32"/>
    <b v="1"/>
    <s v="theater/plays"/>
    <n v="124"/>
    <n v="0.91428571428571426"/>
    <x v="1"/>
    <s v="Plays"/>
    <s v="Jul"/>
    <x v="0"/>
    <n v="2015"/>
    <x v="0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3:57:00"/>
    <d v="2016-04-23T11:12:18"/>
    <b v="0"/>
    <n v="24"/>
    <b v="1"/>
    <s v="theater/plays"/>
    <n v="135"/>
    <n v="0.8"/>
    <x v="1"/>
    <s v="Plays"/>
    <s v="Jun"/>
    <x v="6"/>
    <n v="2016"/>
    <x v="2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0T22:00:00"/>
    <d v="2015-07-10T12:59:38"/>
    <b v="0"/>
    <n v="29"/>
    <b v="1"/>
    <s v="theater/plays"/>
    <n v="102.75"/>
    <n v="1.45"/>
    <x v="1"/>
    <s v="Plays"/>
    <s v="Jul"/>
    <x v="3"/>
    <n v="2015"/>
    <x v="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30T21:23:31"/>
    <d v="2016-10-31T20:23:31"/>
    <b v="0"/>
    <n v="50"/>
    <b v="1"/>
    <s v="theater/plays"/>
    <n v="100"/>
    <n v="2"/>
    <x v="1"/>
    <s v="Plays"/>
    <s v="Nov"/>
    <x v="9"/>
    <n v="2016"/>
    <x v="2"/>
  </r>
  <r>
    <s v="Forward Arena Theatre Company: Summer Season"/>
    <s v="Groundbreaking queer theatre."/>
    <n v="3500"/>
    <n v="4559.13"/>
    <x v="0"/>
    <s v="GB"/>
    <s v="GBP"/>
    <n v="1469962800"/>
    <n v="1468578920"/>
    <d v="2016-07-31T06:00:00"/>
    <d v="2016-07-15T05:35:20"/>
    <b v="0"/>
    <n v="108"/>
    <b v="1"/>
    <s v="theater/plays"/>
    <n v="130.26085714285713"/>
    <n v="3.0857142857142859"/>
    <x v="1"/>
    <s v="Plays"/>
    <s v="Jul"/>
    <x v="3"/>
    <n v="2016"/>
    <x v="2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2T22:40:05"/>
    <d v="2017-01-11T23:40:05"/>
    <b v="0"/>
    <n v="104"/>
    <b v="0"/>
    <s v="technology/wearables"/>
    <n v="39.627499999999998"/>
    <n v="0.26"/>
    <x v="2"/>
    <s v="Wearables"/>
    <s v="Mar"/>
    <x v="1"/>
    <n v="2017"/>
    <x v="1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2:30:00"/>
    <d v="2016-06-22T10:58:28"/>
    <b v="0"/>
    <n v="86"/>
    <b v="0"/>
    <s v="technology/wearables"/>
    <n v="25.976666666666667"/>
    <n v="0.28666666666666668"/>
    <x v="2"/>
    <s v="Wearables"/>
    <s v="Jul"/>
    <x v="0"/>
    <n v="2016"/>
    <x v="2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05:58:54"/>
    <d v="2014-11-04T05:58:54"/>
    <b v="0"/>
    <n v="356"/>
    <b v="0"/>
    <s v="technology/wearables"/>
    <n v="65.24636363636364"/>
    <n v="0.32363636363636361"/>
    <x v="2"/>
    <s v="Wearables"/>
    <s v="Dec"/>
    <x v="4"/>
    <n v="2014"/>
    <x v="3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07:04:39"/>
    <d v="2016-01-18T07:04:39"/>
    <b v="0"/>
    <n v="45"/>
    <b v="0"/>
    <s v="technology/wearables"/>
    <n v="11.513999999999999"/>
    <n v="0.09"/>
    <x v="2"/>
    <s v="Wearables"/>
    <s v="Feb"/>
    <x v="1"/>
    <n v="2016"/>
    <x v="2"/>
  </r>
  <r>
    <s v="Boost Band: Wristband Phone Charger (Canceled)"/>
    <s v="Boost Band, a wristband that charges any device"/>
    <n v="10000"/>
    <n v="1136"/>
    <x v="1"/>
    <s v="US"/>
    <s v="USD"/>
    <n v="1475937812"/>
    <n v="1472481812"/>
    <d v="2016-10-08T09:43:32"/>
    <d v="2016-08-29T09:43:32"/>
    <b v="0"/>
    <n v="38"/>
    <b v="0"/>
    <s v="technology/wearables"/>
    <n v="11.36"/>
    <n v="0.38"/>
    <x v="2"/>
    <s v="Wearables"/>
    <s v="Oct"/>
    <x v="10"/>
    <n v="2016"/>
    <x v="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16:11:08"/>
    <d v="2015-09-10T16:11:08"/>
    <b v="0"/>
    <n v="35"/>
    <b v="0"/>
    <s v="technology/wearables"/>
    <n v="111.99130434782609"/>
    <n v="0.30434782608695654"/>
    <x v="2"/>
    <s v="Wearables"/>
    <s v="Oct"/>
    <x v="8"/>
    <n v="2015"/>
    <x v="0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1:00:50"/>
    <d v="2016-07-05T11:00:50"/>
    <b v="0"/>
    <n v="24"/>
    <b v="0"/>
    <s v="technology/wearables"/>
    <n v="15.5"/>
    <n v="0.12"/>
    <x v="2"/>
    <s v="Wearables"/>
    <s v="Aug"/>
    <x v="3"/>
    <n v="2016"/>
    <x v="2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15:15:19"/>
    <d v="2016-10-26T14:15:19"/>
    <b v="0"/>
    <n v="100"/>
    <b v="0"/>
    <s v="technology/wearables"/>
    <n v="32.027999999999999"/>
    <n v="0.04"/>
    <x v="2"/>
    <s v="Wearables"/>
    <s v="Nov"/>
    <x v="9"/>
    <n v="2016"/>
    <x v="2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1:52:02"/>
    <d v="2015-03-19T11:52:02"/>
    <b v="0"/>
    <n v="1"/>
    <b v="0"/>
    <s v="technology/wearables"/>
    <n v="0.60869565217391308"/>
    <n v="2.1739130434782608E-2"/>
    <x v="2"/>
    <s v="Wearables"/>
    <s v="Apr"/>
    <x v="7"/>
    <n v="2015"/>
    <x v="0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2:01:54"/>
    <d v="2016-02-02T12:01:54"/>
    <b v="0"/>
    <n v="122"/>
    <b v="0"/>
    <s v="technology/wearables"/>
    <n v="31.114999999999998"/>
    <n v="0.30499999999999999"/>
    <x v="2"/>
    <s v="Wearables"/>
    <s v="Mar"/>
    <x v="2"/>
    <n v="2016"/>
    <x v="2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1:04:20"/>
    <d v="2016-08-22T11:04:20"/>
    <b v="0"/>
    <n v="11"/>
    <b v="0"/>
    <s v="technology/wearables"/>
    <n v="1.1266666666666667"/>
    <n v="6.1111111111111114E-3"/>
    <x v="2"/>
    <s v="Wearables"/>
    <s v="Oct"/>
    <x v="10"/>
    <n v="2016"/>
    <x v="2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5T20:00:00"/>
    <d v="2015-10-01T06:57:28"/>
    <b v="0"/>
    <n v="248"/>
    <b v="0"/>
    <s v="technology/wearables"/>
    <n v="40.404000000000003"/>
    <n v="0.248"/>
    <x v="2"/>
    <s v="Wearables"/>
    <s v="Nov"/>
    <x v="9"/>
    <n v="2015"/>
    <x v="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18:05:09"/>
    <d v="2016-01-24T18:05:09"/>
    <b v="0"/>
    <n v="1"/>
    <b v="0"/>
    <s v="technology/wearables"/>
    <n v="1.3333333333333333E-3"/>
    <n v="1.3333333333333333E-3"/>
    <x v="2"/>
    <s v="Wearables"/>
    <s v="Feb"/>
    <x v="1"/>
    <n v="2016"/>
    <x v="2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09:00:00"/>
    <d v="2016-05-30T00:39:06"/>
    <b v="0"/>
    <n v="19"/>
    <b v="0"/>
    <s v="technology/wearables"/>
    <n v="5.7335000000000003"/>
    <n v="9.4999999999999998E-3"/>
    <x v="2"/>
    <s v="Wearables"/>
    <s v="Jul"/>
    <x v="5"/>
    <n v="2016"/>
    <x v="2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0T20:02:52"/>
    <d v="2014-12-11T20:02:52"/>
    <b v="0"/>
    <n v="135"/>
    <b v="0"/>
    <s v="technology/wearables"/>
    <n v="15.324999999999999"/>
    <n v="0.33750000000000002"/>
    <x v="2"/>
    <s v="Wearables"/>
    <s v="Jan"/>
    <x v="11"/>
    <n v="2015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1:00:00"/>
    <d v="2014-06-26T14:29:25"/>
    <b v="0"/>
    <n v="9"/>
    <b v="0"/>
    <s v="technology/wearables"/>
    <n v="15.103448275862069"/>
    <n v="0.15517241379310345"/>
    <x v="2"/>
    <s v="Wearables"/>
    <s v="Jul"/>
    <x v="0"/>
    <n v="2014"/>
    <x v="3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18:00:00"/>
    <d v="2016-12-01T11:34:06"/>
    <b v="0"/>
    <n v="3"/>
    <b v="0"/>
    <s v="technology/wearables"/>
    <n v="0.503"/>
    <n v="3.0000000000000001E-3"/>
    <x v="2"/>
    <s v="Wearables"/>
    <s v="Dec"/>
    <x v="11"/>
    <n v="2016"/>
    <x v="2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2:58:57"/>
    <d v="2016-11-23T12:58:57"/>
    <b v="0"/>
    <n v="7"/>
    <b v="0"/>
    <s v="technology/wearables"/>
    <n v="1.3028138528138529"/>
    <n v="1.5151515151515152E-3"/>
    <x v="2"/>
    <s v="Wearables"/>
    <s v="Dec"/>
    <x v="4"/>
    <n v="2016"/>
    <x v="2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0:45:25"/>
    <d v="2015-04-21T10:45:25"/>
    <b v="0"/>
    <n v="4"/>
    <b v="0"/>
    <s v="technology/wearables"/>
    <n v="0.30285714285714288"/>
    <n v="1.1428571428571429E-2"/>
    <x v="2"/>
    <s v="Wearables"/>
    <s v="May"/>
    <x v="6"/>
    <n v="2015"/>
    <x v="0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1:55:00"/>
    <d v="2016-03-22T11:45:46"/>
    <b v="0"/>
    <n v="44"/>
    <b v="0"/>
    <s v="technology/wearables"/>
    <n v="8.8800000000000008"/>
    <n v="0.29333333333333333"/>
    <x v="2"/>
    <s v="Wearables"/>
    <s v="Apr"/>
    <x v="7"/>
    <n v="2016"/>
    <x v="2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0:12:32"/>
    <d v="2016-09-13T10:12:32"/>
    <b v="0"/>
    <n v="90"/>
    <b v="0"/>
    <s v="technology/wearables"/>
    <n v="9.84"/>
    <n v="0.18"/>
    <x v="2"/>
    <s v="Wearables"/>
    <s v="Oct"/>
    <x v="8"/>
    <n v="2016"/>
    <x v="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29T21:03:55"/>
    <d v="2016-11-29T21:03:55"/>
    <b v="0"/>
    <n v="8"/>
    <b v="0"/>
    <s v="technology/wearables"/>
    <n v="2.4300000000000002"/>
    <n v="0.04"/>
    <x v="2"/>
    <s v="Wearables"/>
    <s v="Dec"/>
    <x v="4"/>
    <n v="2016"/>
    <x v="2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4:00:28"/>
    <d v="2014-12-01T14:00:28"/>
    <b v="0"/>
    <n v="11"/>
    <b v="0"/>
    <s v="technology/wearables"/>
    <n v="1.1299999999999999"/>
    <n v="1.0999999999999999E-2"/>
    <x v="2"/>
    <s v="Wearables"/>
    <s v="Jan"/>
    <x v="11"/>
    <n v="2015"/>
    <x v="3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1:17:15"/>
    <d v="2015-04-29T11:17:15"/>
    <b v="0"/>
    <n v="41"/>
    <b v="0"/>
    <s v="technology/wearables"/>
    <n v="3.5520833333333335"/>
    <n v="8.5416666666666669E-2"/>
    <x v="2"/>
    <s v="Wearables"/>
    <s v="May"/>
    <x v="6"/>
    <n v="2015"/>
    <x v="0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0:25:34"/>
    <d v="2016-08-30T10:25:34"/>
    <b v="0"/>
    <n v="15"/>
    <b v="0"/>
    <s v="technology/wearables"/>
    <n v="2.3306666666666667"/>
    <n v="0.02"/>
    <x v="2"/>
    <s v="Wearables"/>
    <s v="Oct"/>
    <x v="10"/>
    <n v="2016"/>
    <x v="2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1:19:05"/>
    <d v="2014-10-23T00:19:05"/>
    <b v="0"/>
    <n v="9"/>
    <b v="0"/>
    <s v="technology/wearables"/>
    <n v="0.81599999999999995"/>
    <n v="1.7999999999999999E-2"/>
    <x v="2"/>
    <s v="Wearables"/>
    <s v="Dec"/>
    <x v="9"/>
    <n v="2014"/>
    <x v="3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1T23:00:00"/>
    <d v="2016-06-01T01:38:29"/>
    <b v="0"/>
    <n v="50"/>
    <b v="0"/>
    <s v="technology/wearables"/>
    <n v="22.494285714285713"/>
    <n v="0.14285714285714285"/>
    <x v="2"/>
    <s v="Wearables"/>
    <s v="Jul"/>
    <x v="0"/>
    <n v="2016"/>
    <x v="2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07:05:54"/>
    <d v="2016-07-18T07:05:54"/>
    <b v="0"/>
    <n v="34"/>
    <b v="0"/>
    <s v="technology/wearables"/>
    <n v="1.3668"/>
    <n v="1.3599999999999999E-2"/>
    <x v="2"/>
    <s v="Wearables"/>
    <s v="Aug"/>
    <x v="3"/>
    <n v="2016"/>
    <x v="2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6T20:26:48"/>
    <d v="2016-12-27T20:26:48"/>
    <b v="0"/>
    <n v="0"/>
    <b v="0"/>
    <s v="technology/wearables"/>
    <n v="0"/>
    <n v="0"/>
    <x v="2"/>
    <s v="Wearables"/>
    <s v="Jan"/>
    <x v="11"/>
    <n v="2017"/>
    <x v="2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5T21:33:45"/>
    <d v="2014-06-15T21:33:45"/>
    <b v="0"/>
    <n v="0"/>
    <b v="0"/>
    <s v="technology/wearables"/>
    <n v="0"/>
    <n v="0"/>
    <x v="2"/>
    <s v="Wearables"/>
    <s v="Jul"/>
    <x v="0"/>
    <n v="2014"/>
    <x v="3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3:34:47"/>
    <d v="2016-02-10T13:34:47"/>
    <b v="0"/>
    <n v="276"/>
    <b v="0"/>
    <s v="technology/wearables"/>
    <n v="10.754135338345865"/>
    <n v="0.20751879699248121"/>
    <x v="2"/>
    <s v="Wearables"/>
    <s v="Mar"/>
    <x v="2"/>
    <n v="2016"/>
    <x v="2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17:28:22"/>
    <d v="2015-11-05T17:28:22"/>
    <b v="0"/>
    <n v="16"/>
    <b v="0"/>
    <s v="technology/wearables"/>
    <n v="19.760000000000002"/>
    <n v="6.4000000000000001E-2"/>
    <x v="2"/>
    <s v="Wearables"/>
    <s v="Dec"/>
    <x v="4"/>
    <n v="2015"/>
    <x v="0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15:43:48"/>
    <d v="2014-11-12T15:43:48"/>
    <b v="0"/>
    <n v="224"/>
    <b v="0"/>
    <s v="technology/wearables"/>
    <n v="84.947000000000003"/>
    <n v="0.224"/>
    <x v="2"/>
    <s v="Wearables"/>
    <s v="Dec"/>
    <x v="4"/>
    <n v="2014"/>
    <x v="3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08:51:19"/>
    <d v="2017-02-01T08:51:19"/>
    <b v="0"/>
    <n v="140"/>
    <b v="0"/>
    <s v="technology/wearables"/>
    <n v="49.381999999999998"/>
    <n v="0.28000000000000003"/>
    <x v="2"/>
    <s v="Wearables"/>
    <s v="Mar"/>
    <x v="2"/>
    <n v="2017"/>
    <x v="1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4:17:13"/>
    <d v="2015-07-03T14:17:13"/>
    <b v="0"/>
    <n v="15"/>
    <b v="0"/>
    <s v="technology/wearables"/>
    <n v="3.3033333333333332"/>
    <n v="0.05"/>
    <x v="2"/>
    <s v="Wearables"/>
    <s v="Aug"/>
    <x v="3"/>
    <n v="2015"/>
    <x v="0"/>
  </r>
  <r>
    <s v="Linkoo (Canceled)"/>
    <s v="World's Smallest customizable Phone &amp; GPS Watch for kids !"/>
    <n v="50000"/>
    <n v="3317"/>
    <x v="1"/>
    <s v="US"/>
    <s v="USD"/>
    <n v="1418056315"/>
    <n v="1414164715"/>
    <d v="2014-12-08T11:31:55"/>
    <d v="2014-10-24T10:31:55"/>
    <b v="0"/>
    <n v="37"/>
    <b v="0"/>
    <s v="technology/wearables"/>
    <n v="6.6340000000000003"/>
    <n v="7.3999999999999996E-2"/>
    <x v="2"/>
    <s v="Wearables"/>
    <s v="Dec"/>
    <x v="9"/>
    <n v="2014"/>
    <x v="3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09:17:33"/>
    <d v="2014-07-16T09:17:33"/>
    <b v="0"/>
    <n v="0"/>
    <b v="0"/>
    <s v="technology/wearables"/>
    <n v="0"/>
    <n v="0"/>
    <x v="2"/>
    <s v="Wearables"/>
    <s v="Aug"/>
    <x v="3"/>
    <n v="2014"/>
    <x v="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09:58:37"/>
    <d v="2016-08-30T09:58:37"/>
    <b v="0"/>
    <n v="46"/>
    <b v="0"/>
    <s v="technology/wearables"/>
    <n v="70.36"/>
    <n v="0.184"/>
    <x v="2"/>
    <s v="Wearables"/>
    <s v="Oct"/>
    <x v="10"/>
    <n v="2016"/>
    <x v="2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4:35:39"/>
    <d v="2015-06-17T14:35:39"/>
    <b v="0"/>
    <n v="1"/>
    <b v="0"/>
    <s v="technology/wearables"/>
    <n v="0.2"/>
    <n v="2E-3"/>
    <x v="2"/>
    <s v="Wearables"/>
    <s v="Jul"/>
    <x v="0"/>
    <n v="2015"/>
    <x v="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8T22:59:00"/>
    <d v="2016-06-21T07:38:03"/>
    <b v="0"/>
    <n v="323"/>
    <b v="0"/>
    <s v="technology/wearables"/>
    <n v="102.298"/>
    <n v="0.64600000000000002"/>
    <x v="2"/>
    <s v="Wearables"/>
    <s v="Aug"/>
    <x v="0"/>
    <n v="2016"/>
    <x v="2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3:57:19"/>
    <d v="2016-06-01T13:57:19"/>
    <b v="0"/>
    <n v="139"/>
    <b v="1"/>
    <s v="publishing/nonfiction"/>
    <n v="377.73333333333335"/>
    <n v="9.2666666666666675"/>
    <x v="3"/>
    <s v="Nonfiction"/>
    <s v="Jun"/>
    <x v="0"/>
    <n v="2016"/>
    <x v="2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4:32:39"/>
    <d v="2014-06-09T14:32:39"/>
    <b v="0"/>
    <n v="7"/>
    <b v="1"/>
    <s v="publishing/nonfiction"/>
    <n v="125"/>
    <n v="2.3333333333333335"/>
    <x v="3"/>
    <s v="Nonfiction"/>
    <s v="Jul"/>
    <x v="0"/>
    <n v="2014"/>
    <x v="3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6T20:49:11"/>
    <d v="2013-05-27T20:49:11"/>
    <b v="0"/>
    <n v="149"/>
    <b v="1"/>
    <s v="publishing/nonfiction"/>
    <n v="147.32653061224491"/>
    <n v="3.0408163265306123"/>
    <x v="3"/>
    <s v="Nonfiction"/>
    <s v="Jun"/>
    <x v="5"/>
    <n v="2013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0:18:45"/>
    <d v="2015-02-05T10:18:45"/>
    <b v="0"/>
    <n v="31"/>
    <b v="1"/>
    <s v="publishing/nonfiction"/>
    <n v="102.2"/>
    <n v="1.24"/>
    <x v="3"/>
    <s v="Nonfiction"/>
    <s v="Mar"/>
    <x v="2"/>
    <n v="2015"/>
    <x v="0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07:08:53"/>
    <d v="2014-11-20T07:08:53"/>
    <b v="0"/>
    <n v="26"/>
    <b v="1"/>
    <s v="publishing/nonfiction"/>
    <n v="101.87234042553192"/>
    <n v="0.44255319148936167"/>
    <x v="3"/>
    <s v="Nonfiction"/>
    <s v="Dec"/>
    <x v="4"/>
    <n v="2014"/>
    <x v="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1:59:00"/>
    <d v="2015-11-09T02:58:55"/>
    <b v="0"/>
    <n v="172"/>
    <b v="1"/>
    <s v="publishing/nonfiction"/>
    <n v="204.2"/>
    <n v="3.44"/>
    <x v="3"/>
    <s v="Nonfiction"/>
    <s v="Dec"/>
    <x v="4"/>
    <n v="2015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5T19:18:54"/>
    <d v="2015-11-25T19:18:54"/>
    <b v="0"/>
    <n v="78"/>
    <b v="1"/>
    <s v="publishing/nonfiction"/>
    <n v="104.05"/>
    <n v="1.56"/>
    <x v="3"/>
    <s v="Nonfiction"/>
    <s v="Dec"/>
    <x v="4"/>
    <n v="2015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2:45:44"/>
    <d v="2016-01-13T12:45:44"/>
    <b v="0"/>
    <n v="120"/>
    <b v="1"/>
    <s v="publishing/nonfiction"/>
    <n v="101.265"/>
    <n v="0.6"/>
    <x v="3"/>
    <s v="Nonfiction"/>
    <s v="Feb"/>
    <x v="1"/>
    <n v="2016"/>
    <x v="2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4T22:59:00"/>
    <d v="2015-07-15T08:52:46"/>
    <b v="0"/>
    <n v="227"/>
    <b v="1"/>
    <s v="publishing/nonfiction"/>
    <n v="136.13999999999999"/>
    <n v="2.27"/>
    <x v="3"/>
    <s v="Nonfiction"/>
    <s v="Sep"/>
    <x v="3"/>
    <n v="2015"/>
    <x v="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0T19:00:00"/>
    <d v="2013-02-03T21:49:48"/>
    <b v="0"/>
    <n v="42"/>
    <b v="1"/>
    <s v="publishing/nonfiction"/>
    <n v="133.6"/>
    <n v="4.2"/>
    <x v="3"/>
    <s v="Nonfiction"/>
    <s v="Mar"/>
    <x v="2"/>
    <n v="2013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4:22:59"/>
    <d v="2016-05-12T14:22:59"/>
    <b v="0"/>
    <n v="64"/>
    <b v="1"/>
    <s v="publishing/nonfiction"/>
    <n v="130.25"/>
    <n v="5.333333333333333"/>
    <x v="3"/>
    <s v="Nonfiction"/>
    <s v="Jun"/>
    <x v="5"/>
    <n v="2016"/>
    <x v="2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05:00:00"/>
    <d v="2012-10-31T01:06:45"/>
    <b v="0"/>
    <n v="121"/>
    <b v="1"/>
    <s v="publishing/nonfiction"/>
    <n v="122.68"/>
    <n v="4.84"/>
    <x v="3"/>
    <s v="Nonfiction"/>
    <s v="Nov"/>
    <x v="9"/>
    <n v="2012"/>
    <x v="5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4T19:56:00"/>
    <d v="2013-06-04T19:56:00"/>
    <b v="0"/>
    <n v="87"/>
    <b v="1"/>
    <s v="publishing/nonfiction"/>
    <n v="182.81058823529412"/>
    <n v="2.5588235294117645"/>
    <x v="3"/>
    <s v="Nonfiction"/>
    <s v="Jul"/>
    <x v="0"/>
    <n v="2013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0:59:00"/>
    <d v="2013-01-30T18:05:37"/>
    <b v="0"/>
    <n v="65"/>
    <b v="1"/>
    <s v="publishing/nonfiction"/>
    <n v="125.3"/>
    <n v="3.25"/>
    <x v="3"/>
    <s v="Nonfiction"/>
    <s v="Mar"/>
    <x v="1"/>
    <n v="2013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08:42:03"/>
    <d v="2011-05-26T08:42:03"/>
    <b v="0"/>
    <n v="49"/>
    <b v="1"/>
    <s v="publishing/nonfiction"/>
    <n v="111.66666666666667"/>
    <n v="1.6333333333333333"/>
    <x v="3"/>
    <s v="Nonfiction"/>
    <s v="Jun"/>
    <x v="5"/>
    <n v="2011"/>
    <x v="6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4:33:10"/>
    <d v="2011-05-05T14:33:10"/>
    <b v="0"/>
    <n v="19"/>
    <b v="1"/>
    <s v="publishing/nonfiction"/>
    <n v="115.75757575757575"/>
    <n v="2.8787878787878789"/>
    <x v="3"/>
    <s v="Nonfiction"/>
    <s v="Jul"/>
    <x v="5"/>
    <n v="2011"/>
    <x v="6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16:37:00"/>
    <d v="2012-07-05T16:37:00"/>
    <b v="0"/>
    <n v="81"/>
    <b v="1"/>
    <s v="publishing/nonfiction"/>
    <n v="173.2"/>
    <n v="5.4"/>
    <x v="3"/>
    <s v="Nonfiction"/>
    <s v="Aug"/>
    <x v="3"/>
    <n v="2012"/>
    <x v="5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2:12:52"/>
    <d v="2014-05-22T12:12:52"/>
    <b v="0"/>
    <n v="264"/>
    <b v="1"/>
    <s v="publishing/nonfiction"/>
    <n v="125.98333333333333"/>
    <n v="4.4000000000000004"/>
    <x v="3"/>
    <s v="Nonfiction"/>
    <s v="Jun"/>
    <x v="5"/>
    <n v="2014"/>
    <x v="3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17:25:31"/>
    <d v="2013-07-09T17:25:31"/>
    <b v="0"/>
    <n v="25"/>
    <b v="1"/>
    <s v="publishing/nonfiction"/>
    <n v="109.1"/>
    <n v="2.5"/>
    <x v="3"/>
    <s v="Nonfiction"/>
    <s v="Sep"/>
    <x v="3"/>
    <n v="2013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2:59:00"/>
    <d v="2016-01-27T15:15:27"/>
    <b v="0"/>
    <n v="5"/>
    <b v="1"/>
    <s v="publishing/nonfiction"/>
    <n v="100"/>
    <n v="2.5"/>
    <x v="3"/>
    <s v="Nonfiction"/>
    <s v="Feb"/>
    <x v="1"/>
    <n v="2016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1:41:46"/>
    <d v="2014-11-08T11:41:46"/>
    <b v="0"/>
    <n v="144"/>
    <b v="1"/>
    <s v="music/rock"/>
    <n v="118.64285714285714"/>
    <n v="0.34285714285714286"/>
    <x v="4"/>
    <s v="Rock"/>
    <s v="Jan"/>
    <x v="4"/>
    <n v="2015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1:35:52"/>
    <d v="2015-02-14T12:35:52"/>
    <b v="0"/>
    <n v="92"/>
    <b v="1"/>
    <s v="music/rock"/>
    <n v="100.26666666666667"/>
    <n v="1.2266666666666666"/>
    <x v="4"/>
    <s v="Rock"/>
    <s v="Mar"/>
    <x v="2"/>
    <n v="2015"/>
    <x v="0"/>
  </r>
  <r>
    <s v="Kick It! A Tribute to the A.K.s"/>
    <s v="A musical memorial for Alexi Petersen."/>
    <n v="7500"/>
    <n v="9486.69"/>
    <x v="0"/>
    <s v="US"/>
    <s v="USD"/>
    <n v="1417049663"/>
    <n v="1413158063"/>
    <d v="2014-11-26T19:54:23"/>
    <d v="2014-10-12T18:54:23"/>
    <b v="0"/>
    <n v="147"/>
    <b v="1"/>
    <s v="music/rock"/>
    <n v="126.4892"/>
    <n v="1.96"/>
    <x v="4"/>
    <s v="Rock"/>
    <s v="Nov"/>
    <x v="9"/>
    <n v="2014"/>
    <x v="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3T20:04:10"/>
    <d v="2015-10-14T19:04:10"/>
    <b v="0"/>
    <n v="90"/>
    <b v="1"/>
    <s v="music/rock"/>
    <n v="114.26"/>
    <n v="1.8"/>
    <x v="4"/>
    <s v="Rock"/>
    <s v="Nov"/>
    <x v="9"/>
    <n v="2015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4T23:34:54"/>
    <d v="2015-05-21T23:34:54"/>
    <b v="0"/>
    <n v="87"/>
    <b v="1"/>
    <s v="music/rock"/>
    <n v="110.7"/>
    <n v="1.74"/>
    <x v="4"/>
    <s v="Rock"/>
    <s v="Jun"/>
    <x v="5"/>
    <n v="2015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09:15:46"/>
    <d v="2014-03-12T09:15:46"/>
    <b v="0"/>
    <n v="406"/>
    <b v="1"/>
    <s v="music/rock"/>
    <n v="105.34805315203954"/>
    <n v="1.2546353522867737"/>
    <x v="4"/>
    <s v="Rock"/>
    <s v="Apr"/>
    <x v="7"/>
    <n v="2014"/>
    <x v="3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5T19:04:50"/>
    <d v="2013-09-30T19:04:50"/>
    <b v="0"/>
    <n v="20"/>
    <b v="1"/>
    <s v="music/rock"/>
    <n v="103.66666666666667"/>
    <n v="1.3333333333333333"/>
    <x v="4"/>
    <s v="Rock"/>
    <s v="Oct"/>
    <x v="8"/>
    <n v="2013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3:12:22"/>
    <d v="2015-04-07T13:12:22"/>
    <b v="0"/>
    <n v="70"/>
    <b v="1"/>
    <s v="music/rock"/>
    <n v="107.08672667523932"/>
    <n v="1.0001428775539363"/>
    <x v="4"/>
    <s v="Rock"/>
    <s v="May"/>
    <x v="6"/>
    <n v="2015"/>
    <x v="0"/>
  </r>
  <r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2:45:32"/>
    <d v="2012-06-12T12:45:32"/>
    <b v="0"/>
    <n v="16"/>
    <b v="1"/>
    <s v="music/rock"/>
    <n v="124"/>
    <n v="3.2"/>
    <x v="4"/>
    <s v="Rock"/>
    <s v="Jul"/>
    <x v="0"/>
    <n v="2012"/>
    <x v="5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17:50:33"/>
    <d v="2016-11-30T17:50:33"/>
    <b v="0"/>
    <n v="52"/>
    <b v="1"/>
    <s v="music/rock"/>
    <n v="105.01"/>
    <n v="0.52"/>
    <x v="4"/>
    <s v="Rock"/>
    <s v="Dec"/>
    <x v="4"/>
    <n v="2016"/>
    <x v="2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4T21:53:08"/>
    <d v="2016-02-23T22:53:08"/>
    <b v="0"/>
    <n v="66"/>
    <b v="1"/>
    <s v="music/rock"/>
    <n v="189.46666666666667"/>
    <n v="4.4000000000000004"/>
    <x v="4"/>
    <s v="Rock"/>
    <s v="Mar"/>
    <x v="2"/>
    <n v="2016"/>
    <x v="2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4T20:35:19"/>
    <d v="2016-12-15T20:35:19"/>
    <b v="0"/>
    <n v="109"/>
    <b v="1"/>
    <s v="music/rock"/>
    <n v="171.32499999999999"/>
    <n v="2.7250000000000001"/>
    <x v="4"/>
    <s v="Rock"/>
    <s v="Jan"/>
    <x v="11"/>
    <n v="2017"/>
    <x v="2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2:03:26"/>
    <d v="2016-11-03T11:03:26"/>
    <b v="0"/>
    <n v="168"/>
    <b v="1"/>
    <s v="music/rock"/>
    <n v="252.48648648648648"/>
    <n v="4.5405405405405403"/>
    <x v="4"/>
    <s v="Rock"/>
    <s v="Dec"/>
    <x v="4"/>
    <n v="2016"/>
    <x v="2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2T23:11:00"/>
    <d v="2017-01-12T00:16:10"/>
    <b v="0"/>
    <n v="31"/>
    <b v="1"/>
    <s v="music/rock"/>
    <n v="116.15384615384616"/>
    <n v="2.3846153846153846"/>
    <x v="4"/>
    <s v="Rock"/>
    <s v="Feb"/>
    <x v="1"/>
    <n v="2017"/>
    <x v="1"/>
  </r>
  <r>
    <s v="SIX BY SEVEN"/>
    <s v="A psychedelic post rock masterpiece!"/>
    <n v="2000"/>
    <n v="4067"/>
    <x v="0"/>
    <s v="GB"/>
    <s v="GBP"/>
    <n v="1470075210"/>
    <n v="1468779210"/>
    <d v="2016-08-01T13:13:30"/>
    <d v="2016-07-17T13:13:30"/>
    <b v="0"/>
    <n v="133"/>
    <b v="1"/>
    <s v="music/rock"/>
    <n v="203.35"/>
    <n v="6.65"/>
    <x v="4"/>
    <s v="Rock"/>
    <s v="Aug"/>
    <x v="3"/>
    <n v="2016"/>
    <x v="2"/>
  </r>
  <r>
    <s v="J. Walter Makes a Record"/>
    <s v="---------The long-awaited debut full-length from Justin Ruddy--------"/>
    <n v="10000"/>
    <n v="11160"/>
    <x v="0"/>
    <s v="US"/>
    <s v="USD"/>
    <n v="1433504876"/>
    <n v="1430912876"/>
    <d v="2015-06-05T06:47:56"/>
    <d v="2015-05-06T06:47:56"/>
    <b v="0"/>
    <n v="151"/>
    <b v="1"/>
    <s v="music/rock"/>
    <n v="111.6"/>
    <n v="1.51"/>
    <x v="4"/>
    <s v="Rock"/>
    <s v="Jun"/>
    <x v="5"/>
    <n v="2015"/>
    <x v="0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8T21:00:00"/>
    <d v="2015-05-17T13:18:26"/>
    <b v="0"/>
    <n v="5"/>
    <b v="1"/>
    <s v="music/rock"/>
    <n v="424"/>
    <n v="20"/>
    <x v="4"/>
    <s v="Rock"/>
    <s v="Jun"/>
    <x v="5"/>
    <n v="2015"/>
    <x v="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0:08:45"/>
    <d v="2016-11-29T00:08:45"/>
    <b v="0"/>
    <n v="73"/>
    <b v="1"/>
    <s v="music/rock"/>
    <n v="107.1"/>
    <n v="1.46"/>
    <x v="4"/>
    <s v="Rock"/>
    <s v="Dec"/>
    <x v="4"/>
    <n v="2016"/>
    <x v="2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4:12:16"/>
    <d v="2013-04-06T14:12:16"/>
    <b v="0"/>
    <n v="148"/>
    <b v="1"/>
    <s v="music/rock"/>
    <n v="104.3625"/>
    <n v="1.85"/>
    <x v="4"/>
    <s v="Rock"/>
    <s v="May"/>
    <x v="6"/>
    <n v="2013"/>
    <x v="4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2T20:47:58"/>
    <d v="2016-12-02T20:47:58"/>
    <b v="0"/>
    <n v="93"/>
    <b v="1"/>
    <s v="music/rock"/>
    <n v="212.40909090909091"/>
    <n v="4.2272727272727275"/>
    <x v="4"/>
    <s v="Rock"/>
    <s v="Dec"/>
    <x v="11"/>
    <n v="2016"/>
    <x v="2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2:38:42"/>
    <d v="2015-06-05T12:38:42"/>
    <b v="0"/>
    <n v="63"/>
    <b v="1"/>
    <s v="music/rock"/>
    <n v="124.08571428571429"/>
    <n v="1.8"/>
    <x v="4"/>
    <s v="Rock"/>
    <s v="Jul"/>
    <x v="0"/>
    <n v="2015"/>
    <x v="0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07:11:00"/>
    <d v="2016-03-04T11:32:01"/>
    <b v="0"/>
    <n v="134"/>
    <b v="1"/>
    <s v="music/rock"/>
    <n v="110.406125"/>
    <n v="1.675"/>
    <x v="4"/>
    <s v="Rock"/>
    <s v="Apr"/>
    <x v="7"/>
    <n v="2016"/>
    <x v="2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0:31:29"/>
    <d v="2015-06-29T10:31:29"/>
    <b v="0"/>
    <n v="14"/>
    <b v="1"/>
    <s v="music/rock"/>
    <n v="218.75"/>
    <n v="3.5"/>
    <x v="4"/>
    <s v="Rock"/>
    <s v="Jul"/>
    <x v="0"/>
    <n v="2015"/>
    <x v="0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2T23:30:00"/>
    <d v="2015-05-02T17:06:35"/>
    <b v="0"/>
    <n v="78"/>
    <b v="1"/>
    <s v="music/rock"/>
    <n v="136.625"/>
    <n v="1.95"/>
    <x v="4"/>
    <s v="Rock"/>
    <s v="Jun"/>
    <x v="5"/>
    <n v="2015"/>
    <x v="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1:14:00"/>
    <d v="2016-09-21T09:45:17"/>
    <b v="0"/>
    <n v="112"/>
    <b v="1"/>
    <s v="music/rock"/>
    <n v="134.8074"/>
    <n v="2.2400000000000002"/>
    <x v="4"/>
    <s v="Rock"/>
    <s v="Oct"/>
    <x v="8"/>
    <n v="2016"/>
    <x v="2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06:32:37"/>
    <d v="2016-07-14T06:32:37"/>
    <b v="0"/>
    <n v="34"/>
    <b v="1"/>
    <s v="music/rock"/>
    <n v="145.4"/>
    <n v="6.8"/>
    <x v="4"/>
    <s v="Rock"/>
    <s v="Aug"/>
    <x v="3"/>
    <n v="2016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2:12:00"/>
    <d v="2015-03-24T14:16:46"/>
    <b v="0"/>
    <n v="19"/>
    <b v="1"/>
    <s v="music/rock"/>
    <n v="109.10714285714286"/>
    <n v="0.6785714285714286"/>
    <x v="4"/>
    <s v="Rock"/>
    <s v="Apr"/>
    <x v="7"/>
    <n v="2015"/>
    <x v="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1T23:59:00"/>
    <d v="2015-07-08T10:36:58"/>
    <b v="0"/>
    <n v="13"/>
    <b v="1"/>
    <s v="music/rock"/>
    <n v="110.2"/>
    <n v="2.6"/>
    <x v="4"/>
    <s v="Rock"/>
    <s v="Aug"/>
    <x v="3"/>
    <n v="2015"/>
    <x v="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2T22:43:06"/>
    <d v="2016-01-31T22:43:06"/>
    <b v="0"/>
    <n v="104"/>
    <b v="1"/>
    <s v="music/rock"/>
    <n v="113.64"/>
    <n v="4.16"/>
    <x v="4"/>
    <s v="Rock"/>
    <s v="Mar"/>
    <x v="1"/>
    <n v="2016"/>
    <x v="2"/>
  </r>
  <r>
    <s v="WolfHunt | Social Commentary Rock Project"/>
    <s v="Rock n' Roll tales of our times"/>
    <n v="10000"/>
    <n v="10235"/>
    <x v="0"/>
    <s v="US"/>
    <s v="USD"/>
    <n v="1470068523"/>
    <n v="1467476523"/>
    <d v="2016-08-01T11:22:03"/>
    <d v="2016-07-02T11:22:03"/>
    <b v="0"/>
    <n v="52"/>
    <b v="1"/>
    <s v="music/rock"/>
    <n v="102.35"/>
    <n v="0.52"/>
    <x v="4"/>
    <s v="Rock"/>
    <s v="Aug"/>
    <x v="3"/>
    <n v="2016"/>
    <x v="2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2-28T22:00:00"/>
    <d v="2017-01-16T22:28:46"/>
    <b v="0"/>
    <n v="17"/>
    <b v="1"/>
    <s v="music/rock"/>
    <n v="122.13333333333334"/>
    <n v="2.2666666666666666"/>
    <x v="4"/>
    <s v="Rock"/>
    <s v="Feb"/>
    <x v="1"/>
    <n v="2017"/>
    <x v="1"/>
  </r>
  <r>
    <s v="Quiet Oaks Full Length Album"/>
    <s v="Help Quiet Oaks record their debut album!!!"/>
    <n v="3500"/>
    <n v="3916"/>
    <x v="0"/>
    <s v="US"/>
    <s v="USD"/>
    <n v="1484430481"/>
    <n v="1481838481"/>
    <d v="2017-01-14T16:48:01"/>
    <d v="2016-12-15T16:48:01"/>
    <b v="0"/>
    <n v="82"/>
    <b v="1"/>
    <s v="music/rock"/>
    <n v="111.88571428571429"/>
    <n v="2.342857142857143"/>
    <x v="4"/>
    <s v="Rock"/>
    <s v="Jan"/>
    <x v="11"/>
    <n v="2017"/>
    <x v="2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18:58:02"/>
    <d v="2015-01-14T18:58:02"/>
    <b v="0"/>
    <n v="73"/>
    <b v="1"/>
    <s v="music/rock"/>
    <n v="107.3"/>
    <n v="1.2166666666666666"/>
    <x v="4"/>
    <s v="Rock"/>
    <s v="Feb"/>
    <x v="1"/>
    <n v="2015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16:19:00"/>
    <d v="2016-09-27T17:01:50"/>
    <b v="0"/>
    <n v="158"/>
    <b v="1"/>
    <s v="music/rock"/>
    <n v="113.85"/>
    <n v="1.58"/>
    <x v="4"/>
    <s v="Rock"/>
    <s v="Oct"/>
    <x v="8"/>
    <n v="2016"/>
    <x v="2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15:58:54"/>
    <d v="2016-06-05T15:58:54"/>
    <b v="0"/>
    <n v="65"/>
    <b v="1"/>
    <s v="music/rock"/>
    <n v="109.68181818181819"/>
    <n v="1.4772727272727273"/>
    <x v="4"/>
    <s v="Rock"/>
    <s v="Jul"/>
    <x v="0"/>
    <n v="2016"/>
    <x v="2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6T19:06:13"/>
    <d v="2014-09-06T19:06:13"/>
    <b v="0"/>
    <n v="184"/>
    <b v="1"/>
    <s v="music/rock"/>
    <n v="126.14444444444445"/>
    <n v="2.0444444444444443"/>
    <x v="4"/>
    <s v="Rock"/>
    <s v="Oct"/>
    <x v="8"/>
    <n v="2014"/>
    <x v="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0:30:00"/>
    <d v="2016-05-08T03:11:13"/>
    <b v="0"/>
    <n v="34"/>
    <b v="1"/>
    <s v="music/rock"/>
    <n v="167.42857142857142"/>
    <n v="9.7142857142857135"/>
    <x v="4"/>
    <s v="Rock"/>
    <s v="Jun"/>
    <x v="5"/>
    <n v="2016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18:54:34"/>
    <d v="2013-05-05T18:54:34"/>
    <b v="0"/>
    <n v="240"/>
    <b v="1"/>
    <s v="music/rock"/>
    <n v="496.52"/>
    <n v="9.6"/>
    <x v="4"/>
    <s v="Rock"/>
    <s v="May"/>
    <x v="5"/>
    <n v="2013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4-30T19:16:51"/>
    <d v="2015-03-01T20:16:51"/>
    <b v="0"/>
    <n v="113"/>
    <b v="1"/>
    <s v="music/rock"/>
    <n v="109.16"/>
    <n v="4.5199999999999996"/>
    <x v="4"/>
    <s v="Rock"/>
    <s v="Apr"/>
    <x v="7"/>
    <n v="2015"/>
    <x v="0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5T20:30:35"/>
    <d v="2013-06-25T20:30:35"/>
    <b v="0"/>
    <n v="66"/>
    <b v="1"/>
    <s v="music/rock"/>
    <n v="102.575"/>
    <n v="1.65"/>
    <x v="4"/>
    <s v="Rock"/>
    <s v="Jul"/>
    <x v="0"/>
    <n v="2013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07:14:45"/>
    <d v="2015-01-28T07:14:45"/>
    <b v="1"/>
    <n v="5"/>
    <b v="0"/>
    <s v="publishing/translations"/>
    <n v="1.6620689655172414"/>
    <n v="3.4482758620689655E-2"/>
    <x v="3"/>
    <s v="Translation"/>
    <s v="Feb"/>
    <x v="1"/>
    <n v="2015"/>
    <x v="0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2:20:01"/>
    <d v="2014-10-29T11:20:01"/>
    <b v="1"/>
    <n v="17"/>
    <b v="0"/>
    <s v="publishing/translations"/>
    <n v="0.42"/>
    <n v="6.8000000000000005E-2"/>
    <x v="3"/>
    <s v="Translation"/>
    <s v="Nov"/>
    <x v="9"/>
    <n v="2014"/>
    <x v="3"/>
  </r>
  <r>
    <s v="Man Down! Translation project"/>
    <s v="The White coat and the battle dress uniform"/>
    <n v="12000"/>
    <n v="15"/>
    <x v="2"/>
    <s v="IT"/>
    <s v="EUR"/>
    <n v="1449914400"/>
    <n v="1445336607"/>
    <d v="2015-12-12T05:00:00"/>
    <d v="2015-10-20T05:23:27"/>
    <b v="0"/>
    <n v="3"/>
    <b v="0"/>
    <s v="publishing/translations"/>
    <n v="0.125"/>
    <n v="2.5000000000000001E-2"/>
    <x v="3"/>
    <s v="Translation"/>
    <s v="Dec"/>
    <x v="9"/>
    <n v="2015"/>
    <x v="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07:52:58"/>
    <d v="2014-07-18T07:52:58"/>
    <b v="0"/>
    <n v="2"/>
    <b v="0"/>
    <s v="publishing/translations"/>
    <n v="0.5"/>
    <n v="6.6666666666666666E-2"/>
    <x v="3"/>
    <s v="Translation"/>
    <s v="Aug"/>
    <x v="3"/>
    <n v="2014"/>
    <x v="3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16:55:56"/>
    <d v="2015-10-14T15:55:56"/>
    <b v="0"/>
    <n v="6"/>
    <b v="0"/>
    <s v="publishing/translations"/>
    <n v="7.2"/>
    <n v="0.6"/>
    <x v="3"/>
    <s v="Translation"/>
    <s v="Nov"/>
    <x v="9"/>
    <n v="2015"/>
    <x v="0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2-31T23:12:15"/>
    <d v="2014-11-01T22:12:15"/>
    <b v="0"/>
    <n v="0"/>
    <b v="0"/>
    <s v="publishing/translations"/>
    <n v="0"/>
    <n v="0"/>
    <x v="3"/>
    <s v="Translation"/>
    <s v="Dec"/>
    <x v="4"/>
    <n v="2014"/>
    <x v="3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2:38:40"/>
    <d v="2016-04-19T02:38:40"/>
    <b v="0"/>
    <n v="1"/>
    <b v="0"/>
    <s v="publishing/translations"/>
    <n v="1.6666666666666666E-2"/>
    <n v="1.6666666666666666E-2"/>
    <x v="3"/>
    <s v="Translation"/>
    <s v="Jun"/>
    <x v="6"/>
    <n v="2016"/>
    <x v="2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5T20:25:00"/>
    <d v="2015-01-08T20:25:00"/>
    <b v="0"/>
    <n v="3"/>
    <b v="0"/>
    <s v="publishing/translations"/>
    <n v="0.23333333333333334"/>
    <n v="0.1"/>
    <x v="3"/>
    <s v="Translation"/>
    <s v="Feb"/>
    <x v="1"/>
    <n v="2015"/>
    <x v="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3T20:31:39"/>
    <d v="2014-11-03T20:31:39"/>
    <b v="0"/>
    <n v="13"/>
    <b v="0"/>
    <s v="publishing/translations"/>
    <n v="4.5714285714285712"/>
    <n v="0.18571428571428572"/>
    <x v="3"/>
    <s v="Translation"/>
    <s v="Dec"/>
    <x v="4"/>
    <n v="2014"/>
    <x v="3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05:29:30"/>
    <d v="2015-12-22T05:29:30"/>
    <b v="0"/>
    <n v="1"/>
    <b v="0"/>
    <s v="publishing/translations"/>
    <n v="5"/>
    <n v="0.05"/>
    <x v="3"/>
    <s v="Translation"/>
    <s v="Feb"/>
    <x v="11"/>
    <n v="2016"/>
    <x v="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1:04:27"/>
    <d v="2016-12-04T01:04:27"/>
    <b v="0"/>
    <n v="1"/>
    <b v="0"/>
    <s v="publishing/translations"/>
    <n v="0.2"/>
    <n v="0.2"/>
    <x v="3"/>
    <s v="Translation"/>
    <s v="Jan"/>
    <x v="11"/>
    <n v="2017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1:13:11"/>
    <d v="2015-07-07T11:13:11"/>
    <b v="0"/>
    <n v="9"/>
    <b v="0"/>
    <s v="publishing/translations"/>
    <n v="18.181818181818183"/>
    <n v="0.20454545454545456"/>
    <x v="3"/>
    <s v="Translation"/>
    <s v="Aug"/>
    <x v="3"/>
    <n v="2015"/>
    <x v="0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18:13:39"/>
    <d v="2015-10-22T17:13:39"/>
    <b v="0"/>
    <n v="0"/>
    <b v="0"/>
    <s v="publishing/translations"/>
    <n v="0"/>
    <n v="0"/>
    <x v="3"/>
    <s v="Translation"/>
    <s v="Nov"/>
    <x v="9"/>
    <n v="2015"/>
    <x v="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06:11:00"/>
    <d v="2015-08-15T22:36:14"/>
    <b v="0"/>
    <n v="2"/>
    <b v="0"/>
    <s v="publishing/translations"/>
    <n v="1.2222222222222223"/>
    <n v="4.4444444444444446E-2"/>
    <x v="3"/>
    <s v="Translation"/>
    <s v="Sep"/>
    <x v="10"/>
    <n v="2015"/>
    <x v="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05:57:14"/>
    <d v="2016-01-26T05:57:14"/>
    <b v="0"/>
    <n v="1"/>
    <b v="0"/>
    <s v="publishing/translations"/>
    <n v="0.2"/>
    <n v="3.3333333333333333E-2"/>
    <x v="3"/>
    <s v="Translation"/>
    <s v="Feb"/>
    <x v="1"/>
    <n v="2016"/>
    <x v="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05:56:59"/>
    <d v="2016-09-09T05:56:59"/>
    <b v="0"/>
    <n v="10"/>
    <b v="0"/>
    <s v="publishing/translations"/>
    <n v="7.0634920634920633"/>
    <n v="0.15873015873015872"/>
    <x v="3"/>
    <s v="Translation"/>
    <s v="Oct"/>
    <x v="8"/>
    <n v="2016"/>
    <x v="2"/>
  </r>
  <r>
    <s v="Shakespeare in the Hood - Romeo and Juliet"/>
    <s v="Help me butcher Shakespeare in a satirical fashion."/>
    <n v="110"/>
    <n v="3"/>
    <x v="2"/>
    <s v="US"/>
    <s v="USD"/>
    <n v="1467129686"/>
    <n v="1464969686"/>
    <d v="2016-06-28T11:01:26"/>
    <d v="2016-06-03T11:01:26"/>
    <b v="0"/>
    <n v="3"/>
    <b v="0"/>
    <s v="publishing/translations"/>
    <n v="2.7272727272727271"/>
    <n v="2.7272727272727271"/>
    <x v="3"/>
    <s v="Translation"/>
    <s v="Jun"/>
    <x v="0"/>
    <n v="2016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16:58:29"/>
    <d v="2015-01-09T16:58:29"/>
    <b v="0"/>
    <n v="2"/>
    <b v="0"/>
    <s v="publishing/translations"/>
    <n v="0.1"/>
    <n v="1E-3"/>
    <x v="3"/>
    <s v="Translation"/>
    <s v="Feb"/>
    <x v="1"/>
    <n v="2015"/>
    <x v="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0:45:04"/>
    <d v="2016-08-22T00:45:04"/>
    <b v="0"/>
    <n v="2"/>
    <b v="0"/>
    <s v="publishing/translations"/>
    <n v="0.104"/>
    <n v="8.0000000000000002E-3"/>
    <x v="3"/>
    <s v="Translation"/>
    <s v="Sep"/>
    <x v="10"/>
    <n v="2016"/>
    <x v="2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3:38:51"/>
    <d v="2015-12-02T03:38:51"/>
    <b v="0"/>
    <n v="1"/>
    <b v="0"/>
    <s v="publishing/translations"/>
    <n v="0.33333333333333331"/>
    <n v="3.3333333333333335E-3"/>
    <x v="3"/>
    <s v="Translation"/>
    <s v="Jan"/>
    <x v="11"/>
    <n v="2016"/>
    <x v="0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3:13:22"/>
    <d v="2016-11-02T12:13:22"/>
    <b v="0"/>
    <n v="14"/>
    <b v="0"/>
    <s v="publishing/translations"/>
    <n v="20.36"/>
    <n v="0.18666666666666668"/>
    <x v="3"/>
    <s v="Translation"/>
    <s v="Nov"/>
    <x v="4"/>
    <n v="2016"/>
    <x v="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8T22:09:19"/>
    <d v="2015-03-29T22:09:19"/>
    <b v="0"/>
    <n v="0"/>
    <b v="0"/>
    <s v="publishing/translations"/>
    <n v="0"/>
    <n v="0"/>
    <x v="3"/>
    <s v="Translation"/>
    <s v="Apr"/>
    <x v="7"/>
    <n v="2015"/>
    <x v="0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4:22:00"/>
    <d v="2015-06-25T04:22:00"/>
    <b v="0"/>
    <n v="0"/>
    <b v="0"/>
    <s v="publishing/translations"/>
    <n v="0"/>
    <n v="0"/>
    <x v="3"/>
    <s v="Translation"/>
    <s v="Aug"/>
    <x v="0"/>
    <n v="2015"/>
    <x v="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15:26:25"/>
    <d v="2016-08-19T15:26:25"/>
    <b v="0"/>
    <n v="4"/>
    <b v="0"/>
    <s v="publishing/translations"/>
    <n v="8.3800000000000008"/>
    <n v="0.08"/>
    <x v="3"/>
    <s v="Translation"/>
    <s v="Sep"/>
    <x v="10"/>
    <n v="2016"/>
    <x v="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3:06:57"/>
    <d v="2016-03-03T04:06:57"/>
    <b v="0"/>
    <n v="3"/>
    <b v="0"/>
    <s v="publishing/translations"/>
    <n v="4.5"/>
    <n v="0.3"/>
    <x v="3"/>
    <s v="Translation"/>
    <s v="Apr"/>
    <x v="7"/>
    <n v="2016"/>
    <x v="2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09T20:27:22"/>
    <d v="2015-03-10T20:27:22"/>
    <b v="0"/>
    <n v="0"/>
    <b v="0"/>
    <s v="publishing/translations"/>
    <n v="0"/>
    <n v="0"/>
    <x v="3"/>
    <s v="Translation"/>
    <s v="Apr"/>
    <x v="7"/>
    <n v="2015"/>
    <x v="0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4:31:28"/>
    <d v="2014-11-18T14:31:28"/>
    <b v="0"/>
    <n v="5"/>
    <b v="0"/>
    <s v="publishing/translations"/>
    <n v="8.06"/>
    <n v="0.1"/>
    <x v="3"/>
    <s v="Translation"/>
    <s v="Dec"/>
    <x v="4"/>
    <n v="2014"/>
    <x v="3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1:03:36"/>
    <d v="2015-10-27T00:03:36"/>
    <b v="0"/>
    <n v="47"/>
    <b v="0"/>
    <s v="publishing/translations"/>
    <n v="31.94705882352941"/>
    <n v="0.27647058823529413"/>
    <x v="3"/>
    <s v="Translation"/>
    <s v="Nov"/>
    <x v="9"/>
    <n v="2015"/>
    <x v="0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3:43:48"/>
    <d v="2015-06-20T13:43:48"/>
    <b v="0"/>
    <n v="0"/>
    <b v="0"/>
    <s v="publishing/translations"/>
    <n v="0"/>
    <n v="0"/>
    <x v="3"/>
    <s v="Translation"/>
    <s v="Jul"/>
    <x v="0"/>
    <n v="2015"/>
    <x v="0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06:00:00"/>
    <d v="2016-10-30T10:01:15"/>
    <b v="0"/>
    <n v="10"/>
    <b v="0"/>
    <s v="publishing/translations"/>
    <n v="6.708333333333333"/>
    <n v="8.3333333333333329E-2"/>
    <x v="3"/>
    <s v="Translation"/>
    <s v="Dec"/>
    <x v="9"/>
    <n v="2016"/>
    <x v="2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0:00:00"/>
    <d v="2015-05-18T13:24:38"/>
    <b v="0"/>
    <n v="11"/>
    <b v="0"/>
    <s v="publishing/translations"/>
    <n v="9.9878048780487809"/>
    <n v="1.3414634146341463E-2"/>
    <x v="3"/>
    <s v="Translation"/>
    <s v="Jun"/>
    <x v="5"/>
    <n v="2015"/>
    <x v="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3:43:40"/>
    <d v="2015-09-11T13:43:40"/>
    <b v="0"/>
    <n v="2"/>
    <b v="0"/>
    <s v="publishing/translations"/>
    <n v="0.1"/>
    <n v="1.3333333333333334E-2"/>
    <x v="3"/>
    <s v="Translation"/>
    <s v="Oct"/>
    <x v="8"/>
    <n v="2015"/>
    <x v="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3:24:17"/>
    <d v="2016-01-22T03:24:17"/>
    <b v="0"/>
    <n v="2"/>
    <b v="0"/>
    <s v="publishing/translations"/>
    <n v="0.77"/>
    <n v="0.02"/>
    <x v="3"/>
    <s v="Translation"/>
    <s v="Feb"/>
    <x v="1"/>
    <n v="2016"/>
    <x v="2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2T23:59:00"/>
    <d v="2014-06-06T07:45:39"/>
    <b v="0"/>
    <n v="22"/>
    <b v="0"/>
    <s v="publishing/translations"/>
    <n v="26.9"/>
    <n v="0.73333333333333328"/>
    <x v="3"/>
    <s v="Translation"/>
    <s v="Jul"/>
    <x v="0"/>
    <n v="2014"/>
    <x v="3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08:55:00"/>
    <d v="2016-03-28T15:54:59"/>
    <b v="0"/>
    <n v="8"/>
    <b v="0"/>
    <s v="publishing/translations"/>
    <n v="3"/>
    <n v="0.04"/>
    <x v="3"/>
    <s v="Translation"/>
    <s v="Apr"/>
    <x v="7"/>
    <n v="2016"/>
    <x v="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4:55:01"/>
    <d v="2015-02-05T14:55:01"/>
    <b v="0"/>
    <n v="6"/>
    <b v="0"/>
    <s v="publishing/translations"/>
    <n v="6.6055045871559637"/>
    <n v="0.22018348623853212"/>
    <x v="3"/>
    <s v="Translation"/>
    <s v="Mar"/>
    <x v="2"/>
    <n v="2015"/>
    <x v="0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2:57:43"/>
    <d v="2016-04-26T12:57:43"/>
    <b v="0"/>
    <n v="1"/>
    <b v="0"/>
    <s v="publishing/translations"/>
    <n v="7.6923076923076927E-3"/>
    <n v="7.6923076923076927E-3"/>
    <x v="3"/>
    <s v="Translation"/>
    <s v="May"/>
    <x v="6"/>
    <n v="2016"/>
    <x v="2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3:22:49"/>
    <d v="2015-07-13T13:22:49"/>
    <b v="0"/>
    <n v="3"/>
    <b v="0"/>
    <s v="publishing/translations"/>
    <n v="1.1222222222222222"/>
    <n v="1.6666666666666668E-3"/>
    <x v="3"/>
    <s v="Translation"/>
    <s v="Sep"/>
    <x v="3"/>
    <n v="2015"/>
    <x v="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0:29:18"/>
    <d v="2016-04-25T10:29:18"/>
    <b v="0"/>
    <n v="0"/>
    <b v="0"/>
    <s v="publishing/translations"/>
    <n v="0"/>
    <n v="0"/>
    <x v="3"/>
    <s v="Translation"/>
    <s v="May"/>
    <x v="6"/>
    <n v="2016"/>
    <x v="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17:13:29"/>
    <d v="2016-12-03T17:13:29"/>
    <b v="0"/>
    <n v="0"/>
    <b v="0"/>
    <s v="publishing/translations"/>
    <n v="0"/>
    <n v="0"/>
    <x v="3"/>
    <s v="Translation"/>
    <s v="Jan"/>
    <x v="11"/>
    <n v="2017"/>
    <x v="2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15:57:42"/>
    <d v="2015-07-14T15:57:42"/>
    <b v="0"/>
    <n v="0"/>
    <b v="0"/>
    <s v="publishing/translations"/>
    <n v="0"/>
    <n v="0"/>
    <x v="3"/>
    <s v="Translation"/>
    <s v="Sep"/>
    <x v="3"/>
    <n v="2015"/>
    <x v="0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08:00:55"/>
    <d v="2015-05-15T08:00:55"/>
    <b v="0"/>
    <n v="0"/>
    <b v="0"/>
    <s v="publishing/translations"/>
    <n v="0"/>
    <n v="0"/>
    <x v="3"/>
    <s v="Translation"/>
    <s v="Jun"/>
    <x v="5"/>
    <n v="2015"/>
    <x v="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05:44:38"/>
    <d v="2016-04-01T05:44:38"/>
    <b v="0"/>
    <n v="0"/>
    <b v="0"/>
    <s v="publishing/translations"/>
    <n v="0"/>
    <n v="0"/>
    <x v="3"/>
    <s v="Translation"/>
    <s v="Apr"/>
    <x v="6"/>
    <n v="2016"/>
    <x v="2"/>
  </r>
  <r>
    <s v="Indian Language Dictionary"/>
    <s v="I'm creating a dictionary of multiple Indian languages."/>
    <n v="500000"/>
    <n v="75"/>
    <x v="2"/>
    <s v="US"/>
    <s v="USD"/>
    <n v="1467999134"/>
    <n v="1465407134"/>
    <d v="2016-07-08T12:32:14"/>
    <d v="2016-06-08T12:32:14"/>
    <b v="0"/>
    <n v="3"/>
    <b v="0"/>
    <s v="publishing/translations"/>
    <n v="1.4999999999999999E-2"/>
    <n v="5.9999999999999995E-4"/>
    <x v="3"/>
    <s v="Translation"/>
    <s v="Jul"/>
    <x v="0"/>
    <n v="2016"/>
    <x v="2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0:25:00"/>
    <d v="2015-04-21T17:28:38"/>
    <b v="0"/>
    <n v="0"/>
    <b v="0"/>
    <s v="publishing/translations"/>
    <n v="0"/>
    <n v="0"/>
    <x v="3"/>
    <s v="Translation"/>
    <s v="May"/>
    <x v="6"/>
    <n v="2015"/>
    <x v="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4:28:25"/>
    <d v="2015-03-23T14:28:25"/>
    <b v="0"/>
    <n v="0"/>
    <b v="0"/>
    <s v="publishing/translations"/>
    <n v="0"/>
    <n v="0"/>
    <x v="3"/>
    <s v="Translation"/>
    <s v="May"/>
    <x v="7"/>
    <n v="2015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19T23:06:37"/>
    <d v="2016-01-20T23:06:37"/>
    <b v="0"/>
    <n v="1"/>
    <b v="0"/>
    <s v="publishing/translations"/>
    <n v="1E-3"/>
    <n v="1E-3"/>
    <x v="3"/>
    <s v="Translation"/>
    <s v="Feb"/>
    <x v="1"/>
    <n v="2016"/>
    <x v="2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8T19:00:59"/>
    <d v="2014-10-19T18:00:59"/>
    <b v="0"/>
    <n v="2"/>
    <b v="0"/>
    <s v="publishing/translations"/>
    <n v="1.0554089709762533E-2"/>
    <n v="1.0554089709762533E-2"/>
    <x v="3"/>
    <s v="Translation"/>
    <s v="Nov"/>
    <x v="9"/>
    <n v="2014"/>
    <x v="3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1:52:43"/>
    <d v="2014-06-28T11:52:43"/>
    <b v="0"/>
    <n v="0"/>
    <b v="0"/>
    <s v="publishing/translations"/>
    <n v="0"/>
    <n v="0"/>
    <x v="3"/>
    <s v="Translation"/>
    <s v="Jul"/>
    <x v="0"/>
    <n v="2014"/>
    <x v="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0:42:27"/>
    <d v="2017-03-01T11:42:27"/>
    <b v="0"/>
    <n v="0"/>
    <b v="0"/>
    <s v="publishing/translations"/>
    <n v="0"/>
    <n v="0"/>
    <x v="3"/>
    <s v="Translation"/>
    <s v="Apr"/>
    <x v="7"/>
    <n v="2017"/>
    <x v="1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16:59:00"/>
    <d v="2016-04-03T15:48:00"/>
    <b v="0"/>
    <n v="1"/>
    <b v="0"/>
    <s v="publishing/translations"/>
    <n v="0.8571428571428571"/>
    <n v="5.7142857142857141E-2"/>
    <x v="3"/>
    <s v="Translation"/>
    <s v="Apr"/>
    <x v="6"/>
    <n v="2016"/>
    <x v="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08:39:00"/>
    <d v="2014-07-12T11:08:40"/>
    <b v="0"/>
    <n v="7"/>
    <b v="0"/>
    <s v="publishing/translations"/>
    <n v="10.5"/>
    <n v="4.6666666666666669E-2"/>
    <x v="3"/>
    <s v="Translation"/>
    <s v="Sep"/>
    <x v="3"/>
    <n v="2014"/>
    <x v="3"/>
  </r>
  <r>
    <s v="Sometimes you don't need love (Canceled)"/>
    <s v="English Version of my auto-published novel"/>
    <n v="5000"/>
    <n v="145"/>
    <x v="1"/>
    <s v="IT"/>
    <s v="EUR"/>
    <n v="1483459365"/>
    <n v="1480867365"/>
    <d v="2017-01-03T11:02:45"/>
    <d v="2016-12-04T11:02:45"/>
    <b v="0"/>
    <n v="3"/>
    <b v="0"/>
    <s v="publishing/translations"/>
    <n v="2.9"/>
    <n v="0.06"/>
    <x v="3"/>
    <s v="Translation"/>
    <s v="Jan"/>
    <x v="11"/>
    <n v="2017"/>
    <x v="2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17:30:44"/>
    <d v="2015-10-12T16:30:44"/>
    <b v="0"/>
    <n v="0"/>
    <b v="0"/>
    <s v="publishing/translations"/>
    <n v="0"/>
    <n v="0"/>
    <x v="3"/>
    <s v="Translation"/>
    <s v="Nov"/>
    <x v="9"/>
    <n v="2015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0T23:00:00"/>
    <d v="2014-07-11T11:56:00"/>
    <b v="0"/>
    <n v="0"/>
    <b v="0"/>
    <s v="publishing/translations"/>
    <n v="0"/>
    <n v="0"/>
    <x v="3"/>
    <s v="Translation"/>
    <s v="Aug"/>
    <x v="3"/>
    <n v="2014"/>
    <x v="3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2:25:00"/>
    <d v="2015-11-03T23:54:56"/>
    <b v="0"/>
    <n v="0"/>
    <b v="0"/>
    <s v="publishing/translations"/>
    <n v="0"/>
    <n v="0"/>
    <x v="3"/>
    <s v="Translation"/>
    <s v="Dec"/>
    <x v="4"/>
    <n v="2015"/>
    <x v="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18:45:00"/>
    <d v="2014-10-03T16:31:38"/>
    <b v="0"/>
    <n v="0"/>
    <b v="0"/>
    <s v="publishing/translations"/>
    <n v="0"/>
    <n v="0"/>
    <x v="3"/>
    <s v="Translation"/>
    <s v="Nov"/>
    <x v="9"/>
    <n v="2014"/>
    <x v="3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0T19:00:00"/>
    <d v="2014-09-17T10:29:14"/>
    <b v="1"/>
    <n v="340"/>
    <b v="1"/>
    <s v="publishing/radio &amp; podcasts"/>
    <n v="101.24460000000001"/>
    <n v="2.2666666666666666"/>
    <x v="3"/>
    <s v="Radio &amp; Podcast"/>
    <s v="Oct"/>
    <x v="8"/>
    <n v="2014"/>
    <x v="3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0:54:31"/>
    <d v="2013-03-11T10:54:31"/>
    <b v="1"/>
    <n v="150"/>
    <b v="1"/>
    <s v="publishing/radio &amp; podcasts"/>
    <n v="108.5175"/>
    <n v="3.75"/>
    <x v="3"/>
    <s v="Radio &amp; Podcast"/>
    <s v="Apr"/>
    <x v="7"/>
    <n v="2013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15:52:18"/>
    <d v="2013-02-21T16:52:18"/>
    <b v="1"/>
    <n v="25"/>
    <b v="1"/>
    <s v="publishing/radio &amp; podcasts"/>
    <n v="147.66666666666666"/>
    <n v="4.166666666666667"/>
    <x v="3"/>
    <s v="Radio &amp; Podcast"/>
    <s v="Apr"/>
    <x v="2"/>
    <n v="2013"/>
    <x v="4"/>
  </r>
  <r>
    <s v="Science Studio"/>
    <s v="The Best Science Media on the Web"/>
    <n v="5000"/>
    <n v="8160"/>
    <x v="0"/>
    <s v="US"/>
    <s v="USD"/>
    <n v="1361029958"/>
    <n v="1358437958"/>
    <d v="2013-02-16T10:52:38"/>
    <d v="2013-01-17T10:52:38"/>
    <b v="1"/>
    <n v="234"/>
    <b v="1"/>
    <s v="publishing/radio &amp; podcasts"/>
    <n v="163.19999999999999"/>
    <n v="4.68"/>
    <x v="3"/>
    <s v="Radio &amp; Podcast"/>
    <s v="Feb"/>
    <x v="1"/>
    <n v="2013"/>
    <x v="4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1T22:00:00"/>
    <d v="2012-02-20T12:37:32"/>
    <b v="1"/>
    <n v="2602"/>
    <b v="1"/>
    <s v="publishing/radio &amp; podcasts"/>
    <n v="456.41449999999998"/>
    <n v="8.6733333333333338"/>
    <x v="3"/>
    <s v="Radio &amp; Podcast"/>
    <s v="Mar"/>
    <x v="2"/>
    <n v="2012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0:00:00"/>
    <d v="2015-12-01T23:07:46"/>
    <b v="1"/>
    <n v="248"/>
    <b v="1"/>
    <s v="publishing/radio &amp; podcasts"/>
    <n v="107.8773125"/>
    <n v="1.55"/>
    <x v="3"/>
    <s v="Radio &amp; Podcast"/>
    <s v="Jan"/>
    <x v="11"/>
    <n v="2016"/>
    <x v="0"/>
  </r>
  <r>
    <s v="Radio Ambulante"/>
    <s v="We are a new Spanish language podcast telling uniquely Latin American stories."/>
    <n v="40000"/>
    <n v="46032"/>
    <x v="0"/>
    <s v="US"/>
    <s v="USD"/>
    <n v="1332699285"/>
    <n v="1327518885"/>
    <d v="2012-03-25T13:14:45"/>
    <d v="2012-01-25T14:14:45"/>
    <b v="1"/>
    <n v="600"/>
    <b v="1"/>
    <s v="publishing/radio &amp; podcasts"/>
    <n v="115.08"/>
    <n v="1.5"/>
    <x v="3"/>
    <s v="Radio &amp; Podcast"/>
    <s v="Mar"/>
    <x v="1"/>
    <n v="2012"/>
    <x v="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1T19:20:49"/>
    <d v="2011-04-12T19:20:49"/>
    <b v="1"/>
    <n v="293"/>
    <b v="1"/>
    <s v="publishing/radio &amp; podcasts"/>
    <n v="102.36842105263158"/>
    <n v="3.0842105263157893"/>
    <x v="3"/>
    <s v="Radio &amp; Podcast"/>
    <s v="Jun"/>
    <x v="6"/>
    <n v="2011"/>
    <x v="6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09:21:49"/>
    <d v="2013-01-16T09:21:49"/>
    <b v="1"/>
    <n v="321"/>
    <b v="1"/>
    <s v="publishing/radio &amp; podcasts"/>
    <n v="108.42485875706215"/>
    <n v="0.72542372881355932"/>
    <x v="3"/>
    <s v="Radio &amp; Podcast"/>
    <s v="Feb"/>
    <x v="1"/>
    <n v="2013"/>
    <x v="4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4:51:03"/>
    <d v="2012-12-07T14:51:03"/>
    <b v="1"/>
    <n v="81"/>
    <b v="1"/>
    <s v="publishing/radio &amp; podcasts"/>
    <n v="125.13333333333334"/>
    <n v="5.4"/>
    <x v="3"/>
    <s v="Radio &amp; Podcast"/>
    <s v="Dec"/>
    <x v="11"/>
    <n v="2012"/>
    <x v="5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17:58:54"/>
    <d v="2015-03-10T17:58:54"/>
    <b v="1"/>
    <n v="343"/>
    <b v="1"/>
    <s v="publishing/radio &amp; podcasts"/>
    <n v="103.840625"/>
    <n v="1.0718749999999999"/>
    <x v="3"/>
    <s v="Radio &amp; Podcast"/>
    <s v="Apr"/>
    <x v="7"/>
    <n v="2015"/>
    <x v="0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08:01:43"/>
    <d v="2013-09-16T08:01:43"/>
    <b v="1"/>
    <n v="336"/>
    <b v="1"/>
    <s v="publishing/radio &amp; podcasts"/>
    <n v="138.70400000000001"/>
    <n v="1.3440000000000001"/>
    <x v="3"/>
    <s v="Radio &amp; Podcast"/>
    <s v="Oct"/>
    <x v="8"/>
    <n v="2013"/>
    <x v="4"/>
  </r>
  <r>
    <s v="ONE LOVES ONLY FORM"/>
    <s v="Public Radio Project"/>
    <n v="1500"/>
    <n v="1807.74"/>
    <x v="0"/>
    <s v="US"/>
    <s v="USD"/>
    <n v="1330644639"/>
    <n v="1328052639"/>
    <d v="2012-03-01T18:30:39"/>
    <d v="2012-01-31T18:30:39"/>
    <b v="1"/>
    <n v="47"/>
    <b v="1"/>
    <s v="publishing/radio &amp; podcasts"/>
    <n v="120.51600000000001"/>
    <n v="3.1333333333333333"/>
    <x v="3"/>
    <s v="Radio &amp; Podcast"/>
    <s v="Mar"/>
    <x v="1"/>
    <n v="2012"/>
    <x v="5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2:28:12"/>
    <d v="2013-08-14T12:28:12"/>
    <b v="1"/>
    <n v="76"/>
    <b v="1"/>
    <s v="publishing/radio &amp; podcasts"/>
    <n v="112.26666666666667"/>
    <n v="2.5333333333333332"/>
    <x v="3"/>
    <s v="Radio &amp; Podcast"/>
    <s v="Sep"/>
    <x v="10"/>
    <n v="2013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19T23:59:00"/>
    <d v="2014-11-17T12:21:03"/>
    <b v="1"/>
    <n v="441"/>
    <b v="1"/>
    <s v="publishing/radio &amp; podcasts"/>
    <n v="188.66966666666667"/>
    <n v="2.94"/>
    <x v="3"/>
    <s v="Radio &amp; Podcast"/>
    <s v="Dec"/>
    <x v="4"/>
    <n v="2014"/>
    <x v="3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09T20:00:22"/>
    <d v="2011-08-10T20:00:22"/>
    <b v="1"/>
    <n v="916"/>
    <b v="1"/>
    <s v="publishing/radio &amp; podcasts"/>
    <n v="661.55466666666666"/>
    <n v="15.266666666666667"/>
    <x v="3"/>
    <s v="Radio &amp; Podcast"/>
    <s v="Sep"/>
    <x v="10"/>
    <n v="2011"/>
    <x v="6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2T22:00:00"/>
    <d v="2011-10-24T09:46:44"/>
    <b v="1"/>
    <n v="369"/>
    <b v="1"/>
    <s v="publishing/radio &amp; podcasts"/>
    <n v="111.31"/>
    <n v="1.23"/>
    <x v="3"/>
    <s v="Radio &amp; Podcast"/>
    <s v="Dec"/>
    <x v="9"/>
    <n v="2011"/>
    <x v="6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15:55:13"/>
    <d v="2013-04-30T15:55:13"/>
    <b v="1"/>
    <n v="20242"/>
    <b v="1"/>
    <s v="publishing/radio &amp; podcasts"/>
    <n v="1181.6142199999999"/>
    <n v="40.484000000000002"/>
    <x v="3"/>
    <s v="Radio &amp; Podcast"/>
    <s v="May"/>
    <x v="6"/>
    <n v="2013"/>
    <x v="4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09T22:59:00"/>
    <d v="2014-04-25T12:53:09"/>
    <b v="1"/>
    <n v="71"/>
    <b v="1"/>
    <s v="publishing/radio &amp; podcasts"/>
    <n v="137.375"/>
    <n v="4.4375"/>
    <x v="3"/>
    <s v="Radio &amp; Podcast"/>
    <s v="May"/>
    <x v="6"/>
    <n v="2014"/>
    <x v="3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2:00:00"/>
    <d v="2013-07-09T17:24:59"/>
    <b v="1"/>
    <n v="635"/>
    <b v="1"/>
    <s v="publishing/radio &amp; podcasts"/>
    <n v="117.04040000000001"/>
    <n v="1.27"/>
    <x v="3"/>
    <s v="Radio &amp; Podcast"/>
    <s v="Jul"/>
    <x v="3"/>
    <n v="2013"/>
    <x v="4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17:09:05"/>
    <d v="2013-10-03T17:09:05"/>
    <b v="0"/>
    <n v="6"/>
    <b v="0"/>
    <s v="publishing/fiction"/>
    <n v="2.1"/>
    <n v="0.12"/>
    <x v="3"/>
    <s v="fiction"/>
    <s v="Nov"/>
    <x v="9"/>
    <n v="2013"/>
    <x v="4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2:51:00"/>
    <d v="2012-08-15T15:35:36"/>
    <b v="0"/>
    <n v="1"/>
    <b v="0"/>
    <s v="publishing/fiction"/>
    <n v="0.1"/>
    <n v="0.02"/>
    <x v="3"/>
    <s v="fiction"/>
    <s v="Sep"/>
    <x v="10"/>
    <n v="2012"/>
    <x v="5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1T23:37:55"/>
    <d v="2016-06-26T23:37:55"/>
    <b v="0"/>
    <n v="2"/>
    <b v="0"/>
    <s v="publishing/fiction"/>
    <n v="0.7142857142857143"/>
    <n v="2.8571428571428571E-2"/>
    <x v="3"/>
    <s v="fiction"/>
    <s v="Jul"/>
    <x v="0"/>
    <n v="2016"/>
    <x v="2"/>
  </r>
  <r>
    <s v="a book called filtered down thru the stars"/>
    <s v="The mussings of an old wizard"/>
    <n v="2000"/>
    <n v="0"/>
    <x v="2"/>
    <s v="US"/>
    <s v="USD"/>
    <n v="1342882260"/>
    <n v="1337834963"/>
    <d v="2012-07-21T09:51:00"/>
    <d v="2012-05-23T23:49:23"/>
    <b v="0"/>
    <n v="0"/>
    <b v="0"/>
    <s v="publishing/fiction"/>
    <n v="0"/>
    <n v="0"/>
    <x v="3"/>
    <s v="fiction"/>
    <s v="Jul"/>
    <x v="5"/>
    <n v="2012"/>
    <x v="5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4:06:13"/>
    <d v="2015-05-06T14:06:13"/>
    <b v="0"/>
    <n v="3"/>
    <b v="0"/>
    <s v="publishing/fiction"/>
    <n v="2.2388059701492535"/>
    <n v="4.4776119402985072E-2"/>
    <x v="3"/>
    <s v="fiction"/>
    <s v="Jun"/>
    <x v="5"/>
    <n v="2015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6T23:02:41"/>
    <d v="2015-01-27T23:02:41"/>
    <b v="0"/>
    <n v="3"/>
    <b v="0"/>
    <s v="publishing/fiction"/>
    <n v="0.24"/>
    <n v="1.4999999999999999E-2"/>
    <x v="3"/>
    <s v="fiction"/>
    <s v="Feb"/>
    <x v="1"/>
    <n v="2015"/>
    <x v="0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17:01:11"/>
    <d v="2016-07-03T17:01:11"/>
    <b v="0"/>
    <n v="0"/>
    <b v="0"/>
    <s v="publishing/fiction"/>
    <n v="0"/>
    <n v="0"/>
    <x v="3"/>
    <s v="fiction"/>
    <s v="Aug"/>
    <x v="3"/>
    <n v="2016"/>
    <x v="2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08:31:00"/>
    <d v="2013-12-06T08:31:00"/>
    <b v="0"/>
    <n v="6"/>
    <b v="0"/>
    <s v="publishing/fiction"/>
    <n v="2.4"/>
    <n v="0.04"/>
    <x v="3"/>
    <s v="fiction"/>
    <s v="Jan"/>
    <x v="11"/>
    <n v="2014"/>
    <x v="4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0:40:52"/>
    <d v="2012-10-16T09:40:52"/>
    <b v="0"/>
    <n v="0"/>
    <b v="0"/>
    <s v="publishing/fiction"/>
    <n v="0"/>
    <n v="0"/>
    <x v="3"/>
    <s v="fiction"/>
    <s v="Nov"/>
    <x v="9"/>
    <n v="2012"/>
    <x v="5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08:27:54"/>
    <d v="2013-09-03T08:27:54"/>
    <b v="0"/>
    <n v="19"/>
    <b v="0"/>
    <s v="publishing/fiction"/>
    <n v="30.862068965517242"/>
    <n v="0.65517241379310343"/>
    <x v="3"/>
    <s v="fiction"/>
    <s v="Oct"/>
    <x v="8"/>
    <n v="2013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0:38:00"/>
    <d v="2014-12-18T12:07:23"/>
    <b v="0"/>
    <n v="1"/>
    <b v="0"/>
    <s v="publishing/fiction"/>
    <n v="8.3333333333333339"/>
    <n v="8.3333333333333329E-2"/>
    <x v="3"/>
    <s v="fiction"/>
    <s v="Feb"/>
    <x v="11"/>
    <n v="2015"/>
    <x v="3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16:14:06"/>
    <d v="2011-05-19T16:14:06"/>
    <b v="0"/>
    <n v="2"/>
    <b v="0"/>
    <s v="publishing/fiction"/>
    <n v="0.75"/>
    <n v="0.05"/>
    <x v="3"/>
    <s v="fiction"/>
    <s v="Jun"/>
    <x v="5"/>
    <n v="2011"/>
    <x v="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15:47:55"/>
    <d v="2013-05-17T15:47:55"/>
    <b v="0"/>
    <n v="0"/>
    <b v="0"/>
    <s v="publishing/fiction"/>
    <n v="0"/>
    <n v="0"/>
    <x v="3"/>
    <s v="fiction"/>
    <s v="Jun"/>
    <x v="5"/>
    <n v="2013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0:38:00"/>
    <d v="2015-03-04T12:20:13"/>
    <b v="0"/>
    <n v="11"/>
    <b v="0"/>
    <s v="publishing/fiction"/>
    <n v="8.9"/>
    <n v="0.22"/>
    <x v="3"/>
    <s v="fiction"/>
    <s v="Apr"/>
    <x v="7"/>
    <n v="2015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3:57:11"/>
    <d v="2011-07-28T13:57:11"/>
    <b v="0"/>
    <n v="0"/>
    <b v="0"/>
    <s v="publishing/fiction"/>
    <n v="0"/>
    <n v="0"/>
    <x v="3"/>
    <s v="fiction"/>
    <s v="Aug"/>
    <x v="3"/>
    <n v="2011"/>
    <x v="6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06:24:19"/>
    <d v="2014-07-18T06:24:19"/>
    <b v="0"/>
    <n v="0"/>
    <b v="0"/>
    <s v="publishing/fiction"/>
    <n v="0"/>
    <n v="0"/>
    <x v="3"/>
    <s v="fiction"/>
    <s v="Sep"/>
    <x v="3"/>
    <n v="2014"/>
    <x v="3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4:43:00"/>
    <d v="2013-06-19T10:25:22"/>
    <b v="0"/>
    <n v="1"/>
    <b v="0"/>
    <s v="publishing/fiction"/>
    <n v="6.6666666666666671E-3"/>
    <n v="6.6666666666666671E-3"/>
    <x v="3"/>
    <s v="fiction"/>
    <s v="Jul"/>
    <x v="0"/>
    <n v="2013"/>
    <x v="4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18:36:18"/>
    <d v="2014-07-20T18:36:18"/>
    <b v="0"/>
    <n v="3"/>
    <b v="0"/>
    <s v="publishing/fiction"/>
    <n v="1.9"/>
    <n v="0.1"/>
    <x v="3"/>
    <s v="fiction"/>
    <s v="Sep"/>
    <x v="3"/>
    <n v="2014"/>
    <x v="3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4T19:10:33"/>
    <d v="2016-06-05T19:10:33"/>
    <b v="0"/>
    <n v="1"/>
    <b v="0"/>
    <s v="publishing/fiction"/>
    <n v="0.25"/>
    <n v="0.05"/>
    <x v="3"/>
    <s v="fiction"/>
    <s v="Aug"/>
    <x v="0"/>
    <n v="2016"/>
    <x v="2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16:42:37"/>
    <d v="2013-04-01T16:42:37"/>
    <b v="0"/>
    <n v="15"/>
    <b v="0"/>
    <s v="publishing/fiction"/>
    <n v="25.035714285714285"/>
    <n v="0.5357142857142857"/>
    <x v="3"/>
    <s v="fiction"/>
    <s v="May"/>
    <x v="6"/>
    <n v="2013"/>
    <x v="4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09:00:23"/>
    <d v="2015-06-08T09:00:23"/>
    <b v="1"/>
    <n v="885"/>
    <b v="1"/>
    <s v="photography/photobooks"/>
    <n v="166.33076923076922"/>
    <n v="1.7019230769230769"/>
    <x v="8"/>
    <s v="Photobooks"/>
    <s v="Jul"/>
    <x v="0"/>
    <n v="2015"/>
    <x v="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17:00:00"/>
    <d v="2016-02-26T08:01:20"/>
    <b v="1"/>
    <n v="329"/>
    <b v="1"/>
    <s v="photography/photobooks"/>
    <n v="101.44545454545455"/>
    <n v="1.4954545454545454"/>
    <x v="8"/>
    <s v="Photobooks"/>
    <s v="Mar"/>
    <x v="2"/>
    <n v="2016"/>
    <x v="2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3:20:01"/>
    <d v="2016-08-24T03:20:01"/>
    <b v="1"/>
    <n v="71"/>
    <b v="1"/>
    <s v="photography/photobooks"/>
    <n v="107.89146666666667"/>
    <n v="1.8933333333333333"/>
    <x v="8"/>
    <s v="Photobooks"/>
    <s v="Oct"/>
    <x v="10"/>
    <n v="2016"/>
    <x v="2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3:33:00"/>
    <d v="2014-05-13T10:47:04"/>
    <b v="1"/>
    <n v="269"/>
    <b v="1"/>
    <s v="photography/photobooks"/>
    <n v="277.93846153846152"/>
    <n v="4.1384615384615389"/>
    <x v="8"/>
    <s v="Photobooks"/>
    <s v="Jun"/>
    <x v="5"/>
    <n v="2014"/>
    <x v="3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15:01:00"/>
    <d v="2016-02-14T05:38:23"/>
    <b v="1"/>
    <n v="345"/>
    <b v="1"/>
    <s v="photography/photobooks"/>
    <n v="103.58125"/>
    <n v="2.15625"/>
    <x v="8"/>
    <s v="Photobooks"/>
    <s v="Mar"/>
    <x v="2"/>
    <n v="2016"/>
    <x v="2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3:51:44"/>
    <d v="2014-06-24T13:51:44"/>
    <b v="1"/>
    <n v="43"/>
    <b v="1"/>
    <s v="photography/photobooks"/>
    <n v="111.4"/>
    <n v="2.8666666666666667"/>
    <x v="8"/>
    <s v="Photobooks"/>
    <s v="Jul"/>
    <x v="0"/>
    <n v="2014"/>
    <x v="3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3:10:00"/>
    <d v="2010-03-17T05:48:29"/>
    <b v="1"/>
    <n v="33"/>
    <b v="1"/>
    <s v="photography/photobooks"/>
    <n v="215"/>
    <n v="2.75"/>
    <x v="8"/>
    <s v="Photobooks"/>
    <s v="May"/>
    <x v="7"/>
    <n v="2010"/>
    <x v="7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09:44:41"/>
    <d v="2014-05-27T09:44:41"/>
    <b v="1"/>
    <n v="211"/>
    <b v="1"/>
    <s v="photography/photobooks"/>
    <n v="110.76216216216216"/>
    <n v="1.1405405405405404"/>
    <x v="8"/>
    <s v="Photobooks"/>
    <s v="Jun"/>
    <x v="5"/>
    <n v="2014"/>
    <x v="3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17:59:00"/>
    <d v="2017-01-16T07:48:05"/>
    <b v="1"/>
    <n v="196"/>
    <b v="1"/>
    <s v="photography/photobooks"/>
    <n v="123.64125714285714"/>
    <n v="1.1200000000000001"/>
    <x v="8"/>
    <s v="Photobooks"/>
    <s v="Feb"/>
    <x v="1"/>
    <n v="2017"/>
    <x v="1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4:14:38"/>
    <d v="2014-06-19T04:14:38"/>
    <b v="1"/>
    <n v="405"/>
    <b v="1"/>
    <s v="photography/photobooks"/>
    <n v="101.035"/>
    <n v="2.53125"/>
    <x v="8"/>
    <s v="Photobooks"/>
    <s v="Jul"/>
    <x v="0"/>
    <n v="2014"/>
    <x v="3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0:00:04"/>
    <d v="2015-10-19T09:00:04"/>
    <b v="1"/>
    <n v="206"/>
    <b v="1"/>
    <s v="photography/photobooks"/>
    <n v="111.79285714285714"/>
    <n v="1.4714285714285715"/>
    <x v="8"/>
    <s v="Photobooks"/>
    <s v="Nov"/>
    <x v="9"/>
    <n v="2015"/>
    <x v="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1:25:39"/>
    <d v="2017-01-06T11:25:39"/>
    <b v="1"/>
    <n v="335"/>
    <b v="1"/>
    <s v="photography/photobooks"/>
    <n v="558.7714285714286"/>
    <n v="9.5714285714285712"/>
    <x v="8"/>
    <s v="Photobooks"/>
    <s v="Feb"/>
    <x v="1"/>
    <n v="2017"/>
    <x v="1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0:17:46"/>
    <d v="2014-06-16T10:17:46"/>
    <b v="1"/>
    <n v="215"/>
    <b v="1"/>
    <s v="photography/photobooks"/>
    <n v="150.01875000000001"/>
    <n v="2.6875"/>
    <x v="8"/>
    <s v="Photobooks"/>
    <s v="Jul"/>
    <x v="0"/>
    <n v="2014"/>
    <x v="3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09:20:40"/>
    <d v="2015-08-18T09:20:40"/>
    <b v="1"/>
    <n v="176"/>
    <b v="1"/>
    <s v="photography/photobooks"/>
    <n v="106.476"/>
    <n v="0.70399999999999996"/>
    <x v="8"/>
    <s v="Photobooks"/>
    <s v="Sep"/>
    <x v="10"/>
    <n v="2015"/>
    <x v="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0:04:57"/>
    <d v="2016-02-15T01:04:57"/>
    <b v="1"/>
    <n v="555"/>
    <b v="1"/>
    <s v="photography/photobooks"/>
    <n v="157.18899999999999"/>
    <n v="0.185"/>
    <x v="8"/>
    <s v="Photobooks"/>
    <s v="Mar"/>
    <x v="2"/>
    <n v="2016"/>
    <x v="2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09:00:00"/>
    <d v="2016-09-06T06:11:32"/>
    <b v="1"/>
    <n v="116"/>
    <b v="1"/>
    <s v="photography/photobooks"/>
    <n v="108.65882352941176"/>
    <n v="0.68235294117647061"/>
    <x v="8"/>
    <s v="Photobooks"/>
    <s v="Oct"/>
    <x v="8"/>
    <n v="2016"/>
    <x v="2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1:00:00"/>
    <d v="2014-11-05T08:35:53"/>
    <b v="1"/>
    <n v="615"/>
    <b v="1"/>
    <s v="photography/photobooks"/>
    <n v="161.97999999999999"/>
    <n v="4.0999999999999996"/>
    <x v="8"/>
    <s v="Photobooks"/>
    <s v="Dec"/>
    <x v="4"/>
    <n v="2014"/>
    <x v="3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4:40:52"/>
    <d v="2014-05-01T14:40:52"/>
    <b v="1"/>
    <n v="236"/>
    <b v="1"/>
    <s v="photography/photobooks"/>
    <n v="205.36666666666667"/>
    <n v="1.5733333333333333"/>
    <x v="8"/>
    <s v="Photobooks"/>
    <s v="May"/>
    <x v="5"/>
    <n v="2014"/>
    <x v="3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16:59:00"/>
    <d v="2014-05-23T12:48:03"/>
    <b v="1"/>
    <n v="145"/>
    <b v="1"/>
    <s v="photography/photobooks"/>
    <n v="103.36388888888889"/>
    <n v="1.6111111111111112"/>
    <x v="8"/>
    <s v="Photobooks"/>
    <s v="Jun"/>
    <x v="5"/>
    <n v="2014"/>
    <x v="3"/>
  </r>
  <r>
    <s v="TULIPS"/>
    <s v="A self-published photography book by Andrew Miksys from his new series about Belarus"/>
    <n v="18000"/>
    <n v="18625"/>
    <x v="0"/>
    <s v="US"/>
    <s v="USD"/>
    <n v="1418961600"/>
    <n v="1415824513"/>
    <d v="2014-12-18T23:00:00"/>
    <d v="2014-11-12T15:35:13"/>
    <b v="1"/>
    <n v="167"/>
    <b v="1"/>
    <s v="photography/photobooks"/>
    <n v="103.47222222222223"/>
    <n v="0.92777777777777781"/>
    <x v="8"/>
    <s v="Photobooks"/>
    <s v="Dec"/>
    <x v="4"/>
    <n v="2014"/>
    <x v="3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6T23:01:31"/>
    <d v="2016-05-02T23:01:31"/>
    <b v="1"/>
    <n v="235"/>
    <b v="1"/>
    <s v="photography/photobooks"/>
    <n v="106.81333333333333"/>
    <n v="0.62666666666666671"/>
    <x v="8"/>
    <s v="Photobooks"/>
    <s v="Jun"/>
    <x v="5"/>
    <n v="2016"/>
    <x v="2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4:55:39"/>
    <d v="2014-09-17T14:55:39"/>
    <b v="1"/>
    <n v="452"/>
    <b v="1"/>
    <s v="photography/photobooks"/>
    <n v="138.96574712643678"/>
    <n v="1.0390804597701149"/>
    <x v="8"/>
    <s v="Photobooks"/>
    <s v="Oct"/>
    <x v="8"/>
    <n v="2014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2T19:00:00"/>
    <d v="2014-11-21T13:01:56"/>
    <b v="1"/>
    <n v="241"/>
    <b v="1"/>
    <s v="photography/photobooks"/>
    <n v="124.84324324324324"/>
    <n v="1.3027027027027027"/>
    <x v="8"/>
    <s v="Photobooks"/>
    <s v="Dec"/>
    <x v="4"/>
    <n v="2014"/>
    <x v="3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07:01:30"/>
    <d v="2017-01-21T07:01:30"/>
    <b v="1"/>
    <n v="28"/>
    <b v="1"/>
    <s v="photography/photobooks"/>
    <n v="207"/>
    <n v="0.93333333333333335"/>
    <x v="8"/>
    <s v="Photobooks"/>
    <s v="Feb"/>
    <x v="1"/>
    <n v="2017"/>
    <x v="1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1:52:18"/>
    <d v="2016-07-19T11:52:18"/>
    <b v="1"/>
    <n v="140"/>
    <b v="1"/>
    <s v="photography/photobooks"/>
    <n v="174.0057692307692"/>
    <n v="5.384615384615385"/>
    <x v="8"/>
    <s v="Photobooks"/>
    <s v="Aug"/>
    <x v="3"/>
    <n v="2016"/>
    <x v="2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1:37:27"/>
    <d v="2015-12-01T01:37:27"/>
    <b v="1"/>
    <n v="280"/>
    <b v="1"/>
    <s v="photography/photobooks"/>
    <n v="120.32608695652173"/>
    <n v="1.2173913043478262"/>
    <x v="8"/>
    <s v="Photobooks"/>
    <s v="Jan"/>
    <x v="11"/>
    <n v="2016"/>
    <x v="0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08:24:46"/>
    <d v="2017-02-14T09:24:46"/>
    <b v="1"/>
    <n v="70"/>
    <b v="1"/>
    <s v="photography/photobooks"/>
    <n v="110.44428571428571"/>
    <n v="2"/>
    <x v="8"/>
    <s v="Photobooks"/>
    <s v="Mar"/>
    <x v="2"/>
    <n v="2017"/>
    <x v="1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31T19:00:00"/>
    <d v="2017-01-01T12:35:22"/>
    <b v="1"/>
    <n v="160"/>
    <b v="1"/>
    <s v="photography/photobooks"/>
    <n v="281.56666666666666"/>
    <n v="5.333333333333333"/>
    <x v="8"/>
    <s v="Photobooks"/>
    <s v="Jan"/>
    <x v="1"/>
    <n v="2017"/>
    <x v="1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09:05:20"/>
    <d v="2015-02-17T10:05:20"/>
    <b v="1"/>
    <n v="141"/>
    <b v="1"/>
    <s v="photography/photobooks"/>
    <n v="100.67894736842105"/>
    <n v="0.74210526315789471"/>
    <x v="8"/>
    <s v="Photobooks"/>
    <s v="Mar"/>
    <x v="2"/>
    <n v="2015"/>
    <x v="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3:24:55"/>
    <d v="2015-09-28T13:24:55"/>
    <b v="1"/>
    <n v="874"/>
    <b v="1"/>
    <s v="photography/photobooks"/>
    <n v="134.8257142857143"/>
    <n v="2.4971428571428573"/>
    <x v="8"/>
    <s v="Photobooks"/>
    <s v="Oct"/>
    <x v="8"/>
    <n v="2015"/>
    <x v="0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1-30T22:00:00"/>
    <d v="2014-10-29T14:15:26"/>
    <b v="1"/>
    <n v="73"/>
    <b v="1"/>
    <s v="photography/photobooks"/>
    <n v="175.95744680851064"/>
    <n v="3.1063829787234041"/>
    <x v="8"/>
    <s v="Photobooks"/>
    <s v="Nov"/>
    <x v="9"/>
    <n v="2014"/>
    <x v="3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0:00:00"/>
    <d v="2016-01-22T06:24:25"/>
    <b v="1"/>
    <n v="294"/>
    <b v="1"/>
    <s v="photography/photobooks"/>
    <n v="484.02"/>
    <n v="5.88"/>
    <x v="8"/>
    <s v="Photobooks"/>
    <s v="Feb"/>
    <x v="1"/>
    <n v="2016"/>
    <x v="2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1T22:59:00"/>
    <d v="2016-03-13T19:02:57"/>
    <b v="1"/>
    <n v="740"/>
    <b v="1"/>
    <s v="photography/photobooks"/>
    <n v="145.13999999999999"/>
    <n v="1.6444444444444444"/>
    <x v="8"/>
    <s v="Photobooks"/>
    <s v="May"/>
    <x v="7"/>
    <n v="2016"/>
    <x v="2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1:11:02"/>
    <d v="2015-08-05T11:11:02"/>
    <b v="1"/>
    <n v="369"/>
    <b v="1"/>
    <s v="photography/photobooks"/>
    <n v="417.73333333333335"/>
    <n v="4.92"/>
    <x v="8"/>
    <s v="Photobooks"/>
    <s v="Sep"/>
    <x v="10"/>
    <n v="2015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17:00:00"/>
    <d v="2016-04-24T14:53:51"/>
    <b v="1"/>
    <n v="110"/>
    <b v="1"/>
    <s v="photography/photobooks"/>
    <n v="132.42500000000001"/>
    <n v="2.75"/>
    <x v="8"/>
    <s v="Photobooks"/>
    <s v="May"/>
    <x v="6"/>
    <n v="2016"/>
    <x v="2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4:15:10"/>
    <d v="2015-07-28T14:15:10"/>
    <b v="1"/>
    <n v="455"/>
    <b v="1"/>
    <s v="photography/photobooks"/>
    <n v="250.30841666666666"/>
    <n v="3.7916666666666665"/>
    <x v="8"/>
    <s v="Photobooks"/>
    <s v="Aug"/>
    <x v="3"/>
    <n v="2015"/>
    <x v="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3:00:00"/>
    <d v="2016-07-01T02:33:47"/>
    <b v="1"/>
    <n v="224"/>
    <b v="1"/>
    <s v="photography/photobooks"/>
    <n v="179.9"/>
    <n v="1.8666666666666667"/>
    <x v="8"/>
    <s v="Photobooks"/>
    <s v="Aug"/>
    <x v="3"/>
    <n v="2016"/>
    <x v="2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3:46:10"/>
    <d v="2014-12-08T13:46:10"/>
    <b v="1"/>
    <n v="46"/>
    <b v="1"/>
    <s v="photography/photobooks"/>
    <n v="102.62857142857143"/>
    <n v="0.65714285714285714"/>
    <x v="8"/>
    <s v="Photobooks"/>
    <s v="Jan"/>
    <x v="11"/>
    <n v="2015"/>
    <x v="3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17:03:39"/>
    <d v="2016-12-01T17:03:39"/>
    <b v="0"/>
    <n v="284"/>
    <b v="1"/>
    <s v="photography/photobooks"/>
    <n v="135.98609999999999"/>
    <n v="1.42"/>
    <x v="8"/>
    <s v="Photobooks"/>
    <s v="Jan"/>
    <x v="11"/>
    <n v="2017"/>
    <x v="2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5T20:15:00"/>
    <d v="2014-10-26T19:10:16"/>
    <b v="1"/>
    <n v="98"/>
    <b v="1"/>
    <s v="photography/photobooks"/>
    <n v="117.86666666666666"/>
    <n v="0.65333333333333332"/>
    <x v="8"/>
    <s v="Photobooks"/>
    <s v="Nov"/>
    <x v="9"/>
    <n v="2014"/>
    <x v="3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2:05:38"/>
    <d v="2014-12-01T12:05:38"/>
    <b v="0"/>
    <n v="2"/>
    <b v="0"/>
    <s v="photography/nature"/>
    <n v="3.3333333333333333E-2"/>
    <n v="1.1111111111111112E-2"/>
    <x v="8"/>
    <s v="Nature"/>
    <s v="Dec"/>
    <x v="11"/>
    <n v="2014"/>
    <x v="3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18:55:00"/>
    <d v="2015-06-15T18:55:00"/>
    <b v="0"/>
    <n v="1"/>
    <b v="0"/>
    <s v="photography/nature"/>
    <n v="4"/>
    <n v="0.2"/>
    <x v="8"/>
    <s v="Nature"/>
    <s v="Jun"/>
    <x v="0"/>
    <n v="2015"/>
    <x v="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08:13:54"/>
    <d v="2014-10-23T07:13:54"/>
    <b v="0"/>
    <n v="1"/>
    <b v="0"/>
    <s v="photography/nature"/>
    <n v="0.44444444444444442"/>
    <n v="4.4444444444444446E-2"/>
    <x v="8"/>
    <s v="Nature"/>
    <s v="Nov"/>
    <x v="9"/>
    <n v="2014"/>
    <x v="3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3-31T19:18:00"/>
    <d v="2015-02-17T20:13:44"/>
    <b v="0"/>
    <n v="0"/>
    <b v="0"/>
    <s v="photography/nature"/>
    <n v="0"/>
    <n v="0"/>
    <x v="8"/>
    <s v="Nature"/>
    <s v="Mar"/>
    <x v="2"/>
    <n v="2015"/>
    <x v="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16:16:00"/>
    <d v="2015-01-27T16:13:54"/>
    <b v="0"/>
    <n v="1"/>
    <b v="0"/>
    <s v="photography/nature"/>
    <n v="3.3333333333333333E-2"/>
    <n v="3.3333333333333333E-2"/>
    <x v="8"/>
    <s v="Nature"/>
    <s v="Mar"/>
    <x v="1"/>
    <n v="2015"/>
    <x v="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0:06:39"/>
    <d v="2014-07-19T00:06:39"/>
    <b v="0"/>
    <n v="11"/>
    <b v="0"/>
    <s v="photography/nature"/>
    <n v="28.9"/>
    <n v="1.1000000000000001"/>
    <x v="8"/>
    <s v="Nature"/>
    <s v="Sep"/>
    <x v="3"/>
    <n v="2014"/>
    <x v="3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05:14:42"/>
    <d v="2017-02-16T05:14:42"/>
    <b v="0"/>
    <n v="0"/>
    <b v="0"/>
    <s v="photography/nature"/>
    <n v="0"/>
    <n v="0"/>
    <x v="8"/>
    <s v="Nature"/>
    <s v="Feb"/>
    <x v="2"/>
    <n v="2017"/>
    <x v="1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17:10:20"/>
    <d v="2015-10-09T16:10:20"/>
    <b v="0"/>
    <n v="1"/>
    <b v="0"/>
    <s v="photography/nature"/>
    <n v="8.5714285714285712"/>
    <n v="0.14285714285714285"/>
    <x v="8"/>
    <s v="Nature"/>
    <s v="Nov"/>
    <x v="9"/>
    <n v="2015"/>
    <x v="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2T23:15:59"/>
    <d v="2015-10-03T22:15:59"/>
    <b v="0"/>
    <n v="6"/>
    <b v="0"/>
    <s v="photography/nature"/>
    <n v="34"/>
    <n v="1.2"/>
    <x v="8"/>
    <s v="Nature"/>
    <s v="Nov"/>
    <x v="9"/>
    <n v="2015"/>
    <x v="0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05:47:14"/>
    <d v="2016-04-12T05:47:14"/>
    <b v="0"/>
    <n v="7"/>
    <b v="0"/>
    <s v="photography/nature"/>
    <n v="13.466666666666667"/>
    <n v="0.93333333333333335"/>
    <x v="8"/>
    <s v="Nature"/>
    <s v="May"/>
    <x v="6"/>
    <n v="2016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4:47:19"/>
    <d v="2015-04-27T14:47:19"/>
    <b v="0"/>
    <n v="0"/>
    <b v="0"/>
    <s v="photography/nature"/>
    <n v="0"/>
    <n v="0"/>
    <x v="8"/>
    <s v="Nature"/>
    <s v="May"/>
    <x v="6"/>
    <n v="2015"/>
    <x v="0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30T22:59:00"/>
    <d v="2014-09-10T11:31:48"/>
    <b v="0"/>
    <n v="16"/>
    <b v="0"/>
    <s v="photography/nature"/>
    <n v="49.186046511627907"/>
    <n v="0.37209302325581395"/>
    <x v="8"/>
    <s v="Nature"/>
    <s v="Sep"/>
    <x v="8"/>
    <n v="2014"/>
    <x v="3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1:47:27"/>
    <d v="2015-08-03T01:47:27"/>
    <b v="0"/>
    <n v="0"/>
    <b v="0"/>
    <s v="photography/nature"/>
    <n v="0"/>
    <n v="0"/>
    <x v="8"/>
    <s v="Nature"/>
    <s v="Sep"/>
    <x v="10"/>
    <n v="2015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1:03:10"/>
    <d v="2015-07-03T01:03:10"/>
    <b v="0"/>
    <n v="0"/>
    <b v="0"/>
    <s v="photography/nature"/>
    <n v="0"/>
    <n v="0"/>
    <x v="8"/>
    <s v="Nature"/>
    <s v="Aug"/>
    <x v="3"/>
    <n v="2015"/>
    <x v="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2:00:00"/>
    <d v="2015-08-25T09:43:52"/>
    <b v="0"/>
    <n v="0"/>
    <b v="0"/>
    <s v="photography/nature"/>
    <n v="0"/>
    <n v="0"/>
    <x v="8"/>
    <s v="Nature"/>
    <s v="Sep"/>
    <x v="10"/>
    <n v="2015"/>
    <x v="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3T22:40:24"/>
    <d v="2016-06-03T22:40:24"/>
    <b v="0"/>
    <n v="12"/>
    <b v="0"/>
    <s v="photography/nature"/>
    <n v="45.133333333333333"/>
    <n v="0.8"/>
    <x v="8"/>
    <s v="Nature"/>
    <s v="Jul"/>
    <x v="0"/>
    <n v="2016"/>
    <x v="2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0:40:33"/>
    <d v="2014-08-20T10:40:33"/>
    <b v="0"/>
    <n v="1"/>
    <b v="0"/>
    <s v="photography/nature"/>
    <n v="4"/>
    <n v="0.04"/>
    <x v="8"/>
    <s v="Nature"/>
    <s v="Sep"/>
    <x v="10"/>
    <n v="2014"/>
    <x v="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07:12:00"/>
    <d v="2015-06-30T04:32:39"/>
    <b v="0"/>
    <n v="3"/>
    <b v="0"/>
    <s v="photography/nature"/>
    <n v="4.666666666666667"/>
    <n v="0.4"/>
    <x v="8"/>
    <s v="Nature"/>
    <s v="Aug"/>
    <x v="0"/>
    <n v="2015"/>
    <x v="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8T20:16:39"/>
    <d v="2015-04-13T20:16:39"/>
    <b v="0"/>
    <n v="1"/>
    <b v="0"/>
    <s v="photography/nature"/>
    <n v="0.33333333333333331"/>
    <n v="6.6666666666666671E-3"/>
    <x v="8"/>
    <s v="Nature"/>
    <s v="Apr"/>
    <x v="6"/>
    <n v="2015"/>
    <x v="0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2T20:29:53"/>
    <d v="2014-10-23T19:29:53"/>
    <b v="0"/>
    <n v="4"/>
    <b v="0"/>
    <s v="photography/nature"/>
    <n v="3.76"/>
    <n v="0.16"/>
    <x v="8"/>
    <s v="Nature"/>
    <s v="Nov"/>
    <x v="9"/>
    <n v="2014"/>
    <x v="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6T21:00:03"/>
    <d v="2013-10-07T20:00:03"/>
    <b v="0"/>
    <n v="1"/>
    <b v="0"/>
    <s v="publishing/art books"/>
    <n v="0.67"/>
    <n v="0.01"/>
    <x v="3"/>
    <s v="Books"/>
    <s v="Nov"/>
    <x v="9"/>
    <n v="2013"/>
    <x v="4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1T19:50:00"/>
    <d v="2009-09-23T08:35:16"/>
    <b v="0"/>
    <n v="0"/>
    <b v="0"/>
    <s v="publishing/art books"/>
    <n v="0"/>
    <n v="0"/>
    <x v="3"/>
    <s v="Books"/>
    <s v="Dec"/>
    <x v="8"/>
    <n v="2009"/>
    <x v="8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1:49:11"/>
    <d v="2014-01-13T12:49:11"/>
    <b v="0"/>
    <n v="2"/>
    <b v="0"/>
    <s v="publishing/art books"/>
    <n v="1.4166666666666667"/>
    <n v="3.3333333333333333E-2"/>
    <x v="3"/>
    <s v="Books"/>
    <s v="Mar"/>
    <x v="1"/>
    <n v="2014"/>
    <x v="3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15:05:00"/>
    <d v="2015-04-27T03:48:29"/>
    <b v="0"/>
    <n v="1"/>
    <b v="0"/>
    <s v="publishing/art books"/>
    <n v="0.1"/>
    <n v="0.01"/>
    <x v="3"/>
    <s v="Books"/>
    <s v="May"/>
    <x v="6"/>
    <n v="2015"/>
    <x v="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2:31:01"/>
    <d v="2011-05-09T12:31:01"/>
    <b v="0"/>
    <n v="1"/>
    <b v="0"/>
    <s v="publishing/art books"/>
    <n v="2.5"/>
    <n v="2.5000000000000001E-2"/>
    <x v="3"/>
    <s v="Books"/>
    <s v="Jun"/>
    <x v="5"/>
    <n v="2011"/>
    <x v="6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17:00:00"/>
    <d v="2016-06-28T17:00:04"/>
    <b v="0"/>
    <n v="59"/>
    <b v="0"/>
    <s v="publishing/art books"/>
    <n v="21.25"/>
    <n v="0.19666666666666666"/>
    <x v="3"/>
    <s v="Books"/>
    <s v="Jul"/>
    <x v="0"/>
    <n v="2016"/>
    <x v="2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6T19:00:00"/>
    <d v="2014-02-01T17:29:05"/>
    <b v="0"/>
    <n v="13"/>
    <b v="0"/>
    <s v="publishing/art books"/>
    <n v="4.117647058823529"/>
    <n v="0.15294117647058825"/>
    <x v="3"/>
    <s v="Books"/>
    <s v="Feb"/>
    <x v="2"/>
    <n v="2014"/>
    <x v="3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3T20:29:45"/>
    <d v="2014-11-18T20:29:45"/>
    <b v="0"/>
    <n v="22"/>
    <b v="0"/>
    <s v="publishing/art books"/>
    <n v="13.64"/>
    <n v="8.7999999999999995E-2"/>
    <x v="3"/>
    <s v="Books"/>
    <s v="Dec"/>
    <x v="4"/>
    <n v="2014"/>
    <x v="3"/>
  </r>
  <r>
    <s v="to be removed (Canceled)"/>
    <s v="to be removed"/>
    <n v="30000"/>
    <n v="0"/>
    <x v="1"/>
    <s v="US"/>
    <s v="USD"/>
    <n v="1369498714"/>
    <n v="1366906714"/>
    <d v="2013-05-25T11:18:34"/>
    <d v="2013-04-25T11:18:34"/>
    <b v="0"/>
    <n v="0"/>
    <b v="0"/>
    <s v="publishing/art books"/>
    <n v="0"/>
    <n v="0"/>
    <x v="3"/>
    <s v="Books"/>
    <s v="May"/>
    <x v="6"/>
    <n v="2013"/>
    <x v="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3:31:22"/>
    <d v="2016-03-09T14:31:22"/>
    <b v="0"/>
    <n v="52"/>
    <b v="0"/>
    <s v="publishing/art books"/>
    <n v="41.4"/>
    <n v="0.8666666666666667"/>
    <x v="3"/>
    <s v="Books"/>
    <s v="Apr"/>
    <x v="7"/>
    <n v="2016"/>
    <x v="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3:28:03"/>
    <d v="2015-05-20T13:28:03"/>
    <b v="0"/>
    <n v="4"/>
    <b v="0"/>
    <s v="publishing/art books"/>
    <n v="0.66115702479338845"/>
    <n v="3.3057851239669422E-2"/>
    <x v="3"/>
    <s v="Books"/>
    <s v="Jun"/>
    <x v="5"/>
    <n v="2015"/>
    <x v="0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18:59:00"/>
    <d v="2016-02-03T19:47:39"/>
    <b v="0"/>
    <n v="3"/>
    <b v="0"/>
    <s v="publishing/art books"/>
    <n v="5"/>
    <n v="0.12"/>
    <x v="3"/>
    <s v="Books"/>
    <s v="Feb"/>
    <x v="2"/>
    <n v="2016"/>
    <x v="2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3-31T22:59:00"/>
    <d v="2017-02-19T19:00:02"/>
    <b v="0"/>
    <n v="3"/>
    <b v="0"/>
    <s v="publishing/art books"/>
    <n v="2.4777777777777779"/>
    <n v="3.3333333333333333E-2"/>
    <x v="3"/>
    <s v="Books"/>
    <s v="Mar"/>
    <x v="2"/>
    <n v="2017"/>
    <x v="1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17:15:29"/>
    <d v="2015-01-13T17:15:29"/>
    <b v="0"/>
    <n v="6"/>
    <b v="0"/>
    <s v="publishing/art books"/>
    <n v="5.0599999999999996"/>
    <n v="0.06"/>
    <x v="3"/>
    <s v="Books"/>
    <s v="Feb"/>
    <x v="1"/>
    <n v="2015"/>
    <x v="0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07:34:56"/>
    <d v="2014-06-09T07:34:56"/>
    <b v="0"/>
    <n v="35"/>
    <b v="0"/>
    <s v="publishing/art books"/>
    <n v="22.91"/>
    <n v="0.35"/>
    <x v="3"/>
    <s v="Books"/>
    <s v="Jul"/>
    <x v="0"/>
    <n v="2014"/>
    <x v="3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16:06:08"/>
    <d v="2015-05-16T16:06:08"/>
    <b v="0"/>
    <n v="10"/>
    <b v="0"/>
    <s v="publishing/art books"/>
    <n v="13"/>
    <n v="0.2"/>
    <x v="3"/>
    <s v="Books"/>
    <s v="Jun"/>
    <x v="5"/>
    <n v="2015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15:20:48"/>
    <d v="2012-05-25T15:20:48"/>
    <b v="0"/>
    <n v="2"/>
    <b v="0"/>
    <s v="publishing/art books"/>
    <n v="0.55000000000000004"/>
    <n v="0.02"/>
    <x v="3"/>
    <s v="Books"/>
    <s v="Jul"/>
    <x v="5"/>
    <n v="2012"/>
    <x v="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1T21:00:00"/>
    <d v="2010-08-08T20:34:51"/>
    <b v="0"/>
    <n v="4"/>
    <b v="0"/>
    <s v="publishing/art books"/>
    <n v="10.80653663679494"/>
    <n v="0.21085925144965736"/>
    <x v="3"/>
    <s v="Books"/>
    <s v="Sep"/>
    <x v="10"/>
    <n v="2010"/>
    <x v="7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18:54:51"/>
    <d v="2013-07-26T18:54:51"/>
    <b v="0"/>
    <n v="2"/>
    <b v="0"/>
    <s v="publishing/art books"/>
    <n v="0.84008400840084008"/>
    <n v="6.0006000600060005E-2"/>
    <x v="3"/>
    <s v="Books"/>
    <s v="Aug"/>
    <x v="3"/>
    <n v="2013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0T20:12:06"/>
    <d v="2012-03-21T20:12:06"/>
    <b v="0"/>
    <n v="0"/>
    <b v="0"/>
    <s v="publishing/art books"/>
    <n v="0"/>
    <n v="0"/>
    <x v="3"/>
    <s v="Books"/>
    <s v="May"/>
    <x v="7"/>
    <n v="2012"/>
    <x v="5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05:46:30"/>
    <d v="2015-11-17T05:46:30"/>
    <b v="0"/>
    <n v="1"/>
    <b v="0"/>
    <s v="photography/places"/>
    <n v="0.5"/>
    <n v="0.1"/>
    <x v="8"/>
    <s v="Places"/>
    <s v="Dec"/>
    <x v="4"/>
    <n v="2015"/>
    <x v="0"/>
  </r>
  <r>
    <s v="Scenes from New Orleans"/>
    <s v="I create canvas prints of images from in and around New Orleans"/>
    <n v="1000"/>
    <n v="93"/>
    <x v="2"/>
    <s v="US"/>
    <s v="USD"/>
    <n v="1445894400"/>
    <n v="1440961053"/>
    <d v="2015-10-26T16:20:00"/>
    <d v="2015-08-30T13:57:33"/>
    <b v="0"/>
    <n v="3"/>
    <b v="0"/>
    <s v="photography/places"/>
    <n v="9.3000000000000007"/>
    <n v="0.3"/>
    <x v="8"/>
    <s v="Places"/>
    <s v="Oct"/>
    <x v="10"/>
    <n v="2015"/>
    <x v="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16:43:11"/>
    <d v="2014-08-26T16:43:11"/>
    <b v="0"/>
    <n v="1"/>
    <b v="0"/>
    <s v="photography/places"/>
    <n v="7.4999999999999997E-2"/>
    <n v="5.0000000000000001E-3"/>
    <x v="8"/>
    <s v="Places"/>
    <s v="Sep"/>
    <x v="10"/>
    <n v="2014"/>
    <x v="3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0:35:01"/>
    <d v="2014-05-20T10:35:01"/>
    <b v="0"/>
    <n v="0"/>
    <b v="0"/>
    <s v="photography/places"/>
    <n v="0"/>
    <n v="0"/>
    <x v="8"/>
    <s v="Places"/>
    <s v="May"/>
    <x v="5"/>
    <n v="2014"/>
    <x v="3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06:00:00"/>
    <d v="2016-12-03T16:29:28"/>
    <b v="0"/>
    <n v="12"/>
    <b v="0"/>
    <s v="photography/places"/>
    <n v="79"/>
    <n v="0.6"/>
    <x v="8"/>
    <s v="Places"/>
    <s v="Dec"/>
    <x v="11"/>
    <n v="2016"/>
    <x v="2"/>
  </r>
  <r>
    <s v="Missouri In Pictures"/>
    <s v="Show the world the beauty that is in all of our back yards!"/>
    <n v="1500"/>
    <n v="0"/>
    <x v="2"/>
    <s v="US"/>
    <s v="USD"/>
    <n v="1428197422"/>
    <n v="1425609022"/>
    <d v="2015-04-04T20:30:22"/>
    <d v="2015-03-05T21:30:22"/>
    <b v="0"/>
    <n v="0"/>
    <b v="0"/>
    <s v="photography/places"/>
    <n v="0"/>
    <n v="0"/>
    <x v="8"/>
    <s v="Places"/>
    <s v="Apr"/>
    <x v="7"/>
    <n v="2015"/>
    <x v="0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17:49:25"/>
    <d v="2014-11-13T17:49:25"/>
    <b v="0"/>
    <n v="1"/>
    <b v="0"/>
    <s v="photography/places"/>
    <n v="1.3333333333333334E-2"/>
    <n v="1.3333333333333334E-2"/>
    <x v="8"/>
    <s v="Places"/>
    <s v="Dec"/>
    <x v="4"/>
    <n v="2014"/>
    <x v="3"/>
  </r>
  <r>
    <s v="The Right Side of Texas"/>
    <s v="Southeast Texas as seen through the lens of a cell phone camera"/>
    <n v="516"/>
    <n v="0"/>
    <x v="2"/>
    <s v="US"/>
    <s v="USD"/>
    <n v="1422735120"/>
    <n v="1420091999"/>
    <d v="2015-01-31T15:12:00"/>
    <d v="2015-01-01T00:59:59"/>
    <b v="0"/>
    <n v="0"/>
    <b v="0"/>
    <s v="photography/places"/>
    <n v="0"/>
    <n v="0"/>
    <x v="8"/>
    <s v="Places"/>
    <s v="Jan"/>
    <x v="1"/>
    <n v="2015"/>
    <x v="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18:38:06"/>
    <d v="2015-09-09T18:38:06"/>
    <b v="0"/>
    <n v="0"/>
    <b v="0"/>
    <s v="photography/places"/>
    <n v="0"/>
    <n v="0"/>
    <x v="8"/>
    <s v="Places"/>
    <s v="Oct"/>
    <x v="8"/>
    <n v="2015"/>
    <x v="0"/>
  </r>
  <r>
    <s v="An Italian Adventure"/>
    <s v="Discover Italy through photography."/>
    <n v="60000"/>
    <n v="1020"/>
    <x v="2"/>
    <s v="IT"/>
    <s v="EUR"/>
    <n v="1443040464"/>
    <n v="1440448464"/>
    <d v="2015-09-23T15:34:24"/>
    <d v="2015-08-24T15:34:24"/>
    <b v="0"/>
    <n v="2"/>
    <b v="0"/>
    <s v="photography/places"/>
    <n v="1.7"/>
    <n v="3.3333333333333335E-3"/>
    <x v="8"/>
    <s v="Places"/>
    <s v="Sep"/>
    <x v="10"/>
    <n v="2015"/>
    <x v="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1:25:41"/>
    <d v="2016-03-04T12:25:41"/>
    <b v="0"/>
    <n v="92"/>
    <b v="0"/>
    <s v="photography/places"/>
    <n v="29.228571428571428"/>
    <n v="0.65714285714285714"/>
    <x v="8"/>
    <s v="Places"/>
    <s v="Apr"/>
    <x v="7"/>
    <n v="2016"/>
    <x v="2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7T19:44:45"/>
    <d v="2015-02-10T20:44:45"/>
    <b v="0"/>
    <n v="0"/>
    <b v="0"/>
    <s v="photography/places"/>
    <n v="0"/>
    <n v="0"/>
    <x v="8"/>
    <s v="Places"/>
    <s v="Mar"/>
    <x v="2"/>
    <n v="2015"/>
    <x v="0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15:17:35"/>
    <d v="2015-01-29T15:17:35"/>
    <b v="0"/>
    <n v="3"/>
    <b v="0"/>
    <s v="photography/places"/>
    <n v="1.3636363636363636E-2"/>
    <n v="1.3636363636363636E-2"/>
    <x v="8"/>
    <s v="Places"/>
    <s v="Feb"/>
    <x v="1"/>
    <n v="2015"/>
    <x v="0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1:21:00"/>
    <d v="2016-03-16T12:06:22"/>
    <b v="0"/>
    <n v="10"/>
    <b v="0"/>
    <s v="photography/places"/>
    <n v="20.5"/>
    <n v="1"/>
    <x v="8"/>
    <s v="Places"/>
    <s v="May"/>
    <x v="7"/>
    <n v="2016"/>
    <x v="2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15:13:00"/>
    <d v="2014-05-20T20:12:08"/>
    <b v="0"/>
    <n v="7"/>
    <b v="0"/>
    <s v="photography/places"/>
    <n v="0.28000000000000003"/>
    <n v="7.0000000000000001E-3"/>
    <x v="8"/>
    <s v="Places"/>
    <s v="Jun"/>
    <x v="5"/>
    <n v="2014"/>
    <x v="3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06:19:29"/>
    <d v="2014-10-29T05:19:29"/>
    <b v="0"/>
    <n v="3"/>
    <b v="0"/>
    <s v="photography/places"/>
    <n v="2.3076923076923075"/>
    <n v="9.2307692307692313E-2"/>
    <x v="8"/>
    <s v="Places"/>
    <s v="Dec"/>
    <x v="9"/>
    <n v="2014"/>
    <x v="3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3:29:57"/>
    <d v="2016-08-21T03:29:57"/>
    <b v="0"/>
    <n v="0"/>
    <b v="0"/>
    <s v="photography/places"/>
    <n v="0"/>
    <n v="0"/>
    <x v="8"/>
    <s v="Places"/>
    <s v="Sep"/>
    <x v="10"/>
    <n v="2016"/>
    <x v="2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1:00:58"/>
    <d v="2015-05-27T11:00:58"/>
    <b v="0"/>
    <n v="1"/>
    <b v="0"/>
    <s v="photography/places"/>
    <n v="0.125"/>
    <n v="0.125"/>
    <x v="8"/>
    <s v="Places"/>
    <s v="Jul"/>
    <x v="5"/>
    <n v="2015"/>
    <x v="0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06:56:16"/>
    <d v="2016-03-09T07:56:16"/>
    <b v="0"/>
    <n v="0"/>
    <b v="0"/>
    <s v="photography/places"/>
    <n v="0"/>
    <n v="0"/>
    <x v="8"/>
    <s v="Places"/>
    <s v="Apr"/>
    <x v="7"/>
    <n v="2016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0:11:00"/>
    <d v="2014-05-31T20:22:32"/>
    <b v="0"/>
    <n v="9"/>
    <b v="0"/>
    <s v="photography/places"/>
    <n v="7.34"/>
    <n v="0.18"/>
    <x v="8"/>
    <s v="Places"/>
    <s v="Jul"/>
    <x v="5"/>
    <n v="2014"/>
    <x v="3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4T21:13:53"/>
    <d v="2011-04-04T21:13:53"/>
    <b v="0"/>
    <n v="56"/>
    <b v="1"/>
    <s v="music/rock"/>
    <n v="108.2492"/>
    <n v="2.2400000000000002"/>
    <x v="4"/>
    <s v="Rock"/>
    <s v="May"/>
    <x v="6"/>
    <n v="2011"/>
    <x v="6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18:00:00"/>
    <d v="2011-09-02T02:08:37"/>
    <b v="0"/>
    <n v="32"/>
    <b v="1"/>
    <s v="music/rock"/>
    <n v="100.16666666666667"/>
    <n v="2.1333333333333333"/>
    <x v="4"/>
    <s v="Rock"/>
    <s v="Oct"/>
    <x v="8"/>
    <n v="2011"/>
    <x v="6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7T23:04:19"/>
    <d v="2011-11-28T23:04:19"/>
    <b v="0"/>
    <n v="30"/>
    <b v="1"/>
    <s v="music/rock"/>
    <n v="100.033"/>
    <n v="1.5"/>
    <x v="4"/>
    <s v="Rock"/>
    <s v="Jan"/>
    <x v="4"/>
    <n v="2012"/>
    <x v="6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4:17:15"/>
    <d v="2012-02-06T15:17:15"/>
    <b v="0"/>
    <n v="70"/>
    <b v="1"/>
    <s v="music/rock"/>
    <n v="122.10714285714286"/>
    <n v="2.5"/>
    <x v="4"/>
    <s v="Rock"/>
    <s v="Mar"/>
    <x v="2"/>
    <n v="2012"/>
    <x v="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2:00:00"/>
    <d v="2011-07-22T19:18:33"/>
    <b v="0"/>
    <n v="44"/>
    <b v="1"/>
    <s v="music/rock"/>
    <n v="100.69333333333333"/>
    <n v="0.73333333333333328"/>
    <x v="4"/>
    <s v="Rock"/>
    <s v="Aug"/>
    <x v="3"/>
    <n v="2011"/>
    <x v="6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3T20:40:38"/>
    <d v="2010-12-23T21:40:38"/>
    <b v="0"/>
    <n v="92"/>
    <b v="1"/>
    <s v="music/rock"/>
    <n v="101.004125"/>
    <n v="1.1499999999999999"/>
    <x v="4"/>
    <s v="Rock"/>
    <s v="Mar"/>
    <x v="11"/>
    <n v="2011"/>
    <x v="7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4:24:11"/>
    <d v="2012-05-24T14:24:11"/>
    <b v="0"/>
    <n v="205"/>
    <b v="1"/>
    <s v="music/rock"/>
    <n v="145.11000000000001"/>
    <n v="2.0499999999999998"/>
    <x v="4"/>
    <s v="Rock"/>
    <s v="Jun"/>
    <x v="5"/>
    <n v="2012"/>
    <x v="5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0:26:00"/>
    <d v="2013-11-29T14:56:26"/>
    <b v="0"/>
    <n v="23"/>
    <b v="1"/>
    <s v="music/rock"/>
    <n v="101.25"/>
    <n v="1.9166666666666667"/>
    <x v="4"/>
    <s v="Rock"/>
    <s v="Jan"/>
    <x v="4"/>
    <n v="2014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3:00:00"/>
    <d v="2011-09-09T19:01:49"/>
    <b v="0"/>
    <n v="4"/>
    <b v="1"/>
    <s v="music/rock"/>
    <n v="118.33333333333333"/>
    <n v="0.26666666666666666"/>
    <x v="4"/>
    <s v="Rock"/>
    <s v="Nov"/>
    <x v="8"/>
    <n v="2011"/>
    <x v="6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17:11:50"/>
    <d v="2012-11-15T17:11:50"/>
    <b v="0"/>
    <n v="112"/>
    <b v="1"/>
    <s v="music/rock"/>
    <n v="271.85000000000002"/>
    <n v="5.6"/>
    <x v="4"/>
    <s v="Rock"/>
    <s v="Dec"/>
    <x v="4"/>
    <n v="2012"/>
    <x v="5"/>
  </r>
  <r>
    <s v="Skelton-Luns CD/7&quot;             No Big Deal."/>
    <s v="Skelton-Luns CD/7&quot; No Big Deal."/>
    <n v="800"/>
    <n v="1001"/>
    <x v="0"/>
    <s v="US"/>
    <s v="USD"/>
    <n v="1370390432"/>
    <n v="1368576032"/>
    <d v="2013-06-04T19:00:32"/>
    <d v="2013-05-14T19:00:32"/>
    <b v="0"/>
    <n v="27"/>
    <b v="1"/>
    <s v="music/rock"/>
    <n v="125.125"/>
    <n v="3.375"/>
    <x v="4"/>
    <s v="Rock"/>
    <s v="Jun"/>
    <x v="5"/>
    <n v="2013"/>
    <x v="4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15:59:44"/>
    <d v="2012-12-03T15:59:44"/>
    <b v="0"/>
    <n v="11"/>
    <b v="1"/>
    <s v="music/rock"/>
    <n v="110"/>
    <n v="2.2000000000000002"/>
    <x v="4"/>
    <s v="Rock"/>
    <s v="Jan"/>
    <x v="11"/>
    <n v="2013"/>
    <x v="5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1T20:40:02"/>
    <d v="2012-06-21T20:40:02"/>
    <b v="0"/>
    <n v="26"/>
    <b v="1"/>
    <s v="music/rock"/>
    <n v="101.5"/>
    <n v="2.6"/>
    <x v="4"/>
    <s v="Rock"/>
    <s v="Jul"/>
    <x v="0"/>
    <n v="2012"/>
    <x v="5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2:00:00"/>
    <d v="2014-06-04T18:32:49"/>
    <b v="0"/>
    <n v="77"/>
    <b v="1"/>
    <s v="music/rock"/>
    <n v="102.7"/>
    <n v="1.54"/>
    <x v="4"/>
    <s v="Rock"/>
    <s v="Aug"/>
    <x v="0"/>
    <n v="2014"/>
    <x v="3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2T21:13:16"/>
    <d v="2011-10-28T20:13:16"/>
    <b v="0"/>
    <n v="136"/>
    <b v="1"/>
    <s v="music/rock"/>
    <n v="114.125"/>
    <n v="1.7"/>
    <x v="4"/>
    <s v="Rock"/>
    <s v="Dec"/>
    <x v="9"/>
    <n v="2011"/>
    <x v="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17:00:00"/>
    <d v="2012-10-12T12:10:21"/>
    <b v="0"/>
    <n v="157"/>
    <b v="1"/>
    <s v="music/rock"/>
    <n v="104.2"/>
    <n v="1.57"/>
    <x v="4"/>
    <s v="Rock"/>
    <s v="Nov"/>
    <x v="9"/>
    <n v="2012"/>
    <x v="5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4:00:00"/>
    <d v="2013-09-29T10:56:28"/>
    <b v="0"/>
    <n v="158"/>
    <b v="1"/>
    <s v="music/rock"/>
    <n v="145.85714285714286"/>
    <n v="2.2571428571428571"/>
    <x v="4"/>
    <s v="Rock"/>
    <s v="Nov"/>
    <x v="8"/>
    <n v="2013"/>
    <x v="4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0:42:15"/>
    <d v="2013-01-27T10:42:15"/>
    <b v="0"/>
    <n v="27"/>
    <b v="1"/>
    <s v="music/rock"/>
    <n v="105.06666666666666"/>
    <n v="1.8"/>
    <x v="4"/>
    <s v="Rock"/>
    <s v="Mar"/>
    <x v="1"/>
    <n v="2013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4T23:28:06"/>
    <d v="2014-08-24T23:28:06"/>
    <b v="0"/>
    <n v="23"/>
    <b v="1"/>
    <s v="music/rock"/>
    <n v="133.33333333333334"/>
    <n v="1.5333333333333334"/>
    <x v="4"/>
    <s v="Rock"/>
    <s v="Sep"/>
    <x v="10"/>
    <n v="2014"/>
    <x v="3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3:09:00"/>
    <d v="2013-02-16T03:09:00"/>
    <b v="0"/>
    <n v="17"/>
    <b v="1"/>
    <s v="music/rock"/>
    <n v="113"/>
    <n v="1.7"/>
    <x v="4"/>
    <s v="Rock"/>
    <s v="Feb"/>
    <x v="2"/>
    <n v="2013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7T22:59:00"/>
    <d v="2012-04-04T09:33:35"/>
    <b v="0"/>
    <n v="37"/>
    <b v="1"/>
    <s v="music/rock"/>
    <n v="121.2"/>
    <n v="0.74"/>
    <x v="4"/>
    <s v="Rock"/>
    <s v="May"/>
    <x v="6"/>
    <n v="2012"/>
    <x v="5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2:59:00"/>
    <d v="2014-11-07T02:04:34"/>
    <b v="0"/>
    <n v="65"/>
    <b v="1"/>
    <s v="music/rock"/>
    <n v="101.72463768115942"/>
    <n v="0.94202898550724634"/>
    <x v="4"/>
    <s v="Rock"/>
    <s v="Dec"/>
    <x v="4"/>
    <n v="2014"/>
    <x v="3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1:31:29"/>
    <d v="2013-06-28T11:31:29"/>
    <b v="0"/>
    <n v="18"/>
    <b v="1"/>
    <s v="music/rock"/>
    <n v="101.06666666666666"/>
    <n v="2.4"/>
    <x v="4"/>
    <s v="Rock"/>
    <s v="Aug"/>
    <x v="0"/>
    <n v="2013"/>
    <x v="4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3:48:55"/>
    <d v="2012-11-30T03:48:55"/>
    <b v="0"/>
    <n v="25"/>
    <b v="1"/>
    <s v="music/rock"/>
    <n v="118"/>
    <n v="2.5"/>
    <x v="4"/>
    <s v="Rock"/>
    <s v="Jan"/>
    <x v="4"/>
    <n v="2013"/>
    <x v="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1:47:33"/>
    <d v="2012-08-14T11:47:33"/>
    <b v="0"/>
    <n v="104"/>
    <b v="1"/>
    <s v="music/rock"/>
    <n v="155.33333333333334"/>
    <n v="1.3866666666666667"/>
    <x v="4"/>
    <s v="Rock"/>
    <s v="Sep"/>
    <x v="10"/>
    <n v="2012"/>
    <x v="5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16:21:07"/>
    <d v="2013-11-01T15:21:07"/>
    <b v="0"/>
    <n v="108"/>
    <b v="1"/>
    <s v="music/rock"/>
    <n v="101.1875"/>
    <n v="1.35"/>
    <x v="4"/>
    <s v="Rock"/>
    <s v="Dec"/>
    <x v="4"/>
    <n v="2013"/>
    <x v="4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5T23:59:00"/>
    <d v="2012-10-23T11:58:09"/>
    <b v="0"/>
    <n v="38"/>
    <b v="1"/>
    <s v="music/rock"/>
    <n v="117"/>
    <n v="1.9"/>
    <x v="4"/>
    <s v="Rock"/>
    <s v="Nov"/>
    <x v="9"/>
    <n v="2012"/>
    <x v="5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2:41:22"/>
    <d v="2014-05-15T12:41:22"/>
    <b v="0"/>
    <n v="88"/>
    <b v="1"/>
    <s v="music/rock"/>
    <n v="100.925"/>
    <n v="2.2000000000000002"/>
    <x v="4"/>
    <s v="Rock"/>
    <s v="Jun"/>
    <x v="5"/>
    <n v="2014"/>
    <x v="3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15:48:53"/>
    <d v="2014-01-06T15:48:53"/>
    <b v="0"/>
    <n v="82"/>
    <b v="1"/>
    <s v="music/rock"/>
    <n v="103.66666666666667"/>
    <n v="1.3666666666666667"/>
    <x v="4"/>
    <s v="Rock"/>
    <s v="Feb"/>
    <x v="1"/>
    <n v="2014"/>
    <x v="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1:59:00"/>
    <d v="2012-01-31T15:06:15"/>
    <b v="0"/>
    <n v="126"/>
    <b v="1"/>
    <s v="music/rock"/>
    <n v="265.25"/>
    <n v="3.15"/>
    <x v="4"/>
    <s v="Rock"/>
    <s v="Mar"/>
    <x v="1"/>
    <n v="2012"/>
    <x v="5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15:37:41"/>
    <d v="2012-09-12T15:37:41"/>
    <b v="0"/>
    <n v="133"/>
    <b v="1"/>
    <s v="music/rock"/>
    <n v="155.91"/>
    <n v="1.33"/>
    <x v="4"/>
    <s v="Rock"/>
    <s v="Oct"/>
    <x v="8"/>
    <n v="2012"/>
    <x v="5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3:10:54"/>
    <d v="2011-07-26T03:10:54"/>
    <b v="0"/>
    <n v="47"/>
    <b v="1"/>
    <s v="music/rock"/>
    <n v="101.625"/>
    <n v="1.175"/>
    <x v="4"/>
    <s v="Rock"/>
    <s v="Sep"/>
    <x v="3"/>
    <n v="2011"/>
    <x v="6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0:00:00"/>
    <d v="2011-12-19T16:12:36"/>
    <b v="0"/>
    <n v="58"/>
    <b v="1"/>
    <s v="music/rock"/>
    <n v="100"/>
    <n v="0.57999999999999996"/>
    <x v="4"/>
    <s v="Rock"/>
    <s v="Jan"/>
    <x v="11"/>
    <n v="2012"/>
    <x v="6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0:59:00"/>
    <d v="2011-04-24T23:33:21"/>
    <b v="0"/>
    <n v="32"/>
    <b v="1"/>
    <s v="music/rock"/>
    <n v="100.5"/>
    <n v="1.6"/>
    <x v="4"/>
    <s v="Rock"/>
    <s v="Jun"/>
    <x v="6"/>
    <n v="2011"/>
    <x v="6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15:51:01"/>
    <d v="2016-05-12T15:51:01"/>
    <b v="0"/>
    <n v="37"/>
    <b v="1"/>
    <s v="music/rock"/>
    <n v="125.3"/>
    <n v="1.85"/>
    <x v="4"/>
    <s v="Rock"/>
    <s v="Jul"/>
    <x v="5"/>
    <n v="2016"/>
    <x v="2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1T23:00:00"/>
    <d v="2011-04-29T21:04:48"/>
    <b v="0"/>
    <n v="87"/>
    <b v="1"/>
    <s v="music/rock"/>
    <n v="103.55555555555556"/>
    <n v="1.9333333333333333"/>
    <x v="4"/>
    <s v="Rock"/>
    <s v="Jun"/>
    <x v="6"/>
    <n v="2011"/>
    <x v="6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18:39:00"/>
    <d v="2009-11-05T13:02:20"/>
    <b v="0"/>
    <n v="15"/>
    <b v="1"/>
    <s v="music/rock"/>
    <n v="103.8"/>
    <n v="3"/>
    <x v="4"/>
    <s v="Rock"/>
    <s v="Dec"/>
    <x v="4"/>
    <n v="2009"/>
    <x v="8"/>
  </r>
  <r>
    <s v="Avenues EP 2013"/>
    <s v="Avenues will be going in to the studio to record a new EP with Matt Allison!"/>
    <n v="1000"/>
    <n v="1050"/>
    <x v="0"/>
    <s v="US"/>
    <s v="USD"/>
    <n v="1362086700"/>
    <n v="1358180968"/>
    <d v="2013-02-28T16:25:00"/>
    <d v="2013-01-14T11:29:28"/>
    <b v="0"/>
    <n v="27"/>
    <b v="1"/>
    <s v="music/rock"/>
    <n v="105"/>
    <n v="2.7"/>
    <x v="4"/>
    <s v="Rock"/>
    <s v="Feb"/>
    <x v="1"/>
    <n v="2013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0:39:25"/>
    <d v="2012-02-02T10:39:25"/>
    <b v="0"/>
    <n v="19"/>
    <b v="1"/>
    <s v="music/rock"/>
    <n v="100"/>
    <n v="1.0555555555555556"/>
    <x v="4"/>
    <s v="Rock"/>
    <s v="Mar"/>
    <x v="2"/>
    <n v="2012"/>
    <x v="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2T20:59:00"/>
    <d v="2010-07-20T00:32:35"/>
    <b v="0"/>
    <n v="17"/>
    <b v="1"/>
    <s v="music/rock"/>
    <n v="169.86"/>
    <n v="4.25"/>
    <x v="4"/>
    <s v="Rock"/>
    <s v="Aug"/>
    <x v="3"/>
    <n v="2010"/>
    <x v="7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09:19:04"/>
    <d v="2014-11-19T09:19:04"/>
    <b v="0"/>
    <n v="26"/>
    <b v="1"/>
    <s v="music/pop"/>
    <n v="101.4"/>
    <n v="1.04"/>
    <x v="4"/>
    <s v="Pop"/>
    <s v="Dec"/>
    <x v="4"/>
    <n v="2014"/>
    <x v="3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3T19:35:27"/>
    <d v="2011-05-24T19:35:27"/>
    <b v="0"/>
    <n v="28"/>
    <b v="1"/>
    <s v="music/pop"/>
    <n v="100"/>
    <n v="2.3333333333333335"/>
    <x v="4"/>
    <s v="Pop"/>
    <s v="Jun"/>
    <x v="5"/>
    <n v="2011"/>
    <x v="6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4:46:52"/>
    <d v="2012-08-25T14:46:52"/>
    <b v="0"/>
    <n v="37"/>
    <b v="1"/>
    <s v="music/pop"/>
    <n v="124.7"/>
    <n v="0.74"/>
    <x v="4"/>
    <s v="Pop"/>
    <s v="Sep"/>
    <x v="10"/>
    <n v="2012"/>
    <x v="5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1T21:26:00"/>
    <d v="2012-09-22T20:26:00"/>
    <b v="0"/>
    <n v="128"/>
    <b v="1"/>
    <s v="music/pop"/>
    <n v="109.5"/>
    <n v="1.28"/>
    <x v="4"/>
    <s v="Pop"/>
    <s v="Nov"/>
    <x v="8"/>
    <n v="2012"/>
    <x v="5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09:49:00"/>
    <d v="2013-09-04T09:49:00"/>
    <b v="0"/>
    <n v="10"/>
    <b v="1"/>
    <s v="music/pop"/>
    <n v="110.8"/>
    <n v="0.2"/>
    <x v="4"/>
    <s v="Pop"/>
    <s v="Sep"/>
    <x v="8"/>
    <n v="2013"/>
    <x v="4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3:11:00"/>
    <d v="2014-07-13T05:48:23"/>
    <b v="0"/>
    <n v="83"/>
    <b v="1"/>
    <s v="music/pop"/>
    <n v="110.2"/>
    <n v="4.1500000000000004"/>
    <x v="4"/>
    <s v="Pop"/>
    <s v="Aug"/>
    <x v="3"/>
    <n v="2014"/>
    <x v="3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4:49:37"/>
    <d v="2012-05-10T04:49:37"/>
    <b v="0"/>
    <n v="46"/>
    <b v="1"/>
    <s v="music/pop"/>
    <n v="104.72"/>
    <n v="0.92"/>
    <x v="4"/>
    <s v="Pop"/>
    <s v="Jun"/>
    <x v="5"/>
    <n v="2012"/>
    <x v="5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0:54:42"/>
    <d v="2011-02-18T11:54:42"/>
    <b v="0"/>
    <n v="90"/>
    <b v="1"/>
    <s v="music/pop"/>
    <n v="125.26086956521739"/>
    <n v="3.9130434782608696"/>
    <x v="4"/>
    <s v="Pop"/>
    <s v="Mar"/>
    <x v="2"/>
    <n v="2011"/>
    <x v="6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1:25:55"/>
    <d v="2014-04-08T11:25:55"/>
    <b v="0"/>
    <n v="81"/>
    <b v="1"/>
    <s v="music/pop"/>
    <n v="100.58763157894737"/>
    <n v="2.1315789473684212"/>
    <x v="4"/>
    <s v="Pop"/>
    <s v="May"/>
    <x v="6"/>
    <n v="2014"/>
    <x v="3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05:27:17"/>
    <d v="2013-09-09T05:27:17"/>
    <b v="0"/>
    <n v="32"/>
    <b v="1"/>
    <s v="music/pop"/>
    <n v="141.55000000000001"/>
    <n v="1.6"/>
    <x v="4"/>
    <s v="Pop"/>
    <s v="Oct"/>
    <x v="8"/>
    <n v="2013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1:59:00"/>
    <d v="2011-03-23T16:37:00"/>
    <b v="0"/>
    <n v="20"/>
    <b v="1"/>
    <s v="music/pop"/>
    <n v="100.75"/>
    <n v="1"/>
    <x v="4"/>
    <s v="Pop"/>
    <s v="Apr"/>
    <x v="7"/>
    <n v="2011"/>
    <x v="6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07:49:53"/>
    <d v="2013-10-25T06:49:53"/>
    <b v="0"/>
    <n v="70"/>
    <b v="1"/>
    <s v="music/pop"/>
    <n v="100.66666666666667"/>
    <n v="1.5555555555555556"/>
    <x v="4"/>
    <s v="Pop"/>
    <s v="Nov"/>
    <x v="9"/>
    <n v="2013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15:01:36"/>
    <d v="2011-03-24T15:01:36"/>
    <b v="0"/>
    <n v="168"/>
    <b v="1"/>
    <s v="music/pop"/>
    <n v="174.2304"/>
    <n v="3.36"/>
    <x v="4"/>
    <s v="Pop"/>
    <s v="Apr"/>
    <x v="7"/>
    <n v="2011"/>
    <x v="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16:22:40"/>
    <d v="2012-03-19T16:22:40"/>
    <b v="0"/>
    <n v="34"/>
    <b v="1"/>
    <s v="music/pop"/>
    <n v="119.90909090909091"/>
    <n v="3.0909090909090908"/>
    <x v="4"/>
    <s v="Pop"/>
    <s v="Apr"/>
    <x v="7"/>
    <n v="2012"/>
    <x v="5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3:00:20"/>
    <d v="2012-03-06T14:00:20"/>
    <b v="0"/>
    <n v="48"/>
    <b v="1"/>
    <s v="music/pop"/>
    <n v="142.86666666666667"/>
    <n v="3.2"/>
    <x v="4"/>
    <s v="Pop"/>
    <s v="Apr"/>
    <x v="7"/>
    <n v="2012"/>
    <x v="5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17:17:32"/>
    <d v="2012-11-13T17:17:32"/>
    <b v="0"/>
    <n v="48"/>
    <b v="1"/>
    <s v="music/pop"/>
    <n v="100.33493333333334"/>
    <n v="0.64"/>
    <x v="4"/>
    <s v="Pop"/>
    <s v="Dec"/>
    <x v="4"/>
    <n v="2012"/>
    <x v="5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3:46:08"/>
    <d v="2012-04-24T13:46:08"/>
    <b v="0"/>
    <n v="221"/>
    <b v="1"/>
    <s v="music/pop"/>
    <n v="104.93380000000001"/>
    <n v="0.88400000000000001"/>
    <x v="4"/>
    <s v="Pop"/>
    <s v="May"/>
    <x v="6"/>
    <n v="2012"/>
    <x v="5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09:20:00"/>
    <d v="2012-11-10T00:19:27"/>
    <b v="0"/>
    <n v="107"/>
    <b v="1"/>
    <s v="music/pop"/>
    <n v="132.23333333333332"/>
    <n v="1.7833333333333334"/>
    <x v="4"/>
    <s v="Pop"/>
    <s v="Dec"/>
    <x v="4"/>
    <n v="2012"/>
    <x v="5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07:00:00"/>
    <d v="2013-11-18T16:55:21"/>
    <b v="0"/>
    <n v="45"/>
    <b v="1"/>
    <s v="music/pop"/>
    <n v="112.8"/>
    <n v="9"/>
    <x v="4"/>
    <s v="Pop"/>
    <s v="Dec"/>
    <x v="4"/>
    <n v="2013"/>
    <x v="4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16:59:00"/>
    <d v="2016-03-30T11:39:10"/>
    <b v="0"/>
    <n v="36"/>
    <b v="1"/>
    <s v="music/pop"/>
    <n v="1253.75"/>
    <n v="45"/>
    <x v="4"/>
    <s v="Pop"/>
    <s v="Apr"/>
    <x v="7"/>
    <n v="2016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16:00:00"/>
    <d v="2015-12-05T18:57:11"/>
    <b v="0"/>
    <n v="101"/>
    <b v="1"/>
    <s v="music/pop"/>
    <n v="102.50632911392405"/>
    <n v="1.2784810126582278"/>
    <x v="4"/>
    <s v="Pop"/>
    <s v="Jan"/>
    <x v="11"/>
    <n v="2016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0:45:36"/>
    <d v="2011-10-31T23:45:36"/>
    <b v="0"/>
    <n v="62"/>
    <b v="1"/>
    <s v="music/pop"/>
    <n v="102.6375"/>
    <n v="0.77500000000000002"/>
    <x v="4"/>
    <s v="Pop"/>
    <s v="Dec"/>
    <x v="9"/>
    <n v="2011"/>
    <x v="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31T19:31:47"/>
    <d v="2015-01-01T19:31:47"/>
    <b v="0"/>
    <n v="32"/>
    <b v="1"/>
    <s v="music/pop"/>
    <n v="108"/>
    <n v="3.2"/>
    <x v="4"/>
    <s v="Pop"/>
    <s v="Jan"/>
    <x v="1"/>
    <n v="2015"/>
    <x v="0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5T22:59:00"/>
    <d v="2012-01-31T13:16:58"/>
    <b v="0"/>
    <n v="89"/>
    <b v="1"/>
    <s v="music/pop"/>
    <n v="122.4088"/>
    <n v="3.56"/>
    <x v="4"/>
    <s v="Pop"/>
    <s v="Mar"/>
    <x v="1"/>
    <n v="2012"/>
    <x v="5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1T22:00:00"/>
    <d v="2011-01-21T10:35:13"/>
    <b v="0"/>
    <n v="93"/>
    <b v="1"/>
    <s v="music/pop"/>
    <n v="119.45714285714286"/>
    <n v="2.657142857142857"/>
    <x v="4"/>
    <s v="Pop"/>
    <s v="Feb"/>
    <x v="1"/>
    <n v="2011"/>
    <x v="6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0:04:33"/>
    <d v="2013-02-26T01:04:33"/>
    <b v="0"/>
    <n v="98"/>
    <b v="1"/>
    <s v="music/pop"/>
    <n v="160.88"/>
    <n v="3.92"/>
    <x v="4"/>
    <s v="Pop"/>
    <s v="Mar"/>
    <x v="2"/>
    <n v="2013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1:59:00"/>
    <d v="2014-02-11T20:41:38"/>
    <b v="0"/>
    <n v="82"/>
    <b v="1"/>
    <s v="music/pop"/>
    <n v="126.85294117647059"/>
    <n v="2.4117647058823528"/>
    <x v="4"/>
    <s v="Pop"/>
    <s v="Mar"/>
    <x v="2"/>
    <n v="2014"/>
    <x v="3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7T23:35:39"/>
    <d v="2011-10-28T22:35:39"/>
    <b v="0"/>
    <n v="116"/>
    <b v="1"/>
    <s v="music/pop"/>
    <n v="102.6375"/>
    <n v="1.45"/>
    <x v="4"/>
    <s v="Pop"/>
    <s v="Nov"/>
    <x v="9"/>
    <n v="2011"/>
    <x v="6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16:14:36"/>
    <d v="2016-04-01T16:14:36"/>
    <b v="0"/>
    <n v="52"/>
    <b v="1"/>
    <s v="music/pop"/>
    <n v="139.75"/>
    <n v="2.6"/>
    <x v="4"/>
    <s v="Pop"/>
    <s v="May"/>
    <x v="6"/>
    <n v="2016"/>
    <x v="2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4T23:00:00"/>
    <d v="2010-05-15T17:19:59"/>
    <b v="0"/>
    <n v="23"/>
    <b v="1"/>
    <s v="music/pop"/>
    <n v="102.6"/>
    <n v="2.2999999999999998"/>
    <x v="4"/>
    <s v="Pop"/>
    <s v="Jul"/>
    <x v="5"/>
    <n v="2010"/>
    <x v="7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08:03:34"/>
    <d v="2016-07-02T08:03:34"/>
    <b v="0"/>
    <n v="77"/>
    <b v="1"/>
    <s v="music/pop"/>
    <n v="100.6735"/>
    <n v="3.85"/>
    <x v="4"/>
    <s v="Pop"/>
    <s v="Aug"/>
    <x v="3"/>
    <n v="2016"/>
    <x v="2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0:45:30"/>
    <d v="2012-05-05T10:45:30"/>
    <b v="0"/>
    <n v="49"/>
    <b v="1"/>
    <s v="music/pop"/>
    <n v="112.94117647058823"/>
    <n v="2.8823529411764706"/>
    <x v="4"/>
    <s v="Pop"/>
    <s v="Jun"/>
    <x v="5"/>
    <n v="2012"/>
    <x v="5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16:04:52"/>
    <d v="2015-02-04T16:04:52"/>
    <b v="0"/>
    <n v="59"/>
    <b v="1"/>
    <s v="music/pop"/>
    <n v="128.0952380952381"/>
    <n v="2.8095238095238093"/>
    <x v="4"/>
    <s v="Pop"/>
    <s v="Mar"/>
    <x v="2"/>
    <n v="2015"/>
    <x v="0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1:59:00"/>
    <d v="2016-07-18T09:31:46"/>
    <b v="0"/>
    <n v="113"/>
    <b v="1"/>
    <s v="music/pop"/>
    <n v="201.7"/>
    <n v="2.2599999999999998"/>
    <x v="4"/>
    <s v="Pop"/>
    <s v="Aug"/>
    <x v="3"/>
    <n v="2016"/>
    <x v="2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17:03:00"/>
    <d v="2011-09-16T12:35:40"/>
    <b v="0"/>
    <n v="34"/>
    <b v="1"/>
    <s v="music/pop"/>
    <n v="137.416"/>
    <n v="3.4"/>
    <x v="4"/>
    <s v="Pop"/>
    <s v="Oct"/>
    <x v="8"/>
    <n v="2011"/>
    <x v="6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0T22:59:00"/>
    <d v="2012-03-05T12:25:47"/>
    <b v="0"/>
    <n v="42"/>
    <b v="1"/>
    <s v="music/pop"/>
    <n v="115.33333333333333"/>
    <n v="1.4"/>
    <x v="4"/>
    <s v="Pop"/>
    <s v="Apr"/>
    <x v="7"/>
    <n v="2012"/>
    <x v="5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0:59:00"/>
    <d v="2016-02-16T04:46:16"/>
    <b v="0"/>
    <n v="42"/>
    <b v="1"/>
    <s v="music/pop"/>
    <n v="111.66666666666667"/>
    <n v="0.7"/>
    <x v="4"/>
    <s v="Pop"/>
    <s v="Apr"/>
    <x v="2"/>
    <n v="2016"/>
    <x v="2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15:31:11"/>
    <d v="2014-01-23T15:31:11"/>
    <b v="0"/>
    <n v="49"/>
    <b v="1"/>
    <s v="music/pop"/>
    <n v="118.4"/>
    <n v="3.2666666666666666"/>
    <x v="4"/>
    <s v="Pop"/>
    <s v="Feb"/>
    <x v="1"/>
    <n v="2014"/>
    <x v="3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1T20:39:05"/>
    <d v="2011-06-28T20:39:05"/>
    <b v="0"/>
    <n v="56"/>
    <b v="1"/>
    <s v="music/pop"/>
    <n v="175"/>
    <n v="2.8"/>
    <x v="4"/>
    <s v="Pop"/>
    <s v="Jul"/>
    <x v="0"/>
    <n v="2011"/>
    <x v="6"/>
  </r>
  <r>
    <s v="Kick Out a Record"/>
    <s v="Working Musician dilemma #164: how the taxman put Kick the Record 2.0 on hold"/>
    <n v="1000"/>
    <n v="1175"/>
    <x v="0"/>
    <s v="US"/>
    <s v="USD"/>
    <n v="1405188667"/>
    <n v="1402596667"/>
    <d v="2014-07-12T13:11:07"/>
    <d v="2014-06-12T13:11:07"/>
    <b v="0"/>
    <n v="25"/>
    <b v="1"/>
    <s v="music/pop"/>
    <n v="117.5"/>
    <n v="2.5"/>
    <x v="4"/>
    <s v="Pop"/>
    <s v="Jul"/>
    <x v="0"/>
    <n v="2014"/>
    <x v="3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8T21:00:00"/>
    <d v="2017-02-07T21:54:44"/>
    <b v="0"/>
    <n v="884"/>
    <b v="0"/>
    <s v="music/faith"/>
    <n v="101.42212307692307"/>
    <n v="1.36"/>
    <x v="4"/>
    <s v="Faith"/>
    <s v="Mar"/>
    <x v="2"/>
    <n v="2017"/>
    <x v="1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3T23:07:40"/>
    <d v="2017-02-13T00:07:40"/>
    <b v="0"/>
    <n v="0"/>
    <b v="0"/>
    <s v="music/faith"/>
    <n v="0"/>
    <n v="0"/>
    <x v="4"/>
    <s v="Faith"/>
    <s v="Apr"/>
    <x v="2"/>
    <n v="2017"/>
    <x v="1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3:45:38"/>
    <d v="2017-03-14T13:45:38"/>
    <b v="0"/>
    <n v="10"/>
    <b v="0"/>
    <s v="music/faith"/>
    <n v="21.714285714285715"/>
    <n v="0.2857142857142857"/>
    <x v="4"/>
    <s v="Faith"/>
    <s v="Apr"/>
    <x v="7"/>
    <n v="2017"/>
    <x v="1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3:34:01"/>
    <d v="2017-02-17T14:34:01"/>
    <b v="0"/>
    <n v="101"/>
    <b v="0"/>
    <s v="music/faith"/>
    <n v="109.125"/>
    <n v="1.2625"/>
    <x v="4"/>
    <s v="Faith"/>
    <s v="Mar"/>
    <x v="2"/>
    <n v="2017"/>
    <x v="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0:00:23"/>
    <d v="2017-02-22T01:00:23"/>
    <b v="0"/>
    <n v="15"/>
    <b v="0"/>
    <s v="music/faith"/>
    <n v="102.85714285714286"/>
    <n v="4.2857142857142856"/>
    <x v="4"/>
    <s v="Faith"/>
    <s v="Mar"/>
    <x v="2"/>
    <n v="2017"/>
    <x v="1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4:15:19"/>
    <d v="2017-02-26T15:15:19"/>
    <b v="0"/>
    <n v="1"/>
    <b v="0"/>
    <s v="music/faith"/>
    <n v="0.36"/>
    <n v="0.02"/>
    <x v="4"/>
    <s v="Faith"/>
    <s v="Apr"/>
    <x v="2"/>
    <n v="2017"/>
    <x v="1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15:15:00"/>
    <d v="2017-03-07T20:07:25"/>
    <b v="0"/>
    <n v="39"/>
    <b v="0"/>
    <s v="music/faith"/>
    <n v="31.25"/>
    <n v="0.39"/>
    <x v="4"/>
    <s v="Faith"/>
    <s v="Apr"/>
    <x v="7"/>
    <n v="2017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06:49:54"/>
    <d v="2017-03-10T07:49:54"/>
    <b v="0"/>
    <n v="7"/>
    <b v="0"/>
    <s v="music/faith"/>
    <n v="44.3"/>
    <n v="0.17499999999999999"/>
    <x v="4"/>
    <s v="Faith"/>
    <s v="Apr"/>
    <x v="7"/>
    <n v="2017"/>
    <x v="1"/>
  </r>
  <r>
    <s v="Fly Away"/>
    <s v="Praising the Living God in the second half of life."/>
    <n v="2400"/>
    <n v="2400"/>
    <x v="3"/>
    <s v="US"/>
    <s v="USD"/>
    <n v="1489700230"/>
    <n v="1487111830"/>
    <d v="2017-03-16T16:37:10"/>
    <d v="2017-02-14T17:37:10"/>
    <b v="0"/>
    <n v="14"/>
    <b v="0"/>
    <s v="music/faith"/>
    <n v="100"/>
    <n v="0.58333333333333337"/>
    <x v="4"/>
    <s v="Faith"/>
    <s v="Mar"/>
    <x v="2"/>
    <n v="2017"/>
    <x v="1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4:20:42"/>
    <d v="2017-03-07T05:20:42"/>
    <b v="0"/>
    <n v="11"/>
    <b v="0"/>
    <s v="music/faith"/>
    <n v="25.4"/>
    <n v="0.44"/>
    <x v="4"/>
    <s v="Faith"/>
    <s v="Apr"/>
    <x v="7"/>
    <n v="2017"/>
    <x v="1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2T20:00:00"/>
    <d v="2017-03-01T11:50:08"/>
    <b v="0"/>
    <n v="38"/>
    <b v="0"/>
    <s v="music/faith"/>
    <n v="33.473333333333336"/>
    <n v="0.12666666666666668"/>
    <x v="4"/>
    <s v="Faith"/>
    <s v="Apr"/>
    <x v="7"/>
    <n v="2017"/>
    <x v="1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18:59:00"/>
    <d v="2017-02-21T22:37:47"/>
    <b v="0"/>
    <n v="15"/>
    <b v="0"/>
    <s v="music/faith"/>
    <n v="47.8"/>
    <n v="0.3"/>
    <x v="4"/>
    <s v="Faith"/>
    <s v="Mar"/>
    <x v="2"/>
    <n v="2017"/>
    <x v="1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15:00:00"/>
    <d v="2017-03-09T17:05:12"/>
    <b v="0"/>
    <n v="8"/>
    <b v="0"/>
    <s v="music/faith"/>
    <n v="9.3333333333333339"/>
    <n v="0.26666666666666666"/>
    <x v="4"/>
    <s v="Faith"/>
    <s v="Apr"/>
    <x v="7"/>
    <n v="2017"/>
    <x v="1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6T23:36:00"/>
    <d v="2017-02-25T11:04:34"/>
    <b v="0"/>
    <n v="1"/>
    <b v="0"/>
    <s v="music/faith"/>
    <n v="0.05"/>
    <n v="0.01"/>
    <x v="4"/>
    <s v="Faith"/>
    <s v="Mar"/>
    <x v="2"/>
    <n v="2017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09T20:00:00"/>
    <d v="2017-03-06T19:45:14"/>
    <b v="0"/>
    <n v="23"/>
    <b v="0"/>
    <s v="music/faith"/>
    <n v="11.708333333333334"/>
    <n v="0.19166666666666668"/>
    <x v="4"/>
    <s v="Faith"/>
    <s v="Apr"/>
    <x v="7"/>
    <n v="2017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31T19:40:11"/>
    <d v="2017-03-01T20:40:11"/>
    <b v="0"/>
    <n v="0"/>
    <b v="0"/>
    <s v="music/faith"/>
    <n v="0"/>
    <n v="0"/>
    <x v="4"/>
    <s v="Faith"/>
    <s v="Mar"/>
    <x v="7"/>
    <n v="2017"/>
    <x v="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18:47:28"/>
    <d v="2017-03-10T19:47:28"/>
    <b v="0"/>
    <n v="22"/>
    <b v="0"/>
    <s v="music/faith"/>
    <n v="20.207999999999998"/>
    <n v="0.17599999999999999"/>
    <x v="4"/>
    <s v="Faith"/>
    <s v="Apr"/>
    <x v="7"/>
    <n v="2017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5T22:33:00"/>
    <d v="2017-03-01T23:59:20"/>
    <b v="0"/>
    <n v="0"/>
    <b v="0"/>
    <s v="music/faith"/>
    <n v="0"/>
    <n v="0"/>
    <x v="4"/>
    <s v="Faith"/>
    <s v="Mar"/>
    <x v="7"/>
    <n v="2017"/>
    <x v="1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15:44:05"/>
    <d v="2017-03-12T15:44:05"/>
    <b v="0"/>
    <n v="4"/>
    <b v="0"/>
    <s v="music/faith"/>
    <n v="4.2311459353574925"/>
    <n v="7.8354554358472092E-2"/>
    <x v="4"/>
    <s v="Faith"/>
    <s v="Apr"/>
    <x v="7"/>
    <n v="2017"/>
    <x v="1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31T23:00:00"/>
    <d v="2017-03-01T20:43:10"/>
    <b v="0"/>
    <n v="79"/>
    <b v="0"/>
    <s v="music/faith"/>
    <n v="26.06"/>
    <n v="0.39500000000000002"/>
    <x v="4"/>
    <s v="Faith"/>
    <s v="Mar"/>
    <x v="7"/>
    <n v="2017"/>
    <x v="1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0:56:45"/>
    <d v="2014-12-16T10:56:45"/>
    <b v="0"/>
    <n v="2"/>
    <b v="0"/>
    <s v="music/faith"/>
    <n v="0.19801980198019803"/>
    <n v="3.9603960396039604E-2"/>
    <x v="4"/>
    <s v="Faith"/>
    <s v="Jan"/>
    <x v="11"/>
    <n v="2015"/>
    <x v="3"/>
  </r>
  <r>
    <s v="lyndale lewis and new vision prosper cd release"/>
    <s v="I can do all things through christ jesus"/>
    <n v="16500"/>
    <n v="1"/>
    <x v="2"/>
    <s v="US"/>
    <s v="USD"/>
    <n v="1427745150"/>
    <n v="1425156750"/>
    <d v="2015-03-30T14:52:30"/>
    <d v="2015-02-28T15:52:30"/>
    <b v="0"/>
    <n v="1"/>
    <b v="0"/>
    <s v="music/faith"/>
    <n v="6.0606060606060606E-3"/>
    <n v="6.0606060606060606E-3"/>
    <x v="4"/>
    <s v="Faith"/>
    <s v="Mar"/>
    <x v="2"/>
    <n v="2015"/>
    <x v="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1:45:37"/>
    <d v="2015-07-02T01:45:37"/>
    <b v="0"/>
    <n v="2"/>
    <b v="0"/>
    <s v="music/faith"/>
    <n v="1.02"/>
    <n v="0.04"/>
    <x v="4"/>
    <s v="Faith"/>
    <s v="Aug"/>
    <x v="3"/>
    <n v="2015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5T22:21:13"/>
    <d v="2015-01-16T22:21:13"/>
    <b v="0"/>
    <n v="11"/>
    <b v="0"/>
    <s v="music/faith"/>
    <n v="65.099999999999994"/>
    <n v="0.55000000000000004"/>
    <x v="4"/>
    <s v="Faith"/>
    <s v="Feb"/>
    <x v="1"/>
    <n v="2015"/>
    <x v="0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1:00:00"/>
    <d v="2015-08-28T19:24:06"/>
    <b v="0"/>
    <n v="0"/>
    <b v="0"/>
    <s v="music/faith"/>
    <n v="0"/>
    <n v="0"/>
    <x v="4"/>
    <s v="Faith"/>
    <s v="Sep"/>
    <x v="10"/>
    <n v="2015"/>
    <x v="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2:21:12"/>
    <d v="2015-06-24T02:21:12"/>
    <b v="0"/>
    <n v="0"/>
    <b v="0"/>
    <s v="music/faith"/>
    <n v="0"/>
    <n v="0"/>
    <x v="4"/>
    <s v="Faith"/>
    <s v="Aug"/>
    <x v="0"/>
    <n v="2015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1:18:15"/>
    <d v="2016-02-27T12:18:15"/>
    <b v="0"/>
    <n v="9"/>
    <b v="0"/>
    <s v="music/faith"/>
    <n v="9.74"/>
    <n v="0.18"/>
    <x v="4"/>
    <s v="Faith"/>
    <s v="Mar"/>
    <x v="2"/>
    <n v="2016"/>
    <x v="2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15:48:26"/>
    <d v="2016-03-22T15:48:26"/>
    <b v="0"/>
    <n v="0"/>
    <b v="0"/>
    <s v="music/faith"/>
    <n v="0"/>
    <n v="0"/>
    <x v="4"/>
    <s v="Faith"/>
    <s v="May"/>
    <x v="7"/>
    <n v="2016"/>
    <x v="2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4:39:00"/>
    <d v="2014-07-21T08:31:54"/>
    <b v="0"/>
    <n v="4"/>
    <b v="0"/>
    <s v="music/faith"/>
    <n v="4.8571428571428568"/>
    <n v="0.22857142857142856"/>
    <x v="4"/>
    <s v="Faith"/>
    <s v="Aug"/>
    <x v="3"/>
    <n v="2014"/>
    <x v="3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08:00:00"/>
    <d v="2015-12-03T09:11:28"/>
    <b v="0"/>
    <n v="1"/>
    <b v="0"/>
    <s v="music/faith"/>
    <n v="0.68"/>
    <n v="0.02"/>
    <x v="4"/>
    <s v="Faith"/>
    <s v="Jan"/>
    <x v="11"/>
    <n v="2016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0:30:34"/>
    <d v="2014-08-01T10:30:34"/>
    <b v="0"/>
    <n v="2"/>
    <b v="0"/>
    <s v="music/faith"/>
    <n v="10.5"/>
    <n v="0.02"/>
    <x v="4"/>
    <s v="Faith"/>
    <s v="Sep"/>
    <x v="10"/>
    <n v="2014"/>
    <x v="3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16:55:53"/>
    <d v="2015-05-01T16:55:53"/>
    <b v="0"/>
    <n v="0"/>
    <b v="0"/>
    <s v="music/faith"/>
    <n v="0"/>
    <n v="0"/>
    <x v="4"/>
    <s v="Faith"/>
    <s v="Jun"/>
    <x v="5"/>
    <n v="2015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4:13:32"/>
    <d v="2014-09-05T14:13:32"/>
    <b v="0"/>
    <n v="1"/>
    <b v="0"/>
    <s v="music/faith"/>
    <n v="1.6666666666666667"/>
    <n v="3.3333333333333333E-2"/>
    <x v="4"/>
    <s v="Faith"/>
    <s v="Oct"/>
    <x v="8"/>
    <n v="2014"/>
    <x v="3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17:02:41"/>
    <d v="2015-04-01T17:02:41"/>
    <b v="0"/>
    <n v="17"/>
    <b v="0"/>
    <s v="music/faith"/>
    <n v="7.8680000000000003"/>
    <n v="6.8000000000000005E-2"/>
    <x v="4"/>
    <s v="Faith"/>
    <s v="May"/>
    <x v="6"/>
    <n v="2015"/>
    <x v="0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0T22:22:00"/>
    <d v="2015-03-01T00:13:05"/>
    <b v="0"/>
    <n v="2"/>
    <b v="0"/>
    <s v="music/faith"/>
    <n v="0.22"/>
    <n v="0.04"/>
    <x v="4"/>
    <s v="Faith"/>
    <s v="Mar"/>
    <x v="7"/>
    <n v="2015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09:51:39"/>
    <d v="2016-10-30T08:51:39"/>
    <b v="0"/>
    <n v="3"/>
    <b v="0"/>
    <s v="music/faith"/>
    <n v="7.5"/>
    <n v="0.15"/>
    <x v="4"/>
    <s v="Faith"/>
    <s v="Dec"/>
    <x v="9"/>
    <n v="2016"/>
    <x v="2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0T23:00:00"/>
    <d v="2016-03-31T18:33:58"/>
    <b v="0"/>
    <n v="41"/>
    <b v="0"/>
    <s v="music/faith"/>
    <n v="42.725880551301685"/>
    <n v="1.2557427258805514"/>
    <x v="4"/>
    <s v="Faith"/>
    <s v="Apr"/>
    <x v="7"/>
    <n v="2016"/>
    <x v="2"/>
  </r>
  <r>
    <s v="The Prodigal Son"/>
    <s v="A melody for the galaxy."/>
    <n v="35000"/>
    <n v="75"/>
    <x v="2"/>
    <s v="US"/>
    <s v="USD"/>
    <n v="1463201940"/>
    <n v="1459435149"/>
    <d v="2016-05-13T23:59:00"/>
    <d v="2016-03-31T09:39:09"/>
    <b v="0"/>
    <n v="2"/>
    <b v="0"/>
    <s v="music/faith"/>
    <n v="0.21428571428571427"/>
    <n v="5.7142857142857143E-3"/>
    <x v="4"/>
    <s v="Faith"/>
    <s v="May"/>
    <x v="7"/>
    <n v="2016"/>
    <x v="2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07:49:51"/>
    <d v="2014-08-18T07:49:51"/>
    <b v="0"/>
    <n v="3"/>
    <b v="0"/>
    <s v="music/faith"/>
    <n v="0.875"/>
    <n v="7.4999999999999997E-2"/>
    <x v="4"/>
    <s v="Faith"/>
    <s v="Sep"/>
    <x v="10"/>
    <n v="2014"/>
    <x v="3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4:47:51"/>
    <d v="2014-10-10T13:47:51"/>
    <b v="0"/>
    <n v="8"/>
    <b v="0"/>
    <s v="music/faith"/>
    <n v="5.625"/>
    <n v="0.2"/>
    <x v="4"/>
    <s v="Faith"/>
    <s v="Nov"/>
    <x v="9"/>
    <n v="2014"/>
    <x v="3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06:04:23"/>
    <d v="2015-11-11T06:04:23"/>
    <b v="0"/>
    <n v="0"/>
    <b v="0"/>
    <s v="music/faith"/>
    <n v="0"/>
    <n v="0"/>
    <x v="4"/>
    <s v="Faith"/>
    <s v="Dec"/>
    <x v="4"/>
    <n v="2015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2T19:10:00"/>
    <d v="2016-02-25T18:03:49"/>
    <b v="0"/>
    <n v="1"/>
    <b v="0"/>
    <s v="music/faith"/>
    <n v="3.4722222222222224E-2"/>
    <n v="3.4722222222222224E-2"/>
    <x v="4"/>
    <s v="Faith"/>
    <s v="Apr"/>
    <x v="2"/>
    <n v="2016"/>
    <x v="2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1:00:00"/>
    <d v="2015-05-05T14:48:35"/>
    <b v="0"/>
    <n v="3"/>
    <b v="0"/>
    <s v="music/faith"/>
    <n v="6.5"/>
    <n v="0.03"/>
    <x v="4"/>
    <s v="Faith"/>
    <s v="Jul"/>
    <x v="5"/>
    <n v="2015"/>
    <x v="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17:22:42"/>
    <d v="2014-09-30T17:22:42"/>
    <b v="0"/>
    <n v="4"/>
    <b v="0"/>
    <s v="music/faith"/>
    <n v="0.58333333333333337"/>
    <n v="6.6666666666666666E-2"/>
    <x v="4"/>
    <s v="Faith"/>
    <s v="Oct"/>
    <x v="8"/>
    <n v="2014"/>
    <x v="3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18:14:09"/>
    <d v="2014-07-25T18:14:09"/>
    <b v="0"/>
    <n v="9"/>
    <b v="0"/>
    <s v="music/faith"/>
    <n v="10.181818181818182"/>
    <n v="0.16363636363636364"/>
    <x v="4"/>
    <s v="Faith"/>
    <s v="Aug"/>
    <x v="3"/>
    <n v="2014"/>
    <x v="3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17:04:24"/>
    <d v="2014-05-29T17:04:24"/>
    <b v="0"/>
    <n v="16"/>
    <b v="0"/>
    <s v="music/faith"/>
    <n v="33.784615384615385"/>
    <n v="0.24615384615384617"/>
    <x v="4"/>
    <s v="Faith"/>
    <s v="Jun"/>
    <x v="5"/>
    <n v="2014"/>
    <x v="3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06:00:00"/>
    <d v="2015-02-09T17:16:17"/>
    <b v="0"/>
    <n v="1"/>
    <b v="0"/>
    <s v="music/faith"/>
    <n v="3.3333333333333333E-2"/>
    <n v="3.3333333333333333E-2"/>
    <x v="4"/>
    <s v="Faith"/>
    <s v="Apr"/>
    <x v="2"/>
    <n v="2015"/>
    <x v="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0:01:14"/>
    <d v="2015-09-21T10:01:14"/>
    <b v="0"/>
    <n v="7"/>
    <b v="0"/>
    <s v="music/faith"/>
    <n v="68.400000000000006"/>
    <n v="0.56000000000000005"/>
    <x v="4"/>
    <s v="Faith"/>
    <s v="Oct"/>
    <x v="8"/>
    <n v="2015"/>
    <x v="0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09T20:15:06"/>
    <d v="2016-04-10T20:15:06"/>
    <b v="0"/>
    <n v="0"/>
    <b v="0"/>
    <s v="music/faith"/>
    <n v="0"/>
    <n v="0"/>
    <x v="4"/>
    <s v="Faith"/>
    <s v="Jun"/>
    <x v="6"/>
    <n v="2016"/>
    <x v="2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4T21:06:23"/>
    <d v="2015-09-24T21:06:23"/>
    <b v="0"/>
    <n v="0"/>
    <b v="0"/>
    <s v="music/faith"/>
    <n v="0"/>
    <n v="0"/>
    <x v="4"/>
    <s v="Faith"/>
    <s v="Oct"/>
    <x v="8"/>
    <n v="2015"/>
    <x v="0"/>
  </r>
  <r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0:00:00"/>
    <d v="2015-05-28T16:45:52"/>
    <b v="0"/>
    <n v="0"/>
    <b v="0"/>
    <s v="music/faith"/>
    <n v="0"/>
    <n v="0"/>
    <x v="4"/>
    <s v="Faith"/>
    <s v="Jun"/>
    <x v="5"/>
    <n v="2015"/>
    <x v="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0:00:00"/>
    <d v="2015-11-17T11:24:41"/>
    <b v="0"/>
    <n v="0"/>
    <b v="0"/>
    <s v="music/faith"/>
    <n v="0"/>
    <n v="0"/>
    <x v="4"/>
    <s v="Faith"/>
    <s v="Jan"/>
    <x v="4"/>
    <n v="2016"/>
    <x v="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16:30:00"/>
    <d v="2016-09-01T11:12:54"/>
    <b v="0"/>
    <n v="0"/>
    <b v="0"/>
    <s v="music/faith"/>
    <n v="0"/>
    <n v="0"/>
    <x v="4"/>
    <s v="Faith"/>
    <s v="Sep"/>
    <x v="8"/>
    <n v="2016"/>
    <x v="2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7T19:52:36"/>
    <d v="2015-04-07T19:52:36"/>
    <b v="0"/>
    <n v="1"/>
    <b v="0"/>
    <s v="music/faith"/>
    <n v="2.2222222222222223E-2"/>
    <n v="2.2222222222222223E-2"/>
    <x v="4"/>
    <s v="Faith"/>
    <s v="May"/>
    <x v="6"/>
    <n v="2015"/>
    <x v="0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4:32:25"/>
    <d v="2016-07-08T14:32:25"/>
    <b v="0"/>
    <n v="2"/>
    <b v="0"/>
    <s v="music/faith"/>
    <n v="11"/>
    <n v="0.2"/>
    <x v="4"/>
    <s v="Faith"/>
    <s v="Aug"/>
    <x v="3"/>
    <n v="2016"/>
    <x v="2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16:40:33"/>
    <d v="2015-10-09T15:40:33"/>
    <b v="0"/>
    <n v="1"/>
    <b v="0"/>
    <s v="music/faith"/>
    <n v="0.73333333333333328"/>
    <n v="3.3333333333333333E-2"/>
    <x v="4"/>
    <s v="Faith"/>
    <s v="Nov"/>
    <x v="9"/>
    <n v="2015"/>
    <x v="0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17:46:32"/>
    <d v="2015-06-20T17:46:32"/>
    <b v="0"/>
    <n v="15"/>
    <b v="0"/>
    <s v="music/faith"/>
    <n v="21.25"/>
    <n v="0.375"/>
    <x v="4"/>
    <s v="Faith"/>
    <s v="Jul"/>
    <x v="0"/>
    <n v="2015"/>
    <x v="0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15:59:02"/>
    <d v="2014-09-02T15:59:02"/>
    <b v="0"/>
    <n v="1"/>
    <b v="0"/>
    <s v="music/faith"/>
    <n v="0.4"/>
    <n v="0.02"/>
    <x v="4"/>
    <s v="Faith"/>
    <s v="Oct"/>
    <x v="8"/>
    <n v="2014"/>
    <x v="3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4:58:52"/>
    <d v="2016-03-06T15:58:52"/>
    <b v="0"/>
    <n v="1"/>
    <b v="0"/>
    <s v="music/faith"/>
    <n v="0.1"/>
    <n v="0.1"/>
    <x v="4"/>
    <s v="Faith"/>
    <s v="May"/>
    <x v="7"/>
    <n v="2016"/>
    <x v="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4:37:02"/>
    <d v="2015-06-16T14:37:02"/>
    <b v="0"/>
    <n v="0"/>
    <b v="0"/>
    <s v="music/faith"/>
    <n v="0"/>
    <n v="0"/>
    <x v="4"/>
    <s v="Faith"/>
    <s v="Jul"/>
    <x v="0"/>
    <n v="2015"/>
    <x v="0"/>
  </r>
  <r>
    <s v="Caught off Guard"/>
    <s v="A photo journal documenting my experiences and travels across New Zealand"/>
    <n v="1200"/>
    <n v="1330"/>
    <x v="0"/>
    <s v="GB"/>
    <s v="GBP"/>
    <n v="1433948671"/>
    <n v="1430060671"/>
    <d v="2015-06-10T10:04:31"/>
    <d v="2015-04-26T10:04:31"/>
    <b v="0"/>
    <n v="52"/>
    <b v="1"/>
    <s v="photography/photobooks"/>
    <n v="110.83333333333333"/>
    <n v="4.333333333333333"/>
    <x v="8"/>
    <s v="Photobooks"/>
    <s v="Jun"/>
    <x v="6"/>
    <n v="2015"/>
    <x v="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16:00:00"/>
    <d v="2016-12-06T16:02:50"/>
    <b v="0"/>
    <n v="34"/>
    <b v="1"/>
    <s v="photography/photobooks"/>
    <n v="108.75"/>
    <n v="1.7"/>
    <x v="8"/>
    <s v="Photobooks"/>
    <s v="Jan"/>
    <x v="11"/>
    <n v="2017"/>
    <x v="2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6T22:59:00"/>
    <d v="2016-08-04T17:12:55"/>
    <b v="0"/>
    <n v="67"/>
    <b v="1"/>
    <s v="photography/photobooks"/>
    <n v="100.41666666666667"/>
    <n v="1.1166666666666667"/>
    <x v="8"/>
    <s v="Photobooks"/>
    <s v="Aug"/>
    <x v="10"/>
    <n v="2016"/>
    <x v="2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08:31:17"/>
    <d v="2015-01-22T09:31:17"/>
    <b v="0"/>
    <n v="70"/>
    <b v="1"/>
    <s v="photography/photobooks"/>
    <n v="118.45454545454545"/>
    <n v="1.2727272727272727"/>
    <x v="8"/>
    <s v="Photobooks"/>
    <s v="Mar"/>
    <x v="1"/>
    <n v="2015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1T21:00:00"/>
    <d v="2016-11-16T01:13:58"/>
    <b v="0"/>
    <n v="89"/>
    <b v="1"/>
    <s v="photography/photobooks"/>
    <n v="114.01428571428572"/>
    <n v="1.2714285714285714"/>
    <x v="8"/>
    <s v="Photobooks"/>
    <s v="Dec"/>
    <x v="4"/>
    <n v="2016"/>
    <x v="2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3T21:00:00"/>
    <d v="2016-10-24T23:14:27"/>
    <b v="0"/>
    <n v="107"/>
    <b v="1"/>
    <s v="photography/photobooks"/>
    <n v="148.1"/>
    <n v="0.71333333333333337"/>
    <x v="8"/>
    <s v="Photobooks"/>
    <s v="Nov"/>
    <x v="9"/>
    <n v="2016"/>
    <x v="2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0:00:00"/>
    <d v="2015-10-15T05:27:10"/>
    <b v="0"/>
    <n v="159"/>
    <b v="1"/>
    <s v="photography/photobooks"/>
    <n v="104.95555555555555"/>
    <n v="1.7666666666666666"/>
    <x v="8"/>
    <s v="Photobooks"/>
    <s v="Nov"/>
    <x v="9"/>
    <n v="2015"/>
    <x v="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17:49:03"/>
    <d v="2015-08-03T17:49:03"/>
    <b v="0"/>
    <n v="181"/>
    <b v="1"/>
    <s v="photography/photobooks"/>
    <n v="129.94800000000001"/>
    <n v="0.36199999999999999"/>
    <x v="8"/>
    <s v="Photobooks"/>
    <s v="Sep"/>
    <x v="10"/>
    <n v="2015"/>
    <x v="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4:00:00"/>
    <d v="2017-01-23T18:25:21"/>
    <b v="0"/>
    <n v="131"/>
    <b v="1"/>
    <s v="photography/photobooks"/>
    <n v="123.48756218905473"/>
    <n v="1.3034825870646767"/>
    <x v="8"/>
    <s v="Photobooks"/>
    <s v="Mar"/>
    <x v="1"/>
    <n v="2017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15:05:04"/>
    <d v="2016-03-25T15:05:04"/>
    <b v="0"/>
    <n v="125"/>
    <b v="1"/>
    <s v="photography/photobooks"/>
    <n v="201.62"/>
    <n v="2.5"/>
    <x v="8"/>
    <s v="Photobooks"/>
    <s v="Apr"/>
    <x v="7"/>
    <n v="2016"/>
    <x v="2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2:45:23"/>
    <d v="2015-02-17T13:45:23"/>
    <b v="0"/>
    <n v="61"/>
    <b v="1"/>
    <s v="photography/photobooks"/>
    <n v="102.9"/>
    <n v="0.61"/>
    <x v="8"/>
    <s v="Photobooks"/>
    <s v="Mar"/>
    <x v="2"/>
    <n v="2015"/>
    <x v="0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1:04:42"/>
    <d v="2016-09-14T01:04:42"/>
    <b v="0"/>
    <n v="90"/>
    <b v="1"/>
    <s v="photography/photobooks"/>
    <n v="260.16666666666669"/>
    <n v="7.5"/>
    <x v="8"/>
    <s v="Photobooks"/>
    <s v="Oct"/>
    <x v="8"/>
    <n v="2016"/>
    <x v="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1:59:28"/>
    <d v="2016-02-20T12:59:28"/>
    <b v="0"/>
    <n v="35"/>
    <b v="1"/>
    <s v="photography/photobooks"/>
    <n v="108"/>
    <n v="0.23333333333333334"/>
    <x v="8"/>
    <s v="Photobooks"/>
    <s v="Mar"/>
    <x v="2"/>
    <n v="2016"/>
    <x v="2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15:02:33"/>
    <d v="2015-03-04T16:02:33"/>
    <b v="0"/>
    <n v="90"/>
    <b v="1"/>
    <s v="photography/photobooks"/>
    <n v="110.52941176470588"/>
    <n v="1.0588235294117647"/>
    <x v="8"/>
    <s v="Photobooks"/>
    <s v="Apr"/>
    <x v="7"/>
    <n v="2015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3:56:01"/>
    <d v="2015-09-05T13:56:01"/>
    <b v="0"/>
    <n v="4"/>
    <b v="1"/>
    <s v="photography/photobooks"/>
    <n v="120"/>
    <n v="16"/>
    <x v="8"/>
    <s v="Photobooks"/>
    <s v="Oct"/>
    <x v="8"/>
    <n v="2015"/>
    <x v="0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8T23:01:09"/>
    <d v="2016-07-19T23:01:09"/>
    <b v="0"/>
    <n v="120"/>
    <b v="1"/>
    <s v="photography/photobooks"/>
    <n v="102.82909090909091"/>
    <n v="2.1818181818181817"/>
    <x v="8"/>
    <s v="Photobooks"/>
    <s v="Aug"/>
    <x v="3"/>
    <n v="2016"/>
    <x v="2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4:29:00"/>
    <d v="2016-12-29T14:51:23"/>
    <b v="0"/>
    <n v="14"/>
    <b v="1"/>
    <s v="photography/photobooks"/>
    <n v="116"/>
    <n v="0.28000000000000003"/>
    <x v="8"/>
    <s v="Photobooks"/>
    <s v="Jan"/>
    <x v="11"/>
    <n v="2017"/>
    <x v="2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17:56:32"/>
    <d v="2016-05-15T17:56:32"/>
    <b v="0"/>
    <n v="27"/>
    <b v="1"/>
    <s v="photography/photobooks"/>
    <n v="114.7"/>
    <n v="2.7"/>
    <x v="8"/>
    <s v="Photobooks"/>
    <s v="Jul"/>
    <x v="5"/>
    <n v="2016"/>
    <x v="2"/>
  </r>
  <r>
    <s v="Death Valley"/>
    <s v="Death Valley will be the first photo book of Andi State"/>
    <n v="5000"/>
    <n v="5330"/>
    <x v="0"/>
    <s v="US"/>
    <s v="USD"/>
    <n v="1427309629"/>
    <n v="1425585229"/>
    <d v="2015-03-25T13:53:49"/>
    <d v="2015-03-05T14:53:49"/>
    <b v="0"/>
    <n v="49"/>
    <b v="1"/>
    <s v="photography/photobooks"/>
    <n v="106.6"/>
    <n v="0.98"/>
    <x v="8"/>
    <s v="Photobooks"/>
    <s v="Mar"/>
    <x v="7"/>
    <n v="2015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1:08:33"/>
    <d v="2016-02-05T11:08:33"/>
    <b v="0"/>
    <n v="102"/>
    <b v="1"/>
    <s v="photography/photobooks"/>
    <n v="165.44"/>
    <n v="2.04"/>
    <x v="8"/>
    <s v="Photobooks"/>
    <s v="Feb"/>
    <x v="2"/>
    <n v="2016"/>
    <x v="2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08:37:40"/>
    <d v="2015-07-24T08:37:40"/>
    <b v="0"/>
    <n v="3"/>
    <b v="1"/>
    <s v="photography/photobooks"/>
    <n v="155"/>
    <n v="3"/>
    <x v="8"/>
    <s v="Photobooks"/>
    <s v="Sep"/>
    <x v="3"/>
    <n v="2015"/>
    <x v="0"/>
  </r>
  <r>
    <s v="&quot;The Naked Pixel&quot; Ali Pakele"/>
    <s v="Project rewards $25 gets you 190+ digital images"/>
    <n v="100"/>
    <n v="885"/>
    <x v="0"/>
    <s v="US"/>
    <s v="USD"/>
    <n v="1457739245"/>
    <n v="1455147245"/>
    <d v="2016-03-11T18:34:05"/>
    <d v="2016-02-10T18:34:05"/>
    <b v="0"/>
    <n v="25"/>
    <b v="1"/>
    <s v="photography/photobooks"/>
    <n v="885"/>
    <n v="25"/>
    <x v="8"/>
    <s v="Photobooks"/>
    <s v="Mar"/>
    <x v="2"/>
    <n v="2016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15:50:40"/>
    <d v="2016-09-23T15:50:40"/>
    <b v="0"/>
    <n v="118"/>
    <b v="1"/>
    <s v="photography/photobooks"/>
    <n v="101.90833333333333"/>
    <n v="0.98333333333333328"/>
    <x v="8"/>
    <s v="Photobooks"/>
    <s v="Oct"/>
    <x v="8"/>
    <n v="2016"/>
    <x v="2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06:39:39"/>
    <d v="2014-07-05T06:39:39"/>
    <b v="1"/>
    <n v="39"/>
    <b v="0"/>
    <s v="photography/photobooks"/>
    <n v="19.600000000000001"/>
    <n v="0.35454545454545455"/>
    <x v="8"/>
    <s v="Photobooks"/>
    <s v="Aug"/>
    <x v="3"/>
    <n v="2014"/>
    <x v="3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18:31:52"/>
    <d v="2014-07-14T18:31:52"/>
    <b v="1"/>
    <n v="103"/>
    <b v="0"/>
    <s v="photography/photobooks"/>
    <n v="59.467840000000002"/>
    <n v="0.82399999999999995"/>
    <x v="8"/>
    <s v="Photobooks"/>
    <s v="Aug"/>
    <x v="3"/>
    <n v="2014"/>
    <x v="3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15:38:08"/>
    <d v="2014-08-04T15:38:08"/>
    <b v="1"/>
    <n v="0"/>
    <b v="0"/>
    <s v="photography/photobooks"/>
    <n v="0"/>
    <n v="0"/>
    <x v="8"/>
    <s v="Photobooks"/>
    <s v="Aug"/>
    <x v="10"/>
    <n v="2014"/>
    <x v="3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0:48:04"/>
    <d v="2014-07-04T10:48:04"/>
    <b v="1"/>
    <n v="39"/>
    <b v="0"/>
    <s v="photography/photobooks"/>
    <n v="45.72"/>
    <n v="0.78"/>
    <x v="8"/>
    <s v="Photobooks"/>
    <s v="Aug"/>
    <x v="3"/>
    <n v="2014"/>
    <x v="3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08:27:24"/>
    <d v="2014-07-29T08:27:24"/>
    <b v="1"/>
    <n v="15"/>
    <b v="0"/>
    <s v="photography/photobooks"/>
    <n v="3.74"/>
    <n v="0.3"/>
    <x v="8"/>
    <s v="Photobooks"/>
    <s v="Sep"/>
    <x v="3"/>
    <n v="2014"/>
    <x v="3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4:39:19"/>
    <d v="2014-12-14T14:39:19"/>
    <b v="1"/>
    <n v="22"/>
    <b v="0"/>
    <s v="photography/photobooks"/>
    <n v="2.7025000000000001"/>
    <n v="5.5E-2"/>
    <x v="8"/>
    <s v="Photobooks"/>
    <s v="Jan"/>
    <x v="11"/>
    <n v="2015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3:43:14"/>
    <d v="2014-09-09T13:43:14"/>
    <b v="1"/>
    <n v="92"/>
    <b v="0"/>
    <s v="photography/photobooks"/>
    <n v="56.514285714285712"/>
    <n v="0.37551020408163266"/>
    <x v="8"/>
    <s v="Photobooks"/>
    <s v="Oct"/>
    <x v="8"/>
    <n v="2014"/>
    <x v="3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18:30:40"/>
    <d v="2014-09-23T18:30:40"/>
    <b v="1"/>
    <n v="25"/>
    <b v="0"/>
    <s v="photography/photobooks"/>
    <n v="21.30952380952381"/>
    <n v="0.59523809523809523"/>
    <x v="8"/>
    <s v="Photobooks"/>
    <s v="Oct"/>
    <x v="8"/>
    <n v="2014"/>
    <x v="3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2:13:56"/>
    <d v="2014-05-07T12:13:56"/>
    <b v="1"/>
    <n v="19"/>
    <b v="0"/>
    <s v="photography/photobooks"/>
    <n v="15.6"/>
    <n v="0.34545454545454546"/>
    <x v="8"/>
    <s v="Photobooks"/>
    <s v="Jul"/>
    <x v="5"/>
    <n v="2014"/>
    <x v="3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3:14:58"/>
    <d v="2014-12-05T13:14:58"/>
    <b v="1"/>
    <n v="19"/>
    <b v="0"/>
    <s v="photography/photobooks"/>
    <n v="6.2566666666666668"/>
    <n v="6.3333333333333339E-2"/>
    <x v="8"/>
    <s v="Photobooks"/>
    <s v="Jan"/>
    <x v="11"/>
    <n v="2015"/>
    <x v="3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09:59:00"/>
    <d v="2014-10-18T00:14:52"/>
    <b v="1"/>
    <n v="13"/>
    <b v="0"/>
    <s v="photography/photobooks"/>
    <n v="45.92"/>
    <n v="0.52"/>
    <x v="8"/>
    <s v="Photobooks"/>
    <s v="Nov"/>
    <x v="9"/>
    <n v="2014"/>
    <x v="3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18:26:00"/>
    <d v="2014-09-09T18:26:00"/>
    <b v="1"/>
    <n v="124"/>
    <b v="0"/>
    <s v="photography/photobooks"/>
    <n v="65.101538461538468"/>
    <n v="0.38153846153846155"/>
    <x v="8"/>
    <s v="Photobooks"/>
    <s v="Oct"/>
    <x v="8"/>
    <n v="2014"/>
    <x v="3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17:57:51"/>
    <d v="2014-09-23T17:57:51"/>
    <b v="1"/>
    <n v="4"/>
    <b v="0"/>
    <s v="photography/photobooks"/>
    <n v="6.7"/>
    <n v="0.08"/>
    <x v="8"/>
    <s v="Photobooks"/>
    <s v="Oct"/>
    <x v="8"/>
    <n v="2014"/>
    <x v="3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3:34:13"/>
    <d v="2015-01-21T03:34:13"/>
    <b v="1"/>
    <n v="10"/>
    <b v="0"/>
    <s v="photography/photobooks"/>
    <n v="13.5625"/>
    <n v="0.20833333333333334"/>
    <x v="8"/>
    <s v="Photobooks"/>
    <s v="Feb"/>
    <x v="1"/>
    <n v="2015"/>
    <x v="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4:43:15"/>
    <d v="2015-02-10T15:43:15"/>
    <b v="1"/>
    <n v="15"/>
    <b v="0"/>
    <s v="photography/photobooks"/>
    <n v="1.99"/>
    <n v="0.03"/>
    <x v="8"/>
    <s v="Photobooks"/>
    <s v="Mar"/>
    <x v="2"/>
    <n v="2015"/>
    <x v="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1:36:20"/>
    <d v="2016-08-03T11:36:20"/>
    <b v="1"/>
    <n v="38"/>
    <b v="0"/>
    <s v="photography/photobooks"/>
    <n v="36.236363636363635"/>
    <n v="0.34545454545454546"/>
    <x v="8"/>
    <s v="Photobooks"/>
    <s v="Sep"/>
    <x v="10"/>
    <n v="2016"/>
    <x v="2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09:25:10"/>
    <d v="2016-05-03T09:25:10"/>
    <b v="1"/>
    <n v="152"/>
    <b v="0"/>
    <s v="photography/photobooks"/>
    <n v="39.743333333333332"/>
    <n v="0.50666666666666671"/>
    <x v="8"/>
    <s v="Photobooks"/>
    <s v="Jul"/>
    <x v="5"/>
    <n v="2016"/>
    <x v="2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09:49:05"/>
    <d v="2016-08-15T09:49:05"/>
    <b v="1"/>
    <n v="24"/>
    <b v="0"/>
    <s v="photography/photobooks"/>
    <n v="25.763636363636362"/>
    <n v="0.43636363636363634"/>
    <x v="8"/>
    <s v="Photobooks"/>
    <s v="Sep"/>
    <x v="10"/>
    <n v="2016"/>
    <x v="2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08:48:09"/>
    <d v="2016-01-19T08:48:09"/>
    <b v="1"/>
    <n v="76"/>
    <b v="0"/>
    <s v="photography/photobooks"/>
    <n v="15.491428571428571"/>
    <n v="0.21714285714285714"/>
    <x v="8"/>
    <s v="Photobooks"/>
    <s v="Feb"/>
    <x v="1"/>
    <n v="2016"/>
    <x v="2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17:47:58"/>
    <d v="2015-04-21T17:47:58"/>
    <b v="1"/>
    <n v="185"/>
    <b v="0"/>
    <s v="photography/photobooks"/>
    <n v="23.692499999999999"/>
    <n v="0.46250000000000002"/>
    <x v="8"/>
    <s v="Photobooks"/>
    <s v="May"/>
    <x v="6"/>
    <n v="2015"/>
    <x v="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0T22:25:00"/>
    <d v="2014-12-30T10:44:00"/>
    <b v="1"/>
    <n v="33"/>
    <b v="0"/>
    <s v="photography/photobooks"/>
    <n v="39.76"/>
    <n v="0.66"/>
    <x v="8"/>
    <s v="Photobooks"/>
    <s v="Jan"/>
    <x v="11"/>
    <n v="2015"/>
    <x v="3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5T19:00:00"/>
    <d v="2014-09-14T22:14:15"/>
    <b v="1"/>
    <n v="108"/>
    <b v="0"/>
    <s v="photography/photobooks"/>
    <n v="20.220833333333335"/>
    <n v="0.45"/>
    <x v="8"/>
    <s v="Photobooks"/>
    <s v="Oct"/>
    <x v="8"/>
    <n v="2014"/>
    <x v="3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08:12:57"/>
    <d v="2014-11-15T08:12:57"/>
    <b v="1"/>
    <n v="29"/>
    <b v="0"/>
    <s v="photography/photobooks"/>
    <n v="47.631578947368418"/>
    <n v="1.5263157894736843"/>
    <x v="8"/>
    <s v="Photobooks"/>
    <s v="Dec"/>
    <x v="4"/>
    <n v="2014"/>
    <x v="3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09:43:57"/>
    <d v="2015-03-05T10:43:57"/>
    <b v="1"/>
    <n v="24"/>
    <b v="0"/>
    <s v="photography/photobooks"/>
    <n v="15.33"/>
    <n v="0.24"/>
    <x v="8"/>
    <s v="Photobooks"/>
    <s v="Apr"/>
    <x v="7"/>
    <n v="2015"/>
    <x v="0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17:45:42"/>
    <d v="2014-10-01T17:45:42"/>
    <b v="1"/>
    <n v="4"/>
    <b v="0"/>
    <s v="photography/photobooks"/>
    <n v="1.3818181818181818"/>
    <n v="7.2727272727272724E-2"/>
    <x v="8"/>
    <s v="Photobooks"/>
    <s v="Oct"/>
    <x v="9"/>
    <n v="2014"/>
    <x v="3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1:00:03"/>
    <d v="2014-11-13T01:00:03"/>
    <b v="1"/>
    <n v="4"/>
    <b v="0"/>
    <s v="photography/photobooks"/>
    <n v="0.5"/>
    <n v="0.05"/>
    <x v="8"/>
    <s v="Photobooks"/>
    <s v="Jan"/>
    <x v="4"/>
    <n v="2015"/>
    <x v="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1:11:18"/>
    <d v="2015-01-06T11:11:18"/>
    <b v="1"/>
    <n v="15"/>
    <b v="0"/>
    <s v="photography/photobooks"/>
    <n v="4.957575757575758"/>
    <n v="4.5454545454545456E-2"/>
    <x v="8"/>
    <s v="Photobooks"/>
    <s v="Feb"/>
    <x v="1"/>
    <n v="2015"/>
    <x v="0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2:46:05"/>
    <d v="2014-11-30T12:46:05"/>
    <b v="1"/>
    <n v="4"/>
    <b v="0"/>
    <s v="photography/photobooks"/>
    <n v="3.5666666666666669"/>
    <n v="0.13333333333333333"/>
    <x v="8"/>
    <s v="Photobooks"/>
    <s v="Jan"/>
    <x v="4"/>
    <n v="2015"/>
    <x v="3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1:59:00"/>
    <d v="2015-07-03T19:44:42"/>
    <b v="1"/>
    <n v="139"/>
    <b v="0"/>
    <s v="photography/photobooks"/>
    <n v="61.124000000000002"/>
    <n v="0.55600000000000005"/>
    <x v="8"/>
    <s v="Photobooks"/>
    <s v="Aug"/>
    <x v="3"/>
    <n v="2015"/>
    <x v="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17:24:00"/>
    <d v="2014-10-28T16:24:00"/>
    <b v="1"/>
    <n v="2"/>
    <b v="0"/>
    <s v="photography/photobooks"/>
    <n v="1.3333333333333333"/>
    <n v="6.6666666666666666E-2"/>
    <x v="8"/>
    <s v="Photobooks"/>
    <s v="Nov"/>
    <x v="9"/>
    <n v="2014"/>
    <x v="3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08:13:42"/>
    <d v="2015-01-07T08:13:42"/>
    <b v="1"/>
    <n v="18"/>
    <b v="0"/>
    <s v="photography/photobooks"/>
    <n v="11.077777777777778"/>
    <n v="0.2"/>
    <x v="8"/>
    <s v="Photobooks"/>
    <s v="Feb"/>
    <x v="1"/>
    <n v="2015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1:00:00"/>
    <d v="2016-09-15T01:55:41"/>
    <b v="1"/>
    <n v="81"/>
    <b v="0"/>
    <s v="photography/photobooks"/>
    <n v="38.735714285714288"/>
    <n v="0.28928571428571431"/>
    <x v="8"/>
    <s v="Photobooks"/>
    <s v="Oct"/>
    <x v="8"/>
    <n v="2016"/>
    <x v="2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05:32:46"/>
    <d v="2016-05-25T05:32:46"/>
    <b v="1"/>
    <n v="86"/>
    <b v="0"/>
    <s v="photography/photobooks"/>
    <n v="22.05263157894737"/>
    <n v="0.45263157894736844"/>
    <x v="8"/>
    <s v="Photobooks"/>
    <s v="Jul"/>
    <x v="5"/>
    <n v="2016"/>
    <x v="2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08:39:49"/>
    <d v="2016-11-15T08:39:49"/>
    <b v="1"/>
    <n v="140"/>
    <b v="0"/>
    <s v="photography/photobooks"/>
    <n v="67.55"/>
    <n v="1.4"/>
    <x v="8"/>
    <s v="Photobooks"/>
    <s v="Dec"/>
    <x v="4"/>
    <n v="2016"/>
    <x v="2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2:50:33"/>
    <d v="2015-12-06T02:50:33"/>
    <b v="1"/>
    <n v="37"/>
    <b v="0"/>
    <s v="photography/photobooks"/>
    <n v="13.637499999999999"/>
    <n v="0.23125000000000001"/>
    <x v="8"/>
    <s v="Photobooks"/>
    <s v="Feb"/>
    <x v="11"/>
    <n v="2016"/>
    <x v="0"/>
  </r>
  <r>
    <s v="The UnDiscovered Image"/>
    <s v="The UnDiscovered Image, a monthly publication dedicated to photographers."/>
    <n v="4000"/>
    <n v="69.83"/>
    <x v="2"/>
    <s v="GB"/>
    <s v="GBP"/>
    <n v="1415740408"/>
    <n v="1414008808"/>
    <d v="2014-11-11T16:13:28"/>
    <d v="2014-10-22T15:13:28"/>
    <b v="1"/>
    <n v="6"/>
    <b v="0"/>
    <s v="photography/photobooks"/>
    <n v="1.7457499999999999"/>
    <n v="0.15"/>
    <x v="8"/>
    <s v="Photobooks"/>
    <s v="Nov"/>
    <x v="9"/>
    <n v="2014"/>
    <x v="3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09:32:50"/>
    <d v="2016-09-10T09:32:50"/>
    <b v="1"/>
    <n v="113"/>
    <b v="0"/>
    <s v="photography/photobooks"/>
    <n v="20.44963251188932"/>
    <n v="0.24427150886294854"/>
    <x v="8"/>
    <s v="Photobooks"/>
    <s v="Oct"/>
    <x v="8"/>
    <n v="2016"/>
    <x v="2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07:10:00"/>
    <d v="2015-11-13T10:51:08"/>
    <b v="1"/>
    <n v="37"/>
    <b v="0"/>
    <s v="photography/photobooks"/>
    <n v="13.852941176470589"/>
    <n v="0.21764705882352942"/>
    <x v="8"/>
    <s v="Photobooks"/>
    <s v="Dec"/>
    <x v="4"/>
    <n v="2015"/>
    <x v="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16:59:00"/>
    <d v="2015-06-04T06:20:30"/>
    <b v="1"/>
    <n v="18"/>
    <b v="0"/>
    <s v="photography/photobooks"/>
    <n v="48.485714285714288"/>
    <n v="0.51428571428571423"/>
    <x v="8"/>
    <s v="Photobooks"/>
    <s v="Jun"/>
    <x v="0"/>
    <n v="2015"/>
    <x v="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3T20:43:02"/>
    <d v="2015-01-13T20:43:02"/>
    <b v="1"/>
    <n v="75"/>
    <b v="0"/>
    <s v="photography/photobooks"/>
    <n v="30.8"/>
    <n v="0.42857142857142855"/>
    <x v="8"/>
    <s v="Photobooks"/>
    <s v="Feb"/>
    <x v="1"/>
    <n v="2015"/>
    <x v="0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2:16:44"/>
    <d v="2015-10-05T11:16:44"/>
    <b v="1"/>
    <n v="52"/>
    <b v="0"/>
    <s v="photography/photobooks"/>
    <n v="35.174193548387095"/>
    <n v="0.33548387096774196"/>
    <x v="8"/>
    <s v="Photobooks"/>
    <s v="Nov"/>
    <x v="9"/>
    <n v="2015"/>
    <x v="0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3:00:00"/>
    <d v="2015-08-31T14:17:38"/>
    <b v="1"/>
    <n v="122"/>
    <b v="0"/>
    <s v="photography/photobooks"/>
    <n v="36.404444444444444"/>
    <n v="0.54222222222222227"/>
    <x v="8"/>
    <s v="Photobooks"/>
    <s v="Oct"/>
    <x v="10"/>
    <n v="2015"/>
    <x v="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0:19:09"/>
    <d v="2014-08-26T10:19:09"/>
    <b v="1"/>
    <n v="8"/>
    <b v="0"/>
    <s v="photography/photobooks"/>
    <n v="2.9550000000000001"/>
    <n v="0.04"/>
    <x v="8"/>
    <s v="Photobooks"/>
    <s v="Sep"/>
    <x v="10"/>
    <n v="2014"/>
    <x v="3"/>
  </r>
  <r>
    <s v="Anywhere but Here"/>
    <s v="I want to explore alternative cultures and lifestyles in America."/>
    <n v="5000"/>
    <n v="553"/>
    <x v="2"/>
    <s v="US"/>
    <s v="USD"/>
    <n v="1411868313"/>
    <n v="1409276313"/>
    <d v="2014-09-27T20:38:33"/>
    <d v="2014-08-28T20:38:33"/>
    <b v="1"/>
    <n v="8"/>
    <b v="0"/>
    <s v="photography/photobooks"/>
    <n v="11.06"/>
    <n v="0.16"/>
    <x v="8"/>
    <s v="Photobooks"/>
    <s v="Sep"/>
    <x v="10"/>
    <n v="2014"/>
    <x v="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1:20:30"/>
    <d v="2017-01-07T11:20:30"/>
    <b v="1"/>
    <n v="96"/>
    <b v="0"/>
    <s v="photography/photobooks"/>
    <n v="41.407142857142858"/>
    <n v="0.34285714285714286"/>
    <x v="8"/>
    <s v="Photobooks"/>
    <s v="Feb"/>
    <x v="1"/>
    <n v="2017"/>
    <x v="1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16:47:19"/>
    <d v="2015-01-25T16:47:19"/>
    <b v="1"/>
    <n v="9"/>
    <b v="0"/>
    <s v="photography/photobooks"/>
    <n v="10.857142857142858"/>
    <n v="0.25714285714285712"/>
    <x v="8"/>
    <s v="Photobooks"/>
    <s v="Mar"/>
    <x v="1"/>
    <n v="2015"/>
    <x v="0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16:50:26"/>
    <d v="2014-08-09T16:50:26"/>
    <b v="0"/>
    <n v="2"/>
    <b v="0"/>
    <s v="photography/photobooks"/>
    <n v="3.3333333333333335"/>
    <n v="0.44444444444444442"/>
    <x v="8"/>
    <s v="Photobooks"/>
    <s v="Aug"/>
    <x v="10"/>
    <n v="2014"/>
    <x v="3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3T23:00:00"/>
    <d v="2014-08-25T05:24:30"/>
    <b v="0"/>
    <n v="26"/>
    <b v="0"/>
    <s v="photography/photobooks"/>
    <n v="7.407407407407407E-2"/>
    <n v="4.8148148148148148E-2"/>
    <x v="8"/>
    <s v="Photobooks"/>
    <s v="Oct"/>
    <x v="10"/>
    <n v="2014"/>
    <x v="3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2:38:56"/>
    <d v="2016-06-03T02:38:56"/>
    <b v="0"/>
    <n v="23"/>
    <b v="0"/>
    <s v="photography/photobooks"/>
    <n v="13.307692307692308"/>
    <n v="0.35384615384615387"/>
    <x v="8"/>
    <s v="Photobooks"/>
    <s v="Jul"/>
    <x v="0"/>
    <n v="2016"/>
    <x v="2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16:20:12"/>
    <d v="2014-07-09T16:20:12"/>
    <b v="0"/>
    <n v="0"/>
    <b v="0"/>
    <s v="photography/photobooks"/>
    <n v="0"/>
    <n v="0"/>
    <x v="8"/>
    <s v="Photobooks"/>
    <s v="Aug"/>
    <x v="3"/>
    <n v="2014"/>
    <x v="3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2:32:16"/>
    <d v="2015-01-29T02:32:16"/>
    <b v="0"/>
    <n v="140"/>
    <b v="0"/>
    <s v="photography/photobooks"/>
    <n v="49.18333333333333"/>
    <n v="1.1666666666666667"/>
    <x v="8"/>
    <s v="Photobooks"/>
    <s v="Feb"/>
    <x v="1"/>
    <n v="2015"/>
    <x v="0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16:45:37"/>
    <d v="2015-06-17T16:45:37"/>
    <b v="0"/>
    <n v="0"/>
    <b v="0"/>
    <s v="photography/photobooks"/>
    <n v="0"/>
    <n v="0"/>
    <x v="8"/>
    <s v="Photobooks"/>
    <s v="Jul"/>
    <x v="0"/>
    <n v="2015"/>
    <x v="0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4:00:00"/>
    <d v="2016-06-27T16:01:43"/>
    <b v="0"/>
    <n v="6"/>
    <b v="0"/>
    <s v="photography/photobooks"/>
    <n v="2.036"/>
    <n v="2.4E-2"/>
    <x v="8"/>
    <s v="Photobooks"/>
    <s v="Jul"/>
    <x v="0"/>
    <n v="2016"/>
    <x v="2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1:59:00"/>
    <d v="2016-12-01T10:53:27"/>
    <b v="0"/>
    <n v="100"/>
    <b v="0"/>
    <s v="photography/photobooks"/>
    <n v="52.327777777777776"/>
    <n v="0.55555555555555558"/>
    <x v="8"/>
    <s v="Photobooks"/>
    <s v="Jan"/>
    <x v="11"/>
    <n v="2017"/>
    <x v="2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2T23:37:30"/>
    <d v="2015-03-04T00:37:30"/>
    <b v="0"/>
    <n v="0"/>
    <b v="0"/>
    <s v="photography/photobooks"/>
    <n v="0"/>
    <n v="0"/>
    <x v="8"/>
    <s v="Photobooks"/>
    <s v="Apr"/>
    <x v="7"/>
    <n v="2015"/>
    <x v="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3:03:16"/>
    <d v="2014-06-30T13:03:16"/>
    <b v="0"/>
    <n v="4"/>
    <b v="0"/>
    <s v="photography/photobooks"/>
    <n v="2.0833333333333335"/>
    <n v="0.33333333333333331"/>
    <x v="8"/>
    <s v="Photobooks"/>
    <s v="Jul"/>
    <x v="0"/>
    <n v="2014"/>
    <x v="3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31T20:01:30"/>
    <d v="2015-03-01T21:01:30"/>
    <b v="0"/>
    <n v="8"/>
    <b v="0"/>
    <s v="photography/photobooks"/>
    <n v="6.5653846153846152"/>
    <n v="3.0769230769230771E-2"/>
    <x v="8"/>
    <s v="Photobooks"/>
    <s v="Mar"/>
    <x v="7"/>
    <n v="2015"/>
    <x v="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2:39:27"/>
    <d v="2012-01-18T02:39:27"/>
    <b v="0"/>
    <n v="57"/>
    <b v="1"/>
    <s v="music/rock"/>
    <n v="134.88999999999999"/>
    <n v="2.2799999999999998"/>
    <x v="4"/>
    <s v="Rock"/>
    <s v="Mar"/>
    <x v="1"/>
    <n v="2012"/>
    <x v="5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4:01:00"/>
    <d v="2013-12-26T14:07:42"/>
    <b v="0"/>
    <n v="11"/>
    <b v="1"/>
    <s v="music/rock"/>
    <n v="100"/>
    <n v="3.6666666666666665"/>
    <x v="4"/>
    <s v="Rock"/>
    <s v="Jan"/>
    <x v="11"/>
    <n v="2014"/>
    <x v="4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1:26:16"/>
    <d v="2012-09-24T11:26:16"/>
    <b v="0"/>
    <n v="33"/>
    <b v="1"/>
    <s v="music/rock"/>
    <n v="115.85714285714286"/>
    <n v="4.7142857142857144"/>
    <x v="4"/>
    <s v="Rock"/>
    <s v="Oct"/>
    <x v="8"/>
    <n v="2012"/>
    <x v="5"/>
  </r>
  <r>
    <s v="Tin Man's Broken Wisdom Fund"/>
    <s v="cd fund raiser"/>
    <n v="3000"/>
    <n v="3002"/>
    <x v="0"/>
    <s v="US"/>
    <s v="USD"/>
    <n v="1389146880"/>
    <n v="1387403967"/>
    <d v="2014-01-07T21:08:00"/>
    <d v="2013-12-18T16:59:27"/>
    <b v="0"/>
    <n v="40"/>
    <b v="1"/>
    <s v="music/rock"/>
    <n v="100.06666666666666"/>
    <n v="1.3333333333333333"/>
    <x v="4"/>
    <s v="Rock"/>
    <s v="Jan"/>
    <x v="11"/>
    <n v="2014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15:01:43"/>
    <d v="2013-06-18T15:01:43"/>
    <b v="0"/>
    <n v="50"/>
    <b v="1"/>
    <s v="music/rock"/>
    <n v="105.05"/>
    <n v="2.5"/>
    <x v="4"/>
    <s v="Rock"/>
    <s v="Jul"/>
    <x v="0"/>
    <n v="2013"/>
    <x v="4"/>
  </r>
  <r>
    <s v="BEAR GHOST! Professional Recording! Yay!"/>
    <s v="Hear your favorite Bear Ghost in eargasmic quality!"/>
    <n v="2000"/>
    <n v="2020"/>
    <x v="0"/>
    <s v="US"/>
    <s v="USD"/>
    <n v="1392675017"/>
    <n v="1390083017"/>
    <d v="2014-02-17T17:10:17"/>
    <d v="2014-01-18T17:10:17"/>
    <b v="0"/>
    <n v="38"/>
    <b v="1"/>
    <s v="music/rock"/>
    <n v="101"/>
    <n v="1.9"/>
    <x v="4"/>
    <s v="Rock"/>
    <s v="Feb"/>
    <x v="1"/>
    <n v="2014"/>
    <x v="3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2:49:21"/>
    <d v="2011-01-12T02:49:21"/>
    <b v="0"/>
    <n v="96"/>
    <b v="1"/>
    <s v="music/rock"/>
    <n v="100.66249999999999"/>
    <n v="1.2"/>
    <x v="4"/>
    <s v="Rock"/>
    <s v="Mar"/>
    <x v="1"/>
    <n v="2011"/>
    <x v="6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17:00:00"/>
    <d v="2014-04-07T16:35:30"/>
    <b v="0"/>
    <n v="48"/>
    <b v="1"/>
    <s v="music/rock"/>
    <n v="100.16"/>
    <n v="0.24"/>
    <x v="4"/>
    <s v="Rock"/>
    <s v="May"/>
    <x v="6"/>
    <n v="2014"/>
    <x v="3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17:00:00"/>
    <d v="2010-12-03T21:06:11"/>
    <b v="0"/>
    <n v="33"/>
    <b v="1"/>
    <s v="music/rock"/>
    <n v="166.68333333333334"/>
    <n v="2.2000000000000002"/>
    <x v="4"/>
    <s v="Rock"/>
    <s v="Jan"/>
    <x v="11"/>
    <n v="2011"/>
    <x v="7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1:25:07"/>
    <d v="2014-01-25T11:25:07"/>
    <b v="0"/>
    <n v="226"/>
    <b v="1"/>
    <s v="music/rock"/>
    <n v="101.53333333333333"/>
    <n v="1.5066666666666666"/>
    <x v="4"/>
    <s v="Rock"/>
    <s v="Feb"/>
    <x v="1"/>
    <n v="2014"/>
    <x v="3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18:54:23"/>
    <d v="2012-04-27T18:54:23"/>
    <b v="0"/>
    <n v="14"/>
    <b v="1"/>
    <s v="music/rock"/>
    <n v="103"/>
    <n v="1.4"/>
    <x v="4"/>
    <s v="Rock"/>
    <s v="May"/>
    <x v="6"/>
    <n v="2012"/>
    <x v="5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07:57:07"/>
    <d v="2011-02-02T07:57:07"/>
    <b v="0"/>
    <n v="20"/>
    <b v="1"/>
    <s v="music/rock"/>
    <n v="142.85714285714286"/>
    <n v="5.7142857142857144"/>
    <x v="4"/>
    <s v="Rock"/>
    <s v="Mar"/>
    <x v="2"/>
    <n v="2011"/>
    <x v="6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2:59:00"/>
    <d v="2013-01-28T20:03:23"/>
    <b v="0"/>
    <n v="25"/>
    <b v="1"/>
    <s v="music/rock"/>
    <n v="262.5"/>
    <n v="6.25"/>
    <x v="4"/>
    <s v="Rock"/>
    <s v="Mar"/>
    <x v="1"/>
    <n v="2013"/>
    <x v="4"/>
  </r>
  <r>
    <s v="TDJ - All Part of the Plan EP/Tour"/>
    <s v="Help us fund our first tour and promote our new EP!"/>
    <n v="10000"/>
    <n v="11805"/>
    <x v="0"/>
    <s v="US"/>
    <s v="USD"/>
    <n v="1422140895"/>
    <n v="1418684895"/>
    <d v="2015-01-24T18:08:15"/>
    <d v="2014-12-15T18:08:15"/>
    <b v="0"/>
    <n v="90"/>
    <b v="1"/>
    <s v="music/rock"/>
    <n v="118.05"/>
    <n v="0.9"/>
    <x v="4"/>
    <s v="Rock"/>
    <s v="Jan"/>
    <x v="11"/>
    <n v="2015"/>
    <x v="3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0:51:11"/>
    <d v="2016-03-01T11:51:11"/>
    <b v="0"/>
    <n v="11"/>
    <b v="1"/>
    <s v="music/rock"/>
    <n v="104"/>
    <n v="2.2000000000000002"/>
    <x v="4"/>
    <s v="Rock"/>
    <s v="Mar"/>
    <x v="7"/>
    <n v="2016"/>
    <x v="2"/>
  </r>
  <r>
    <s v="KICKSTART OUR &lt;+3"/>
    <s v="Help fund our 2013 Sound &amp; Lighting Touring rig!"/>
    <n v="5000"/>
    <n v="10017"/>
    <x v="0"/>
    <s v="US"/>
    <s v="USD"/>
    <n v="1361129129"/>
    <n v="1359660329"/>
    <d v="2013-02-17T14:25:29"/>
    <d v="2013-01-31T14:25:29"/>
    <b v="0"/>
    <n v="55"/>
    <b v="1"/>
    <s v="music/rock"/>
    <n v="200.34"/>
    <n v="1.1000000000000001"/>
    <x v="4"/>
    <s v="Rock"/>
    <s v="Feb"/>
    <x v="1"/>
    <n v="2013"/>
    <x v="4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7T19:08:55"/>
    <d v="2012-01-17T20:08:55"/>
    <b v="0"/>
    <n v="30"/>
    <b v="1"/>
    <s v="music/rock"/>
    <n v="306.83333333333331"/>
    <n v="5"/>
    <x v="4"/>
    <s v="Rock"/>
    <s v="Mar"/>
    <x v="1"/>
    <n v="2012"/>
    <x v="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30T22:00:00"/>
    <d v="2011-09-02T13:52:37"/>
    <b v="0"/>
    <n v="28"/>
    <b v="1"/>
    <s v="music/rock"/>
    <n v="100.149"/>
    <n v="2.8"/>
    <x v="4"/>
    <s v="Rock"/>
    <s v="Sep"/>
    <x v="8"/>
    <n v="2011"/>
    <x v="6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2:19:42"/>
    <d v="2016-09-01T12:19:42"/>
    <b v="0"/>
    <n v="45"/>
    <b v="1"/>
    <s v="music/rock"/>
    <n v="205.3"/>
    <n v="4.5"/>
    <x v="4"/>
    <s v="Rock"/>
    <s v="Oct"/>
    <x v="8"/>
    <n v="2016"/>
    <x v="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6T23:59:00"/>
    <d v="2013-04-17T21:18:30"/>
    <b v="0"/>
    <n v="13"/>
    <b v="1"/>
    <s v="music/rock"/>
    <n v="108.88888888888889"/>
    <n v="1.4444444444444444"/>
    <x v="4"/>
    <s v="Rock"/>
    <s v="May"/>
    <x v="6"/>
    <n v="2013"/>
    <x v="4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19T23:59:00"/>
    <d v="2014-04-16T15:17:25"/>
    <b v="0"/>
    <n v="40"/>
    <b v="1"/>
    <s v="music/rock"/>
    <n v="101.75"/>
    <n v="2"/>
    <x v="4"/>
    <s v="Rock"/>
    <s v="May"/>
    <x v="6"/>
    <n v="2014"/>
    <x v="3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0:59:00"/>
    <d v="2015-01-27T10:09:41"/>
    <b v="0"/>
    <n v="21"/>
    <b v="1"/>
    <s v="music/rock"/>
    <n v="125.25"/>
    <n v="1.05"/>
    <x v="4"/>
    <s v="Rock"/>
    <s v="Mar"/>
    <x v="1"/>
    <n v="2015"/>
    <x v="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18:52:34"/>
    <d v="2011-01-21T18:52:34"/>
    <b v="0"/>
    <n v="134"/>
    <b v="1"/>
    <s v="music/rock"/>
    <n v="124.0061"/>
    <n v="1.34"/>
    <x v="4"/>
    <s v="Rock"/>
    <s v="Feb"/>
    <x v="1"/>
    <n v="2011"/>
    <x v="6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0T22:00:00"/>
    <d v="2011-05-03T18:21:54"/>
    <b v="0"/>
    <n v="20"/>
    <b v="1"/>
    <s v="music/rock"/>
    <n v="101.4"/>
    <n v="1.3333333333333333"/>
    <x v="4"/>
    <s v="Rock"/>
    <s v="Jun"/>
    <x v="5"/>
    <n v="2011"/>
    <x v="6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6T23:55:00"/>
    <d v="2016-06-02T02:59:58"/>
    <b v="0"/>
    <n v="19"/>
    <b v="1"/>
    <s v="music/rock"/>
    <n v="100"/>
    <n v="1.9"/>
    <x v="4"/>
    <s v="Rock"/>
    <s v="Jun"/>
    <x v="0"/>
    <n v="2016"/>
    <x v="2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0:36:17"/>
    <d v="2012-11-15T10:36:17"/>
    <b v="0"/>
    <n v="209"/>
    <b v="1"/>
    <s v="music/rock"/>
    <n v="137.92666666666668"/>
    <n v="1.3933333333333333"/>
    <x v="4"/>
    <s v="Rock"/>
    <s v="Dec"/>
    <x v="4"/>
    <n v="2012"/>
    <x v="5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0:40:32"/>
    <d v="2015-03-31T00:40:32"/>
    <b v="0"/>
    <n v="38"/>
    <b v="1"/>
    <s v="music/rock"/>
    <n v="120.88"/>
    <n v="1.52"/>
    <x v="4"/>
    <s v="Rock"/>
    <s v="Apr"/>
    <x v="7"/>
    <n v="2015"/>
    <x v="0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1:59:00"/>
    <d v="2011-05-28T13:54:48"/>
    <b v="0"/>
    <n v="24"/>
    <b v="1"/>
    <s v="music/rock"/>
    <n v="107.36666666666666"/>
    <n v="0.8"/>
    <x v="4"/>
    <s v="Rock"/>
    <s v="Jul"/>
    <x v="5"/>
    <n v="2011"/>
    <x v="6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15:17:39"/>
    <d v="2012-09-17T15:17:39"/>
    <b v="0"/>
    <n v="8"/>
    <b v="1"/>
    <s v="music/rock"/>
    <n v="100.33333333333333"/>
    <n v="2.6666666666666665"/>
    <x v="4"/>
    <s v="Rock"/>
    <s v="Oct"/>
    <x v="8"/>
    <n v="2012"/>
    <x v="5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18:01:40"/>
    <d v="2014-06-10T18:01:40"/>
    <b v="0"/>
    <n v="179"/>
    <b v="1"/>
    <s v="music/rock"/>
    <n v="101.52222222222223"/>
    <n v="1.9888888888888889"/>
    <x v="4"/>
    <s v="Rock"/>
    <s v="Jul"/>
    <x v="0"/>
    <n v="2014"/>
    <x v="3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7T20:00:00"/>
    <d v="2014-07-07T16:45:38"/>
    <b v="0"/>
    <n v="26"/>
    <b v="1"/>
    <s v="music/rock"/>
    <n v="100.07692307692308"/>
    <n v="2"/>
    <x v="4"/>
    <s v="Rock"/>
    <s v="Jul"/>
    <x v="3"/>
    <n v="2014"/>
    <x v="3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4T19:00:00"/>
    <d v="2015-03-18T13:30:52"/>
    <b v="0"/>
    <n v="131"/>
    <b v="1"/>
    <s v="music/rock"/>
    <n v="116.96666666666667"/>
    <n v="0.87333333333333329"/>
    <x v="4"/>
    <s v="Rock"/>
    <s v="Apr"/>
    <x v="7"/>
    <n v="2015"/>
    <x v="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3T21:26:57"/>
    <d v="2012-09-24T20:26:57"/>
    <b v="0"/>
    <n v="14"/>
    <b v="1"/>
    <s v="music/rock"/>
    <n v="101.875"/>
    <n v="1.75"/>
    <x v="4"/>
    <s v="Rock"/>
    <s v="Nov"/>
    <x v="8"/>
    <n v="2012"/>
    <x v="5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3T19:30:37"/>
    <d v="2013-04-23T19:30:37"/>
    <b v="0"/>
    <n v="174"/>
    <b v="1"/>
    <s v="music/rock"/>
    <n v="102.12366666666667"/>
    <n v="1.1599999999999999"/>
    <x v="4"/>
    <s v="Rock"/>
    <s v="May"/>
    <x v="6"/>
    <n v="2013"/>
    <x v="4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07:55:40"/>
    <d v="2013-11-22T07:55:40"/>
    <b v="0"/>
    <n v="191"/>
    <b v="1"/>
    <s v="music/rock"/>
    <n v="154.05897142857143"/>
    <n v="2.1828571428571428"/>
    <x v="4"/>
    <s v="Rock"/>
    <s v="Jan"/>
    <x v="4"/>
    <n v="2014"/>
    <x v="4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15:31:12"/>
    <d v="2014-06-27T15:31:12"/>
    <b v="0"/>
    <n v="38"/>
    <b v="1"/>
    <s v="music/rock"/>
    <n v="101.25"/>
    <n v="1.9"/>
    <x v="4"/>
    <s v="Rock"/>
    <s v="Jul"/>
    <x v="0"/>
    <n v="2014"/>
    <x v="3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3:26:53"/>
    <d v="2014-08-13T13:26:53"/>
    <b v="0"/>
    <n v="22"/>
    <b v="1"/>
    <s v="music/rock"/>
    <n v="100"/>
    <n v="0.73333333333333328"/>
    <x v="4"/>
    <s v="Rock"/>
    <s v="Sep"/>
    <x v="10"/>
    <n v="2014"/>
    <x v="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0:48:41"/>
    <d v="2011-10-16T23:48:41"/>
    <b v="0"/>
    <n v="149"/>
    <b v="1"/>
    <s v="music/rock"/>
    <n v="108.74800874800874"/>
    <n v="2.6820026820026821"/>
    <x v="4"/>
    <s v="Rock"/>
    <s v="Dec"/>
    <x v="9"/>
    <n v="2011"/>
    <x v="6"/>
  </r>
  <r>
    <s v="Queen Kwong Tour to London and Paris"/>
    <s v="Queen Kwong is going ON TOUR to London and Paris!"/>
    <n v="3000"/>
    <n v="3955"/>
    <x v="0"/>
    <s v="US"/>
    <s v="USD"/>
    <n v="1316716129"/>
    <n v="1314124129"/>
    <d v="2011-09-22T13:28:49"/>
    <d v="2011-08-23T13:28:49"/>
    <b v="0"/>
    <n v="56"/>
    <b v="1"/>
    <s v="music/rock"/>
    <n v="131.83333333333334"/>
    <n v="1.8666666666666667"/>
    <x v="4"/>
    <s v="Rock"/>
    <s v="Sep"/>
    <x v="10"/>
    <n v="2011"/>
    <x v="6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2:01:24"/>
    <d v="2014-01-16T12:01:24"/>
    <b v="0"/>
    <n v="19"/>
    <b v="1"/>
    <s v="music/rock"/>
    <n v="133.46666666666667"/>
    <n v="2.5333333333333332"/>
    <x v="4"/>
    <s v="Rock"/>
    <s v="Feb"/>
    <x v="1"/>
    <n v="2014"/>
    <x v="3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2:12:21"/>
    <d v="2014-12-27T02:12:21"/>
    <b v="0"/>
    <n v="0"/>
    <b v="0"/>
    <s v="games/mobile games"/>
    <n v="0"/>
    <n v="0"/>
    <x v="6"/>
    <s v="Mobile Games"/>
    <s v="Jan"/>
    <x v="11"/>
    <n v="2015"/>
    <x v="3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2:30:00"/>
    <d v="2017-01-20T06:49:34"/>
    <b v="0"/>
    <n v="16"/>
    <b v="0"/>
    <s v="games/mobile games"/>
    <n v="8.0833333333333339"/>
    <n v="8.8888888888888892E-2"/>
    <x v="6"/>
    <s v="Mobile Games"/>
    <s v="Mar"/>
    <x v="1"/>
    <n v="2017"/>
    <x v="1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4:08:05"/>
    <d v="2014-05-13T14:08:05"/>
    <b v="0"/>
    <n v="2"/>
    <b v="0"/>
    <s v="games/mobile games"/>
    <n v="0.4"/>
    <n v="0.08"/>
    <x v="6"/>
    <s v="Mobile Games"/>
    <s v="Jun"/>
    <x v="5"/>
    <n v="2014"/>
    <x v="3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2:11:40"/>
    <d v="2014-04-04T12:11:40"/>
    <b v="0"/>
    <n v="48"/>
    <b v="0"/>
    <s v="games/mobile games"/>
    <n v="42.892307692307689"/>
    <n v="0.7384615384615385"/>
    <x v="6"/>
    <s v="Mobile Games"/>
    <s v="May"/>
    <x v="6"/>
    <n v="2014"/>
    <x v="3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4:49:07"/>
    <d v="2016-10-02T03:49:07"/>
    <b v="0"/>
    <n v="2"/>
    <b v="0"/>
    <s v="games/mobile games"/>
    <n v="3.6363636363636364E-3"/>
    <n v="1.8181818181818182E-3"/>
    <x v="6"/>
    <s v="Mobile Games"/>
    <s v="Nov"/>
    <x v="9"/>
    <n v="2016"/>
    <x v="2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2-28T23:00:00"/>
    <d v="2017-01-07T00:54:57"/>
    <b v="0"/>
    <n v="2"/>
    <b v="0"/>
    <s v="games/mobile games"/>
    <n v="0.5"/>
    <n v="8.0000000000000002E-3"/>
    <x v="6"/>
    <s v="Mobile Games"/>
    <s v="Feb"/>
    <x v="1"/>
    <n v="2017"/>
    <x v="1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17:11:52"/>
    <d v="2016-10-06T17:11:52"/>
    <b v="0"/>
    <n v="1"/>
    <b v="0"/>
    <s v="games/mobile games"/>
    <n v="0.05"/>
    <n v="5.0000000000000001E-3"/>
    <x v="6"/>
    <s v="Mobile Games"/>
    <s v="Nov"/>
    <x v="9"/>
    <n v="2016"/>
    <x v="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2:59:00"/>
    <d v="2015-11-20T13:42:05"/>
    <b v="0"/>
    <n v="17"/>
    <b v="0"/>
    <s v="games/mobile games"/>
    <n v="4.8680000000000003"/>
    <n v="6.8000000000000005E-2"/>
    <x v="6"/>
    <s v="Mobile Games"/>
    <s v="Dec"/>
    <x v="4"/>
    <n v="2015"/>
    <x v="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3T19:04:09"/>
    <d v="2016-12-04T19:04:09"/>
    <b v="0"/>
    <n v="0"/>
    <b v="0"/>
    <s v="games/mobile games"/>
    <n v="0"/>
    <n v="0"/>
    <x v="6"/>
    <s v="Mobile Games"/>
    <s v="Jan"/>
    <x v="11"/>
    <n v="2017"/>
    <x v="2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0T23:17:00"/>
    <d v="2016-01-02T03:32:15"/>
    <b v="0"/>
    <n v="11"/>
    <b v="0"/>
    <s v="games/mobile games"/>
    <n v="10.314285714285715"/>
    <n v="0.31428571428571428"/>
    <x v="6"/>
    <s v="Mobile Games"/>
    <s v="Jan"/>
    <x v="1"/>
    <n v="2016"/>
    <x v="2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4:48:21"/>
    <d v="2014-10-11T13:48:21"/>
    <b v="0"/>
    <n v="95"/>
    <b v="0"/>
    <s v="games/mobile games"/>
    <n v="71.784615384615378"/>
    <n v="1.4615384615384615"/>
    <x v="6"/>
    <s v="Mobile Games"/>
    <s v="Nov"/>
    <x v="9"/>
    <n v="2014"/>
    <x v="3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29T22:06:42"/>
    <d v="2015-05-30T22:06:42"/>
    <b v="0"/>
    <n v="13"/>
    <b v="0"/>
    <s v="games/mobile games"/>
    <n v="1.06"/>
    <n v="6.5000000000000002E-2"/>
    <x v="6"/>
    <s v="Mobile Games"/>
    <s v="Jun"/>
    <x v="5"/>
    <n v="2015"/>
    <x v="0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1:45:00"/>
    <d v="2015-06-09T09:46:50"/>
    <b v="0"/>
    <n v="2"/>
    <b v="0"/>
    <s v="games/mobile games"/>
    <n v="0.45"/>
    <n v="2.5000000000000001E-2"/>
    <x v="6"/>
    <s v="Mobile Games"/>
    <s v="Jul"/>
    <x v="0"/>
    <n v="2015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18:15:33"/>
    <d v="2016-06-08T18:15:33"/>
    <b v="0"/>
    <n v="2"/>
    <b v="0"/>
    <s v="games/mobile games"/>
    <n v="1.6250000000000001E-2"/>
    <n v="1.25E-3"/>
    <x v="6"/>
    <s v="Mobile Games"/>
    <s v="Jun"/>
    <x v="0"/>
    <n v="2016"/>
    <x v="2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16:35:08"/>
    <d v="2016-06-07T16:35:08"/>
    <b v="0"/>
    <n v="3"/>
    <b v="0"/>
    <s v="games/mobile games"/>
    <n v="0.51"/>
    <n v="0.03"/>
    <x v="6"/>
    <s v="Mobile Games"/>
    <s v="Aug"/>
    <x v="0"/>
    <n v="2016"/>
    <x v="2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1:50:05"/>
    <d v="2014-05-17T01:50:05"/>
    <b v="0"/>
    <n v="0"/>
    <b v="0"/>
    <s v="games/mobile games"/>
    <n v="0"/>
    <n v="0"/>
    <x v="6"/>
    <s v="Mobile Games"/>
    <s v="Jun"/>
    <x v="5"/>
    <n v="2014"/>
    <x v="3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2-28T19:42:05"/>
    <d v="2015-01-30T19:42:05"/>
    <b v="0"/>
    <n v="0"/>
    <b v="0"/>
    <s v="games/mobile games"/>
    <n v="0"/>
    <n v="0"/>
    <x v="6"/>
    <s v="Mobile Games"/>
    <s v="Feb"/>
    <x v="1"/>
    <n v="2015"/>
    <x v="0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2T19:12:35"/>
    <d v="2014-05-13T19:12:35"/>
    <b v="0"/>
    <n v="0"/>
    <b v="0"/>
    <s v="games/mobile games"/>
    <n v="0"/>
    <n v="0"/>
    <x v="6"/>
    <s v="Mobile Games"/>
    <s v="Jun"/>
    <x v="5"/>
    <n v="2014"/>
    <x v="3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09:35:29"/>
    <d v="2016-02-13T10:35:29"/>
    <b v="0"/>
    <n v="2"/>
    <b v="0"/>
    <s v="games/mobile games"/>
    <n v="0.12"/>
    <n v="0.04"/>
    <x v="6"/>
    <s v="Mobile Games"/>
    <s v="Mar"/>
    <x v="2"/>
    <n v="2016"/>
    <x v="2"/>
  </r>
  <r>
    <s v="Sim Betting Football"/>
    <s v="Sim Betting Football is the only football (soccer) betting simulation  game."/>
    <n v="5000"/>
    <n v="1004"/>
    <x v="2"/>
    <s v="GB"/>
    <s v="GBP"/>
    <n v="1459341380"/>
    <n v="1456839380"/>
    <d v="2016-03-30T07:36:20"/>
    <d v="2016-03-01T08:36:20"/>
    <b v="0"/>
    <n v="24"/>
    <b v="0"/>
    <s v="games/mobile games"/>
    <n v="20.079999999999998"/>
    <n v="0.48"/>
    <x v="6"/>
    <s v="Mobile Games"/>
    <s v="Mar"/>
    <x v="7"/>
    <n v="2016"/>
    <x v="2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09T21:39:49"/>
    <d v="2015-02-07T22:39:49"/>
    <b v="0"/>
    <n v="70"/>
    <b v="1"/>
    <s v="music/indie rock"/>
    <n v="172.68450000000001"/>
    <n v="3.5"/>
    <x v="4"/>
    <s v="Indie Music"/>
    <s v="Mar"/>
    <x v="2"/>
    <n v="2015"/>
    <x v="0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18:48:00"/>
    <d v="2012-06-07T17:46:52"/>
    <b v="0"/>
    <n v="81"/>
    <b v="1"/>
    <s v="music/indie rock"/>
    <n v="100.8955223880597"/>
    <n v="2.4179104477611939"/>
    <x v="4"/>
    <s v="Indie Music"/>
    <s v="Jul"/>
    <x v="0"/>
    <n v="2012"/>
    <x v="5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16:45:08"/>
    <d v="2012-03-09T17:45:08"/>
    <b v="0"/>
    <n v="32"/>
    <b v="1"/>
    <s v="music/indie rock"/>
    <n v="104.8048048048048"/>
    <n v="3.2032032032032034"/>
    <x v="4"/>
    <s v="Indie Music"/>
    <s v="Apr"/>
    <x v="7"/>
    <n v="2012"/>
    <x v="5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07:00:00"/>
    <d v="2012-10-22T23:45:35"/>
    <b v="0"/>
    <n v="26"/>
    <b v="1"/>
    <s v="music/indie rock"/>
    <n v="135.1"/>
    <n v="2.6"/>
    <x v="4"/>
    <s v="Indie Music"/>
    <s v="Nov"/>
    <x v="9"/>
    <n v="2012"/>
    <x v="5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17:00:00"/>
    <d v="2012-07-08T21:15:10"/>
    <b v="0"/>
    <n v="105"/>
    <b v="1"/>
    <s v="music/indie rock"/>
    <n v="116.32786885245902"/>
    <n v="2.2950819672131146"/>
    <x v="4"/>
    <s v="Indie Music"/>
    <s v="Aug"/>
    <x v="3"/>
    <n v="2012"/>
    <x v="5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17:45:38"/>
    <d v="2014-10-13T16:45:38"/>
    <b v="0"/>
    <n v="29"/>
    <b v="1"/>
    <s v="music/indie rock"/>
    <n v="102.08333333333333"/>
    <n v="2.4166666666666665"/>
    <x v="4"/>
    <s v="Indie Music"/>
    <s v="Nov"/>
    <x v="9"/>
    <n v="2014"/>
    <x v="3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16:30:00"/>
    <d v="2015-11-15T14:12:12"/>
    <b v="0"/>
    <n v="8"/>
    <b v="1"/>
    <s v="music/indie rock"/>
    <n v="111.16666666666667"/>
    <n v="0.26666666666666666"/>
    <x v="4"/>
    <s v="Indie Music"/>
    <s v="Dec"/>
    <x v="4"/>
    <n v="2015"/>
    <x v="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31T23:59:00"/>
    <d v="2010-05-01T00:45:32"/>
    <b v="0"/>
    <n v="89"/>
    <b v="1"/>
    <s v="music/indie rock"/>
    <n v="166.08"/>
    <n v="3.56"/>
    <x v="4"/>
    <s v="Indie Music"/>
    <s v="May"/>
    <x v="5"/>
    <n v="2010"/>
    <x v="7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3:02:26"/>
    <d v="2013-01-25T14:02:26"/>
    <b v="0"/>
    <n v="44"/>
    <b v="1"/>
    <s v="music/indie rock"/>
    <n v="106.6"/>
    <n v="2.2000000000000002"/>
    <x v="4"/>
    <s v="Indie Music"/>
    <s v="Mar"/>
    <x v="1"/>
    <n v="2013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3:52:08"/>
    <d v="2012-11-15T13:52:08"/>
    <b v="0"/>
    <n v="246"/>
    <b v="1"/>
    <s v="music/indie rock"/>
    <n v="144.58441666666667"/>
    <n v="2.0499999999999998"/>
    <x v="4"/>
    <s v="Indie Music"/>
    <s v="Dec"/>
    <x v="4"/>
    <n v="2012"/>
    <x v="5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1:00:00"/>
    <d v="2010-06-06T14:09:14"/>
    <b v="0"/>
    <n v="120"/>
    <b v="1"/>
    <s v="music/indie rock"/>
    <n v="105.55"/>
    <n v="1.2"/>
    <x v="4"/>
    <s v="Indie Music"/>
    <s v="Jul"/>
    <x v="0"/>
    <n v="2010"/>
    <x v="7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0:18:01"/>
    <d v="2011-05-08T10:18:01"/>
    <b v="0"/>
    <n v="26"/>
    <b v="1"/>
    <s v="music/indie rock"/>
    <n v="136.6"/>
    <n v="5.2"/>
    <x v="4"/>
    <s v="Indie Music"/>
    <s v="Jun"/>
    <x v="5"/>
    <n v="2011"/>
    <x v="6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5T22:59:00"/>
    <d v="2011-03-30T17:36:25"/>
    <b v="0"/>
    <n v="45"/>
    <b v="1"/>
    <s v="music/indie rock"/>
    <n v="104"/>
    <n v="1.8"/>
    <x v="4"/>
    <s v="Indie Music"/>
    <s v="Apr"/>
    <x v="7"/>
    <n v="2011"/>
    <x v="6"/>
  </r>
  <r>
    <s v="Help me release my first 3 song EP!!"/>
    <s v="Im trying to raise $1000 for a 3 song EP in a studio!"/>
    <n v="1000"/>
    <n v="1145"/>
    <x v="0"/>
    <s v="US"/>
    <s v="USD"/>
    <n v="1329082983"/>
    <n v="1326404583"/>
    <d v="2012-02-12T16:43:03"/>
    <d v="2012-01-12T16:43:03"/>
    <b v="0"/>
    <n v="20"/>
    <b v="1"/>
    <s v="music/indie rock"/>
    <n v="114.5"/>
    <n v="2"/>
    <x v="4"/>
    <s v="Indie Music"/>
    <s v="Feb"/>
    <x v="1"/>
    <n v="2012"/>
    <x v="5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2:55:22"/>
    <d v="2015-09-20T12:55:22"/>
    <b v="0"/>
    <n v="47"/>
    <b v="1"/>
    <s v="music/indie rock"/>
    <n v="101.71957671957672"/>
    <n v="0.51807760141093473"/>
    <x v="4"/>
    <s v="Indie Music"/>
    <s v="Oct"/>
    <x v="8"/>
    <n v="2015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2:02:45"/>
    <d v="2012-03-13T12:02:45"/>
    <b v="0"/>
    <n v="13"/>
    <b v="1"/>
    <s v="music/indie rock"/>
    <n v="123.94678492239468"/>
    <n v="2.8824833702882482"/>
    <x v="4"/>
    <s v="Indie Music"/>
    <s v="Apr"/>
    <x v="7"/>
    <n v="2012"/>
    <x v="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16:00:00"/>
    <d v="2014-02-10T09:00:06"/>
    <b v="0"/>
    <n v="183"/>
    <b v="1"/>
    <s v="music/indie rock"/>
    <n v="102.45669291338582"/>
    <n v="2.8818897637795278"/>
    <x v="4"/>
    <s v="Indie Music"/>
    <s v="Mar"/>
    <x v="2"/>
    <n v="2014"/>
    <x v="3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3:00:00"/>
    <d v="2015-12-27T23:37:53"/>
    <b v="0"/>
    <n v="21"/>
    <b v="1"/>
    <s v="music/indie rock"/>
    <n v="144.5"/>
    <n v="2.1"/>
    <x v="4"/>
    <s v="Indie Music"/>
    <s v="Feb"/>
    <x v="11"/>
    <n v="2016"/>
    <x v="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16:36:06"/>
    <d v="2015-02-23T17:36:06"/>
    <b v="0"/>
    <n v="42"/>
    <b v="1"/>
    <s v="music/indie rock"/>
    <n v="133.33333333333334"/>
    <n v="4.666666666666667"/>
    <x v="4"/>
    <s v="Indie Music"/>
    <s v="Mar"/>
    <x v="2"/>
    <n v="2015"/>
    <x v="0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4:59:00"/>
    <d v="2012-09-08T15:55:31"/>
    <b v="0"/>
    <n v="54"/>
    <b v="1"/>
    <s v="music/indie rock"/>
    <n v="109.3644"/>
    <n v="2.16"/>
    <x v="4"/>
    <s v="Indie Music"/>
    <s v="Oct"/>
    <x v="8"/>
    <n v="2012"/>
    <x v="5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08:00:00"/>
    <d v="2015-04-22T08:02:09"/>
    <b v="0"/>
    <n v="25"/>
    <b v="0"/>
    <s v="technology/gadgets"/>
    <n v="2.6969696969696968"/>
    <n v="2.5252525252525252E-2"/>
    <x v="2"/>
    <s v="Gadgets"/>
    <s v="May"/>
    <x v="6"/>
    <n v="2015"/>
    <x v="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3:57:27"/>
    <d v="2015-02-02T13:57:27"/>
    <b v="0"/>
    <n v="3"/>
    <b v="0"/>
    <s v="technology/gadgets"/>
    <n v="1.2"/>
    <n v="0.3"/>
    <x v="2"/>
    <s v="Gadgets"/>
    <s v="Mar"/>
    <x v="2"/>
    <n v="2015"/>
    <x v="0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3:29:51"/>
    <d v="2016-11-28T13:29:51"/>
    <b v="0"/>
    <n v="41"/>
    <b v="0"/>
    <s v="technology/gadgets"/>
    <n v="46.6"/>
    <n v="1.3666666666666667"/>
    <x v="2"/>
    <s v="Gadgets"/>
    <s v="Jan"/>
    <x v="4"/>
    <n v="2017"/>
    <x v="2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1:27:01"/>
    <d v="2015-11-18T11:27:01"/>
    <b v="0"/>
    <n v="2"/>
    <b v="0"/>
    <s v="technology/gadgets"/>
    <n v="0.1"/>
    <n v="4.0000000000000001E-3"/>
    <x v="2"/>
    <s v="Gadgets"/>
    <s v="Jan"/>
    <x v="4"/>
    <n v="2016"/>
    <x v="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17:13:14"/>
    <d v="2014-08-08T17:13:14"/>
    <b v="0"/>
    <n v="4"/>
    <b v="0"/>
    <s v="technology/gadgets"/>
    <n v="0.16800000000000001"/>
    <n v="1.6E-2"/>
    <x v="2"/>
    <s v="Gadgets"/>
    <s v="Sep"/>
    <x v="10"/>
    <n v="2014"/>
    <x v="3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1:06:23"/>
    <d v="2016-05-24T11:06:23"/>
    <b v="0"/>
    <n v="99"/>
    <b v="0"/>
    <s v="technology/gadgets"/>
    <n v="42.76"/>
    <n v="0.19800000000000001"/>
    <x v="2"/>
    <s v="Gadgets"/>
    <s v="Jun"/>
    <x v="5"/>
    <n v="2016"/>
    <x v="2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09:05:25"/>
    <d v="2014-05-08T09:05:25"/>
    <b v="0"/>
    <n v="4"/>
    <b v="0"/>
    <s v="technology/gadgets"/>
    <n v="0.28333333333333333"/>
    <n v="1.3333333333333334E-2"/>
    <x v="2"/>
    <s v="Gadgets"/>
    <s v="May"/>
    <x v="5"/>
    <n v="2014"/>
    <x v="3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17:01:40"/>
    <d v="2016-11-29T17:01:40"/>
    <b v="0"/>
    <n v="4"/>
    <b v="0"/>
    <s v="technology/gadgets"/>
    <n v="1.732"/>
    <n v="1.6E-2"/>
    <x v="2"/>
    <s v="Gadgets"/>
    <s v="Dec"/>
    <x v="4"/>
    <n v="2016"/>
    <x v="2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05:17:59"/>
    <d v="2014-09-23T05:17:59"/>
    <b v="0"/>
    <n v="38"/>
    <b v="0"/>
    <s v="technology/gadgets"/>
    <n v="14.111428571428572"/>
    <n v="0.10857142857142857"/>
    <x v="2"/>
    <s v="Gadgets"/>
    <s v="Oct"/>
    <x v="8"/>
    <n v="2014"/>
    <x v="3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17:45:00"/>
    <d v="2015-09-17T18:06:57"/>
    <b v="0"/>
    <n v="285"/>
    <b v="0"/>
    <s v="technology/gadgets"/>
    <n v="39.395294117647062"/>
    <n v="0.3352941176470588"/>
    <x v="2"/>
    <s v="Gadgets"/>
    <s v="Oct"/>
    <x v="8"/>
    <n v="2015"/>
    <x v="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8T19:48:54"/>
    <d v="2014-07-09T19:48:54"/>
    <b v="0"/>
    <n v="1"/>
    <b v="0"/>
    <s v="technology/gadgets"/>
    <n v="2.3529411764705882E-2"/>
    <n v="2.352941176470588E-3"/>
    <x v="2"/>
    <s v="Gadgets"/>
    <s v="Aug"/>
    <x v="3"/>
    <n v="2014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0:26:00"/>
    <d v="2015-05-05T00:26:00"/>
    <b v="0"/>
    <n v="42"/>
    <b v="0"/>
    <s v="technology/gadgets"/>
    <n v="59.3"/>
    <n v="0.84"/>
    <x v="2"/>
    <s v="Gadgets"/>
    <s v="Jun"/>
    <x v="5"/>
    <n v="2015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07:16:18"/>
    <d v="2014-09-08T07:16:18"/>
    <b v="0"/>
    <n v="26"/>
    <b v="0"/>
    <s v="technology/gadgets"/>
    <n v="1.3270833333333334"/>
    <n v="5.4166666666666669E-2"/>
    <x v="2"/>
    <s v="Gadgets"/>
    <s v="Oct"/>
    <x v="8"/>
    <n v="2014"/>
    <x v="3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31T22:59:00"/>
    <d v="2014-10-16T23:11:13"/>
    <b v="0"/>
    <n v="2"/>
    <b v="0"/>
    <s v="technology/gadgets"/>
    <n v="9.0090090090090094"/>
    <n v="0.3003003003003003"/>
    <x v="2"/>
    <s v="Gadgets"/>
    <s v="Oct"/>
    <x v="9"/>
    <n v="2014"/>
    <x v="3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1T20:10:22"/>
    <d v="2014-08-12T20:10:22"/>
    <b v="0"/>
    <n v="4"/>
    <b v="0"/>
    <s v="technology/gadgets"/>
    <n v="1.6"/>
    <n v="0.8"/>
    <x v="2"/>
    <s v="Gadgets"/>
    <s v="Sep"/>
    <x v="10"/>
    <n v="2014"/>
    <x v="3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3:12:55"/>
    <d v="2016-10-13T12:12:55"/>
    <b v="0"/>
    <n v="6"/>
    <b v="0"/>
    <s v="technology/gadgets"/>
    <n v="0.51"/>
    <n v="0.03"/>
    <x v="2"/>
    <s v="Gadgets"/>
    <s v="Nov"/>
    <x v="9"/>
    <n v="2016"/>
    <x v="2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1:28:53"/>
    <d v="2017-01-11T01:28:53"/>
    <b v="0"/>
    <n v="70"/>
    <b v="0"/>
    <s v="technology/gadgets"/>
    <n v="52.570512820512818"/>
    <n v="1.7948717948717947E-2"/>
    <x v="2"/>
    <s v="Gadgets"/>
    <s v="Feb"/>
    <x v="1"/>
    <n v="2017"/>
    <x v="1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3:57:31"/>
    <d v="2014-07-08T13:57:31"/>
    <b v="0"/>
    <n v="9"/>
    <b v="0"/>
    <s v="technology/gadgets"/>
    <n v="1.04"/>
    <n v="3.5999999999999997E-2"/>
    <x v="2"/>
    <s v="Gadgets"/>
    <s v="Aug"/>
    <x v="3"/>
    <n v="2014"/>
    <x v="3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16:00:49"/>
    <d v="2015-04-19T16:00:49"/>
    <b v="0"/>
    <n v="8"/>
    <b v="0"/>
    <s v="technology/gadgets"/>
    <n v="47.4"/>
    <n v="1.6"/>
    <x v="2"/>
    <s v="Gadgets"/>
    <s v="May"/>
    <x v="6"/>
    <n v="2015"/>
    <x v="0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18:00:00"/>
    <d v="2015-09-23T16:01:01"/>
    <b v="0"/>
    <n v="105"/>
    <b v="0"/>
    <s v="technology/gadgets"/>
    <n v="43.03"/>
    <n v="1.05"/>
    <x v="2"/>
    <s v="Gadgets"/>
    <s v="Oct"/>
    <x v="8"/>
    <n v="2015"/>
    <x v="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0:19:03"/>
    <d v="2012-06-14T00:19:03"/>
    <b v="0"/>
    <n v="38"/>
    <b v="1"/>
    <s v="music/indie rock"/>
    <n v="136.80000000000001"/>
    <n v="2.5333333333333332"/>
    <x v="4"/>
    <s v="Indie Music"/>
    <s v="Jul"/>
    <x v="0"/>
    <n v="2012"/>
    <x v="5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1:08:27"/>
    <d v="2013-11-12T01:08:27"/>
    <b v="0"/>
    <n v="64"/>
    <b v="1"/>
    <s v="music/indie rock"/>
    <n v="115.55"/>
    <n v="3.2"/>
    <x v="4"/>
    <s v="Indie Music"/>
    <s v="Dec"/>
    <x v="4"/>
    <n v="2013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6T23:59:00"/>
    <d v="2011-08-17T15:22:12"/>
    <b v="0"/>
    <n v="13"/>
    <b v="1"/>
    <s v="music/indie rock"/>
    <n v="240.8"/>
    <n v="10.4"/>
    <x v="4"/>
    <s v="Indie Music"/>
    <s v="Sep"/>
    <x v="10"/>
    <n v="2011"/>
    <x v="6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4:33:00"/>
    <d v="2013-12-18T13:15:55"/>
    <b v="0"/>
    <n v="33"/>
    <b v="1"/>
    <s v="music/indie rock"/>
    <n v="114.4"/>
    <n v="1.1000000000000001"/>
    <x v="4"/>
    <s v="Indie Music"/>
    <s v="Jan"/>
    <x v="11"/>
    <n v="2014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0T19:00:00"/>
    <d v="2013-09-18T16:38:08"/>
    <b v="0"/>
    <n v="52"/>
    <b v="1"/>
    <s v="music/indie rock"/>
    <n v="110.33333333333333"/>
    <n v="3.4666666666666668"/>
    <x v="4"/>
    <s v="Indie Music"/>
    <s v="Oct"/>
    <x v="8"/>
    <n v="2013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1T19:26:00"/>
    <d v="2010-10-05T17:54:16"/>
    <b v="0"/>
    <n v="107"/>
    <b v="1"/>
    <s v="music/indie rock"/>
    <n v="195.37933333333334"/>
    <n v="7.1333333333333337"/>
    <x v="4"/>
    <s v="Indie Music"/>
    <s v="Nov"/>
    <x v="9"/>
    <n v="2010"/>
    <x v="7"/>
  </r>
  <r>
    <s v="GBS Detroit Presents Hampshire"/>
    <s v="Hampshire is headed to GBS Detroit."/>
    <n v="600"/>
    <n v="620"/>
    <x v="0"/>
    <s v="US"/>
    <s v="USD"/>
    <n v="1331182740"/>
    <n v="1329856839"/>
    <d v="2012-03-07T23:59:00"/>
    <d v="2012-02-21T15:40:39"/>
    <b v="0"/>
    <n v="11"/>
    <b v="1"/>
    <s v="music/indie rock"/>
    <n v="103.33333333333333"/>
    <n v="1.8333333333333333"/>
    <x v="4"/>
    <s v="Indie Music"/>
    <s v="Mar"/>
    <x v="2"/>
    <n v="2012"/>
    <x v="5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0:33:14"/>
    <d v="2013-04-07T10:33:14"/>
    <b v="0"/>
    <n v="34"/>
    <b v="1"/>
    <s v="music/indie rock"/>
    <n v="103.13725490196079"/>
    <n v="1.3333333333333333"/>
    <x v="4"/>
    <s v="Indie Music"/>
    <s v="May"/>
    <x v="6"/>
    <n v="2013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4T19:31:06"/>
    <d v="2011-05-23T19:31:06"/>
    <b v="0"/>
    <n v="75"/>
    <b v="1"/>
    <s v="music/indie rock"/>
    <n v="100.3125"/>
    <n v="2.34375"/>
    <x v="4"/>
    <s v="Indie Music"/>
    <s v="Jul"/>
    <x v="5"/>
    <n v="2011"/>
    <x v="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08:24:42"/>
    <d v="2013-05-08T08:24:42"/>
    <b v="0"/>
    <n v="26"/>
    <b v="1"/>
    <s v="music/indie rock"/>
    <n v="127"/>
    <n v="2.6"/>
    <x v="4"/>
    <s v="Indie Music"/>
    <s v="Jul"/>
    <x v="5"/>
    <n v="2013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1T22:30:00"/>
    <d v="2012-05-08T16:25:09"/>
    <b v="0"/>
    <n v="50"/>
    <b v="1"/>
    <s v="music/indie rock"/>
    <n v="120.601"/>
    <n v="2.5"/>
    <x v="4"/>
    <s v="Indie Music"/>
    <s v="May"/>
    <x v="5"/>
    <n v="2012"/>
    <x v="5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4:26:13"/>
    <d v="2012-01-03T14:26:13"/>
    <b v="0"/>
    <n v="80"/>
    <b v="1"/>
    <s v="music/indie rock"/>
    <n v="106.99047619047619"/>
    <n v="1.5238095238095237"/>
    <x v="4"/>
    <s v="Indie Music"/>
    <s v="Jan"/>
    <x v="1"/>
    <n v="2012"/>
    <x v="5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6T22:08:27"/>
    <d v="2014-08-27T22:08:27"/>
    <b v="0"/>
    <n v="110"/>
    <b v="1"/>
    <s v="music/indie rock"/>
    <n v="172.43333333333334"/>
    <n v="1.8333333333333333"/>
    <x v="4"/>
    <s v="Indie Music"/>
    <s v="Sep"/>
    <x v="10"/>
    <n v="2014"/>
    <x v="3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0:00:00"/>
    <d v="2011-11-18T15:48:41"/>
    <b v="0"/>
    <n v="77"/>
    <b v="1"/>
    <s v="music/indie rock"/>
    <n v="123.62"/>
    <n v="1.54"/>
    <x v="4"/>
    <s v="Indie Music"/>
    <s v="Dec"/>
    <x v="4"/>
    <n v="2011"/>
    <x v="6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0T23:59:00"/>
    <d v="2014-05-14T17:22:51"/>
    <b v="0"/>
    <n v="50"/>
    <b v="1"/>
    <s v="music/indie rock"/>
    <n v="108.4"/>
    <n v="2"/>
    <x v="4"/>
    <s v="Indie Music"/>
    <s v="Jun"/>
    <x v="5"/>
    <n v="2014"/>
    <x v="3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0:59:00"/>
    <d v="2011-11-05T16:21:10"/>
    <b v="0"/>
    <n v="145"/>
    <b v="1"/>
    <s v="music/indie rock"/>
    <n v="116.52013333333333"/>
    <n v="1.9333333333333333"/>
    <x v="4"/>
    <s v="Indie Music"/>
    <s v="Dec"/>
    <x v="4"/>
    <n v="2011"/>
    <x v="6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4T22:59:00"/>
    <d v="2012-05-29T21:51:21"/>
    <b v="0"/>
    <n v="29"/>
    <b v="1"/>
    <s v="music/indie rock"/>
    <n v="187.245"/>
    <n v="4.833333333333333"/>
    <x v="4"/>
    <s v="Indie Music"/>
    <s v="Jun"/>
    <x v="5"/>
    <n v="2012"/>
    <x v="5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0:00:00"/>
    <d v="2013-06-01T01:13:51"/>
    <b v="0"/>
    <n v="114"/>
    <b v="1"/>
    <s v="music/indie rock"/>
    <n v="115.93333333333334"/>
    <n v="0.76"/>
    <x v="4"/>
    <s v="Indie Music"/>
    <s v="Jul"/>
    <x v="0"/>
    <n v="2013"/>
    <x v="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17:38:28"/>
    <d v="2013-02-08T18:38:28"/>
    <b v="0"/>
    <n v="96"/>
    <b v="1"/>
    <s v="music/indie rock"/>
    <n v="110.7"/>
    <n v="0.96"/>
    <x v="4"/>
    <s v="Indie Music"/>
    <s v="Mar"/>
    <x v="2"/>
    <n v="2013"/>
    <x v="4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4T22:59:00"/>
    <d v="2011-05-07T07:10:33"/>
    <b v="0"/>
    <n v="31"/>
    <b v="1"/>
    <s v="music/indie rock"/>
    <n v="170.92307692307693"/>
    <n v="4.7692307692307692"/>
    <x v="4"/>
    <s v="Indie Music"/>
    <s v="Jun"/>
    <x v="5"/>
    <n v="2011"/>
    <x v="6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1:58:51"/>
    <d v="2014-04-15T01:58:51"/>
    <b v="1"/>
    <n v="4883"/>
    <b v="1"/>
    <s v="technology/hardware"/>
    <n v="126.11835600000001"/>
    <n v="1.9532"/>
    <x v="2"/>
    <s v="Hardware"/>
    <s v="May"/>
    <x v="6"/>
    <n v="2014"/>
    <x v="3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4:52:20"/>
    <d v="2011-04-05T14:52:20"/>
    <b v="1"/>
    <n v="95"/>
    <b v="1"/>
    <s v="technology/hardware"/>
    <n v="138.44033333333334"/>
    <n v="1.5833333333333333"/>
    <x v="2"/>
    <s v="Hardware"/>
    <s v="Jul"/>
    <x v="6"/>
    <n v="2011"/>
    <x v="6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1:28:36"/>
    <d v="2016-06-27T01:28:36"/>
    <b v="1"/>
    <n v="2478"/>
    <b v="1"/>
    <s v="technology/hardware"/>
    <n v="1705.25"/>
    <n v="24.78"/>
    <x v="2"/>
    <s v="Hardware"/>
    <s v="Aug"/>
    <x v="0"/>
    <n v="2016"/>
    <x v="2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09:01:30"/>
    <d v="2014-04-01T09:01:30"/>
    <b v="1"/>
    <n v="1789"/>
    <b v="1"/>
    <s v="technology/hardware"/>
    <n v="788.05550000000005"/>
    <n v="4.4725000000000001"/>
    <x v="2"/>
    <s v="Hardware"/>
    <s v="May"/>
    <x v="6"/>
    <n v="2014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1:02:38"/>
    <d v="2015-06-02T01:02:38"/>
    <b v="1"/>
    <n v="680"/>
    <b v="1"/>
    <s v="technology/hardware"/>
    <n v="348.01799999999997"/>
    <n v="0.68"/>
    <x v="2"/>
    <s v="Hardware"/>
    <s v="Jul"/>
    <x v="0"/>
    <n v="2015"/>
    <x v="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19T21:36:01"/>
    <d v="2014-02-18T22:36:01"/>
    <b v="1"/>
    <n v="70"/>
    <b v="1"/>
    <s v="technology/hardware"/>
    <n v="149.74666666666667"/>
    <n v="0.93333333333333335"/>
    <x v="2"/>
    <s v="Hardware"/>
    <s v="Apr"/>
    <x v="2"/>
    <n v="2014"/>
    <x v="3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0:59:00"/>
    <d v="2009-10-16T17:02:00"/>
    <b v="1"/>
    <n v="23"/>
    <b v="1"/>
    <s v="technology/hardware"/>
    <n v="100.63375000000001"/>
    <n v="2.875"/>
    <x v="2"/>
    <s v="Hardware"/>
    <s v="Nov"/>
    <x v="9"/>
    <n v="2009"/>
    <x v="8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2:02:00"/>
    <d v="2016-04-13T09:30:09"/>
    <b v="1"/>
    <n v="4245"/>
    <b v="1"/>
    <s v="technology/hardware"/>
    <n v="800.21100000000001"/>
    <n v="4.2450000000000001"/>
    <x v="2"/>
    <s v="Hardware"/>
    <s v="Jun"/>
    <x v="6"/>
    <n v="2016"/>
    <x v="2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05:09:11"/>
    <d v="2014-06-10T05:09:11"/>
    <b v="1"/>
    <n v="943"/>
    <b v="1"/>
    <s v="technology/hardware"/>
    <n v="106.0026"/>
    <n v="1.8859999999999999"/>
    <x v="2"/>
    <s v="Hardware"/>
    <s v="Jul"/>
    <x v="0"/>
    <n v="2014"/>
    <x v="3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1T23:21:13"/>
    <d v="2011-03-21T23:21:13"/>
    <b v="1"/>
    <n v="1876"/>
    <b v="1"/>
    <s v="technology/hardware"/>
    <n v="200.51866666666666"/>
    <n v="3.9083333333333332"/>
    <x v="2"/>
    <s v="Hardware"/>
    <s v="Apr"/>
    <x v="7"/>
    <n v="2011"/>
    <x v="6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06:05:37"/>
    <d v="2016-10-08T05:05:37"/>
    <b v="1"/>
    <n v="834"/>
    <b v="1"/>
    <s v="technology/hardware"/>
    <n v="212.44399999999999"/>
    <n v="1.6679999999999999"/>
    <x v="2"/>
    <s v="Hardware"/>
    <s v="Nov"/>
    <x v="9"/>
    <n v="2016"/>
    <x v="2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09:33:35"/>
    <d v="2013-09-09T09:33:35"/>
    <b v="1"/>
    <n v="682"/>
    <b v="1"/>
    <s v="technology/hardware"/>
    <n v="198.47237142857142"/>
    <n v="1.9485714285714286"/>
    <x v="2"/>
    <s v="Hardware"/>
    <s v="Oct"/>
    <x v="8"/>
    <n v="2013"/>
    <x v="4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1T22:00:00"/>
    <d v="2012-02-01T23:47:45"/>
    <b v="1"/>
    <n v="147"/>
    <b v="1"/>
    <s v="technology/hardware"/>
    <n v="225.94666666666666"/>
    <n v="0.98"/>
    <x v="2"/>
    <s v="Hardware"/>
    <s v="Mar"/>
    <x v="2"/>
    <n v="2012"/>
    <x v="5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0:00:00"/>
    <d v="2016-01-25T08:56:16"/>
    <b v="1"/>
    <n v="415"/>
    <b v="1"/>
    <s v="technology/hardware"/>
    <n v="698.94799999999998"/>
    <n v="0.83"/>
    <x v="2"/>
    <s v="Hardware"/>
    <s v="Mar"/>
    <x v="1"/>
    <n v="2016"/>
    <x v="2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4:00:00"/>
    <d v="2012-04-21T01:31:21"/>
    <b v="1"/>
    <n v="290"/>
    <b v="1"/>
    <s v="technology/hardware"/>
    <n v="398.59528571428569"/>
    <n v="0.69047619047619047"/>
    <x v="2"/>
    <s v="Hardware"/>
    <s v="May"/>
    <x v="6"/>
    <n v="2012"/>
    <x v="5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16:10:05"/>
    <d v="2015-03-04T17:10:05"/>
    <b v="1"/>
    <n v="365"/>
    <b v="1"/>
    <s v="technology/hardware"/>
    <n v="294.03333333333336"/>
    <n v="0.60833333333333328"/>
    <x v="2"/>
    <s v="Hardware"/>
    <s v="Apr"/>
    <x v="7"/>
    <n v="2015"/>
    <x v="0"/>
  </r>
  <r>
    <s v="freeSoC and freeSoC Mini"/>
    <s v="An open hardware platform for the best microcontroller in the world."/>
    <n v="30000"/>
    <n v="50251.41"/>
    <x v="0"/>
    <s v="US"/>
    <s v="USD"/>
    <n v="1351304513"/>
    <n v="1348712513"/>
    <d v="2012-10-26T21:21:53"/>
    <d v="2012-09-26T21:21:53"/>
    <b v="1"/>
    <n v="660"/>
    <b v="1"/>
    <s v="technology/hardware"/>
    <n v="167.50470000000001"/>
    <n v="2.2000000000000002"/>
    <x v="2"/>
    <s v="Hardware"/>
    <s v="Oct"/>
    <x v="8"/>
    <n v="2012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17:42:41"/>
    <d v="2013-02-21T18:42:41"/>
    <b v="1"/>
    <n v="1356"/>
    <b v="1"/>
    <s v="technology/hardware"/>
    <n v="1435.5717142857143"/>
    <n v="19.37142857142857"/>
    <x v="2"/>
    <s v="Hardware"/>
    <s v="Mar"/>
    <x v="2"/>
    <n v="2013"/>
    <x v="4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9-30T19:00:00"/>
    <d v="2014-08-20T15:17:40"/>
    <b v="1"/>
    <n v="424"/>
    <b v="1"/>
    <s v="technology/hardware"/>
    <n v="156.73439999999999"/>
    <n v="4.24"/>
    <x v="2"/>
    <s v="Hardware"/>
    <s v="Sep"/>
    <x v="10"/>
    <n v="2014"/>
    <x v="3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3:42:21"/>
    <d v="2014-11-21T03:42:21"/>
    <b v="1"/>
    <n v="33"/>
    <b v="1"/>
    <s v="technology/hardware"/>
    <n v="117.90285714285714"/>
    <n v="4.7142857142857146E-2"/>
    <x v="2"/>
    <s v="Hardware"/>
    <s v="Dec"/>
    <x v="4"/>
    <n v="2014"/>
    <x v="3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5T22:59:00"/>
    <d v="2012-08-26T23:40:17"/>
    <b v="1"/>
    <n v="1633"/>
    <b v="1"/>
    <s v="technology/hardware"/>
    <n v="1105.3812"/>
    <n v="16.329999999999998"/>
    <x v="2"/>
    <s v="Hardware"/>
    <s v="Oct"/>
    <x v="10"/>
    <n v="2012"/>
    <x v="5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3:43:56"/>
    <d v="2014-04-13T13:43:56"/>
    <b v="1"/>
    <n v="306"/>
    <b v="1"/>
    <s v="technology/hardware"/>
    <n v="192.92500000000001"/>
    <n v="3.06"/>
    <x v="2"/>
    <s v="Hardware"/>
    <s v="May"/>
    <x v="6"/>
    <n v="2014"/>
    <x v="3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05:18:54"/>
    <d v="2014-08-12T05:18:54"/>
    <b v="1"/>
    <n v="205"/>
    <b v="1"/>
    <s v="technology/hardware"/>
    <n v="126.88421052631578"/>
    <n v="1.0789473684210527"/>
    <x v="2"/>
    <s v="Hardware"/>
    <s v="Sep"/>
    <x v="10"/>
    <n v="2014"/>
    <x v="3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1:32:52"/>
    <d v="2016-03-23T01:32:52"/>
    <b v="1"/>
    <n v="1281"/>
    <b v="1"/>
    <s v="technology/hardware"/>
    <n v="259.57748878923769"/>
    <n v="1.4360986547085202"/>
    <x v="2"/>
    <s v="Hardware"/>
    <s v="Apr"/>
    <x v="7"/>
    <n v="2016"/>
    <x v="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1T20:00:00"/>
    <d v="2011-12-20T21:08:30"/>
    <b v="1"/>
    <n v="103"/>
    <b v="1"/>
    <s v="technology/hardware"/>
    <n v="262.27999999999997"/>
    <n v="2.06"/>
    <x v="2"/>
    <s v="Hardware"/>
    <s v="Jan"/>
    <x v="11"/>
    <n v="2012"/>
    <x v="6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07:58:18"/>
    <d v="2014-07-15T07:58:18"/>
    <b v="1"/>
    <n v="1513"/>
    <b v="1"/>
    <s v="technology/hardware"/>
    <n v="206.74309"/>
    <n v="1.5129999999999999"/>
    <x v="2"/>
    <s v="Hardware"/>
    <s v="Aug"/>
    <x v="3"/>
    <n v="2014"/>
    <x v="3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0:55:29"/>
    <d v="2014-04-01T10:55:29"/>
    <b v="1"/>
    <n v="405"/>
    <b v="1"/>
    <s v="technology/hardware"/>
    <n v="370.13"/>
    <n v="2.0249999999999999"/>
    <x v="2"/>
    <s v="Hardware"/>
    <s v="May"/>
    <x v="6"/>
    <n v="2014"/>
    <x v="3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0:05:15"/>
    <d v="2016-11-02T09:05:15"/>
    <b v="1"/>
    <n v="510"/>
    <b v="1"/>
    <s v="technology/hardware"/>
    <n v="284.96600000000001"/>
    <n v="1.02"/>
    <x v="2"/>
    <s v="Hardware"/>
    <s v="Dec"/>
    <x v="4"/>
    <n v="2016"/>
    <x v="2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4:01:08"/>
    <d v="2016-07-06T14:01:08"/>
    <b v="1"/>
    <n v="1887"/>
    <b v="1"/>
    <s v="technology/hardware"/>
    <n v="579.08000000000004"/>
    <n v="9.4350000000000005"/>
    <x v="2"/>
    <s v="Hardware"/>
    <s v="Aug"/>
    <x v="3"/>
    <n v="2016"/>
    <x v="2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19T22:38:21"/>
    <d v="2013-02-18T23:38:21"/>
    <b v="1"/>
    <n v="701"/>
    <b v="1"/>
    <s v="technology/hardware"/>
    <n v="1131.8"/>
    <n v="14.02"/>
    <x v="2"/>
    <s v="Hardware"/>
    <s v="Apr"/>
    <x v="2"/>
    <n v="2013"/>
    <x v="4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4T23:00:00"/>
    <d v="2013-10-14T07:01:01"/>
    <b v="1"/>
    <n v="3863"/>
    <b v="1"/>
    <s v="technology/hardware"/>
    <n v="263.02771750000005"/>
    <n v="0.96575"/>
    <x v="2"/>
    <s v="Hardware"/>
    <s v="Nov"/>
    <x v="9"/>
    <n v="2013"/>
    <x v="4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7T20:17:24"/>
    <d v="2012-10-18T19:17:24"/>
    <b v="1"/>
    <n v="238"/>
    <b v="1"/>
    <s v="technology/hardware"/>
    <n v="674.48"/>
    <n v="9.52"/>
    <x v="2"/>
    <s v="Hardware"/>
    <s v="Nov"/>
    <x v="9"/>
    <n v="2012"/>
    <x v="5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2:00:00"/>
    <d v="2016-06-28T12:21:04"/>
    <b v="1"/>
    <n v="2051"/>
    <b v="1"/>
    <s v="technology/hardware"/>
    <n v="256.83081313131311"/>
    <n v="1.0358585858585858"/>
    <x v="2"/>
    <s v="Hardware"/>
    <s v="Aug"/>
    <x v="0"/>
    <n v="2016"/>
    <x v="2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3:01:09"/>
    <d v="2013-06-20T03:01:09"/>
    <b v="1"/>
    <n v="402"/>
    <b v="1"/>
    <s v="technology/hardware"/>
    <n v="375.49599999999998"/>
    <n v="2.0099999999999998"/>
    <x v="2"/>
    <s v="Hardware"/>
    <s v="Aug"/>
    <x v="0"/>
    <n v="2013"/>
    <x v="4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3:07:31"/>
    <d v="2013-02-08T13:07:31"/>
    <b v="1"/>
    <n v="253"/>
    <b v="1"/>
    <s v="technology/hardware"/>
    <n v="208.70837499999996"/>
    <n v="1.58125"/>
    <x v="2"/>
    <s v="Hardware"/>
    <s v="Mar"/>
    <x v="2"/>
    <n v="2013"/>
    <x v="4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16:35:25"/>
    <d v="2013-06-13T16:35:25"/>
    <b v="1"/>
    <n v="473"/>
    <b v="1"/>
    <s v="technology/hardware"/>
    <n v="346.6"/>
    <n v="11.824999999999999"/>
    <x v="2"/>
    <s v="Hardware"/>
    <s v="Jul"/>
    <x v="0"/>
    <n v="2013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2:59:00"/>
    <d v="2015-11-03T00:12:20"/>
    <b v="1"/>
    <n v="821"/>
    <b v="1"/>
    <s v="technology/hardware"/>
    <n v="402.33"/>
    <n v="1.6419999999999999"/>
    <x v="2"/>
    <s v="Hardware"/>
    <s v="Dec"/>
    <x v="4"/>
    <n v="2015"/>
    <x v="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2:00:00"/>
    <d v="2012-05-10T00:24:52"/>
    <b v="1"/>
    <n v="388"/>
    <b v="1"/>
    <s v="technology/hardware"/>
    <n v="1026.8451399999999"/>
    <n v="0.77600000000000002"/>
    <x v="2"/>
    <s v="Hardware"/>
    <s v="Jun"/>
    <x v="5"/>
    <n v="2012"/>
    <x v="5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8T23:59:00"/>
    <d v="2015-10-13T06:02:26"/>
    <b v="1"/>
    <n v="813"/>
    <b v="1"/>
    <s v="technology/hardware"/>
    <n v="114.901155"/>
    <n v="0.40649999999999997"/>
    <x v="2"/>
    <s v="Hardware"/>
    <s v="Nov"/>
    <x v="9"/>
    <n v="2015"/>
    <x v="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07:01:02"/>
    <d v="2016-02-23T08:01:02"/>
    <b v="1"/>
    <n v="1945"/>
    <b v="1"/>
    <s v="technology/hardware"/>
    <n v="354.82402000000002"/>
    <n v="3.89"/>
    <x v="2"/>
    <s v="Hardware"/>
    <s v="Apr"/>
    <x v="2"/>
    <n v="2016"/>
    <x v="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2:24:25"/>
    <d v="2014-06-09T12:24:25"/>
    <b v="0"/>
    <n v="12"/>
    <b v="0"/>
    <s v="photography/people"/>
    <n v="5.08"/>
    <n v="0.16"/>
    <x v="8"/>
    <s v="People"/>
    <s v="Jul"/>
    <x v="0"/>
    <n v="2014"/>
    <x v="3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0:04:47"/>
    <d v="2016-11-04T09:04:47"/>
    <b v="0"/>
    <n v="0"/>
    <b v="0"/>
    <s v="photography/people"/>
    <n v="0"/>
    <n v="0"/>
    <x v="8"/>
    <s v="People"/>
    <s v="Dec"/>
    <x v="4"/>
    <n v="2016"/>
    <x v="2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2:00:00"/>
    <d v="2016-08-10T19:16:58"/>
    <b v="0"/>
    <n v="16"/>
    <b v="0"/>
    <s v="photography/people"/>
    <n v="4.3"/>
    <n v="4.8484848484848485E-2"/>
    <x v="8"/>
    <s v="People"/>
    <s v="Sep"/>
    <x v="10"/>
    <n v="2016"/>
    <x v="2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4:58:01"/>
    <d v="2014-10-01T13:58:01"/>
    <b v="0"/>
    <n v="7"/>
    <b v="0"/>
    <s v="photography/people"/>
    <n v="21.146666666666668"/>
    <n v="4.6666666666666669E-2"/>
    <x v="8"/>
    <s v="People"/>
    <s v="Nov"/>
    <x v="9"/>
    <n v="2014"/>
    <x v="3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18:00:00"/>
    <d v="2016-07-04T11:46:11"/>
    <b v="0"/>
    <n v="4"/>
    <b v="0"/>
    <s v="photography/people"/>
    <n v="3.1875"/>
    <n v="0.25"/>
    <x v="8"/>
    <s v="People"/>
    <s v="Aug"/>
    <x v="3"/>
    <n v="2016"/>
    <x v="2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4:24:43"/>
    <d v="2016-02-13T05:24:43"/>
    <b v="0"/>
    <n v="1"/>
    <b v="0"/>
    <s v="photography/people"/>
    <n v="0.05"/>
    <n v="0.05"/>
    <x v="8"/>
    <s v="People"/>
    <s v="Mar"/>
    <x v="2"/>
    <n v="2016"/>
    <x v="2"/>
  </r>
  <r>
    <s v="Ethiopia: Beheld"/>
    <s v="A collection of images that depicts the beauty and diversity within Ethiopia"/>
    <n v="5500"/>
    <n v="2336"/>
    <x v="2"/>
    <s v="GB"/>
    <s v="GBP"/>
    <n v="1425223276"/>
    <n v="1422631276"/>
    <d v="2015-03-01T10:21:16"/>
    <d v="2015-01-30T10:21:16"/>
    <b v="0"/>
    <n v="28"/>
    <b v="0"/>
    <s v="photography/people"/>
    <n v="42.472727272727276"/>
    <n v="0.50909090909090904"/>
    <x v="8"/>
    <s v="People"/>
    <s v="Mar"/>
    <x v="1"/>
    <n v="2015"/>
    <x v="0"/>
  </r>
  <r>
    <s v="Phillip Michael Photography"/>
    <s v="Expressing art in an image!"/>
    <n v="6000"/>
    <n v="25"/>
    <x v="2"/>
    <s v="US"/>
    <s v="USD"/>
    <n v="1440094742"/>
    <n v="1437502742"/>
    <d v="2015-08-20T13:19:02"/>
    <d v="2015-07-21T13:19:02"/>
    <b v="0"/>
    <n v="1"/>
    <b v="0"/>
    <s v="photography/people"/>
    <n v="0.41666666666666669"/>
    <n v="1.6666666666666666E-2"/>
    <x v="8"/>
    <s v="People"/>
    <s v="Aug"/>
    <x v="3"/>
    <n v="2015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1:20:08"/>
    <d v="2016-11-11T11:20:08"/>
    <b v="0"/>
    <n v="1"/>
    <b v="0"/>
    <s v="photography/people"/>
    <n v="1"/>
    <n v="0.02"/>
    <x v="8"/>
    <s v="People"/>
    <s v="Dec"/>
    <x v="4"/>
    <n v="2016"/>
    <x v="2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2T23:42:12"/>
    <d v="2016-01-28T23:42:12"/>
    <b v="0"/>
    <n v="5"/>
    <b v="0"/>
    <s v="photography/people"/>
    <n v="16.966666666666665"/>
    <n v="0.16666666666666666"/>
    <x v="8"/>
    <s v="People"/>
    <s v="Feb"/>
    <x v="1"/>
    <n v="2016"/>
    <x v="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16:26:26"/>
    <d v="2015-06-12T16:26:26"/>
    <b v="0"/>
    <n v="3"/>
    <b v="0"/>
    <s v="photography/people"/>
    <n v="7"/>
    <n v="0.15"/>
    <x v="8"/>
    <s v="People"/>
    <s v="Jul"/>
    <x v="0"/>
    <n v="2015"/>
    <x v="0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7T22:26:31"/>
    <d v="2015-01-18T22:26:31"/>
    <b v="0"/>
    <n v="2"/>
    <b v="0"/>
    <s v="photography/people"/>
    <n v="0.13333333333333333"/>
    <n v="0.13333333333333333"/>
    <x v="8"/>
    <s v="People"/>
    <s v="Feb"/>
    <x v="1"/>
    <n v="2015"/>
    <x v="0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09:07:17"/>
    <d v="2015-11-21T09:07:17"/>
    <b v="0"/>
    <n v="0"/>
    <b v="0"/>
    <s v="photography/people"/>
    <n v="0"/>
    <n v="0"/>
    <x v="8"/>
    <s v="People"/>
    <s v="Dec"/>
    <x v="4"/>
    <n v="2015"/>
    <x v="0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6T20:09:02"/>
    <d v="2016-10-07T19:09:02"/>
    <b v="0"/>
    <n v="0"/>
    <b v="0"/>
    <s v="photography/people"/>
    <n v="0"/>
    <n v="0"/>
    <x v="8"/>
    <s v="People"/>
    <s v="Dec"/>
    <x v="9"/>
    <n v="2016"/>
    <x v="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16:38:56"/>
    <d v="2015-06-26T16:38:56"/>
    <b v="0"/>
    <n v="3"/>
    <b v="0"/>
    <s v="photography/people"/>
    <n v="7.8"/>
    <n v="0.3"/>
    <x v="8"/>
    <s v="People"/>
    <s v="Jul"/>
    <x v="0"/>
    <n v="2015"/>
    <x v="0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4:40:11"/>
    <d v="2014-06-10T14:40:11"/>
    <b v="0"/>
    <n v="0"/>
    <b v="0"/>
    <s v="photography/people"/>
    <n v="0"/>
    <n v="0"/>
    <x v="8"/>
    <s v="People"/>
    <s v="Jul"/>
    <x v="0"/>
    <n v="2014"/>
    <x v="3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17:20:12"/>
    <d v="2014-07-27T17:20:12"/>
    <b v="0"/>
    <n v="0"/>
    <b v="0"/>
    <s v="photography/people"/>
    <n v="0"/>
    <n v="0"/>
    <x v="8"/>
    <s v="People"/>
    <s v="Aug"/>
    <x v="3"/>
    <n v="2014"/>
    <x v="3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7-31T21:50:38"/>
    <d v="2014-06-16T21:50:38"/>
    <b v="0"/>
    <n v="3"/>
    <b v="0"/>
    <s v="photography/people"/>
    <n v="26.2"/>
    <n v="0.12"/>
    <x v="8"/>
    <s v="People"/>
    <s v="Jul"/>
    <x v="0"/>
    <n v="2014"/>
    <x v="3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07:35:08"/>
    <d v="2014-10-14T06:35:08"/>
    <b v="0"/>
    <n v="7"/>
    <b v="0"/>
    <s v="photography/people"/>
    <n v="0.76129032258064511"/>
    <n v="2.2580645161290321E-2"/>
    <x v="8"/>
    <s v="People"/>
    <s v="Nov"/>
    <x v="9"/>
    <n v="2014"/>
    <x v="3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17:50:13"/>
    <d v="2015-12-07T17:50:13"/>
    <b v="0"/>
    <n v="25"/>
    <b v="0"/>
    <s v="photography/people"/>
    <n v="12.5"/>
    <n v="0.5"/>
    <x v="8"/>
    <s v="People"/>
    <s v="Jan"/>
    <x v="11"/>
    <n v="2016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15:00:00"/>
    <d v="2015-05-12T00:01:56"/>
    <b v="1"/>
    <n v="1637"/>
    <b v="1"/>
    <s v="technology/hardware"/>
    <n v="382.12909090909091"/>
    <n v="2.9763636363636365"/>
    <x v="2"/>
    <s v="Hardware"/>
    <s v="Jun"/>
    <x v="5"/>
    <n v="2015"/>
    <x v="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2:05:43"/>
    <d v="2016-12-24T12:05:43"/>
    <b v="1"/>
    <n v="1375"/>
    <b v="1"/>
    <s v="technology/hardware"/>
    <n v="216.79422"/>
    <n v="2.75"/>
    <x v="2"/>
    <s v="Hardware"/>
    <s v="Jan"/>
    <x v="11"/>
    <n v="2017"/>
    <x v="2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18:00:00"/>
    <d v="2010-06-17T22:00:52"/>
    <b v="1"/>
    <n v="17"/>
    <b v="1"/>
    <s v="technology/hardware"/>
    <n v="312"/>
    <n v="3.4"/>
    <x v="2"/>
    <s v="Hardware"/>
    <s v="Jul"/>
    <x v="0"/>
    <n v="2010"/>
    <x v="7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09:31:03"/>
    <d v="2014-06-10T09:31:03"/>
    <b v="1"/>
    <n v="354"/>
    <b v="1"/>
    <s v="technology/hardware"/>
    <n v="234.42048"/>
    <n v="0.70799999999999996"/>
    <x v="2"/>
    <s v="Hardware"/>
    <s v="Jul"/>
    <x v="0"/>
    <n v="2014"/>
    <x v="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5T22:59:00"/>
    <d v="2013-09-18T14:30:18"/>
    <b v="1"/>
    <n v="191"/>
    <b v="1"/>
    <s v="technology/hardware"/>
    <n v="123.6801"/>
    <n v="0.63666666666666671"/>
    <x v="2"/>
    <s v="Hardware"/>
    <s v="Oct"/>
    <x v="8"/>
    <n v="2013"/>
    <x v="4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08:00:45"/>
    <d v="2014-10-29T07:00:45"/>
    <b v="1"/>
    <n v="303"/>
    <b v="1"/>
    <s v="technology/hardware"/>
    <n v="247.84"/>
    <n v="0.60599999999999998"/>
    <x v="2"/>
    <s v="Hardware"/>
    <s v="Dec"/>
    <x v="9"/>
    <n v="2014"/>
    <x v="3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3T23:00:00"/>
    <d v="2010-06-18T15:06:26"/>
    <b v="1"/>
    <n v="137"/>
    <b v="1"/>
    <s v="technology/hardware"/>
    <n v="115.7092"/>
    <n v="1.37"/>
    <x v="2"/>
    <s v="Hardware"/>
    <s v="Aug"/>
    <x v="0"/>
    <n v="2010"/>
    <x v="7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09:30:22"/>
    <d v="2011-08-06T09:30:22"/>
    <b v="1"/>
    <n v="41"/>
    <b v="1"/>
    <s v="technology/hardware"/>
    <n v="117.07484768810599"/>
    <n v="2.6101515797783281"/>
    <x v="2"/>
    <s v="Hardware"/>
    <s v="Sep"/>
    <x v="10"/>
    <n v="2011"/>
    <x v="6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3:45:43"/>
    <d v="2016-10-18T02:45:43"/>
    <b v="1"/>
    <n v="398"/>
    <b v="1"/>
    <s v="technology/hardware"/>
    <n v="305.15800000000002"/>
    <n v="0.79600000000000004"/>
    <x v="2"/>
    <s v="Hardware"/>
    <s v="Nov"/>
    <x v="9"/>
    <n v="2016"/>
    <x v="2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18:54:51"/>
    <d v="2016-07-19T18:54:51"/>
    <b v="1"/>
    <n v="1737"/>
    <b v="1"/>
    <s v="technology/hardware"/>
    <n v="320.053"/>
    <n v="5.79"/>
    <x v="2"/>
    <s v="Hardware"/>
    <s v="Aug"/>
    <x v="3"/>
    <n v="2016"/>
    <x v="2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18:00:00"/>
    <d v="2015-12-09T03:36:13"/>
    <b v="1"/>
    <n v="971"/>
    <b v="1"/>
    <s v="technology/hardware"/>
    <n v="819.56399999999996"/>
    <n v="1.9419999999999999"/>
    <x v="2"/>
    <s v="Hardware"/>
    <s v="Jan"/>
    <x v="11"/>
    <n v="2016"/>
    <x v="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4:44:01"/>
    <d v="2015-01-06T14:44:01"/>
    <b v="1"/>
    <n v="183"/>
    <b v="1"/>
    <s v="technology/hardware"/>
    <n v="234.9"/>
    <n v="3.66"/>
    <x v="2"/>
    <s v="Hardware"/>
    <s v="Feb"/>
    <x v="1"/>
    <n v="2015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18:03:34"/>
    <d v="2016-05-09T18:03:34"/>
    <b v="1"/>
    <n v="4562"/>
    <b v="1"/>
    <s v="technology/hardware"/>
    <n v="494.91374999999999"/>
    <n v="2.8512499999999998"/>
    <x v="2"/>
    <s v="Hardware"/>
    <s v="Jul"/>
    <x v="5"/>
    <n v="2016"/>
    <x v="2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4T23:08:59"/>
    <d v="2013-02-19T00:08:59"/>
    <b v="1"/>
    <n v="26457"/>
    <b v="1"/>
    <s v="technology/hardware"/>
    <n v="7813.7822333333334"/>
    <n v="88.19"/>
    <x v="2"/>
    <s v="Hardware"/>
    <s v="Mar"/>
    <x v="2"/>
    <n v="2013"/>
    <x v="4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16:02:43"/>
    <d v="2011-08-10T16:02:43"/>
    <b v="1"/>
    <n v="162"/>
    <b v="1"/>
    <s v="technology/hardware"/>
    <n v="113.00013888888888"/>
    <n v="2.25"/>
    <x v="2"/>
    <s v="Hardware"/>
    <s v="Sep"/>
    <x v="10"/>
    <n v="2011"/>
    <x v="6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16:08:19"/>
    <d v="2013-02-07T16:08:19"/>
    <b v="1"/>
    <n v="479"/>
    <b v="1"/>
    <s v="technology/hardware"/>
    <n v="921.54219999999998"/>
    <n v="4.79"/>
    <x v="2"/>
    <s v="Hardware"/>
    <s v="Mar"/>
    <x v="2"/>
    <n v="2013"/>
    <x v="4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3T23:00:00"/>
    <d v="2012-02-21T20:22:35"/>
    <b v="1"/>
    <n v="426"/>
    <b v="1"/>
    <s v="technology/hardware"/>
    <n v="125.1024"/>
    <n v="1.704"/>
    <x v="2"/>
    <s v="Hardware"/>
    <s v="Mar"/>
    <x v="2"/>
    <n v="2012"/>
    <x v="5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3:46:49"/>
    <d v="2015-07-14T03:46:49"/>
    <b v="1"/>
    <n v="450"/>
    <b v="1"/>
    <s v="technology/hardware"/>
    <n v="102.24343076923077"/>
    <n v="0.69230769230769229"/>
    <x v="2"/>
    <s v="Hardware"/>
    <s v="Aug"/>
    <x v="3"/>
    <n v="2015"/>
    <x v="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2:00:21"/>
    <d v="2016-08-23T12:00:21"/>
    <b v="1"/>
    <n v="1780"/>
    <b v="1"/>
    <s v="technology/hardware"/>
    <n v="484.90974999999997"/>
    <n v="4.45"/>
    <x v="2"/>
    <s v="Hardware"/>
    <s v="Sep"/>
    <x v="10"/>
    <n v="2016"/>
    <x v="2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18:04:00"/>
    <d v="2014-04-07T21:20:24"/>
    <b v="1"/>
    <n v="122"/>
    <b v="1"/>
    <s v="technology/hardware"/>
    <n v="192.33333333333334"/>
    <n v="8.1333333333333329"/>
    <x v="2"/>
    <s v="Hardware"/>
    <s v="May"/>
    <x v="6"/>
    <n v="2014"/>
    <x v="3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3T20:41:37"/>
    <d v="2014-08-09T20:41:37"/>
    <b v="1"/>
    <n v="95"/>
    <b v="1"/>
    <s v="technology/hardware"/>
    <n v="281.10000000000002"/>
    <n v="1.9"/>
    <x v="2"/>
    <s v="Hardware"/>
    <s v="Sep"/>
    <x v="10"/>
    <n v="2014"/>
    <x v="3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08:39:32"/>
    <d v="2016-05-12T08:39:32"/>
    <b v="1"/>
    <n v="325"/>
    <b v="1"/>
    <s v="technology/hardware"/>
    <n v="125.137"/>
    <n v="0.32500000000000001"/>
    <x v="2"/>
    <s v="Hardware"/>
    <s v="Jun"/>
    <x v="5"/>
    <n v="2016"/>
    <x v="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05:05:53"/>
    <d v="2015-05-12T05:05:53"/>
    <b v="1"/>
    <n v="353"/>
    <b v="1"/>
    <s v="technology/hardware"/>
    <n v="161.459"/>
    <n v="0.35299999999999998"/>
    <x v="2"/>
    <s v="Hardware"/>
    <s v="Jun"/>
    <x v="5"/>
    <n v="2015"/>
    <x v="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2T22:00:00"/>
    <d v="2012-07-09T18:12:24"/>
    <b v="1"/>
    <n v="105"/>
    <b v="1"/>
    <s v="technology/hardware"/>
    <n v="585.35"/>
    <n v="2.625"/>
    <x v="2"/>
    <s v="Hardware"/>
    <s v="Aug"/>
    <x v="3"/>
    <n v="2012"/>
    <x v="5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0T23:25:46"/>
    <d v="2015-05-11T23:25:46"/>
    <b v="1"/>
    <n v="729"/>
    <b v="1"/>
    <s v="technology/hardware"/>
    <n v="201.15"/>
    <n v="0.91125"/>
    <x v="2"/>
    <s v="Hardware"/>
    <s v="Jun"/>
    <x v="5"/>
    <n v="2015"/>
    <x v="0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0T22:59:00"/>
    <d v="2014-03-06T12:39:45"/>
    <b v="1"/>
    <n v="454"/>
    <b v="1"/>
    <s v="technology/hardware"/>
    <n v="133.48307999999997"/>
    <n v="1.8160000000000001"/>
    <x v="2"/>
    <s v="Hardware"/>
    <s v="Apr"/>
    <x v="7"/>
    <n v="2014"/>
    <x v="3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3:31:59"/>
    <d v="2015-02-13T14:31:59"/>
    <b v="1"/>
    <n v="539"/>
    <b v="1"/>
    <s v="technology/hardware"/>
    <n v="120.249"/>
    <n v="0.53900000000000003"/>
    <x v="2"/>
    <s v="Hardware"/>
    <s v="Mar"/>
    <x v="2"/>
    <n v="2015"/>
    <x v="0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16:55:00"/>
    <d v="2010-02-06T17:03:26"/>
    <b v="1"/>
    <n v="79"/>
    <b v="1"/>
    <s v="technology/hardware"/>
    <n v="126.16666666666667"/>
    <n v="2.6333333333333333"/>
    <x v="2"/>
    <s v="Hardware"/>
    <s v="Mar"/>
    <x v="2"/>
    <n v="2010"/>
    <x v="7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6T19:31:21"/>
    <d v="2014-07-27T19:31:21"/>
    <b v="1"/>
    <n v="94"/>
    <b v="1"/>
    <s v="technology/hardware"/>
    <n v="361.2"/>
    <n v="3.76"/>
    <x v="2"/>
    <s v="Hardware"/>
    <s v="Aug"/>
    <x v="3"/>
    <n v="2014"/>
    <x v="3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18:54:56"/>
    <d v="2012-10-30T18:54:56"/>
    <b v="1"/>
    <n v="625"/>
    <b v="1"/>
    <s v="technology/hardware"/>
    <n v="226.239013671875"/>
    <n v="1.9073486328125"/>
    <x v="2"/>
    <s v="Hardware"/>
    <s v="Nov"/>
    <x v="9"/>
    <n v="2012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8T20:00:00"/>
    <d v="2014-12-02T02:54:13"/>
    <b v="1"/>
    <n v="508"/>
    <b v="1"/>
    <s v="technology/hardware"/>
    <n v="120.35"/>
    <n v="1.016"/>
    <x v="2"/>
    <s v="Hardware"/>
    <s v="Jan"/>
    <x v="11"/>
    <n v="2015"/>
    <x v="3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0:00:00"/>
    <d v="2016-11-15T08:34:34"/>
    <b v="1"/>
    <n v="531"/>
    <b v="1"/>
    <s v="technology/hardware"/>
    <n v="304.18799999999999"/>
    <n v="2.1240000000000001"/>
    <x v="2"/>
    <s v="Hardware"/>
    <s v="Dec"/>
    <x v="4"/>
    <n v="2016"/>
    <x v="2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5T20:58:38"/>
    <d v="2014-03-26T20:58:38"/>
    <b v="1"/>
    <n v="158"/>
    <b v="1"/>
    <s v="technology/hardware"/>
    <n v="178.67599999999999"/>
    <n v="0.63200000000000001"/>
    <x v="2"/>
    <s v="Hardware"/>
    <s v="Apr"/>
    <x v="7"/>
    <n v="2014"/>
    <x v="3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1:58:00"/>
    <d v="2015-03-12T22:07:13"/>
    <b v="1"/>
    <n v="508"/>
    <b v="1"/>
    <s v="technology/hardware"/>
    <n v="386.81998717948721"/>
    <n v="0.6512820512820513"/>
    <x v="2"/>
    <s v="Hardware"/>
    <s v="May"/>
    <x v="7"/>
    <n v="2015"/>
    <x v="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8T20:00:00"/>
    <d v="2015-11-03T10:00:07"/>
    <b v="1"/>
    <n v="644"/>
    <b v="1"/>
    <s v="technology/hardware"/>
    <n v="211.03642500000001"/>
    <n v="0.80500000000000005"/>
    <x v="2"/>
    <s v="Hardware"/>
    <s v="Dec"/>
    <x v="4"/>
    <n v="2015"/>
    <x v="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15:45:19"/>
    <d v="2014-04-09T15:45:19"/>
    <b v="1"/>
    <n v="848"/>
    <b v="1"/>
    <s v="technology/hardware"/>
    <n v="131.66833333333332"/>
    <n v="2.8266666666666667"/>
    <x v="2"/>
    <s v="Hardware"/>
    <s v="May"/>
    <x v="6"/>
    <n v="2014"/>
    <x v="3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1:02:33"/>
    <d v="2013-10-31T00:02:33"/>
    <b v="1"/>
    <n v="429"/>
    <b v="1"/>
    <s v="technology/hardware"/>
    <n v="300.47640000000001"/>
    <n v="4.29"/>
    <x v="2"/>
    <s v="Hardware"/>
    <s v="Dec"/>
    <x v="9"/>
    <n v="2013"/>
    <x v="4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3:00:00"/>
    <d v="2013-05-30T01:30:21"/>
    <b v="1"/>
    <n v="204"/>
    <b v="1"/>
    <s v="technology/hardware"/>
    <n v="420.51249999999999"/>
    <n v="2.5499999999999998"/>
    <x v="2"/>
    <s v="Hardware"/>
    <s v="Jul"/>
    <x v="5"/>
    <n v="2013"/>
    <x v="4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30T23:59:00"/>
    <d v="2016-11-01T05:32:05"/>
    <b v="1"/>
    <n v="379"/>
    <b v="1"/>
    <s v="technology/hardware"/>
    <n v="136.21680000000001"/>
    <n v="0.30320000000000003"/>
    <x v="2"/>
    <s v="Hardware"/>
    <s v="Nov"/>
    <x v="4"/>
    <n v="2016"/>
    <x v="2"/>
  </r>
  <r>
    <s v="Programmable Capacitor"/>
    <s v="4.29 Billion+ Capacitor Combinations._x000a_No Coding Required."/>
    <n v="3000"/>
    <n v="7445.14"/>
    <x v="0"/>
    <s v="US"/>
    <s v="USD"/>
    <n v="1384557303"/>
    <n v="1383257703"/>
    <d v="2013-11-15T18:15:03"/>
    <d v="2013-10-31T17:15:03"/>
    <b v="1"/>
    <n v="271"/>
    <b v="1"/>
    <s v="technology/hardware"/>
    <n v="248.17133333333334"/>
    <n v="9.0333333333333332"/>
    <x v="2"/>
    <s v="Hardware"/>
    <s v="Nov"/>
    <x v="9"/>
    <n v="2013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08:37:07"/>
    <d v="2016-10-11T07:37:07"/>
    <b v="0"/>
    <n v="120"/>
    <b v="1"/>
    <s v="technology/hardware"/>
    <n v="181.86315789473684"/>
    <n v="1.263157894736842"/>
    <x v="2"/>
    <s v="Hardware"/>
    <s v="Nov"/>
    <x v="9"/>
    <n v="2016"/>
    <x v="2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1:59:34"/>
    <d v="2015-11-23T11:59:34"/>
    <b v="0"/>
    <n v="140"/>
    <b v="1"/>
    <s v="technology/hardware"/>
    <n v="123.53"/>
    <n v="1.4"/>
    <x v="2"/>
    <s v="Hardware"/>
    <s v="Jan"/>
    <x v="4"/>
    <n v="2016"/>
    <x v="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0T23:59:00"/>
    <d v="2016-10-17T23:14:37"/>
    <b v="0"/>
    <n v="193"/>
    <b v="1"/>
    <s v="technology/hardware"/>
    <n v="506.20938628158842"/>
    <n v="13.935018050541517"/>
    <x v="2"/>
    <s v="Hardware"/>
    <s v="Dec"/>
    <x v="9"/>
    <n v="2016"/>
    <x v="2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1:25:14"/>
    <d v="2015-05-14T11:25:14"/>
    <b v="0"/>
    <n v="180"/>
    <b v="1"/>
    <s v="technology/hardware"/>
    <n v="108.21333333333334"/>
    <n v="1.2"/>
    <x v="2"/>
    <s v="Hardware"/>
    <s v="Jun"/>
    <x v="5"/>
    <n v="2015"/>
    <x v="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8T21:07:27"/>
    <d v="2012-06-08T21:07:27"/>
    <b v="0"/>
    <n v="263"/>
    <b v="1"/>
    <s v="technology/hardware"/>
    <n v="819.18387755102037"/>
    <n v="5.3673469387755102"/>
    <x v="2"/>
    <s v="Hardware"/>
    <s v="Jul"/>
    <x v="0"/>
    <n v="2012"/>
    <x v="5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2T23:07:24"/>
    <d v="2013-04-22T23:07:24"/>
    <b v="0"/>
    <n v="217"/>
    <b v="1"/>
    <s v="technology/hardware"/>
    <n v="121.1"/>
    <n v="2.17"/>
    <x v="2"/>
    <s v="Hardware"/>
    <s v="May"/>
    <x v="6"/>
    <n v="2013"/>
    <x v="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6T19:00:00"/>
    <d v="2015-03-18T16:41:10"/>
    <b v="0"/>
    <n v="443"/>
    <b v="1"/>
    <s v="technology/hardware"/>
    <n v="102.99897959183673"/>
    <n v="0.45204081632653059"/>
    <x v="2"/>
    <s v="Hardware"/>
    <s v="Apr"/>
    <x v="7"/>
    <n v="2015"/>
    <x v="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0:38:11"/>
    <d v="2013-04-23T10:38:11"/>
    <b v="0"/>
    <n v="1373"/>
    <b v="1"/>
    <s v="technology/hardware"/>
    <n v="148.33229411764705"/>
    <n v="1.6152941176470588"/>
    <x v="2"/>
    <s v="Hardware"/>
    <s v="May"/>
    <x v="6"/>
    <n v="2013"/>
    <x v="4"/>
  </r>
  <r>
    <s v="LOCK8 - the World's First Smart Bike Lock"/>
    <s v="Keyless. Alarm secured. GPS tracking."/>
    <n v="50000"/>
    <n v="60095.35"/>
    <x v="0"/>
    <s v="GB"/>
    <s v="GBP"/>
    <n v="1386025140"/>
    <n v="1382963963"/>
    <d v="2013-12-02T17:59:00"/>
    <d v="2013-10-28T07:39:23"/>
    <b v="0"/>
    <n v="742"/>
    <b v="1"/>
    <s v="technology/hardware"/>
    <n v="120.19070000000001"/>
    <n v="1.484"/>
    <x v="2"/>
    <s v="Hardware"/>
    <s v="Dec"/>
    <x v="9"/>
    <n v="2013"/>
    <x v="4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0T20:42:58"/>
    <d v="2015-04-20T20:42:58"/>
    <b v="0"/>
    <n v="170"/>
    <b v="1"/>
    <s v="technology/hardware"/>
    <n v="473.27"/>
    <n v="1.7"/>
    <x v="2"/>
    <s v="Hardware"/>
    <s v="May"/>
    <x v="6"/>
    <n v="2015"/>
    <x v="0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5T19:32:17"/>
    <d v="2013-11-25T19:32:17"/>
    <b v="0"/>
    <n v="242"/>
    <b v="1"/>
    <s v="technology/hardware"/>
    <n v="130.36250000000001"/>
    <n v="3.0249999999999999"/>
    <x v="2"/>
    <s v="Hardware"/>
    <s v="Dec"/>
    <x v="4"/>
    <n v="2013"/>
    <x v="4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19T21:00:53"/>
    <d v="2016-01-05T21:00:53"/>
    <b v="0"/>
    <n v="541"/>
    <b v="1"/>
    <s v="technology/hardware"/>
    <n v="353.048"/>
    <n v="1.0820000000000001"/>
    <x v="2"/>
    <s v="Hardware"/>
    <s v="Feb"/>
    <x v="1"/>
    <n v="2016"/>
    <x v="2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0:49:11"/>
    <d v="2015-10-26T09:49:11"/>
    <b v="0"/>
    <n v="121"/>
    <b v="1"/>
    <s v="technology/hardware"/>
    <n v="101.02"/>
    <n v="2.42"/>
    <x v="2"/>
    <s v="Hardware"/>
    <s v="Nov"/>
    <x v="9"/>
    <n v="2015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07:30:10"/>
    <d v="2014-04-02T07:30:10"/>
    <b v="0"/>
    <n v="621"/>
    <b v="1"/>
    <s v="technology/hardware"/>
    <n v="113.59142857142857"/>
    <n v="1.7742857142857142"/>
    <x v="2"/>
    <s v="Hardware"/>
    <s v="May"/>
    <x v="6"/>
    <n v="2014"/>
    <x v="3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2T23:00:00"/>
    <d v="2014-11-03T11:10:43"/>
    <b v="0"/>
    <n v="101"/>
    <b v="1"/>
    <s v="technology/hardware"/>
    <n v="167.41666666666666"/>
    <n v="1.6833333333333333"/>
    <x v="2"/>
    <s v="Hardware"/>
    <s v="Dec"/>
    <x v="4"/>
    <n v="2014"/>
    <x v="3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3:15:42"/>
    <d v="2013-03-18T13:15:42"/>
    <b v="0"/>
    <n v="554"/>
    <b v="1"/>
    <s v="technology/hardware"/>
    <n v="153.452"/>
    <n v="1.1080000000000001"/>
    <x v="2"/>
    <s v="Hardware"/>
    <s v="Apr"/>
    <x v="7"/>
    <n v="2013"/>
    <x v="4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06:52:12"/>
    <d v="2016-01-27T06:52:12"/>
    <b v="0"/>
    <n v="666"/>
    <b v="1"/>
    <s v="technology/hardware"/>
    <n v="202.23220000000001"/>
    <n v="4.4400000000000004"/>
    <x v="2"/>
    <s v="Hardware"/>
    <s v="Feb"/>
    <x v="1"/>
    <n v="2016"/>
    <x v="2"/>
  </r>
  <r>
    <s v="Raspberry Pi Debug Clip"/>
    <s v="Making using the serial terminal on the Raspberry Pi as easy as Pi!"/>
    <n v="2560"/>
    <n v="4308"/>
    <x v="0"/>
    <s v="GB"/>
    <s v="GBP"/>
    <n v="1425326400"/>
    <n v="1421916830"/>
    <d v="2015-03-02T15:00:00"/>
    <d v="2015-01-22T03:53:50"/>
    <b v="0"/>
    <n v="410"/>
    <b v="1"/>
    <s v="technology/hardware"/>
    <n v="168.28125"/>
    <n v="16.015625"/>
    <x v="2"/>
    <s v="Hardware"/>
    <s v="Mar"/>
    <x v="1"/>
    <n v="2015"/>
    <x v="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16:59:00"/>
    <d v="2015-12-23T09:27:34"/>
    <b v="0"/>
    <n v="375"/>
    <b v="1"/>
    <s v="technology/hardware"/>
    <n v="143.45666666666668"/>
    <n v="1.25"/>
    <x v="2"/>
    <s v="Hardware"/>
    <s v="Jan"/>
    <x v="11"/>
    <n v="2016"/>
    <x v="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0:25:50"/>
    <d v="2014-05-24T10:25:50"/>
    <b v="0"/>
    <n v="1364"/>
    <b v="1"/>
    <s v="technology/hardware"/>
    <n v="196.4"/>
    <n v="5.4560000000000004"/>
    <x v="2"/>
    <s v="Hardware"/>
    <s v="Jul"/>
    <x v="5"/>
    <n v="2014"/>
    <x v="3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3:20:54"/>
    <d v="2016-12-01T13:20:54"/>
    <b v="0"/>
    <n v="35"/>
    <b v="1"/>
    <s v="technology/hardware"/>
    <n v="107.92"/>
    <n v="0.7"/>
    <x v="2"/>
    <s v="Hardware"/>
    <s v="Dec"/>
    <x v="11"/>
    <n v="2016"/>
    <x v="2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3:11:38"/>
    <d v="2016-02-23T04:11:38"/>
    <b v="0"/>
    <n v="203"/>
    <b v="1"/>
    <s v="technology/hardware"/>
    <n v="114.977"/>
    <n v="0.20300000000000001"/>
    <x v="2"/>
    <s v="Hardware"/>
    <s v="Mar"/>
    <x v="2"/>
    <n v="2016"/>
    <x v="2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2:35:01"/>
    <d v="2016-04-12T12:35:01"/>
    <b v="0"/>
    <n v="49"/>
    <b v="1"/>
    <s v="technology/hardware"/>
    <n v="148.05000000000001"/>
    <n v="1.2250000000000001"/>
    <x v="2"/>
    <s v="Hardware"/>
    <s v="May"/>
    <x v="6"/>
    <n v="2016"/>
    <x v="2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07:00:00"/>
    <d v="2013-04-25T03:45:23"/>
    <b v="0"/>
    <n v="5812"/>
    <b v="1"/>
    <s v="technology/hardware"/>
    <n v="191.16676082790633"/>
    <n v="2.2186423985158155"/>
    <x v="2"/>
    <s v="Hardware"/>
    <s v="May"/>
    <x v="6"/>
    <n v="2013"/>
    <x v="4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3:00:29"/>
    <d v="2013-11-25T03:00:29"/>
    <b v="0"/>
    <n v="1556"/>
    <b v="1"/>
    <s v="technology/hardware"/>
    <n v="199.215125"/>
    <n v="3.89"/>
    <x v="2"/>
    <s v="Hardware"/>
    <s v="Dec"/>
    <x v="4"/>
    <n v="2013"/>
    <x v="4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3:31:23"/>
    <d v="2014-07-24T13:31:23"/>
    <b v="0"/>
    <n v="65"/>
    <b v="1"/>
    <s v="technology/hardware"/>
    <n v="218.6"/>
    <n v="3.25"/>
    <x v="2"/>
    <s v="Hardware"/>
    <s v="Aug"/>
    <x v="3"/>
    <n v="2014"/>
    <x v="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15:29:36"/>
    <d v="2015-04-21T15:29:36"/>
    <b v="0"/>
    <n v="10"/>
    <b v="1"/>
    <s v="technology/hardware"/>
    <n v="126.86868686868686"/>
    <n v="2.0202020202020203"/>
    <x v="2"/>
    <s v="Hardware"/>
    <s v="May"/>
    <x v="6"/>
    <n v="2015"/>
    <x v="0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15:11:55"/>
    <d v="2016-09-20T15:11:55"/>
    <b v="0"/>
    <n v="76"/>
    <b v="1"/>
    <s v="technology/hardware"/>
    <n v="105.22387999999999"/>
    <n v="0.30399999999999999"/>
    <x v="2"/>
    <s v="Hardware"/>
    <s v="Oct"/>
    <x v="8"/>
    <n v="2016"/>
    <x v="2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18:19:51"/>
    <d v="2015-12-02T18:19:51"/>
    <b v="0"/>
    <n v="263"/>
    <b v="1"/>
    <s v="technology/hardware"/>
    <n v="128.40665999999999"/>
    <n v="0.52600000000000002"/>
    <x v="2"/>
    <s v="Hardware"/>
    <s v="Jan"/>
    <x v="11"/>
    <n v="2016"/>
    <x v="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0:45:23"/>
    <d v="2016-05-29T10:45:23"/>
    <b v="0"/>
    <n v="1530"/>
    <b v="1"/>
    <s v="technology/hardware"/>
    <n v="317.3272"/>
    <n v="1.224"/>
    <x v="2"/>
    <s v="Hardware"/>
    <s v="Jun"/>
    <x v="5"/>
    <n v="2016"/>
    <x v="2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1:41:24"/>
    <d v="2016-08-18T01:41:24"/>
    <b v="0"/>
    <n v="278"/>
    <b v="1"/>
    <s v="technology/hardware"/>
    <n v="280.73"/>
    <n v="1.39"/>
    <x v="2"/>
    <s v="Hardware"/>
    <s v="Oct"/>
    <x v="10"/>
    <n v="2016"/>
    <x v="2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08:57:12"/>
    <d v="2016-04-07T08:57:12"/>
    <b v="0"/>
    <n v="350"/>
    <b v="1"/>
    <s v="technology/hardware"/>
    <n v="110.73146853146854"/>
    <n v="0.48951048951048953"/>
    <x v="2"/>
    <s v="Hardware"/>
    <s v="May"/>
    <x v="6"/>
    <n v="2016"/>
    <x v="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1:01:58"/>
    <d v="2015-03-24T11:01:58"/>
    <b v="0"/>
    <n v="470"/>
    <b v="1"/>
    <s v="technology/hardware"/>
    <n v="152.60429999999999"/>
    <n v="0.47"/>
    <x v="2"/>
    <s v="Hardware"/>
    <s v="May"/>
    <x v="7"/>
    <n v="2015"/>
    <x v="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4:49:42"/>
    <d v="2016-04-06T14:49:42"/>
    <b v="0"/>
    <n v="3"/>
    <b v="1"/>
    <s v="technology/hardware"/>
    <n v="102.5"/>
    <n v="0.5"/>
    <x v="2"/>
    <s v="Hardware"/>
    <s v="May"/>
    <x v="6"/>
    <n v="2016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1:21:28"/>
    <d v="2013-06-25T11:21:28"/>
    <b v="0"/>
    <n v="8200"/>
    <b v="1"/>
    <s v="technology/hardware"/>
    <n v="1678.3738373837384"/>
    <n v="82.00820082008201"/>
    <x v="2"/>
    <s v="Hardware"/>
    <s v="Jul"/>
    <x v="0"/>
    <n v="2013"/>
    <x v="4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16:08:09"/>
    <d v="2014-06-13T16:08:09"/>
    <b v="0"/>
    <n v="8359"/>
    <b v="1"/>
    <s v="technology/hardware"/>
    <n v="543.349156424581"/>
    <n v="4.6698324022346371"/>
    <x v="2"/>
    <s v="Hardware"/>
    <s v="Jul"/>
    <x v="0"/>
    <n v="2014"/>
    <x v="3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16:00:00"/>
    <d v="2015-04-08T20:01:16"/>
    <b v="0"/>
    <n v="188"/>
    <b v="1"/>
    <s v="technology/hardware"/>
    <n v="115.508"/>
    <n v="0.376"/>
    <x v="2"/>
    <s v="Hardware"/>
    <s v="Jun"/>
    <x v="6"/>
    <n v="2015"/>
    <x v="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3:30:57"/>
    <d v="2016-11-18T13:30:57"/>
    <b v="0"/>
    <n v="48"/>
    <b v="1"/>
    <s v="technology/hardware"/>
    <n v="131.20500000000001"/>
    <n v="0.24"/>
    <x v="2"/>
    <s v="Hardware"/>
    <s v="Dec"/>
    <x v="4"/>
    <n v="2016"/>
    <x v="2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4:00:00"/>
    <d v="2015-05-26T12:03:13"/>
    <b v="0"/>
    <n v="607"/>
    <b v="1"/>
    <s v="technology/hardware"/>
    <n v="288.17"/>
    <n v="6.07"/>
    <x v="2"/>
    <s v="Hardware"/>
    <s v="Jun"/>
    <x v="5"/>
    <n v="2015"/>
    <x v="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18:58:20"/>
    <d v="2015-10-12T17:58:20"/>
    <b v="0"/>
    <n v="50"/>
    <b v="1"/>
    <s v="technology/hardware"/>
    <n v="507.8"/>
    <n v="5"/>
    <x v="2"/>
    <s v="Hardware"/>
    <s v="Nov"/>
    <x v="9"/>
    <n v="2015"/>
    <x v="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5T23:59:00"/>
    <d v="2012-04-04T22:45:55"/>
    <b v="0"/>
    <n v="55"/>
    <b v="1"/>
    <s v="music/indie rock"/>
    <n v="114.57142857142857"/>
    <n v="1.5714285714285714"/>
    <x v="4"/>
    <s v="Indie Music"/>
    <s v="May"/>
    <x v="6"/>
    <n v="2012"/>
    <x v="5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3T22:53:16"/>
    <d v="2011-09-24T21:53:16"/>
    <b v="0"/>
    <n v="38"/>
    <b v="1"/>
    <s v="music/indie rock"/>
    <n v="110.73333333333333"/>
    <n v="2.5333333333333332"/>
    <x v="4"/>
    <s v="Indie Music"/>
    <s v="Nov"/>
    <x v="8"/>
    <n v="2011"/>
    <x v="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2:19:55"/>
    <d v="2012-05-05T12:19:55"/>
    <b v="0"/>
    <n v="25"/>
    <b v="1"/>
    <s v="music/indie rock"/>
    <n v="113.33333333333333"/>
    <n v="3.3333333333333335"/>
    <x v="4"/>
    <s v="Indie Music"/>
    <s v="Jun"/>
    <x v="5"/>
    <n v="2012"/>
    <x v="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1:59:00"/>
    <d v="2014-04-02T14:59:42"/>
    <b v="0"/>
    <n v="46"/>
    <b v="1"/>
    <s v="music/indie rock"/>
    <n v="108.33333333333333"/>
    <n v="1.5333333333333334"/>
    <x v="4"/>
    <s v="Indie Music"/>
    <s v="May"/>
    <x v="6"/>
    <n v="2014"/>
    <x v="3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15:03:07"/>
    <d v="2012-06-15T15:03:07"/>
    <b v="0"/>
    <n v="83"/>
    <b v="1"/>
    <s v="music/indie rock"/>
    <n v="123.53333333333333"/>
    <n v="1.3833333333333333"/>
    <x v="4"/>
    <s v="Indie Music"/>
    <s v="Jul"/>
    <x v="0"/>
    <n v="2012"/>
    <x v="5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3T23:59:00"/>
    <d v="2011-11-13T11:05:32"/>
    <b v="0"/>
    <n v="35"/>
    <b v="1"/>
    <s v="music/indie rock"/>
    <n v="100.7"/>
    <n v="0.875"/>
    <x v="4"/>
    <s v="Indie Music"/>
    <s v="Dec"/>
    <x v="4"/>
    <n v="2011"/>
    <x v="6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7T23:54:18"/>
    <d v="2011-08-08T23:54:18"/>
    <b v="0"/>
    <n v="25"/>
    <b v="1"/>
    <s v="music/indie rock"/>
    <n v="103.53333333333333"/>
    <n v="1.6666666666666667"/>
    <x v="4"/>
    <s v="Indie Music"/>
    <s v="Sep"/>
    <x v="10"/>
    <n v="2011"/>
    <x v="6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0T22:59:00"/>
    <d v="2010-08-05T12:09:12"/>
    <b v="0"/>
    <n v="75"/>
    <b v="1"/>
    <s v="music/indie rock"/>
    <n v="115.51066666666667"/>
    <n v="2.5"/>
    <x v="4"/>
    <s v="Indie Music"/>
    <s v="Sep"/>
    <x v="10"/>
    <n v="2010"/>
    <x v="7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1T20:49:54"/>
    <d v="2013-06-27T20:49:54"/>
    <b v="0"/>
    <n v="62"/>
    <b v="1"/>
    <s v="music/indie rock"/>
    <n v="120.4004"/>
    <n v="2.48"/>
    <x v="4"/>
    <s v="Indie Music"/>
    <s v="Aug"/>
    <x v="0"/>
    <n v="2013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4:09:15"/>
    <d v="2013-01-25T04:09:15"/>
    <b v="0"/>
    <n v="160"/>
    <b v="1"/>
    <s v="music/indie rock"/>
    <n v="115.040375"/>
    <n v="2"/>
    <x v="4"/>
    <s v="Indie Music"/>
    <s v="Feb"/>
    <x v="1"/>
    <n v="2013"/>
    <x v="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15:00:00"/>
    <d v="2011-01-12T02:44:38"/>
    <b v="0"/>
    <n v="246"/>
    <b v="1"/>
    <s v="music/indie rock"/>
    <n v="120.46777777777778"/>
    <n v="1.3666666666666667"/>
    <x v="4"/>
    <s v="Indie Music"/>
    <s v="Mar"/>
    <x v="1"/>
    <n v="2011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1:58:52"/>
    <d v="2011-08-08T11:58:52"/>
    <b v="0"/>
    <n v="55"/>
    <b v="1"/>
    <s v="music/indie rock"/>
    <n v="101.28333333333333"/>
    <n v="0.91666666666666663"/>
    <x v="4"/>
    <s v="Indie Music"/>
    <s v="Oct"/>
    <x v="10"/>
    <n v="2011"/>
    <x v="6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16:30:32"/>
    <d v="2012-10-23T15:30:32"/>
    <b v="0"/>
    <n v="23"/>
    <b v="1"/>
    <s v="music/indie rock"/>
    <n v="102.46666666666667"/>
    <n v="1.5333333333333334"/>
    <x v="4"/>
    <s v="Indie Music"/>
    <s v="Dec"/>
    <x v="9"/>
    <n v="2012"/>
    <x v="5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4T22:00:00"/>
    <d v="2012-01-30T19:28:50"/>
    <b v="0"/>
    <n v="72"/>
    <b v="1"/>
    <s v="music/indie rock"/>
    <n v="120.54285714285714"/>
    <n v="2.0571428571428569"/>
    <x v="4"/>
    <s v="Indie Music"/>
    <s v="Mar"/>
    <x v="1"/>
    <n v="2012"/>
    <x v="5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2:36:13"/>
    <d v="2011-08-03T12:36:13"/>
    <b v="0"/>
    <n v="22"/>
    <b v="1"/>
    <s v="music/indie rock"/>
    <n v="100"/>
    <n v="0.88"/>
    <x v="4"/>
    <s v="Indie Music"/>
    <s v="Oct"/>
    <x v="10"/>
    <n v="2011"/>
    <x v="6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5T22:59:00"/>
    <d v="2012-10-10T13:12:15"/>
    <b v="0"/>
    <n v="14"/>
    <b v="1"/>
    <s v="music/indie rock"/>
    <n v="101.66666666666667"/>
    <n v="2.3333333333333335"/>
    <x v="4"/>
    <s v="Indie Music"/>
    <s v="Oct"/>
    <x v="9"/>
    <n v="2012"/>
    <x v="5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0:02:15"/>
    <d v="2011-10-02T09:02:15"/>
    <b v="0"/>
    <n v="38"/>
    <b v="1"/>
    <s v="music/indie rock"/>
    <n v="100"/>
    <n v="1.2666666666666666"/>
    <x v="4"/>
    <s v="Indie Music"/>
    <s v="Dec"/>
    <x v="9"/>
    <n v="2011"/>
    <x v="6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7T21:43:55"/>
    <d v="2012-02-06T21:43:55"/>
    <b v="0"/>
    <n v="32"/>
    <b v="1"/>
    <s v="music/indie rock"/>
    <n v="100.33333333333333"/>
    <n v="0.53333333333333333"/>
    <x v="4"/>
    <s v="Indie Music"/>
    <s v="Mar"/>
    <x v="2"/>
    <n v="2012"/>
    <x v="5"/>
  </r>
  <r>
    <s v="Roosevelt Died."/>
    <s v="Our tour van died, we need help!"/>
    <n v="3000"/>
    <n v="3971"/>
    <x v="0"/>
    <s v="US"/>
    <s v="USD"/>
    <n v="1435808400"/>
    <n v="1434650084"/>
    <d v="2015-07-01T22:40:00"/>
    <d v="2015-06-18T12:54:44"/>
    <b v="0"/>
    <n v="63"/>
    <b v="1"/>
    <s v="music/indie rock"/>
    <n v="132.36666666666667"/>
    <n v="2.1"/>
    <x v="4"/>
    <s v="Indie Music"/>
    <s v="Jul"/>
    <x v="0"/>
    <n v="2015"/>
    <x v="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29T22:59:00"/>
    <d v="2012-06-14T15:02:21"/>
    <b v="0"/>
    <n v="27"/>
    <b v="1"/>
    <s v="music/indie rock"/>
    <n v="136.66666666666666"/>
    <n v="4.5"/>
    <x v="4"/>
    <s v="Indie Music"/>
    <s v="Jun"/>
    <x v="0"/>
    <n v="2012"/>
    <x v="5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2T22:35:14"/>
    <d v="2011-12-14T22:35:14"/>
    <b v="0"/>
    <n v="44"/>
    <b v="1"/>
    <s v="music/indie rock"/>
    <n v="113.25"/>
    <n v="2.2000000000000002"/>
    <x v="4"/>
    <s v="Indie Music"/>
    <s v="Feb"/>
    <x v="11"/>
    <n v="2012"/>
    <x v="6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15:50:48"/>
    <d v="2011-04-05T15:50:48"/>
    <b v="0"/>
    <n v="38"/>
    <b v="1"/>
    <s v="music/indie rock"/>
    <n v="136"/>
    <n v="3.8"/>
    <x v="4"/>
    <s v="Indie Music"/>
    <s v="May"/>
    <x v="6"/>
    <n v="2011"/>
    <x v="6"/>
  </r>
  <r>
    <s v="Matthew Moon's New Album"/>
    <s v="Indie rocker, Matthew Moon, has something to share with you..."/>
    <n v="7777"/>
    <n v="11364"/>
    <x v="0"/>
    <s v="US"/>
    <s v="USD"/>
    <n v="1352488027"/>
    <n v="1349892427"/>
    <d v="2012-11-09T14:07:07"/>
    <d v="2012-10-10T13:07:07"/>
    <b v="0"/>
    <n v="115"/>
    <b v="1"/>
    <s v="music/indie rock"/>
    <n v="146.12318374694613"/>
    <n v="1.4787193005014787"/>
    <x v="4"/>
    <s v="Indie Music"/>
    <s v="Nov"/>
    <x v="9"/>
    <n v="2012"/>
    <x v="5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0T19:00:00"/>
    <d v="2013-04-29T20:47:14"/>
    <b v="0"/>
    <n v="37"/>
    <b v="1"/>
    <s v="music/indie rock"/>
    <n v="129.5"/>
    <n v="4.625"/>
    <x v="4"/>
    <s v="Indie Music"/>
    <s v="May"/>
    <x v="6"/>
    <n v="2013"/>
    <x v="4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0T23:00:00"/>
    <d v="2014-11-08T13:55:53"/>
    <b v="0"/>
    <n v="99"/>
    <b v="1"/>
    <s v="music/indie rock"/>
    <n v="254"/>
    <n v="4.95"/>
    <x v="4"/>
    <s v="Indie Music"/>
    <s v="Nov"/>
    <x v="4"/>
    <n v="2014"/>
    <x v="3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0:09:34"/>
    <d v="2012-12-27T00:09:34"/>
    <b v="0"/>
    <n v="44"/>
    <b v="1"/>
    <s v="music/indie rock"/>
    <n v="107.04545454545455"/>
    <n v="2"/>
    <x v="4"/>
    <s v="Indie Music"/>
    <s v="Jan"/>
    <x v="11"/>
    <n v="2013"/>
    <x v="5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3:03:13"/>
    <d v="2014-10-22T12:03:13"/>
    <b v="0"/>
    <n v="58"/>
    <b v="1"/>
    <s v="music/indie rock"/>
    <n v="107.733"/>
    <n v="2.9"/>
    <x v="4"/>
    <s v="Indie Music"/>
    <s v="Nov"/>
    <x v="9"/>
    <n v="2014"/>
    <x v="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09T22:55:00"/>
    <d v="2012-08-13T23:13:00"/>
    <b v="0"/>
    <n v="191"/>
    <b v="1"/>
    <s v="music/indie rock"/>
    <n v="107.3125"/>
    <n v="1.1937500000000001"/>
    <x v="4"/>
    <s v="Indie Music"/>
    <s v="Sep"/>
    <x v="10"/>
    <n v="2012"/>
    <x v="5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2:00:17"/>
    <d v="2015-06-05T12:00:17"/>
    <b v="0"/>
    <n v="40"/>
    <b v="1"/>
    <s v="music/indie rock"/>
    <n v="106.52500000000001"/>
    <n v="1"/>
    <x v="4"/>
    <s v="Indie Music"/>
    <s v="Jul"/>
    <x v="0"/>
    <n v="2015"/>
    <x v="0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7T23:59:00"/>
    <d v="2014-04-30T11:06:09"/>
    <b v="0"/>
    <n v="38"/>
    <b v="1"/>
    <s v="music/indie rock"/>
    <n v="100.35"/>
    <n v="1.9"/>
    <x v="4"/>
    <s v="Indie Music"/>
    <s v="May"/>
    <x v="6"/>
    <n v="2014"/>
    <x v="3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4T20:00:00"/>
    <d v="2011-06-08T23:43:45"/>
    <b v="0"/>
    <n v="39"/>
    <b v="1"/>
    <s v="music/indie rock"/>
    <n v="106.5"/>
    <n v="1.95"/>
    <x v="4"/>
    <s v="Indie Music"/>
    <s v="Aug"/>
    <x v="0"/>
    <n v="2011"/>
    <x v="6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17:16:33"/>
    <d v="2013-04-01T17:16:33"/>
    <b v="0"/>
    <n v="11"/>
    <b v="1"/>
    <s v="music/indie rock"/>
    <n v="100"/>
    <n v="3.6666666666666665"/>
    <x v="4"/>
    <s v="Indie Music"/>
    <s v="Apr"/>
    <x v="6"/>
    <n v="2013"/>
    <x v="4"/>
  </r>
  <r>
    <s v="Summer Underground // Honeycomb LP"/>
    <s v="Help us fund our second full-length album Honeycomb!"/>
    <n v="7000"/>
    <n v="7340"/>
    <x v="0"/>
    <s v="US"/>
    <s v="USD"/>
    <n v="1411505176"/>
    <n v="1408481176"/>
    <d v="2014-09-23T15:46:16"/>
    <d v="2014-08-19T15:46:16"/>
    <b v="0"/>
    <n v="107"/>
    <b v="1"/>
    <s v="music/indie rock"/>
    <n v="104.85714285714286"/>
    <n v="1.5285714285714285"/>
    <x v="4"/>
    <s v="Indie Music"/>
    <s v="Sep"/>
    <x v="10"/>
    <n v="2014"/>
    <x v="3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8T23:59:00"/>
    <d v="2010-10-07T14:34:30"/>
    <b v="0"/>
    <n v="147"/>
    <b v="1"/>
    <s v="music/indie rock"/>
    <n v="104.7"/>
    <n v="2.94"/>
    <x v="4"/>
    <s v="Indie Music"/>
    <s v="Dec"/>
    <x v="9"/>
    <n v="2010"/>
    <x v="7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19T20:56:41"/>
    <d v="2011-01-20T20:56:41"/>
    <b v="0"/>
    <n v="36"/>
    <b v="1"/>
    <s v="music/indie rock"/>
    <n v="225.66666666666666"/>
    <n v="2.4"/>
    <x v="4"/>
    <s v="Indie Music"/>
    <s v="Feb"/>
    <x v="1"/>
    <n v="2011"/>
    <x v="6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3:40:03"/>
    <d v="2012-08-15T13:40:03"/>
    <b v="0"/>
    <n v="92"/>
    <b v="1"/>
    <s v="music/indie rock"/>
    <n v="100.90416666666667"/>
    <n v="0.19166666666666668"/>
    <x v="4"/>
    <s v="Indie Music"/>
    <s v="Oct"/>
    <x v="10"/>
    <n v="2012"/>
    <x v="5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6T23:59:00"/>
    <d v="2015-10-12T20:25:49"/>
    <b v="0"/>
    <n v="35"/>
    <b v="1"/>
    <s v="music/indie rock"/>
    <n v="147.75"/>
    <n v="2.9166666666666665"/>
    <x v="4"/>
    <s v="Indie Music"/>
    <s v="Oct"/>
    <x v="9"/>
    <n v="2015"/>
    <x v="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15:08:56"/>
    <d v="2011-06-24T15:08:56"/>
    <b v="0"/>
    <n v="17"/>
    <b v="1"/>
    <s v="music/indie rock"/>
    <n v="134.61099999999999"/>
    <n v="1.7"/>
    <x v="4"/>
    <s v="Indie Music"/>
    <s v="Jul"/>
    <x v="0"/>
    <n v="2011"/>
    <x v="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5T22:07:25"/>
    <d v="2012-07-16T22:07:25"/>
    <b v="0"/>
    <n v="22"/>
    <b v="1"/>
    <s v="music/indie rock"/>
    <n v="100.75"/>
    <n v="1.1000000000000001"/>
    <x v="4"/>
    <s v="Indie Music"/>
    <s v="Aug"/>
    <x v="3"/>
    <n v="2012"/>
    <x v="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18:08:56"/>
    <d v="2013-11-13T18:08:56"/>
    <b v="0"/>
    <n v="69"/>
    <b v="1"/>
    <s v="music/indie rock"/>
    <n v="100.880375"/>
    <n v="0.86250000000000004"/>
    <x v="4"/>
    <s v="Indie Music"/>
    <s v="Jan"/>
    <x v="4"/>
    <n v="2014"/>
    <x v="4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2:49:08"/>
    <d v="2016-12-12T12:49:08"/>
    <b v="0"/>
    <n v="10"/>
    <b v="0"/>
    <s v="games/video games"/>
    <n v="0.56799999999999995"/>
    <n v="0.02"/>
    <x v="6"/>
    <s v="Video Games"/>
    <s v="Jan"/>
    <x v="11"/>
    <n v="2017"/>
    <x v="2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2:12:49"/>
    <d v="2016-12-08T02:12:49"/>
    <b v="0"/>
    <n v="3"/>
    <b v="0"/>
    <s v="games/video games"/>
    <n v="0.38750000000000001"/>
    <n v="3.7499999999999999E-3"/>
    <x v="6"/>
    <s v="Video Games"/>
    <s v="Jan"/>
    <x v="11"/>
    <n v="2017"/>
    <x v="2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1:59:00"/>
    <d v="2010-01-20T05:11:47"/>
    <b v="0"/>
    <n v="5"/>
    <b v="0"/>
    <s v="games/video games"/>
    <n v="10"/>
    <n v="1"/>
    <x v="6"/>
    <s v="Video Games"/>
    <s v="Mar"/>
    <x v="1"/>
    <n v="2010"/>
    <x v="7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0:00:00"/>
    <d v="2010-10-12T19:40:35"/>
    <b v="0"/>
    <n v="5"/>
    <b v="0"/>
    <s v="games/video games"/>
    <n v="10.454545454545455"/>
    <n v="0.45454545454545453"/>
    <x v="6"/>
    <s v="Video Games"/>
    <s v="Nov"/>
    <x v="9"/>
    <n v="2010"/>
    <x v="7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4T19:33:53"/>
    <d v="2015-07-05T19:33:53"/>
    <b v="0"/>
    <n v="27"/>
    <b v="0"/>
    <s v="games/video games"/>
    <n v="1.42"/>
    <n v="4.4999999999999998E-2"/>
    <x v="6"/>
    <s v="Video Games"/>
    <s v="Aug"/>
    <x v="3"/>
    <n v="2015"/>
    <x v="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18:21:27"/>
    <d v="2014-11-08T18:21:27"/>
    <b v="0"/>
    <n v="2"/>
    <b v="0"/>
    <s v="games/video games"/>
    <n v="0.05"/>
    <n v="0.01"/>
    <x v="6"/>
    <s v="Video Games"/>
    <s v="Dec"/>
    <x v="4"/>
    <n v="2014"/>
    <x v="3"/>
  </r>
  <r>
    <s v="Three Monkeys - Part 1: Into the Abyss"/>
    <s v="Three Monkeys is an audio adventure game for PC."/>
    <n v="28000"/>
    <n v="8076"/>
    <x v="2"/>
    <s v="GB"/>
    <s v="GBP"/>
    <n v="1426158463"/>
    <n v="1423570063"/>
    <d v="2015-03-12T06:07:43"/>
    <d v="2015-02-10T07:07:43"/>
    <b v="0"/>
    <n v="236"/>
    <b v="0"/>
    <s v="games/video games"/>
    <n v="28.842857142857142"/>
    <n v="0.84285714285714286"/>
    <x v="6"/>
    <s v="Video Games"/>
    <s v="Mar"/>
    <x v="2"/>
    <n v="2015"/>
    <x v="0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3:32:49"/>
    <d v="2014-07-23T13:32:49"/>
    <b v="0"/>
    <n v="1"/>
    <b v="0"/>
    <s v="games/video games"/>
    <n v="0.16666666666666666"/>
    <n v="6.6666666666666671E-3"/>
    <x v="6"/>
    <s v="Video Games"/>
    <s v="Sep"/>
    <x v="3"/>
    <n v="2014"/>
    <x v="3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09T19:35:00"/>
    <d v="2016-02-08T19:35:00"/>
    <b v="0"/>
    <n v="12"/>
    <b v="0"/>
    <s v="games/video games"/>
    <n v="11.8"/>
    <n v="0.6"/>
    <x v="6"/>
    <s v="Video Games"/>
    <s v="Mar"/>
    <x v="2"/>
    <n v="2016"/>
    <x v="2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5T21:04:23"/>
    <d v="2014-07-11T21:04:23"/>
    <b v="0"/>
    <n v="4"/>
    <b v="0"/>
    <s v="games/video games"/>
    <n v="0.20238095238095238"/>
    <n v="9.5238095238095247E-3"/>
    <x v="6"/>
    <s v="Video Games"/>
    <s v="Aug"/>
    <x v="3"/>
    <n v="2014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1T23:58:11"/>
    <d v="2015-06-11T23:58:11"/>
    <b v="0"/>
    <n v="3"/>
    <b v="0"/>
    <s v="games/video games"/>
    <n v="5"/>
    <n v="0.6"/>
    <x v="6"/>
    <s v="Video Games"/>
    <s v="Jul"/>
    <x v="0"/>
    <n v="2015"/>
    <x v="0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06:41:32"/>
    <d v="2014-01-04T06:41:32"/>
    <b v="0"/>
    <n v="99"/>
    <b v="0"/>
    <s v="games/video games"/>
    <n v="2.1129899999999999"/>
    <n v="9.9000000000000005E-2"/>
    <x v="6"/>
    <s v="Video Games"/>
    <s v="Feb"/>
    <x v="1"/>
    <n v="2014"/>
    <x v="3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1:59:00"/>
    <d v="2011-03-16T21:19:59"/>
    <b v="0"/>
    <n v="3"/>
    <b v="0"/>
    <s v="games/video games"/>
    <n v="1.6"/>
    <n v="0.3"/>
    <x v="6"/>
    <s v="Video Games"/>
    <s v="Apr"/>
    <x v="7"/>
    <n v="2011"/>
    <x v="6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16:16:31"/>
    <d v="2013-03-28T16:16:31"/>
    <b v="0"/>
    <n v="3"/>
    <b v="0"/>
    <s v="games/video games"/>
    <n v="1.7333333333333334"/>
    <n v="0.05"/>
    <x v="6"/>
    <s v="Video Games"/>
    <s v="Apr"/>
    <x v="7"/>
    <n v="2013"/>
    <x v="4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18:07:13"/>
    <d v="2012-09-04T18:07:13"/>
    <b v="0"/>
    <n v="22"/>
    <b v="0"/>
    <s v="games/video games"/>
    <n v="9.56"/>
    <n v="0.44"/>
    <x v="6"/>
    <s v="Video Games"/>
    <s v="Oct"/>
    <x v="8"/>
    <n v="2012"/>
    <x v="5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07:13:06"/>
    <d v="2013-09-19T07:13:06"/>
    <b v="0"/>
    <n v="4"/>
    <b v="0"/>
    <s v="games/video games"/>
    <n v="5.9612499999999999E-2"/>
    <n v="5.0000000000000001E-3"/>
    <x v="6"/>
    <s v="Video Games"/>
    <s v="Oct"/>
    <x v="8"/>
    <n v="2013"/>
    <x v="4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3:30:29"/>
    <d v="2014-11-05T13:30:29"/>
    <b v="0"/>
    <n v="534"/>
    <b v="0"/>
    <s v="games/video games"/>
    <n v="28.405999999999999"/>
    <n v="1.0680000000000001"/>
    <x v="6"/>
    <s v="Video Games"/>
    <s v="Dec"/>
    <x v="4"/>
    <n v="2014"/>
    <x v="3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8T20:18:59"/>
    <d v="2013-10-09T19:18:59"/>
    <b v="0"/>
    <n v="12"/>
    <b v="0"/>
    <s v="games/video games"/>
    <n v="12.8"/>
    <n v="1.2"/>
    <x v="6"/>
    <s v="Video Games"/>
    <s v="Nov"/>
    <x v="9"/>
    <n v="2013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3:00:08"/>
    <d v="2016-10-04T13:00:08"/>
    <b v="0"/>
    <n v="56"/>
    <b v="0"/>
    <s v="games/video games"/>
    <n v="5.42"/>
    <n v="0.18666666666666668"/>
    <x v="6"/>
    <s v="Video Games"/>
    <s v="Nov"/>
    <x v="9"/>
    <n v="2016"/>
    <x v="2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15:00:24"/>
    <d v="2012-12-12T15:00:24"/>
    <b v="0"/>
    <n v="11"/>
    <b v="0"/>
    <s v="games/video games"/>
    <n v="0.112"/>
    <n v="2.2000000000000001E-3"/>
    <x v="6"/>
    <s v="Video Games"/>
    <s v="Jan"/>
    <x v="11"/>
    <n v="2013"/>
    <x v="5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1:39:19"/>
    <d v="2014-10-15T00:39:19"/>
    <b v="0"/>
    <n v="0"/>
    <b v="0"/>
    <s v="games/video games"/>
    <n v="0"/>
    <n v="0"/>
    <x v="6"/>
    <s v="Video Games"/>
    <s v="Nov"/>
    <x v="9"/>
    <n v="2014"/>
    <x v="3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1:50:10"/>
    <d v="2015-12-02T11:50:10"/>
    <b v="0"/>
    <n v="12"/>
    <b v="0"/>
    <s v="games/video games"/>
    <n v="5.7238095238095239"/>
    <n v="0.11428571428571428"/>
    <x v="6"/>
    <s v="Video Games"/>
    <s v="Dec"/>
    <x v="11"/>
    <n v="2015"/>
    <x v="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4:00:00"/>
    <d v="2010-06-03T16:16:52"/>
    <b v="0"/>
    <n v="5"/>
    <b v="0"/>
    <s v="games/video games"/>
    <n v="11.25"/>
    <n v="0.25"/>
    <x v="6"/>
    <s v="Video Games"/>
    <s v="Jul"/>
    <x v="0"/>
    <n v="2010"/>
    <x v="7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08:07:20"/>
    <d v="2013-08-13T08:07:20"/>
    <b v="0"/>
    <n v="24"/>
    <b v="0"/>
    <s v="games/video games"/>
    <n v="1.7098591549295774"/>
    <n v="6.7605633802816895E-2"/>
    <x v="6"/>
    <s v="Video Games"/>
    <s v="Sep"/>
    <x v="10"/>
    <n v="2013"/>
    <x v="4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1:41:54"/>
    <d v="2013-10-28T00:41:54"/>
    <b v="0"/>
    <n v="89"/>
    <b v="0"/>
    <s v="games/video games"/>
    <n v="30.433333333333334"/>
    <n v="0.59333333333333338"/>
    <x v="6"/>
    <s v="Video Games"/>
    <s v="Nov"/>
    <x v="9"/>
    <n v="2013"/>
    <x v="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1:18:30"/>
    <d v="2016-01-28T11:18:30"/>
    <b v="0"/>
    <n v="1"/>
    <b v="0"/>
    <s v="games/video games"/>
    <n v="0.02"/>
    <n v="0.02"/>
    <x v="6"/>
    <s v="Video Games"/>
    <s v="Feb"/>
    <x v="1"/>
    <n v="2016"/>
    <x v="2"/>
  </r>
  <r>
    <s v="Johnny Rocketfingers 3"/>
    <s v="A Point and Click Adventure on Steroids."/>
    <n v="390000"/>
    <n v="2716"/>
    <x v="2"/>
    <s v="US"/>
    <s v="USD"/>
    <n v="1416125148"/>
    <n v="1413356748"/>
    <d v="2014-11-16T03:05:48"/>
    <d v="2014-10-15T02:05:48"/>
    <b v="0"/>
    <n v="55"/>
    <b v="0"/>
    <s v="games/video games"/>
    <n v="0.69641025641025645"/>
    <n v="1.4102564102564103E-2"/>
    <x v="6"/>
    <s v="Video Games"/>
    <s v="Nov"/>
    <x v="9"/>
    <n v="2014"/>
    <x v="3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1:36:22"/>
    <d v="2015-03-03T12:36:22"/>
    <b v="0"/>
    <n v="2"/>
    <b v="0"/>
    <s v="games/video games"/>
    <n v="2"/>
    <n v="2"/>
    <x v="6"/>
    <s v="Video Games"/>
    <s v="Apr"/>
    <x v="7"/>
    <n v="2015"/>
    <x v="0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0T19:00:00"/>
    <d v="2010-06-25T19:35:56"/>
    <b v="0"/>
    <n v="0"/>
    <b v="0"/>
    <s v="games/video games"/>
    <n v="0"/>
    <n v="0"/>
    <x v="6"/>
    <s v="Video Games"/>
    <s v="Jul"/>
    <x v="0"/>
    <n v="2010"/>
    <x v="7"/>
  </r>
  <r>
    <s v="The Unknown Door"/>
    <s v="A pixel styled open world detective game."/>
    <n v="50000"/>
    <n v="405"/>
    <x v="2"/>
    <s v="NO"/>
    <s v="NOK"/>
    <n v="1468392599"/>
    <n v="1465800599"/>
    <d v="2016-07-13T01:49:59"/>
    <d v="2016-06-13T01:49:59"/>
    <b v="0"/>
    <n v="4"/>
    <b v="0"/>
    <s v="games/video games"/>
    <n v="0.81"/>
    <n v="8.0000000000000002E-3"/>
    <x v="6"/>
    <s v="Video Games"/>
    <s v="Jul"/>
    <x v="0"/>
    <n v="2016"/>
    <x v="2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15:20:14"/>
    <d v="2016-05-30T15:20:14"/>
    <b v="0"/>
    <n v="6"/>
    <b v="0"/>
    <s v="games/video games"/>
    <n v="0.26222222222222225"/>
    <n v="1.3333333333333334E-2"/>
    <x v="6"/>
    <s v="Video Games"/>
    <s v="Jun"/>
    <x v="5"/>
    <n v="2016"/>
    <x v="2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3:58:29"/>
    <d v="2014-02-13T14:58:29"/>
    <b v="0"/>
    <n v="4"/>
    <b v="0"/>
    <s v="games/video games"/>
    <n v="0.16666666666666666"/>
    <n v="1.3333333333333334E-2"/>
    <x v="6"/>
    <s v="Video Games"/>
    <s v="Mar"/>
    <x v="2"/>
    <n v="2014"/>
    <x v="3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2:59:00"/>
    <d v="2014-12-01T16:51:58"/>
    <b v="0"/>
    <n v="4"/>
    <b v="0"/>
    <s v="games/video games"/>
    <n v="9.124454880912446E-3"/>
    <n v="1.0734652801073466E-3"/>
    <x v="6"/>
    <s v="Video Games"/>
    <s v="Jan"/>
    <x v="11"/>
    <n v="2015"/>
    <x v="3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0:10:27"/>
    <d v="2014-01-08T10:10:27"/>
    <b v="0"/>
    <n v="2"/>
    <b v="0"/>
    <s v="games/video games"/>
    <n v="0.8"/>
    <n v="0.8"/>
    <x v="6"/>
    <s v="Video Games"/>
    <s v="Jan"/>
    <x v="1"/>
    <n v="2014"/>
    <x v="3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1:56:25"/>
    <d v="2016-03-01T12:56:25"/>
    <b v="0"/>
    <n v="5"/>
    <b v="0"/>
    <s v="games/video games"/>
    <n v="2.2999999999999998"/>
    <n v="0.1"/>
    <x v="6"/>
    <s v="Video Games"/>
    <s v="Mar"/>
    <x v="7"/>
    <n v="2016"/>
    <x v="2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15:30:06"/>
    <d v="2013-08-02T15:30:06"/>
    <b v="0"/>
    <n v="83"/>
    <b v="0"/>
    <s v="games/video games"/>
    <n v="2.6660714285714286"/>
    <n v="0.14821428571428572"/>
    <x v="6"/>
    <s v="Video Games"/>
    <s v="Sep"/>
    <x v="10"/>
    <n v="2013"/>
    <x v="4"/>
  </r>
  <r>
    <s v="Nin"/>
    <s v="Gamers and 90's fans unite in this small tale of epic proportions!"/>
    <n v="75000"/>
    <n v="21144"/>
    <x v="2"/>
    <s v="US"/>
    <s v="USD"/>
    <n v="1482479940"/>
    <n v="1479684783"/>
    <d v="2016-12-23T02:59:00"/>
    <d v="2016-11-20T18:33:03"/>
    <b v="0"/>
    <n v="57"/>
    <b v="0"/>
    <s v="games/video games"/>
    <n v="28.192"/>
    <n v="7.5999999999999998E-2"/>
    <x v="6"/>
    <s v="Video Games"/>
    <s v="Dec"/>
    <x v="4"/>
    <n v="2016"/>
    <x v="2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15:29:34"/>
    <d v="2012-12-21T15:29:34"/>
    <b v="0"/>
    <n v="311"/>
    <b v="0"/>
    <s v="games/video games"/>
    <n v="6.5900366666666663"/>
    <n v="0.10366666666666667"/>
    <x v="6"/>
    <s v="Video Games"/>
    <s v="Feb"/>
    <x v="11"/>
    <n v="2013"/>
    <x v="5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2:32:54"/>
    <d v="2011-06-16T12:32:54"/>
    <b v="0"/>
    <n v="2"/>
    <b v="0"/>
    <s v="games/video games"/>
    <n v="0.72222222222222221"/>
    <n v="5.5555555555555552E-2"/>
    <x v="6"/>
    <s v="Video Games"/>
    <s v="Jul"/>
    <x v="0"/>
    <n v="2011"/>
    <x v="6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2:05:05"/>
    <d v="2012-04-19T12:05:05"/>
    <b v="0"/>
    <n v="16"/>
    <b v="0"/>
    <s v="games/video games"/>
    <n v="0.85"/>
    <n v="0.16"/>
    <x v="6"/>
    <s v="Video Games"/>
    <s v="May"/>
    <x v="6"/>
    <n v="2012"/>
    <x v="5"/>
  </r>
  <r>
    <s v="CallMeGhost DEBUT ALBUM preorder!"/>
    <s v="We're trying to fund hard copies of our debut album!"/>
    <n v="400"/>
    <n v="463"/>
    <x v="0"/>
    <s v="US"/>
    <s v="USD"/>
    <n v="1443040059"/>
    <n v="1440448059"/>
    <d v="2015-09-23T15:27:39"/>
    <d v="2015-08-24T15:27:39"/>
    <b v="0"/>
    <n v="13"/>
    <b v="1"/>
    <s v="music/rock"/>
    <n v="115.75"/>
    <n v="3.25"/>
    <x v="4"/>
    <s v="Rock"/>
    <s v="Sep"/>
    <x v="10"/>
    <n v="2015"/>
    <x v="0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3:23:11"/>
    <d v="2014-06-23T13:23:11"/>
    <b v="0"/>
    <n v="58"/>
    <b v="1"/>
    <s v="music/rock"/>
    <n v="112.26666666666667"/>
    <n v="1.288888888888889"/>
    <x v="4"/>
    <s v="Rock"/>
    <s v="Jul"/>
    <x v="0"/>
    <n v="2014"/>
    <x v="3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7T22:50:00"/>
    <d v="2015-04-17T16:35:20"/>
    <b v="0"/>
    <n v="44"/>
    <b v="1"/>
    <s v="music/rock"/>
    <n v="132.19999999999999"/>
    <n v="1.76"/>
    <x v="4"/>
    <s v="Rock"/>
    <s v="Jun"/>
    <x v="6"/>
    <n v="2015"/>
    <x v="0"/>
  </r>
  <r>
    <s v="Rosaline debut record"/>
    <s v="South Florida roots country/rock outfit's long awaited debut record"/>
    <n v="5500"/>
    <n v="5645"/>
    <x v="0"/>
    <s v="US"/>
    <s v="USD"/>
    <n v="1466827140"/>
    <n v="1464196414"/>
    <d v="2016-06-24T22:59:00"/>
    <d v="2016-05-25T12:13:34"/>
    <b v="0"/>
    <n v="83"/>
    <b v="1"/>
    <s v="music/rock"/>
    <n v="102.63636363636364"/>
    <n v="1.509090909090909"/>
    <x v="4"/>
    <s v="Rock"/>
    <s v="Jun"/>
    <x v="5"/>
    <n v="2016"/>
    <x v="2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0:00:35"/>
    <d v="2016-03-09T11:00:35"/>
    <b v="0"/>
    <n v="117"/>
    <b v="1"/>
    <s v="music/rock"/>
    <n v="138.63999999999999"/>
    <n v="4.68"/>
    <x v="4"/>
    <s v="Rock"/>
    <s v="Apr"/>
    <x v="7"/>
    <n v="2016"/>
    <x v="2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16:06:58"/>
    <d v="2014-10-21T15:06:58"/>
    <b v="0"/>
    <n v="32"/>
    <b v="1"/>
    <s v="music/rock"/>
    <n v="146.6"/>
    <n v="1.6"/>
    <x v="4"/>
    <s v="Rock"/>
    <s v="Dec"/>
    <x v="9"/>
    <n v="2014"/>
    <x v="3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4T20:35:37"/>
    <d v="2012-08-31T20:35:37"/>
    <b v="0"/>
    <n v="8"/>
    <b v="1"/>
    <s v="music/rock"/>
    <n v="120"/>
    <n v="5.333333333333333"/>
    <x v="4"/>
    <s v="Rock"/>
    <s v="Sep"/>
    <x v="10"/>
    <n v="2012"/>
    <x v="5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0:00:00"/>
    <d v="2017-01-10T09:24:21"/>
    <b v="0"/>
    <n v="340"/>
    <b v="1"/>
    <s v="music/rock"/>
    <n v="121.58161111111112"/>
    <n v="1.8888888888888888"/>
    <x v="4"/>
    <s v="Rock"/>
    <s v="Feb"/>
    <x v="1"/>
    <n v="2017"/>
    <x v="1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1:49:11"/>
    <d v="2017-02-27T11:49:11"/>
    <b v="0"/>
    <n v="7"/>
    <b v="1"/>
    <s v="music/rock"/>
    <n v="100"/>
    <n v="4.5751633986928102"/>
    <x v="4"/>
    <s v="Rock"/>
    <s v="Mar"/>
    <x v="2"/>
    <n v="2017"/>
    <x v="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3:00:22"/>
    <d v="2015-07-13T13:00:22"/>
    <b v="0"/>
    <n v="19"/>
    <b v="1"/>
    <s v="music/rock"/>
    <n v="180.85714285714286"/>
    <n v="5.4285714285714288"/>
    <x v="4"/>
    <s v="Rock"/>
    <s v="Aug"/>
    <x v="3"/>
    <n v="2015"/>
    <x v="0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0:00:00"/>
    <d v="2015-05-17T17:58:15"/>
    <b v="0"/>
    <n v="47"/>
    <b v="1"/>
    <s v="music/rock"/>
    <n v="106.075"/>
    <n v="1.175"/>
    <x v="4"/>
    <s v="Rock"/>
    <s v="Jun"/>
    <x v="5"/>
    <n v="2015"/>
    <x v="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08:55:20"/>
    <d v="2015-03-19T08:55:20"/>
    <b v="0"/>
    <n v="13"/>
    <b v="1"/>
    <s v="music/rock"/>
    <n v="100"/>
    <n v="1.3"/>
    <x v="4"/>
    <s v="Rock"/>
    <s v="Apr"/>
    <x v="7"/>
    <n v="2015"/>
    <x v="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09T22:59:00"/>
    <d v="2013-08-09T11:37:23"/>
    <b v="0"/>
    <n v="90"/>
    <b v="1"/>
    <s v="music/rock"/>
    <n v="126.92857142857143"/>
    <n v="2.1428571428571428"/>
    <x v="4"/>
    <s v="Rock"/>
    <s v="Sep"/>
    <x v="10"/>
    <n v="2013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08:01:47"/>
    <d v="2016-04-05T08:01:47"/>
    <b v="0"/>
    <n v="63"/>
    <b v="1"/>
    <s v="music/rock"/>
    <n v="102.97499999999999"/>
    <n v="1.575"/>
    <x v="4"/>
    <s v="Rock"/>
    <s v="May"/>
    <x v="6"/>
    <n v="2016"/>
    <x v="2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0T19:13:06"/>
    <d v="2016-07-13T19:13:06"/>
    <b v="0"/>
    <n v="26"/>
    <b v="1"/>
    <s v="music/rock"/>
    <n v="250"/>
    <n v="3.7142857142857144"/>
    <x v="4"/>
    <s v="Rock"/>
    <s v="Jul"/>
    <x v="3"/>
    <n v="2016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0:11:49"/>
    <d v="2015-04-02T10:11:49"/>
    <b v="0"/>
    <n v="71"/>
    <b v="1"/>
    <s v="music/rock"/>
    <n v="126.02"/>
    <n v="1.42"/>
    <x v="4"/>
    <s v="Rock"/>
    <s v="May"/>
    <x v="6"/>
    <n v="2015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1:01:07"/>
    <d v="2016-05-12T01:01:07"/>
    <b v="0"/>
    <n v="38"/>
    <b v="1"/>
    <s v="music/rock"/>
    <n v="100.12"/>
    <n v="1.52"/>
    <x v="4"/>
    <s v="Rock"/>
    <s v="Jun"/>
    <x v="5"/>
    <n v="2016"/>
    <x v="2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0:16:37"/>
    <d v="2016-12-19T10:16:37"/>
    <b v="0"/>
    <n v="859"/>
    <b v="1"/>
    <s v="music/rock"/>
    <n v="138.63999999999999"/>
    <n v="3.4359999999999999"/>
    <x v="4"/>
    <s v="Rock"/>
    <s v="Jan"/>
    <x v="11"/>
    <n v="2017"/>
    <x v="2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0T23:06:32"/>
    <d v="2015-03-11T23:06:32"/>
    <b v="0"/>
    <n v="21"/>
    <b v="1"/>
    <s v="music/rock"/>
    <n v="161.4"/>
    <n v="2.1"/>
    <x v="4"/>
    <s v="Rock"/>
    <s v="Apr"/>
    <x v="7"/>
    <n v="2015"/>
    <x v="0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2:04:28"/>
    <d v="2015-10-02T11:04:28"/>
    <b v="0"/>
    <n v="78"/>
    <b v="1"/>
    <s v="music/rock"/>
    <n v="107.1842"/>
    <n v="1.56"/>
    <x v="4"/>
    <s v="Rock"/>
    <s v="Nov"/>
    <x v="9"/>
    <n v="2015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0T19:07:33"/>
    <d v="2017-02-06T19:07:33"/>
    <b v="0"/>
    <n v="53"/>
    <b v="1"/>
    <s v="games/tabletop games"/>
    <n v="153.1"/>
    <n v="2.65"/>
    <x v="6"/>
    <s v="Tabletop Games"/>
    <s v="Feb"/>
    <x v="2"/>
    <n v="2017"/>
    <x v="1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16:37:05"/>
    <d v="2014-08-28T16:37:05"/>
    <b v="0"/>
    <n v="356"/>
    <b v="1"/>
    <s v="games/tabletop games"/>
    <n v="524.16666666666663"/>
    <n v="11.866666666666667"/>
    <x v="6"/>
    <s v="Tabletop Games"/>
    <s v="Oct"/>
    <x v="10"/>
    <n v="2014"/>
    <x v="3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0:00:00"/>
    <d v="2017-01-10T03:46:17"/>
    <b v="0"/>
    <n v="279"/>
    <b v="1"/>
    <s v="games/tabletop games"/>
    <n v="489.27777777777777"/>
    <n v="15.5"/>
    <x v="6"/>
    <s v="Tabletop Games"/>
    <s v="Feb"/>
    <x v="1"/>
    <n v="2017"/>
    <x v="1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1:00:00"/>
    <d v="2016-01-11T11:34:01"/>
    <b v="1"/>
    <n v="266"/>
    <b v="1"/>
    <s v="games/tabletop games"/>
    <n v="284.74"/>
    <n v="2.66"/>
    <x v="6"/>
    <s v="Tabletop Games"/>
    <s v="Jan"/>
    <x v="1"/>
    <n v="2016"/>
    <x v="2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3:23:59"/>
    <d v="2013-02-14T03:23:59"/>
    <b v="0"/>
    <n v="623"/>
    <b v="1"/>
    <s v="games/tabletop games"/>
    <n v="1856.97"/>
    <n v="12.46"/>
    <x v="6"/>
    <s v="Tabletop Games"/>
    <s v="Mar"/>
    <x v="2"/>
    <n v="2013"/>
    <x v="4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6T21:00:00"/>
    <d v="2016-08-01T09:45:43"/>
    <b v="0"/>
    <n v="392"/>
    <b v="1"/>
    <s v="games/tabletop games"/>
    <n v="109.675"/>
    <n v="1.96"/>
    <x v="6"/>
    <s v="Tabletop Games"/>
    <s v="Sep"/>
    <x v="10"/>
    <n v="2016"/>
    <x v="2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2T22:59:00"/>
    <d v="2015-03-05T00:01:06"/>
    <b v="1"/>
    <n v="3562"/>
    <b v="1"/>
    <s v="games/tabletop games"/>
    <n v="1014.6425"/>
    <n v="17.809999999999999"/>
    <x v="6"/>
    <s v="Tabletop Games"/>
    <s v="Apr"/>
    <x v="7"/>
    <n v="2015"/>
    <x v="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2:00:00"/>
    <d v="2016-09-20T09:04:01"/>
    <b v="0"/>
    <n v="514"/>
    <b v="1"/>
    <s v="games/tabletop games"/>
    <n v="412.17692027666544"/>
    <n v="9.3556607207863127"/>
    <x v="6"/>
    <s v="Tabletop Games"/>
    <s v="Oct"/>
    <x v="8"/>
    <n v="2016"/>
    <x v="2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17:00:00"/>
    <d v="2016-04-07T13:55:00"/>
    <b v="0"/>
    <n v="88"/>
    <b v="1"/>
    <s v="games/tabletop games"/>
    <n v="503.25"/>
    <n v="7.333333333333333"/>
    <x v="6"/>
    <s v="Tabletop Games"/>
    <s v="Apr"/>
    <x v="6"/>
    <n v="2016"/>
    <x v="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1:59:00"/>
    <d v="2016-02-17T10:00:04"/>
    <b v="0"/>
    <n v="537"/>
    <b v="1"/>
    <s v="games/tabletop games"/>
    <n v="184.61052631578949"/>
    <n v="2.8263157894736843"/>
    <x v="6"/>
    <s v="Tabletop Games"/>
    <s v="Mar"/>
    <x v="2"/>
    <n v="2016"/>
    <x v="2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15:00:27"/>
    <d v="2017-02-02T15:00:27"/>
    <b v="0"/>
    <n v="25"/>
    <b v="1"/>
    <s v="games/tabletop games"/>
    <n v="119.73333333333333"/>
    <n v="3.3333333333333335"/>
    <x v="6"/>
    <s v="Tabletop Games"/>
    <s v="Feb"/>
    <x v="2"/>
    <n v="2017"/>
    <x v="1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18:00:00"/>
    <d v="2016-11-17T15:25:44"/>
    <b v="0"/>
    <n v="3238"/>
    <b v="1"/>
    <s v="games/tabletop games"/>
    <n v="1081.2401666666667"/>
    <n v="26.983333333333334"/>
    <x v="6"/>
    <s v="Tabletop Games"/>
    <s v="Dec"/>
    <x v="4"/>
    <n v="2016"/>
    <x v="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0T23:59:00"/>
    <d v="2016-10-21T04:44:32"/>
    <b v="0"/>
    <n v="897"/>
    <b v="1"/>
    <s v="games/tabletop games"/>
    <n v="452.37333333333333"/>
    <n v="5.98"/>
    <x v="6"/>
    <s v="Tabletop Games"/>
    <s v="Nov"/>
    <x v="9"/>
    <n v="2016"/>
    <x v="2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2:11:30"/>
    <d v="2016-02-25T13:11:30"/>
    <b v="0"/>
    <n v="878"/>
    <b v="1"/>
    <s v="games/tabletop games"/>
    <n v="537.37"/>
    <n v="8.7799999999999994"/>
    <x v="6"/>
    <s v="Tabletop Games"/>
    <s v="Mar"/>
    <x v="2"/>
    <n v="2016"/>
    <x v="2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3:31:40"/>
    <d v="2015-07-12T13:31:40"/>
    <b v="0"/>
    <n v="115"/>
    <b v="1"/>
    <s v="games/tabletop games"/>
    <n v="120.32608695652173"/>
    <n v="2.5"/>
    <x v="6"/>
    <s v="Tabletop Games"/>
    <s v="Aug"/>
    <x v="3"/>
    <n v="2015"/>
    <x v="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2:00:00"/>
    <d v="2016-11-01T06:41:42"/>
    <b v="0"/>
    <n v="234"/>
    <b v="1"/>
    <s v="games/tabletop games"/>
    <n v="113.83571428571429"/>
    <n v="1.6714285714285715"/>
    <x v="6"/>
    <s v="Tabletop Games"/>
    <s v="Dec"/>
    <x v="4"/>
    <n v="2016"/>
    <x v="2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09:00:59"/>
    <d v="2015-01-29T09:00:59"/>
    <b v="0"/>
    <n v="4330"/>
    <b v="1"/>
    <s v="games/tabletop games"/>
    <n v="951.03110000000004"/>
    <n v="14.433333333333334"/>
    <x v="6"/>
    <s v="Tabletop Games"/>
    <s v="Feb"/>
    <x v="1"/>
    <n v="2015"/>
    <x v="0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08:20:00"/>
    <d v="2015-10-15T07:20:00"/>
    <b v="0"/>
    <n v="651"/>
    <b v="1"/>
    <s v="games/tabletop games"/>
    <n v="132.89250000000001"/>
    <n v="1.6274999999999999"/>
    <x v="6"/>
    <s v="Tabletop Games"/>
    <s v="Nov"/>
    <x v="9"/>
    <n v="2015"/>
    <x v="0"/>
  </r>
  <r>
    <s v="Decadolo. Flip it!"/>
    <s v="A new strategic board game designed to flip out your opponent."/>
    <n v="9000"/>
    <n v="13228"/>
    <x v="0"/>
    <s v="IE"/>
    <s v="EUR"/>
    <n v="1444903198"/>
    <n v="1442311198"/>
    <d v="2015-10-15T04:59:58"/>
    <d v="2015-09-15T04:59:58"/>
    <b v="1"/>
    <n v="251"/>
    <b v="1"/>
    <s v="games/tabletop games"/>
    <n v="146.97777777777779"/>
    <n v="2.7888888888888888"/>
    <x v="6"/>
    <s v="Tabletop Games"/>
    <s v="Oct"/>
    <x v="8"/>
    <n v="2015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5T22:00:00"/>
    <d v="2015-06-08T10:01:08"/>
    <b v="0"/>
    <n v="263"/>
    <b v="1"/>
    <s v="games/tabletop games"/>
    <n v="542.15"/>
    <n v="13.15"/>
    <x v="6"/>
    <s v="Tabletop Games"/>
    <s v="Jul"/>
    <x v="0"/>
    <n v="2015"/>
    <x v="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15:19:25"/>
    <d v="2013-01-02T15:19:25"/>
    <b v="0"/>
    <n v="28"/>
    <b v="1"/>
    <s v="music/electronic music"/>
    <n v="382.71818181818179"/>
    <n v="25.454545454545453"/>
    <x v="4"/>
    <s v="Electronic Music"/>
    <s v="Jan"/>
    <x v="1"/>
    <n v="2013"/>
    <x v="4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15:22:48"/>
    <d v="2012-10-02T15:22:48"/>
    <b v="0"/>
    <n v="721"/>
    <b v="1"/>
    <s v="music/electronic music"/>
    <n v="704.18124999999998"/>
    <n v="18.024999999999999"/>
    <x v="4"/>
    <s v="Electronic Music"/>
    <s v="Nov"/>
    <x v="9"/>
    <n v="2012"/>
    <x v="5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15:38:02"/>
    <d v="2015-08-25T15:38:02"/>
    <b v="0"/>
    <n v="50"/>
    <b v="1"/>
    <s v="music/electronic music"/>
    <n v="109.55"/>
    <n v="2.5"/>
    <x v="4"/>
    <s v="Electronic Music"/>
    <s v="Sep"/>
    <x v="10"/>
    <n v="2015"/>
    <x v="0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2:28:39"/>
    <d v="2013-02-07T02:28:39"/>
    <b v="0"/>
    <n v="73"/>
    <b v="1"/>
    <s v="music/electronic music"/>
    <n v="132.86666666666667"/>
    <n v="4.8666666666666663"/>
    <x v="4"/>
    <s v="Electronic Music"/>
    <s v="Mar"/>
    <x v="2"/>
    <n v="2013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4:43:09"/>
    <d v="2012-05-02T14:43:09"/>
    <b v="0"/>
    <n v="27"/>
    <b v="1"/>
    <s v="music/electronic music"/>
    <n v="152"/>
    <n v="3.6"/>
    <x v="4"/>
    <s v="Electronic Music"/>
    <s v="Jun"/>
    <x v="5"/>
    <n v="2012"/>
    <x v="5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1:10:24"/>
    <d v="2012-03-29T01:10:24"/>
    <b v="0"/>
    <n v="34"/>
    <b v="1"/>
    <s v="music/electronic music"/>
    <n v="102.72727272727273"/>
    <n v="3.0909090909090908"/>
    <x v="4"/>
    <s v="Electronic Music"/>
    <s v="Apr"/>
    <x v="7"/>
    <n v="2012"/>
    <x v="5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0:39:33"/>
    <d v="2013-10-16T23:39:33"/>
    <b v="0"/>
    <n v="7"/>
    <b v="1"/>
    <s v="music/electronic music"/>
    <n v="100"/>
    <n v="0.35"/>
    <x v="4"/>
    <s v="Electronic Music"/>
    <s v="Nov"/>
    <x v="9"/>
    <n v="2013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6T23:00:00"/>
    <d v="2012-02-07T16:10:26"/>
    <b v="0"/>
    <n v="24"/>
    <b v="1"/>
    <s v="music/electronic music"/>
    <n v="101.6"/>
    <n v="2.4"/>
    <x v="4"/>
    <s v="Electronic Music"/>
    <s v="Apr"/>
    <x v="2"/>
    <n v="2012"/>
    <x v="5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18:00:00"/>
    <d v="2014-04-03T06:30:44"/>
    <b v="0"/>
    <n v="15"/>
    <b v="1"/>
    <s v="music/electronic music"/>
    <n v="150.80000000000001"/>
    <n v="3"/>
    <x v="4"/>
    <s v="Electronic Music"/>
    <s v="Apr"/>
    <x v="6"/>
    <n v="2014"/>
    <x v="3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2:36:00"/>
    <d v="2012-02-16T20:35:10"/>
    <b v="0"/>
    <n v="72"/>
    <b v="1"/>
    <s v="music/electronic music"/>
    <n v="111.425"/>
    <n v="1.8"/>
    <x v="4"/>
    <s v="Electronic Music"/>
    <s v="Apr"/>
    <x v="2"/>
    <n v="2012"/>
    <x v="5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1:59:00"/>
    <d v="2014-03-18T13:50:25"/>
    <b v="0"/>
    <n v="120"/>
    <b v="1"/>
    <s v="music/electronic music"/>
    <n v="195.6"/>
    <n v="4.8"/>
    <x v="4"/>
    <s v="Electronic Music"/>
    <s v="Apr"/>
    <x v="7"/>
    <n v="2014"/>
    <x v="3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3T20:00:00"/>
    <d v="2013-10-01T12:56:17"/>
    <b v="0"/>
    <n v="123"/>
    <b v="1"/>
    <s v="music/electronic music"/>
    <n v="114.38333333333334"/>
    <n v="2.0499999999999998"/>
    <x v="4"/>
    <s v="Electronic Music"/>
    <s v="Nov"/>
    <x v="9"/>
    <n v="2013"/>
    <x v="4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4:49:39"/>
    <d v="2015-04-15T14:49:39"/>
    <b v="0"/>
    <n v="1"/>
    <b v="1"/>
    <s v="music/electronic music"/>
    <n v="200"/>
    <n v="20"/>
    <x v="4"/>
    <s v="Electronic Music"/>
    <s v="May"/>
    <x v="6"/>
    <n v="2015"/>
    <x v="0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4:00:48"/>
    <d v="2014-01-07T14:00:48"/>
    <b v="0"/>
    <n v="24"/>
    <b v="1"/>
    <s v="music/electronic music"/>
    <n v="292.50166666666667"/>
    <n v="4"/>
    <x v="4"/>
    <s v="Electronic Music"/>
    <s v="Feb"/>
    <x v="1"/>
    <n v="2014"/>
    <x v="3"/>
  </r>
  <r>
    <s v="&quot;Something to See, Not to Say&quot; - Anemometer's First EP Album"/>
    <s v="Ambient Electro Grind-fest!"/>
    <n v="550"/>
    <n v="860"/>
    <x v="0"/>
    <s v="US"/>
    <s v="USD"/>
    <n v="1331621940"/>
    <n v="1329671572"/>
    <d v="2012-03-13T01:59:00"/>
    <d v="2012-02-19T12:12:52"/>
    <b v="0"/>
    <n v="33"/>
    <b v="1"/>
    <s v="music/electronic music"/>
    <n v="156.36363636363637"/>
    <n v="6"/>
    <x v="4"/>
    <s v="Electronic Music"/>
    <s v="Mar"/>
    <x v="2"/>
    <n v="2012"/>
    <x v="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3:02:25"/>
    <d v="2015-07-09T13:02:25"/>
    <b v="0"/>
    <n v="14"/>
    <b v="1"/>
    <s v="music/electronic music"/>
    <n v="105.66666666666667"/>
    <n v="4.666666666666667"/>
    <x v="4"/>
    <s v="Electronic Music"/>
    <s v="Jul"/>
    <x v="3"/>
    <n v="2015"/>
    <x v="0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3:00:00"/>
    <d v="2015-10-22T13:38:33"/>
    <b v="0"/>
    <n v="9"/>
    <b v="1"/>
    <s v="music/electronic music"/>
    <n v="101.19047619047619"/>
    <n v="2.1428571428571428"/>
    <x v="4"/>
    <s v="Electronic Music"/>
    <s v="Nov"/>
    <x v="9"/>
    <n v="2015"/>
    <x v="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8T19:00:00"/>
    <d v="2012-08-06T14:29:43"/>
    <b v="0"/>
    <n v="76"/>
    <b v="1"/>
    <s v="music/electronic music"/>
    <n v="122.833"/>
    <n v="3.8"/>
    <x v="4"/>
    <s v="Electronic Music"/>
    <s v="Aug"/>
    <x v="10"/>
    <n v="2012"/>
    <x v="5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2:15:12"/>
    <d v="2015-07-20T12:15:12"/>
    <b v="0"/>
    <n v="19"/>
    <b v="1"/>
    <s v="music/electronic music"/>
    <n v="101.5"/>
    <n v="1.9"/>
    <x v="4"/>
    <s v="Electronic Music"/>
    <s v="Aug"/>
    <x v="3"/>
    <n v="2015"/>
    <x v="0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6T20:27:16"/>
    <d v="2013-06-26T20:27:16"/>
    <b v="0"/>
    <n v="69"/>
    <b v="1"/>
    <s v="music/electronic music"/>
    <n v="101.14285714285714"/>
    <n v="1.9714285714285715"/>
    <x v="4"/>
    <s v="Electronic Music"/>
    <s v="Jul"/>
    <x v="0"/>
    <n v="2013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2T19:00:00"/>
    <d v="2016-03-23T11:00:09"/>
    <b v="0"/>
    <n v="218"/>
    <b v="1"/>
    <s v="games/tabletop games"/>
    <n v="108.12"/>
    <n v="2.9066666666666667"/>
    <x v="6"/>
    <s v="Tabletop Games"/>
    <s v="Apr"/>
    <x v="7"/>
    <n v="2016"/>
    <x v="2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3:54:07"/>
    <d v="2011-12-29T13:54:07"/>
    <b v="0"/>
    <n v="30"/>
    <b v="1"/>
    <s v="games/tabletop games"/>
    <n v="162.6"/>
    <n v="6"/>
    <x v="6"/>
    <s v="Tabletop Games"/>
    <s v="Jan"/>
    <x v="11"/>
    <n v="2012"/>
    <x v="6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0:22:48"/>
    <d v="2015-05-28T10:22:48"/>
    <b v="0"/>
    <n v="100"/>
    <b v="1"/>
    <s v="games/tabletop games"/>
    <n v="105.8"/>
    <n v="0.51282051282051277"/>
    <x v="6"/>
    <s v="Tabletop Games"/>
    <s v="Jun"/>
    <x v="5"/>
    <n v="2015"/>
    <x v="0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4:00:00"/>
    <d v="2016-10-01T11:01:15"/>
    <b v="0"/>
    <n v="296"/>
    <b v="1"/>
    <s v="games/tabletop games"/>
    <n v="243.15"/>
    <n v="2.96"/>
    <x v="6"/>
    <s v="Tabletop Games"/>
    <s v="Oct"/>
    <x v="9"/>
    <n v="2016"/>
    <x v="2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4:00:15"/>
    <d v="2014-08-22T14:00:15"/>
    <b v="0"/>
    <n v="1204"/>
    <b v="1"/>
    <s v="games/tabletop games"/>
    <n v="944.83338095238094"/>
    <n v="5.7333333333333334"/>
    <x v="6"/>
    <s v="Tabletop Games"/>
    <s v="Sep"/>
    <x v="10"/>
    <n v="2014"/>
    <x v="3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1T23:59:00"/>
    <d v="2016-01-12T14:10:22"/>
    <b v="0"/>
    <n v="321"/>
    <b v="1"/>
    <s v="games/tabletop games"/>
    <n v="108.46283333333335"/>
    <n v="1.7833333333333334"/>
    <x v="6"/>
    <s v="Tabletop Games"/>
    <s v="Feb"/>
    <x v="1"/>
    <n v="2016"/>
    <x v="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15:22:35"/>
    <d v="2013-10-14T14:22:35"/>
    <b v="0"/>
    <n v="301"/>
    <b v="1"/>
    <s v="games/tabletop games"/>
    <n v="157.37692307692308"/>
    <n v="2.3153846153846156"/>
    <x v="6"/>
    <s v="Tabletop Games"/>
    <s v="Nov"/>
    <x v="9"/>
    <n v="2013"/>
    <x v="4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1:40:36"/>
    <d v="2015-07-17T01:40:36"/>
    <b v="0"/>
    <n v="144"/>
    <b v="1"/>
    <s v="games/tabletop games"/>
    <n v="1174.49"/>
    <n v="14.4"/>
    <x v="6"/>
    <s v="Tabletop Games"/>
    <s v="Aug"/>
    <x v="3"/>
    <n v="2015"/>
    <x v="0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2T23:00:00"/>
    <d v="2013-07-29T10:56:31"/>
    <b v="0"/>
    <n v="539"/>
    <b v="1"/>
    <s v="games/tabletop games"/>
    <n v="171.04755366949576"/>
    <n v="6.7274088866699948"/>
    <x v="6"/>
    <s v="Tabletop Games"/>
    <s v="Sep"/>
    <x v="3"/>
    <n v="2013"/>
    <x v="4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16:08:47"/>
    <d v="2014-03-26T16:08:47"/>
    <b v="0"/>
    <n v="498"/>
    <b v="1"/>
    <s v="games/tabletop games"/>
    <n v="125.95294117647059"/>
    <n v="5.8588235294117643"/>
    <x v="6"/>
    <s v="Tabletop Games"/>
    <s v="Apr"/>
    <x v="7"/>
    <n v="2014"/>
    <x v="3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0:00:00"/>
    <d v="2013-05-29T16:51:41"/>
    <b v="0"/>
    <n v="1113"/>
    <b v="1"/>
    <s v="games/tabletop games"/>
    <n v="1212.1296"/>
    <n v="44.52"/>
    <x v="6"/>
    <s v="Tabletop Games"/>
    <s v="Jun"/>
    <x v="5"/>
    <n v="2013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8T22:00:00"/>
    <d v="2014-06-16T14:03:28"/>
    <b v="0"/>
    <n v="988"/>
    <b v="1"/>
    <s v="games/tabletop games"/>
    <n v="495.8"/>
    <n v="19.760000000000002"/>
    <x v="6"/>
    <s v="Tabletop Games"/>
    <s v="Jul"/>
    <x v="0"/>
    <n v="2014"/>
    <x v="3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3T19:00:00"/>
    <d v="2015-11-23T04:05:39"/>
    <b v="0"/>
    <n v="391"/>
    <b v="1"/>
    <s v="games/tabletop games"/>
    <n v="332.04"/>
    <n v="15.64"/>
    <x v="6"/>
    <s v="Tabletop Games"/>
    <s v="Dec"/>
    <x v="4"/>
    <n v="2015"/>
    <x v="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4:47:27"/>
    <d v="2016-12-06T14:47:27"/>
    <b v="0"/>
    <n v="28"/>
    <b v="1"/>
    <s v="games/tabletop games"/>
    <n v="1165"/>
    <n v="28"/>
    <x v="6"/>
    <s v="Tabletop Games"/>
    <s v="Jan"/>
    <x v="11"/>
    <n v="2017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18:31:51"/>
    <d v="2015-02-26T19:31:51"/>
    <b v="0"/>
    <n v="147"/>
    <b v="1"/>
    <s v="games/tabletop games"/>
    <n v="153.3153846153846"/>
    <n v="1.1307692307692307"/>
    <x v="6"/>
    <s v="Tabletop Games"/>
    <s v="Mar"/>
    <x v="2"/>
    <n v="2015"/>
    <x v="0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09:48:43"/>
    <d v="2016-01-02T09:48:43"/>
    <b v="0"/>
    <n v="680"/>
    <b v="1"/>
    <s v="games/tabletop games"/>
    <n v="537.10714285714289"/>
    <n v="24.285714285714285"/>
    <x v="6"/>
    <s v="Tabletop Games"/>
    <s v="Feb"/>
    <x v="1"/>
    <n v="2016"/>
    <x v="2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2:59:00"/>
    <d v="2014-10-02T19:04:43"/>
    <b v="0"/>
    <n v="983"/>
    <b v="1"/>
    <s v="games/tabletop games"/>
    <n v="352.92777777777781"/>
    <n v="5.4611111111111112"/>
    <x v="6"/>
    <s v="Tabletop Games"/>
    <s v="Nov"/>
    <x v="9"/>
    <n v="2014"/>
    <x v="3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09:55:16"/>
    <d v="2017-02-08T09:55:16"/>
    <b v="0"/>
    <n v="79"/>
    <b v="1"/>
    <s v="games/tabletop games"/>
    <n v="137.4"/>
    <n v="1.9750000000000001"/>
    <x v="6"/>
    <s v="Tabletop Games"/>
    <s v="Mar"/>
    <x v="2"/>
    <n v="2017"/>
    <x v="1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1-30T23:02:00"/>
    <d v="2013-10-25T18:00:14"/>
    <b v="0"/>
    <n v="426"/>
    <b v="1"/>
    <s v="games/tabletop games"/>
    <n v="128.02668"/>
    <n v="1.704"/>
    <x v="6"/>
    <s v="Tabletop Games"/>
    <s v="Nov"/>
    <x v="9"/>
    <n v="2013"/>
    <x v="4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4:49:04"/>
    <d v="2016-03-23T14:49:04"/>
    <b v="0"/>
    <n v="96"/>
    <b v="1"/>
    <s v="games/tabletop games"/>
    <n v="270.68"/>
    <n v="1.92"/>
    <x v="6"/>
    <s v="Tabletop Games"/>
    <s v="Apr"/>
    <x v="7"/>
    <n v="2016"/>
    <x v="2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4:51:40"/>
    <d v="2017-01-31T14:51:40"/>
    <b v="0"/>
    <n v="163"/>
    <b v="1"/>
    <s v="games/tabletop games"/>
    <n v="806.4"/>
    <n v="16.3"/>
    <x v="6"/>
    <s v="Tabletop Games"/>
    <s v="Mar"/>
    <x v="1"/>
    <n v="2017"/>
    <x v="1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6T22:02:00"/>
    <d v="2013-10-22T08:48:53"/>
    <b v="0"/>
    <n v="2525"/>
    <b v="1"/>
    <s v="games/tabletop games"/>
    <n v="1360.0976000000001"/>
    <n v="25.25"/>
    <x v="6"/>
    <s v="Tabletop Games"/>
    <s v="Nov"/>
    <x v="9"/>
    <n v="2013"/>
    <x v="4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2T22:00:00"/>
    <d v="2017-03-06T13:01:30"/>
    <b v="0"/>
    <n v="2035"/>
    <b v="1"/>
    <s v="games/tabletop games"/>
    <n v="930250"/>
    <n v="203500"/>
    <x v="6"/>
    <s v="Tabletop Games"/>
    <s v="Mar"/>
    <x v="7"/>
    <n v="2017"/>
    <x v="1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15:30:00"/>
    <d v="2016-10-04T14:39:06"/>
    <b v="0"/>
    <n v="290"/>
    <b v="1"/>
    <s v="games/tabletop games"/>
    <n v="377.02"/>
    <n v="5.8"/>
    <x v="6"/>
    <s v="Tabletop Games"/>
    <s v="Oct"/>
    <x v="9"/>
    <n v="2016"/>
    <x v="2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3:00:00"/>
    <d v="2014-01-21T12:00:17"/>
    <b v="0"/>
    <n v="1980"/>
    <b v="1"/>
    <s v="games/tabletop games"/>
    <n v="2647.0250000000001"/>
    <n v="49.5"/>
    <x v="6"/>
    <s v="Tabletop Games"/>
    <s v="Feb"/>
    <x v="1"/>
    <n v="2014"/>
    <x v="3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4:00:10"/>
    <d v="2015-08-05T14:00:10"/>
    <b v="0"/>
    <n v="57"/>
    <b v="1"/>
    <s v="games/tabletop games"/>
    <n v="100.12"/>
    <n v="2.2799999999999998"/>
    <x v="6"/>
    <s v="Tabletop Games"/>
    <s v="Sep"/>
    <x v="10"/>
    <n v="2015"/>
    <x v="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0:59:25"/>
    <d v="2015-07-15T10:59:25"/>
    <b v="0"/>
    <n v="380"/>
    <b v="1"/>
    <s v="games/tabletop games"/>
    <n v="104.45405405405405"/>
    <n v="2.0540540540540539"/>
    <x v="6"/>
    <s v="Tabletop Games"/>
    <s v="Jul"/>
    <x v="3"/>
    <n v="2015"/>
    <x v="0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16:01:18"/>
    <d v="2016-11-14T16:01:18"/>
    <b v="0"/>
    <n v="128"/>
    <b v="1"/>
    <s v="games/tabletop games"/>
    <n v="107.21428571428571"/>
    <n v="1.8285714285714285"/>
    <x v="6"/>
    <s v="Tabletop Games"/>
    <s v="Dec"/>
    <x v="4"/>
    <n v="2016"/>
    <x v="2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0:52:45"/>
    <d v="2013-03-03T11:52:45"/>
    <b v="0"/>
    <n v="180"/>
    <b v="1"/>
    <s v="games/tabletop games"/>
    <n v="168.77142857142857"/>
    <n v="5.1428571428571432"/>
    <x v="6"/>
    <s v="Tabletop Games"/>
    <s v="Apr"/>
    <x v="7"/>
    <n v="2013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2T20:07:53"/>
    <d v="2016-11-02T19:07:53"/>
    <b v="0"/>
    <n v="571"/>
    <b v="1"/>
    <s v="games/tabletop games"/>
    <n v="975.11199999999997"/>
    <n v="2.2839999999999998"/>
    <x v="6"/>
    <s v="Tabletop Games"/>
    <s v="Dec"/>
    <x v="4"/>
    <n v="2016"/>
    <x v="2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3:17:57"/>
    <d v="2014-07-26T03:17:57"/>
    <b v="0"/>
    <n v="480"/>
    <b v="1"/>
    <s v="games/tabletop games"/>
    <n v="134.44929411764707"/>
    <n v="5.6470588235294121"/>
    <x v="6"/>
    <s v="Tabletop Games"/>
    <s v="Aug"/>
    <x v="3"/>
    <n v="2014"/>
    <x v="3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2:52:18"/>
    <d v="2016-07-22T02:52:18"/>
    <b v="0"/>
    <n v="249"/>
    <b v="1"/>
    <s v="games/tabletop games"/>
    <n v="272.27777777777777"/>
    <n v="2.7666666666666666"/>
    <x v="6"/>
    <s v="Tabletop Games"/>
    <s v="Aug"/>
    <x v="3"/>
    <n v="2016"/>
    <x v="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1:09:07"/>
    <d v="2015-10-19T10:09:07"/>
    <b v="0"/>
    <n v="84"/>
    <b v="1"/>
    <s v="games/tabletop games"/>
    <n v="112.6875"/>
    <n v="1.05"/>
    <x v="6"/>
    <s v="Tabletop Games"/>
    <s v="Nov"/>
    <x v="9"/>
    <n v="2015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0:32:48"/>
    <d v="2017-01-17T10:32:48"/>
    <b v="0"/>
    <n v="197"/>
    <b v="1"/>
    <s v="games/tabletop games"/>
    <n v="459.8"/>
    <n v="39.4"/>
    <x v="6"/>
    <s v="Tabletop Games"/>
    <s v="Jan"/>
    <x v="1"/>
    <n v="2017"/>
    <x v="1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17:50:51"/>
    <d v="2016-04-07T17:50:51"/>
    <b v="0"/>
    <n v="271"/>
    <b v="1"/>
    <s v="games/tabletop games"/>
    <n v="286.65822784810126"/>
    <n v="6.8607594936708862"/>
    <x v="6"/>
    <s v="Tabletop Games"/>
    <s v="May"/>
    <x v="6"/>
    <n v="2016"/>
    <x v="2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05:50:46"/>
    <d v="2016-11-08T05:50:46"/>
    <b v="0"/>
    <n v="50"/>
    <b v="1"/>
    <s v="games/tabletop games"/>
    <n v="222.70833333333334"/>
    <n v="10.416666666666666"/>
    <x v="6"/>
    <s v="Tabletop Games"/>
    <s v="Nov"/>
    <x v="4"/>
    <n v="201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18:00:00"/>
    <d v="2016-05-15T17:28:49"/>
    <b v="0"/>
    <n v="169"/>
    <b v="1"/>
    <s v="games/tabletop games"/>
    <n v="636.14"/>
    <n v="6.76"/>
    <x v="6"/>
    <s v="Tabletop Games"/>
    <s v="Jun"/>
    <x v="5"/>
    <n v="2016"/>
    <x v="2"/>
  </r>
  <r>
    <s v="A Sundered World"/>
    <s v="A Dungeon World campaign setting that takes place after the end of the worlds."/>
    <n v="2200"/>
    <n v="3223"/>
    <x v="0"/>
    <s v="US"/>
    <s v="USD"/>
    <n v="1434045687"/>
    <n v="1431453687"/>
    <d v="2015-06-11T13:01:27"/>
    <d v="2015-05-12T13:01:27"/>
    <b v="0"/>
    <n v="205"/>
    <b v="1"/>
    <s v="games/tabletop games"/>
    <n v="146.5"/>
    <n v="9.3181818181818183"/>
    <x v="6"/>
    <s v="Tabletop Games"/>
    <s v="Jun"/>
    <x v="5"/>
    <n v="2015"/>
    <x v="0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4:18:56"/>
    <d v="2016-11-28T14:18:56"/>
    <b v="0"/>
    <n v="206"/>
    <b v="1"/>
    <s v="games/tabletop games"/>
    <n v="1867.1"/>
    <n v="20.6"/>
    <x v="6"/>
    <s v="Tabletop Games"/>
    <s v="Dec"/>
    <x v="4"/>
    <n v="2016"/>
    <x v="2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18:24:10"/>
    <d v="2014-02-24T19:24:10"/>
    <b v="0"/>
    <n v="84"/>
    <b v="1"/>
    <s v="games/tabletop games"/>
    <n v="326.92"/>
    <n v="3.36"/>
    <x v="6"/>
    <s v="Tabletop Games"/>
    <s v="Mar"/>
    <x v="2"/>
    <n v="2014"/>
    <x v="3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2:23:40"/>
    <d v="2017-01-24T12:23:40"/>
    <b v="0"/>
    <n v="210"/>
    <b v="1"/>
    <s v="games/tabletop games"/>
    <n v="779.5"/>
    <n v="21"/>
    <x v="6"/>
    <s v="Tabletop Games"/>
    <s v="Feb"/>
    <x v="1"/>
    <n v="2017"/>
    <x v="1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7T19:00:00"/>
    <d v="2014-10-14T09:02:38"/>
    <b v="0"/>
    <n v="181"/>
    <b v="1"/>
    <s v="games/tabletop games"/>
    <n v="154.15151515151516"/>
    <n v="5.4848484848484844"/>
    <x v="6"/>
    <s v="Tabletop Games"/>
    <s v="Nov"/>
    <x v="9"/>
    <n v="2014"/>
    <x v="3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4:58:33"/>
    <d v="2015-01-10T14:58:33"/>
    <b v="0"/>
    <n v="60"/>
    <b v="1"/>
    <s v="games/tabletop games"/>
    <n v="115.54666666666667"/>
    <n v="0.8"/>
    <x v="6"/>
    <s v="Tabletop Games"/>
    <s v="Jan"/>
    <x v="1"/>
    <n v="2015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2T22:00:00"/>
    <d v="2016-05-06T08:58:34"/>
    <b v="0"/>
    <n v="445"/>
    <b v="1"/>
    <s v="games/tabletop games"/>
    <n v="180.03333333333333"/>
    <n v="7.416666666666667"/>
    <x v="6"/>
    <s v="Tabletop Games"/>
    <s v="May"/>
    <x v="5"/>
    <n v="2016"/>
    <x v="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15:28:27"/>
    <d v="2016-11-15T15:28:27"/>
    <b v="0"/>
    <n v="17"/>
    <b v="1"/>
    <s v="games/tabletop games"/>
    <n v="298.5"/>
    <n v="8.5"/>
    <x v="6"/>
    <s v="Tabletop Games"/>
    <s v="Nov"/>
    <x v="4"/>
    <n v="2016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6T21:00:00"/>
    <d v="2016-04-09T15:59:52"/>
    <b v="0"/>
    <n v="194"/>
    <b v="1"/>
    <s v="games/tabletop games"/>
    <n v="320.26666666666665"/>
    <n v="12.933333333333334"/>
    <x v="6"/>
    <s v="Tabletop Games"/>
    <s v="Apr"/>
    <x v="6"/>
    <n v="2016"/>
    <x v="2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0T20:00:00"/>
    <d v="2014-11-25T14:54:57"/>
    <b v="0"/>
    <n v="404"/>
    <b v="1"/>
    <s v="games/tabletop games"/>
    <n v="380.52499999999998"/>
    <n v="2.02"/>
    <x v="6"/>
    <s v="Tabletop Games"/>
    <s v="Dec"/>
    <x v="4"/>
    <n v="2014"/>
    <x v="3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1T20:58:35"/>
    <d v="2017-02-09T20:58:35"/>
    <b v="0"/>
    <n v="194"/>
    <b v="1"/>
    <s v="games/tabletop games"/>
    <n v="102.6"/>
    <n v="0.69285714285714284"/>
    <x v="6"/>
    <s v="Tabletop Games"/>
    <s v="Mar"/>
    <x v="2"/>
    <n v="2017"/>
    <x v="1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0:00:00"/>
    <d v="2017-02-10T11:54:23"/>
    <b v="0"/>
    <n v="902"/>
    <b v="1"/>
    <s v="games/tabletop games"/>
    <n v="1801.64"/>
    <n v="36.08"/>
    <x v="6"/>
    <s v="Tabletop Games"/>
    <s v="Mar"/>
    <x v="2"/>
    <n v="2017"/>
    <x v="1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16:59:00"/>
    <d v="2016-12-21T15:51:53"/>
    <b v="0"/>
    <n v="1670"/>
    <b v="1"/>
    <s v="games/tabletop games"/>
    <n v="720.24800000000005"/>
    <n v="6.68"/>
    <x v="6"/>
    <s v="Tabletop Games"/>
    <s v="Jan"/>
    <x v="11"/>
    <n v="2017"/>
    <x v="2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09T19:00:04"/>
    <d v="2016-11-09T19:00:04"/>
    <b v="0"/>
    <n v="1328"/>
    <b v="1"/>
    <s v="games/tabletop games"/>
    <n v="283.08999999999997"/>
    <n v="6.64"/>
    <x v="6"/>
    <s v="Tabletop Games"/>
    <s v="Dec"/>
    <x v="4"/>
    <n v="2016"/>
    <x v="2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1:47:16"/>
    <d v="2015-11-07T11:47:16"/>
    <b v="0"/>
    <n v="944"/>
    <b v="1"/>
    <s v="games/tabletop games"/>
    <n v="1356.6"/>
    <n v="94.4"/>
    <x v="6"/>
    <s v="Tabletop Games"/>
    <s v="Dec"/>
    <x v="4"/>
    <n v="2015"/>
    <x v="0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07:10:42"/>
    <d v="2017-02-15T08:10:42"/>
    <b v="0"/>
    <n v="147"/>
    <b v="1"/>
    <s v="games/tabletop games"/>
    <n v="220.36"/>
    <n v="5.88"/>
    <x v="6"/>
    <s v="Tabletop Games"/>
    <s v="Mar"/>
    <x v="2"/>
    <n v="2017"/>
    <x v="1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07:00:57"/>
    <d v="2014-01-24T07:00:57"/>
    <b v="0"/>
    <n v="99"/>
    <b v="1"/>
    <s v="games/tabletop games"/>
    <n v="119.6"/>
    <n v="3.96"/>
    <x v="6"/>
    <s v="Tabletop Games"/>
    <s v="Feb"/>
    <x v="1"/>
    <n v="2014"/>
    <x v="3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09:47:59"/>
    <d v="2014-11-22T09:47:59"/>
    <b v="0"/>
    <n v="79"/>
    <b v="1"/>
    <s v="games/tabletop games"/>
    <n v="407.76923076923077"/>
    <n v="12.153846153846153"/>
    <x v="6"/>
    <s v="Tabletop Games"/>
    <s v="Dec"/>
    <x v="4"/>
    <n v="2014"/>
    <x v="3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0:38:09"/>
    <d v="2013-12-06T10:38:09"/>
    <b v="0"/>
    <n v="75"/>
    <b v="1"/>
    <s v="games/tabletop games"/>
    <n v="105.81826105905427"/>
    <n v="1.6343429941163652"/>
    <x v="6"/>
    <s v="Tabletop Games"/>
    <s v="Jan"/>
    <x v="11"/>
    <n v="2014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1:17:03"/>
    <d v="2012-01-28T11:17:03"/>
    <b v="0"/>
    <n v="207"/>
    <b v="1"/>
    <s v="games/tabletop games"/>
    <n v="141.08235294117648"/>
    <n v="2.4352941176470586"/>
    <x v="6"/>
    <s v="Tabletop Games"/>
    <s v="Feb"/>
    <x v="1"/>
    <n v="2012"/>
    <x v="5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17:59:00"/>
    <d v="2015-11-30T12:01:07"/>
    <b v="0"/>
    <n v="102"/>
    <b v="1"/>
    <s v="games/tabletop games"/>
    <n v="270.7"/>
    <n v="5.0999999999999996"/>
    <x v="6"/>
    <s v="Tabletop Games"/>
    <s v="Jan"/>
    <x v="4"/>
    <n v="2016"/>
    <x v="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3T23:00:00"/>
    <d v="2015-01-16T14:21:39"/>
    <b v="0"/>
    <n v="32"/>
    <b v="1"/>
    <s v="games/tabletop games"/>
    <n v="153.80000000000001"/>
    <n v="3.2"/>
    <x v="6"/>
    <s v="Tabletop Games"/>
    <s v="Feb"/>
    <x v="1"/>
    <n v="2015"/>
    <x v="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09:59:51"/>
    <d v="2015-08-18T09:59:51"/>
    <b v="0"/>
    <n v="480"/>
    <b v="1"/>
    <s v="games/tabletop games"/>
    <n v="403.57653061224488"/>
    <n v="4.8979591836734695"/>
    <x v="6"/>
    <s v="Tabletop Games"/>
    <s v="Sep"/>
    <x v="10"/>
    <n v="2015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1:50:00"/>
    <d v="2011-05-24T01:51:37"/>
    <b v="0"/>
    <n v="11"/>
    <b v="1"/>
    <s v="music/rock"/>
    <n v="185"/>
    <n v="3.6666666666666665"/>
    <x v="4"/>
    <s v="Rock"/>
    <s v="Jul"/>
    <x v="5"/>
    <n v="2011"/>
    <x v="6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3T23:11:26"/>
    <d v="2015-11-14T23:11:26"/>
    <b v="0"/>
    <n v="12"/>
    <b v="1"/>
    <s v="music/rock"/>
    <n v="185.33333333333334"/>
    <n v="1.6"/>
    <x v="4"/>
    <s v="Rock"/>
    <s v="Jan"/>
    <x v="4"/>
    <n v="2016"/>
    <x v="0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8T21:00:04"/>
    <d v="2012-03-09T22:00:04"/>
    <b v="0"/>
    <n v="48"/>
    <b v="1"/>
    <s v="music/rock"/>
    <n v="100.85533333333333"/>
    <n v="1.6"/>
    <x v="4"/>
    <s v="Rock"/>
    <s v="May"/>
    <x v="7"/>
    <n v="2012"/>
    <x v="5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1T23:00:00"/>
    <d v="2011-02-11T14:07:25"/>
    <b v="0"/>
    <n v="59"/>
    <b v="1"/>
    <s v="music/rock"/>
    <n v="106.22116666666666"/>
    <n v="0.98333333333333328"/>
    <x v="4"/>
    <s v="Rock"/>
    <s v="Mar"/>
    <x v="2"/>
    <n v="2011"/>
    <x v="6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8T23:27:23"/>
    <d v="2012-05-29T23:27:23"/>
    <b v="0"/>
    <n v="79"/>
    <b v="1"/>
    <s v="music/rock"/>
    <n v="121.36666666666666"/>
    <n v="2.6333333333333333"/>
    <x v="4"/>
    <s v="Rock"/>
    <s v="Jun"/>
    <x v="5"/>
    <n v="2012"/>
    <x v="5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5T22:59:00"/>
    <d v="2013-08-08T18:07:34"/>
    <b v="0"/>
    <n v="14"/>
    <b v="1"/>
    <s v="music/rock"/>
    <n v="100.06666666666666"/>
    <n v="0.93333333333333335"/>
    <x v="4"/>
    <s v="Rock"/>
    <s v="Sep"/>
    <x v="10"/>
    <n v="2013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1:01:00"/>
    <d v="2014-06-02T11:01:00"/>
    <b v="0"/>
    <n v="106"/>
    <b v="1"/>
    <s v="music/rock"/>
    <n v="119.97755555555555"/>
    <n v="2.3555555555555556"/>
    <x v="4"/>
    <s v="Rock"/>
    <s v="Jun"/>
    <x v="0"/>
    <n v="2014"/>
    <x v="3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3:00:00"/>
    <d v="2012-06-07T14:51:29"/>
    <b v="0"/>
    <n v="25"/>
    <b v="1"/>
    <s v="music/rock"/>
    <n v="100.1"/>
    <n v="2.5"/>
    <x v="4"/>
    <s v="Rock"/>
    <s v="Jun"/>
    <x v="0"/>
    <n v="2012"/>
    <x v="5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18:22:00"/>
    <d v="2013-10-24T18:57:40"/>
    <b v="0"/>
    <n v="25"/>
    <b v="1"/>
    <s v="music/rock"/>
    <n v="107.4"/>
    <n v="1.6666666666666667"/>
    <x v="4"/>
    <s v="Rock"/>
    <s v="Dec"/>
    <x v="9"/>
    <n v="2013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2:00:00"/>
    <d v="2009-09-14T01:05:30"/>
    <b v="0"/>
    <n v="29"/>
    <b v="1"/>
    <s v="music/rock"/>
    <n v="104.06666666666666"/>
    <n v="1.9333333333333333"/>
    <x v="4"/>
    <s v="Rock"/>
    <s v="Dec"/>
    <x v="8"/>
    <n v="2009"/>
    <x v="8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2T23:00:00"/>
    <d v="2012-03-19T18:26:58"/>
    <b v="0"/>
    <n v="43"/>
    <b v="1"/>
    <s v="music/rock"/>
    <n v="172.8"/>
    <n v="1.72"/>
    <x v="4"/>
    <s v="Rock"/>
    <s v="Apr"/>
    <x v="7"/>
    <n v="2012"/>
    <x v="5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1:44:36"/>
    <d v="2012-03-19T11:44:36"/>
    <b v="0"/>
    <n v="46"/>
    <b v="1"/>
    <s v="music/rock"/>
    <n v="107.25050000000002"/>
    <n v="2.2999999999999998"/>
    <x v="4"/>
    <s v="Rock"/>
    <s v="Apr"/>
    <x v="7"/>
    <n v="2012"/>
    <x v="5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4T22:59:00"/>
    <d v="2012-08-30T11:59:59"/>
    <b v="0"/>
    <n v="27"/>
    <b v="1"/>
    <s v="music/rock"/>
    <n v="108.23529411764706"/>
    <n v="3.1764705882352939"/>
    <x v="4"/>
    <s v="Rock"/>
    <s v="Sep"/>
    <x v="10"/>
    <n v="2012"/>
    <x v="5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2:21:20"/>
    <d v="2012-12-21T12:21:20"/>
    <b v="0"/>
    <n v="112"/>
    <b v="1"/>
    <s v="music/rock"/>
    <n v="146.08080000000001"/>
    <n v="2.2400000000000002"/>
    <x v="4"/>
    <s v="Rock"/>
    <s v="Jan"/>
    <x v="11"/>
    <n v="2013"/>
    <x v="5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17:54:16"/>
    <d v="2012-12-27T17:54:16"/>
    <b v="0"/>
    <n v="34"/>
    <b v="1"/>
    <s v="music/rock"/>
    <n v="125.25"/>
    <n v="2.8333333333333335"/>
    <x v="4"/>
    <s v="Rock"/>
    <s v="Jan"/>
    <x v="11"/>
    <n v="2013"/>
    <x v="5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2:33:46"/>
    <d v="2012-01-19T12:33:46"/>
    <b v="0"/>
    <n v="145"/>
    <b v="1"/>
    <s v="music/rock"/>
    <n v="149.07142857142858"/>
    <n v="2.0714285714285716"/>
    <x v="4"/>
    <s v="Rock"/>
    <s v="Feb"/>
    <x v="1"/>
    <n v="2012"/>
    <x v="5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3T22:59:00"/>
    <d v="2012-02-08T20:00:49"/>
    <b v="0"/>
    <n v="19"/>
    <b v="1"/>
    <s v="music/rock"/>
    <n v="100.6"/>
    <n v="1.9"/>
    <x v="4"/>
    <s v="Rock"/>
    <s v="Mar"/>
    <x v="2"/>
    <n v="2012"/>
    <x v="5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4:10:33"/>
    <d v="2014-02-24T15:10:33"/>
    <b v="0"/>
    <n v="288"/>
    <b v="1"/>
    <s v="music/rock"/>
    <n v="105.07333333333334"/>
    <n v="0.96"/>
    <x v="4"/>
    <s v="Rock"/>
    <s v="Mar"/>
    <x v="2"/>
    <n v="2014"/>
    <x v="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5T19:46:49"/>
    <d v="2011-01-21T19:46:49"/>
    <b v="0"/>
    <n v="14"/>
    <b v="1"/>
    <s v="music/rock"/>
    <n v="350.16666666666669"/>
    <n v="4.666666666666667"/>
    <x v="4"/>
    <s v="Rock"/>
    <s v="Feb"/>
    <x v="1"/>
    <n v="2011"/>
    <x v="6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2:26:56"/>
    <d v="2012-06-14T12:26:56"/>
    <b v="0"/>
    <n v="7"/>
    <b v="1"/>
    <s v="music/rock"/>
    <n v="101.25"/>
    <n v="0.875"/>
    <x v="4"/>
    <s v="Rock"/>
    <s v="Jun"/>
    <x v="0"/>
    <n v="2012"/>
    <x v="5"/>
  </r>
  <r>
    <s v="Time Crash"/>
    <s v="We are America's first trock band, and we're ready to bring you our first album!"/>
    <n v="5000"/>
    <n v="6680.22"/>
    <x v="0"/>
    <s v="US"/>
    <s v="USD"/>
    <n v="1371785496"/>
    <n v="1369193496"/>
    <d v="2013-06-20T22:31:36"/>
    <d v="2013-05-21T22:31:36"/>
    <b v="1"/>
    <n v="211"/>
    <b v="1"/>
    <s v="music/indie rock"/>
    <n v="133.6044"/>
    <n v="4.22"/>
    <x v="4"/>
    <s v="Indie Music"/>
    <s v="Jun"/>
    <x v="5"/>
    <n v="2013"/>
    <x v="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2:00:00"/>
    <d v="2013-11-27T15:50:34"/>
    <b v="1"/>
    <n v="85"/>
    <b v="1"/>
    <s v="music/indie rock"/>
    <n v="170.65217391304347"/>
    <n v="3.6956521739130435"/>
    <x v="4"/>
    <s v="Indie Music"/>
    <s v="Dec"/>
    <x v="4"/>
    <n v="2013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2T22:39:56"/>
    <d v="2011-11-02T21:39:56"/>
    <b v="1"/>
    <n v="103"/>
    <b v="1"/>
    <s v="music/indie rock"/>
    <n v="109.35829457364341"/>
    <n v="1.5968992248062015"/>
    <x v="4"/>
    <s v="Indie Music"/>
    <s v="Dec"/>
    <x v="4"/>
    <n v="2011"/>
    <x v="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2-31T23:59:00"/>
    <d v="2010-11-20T14:34:51"/>
    <b v="1"/>
    <n v="113"/>
    <b v="1"/>
    <s v="music/indie rock"/>
    <n v="100.70033333333333"/>
    <n v="1.8833333333333333"/>
    <x v="4"/>
    <s v="Indie Music"/>
    <s v="Dec"/>
    <x v="4"/>
    <n v="2010"/>
    <x v="7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3:00:00"/>
    <d v="2014-07-14T11:41:12"/>
    <b v="1"/>
    <n v="167"/>
    <b v="1"/>
    <s v="music/indie rock"/>
    <n v="101.22777777777777"/>
    <n v="0.92777777777777781"/>
    <x v="4"/>
    <s v="Indie Music"/>
    <s v="Aug"/>
    <x v="3"/>
    <n v="2014"/>
    <x v="3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09T23:02:09"/>
    <d v="2012-02-08T23:02:09"/>
    <b v="1"/>
    <n v="73"/>
    <b v="1"/>
    <s v="music/indie rock"/>
    <n v="106.75857142857143"/>
    <n v="2.0857142857142859"/>
    <x v="4"/>
    <s v="Indie Music"/>
    <s v="Mar"/>
    <x v="2"/>
    <n v="2012"/>
    <x v="5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4:15:28"/>
    <d v="2012-04-05T14:15:33"/>
    <b v="1"/>
    <n v="75"/>
    <b v="1"/>
    <s v="music/indie rock"/>
    <n v="106.65777537961894"/>
    <n v="3.8178236369097007"/>
    <x v="4"/>
    <s v="Indie Music"/>
    <s v="May"/>
    <x v="6"/>
    <n v="2012"/>
    <x v="5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8T20:00:00"/>
    <d v="2014-07-31T18:06:36"/>
    <b v="1"/>
    <n v="614"/>
    <b v="1"/>
    <s v="music/indie rock"/>
    <n v="101.30622"/>
    <n v="1.228"/>
    <x v="4"/>
    <s v="Indie Music"/>
    <s v="Aug"/>
    <x v="3"/>
    <n v="2014"/>
    <x v="3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18:42:17"/>
    <d v="2013-02-02T18:42:17"/>
    <b v="1"/>
    <n v="107"/>
    <b v="1"/>
    <s v="music/indie rock"/>
    <n v="106.67449999999999"/>
    <n v="1.7833333333333334"/>
    <x v="4"/>
    <s v="Indie Music"/>
    <s v="Mar"/>
    <x v="2"/>
    <n v="2013"/>
    <x v="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3:03:35"/>
    <d v="2013-02-19T14:03:35"/>
    <b v="1"/>
    <n v="1224"/>
    <b v="1"/>
    <s v="music/indie rock"/>
    <n v="428.83978378378379"/>
    <n v="6.6162162162162161"/>
    <x v="4"/>
    <s v="Indie Music"/>
    <s v="Mar"/>
    <x v="2"/>
    <n v="2013"/>
    <x v="4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6T19:06:29"/>
    <d v="2014-04-06T19:06:29"/>
    <b v="1"/>
    <n v="104"/>
    <b v="1"/>
    <s v="music/indie rock"/>
    <n v="104.11111111111111"/>
    <n v="1.1555555555555554"/>
    <x v="4"/>
    <s v="Indie Music"/>
    <s v="May"/>
    <x v="6"/>
    <n v="2014"/>
    <x v="3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18:00:00"/>
    <d v="2014-03-18T10:11:18"/>
    <b v="1"/>
    <n v="79"/>
    <b v="1"/>
    <s v="music/indie rock"/>
    <n v="107.86666666666666"/>
    <n v="2.6333333333333333"/>
    <x v="4"/>
    <s v="Indie Music"/>
    <s v="Apr"/>
    <x v="7"/>
    <n v="2014"/>
    <x v="3"/>
  </r>
  <r>
    <s v="A SUNNY DAY IN GLASGOW"/>
    <s v="A Sunny Day in Glasgow are recording a new album and we need your help!"/>
    <n v="5000"/>
    <n v="8792.02"/>
    <x v="0"/>
    <s v="US"/>
    <s v="USD"/>
    <n v="1336086026"/>
    <n v="1333494026"/>
    <d v="2012-05-03T18:00:26"/>
    <d v="2012-04-03T18:00:26"/>
    <b v="1"/>
    <n v="157"/>
    <b v="1"/>
    <s v="music/indie rock"/>
    <n v="175.84039999999999"/>
    <n v="3.14"/>
    <x v="4"/>
    <s v="Indie Music"/>
    <s v="May"/>
    <x v="6"/>
    <n v="2012"/>
    <x v="5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08:14:17"/>
    <d v="2012-05-08T08:14:17"/>
    <b v="1"/>
    <n v="50"/>
    <b v="1"/>
    <s v="music/indie rock"/>
    <n v="156.97"/>
    <n v="4.166666666666667"/>
    <x v="4"/>
    <s v="Indie Music"/>
    <s v="Jun"/>
    <x v="5"/>
    <n v="2012"/>
    <x v="5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2:25:43"/>
    <d v="2012-04-05T12:25:43"/>
    <b v="1"/>
    <n v="64"/>
    <b v="1"/>
    <s v="music/indie rock"/>
    <n v="102.6"/>
    <n v="2.56"/>
    <x v="4"/>
    <s v="Indie Music"/>
    <s v="May"/>
    <x v="6"/>
    <n v="2012"/>
    <x v="5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3:24:00"/>
    <d v="2009-09-23T12:24:10"/>
    <b v="1"/>
    <n v="200"/>
    <b v="1"/>
    <s v="music/indie rock"/>
    <n v="104.04266666666666"/>
    <n v="1.3333333333333333"/>
    <x v="4"/>
    <s v="Indie Music"/>
    <s v="Dec"/>
    <x v="8"/>
    <n v="2009"/>
    <x v="8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0:00:00"/>
    <d v="2010-01-14T08:00:49"/>
    <b v="1"/>
    <n v="22"/>
    <b v="1"/>
    <s v="music/indie rock"/>
    <n v="104"/>
    <n v="5.5"/>
    <x v="4"/>
    <s v="Indie Music"/>
    <s v="Feb"/>
    <x v="1"/>
    <n v="2010"/>
    <x v="7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5T22:59:00"/>
    <d v="2009-08-25T10:26:54"/>
    <b v="1"/>
    <n v="163"/>
    <b v="1"/>
    <s v="music/indie rock"/>
    <n v="121.06"/>
    <n v="3.26"/>
    <x v="4"/>
    <s v="Indie Music"/>
    <s v="Sep"/>
    <x v="10"/>
    <n v="2009"/>
    <x v="8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4T20:58:05"/>
    <d v="2013-11-14T20:58:05"/>
    <b v="1"/>
    <n v="77"/>
    <b v="1"/>
    <s v="music/indie rock"/>
    <n v="107.7"/>
    <n v="2.5666666666666669"/>
    <x v="4"/>
    <s v="Indie Music"/>
    <s v="Dec"/>
    <x v="4"/>
    <n v="2013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3:36:40"/>
    <d v="2014-02-26T14:36:40"/>
    <b v="1"/>
    <n v="89"/>
    <b v="1"/>
    <s v="music/indie rock"/>
    <n v="108.66"/>
    <n v="1.78"/>
    <x v="4"/>
    <s v="Indie Music"/>
    <s v="Apr"/>
    <x v="2"/>
    <n v="2014"/>
    <x v="3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0:15:01"/>
    <d v="2017-03-05T01:15:01"/>
    <b v="0"/>
    <n v="64"/>
    <b v="0"/>
    <s v="food/small batch"/>
    <n v="39.120962394619681"/>
    <n v="0.60623283129676997"/>
    <x v="7"/>
    <s v="Small Batch"/>
    <s v="Apr"/>
    <x v="7"/>
    <n v="2017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15:29:29"/>
    <d v="2017-03-10T16:29:29"/>
    <b v="0"/>
    <n v="4"/>
    <b v="0"/>
    <s v="food/small batch"/>
    <n v="3.1481481481481484"/>
    <n v="0.14814814814814814"/>
    <x v="7"/>
    <s v="Small Batch"/>
    <s v="Apr"/>
    <x v="7"/>
    <n v="2017"/>
    <x v="1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3:07:27"/>
    <d v="2017-03-13T13:07:27"/>
    <b v="0"/>
    <n v="4"/>
    <b v="0"/>
    <s v="food/small batch"/>
    <n v="48"/>
    <n v="1.6"/>
    <x v="7"/>
    <s v="Small Batch"/>
    <s v="Mar"/>
    <x v="7"/>
    <n v="2017"/>
    <x v="1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15:14:45"/>
    <d v="2017-02-24T16:14:45"/>
    <b v="0"/>
    <n v="61"/>
    <b v="0"/>
    <s v="food/small batch"/>
    <n v="20.733333333333334"/>
    <n v="0.81333333333333335"/>
    <x v="7"/>
    <s v="Small Batch"/>
    <s v="Mar"/>
    <x v="2"/>
    <n v="2017"/>
    <x v="1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18:32:11"/>
    <d v="2017-02-27T19:32:11"/>
    <b v="0"/>
    <n v="7"/>
    <b v="0"/>
    <s v="food/small batch"/>
    <n v="8"/>
    <n v="0.7"/>
    <x v="7"/>
    <s v="Small Batch"/>
    <s v="Mar"/>
    <x v="2"/>
    <n v="2017"/>
    <x v="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2:00:00"/>
    <d v="2017-03-09T19:49:08"/>
    <b v="0"/>
    <n v="1"/>
    <b v="0"/>
    <s v="food/small batch"/>
    <n v="0.72"/>
    <n v="6.6666666666666671E-3"/>
    <x v="7"/>
    <s v="Small Batch"/>
    <s v="Apr"/>
    <x v="7"/>
    <n v="2017"/>
    <x v="1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17:00:40"/>
    <d v="2014-07-22T17:00:40"/>
    <b v="1"/>
    <n v="3355"/>
    <b v="1"/>
    <s v="food/small batch"/>
    <n v="526.09431428571429"/>
    <n v="9.5857142857142854"/>
    <x v="7"/>
    <s v="Small Batch"/>
    <s v="Aug"/>
    <x v="3"/>
    <n v="2014"/>
    <x v="3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3:45:37"/>
    <d v="2015-05-15T13:45:37"/>
    <b v="1"/>
    <n v="537"/>
    <b v="1"/>
    <s v="food/small batch"/>
    <n v="254.45"/>
    <n v="5.37"/>
    <x v="7"/>
    <s v="Small Batch"/>
    <s v="Jun"/>
    <x v="5"/>
    <n v="2015"/>
    <x v="0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09:59:06"/>
    <d v="2014-06-17T09:59:06"/>
    <b v="1"/>
    <n v="125"/>
    <b v="1"/>
    <s v="food/small batch"/>
    <n v="105.92"/>
    <n v="0.5"/>
    <x v="7"/>
    <s v="Small Batch"/>
    <s v="Jul"/>
    <x v="0"/>
    <n v="2014"/>
    <x v="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4T19:00:00"/>
    <d v="2015-11-24T16:35:43"/>
    <b v="1"/>
    <n v="163"/>
    <b v="1"/>
    <s v="food/small batch"/>
    <n v="102.42285714285714"/>
    <n v="0.46571428571428569"/>
    <x v="7"/>
    <s v="Small Batch"/>
    <s v="Dec"/>
    <x v="4"/>
    <n v="2015"/>
    <x v="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7T19:08:10"/>
    <d v="2014-07-18T19:08:10"/>
    <b v="1"/>
    <n v="283"/>
    <b v="1"/>
    <s v="food/small batch"/>
    <n v="144.31375"/>
    <n v="3.5375000000000001"/>
    <x v="7"/>
    <s v="Small Batch"/>
    <s v="Aug"/>
    <x v="3"/>
    <n v="2014"/>
    <x v="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0:04:31"/>
    <d v="2015-01-07T10:04:31"/>
    <b v="1"/>
    <n v="352"/>
    <b v="1"/>
    <s v="food/small batch"/>
    <n v="106.30800000000001"/>
    <n v="1.4079999999999999"/>
    <x v="7"/>
    <s v="Small Batch"/>
    <s v="Feb"/>
    <x v="1"/>
    <n v="2015"/>
    <x v="0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2:50:00"/>
    <d v="2014-05-08T10:36:30"/>
    <b v="1"/>
    <n v="94"/>
    <b v="1"/>
    <s v="food/small batch"/>
    <n v="212.16666666666666"/>
    <n v="15.666666666666666"/>
    <x v="7"/>
    <s v="Small Batch"/>
    <s v="May"/>
    <x v="5"/>
    <n v="2014"/>
    <x v="3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2:34:00"/>
    <d v="2014-10-06T11:04:58"/>
    <b v="1"/>
    <n v="67"/>
    <b v="1"/>
    <s v="food/small batch"/>
    <n v="101.95"/>
    <n v="1.675"/>
    <x v="7"/>
    <s v="Small Batch"/>
    <s v="Nov"/>
    <x v="9"/>
    <n v="2014"/>
    <x v="3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08:44:03"/>
    <d v="2014-05-12T08:44:03"/>
    <b v="1"/>
    <n v="221"/>
    <b v="1"/>
    <s v="food/small batch"/>
    <n v="102.27200000000001"/>
    <n v="0.88400000000000001"/>
    <x v="7"/>
    <s v="Small Batch"/>
    <s v="Jun"/>
    <x v="5"/>
    <n v="2014"/>
    <x v="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17:11:35"/>
    <d v="2014-01-27T17:11:35"/>
    <b v="1"/>
    <n v="2165"/>
    <b v="1"/>
    <s v="food/small batch"/>
    <n v="520.73254999999995"/>
    <n v="10.824999999999999"/>
    <x v="7"/>
    <s v="Small Batch"/>
    <s v="Mar"/>
    <x v="1"/>
    <n v="2014"/>
    <x v="3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0:22:23"/>
    <d v="2014-05-27T10:22:23"/>
    <b v="1"/>
    <n v="179"/>
    <b v="1"/>
    <s v="food/small batch"/>
    <n v="110.65833333333333"/>
    <n v="1.4916666666666667"/>
    <x v="7"/>
    <s v="Small Batch"/>
    <s v="Jun"/>
    <x v="5"/>
    <n v="2014"/>
    <x v="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16:31:24"/>
    <d v="2014-05-30T16:31:24"/>
    <b v="1"/>
    <n v="123"/>
    <b v="1"/>
    <s v="food/small batch"/>
    <n v="101.14333333333333"/>
    <n v="0.82"/>
    <x v="7"/>
    <s v="Small Batch"/>
    <s v="Jun"/>
    <x v="5"/>
    <n v="2014"/>
    <x v="3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2:59:00"/>
    <d v="2016-11-18T14:11:49"/>
    <b v="1"/>
    <n v="1104"/>
    <b v="1"/>
    <s v="food/small batch"/>
    <n v="294.20800000000003"/>
    <n v="4.4160000000000004"/>
    <x v="7"/>
    <s v="Small Batch"/>
    <s v="Dec"/>
    <x v="4"/>
    <n v="2016"/>
    <x v="2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0:25:38"/>
    <d v="2016-09-30T10:25:38"/>
    <b v="1"/>
    <n v="403"/>
    <b v="1"/>
    <s v="food/small batch"/>
    <n v="105.7775"/>
    <n v="1.0075000000000001"/>
    <x v="7"/>
    <s v="Small Batch"/>
    <s v="Oct"/>
    <x v="8"/>
    <n v="2016"/>
    <x v="2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4:31:44"/>
    <d v="2015-06-12T14:31:44"/>
    <b v="0"/>
    <n v="0"/>
    <b v="0"/>
    <s v="technology/web"/>
    <n v="0"/>
    <n v="0"/>
    <x v="2"/>
    <s v="Web"/>
    <s v="Jul"/>
    <x v="0"/>
    <n v="2015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0:00:00"/>
    <d v="2014-09-15T11:51:10"/>
    <b v="0"/>
    <n v="0"/>
    <b v="0"/>
    <s v="technology/web"/>
    <n v="0"/>
    <n v="0"/>
    <x v="2"/>
    <s v="Web"/>
    <s v="Oct"/>
    <x v="8"/>
    <n v="2014"/>
    <x v="3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4:47:00"/>
    <d v="2015-11-19T14:48:25"/>
    <b v="0"/>
    <n v="1"/>
    <b v="0"/>
    <s v="technology/web"/>
    <n v="3"/>
    <n v="0.01"/>
    <x v="2"/>
    <s v="Web"/>
    <s v="Jan"/>
    <x v="4"/>
    <n v="2016"/>
    <x v="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2:27:49"/>
    <d v="2016-05-25T12:27:49"/>
    <b v="0"/>
    <n v="1"/>
    <b v="0"/>
    <s v="technology/web"/>
    <n v="0.1"/>
    <n v="0.1"/>
    <x v="2"/>
    <s v="Web"/>
    <s v="Jun"/>
    <x v="5"/>
    <n v="2016"/>
    <x v="2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18:39:00"/>
    <d v="2015-02-24T19:02:36"/>
    <b v="0"/>
    <n v="0"/>
    <b v="0"/>
    <s v="technology/web"/>
    <n v="0"/>
    <n v="0"/>
    <x v="2"/>
    <s v="Web"/>
    <s v="Mar"/>
    <x v="2"/>
    <n v="2015"/>
    <x v="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4:10:31"/>
    <d v="2016-09-02T14:10:31"/>
    <b v="0"/>
    <n v="3"/>
    <b v="0"/>
    <s v="technology/web"/>
    <n v="6.5000000000000002E-2"/>
    <n v="5.0000000000000001E-3"/>
    <x v="2"/>
    <s v="Web"/>
    <s v="Oct"/>
    <x v="8"/>
    <n v="2016"/>
    <x v="2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09:34:36"/>
    <d v="2016-07-26T09:34:36"/>
    <b v="0"/>
    <n v="1"/>
    <b v="0"/>
    <s v="technology/web"/>
    <n v="1.5"/>
    <n v="0.1"/>
    <x v="2"/>
    <s v="Web"/>
    <s v="Aug"/>
    <x v="3"/>
    <n v="2016"/>
    <x v="2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17:22:18"/>
    <d v="2015-12-22T17:22:18"/>
    <b v="0"/>
    <n v="5"/>
    <b v="0"/>
    <s v="technology/web"/>
    <n v="0.38571428571428573"/>
    <n v="7.1428571428571426E-3"/>
    <x v="2"/>
    <s v="Web"/>
    <s v="Feb"/>
    <x v="11"/>
    <n v="2016"/>
    <x v="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3:37:08"/>
    <d v="2015-07-13T13:37:08"/>
    <b v="0"/>
    <n v="0"/>
    <b v="0"/>
    <s v="technology/web"/>
    <n v="0"/>
    <n v="0"/>
    <x v="2"/>
    <s v="Web"/>
    <s v="Aug"/>
    <x v="3"/>
    <n v="2015"/>
    <x v="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15:12:50"/>
    <d v="2016-12-04T15:12:50"/>
    <b v="0"/>
    <n v="0"/>
    <b v="0"/>
    <s v="technology/web"/>
    <n v="0"/>
    <n v="0"/>
    <x v="2"/>
    <s v="Web"/>
    <s v="Jan"/>
    <x v="11"/>
    <n v="2017"/>
    <x v="2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29T21:25:39"/>
    <d v="2015-03-30T21:25:39"/>
    <b v="0"/>
    <n v="7"/>
    <b v="0"/>
    <s v="technology/web"/>
    <n v="0.5714285714285714"/>
    <n v="3.7037037037037035E-2"/>
    <x v="2"/>
    <s v="Web"/>
    <s v="Apr"/>
    <x v="7"/>
    <n v="2015"/>
    <x v="0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0:12:32"/>
    <d v="2015-04-07T10:12:32"/>
    <b v="0"/>
    <n v="0"/>
    <b v="0"/>
    <s v="technology/web"/>
    <n v="0"/>
    <n v="0"/>
    <x v="2"/>
    <s v="Web"/>
    <s v="Jun"/>
    <x v="6"/>
    <n v="2015"/>
    <x v="0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1:13:42"/>
    <d v="2015-04-09T11:13:42"/>
    <b v="0"/>
    <n v="0"/>
    <b v="0"/>
    <s v="technology/web"/>
    <n v="0"/>
    <n v="0"/>
    <x v="2"/>
    <s v="Web"/>
    <s v="Apr"/>
    <x v="6"/>
    <n v="2015"/>
    <x v="0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2:21:00"/>
    <d v="2014-11-11T12:21:00"/>
    <b v="0"/>
    <n v="1"/>
    <b v="0"/>
    <s v="technology/web"/>
    <n v="7.1428571428571425E-2"/>
    <n v="2.8571428571428571E-3"/>
    <x v="2"/>
    <s v="Web"/>
    <s v="Jan"/>
    <x v="4"/>
    <n v="2015"/>
    <x v="3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17:02:16"/>
    <d v="2015-04-02T17:02:16"/>
    <b v="0"/>
    <n v="2"/>
    <b v="0"/>
    <s v="technology/web"/>
    <n v="0.6875"/>
    <n v="2.5000000000000001E-2"/>
    <x v="2"/>
    <s v="Web"/>
    <s v="May"/>
    <x v="6"/>
    <n v="2015"/>
    <x v="0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3:48:24"/>
    <d v="2015-05-06T13:48:24"/>
    <b v="0"/>
    <n v="0"/>
    <b v="0"/>
    <s v="technology/web"/>
    <n v="0"/>
    <n v="0"/>
    <x v="2"/>
    <s v="Web"/>
    <s v="Jun"/>
    <x v="5"/>
    <n v="2015"/>
    <x v="0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09:52:58"/>
    <d v="2015-09-17T09:52:58"/>
    <b v="0"/>
    <n v="0"/>
    <b v="0"/>
    <s v="technology/web"/>
    <n v="0"/>
    <n v="0"/>
    <x v="2"/>
    <s v="Web"/>
    <s v="Oct"/>
    <x v="8"/>
    <n v="2015"/>
    <x v="0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0T19:39:00"/>
    <d v="2014-12-05T17:20:36"/>
    <b v="0"/>
    <n v="0"/>
    <b v="0"/>
    <s v="technology/web"/>
    <n v="0"/>
    <n v="0"/>
    <x v="2"/>
    <s v="Web"/>
    <s v="Jan"/>
    <x v="11"/>
    <n v="2015"/>
    <x v="3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0:35:24"/>
    <d v="2015-06-04T10:35:24"/>
    <b v="0"/>
    <n v="3"/>
    <b v="0"/>
    <s v="technology/web"/>
    <n v="14.68"/>
    <n v="0.04"/>
    <x v="2"/>
    <s v="Web"/>
    <s v="Aug"/>
    <x v="0"/>
    <n v="2015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1:58:00"/>
    <d v="2016-01-08T11:58:00"/>
    <b v="0"/>
    <n v="1"/>
    <b v="0"/>
    <s v="technology/web"/>
    <n v="0.04"/>
    <n v="0.02"/>
    <x v="2"/>
    <s v="Web"/>
    <s v="Feb"/>
    <x v="1"/>
    <n v="2016"/>
    <x v="2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17:00:00"/>
    <d v="2016-04-06T15:36:48"/>
    <b v="0"/>
    <n v="0"/>
    <b v="0"/>
    <s v="technology/web"/>
    <n v="0"/>
    <n v="0"/>
    <x v="2"/>
    <s v="Web"/>
    <s v="Apr"/>
    <x v="6"/>
    <n v="2016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1:31:10"/>
    <d v="2014-11-11T11:31:10"/>
    <b v="0"/>
    <n v="2"/>
    <b v="0"/>
    <s v="technology/web"/>
    <n v="28.571428571428573"/>
    <n v="0.47619047619047616"/>
    <x v="2"/>
    <s v="Web"/>
    <s v="Dec"/>
    <x v="4"/>
    <n v="2014"/>
    <x v="3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8T19:16:40"/>
    <d v="2015-11-13T19:16:40"/>
    <b v="0"/>
    <n v="0"/>
    <b v="0"/>
    <s v="technology/web"/>
    <n v="0"/>
    <n v="0"/>
    <x v="2"/>
    <s v="Web"/>
    <s v="Dec"/>
    <x v="4"/>
    <n v="2015"/>
    <x v="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17:25:56"/>
    <d v="2015-09-01T17:25:56"/>
    <b v="0"/>
    <n v="0"/>
    <b v="0"/>
    <s v="technology/web"/>
    <n v="0"/>
    <n v="0"/>
    <x v="2"/>
    <s v="Web"/>
    <s v="Oct"/>
    <x v="8"/>
    <n v="2015"/>
    <x v="0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18:00:00"/>
    <d v="2015-12-08T12:40:25"/>
    <b v="0"/>
    <n v="0"/>
    <b v="0"/>
    <s v="technology/web"/>
    <n v="0"/>
    <n v="0"/>
    <x v="2"/>
    <s v="Web"/>
    <s v="Jan"/>
    <x v="11"/>
    <n v="2016"/>
    <x v="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07:45:33"/>
    <d v="2015-09-21T07:45:33"/>
    <b v="0"/>
    <n v="27"/>
    <b v="0"/>
    <s v="technology/web"/>
    <n v="10.52"/>
    <n v="0.108"/>
    <x v="2"/>
    <s v="Web"/>
    <s v="Oct"/>
    <x v="8"/>
    <n v="2015"/>
    <x v="0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17:16:56"/>
    <d v="2016-02-25T18:16:56"/>
    <b v="0"/>
    <n v="14"/>
    <b v="0"/>
    <s v="technology/web"/>
    <n v="1.34"/>
    <n v="2.8000000000000001E-2"/>
    <x v="2"/>
    <s v="Web"/>
    <s v="Apr"/>
    <x v="2"/>
    <n v="2016"/>
    <x v="2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1:19:25"/>
    <d v="2015-02-28T12:19:25"/>
    <b v="0"/>
    <n v="2"/>
    <b v="0"/>
    <s v="technology/web"/>
    <n v="0.25"/>
    <n v="5.0000000000000001E-3"/>
    <x v="2"/>
    <s v="Web"/>
    <s v="Apr"/>
    <x v="2"/>
    <n v="2015"/>
    <x v="0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4:30:11"/>
    <d v="2016-01-11T14:30:11"/>
    <b v="0"/>
    <n v="0"/>
    <b v="0"/>
    <s v="technology/web"/>
    <n v="0"/>
    <n v="0"/>
    <x v="2"/>
    <s v="Web"/>
    <s v="Feb"/>
    <x v="1"/>
    <n v="2016"/>
    <x v="2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7T23:32:21"/>
    <d v="2014-11-17T23:32:21"/>
    <b v="0"/>
    <n v="4"/>
    <b v="0"/>
    <s v="technology/web"/>
    <n v="0.32800000000000001"/>
    <n v="1.6E-2"/>
    <x v="2"/>
    <s v="Web"/>
    <s v="Dec"/>
    <x v="4"/>
    <n v="2014"/>
    <x v="3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3:39:56"/>
    <d v="2015-05-26T13:39:56"/>
    <b v="0"/>
    <n v="0"/>
    <b v="0"/>
    <s v="technology/web"/>
    <n v="0"/>
    <n v="0"/>
    <x v="2"/>
    <s v="Web"/>
    <s v="Jun"/>
    <x v="5"/>
    <n v="2015"/>
    <x v="0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3T20:39:31"/>
    <d v="2015-03-24T20:39:31"/>
    <b v="0"/>
    <n v="6"/>
    <b v="0"/>
    <s v="technology/web"/>
    <n v="3.2727272727272729"/>
    <n v="0.10909090909090909"/>
    <x v="2"/>
    <s v="Web"/>
    <s v="Apr"/>
    <x v="7"/>
    <n v="2015"/>
    <x v="0"/>
  </r>
  <r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0:53:44"/>
    <d v="2015-07-30T10:53:44"/>
    <b v="0"/>
    <n v="1"/>
    <b v="0"/>
    <s v="technology/web"/>
    <n v="5.8823529411764705E-3"/>
    <n v="1.1764705882352942E-4"/>
    <x v="2"/>
    <s v="Web"/>
    <s v="Aug"/>
    <x v="3"/>
    <n v="2015"/>
    <x v="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15:14:20"/>
    <d v="2015-01-13T15:14:20"/>
    <b v="0"/>
    <n v="1"/>
    <b v="0"/>
    <s v="technology/web"/>
    <n v="4.5454545454545456E-2"/>
    <n v="4.5454545454545452E-3"/>
    <x v="2"/>
    <s v="Web"/>
    <s v="Feb"/>
    <x v="1"/>
    <n v="2015"/>
    <x v="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15:03:57"/>
    <d v="2016-08-10T15:03:57"/>
    <b v="0"/>
    <n v="0"/>
    <b v="0"/>
    <s v="technology/web"/>
    <n v="0"/>
    <n v="0"/>
    <x v="2"/>
    <s v="Web"/>
    <s v="Sep"/>
    <x v="10"/>
    <n v="2016"/>
    <x v="2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17:12:46"/>
    <d v="2015-11-10T17:12:46"/>
    <b v="0"/>
    <n v="4"/>
    <b v="0"/>
    <s v="technology/web"/>
    <n v="10.877666666666666"/>
    <n v="0.13333333333333333"/>
    <x v="2"/>
    <s v="Web"/>
    <s v="Dec"/>
    <x v="4"/>
    <n v="2015"/>
    <x v="0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16:53:03"/>
    <d v="2016-10-26T15:53:03"/>
    <b v="0"/>
    <n v="0"/>
    <b v="0"/>
    <s v="technology/web"/>
    <n v="0"/>
    <n v="0"/>
    <x v="2"/>
    <s v="Web"/>
    <s v="Nov"/>
    <x v="9"/>
    <n v="2016"/>
    <x v="2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5T19:18:50"/>
    <d v="2015-07-27T19:18:50"/>
    <b v="0"/>
    <n v="0"/>
    <b v="0"/>
    <s v="technology/web"/>
    <n v="0"/>
    <n v="0"/>
    <x v="2"/>
    <s v="Web"/>
    <s v="Aug"/>
    <x v="3"/>
    <n v="2015"/>
    <x v="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4T19:23:36"/>
    <d v="2015-08-20T19:23:36"/>
    <b v="0"/>
    <n v="0"/>
    <b v="0"/>
    <s v="technology/web"/>
    <n v="0"/>
    <n v="0"/>
    <x v="2"/>
    <s v="Web"/>
    <s v="Oct"/>
    <x v="10"/>
    <n v="2015"/>
    <x v="0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4:02:22"/>
    <d v="2015-09-01T14:02:22"/>
    <b v="0"/>
    <n v="3"/>
    <b v="0"/>
    <s v="technology/web"/>
    <n v="0.36666666666666664"/>
    <n v="0.02"/>
    <x v="2"/>
    <s v="Web"/>
    <s v="Oct"/>
    <x v="8"/>
    <n v="2015"/>
    <x v="0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17:27:28"/>
    <d v="2015-03-11T17:27:28"/>
    <b v="0"/>
    <n v="7"/>
    <b v="0"/>
    <s v="technology/web"/>
    <n v="1.8193398957730167"/>
    <n v="8.1065431383902722E-3"/>
    <x v="2"/>
    <s v="Web"/>
    <s v="Apr"/>
    <x v="7"/>
    <n v="2015"/>
    <x v="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3T23:30:03"/>
    <d v="2015-07-09T23:30:03"/>
    <b v="0"/>
    <n v="2"/>
    <b v="0"/>
    <s v="technology/web"/>
    <n v="2.5"/>
    <n v="6.6666666666666666E-2"/>
    <x v="2"/>
    <s v="Web"/>
    <s v="Aug"/>
    <x v="3"/>
    <n v="2015"/>
    <x v="0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1T20:21:47"/>
    <d v="2015-01-22T20:21:47"/>
    <b v="0"/>
    <n v="3"/>
    <b v="0"/>
    <s v="technology/web"/>
    <n v="4.3499999999999996"/>
    <n v="0.03"/>
    <x v="2"/>
    <s v="Web"/>
    <s v="Feb"/>
    <x v="1"/>
    <n v="2015"/>
    <x v="0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3T21:37:23"/>
    <d v="2014-10-14T20:37:23"/>
    <b v="0"/>
    <n v="8"/>
    <b v="0"/>
    <s v="technology/web"/>
    <n v="0.8"/>
    <n v="0.8"/>
    <x v="2"/>
    <s v="Web"/>
    <s v="Nov"/>
    <x v="9"/>
    <n v="2014"/>
    <x v="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1:50:32"/>
    <d v="2015-07-06T11:50:32"/>
    <b v="0"/>
    <n v="7"/>
    <b v="0"/>
    <s v="technology/web"/>
    <n v="1.2123076923076923"/>
    <n v="1.0769230769230769E-2"/>
    <x v="2"/>
    <s v="Web"/>
    <s v="Aug"/>
    <x v="3"/>
    <n v="2015"/>
    <x v="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15:07:04"/>
    <d v="2014-11-11T15:07:04"/>
    <b v="0"/>
    <n v="0"/>
    <b v="0"/>
    <s v="technology/web"/>
    <n v="0"/>
    <n v="0"/>
    <x v="2"/>
    <s v="Web"/>
    <s v="Jan"/>
    <x v="4"/>
    <n v="2015"/>
    <x v="3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0:02:20"/>
    <d v="2016-06-07T10:02:20"/>
    <b v="0"/>
    <n v="3"/>
    <b v="0"/>
    <s v="technology/web"/>
    <n v="0.68400000000000005"/>
    <n v="2E-3"/>
    <x v="2"/>
    <s v="Web"/>
    <s v="Jul"/>
    <x v="0"/>
    <n v="2016"/>
    <x v="2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4:29:00"/>
    <d v="2014-12-16T15:29:19"/>
    <b v="0"/>
    <n v="8"/>
    <b v="0"/>
    <s v="technology/web"/>
    <n v="1.2513513513513514"/>
    <n v="2.1621621621621623E-2"/>
    <x v="2"/>
    <s v="Web"/>
    <s v="Jan"/>
    <x v="11"/>
    <n v="2015"/>
    <x v="3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16:59:00"/>
    <d v="2015-06-24T10:40:52"/>
    <b v="0"/>
    <n v="1"/>
    <b v="0"/>
    <s v="technology/web"/>
    <n v="0.1875"/>
    <n v="6.2500000000000003E-3"/>
    <x v="2"/>
    <s v="Web"/>
    <s v="Jul"/>
    <x v="0"/>
    <n v="2015"/>
    <x v="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1:17:44"/>
    <d v="2014-11-25T01:17:44"/>
    <b v="0"/>
    <n v="0"/>
    <b v="0"/>
    <s v="technology/web"/>
    <n v="0"/>
    <n v="0"/>
    <x v="2"/>
    <s v="Web"/>
    <s v="Jan"/>
    <x v="4"/>
    <n v="2015"/>
    <x v="3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3:04:04"/>
    <d v="2015-03-01T14:04:04"/>
    <b v="0"/>
    <n v="1"/>
    <b v="0"/>
    <s v="technology/web"/>
    <n v="0.125"/>
    <n v="5.0000000000000001E-3"/>
    <x v="2"/>
    <s v="Web"/>
    <s v="Mar"/>
    <x v="7"/>
    <n v="2015"/>
    <x v="0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8T21:53:43"/>
    <d v="2015-09-28T21:53:43"/>
    <b v="0"/>
    <n v="0"/>
    <b v="0"/>
    <s v="technology/web"/>
    <n v="0"/>
    <n v="0"/>
    <x v="2"/>
    <s v="Web"/>
    <s v="Oct"/>
    <x v="8"/>
    <n v="2015"/>
    <x v="0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0:33:37"/>
    <d v="2015-07-09T10:33:37"/>
    <b v="0"/>
    <n v="1"/>
    <b v="0"/>
    <s v="technology/web"/>
    <n v="0.05"/>
    <n v="1E-3"/>
    <x v="2"/>
    <s v="Web"/>
    <s v="Aug"/>
    <x v="3"/>
    <n v="2015"/>
    <x v="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3:41:33"/>
    <d v="2015-01-27T03:41:33"/>
    <b v="0"/>
    <n v="2"/>
    <b v="0"/>
    <s v="technology/web"/>
    <n v="0.06"/>
    <n v="0.04"/>
    <x v="2"/>
    <s v="Web"/>
    <s v="Feb"/>
    <x v="1"/>
    <n v="2015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3:57:00"/>
    <d v="2016-12-12T21:54:47"/>
    <b v="0"/>
    <n v="0"/>
    <b v="0"/>
    <s v="technology/web"/>
    <n v="0"/>
    <n v="0"/>
    <x v="2"/>
    <s v="Web"/>
    <s v="Jan"/>
    <x v="11"/>
    <n v="2017"/>
    <x v="2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15:22:38"/>
    <d v="2015-09-15T15:22:38"/>
    <b v="0"/>
    <n v="1"/>
    <b v="0"/>
    <s v="technology/web"/>
    <n v="0.2"/>
    <n v="0.02"/>
    <x v="2"/>
    <s v="Web"/>
    <s v="Oct"/>
    <x v="8"/>
    <n v="2015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16:14:16"/>
    <d v="2014-12-03T16:14:16"/>
    <b v="0"/>
    <n v="0"/>
    <b v="0"/>
    <s v="technology/web"/>
    <n v="0"/>
    <n v="0"/>
    <x v="2"/>
    <s v="Web"/>
    <s v="Jan"/>
    <x v="11"/>
    <n v="2015"/>
    <x v="3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16:59:44"/>
    <d v="2015-06-02T16:59:44"/>
    <b v="0"/>
    <n v="0"/>
    <b v="0"/>
    <s v="technology/web"/>
    <n v="0"/>
    <n v="0"/>
    <x v="2"/>
    <s v="Web"/>
    <s v="Jul"/>
    <x v="0"/>
    <n v="2015"/>
    <x v="0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15:28:26"/>
    <d v="2014-11-13T15:28:26"/>
    <b v="0"/>
    <n v="0"/>
    <b v="0"/>
    <s v="technology/web"/>
    <n v="0"/>
    <n v="0"/>
    <x v="2"/>
    <s v="Web"/>
    <s v="Dec"/>
    <x v="4"/>
    <n v="2014"/>
    <x v="3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1:26:04"/>
    <d v="2016-03-15T01:26:04"/>
    <b v="0"/>
    <n v="0"/>
    <b v="0"/>
    <s v="technology/web"/>
    <n v="0"/>
    <n v="0"/>
    <x v="2"/>
    <s v="Web"/>
    <s v="Apr"/>
    <x v="7"/>
    <n v="2016"/>
    <x v="2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4:44:56"/>
    <d v="2016-01-05T14:44:56"/>
    <b v="0"/>
    <n v="9"/>
    <b v="0"/>
    <s v="food/food trucks"/>
    <n v="0.71785714285714286"/>
    <n v="3.214285714285714E-2"/>
    <x v="7"/>
    <s v="Food Trucks"/>
    <s v="Mar"/>
    <x v="1"/>
    <n v="2016"/>
    <x v="2"/>
  </r>
  <r>
    <s v="Cupcake Truck Unite"/>
    <s v="Small town, delicious treats, and a mobile truck"/>
    <n v="12000"/>
    <n v="52"/>
    <x v="2"/>
    <s v="US"/>
    <s v="USD"/>
    <n v="1431533931"/>
    <n v="1428941931"/>
    <d v="2015-05-13T11:18:51"/>
    <d v="2015-04-13T11:18:51"/>
    <b v="0"/>
    <n v="1"/>
    <b v="0"/>
    <s v="food/food trucks"/>
    <n v="0.43333333333333335"/>
    <n v="8.3333333333333332E-3"/>
    <x v="7"/>
    <s v="Food Trucks"/>
    <s v="May"/>
    <x v="6"/>
    <n v="2015"/>
    <x v="0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15:10:58"/>
    <d v="2016-01-30T16:10:58"/>
    <b v="0"/>
    <n v="12"/>
    <b v="0"/>
    <s v="food/food trucks"/>
    <n v="16.833333333333332"/>
    <n v="1"/>
    <x v="7"/>
    <s v="Food Trucks"/>
    <s v="Mar"/>
    <x v="1"/>
    <n v="2016"/>
    <x v="2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2T19:56:47"/>
    <d v="2015-12-03T19:56:47"/>
    <b v="0"/>
    <n v="0"/>
    <b v="0"/>
    <s v="food/food trucks"/>
    <n v="0"/>
    <n v="0"/>
    <x v="7"/>
    <s v="Food Trucks"/>
    <s v="Jan"/>
    <x v="11"/>
    <n v="2016"/>
    <x v="0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09:02:55"/>
    <d v="2016-08-13T09:02:55"/>
    <b v="0"/>
    <n v="20"/>
    <b v="0"/>
    <s v="food/food trucks"/>
    <n v="22.52"/>
    <n v="0.4"/>
    <x v="7"/>
    <s v="Food Trucks"/>
    <s v="Sep"/>
    <x v="10"/>
    <n v="2016"/>
    <x v="2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8T21:39:50"/>
    <d v="2014-12-09T21:39:50"/>
    <b v="0"/>
    <n v="16"/>
    <b v="0"/>
    <s v="food/food trucks"/>
    <n v="41.384615384615387"/>
    <n v="0.49230769230769234"/>
    <x v="7"/>
    <s v="Food Trucks"/>
    <s v="Jan"/>
    <x v="11"/>
    <n v="2015"/>
    <x v="3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1:00:00"/>
    <d v="2015-03-19T08:48:48"/>
    <b v="0"/>
    <n v="33"/>
    <b v="0"/>
    <s v="food/food trucks"/>
    <n v="25.259090909090908"/>
    <n v="0.15"/>
    <x v="7"/>
    <s v="Food Trucks"/>
    <s v="Apr"/>
    <x v="7"/>
    <n v="2015"/>
    <x v="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5T23:22:37"/>
    <d v="2014-10-06T22:22:37"/>
    <b v="0"/>
    <n v="2"/>
    <b v="0"/>
    <s v="food/food trucks"/>
    <n v="0.2"/>
    <n v="1.3333333333333334E-2"/>
    <x v="7"/>
    <s v="Food Trucks"/>
    <s v="Nov"/>
    <x v="9"/>
    <n v="2014"/>
    <x v="3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16:01:15"/>
    <d v="2015-07-19T16:01:15"/>
    <b v="0"/>
    <n v="6"/>
    <b v="0"/>
    <s v="food/food trucks"/>
    <n v="1.84"/>
    <n v="2.4E-2"/>
    <x v="7"/>
    <s v="Food Trucks"/>
    <s v="Aug"/>
    <x v="3"/>
    <n v="2015"/>
    <x v="0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4:47:55"/>
    <d v="2015-08-08T04:47:55"/>
    <b v="0"/>
    <n v="0"/>
    <b v="0"/>
    <s v="food/food trucks"/>
    <n v="0"/>
    <n v="0"/>
    <x v="7"/>
    <s v="Food Trucks"/>
    <s v="Sep"/>
    <x v="10"/>
    <n v="2015"/>
    <x v="0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2:34:42"/>
    <d v="2015-07-26T12:34:42"/>
    <b v="0"/>
    <n v="3"/>
    <b v="0"/>
    <s v="food/food trucks"/>
    <n v="0.60399999999999998"/>
    <n v="1.2E-2"/>
    <x v="7"/>
    <s v="Food Trucks"/>
    <s v="Aug"/>
    <x v="3"/>
    <n v="2015"/>
    <x v="0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3:41:13"/>
    <d v="2016-10-12T12:41:13"/>
    <b v="0"/>
    <n v="0"/>
    <b v="0"/>
    <s v="food/food trucks"/>
    <n v="0"/>
    <n v="0"/>
    <x v="7"/>
    <s v="Food Trucks"/>
    <s v="Nov"/>
    <x v="9"/>
    <n v="2016"/>
    <x v="2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18:30:00"/>
    <d v="2014-04-30T21:38:02"/>
    <b v="0"/>
    <n v="3"/>
    <b v="0"/>
    <s v="food/food trucks"/>
    <n v="0.83333333333333337"/>
    <n v="0.1"/>
    <x v="7"/>
    <s v="Food Trucks"/>
    <s v="May"/>
    <x v="6"/>
    <n v="2014"/>
    <x v="3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1T22:59:00"/>
    <d v="2015-07-13T11:41:00"/>
    <b v="0"/>
    <n v="13"/>
    <b v="0"/>
    <s v="food/food trucks"/>
    <n v="3.0666666666666669"/>
    <n v="8.666666666666667E-2"/>
    <x v="7"/>
    <s v="Food Trucks"/>
    <s v="Aug"/>
    <x v="3"/>
    <n v="2015"/>
    <x v="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15:42:26"/>
    <d v="2016-06-15T15:42:26"/>
    <b v="0"/>
    <n v="6"/>
    <b v="0"/>
    <s v="food/food trucks"/>
    <n v="0.55833333333333335"/>
    <n v="0.01"/>
    <x v="7"/>
    <s v="Food Trucks"/>
    <s v="Jul"/>
    <x v="0"/>
    <n v="2016"/>
    <x v="2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0:00:00"/>
    <d v="2015-01-15T12:42:23"/>
    <b v="0"/>
    <n v="1"/>
    <b v="0"/>
    <s v="food/food trucks"/>
    <n v="2.5000000000000001E-2"/>
    <n v="5.0000000000000001E-3"/>
    <x v="7"/>
    <s v="Food Trucks"/>
    <s v="Mar"/>
    <x v="1"/>
    <n v="2015"/>
    <x v="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16:13:07"/>
    <d v="2014-07-11T16:13:07"/>
    <b v="0"/>
    <n v="0"/>
    <b v="0"/>
    <s v="food/food trucks"/>
    <n v="0"/>
    <n v="0"/>
    <x v="7"/>
    <s v="Food Trucks"/>
    <s v="Aug"/>
    <x v="3"/>
    <n v="2014"/>
    <x v="3"/>
  </r>
  <r>
    <s v="Mexican food truck"/>
    <s v="I want to start my food truck business."/>
    <n v="25000"/>
    <n v="5"/>
    <x v="2"/>
    <s v="US"/>
    <s v="USD"/>
    <n v="1427225644"/>
    <n v="1422045244"/>
    <d v="2015-03-24T14:34:04"/>
    <d v="2015-01-23T15:34:04"/>
    <b v="0"/>
    <n v="5"/>
    <b v="0"/>
    <s v="food/food trucks"/>
    <n v="0.02"/>
    <n v="0.02"/>
    <x v="7"/>
    <s v="Food Trucks"/>
    <s v="Mar"/>
    <x v="1"/>
    <n v="2015"/>
    <x v="0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2:43:09"/>
    <d v="2014-12-20T12:43:09"/>
    <b v="0"/>
    <n v="0"/>
    <b v="0"/>
    <s v="food/food trucks"/>
    <n v="0"/>
    <n v="0"/>
    <x v="7"/>
    <s v="Food Trucks"/>
    <s v="Feb"/>
    <x v="11"/>
    <n v="2015"/>
    <x v="3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09T20:41:35"/>
    <d v="2014-09-10T19:41:35"/>
    <b v="0"/>
    <n v="36"/>
    <b v="0"/>
    <s v="food/food trucks"/>
    <n v="14.825133372851216"/>
    <n v="0.21339656194427978"/>
    <x v="7"/>
    <s v="Food Trucks"/>
    <s v="Nov"/>
    <x v="8"/>
    <n v="2014"/>
    <x v="3"/>
  </r>
  <r>
    <s v="hot dog cart"/>
    <s v="help me start Merrill's first hot dog cart in this empty lot"/>
    <n v="6000"/>
    <n v="1"/>
    <x v="2"/>
    <s v="US"/>
    <s v="USD"/>
    <n v="1424536196"/>
    <n v="1421944196"/>
    <d v="2015-02-21T11:29:56"/>
    <d v="2015-01-22T11:29:56"/>
    <b v="0"/>
    <n v="1"/>
    <b v="0"/>
    <s v="food/food trucks"/>
    <n v="1.6666666666666666E-2"/>
    <n v="1.6666666666666666E-2"/>
    <x v="7"/>
    <s v="Food Trucks"/>
    <s v="Feb"/>
    <x v="1"/>
    <n v="2015"/>
    <x v="0"/>
  </r>
  <r>
    <s v="Help starting a family owned food truck"/>
    <s v="Family owned business serving BBQ and seafood to the public"/>
    <n v="500"/>
    <n v="1"/>
    <x v="2"/>
    <s v="US"/>
    <s v="USD"/>
    <n v="1426091036"/>
    <n v="1423502636"/>
    <d v="2015-03-11T11:23:56"/>
    <d v="2015-02-09T12:23:56"/>
    <b v="0"/>
    <n v="1"/>
    <b v="0"/>
    <s v="food/food trucks"/>
    <n v="0.2"/>
    <n v="0.2"/>
    <x v="7"/>
    <s v="Food Trucks"/>
    <s v="Mar"/>
    <x v="2"/>
    <n v="2015"/>
    <x v="0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1:54:50"/>
    <d v="2014-12-01T11:54:50"/>
    <b v="0"/>
    <n v="1"/>
    <b v="0"/>
    <s v="food/food trucks"/>
    <n v="1.3333333333333334E-2"/>
    <n v="1.6666666666666668E-3"/>
    <x v="7"/>
    <s v="Food Trucks"/>
    <s v="Dec"/>
    <x v="11"/>
    <n v="2014"/>
    <x v="3"/>
  </r>
  <r>
    <s v="Lily and Memphs"/>
    <s v="Great and creative food from the heart in the form of a sweet food truck!"/>
    <n v="25000"/>
    <n v="310"/>
    <x v="2"/>
    <s v="US"/>
    <s v="USD"/>
    <n v="1414445108"/>
    <n v="1411853108"/>
    <d v="2014-10-27T16:25:08"/>
    <d v="2014-09-27T16:25:08"/>
    <b v="0"/>
    <n v="9"/>
    <b v="0"/>
    <s v="food/food trucks"/>
    <n v="1.24"/>
    <n v="3.5999999999999997E-2"/>
    <x v="7"/>
    <s v="Food Trucks"/>
    <s v="Oct"/>
    <x v="8"/>
    <n v="2014"/>
    <x v="3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17:04:00"/>
    <d v="2016-05-12T16:55:49"/>
    <b v="0"/>
    <n v="1"/>
    <b v="0"/>
    <s v="food/food trucks"/>
    <n v="2.8571428571428571E-2"/>
    <n v="2.8571428571428571E-2"/>
    <x v="7"/>
    <s v="Food Trucks"/>
    <s v="May"/>
    <x v="5"/>
    <n v="2016"/>
    <x v="2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7T23:04:52"/>
    <d v="2015-06-08T23:04:52"/>
    <b v="0"/>
    <n v="0"/>
    <b v="0"/>
    <s v="food/food trucks"/>
    <n v="0"/>
    <n v="0"/>
    <x v="7"/>
    <s v="Food Trucks"/>
    <s v="Aug"/>
    <x v="0"/>
    <n v="2015"/>
    <x v="0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1:38:53"/>
    <d v="2016-02-12T02:38:53"/>
    <b v="0"/>
    <n v="1"/>
    <b v="0"/>
    <s v="food/food trucks"/>
    <n v="2E-3"/>
    <n v="2E-3"/>
    <x v="7"/>
    <s v="Food Trucks"/>
    <s v="Mar"/>
    <x v="2"/>
    <n v="2016"/>
    <x v="2"/>
  </r>
  <r>
    <s v="Premium Burgers"/>
    <s v="From Moo 2 You! We want to offer premium burgers to a taco flooded environment."/>
    <n v="35000"/>
    <n v="1"/>
    <x v="2"/>
    <s v="US"/>
    <s v="USD"/>
    <n v="1426182551"/>
    <n v="1423594151"/>
    <d v="2015-03-12T12:49:11"/>
    <d v="2015-02-10T13:49:11"/>
    <b v="0"/>
    <n v="1"/>
    <b v="0"/>
    <s v="food/food trucks"/>
    <n v="2.8571428571428571E-3"/>
    <n v="2.8571428571428571E-3"/>
    <x v="7"/>
    <s v="Food Trucks"/>
    <s v="Mar"/>
    <x v="2"/>
    <n v="2015"/>
    <x v="0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1:44:00"/>
    <d v="2016-12-30T16:06:06"/>
    <b v="0"/>
    <n v="4"/>
    <b v="0"/>
    <s v="food/food trucks"/>
    <n v="1.4321428571428572"/>
    <n v="2.8571428571428571E-3"/>
    <x v="7"/>
    <s v="Food Trucks"/>
    <s v="Feb"/>
    <x v="11"/>
    <n v="2017"/>
    <x v="2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1T22:08:24"/>
    <d v="2016-01-12T22:08:24"/>
    <b v="0"/>
    <n v="2"/>
    <b v="0"/>
    <s v="food/food trucks"/>
    <n v="0.7"/>
    <n v="6.6666666666666666E-2"/>
    <x v="7"/>
    <s v="Food Trucks"/>
    <s v="Feb"/>
    <x v="1"/>
    <n v="2016"/>
    <x v="2"/>
  </r>
  <r>
    <s v="Murphy's good eatin'"/>
    <s v="Go to Colorado and run a food truck with homemade food of all kinds."/>
    <n v="100000"/>
    <n v="2"/>
    <x v="2"/>
    <s v="US"/>
    <s v="USD"/>
    <n v="1467080613"/>
    <n v="1461896613"/>
    <d v="2016-06-27T21:23:33"/>
    <d v="2016-04-28T21:23:33"/>
    <b v="0"/>
    <n v="2"/>
    <b v="0"/>
    <s v="food/food trucks"/>
    <n v="2E-3"/>
    <n v="2E-3"/>
    <x v="7"/>
    <s v="Food Trucks"/>
    <s v="Jun"/>
    <x v="6"/>
    <n v="2016"/>
    <x v="2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0:14:57"/>
    <d v="2015-02-06T00:14:57"/>
    <b v="0"/>
    <n v="2"/>
    <b v="0"/>
    <s v="food/food trucks"/>
    <n v="1.4285714285714285E-2"/>
    <n v="1.4285714285714285E-2"/>
    <x v="7"/>
    <s v="Food Trucks"/>
    <s v="Mar"/>
    <x v="2"/>
    <n v="2015"/>
    <x v="0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16:35:43"/>
    <d v="2016-01-28T16:35:43"/>
    <b v="0"/>
    <n v="0"/>
    <b v="0"/>
    <s v="food/food trucks"/>
    <n v="0"/>
    <n v="0"/>
    <x v="7"/>
    <s v="Food Trucks"/>
    <s v="Feb"/>
    <x v="1"/>
    <n v="2016"/>
    <x v="2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3T23:27:54"/>
    <d v="2015-06-24T23:27:54"/>
    <b v="0"/>
    <n v="2"/>
    <b v="0"/>
    <s v="food/food trucks"/>
    <n v="0.13"/>
    <n v="0.01"/>
    <x v="7"/>
    <s v="Food Trucks"/>
    <s v="Aug"/>
    <x v="0"/>
    <n v="2015"/>
    <x v="0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1:39:46"/>
    <d v="2015-09-05T01:39:46"/>
    <b v="0"/>
    <n v="4"/>
    <b v="0"/>
    <s v="food/food trucks"/>
    <n v="0.48959999999999998"/>
    <n v="1.6000000000000001E-3"/>
    <x v="7"/>
    <s v="Food Trucks"/>
    <s v="Oct"/>
    <x v="8"/>
    <n v="2015"/>
    <x v="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09:46:10"/>
    <d v="2015-11-30T09:46:10"/>
    <b v="0"/>
    <n v="2"/>
    <b v="0"/>
    <s v="food/food trucks"/>
    <n v="3.8461538461538464E-2"/>
    <n v="1.7094017094017094E-3"/>
    <x v="7"/>
    <s v="Food Trucks"/>
    <s v="Jan"/>
    <x v="4"/>
    <n v="2016"/>
    <x v="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3:00:00"/>
    <d v="2015-01-27T18:09:48"/>
    <b v="0"/>
    <n v="0"/>
    <b v="0"/>
    <s v="food/food trucks"/>
    <n v="0"/>
    <n v="0"/>
    <x v="7"/>
    <s v="Food Trucks"/>
    <s v="Mar"/>
    <x v="1"/>
    <n v="2015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17:57:42"/>
    <d v="2015-10-08T16:57:42"/>
    <b v="0"/>
    <n v="1"/>
    <b v="0"/>
    <s v="food/food trucks"/>
    <n v="0.33333333333333331"/>
    <n v="6.6666666666666671E-3"/>
    <x v="7"/>
    <s v="Food Trucks"/>
    <s v="Dec"/>
    <x v="9"/>
    <n v="2015"/>
    <x v="0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4:38:49"/>
    <d v="2015-09-18T14:38:49"/>
    <b v="0"/>
    <n v="0"/>
    <b v="0"/>
    <s v="food/food trucks"/>
    <n v="0"/>
    <n v="0"/>
    <x v="7"/>
    <s v="Food Trucks"/>
    <s v="Oct"/>
    <x v="8"/>
    <n v="2015"/>
    <x v="0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16:35:13"/>
    <d v="2016-01-14T16:35:13"/>
    <b v="0"/>
    <n v="2"/>
    <b v="0"/>
    <s v="food/food trucks"/>
    <n v="0.2"/>
    <n v="0.04"/>
    <x v="7"/>
    <s v="Food Trucks"/>
    <s v="Feb"/>
    <x v="1"/>
    <n v="2016"/>
    <x v="2"/>
  </r>
  <r>
    <s v="Bring Alchemy Pops to the People!"/>
    <s v="YOU can help Alchemy Pops POP up on a street near you!"/>
    <n v="7500"/>
    <n v="8091"/>
    <x v="0"/>
    <s v="US"/>
    <s v="USD"/>
    <n v="1437627540"/>
    <n v="1435806054"/>
    <d v="2015-07-22T23:59:00"/>
    <d v="2015-07-01T22:00:54"/>
    <b v="0"/>
    <n v="109"/>
    <b v="1"/>
    <s v="food/small batch"/>
    <n v="107.88"/>
    <n v="1.4533333333333334"/>
    <x v="7"/>
    <s v="Small Batch"/>
    <s v="Jul"/>
    <x v="3"/>
    <n v="2015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0:00:28"/>
    <d v="2015-02-17T11:00:28"/>
    <b v="0"/>
    <n v="372"/>
    <b v="1"/>
    <s v="food/small batch"/>
    <n v="125.94166666666666"/>
    <n v="1.55"/>
    <x v="7"/>
    <s v="Small Batch"/>
    <s v="Mar"/>
    <x v="2"/>
    <n v="2015"/>
    <x v="0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0:00:22"/>
    <d v="2014-07-16T10:00:22"/>
    <b v="0"/>
    <n v="311"/>
    <b v="1"/>
    <s v="food/small batch"/>
    <n v="202.51495"/>
    <n v="1.5549999999999999"/>
    <x v="7"/>
    <s v="Small Batch"/>
    <s v="Aug"/>
    <x v="3"/>
    <n v="2014"/>
    <x v="3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3:06:31"/>
    <d v="2016-04-25T13:06:31"/>
    <b v="0"/>
    <n v="61"/>
    <b v="1"/>
    <s v="food/small batch"/>
    <n v="108.6"/>
    <n v="2.0333333333333332"/>
    <x v="7"/>
    <s v="Small Batch"/>
    <s v="May"/>
    <x v="6"/>
    <n v="2016"/>
    <x v="2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5T23:33:41"/>
    <d v="2015-08-26T23:33:41"/>
    <b v="0"/>
    <n v="115"/>
    <b v="1"/>
    <s v="food/small batch"/>
    <n v="172.8"/>
    <n v="2.2999999999999998"/>
    <x v="7"/>
    <s v="Small Batch"/>
    <s v="Sep"/>
    <x v="10"/>
    <n v="2015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0:27:51"/>
    <d v="2016-10-27T09:27:51"/>
    <b v="0"/>
    <n v="111"/>
    <b v="1"/>
    <s v="food/small batch"/>
    <n v="167.98"/>
    <n v="2.2200000000000002"/>
    <x v="7"/>
    <s v="Small Batch"/>
    <s v="Nov"/>
    <x v="9"/>
    <n v="2016"/>
    <x v="2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1T23:00:00"/>
    <d v="2016-10-11T06:16:33"/>
    <b v="0"/>
    <n v="337"/>
    <b v="1"/>
    <s v="food/small batch"/>
    <n v="427.2"/>
    <n v="13.48"/>
    <x v="7"/>
    <s v="Small Batch"/>
    <s v="Nov"/>
    <x v="9"/>
    <n v="2016"/>
    <x v="2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0:36:00"/>
    <d v="2016-08-25T02:35:13"/>
    <b v="0"/>
    <n v="9"/>
    <b v="1"/>
    <s v="food/small batch"/>
    <n v="107.5"/>
    <n v="2.25"/>
    <x v="7"/>
    <s v="Small Batch"/>
    <s v="Aug"/>
    <x v="10"/>
    <n v="2016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29T23:25:15"/>
    <d v="2014-10-30T22:25:15"/>
    <b v="0"/>
    <n v="120"/>
    <b v="1"/>
    <s v="food/small batch"/>
    <n v="108"/>
    <n v="1.2"/>
    <x v="7"/>
    <s v="Small Batch"/>
    <s v="Nov"/>
    <x v="9"/>
    <n v="2014"/>
    <x v="3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7T22:11:00"/>
    <d v="2014-09-19T20:44:16"/>
    <b v="0"/>
    <n v="102"/>
    <b v="1"/>
    <s v="food/small batch"/>
    <n v="101.53353333333334"/>
    <n v="0.68"/>
    <x v="7"/>
    <s v="Small Batch"/>
    <s v="Oct"/>
    <x v="8"/>
    <n v="2014"/>
    <x v="3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16:48:10"/>
    <d v="2017-02-13T16:48:10"/>
    <b v="0"/>
    <n v="186"/>
    <b v="1"/>
    <s v="food/small batch"/>
    <n v="115.45"/>
    <n v="1.86"/>
    <x v="7"/>
    <s v="Small Batch"/>
    <s v="Mar"/>
    <x v="2"/>
    <n v="2017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18:00:00"/>
    <d v="2015-11-30T15:15:00"/>
    <b v="0"/>
    <n v="15"/>
    <b v="1"/>
    <s v="food/small batch"/>
    <n v="133.5"/>
    <n v="2.5"/>
    <x v="7"/>
    <s v="Small Batch"/>
    <s v="Dec"/>
    <x v="4"/>
    <n v="2015"/>
    <x v="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1:36:49"/>
    <d v="2017-01-03T11:36:49"/>
    <b v="0"/>
    <n v="67"/>
    <b v="1"/>
    <s v="food/small batch"/>
    <n v="154.69999999999999"/>
    <n v="2.2333333333333334"/>
    <x v="7"/>
    <s v="Small Batch"/>
    <s v="Feb"/>
    <x v="1"/>
    <n v="2017"/>
    <x v="1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0T23:50:08"/>
    <d v="2017-02-03T23:50:08"/>
    <b v="0"/>
    <n v="130"/>
    <b v="1"/>
    <s v="food/small batch"/>
    <n v="100.84571428571428"/>
    <n v="0.37142857142857144"/>
    <x v="7"/>
    <s v="Small Batch"/>
    <s v="Mar"/>
    <x v="2"/>
    <n v="2017"/>
    <x v="1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3:45:50"/>
    <d v="2016-03-23T13:45:50"/>
    <b v="0"/>
    <n v="16"/>
    <b v="1"/>
    <s v="food/small batch"/>
    <n v="182"/>
    <n v="5.333333333333333"/>
    <x v="7"/>
    <s v="Small Batch"/>
    <s v="Apr"/>
    <x v="7"/>
    <n v="2016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18:03:59"/>
    <d v="2017-01-26T18:03:59"/>
    <b v="0"/>
    <n v="67"/>
    <b v="1"/>
    <s v="food/small batch"/>
    <n v="180.86666666666667"/>
    <n v="4.4666666666666668"/>
    <x v="7"/>
    <s v="Small Batch"/>
    <s v="Feb"/>
    <x v="1"/>
    <n v="2017"/>
    <x v="1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08:27:36"/>
    <d v="2016-02-23T09:27:36"/>
    <b v="0"/>
    <n v="124"/>
    <b v="1"/>
    <s v="food/small batch"/>
    <n v="102.30434782608695"/>
    <n v="0.53913043478260869"/>
    <x v="7"/>
    <s v="Small Batch"/>
    <s v="Mar"/>
    <x v="2"/>
    <n v="2016"/>
    <x v="2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4:00:00"/>
    <d v="2016-05-05T15:55:18"/>
    <b v="0"/>
    <n v="80"/>
    <b v="1"/>
    <s v="food/small batch"/>
    <n v="110.18"/>
    <n v="1.6"/>
    <x v="7"/>
    <s v="Small Batch"/>
    <s v="Jun"/>
    <x v="5"/>
    <n v="2016"/>
    <x v="2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09:18:05"/>
    <d v="2016-02-07T10:18:05"/>
    <b v="0"/>
    <n v="282"/>
    <b v="1"/>
    <s v="food/small batch"/>
    <n v="102.25"/>
    <n v="0.94"/>
    <x v="7"/>
    <s v="Small Batch"/>
    <s v="Mar"/>
    <x v="2"/>
    <n v="2016"/>
    <x v="2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2T23:17:00"/>
    <d v="2016-11-29T23:29:27"/>
    <b v="0"/>
    <n v="68"/>
    <b v="1"/>
    <s v="food/small batch"/>
    <n v="100.78823529411764"/>
    <n v="0.8"/>
    <x v="7"/>
    <s v="Small Batch"/>
    <s v="Jan"/>
    <x v="4"/>
    <n v="2017"/>
    <x v="2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9-30T22:00:00"/>
    <d v="2011-08-28T19:18:17"/>
    <b v="0"/>
    <n v="86"/>
    <b v="1"/>
    <s v="music/indie rock"/>
    <n v="103.8"/>
    <n v="1.1466666666666667"/>
    <x v="4"/>
    <s v="Indie Music"/>
    <s v="Sep"/>
    <x v="10"/>
    <n v="2011"/>
    <x v="6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8T23:28:16"/>
    <d v="2012-06-28T23:28:16"/>
    <b v="0"/>
    <n v="115"/>
    <b v="1"/>
    <s v="music/indie rock"/>
    <n v="110.70833333333333"/>
    <n v="3.8333333333333335"/>
    <x v="4"/>
    <s v="Indie Music"/>
    <s v="Jul"/>
    <x v="0"/>
    <n v="2012"/>
    <x v="5"/>
  </r>
  <r>
    <s v="Emma Ate the Lion &quot;Songs Two Count Too&quot;"/>
    <s v="Emma Ate The Lion's debut full length album"/>
    <n v="2000"/>
    <n v="2325"/>
    <x v="0"/>
    <s v="US"/>
    <s v="USD"/>
    <n v="1366138800"/>
    <n v="1362710425"/>
    <d v="2013-04-16T14:00:00"/>
    <d v="2013-03-07T21:40:25"/>
    <b v="0"/>
    <n v="75"/>
    <b v="1"/>
    <s v="music/indie rock"/>
    <n v="116.25"/>
    <n v="3.75"/>
    <x v="4"/>
    <s v="Indie Music"/>
    <s v="Apr"/>
    <x v="7"/>
    <n v="2013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4:29:00"/>
    <d v="2015-09-01T16:36:37"/>
    <b v="0"/>
    <n v="43"/>
    <b v="1"/>
    <s v="music/indie rock"/>
    <n v="111.1"/>
    <n v="2.15"/>
    <x v="4"/>
    <s v="Indie Music"/>
    <s v="Sep"/>
    <x v="8"/>
    <n v="2015"/>
    <x v="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2:15:48"/>
    <d v="2012-08-24T12:15:48"/>
    <b v="0"/>
    <n v="48"/>
    <b v="1"/>
    <s v="music/indie rock"/>
    <n v="180.14285714285714"/>
    <n v="6.8571428571428568"/>
    <x v="4"/>
    <s v="Indie Music"/>
    <s v="Sep"/>
    <x v="10"/>
    <n v="2012"/>
    <x v="5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8T21:27:33"/>
    <d v="2013-04-08T21:27:33"/>
    <b v="0"/>
    <n v="52"/>
    <b v="1"/>
    <s v="music/indie rock"/>
    <n v="100"/>
    <n v="2.08"/>
    <x v="4"/>
    <s v="Indie Music"/>
    <s v="May"/>
    <x v="6"/>
    <n v="201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2:00:00"/>
    <d v="2012-04-26T15:58:51"/>
    <b v="0"/>
    <n v="43"/>
    <b v="1"/>
    <s v="music/indie rock"/>
    <n v="118.5"/>
    <n v="4.3"/>
    <x v="4"/>
    <s v="Indie Music"/>
    <s v="May"/>
    <x v="6"/>
    <n v="2012"/>
    <x v="5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0:00:00"/>
    <d v="2012-09-21T22:42:01"/>
    <b v="0"/>
    <n v="58"/>
    <b v="1"/>
    <s v="music/indie rock"/>
    <n v="107.217"/>
    <n v="2.9"/>
    <x v="4"/>
    <s v="Indie Music"/>
    <s v="Oct"/>
    <x v="8"/>
    <n v="2012"/>
    <x v="5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05:18:49"/>
    <d v="2011-01-14T05:18:49"/>
    <b v="0"/>
    <n v="47"/>
    <b v="1"/>
    <s v="music/indie rock"/>
    <n v="113.66666666666667"/>
    <n v="3.9166666666666665"/>
    <x v="4"/>
    <s v="Indie Music"/>
    <s v="Feb"/>
    <x v="1"/>
    <n v="2011"/>
    <x v="6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3T20:47:35"/>
    <d v="2012-04-23T20:47:35"/>
    <b v="0"/>
    <n v="36"/>
    <b v="1"/>
    <s v="music/indie rock"/>
    <n v="103.16400000000002"/>
    <n v="3.6"/>
    <x v="4"/>
    <s v="Indie Music"/>
    <s v="May"/>
    <x v="6"/>
    <n v="2012"/>
    <x v="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18:49:52"/>
    <d v="2011-12-16T18:49:52"/>
    <b v="0"/>
    <n v="17"/>
    <b v="1"/>
    <s v="music/indie rock"/>
    <n v="128"/>
    <n v="3.4"/>
    <x v="4"/>
    <s v="Indie Music"/>
    <s v="Jan"/>
    <x v="11"/>
    <n v="2012"/>
    <x v="6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3T20:03:00"/>
    <d v="2010-06-24T21:46:20"/>
    <b v="0"/>
    <n v="104"/>
    <b v="1"/>
    <s v="music/indie rock"/>
    <n v="135.76026666666667"/>
    <n v="1.3866666666666667"/>
    <x v="4"/>
    <s v="Indie Music"/>
    <s v="Sep"/>
    <x v="0"/>
    <n v="2010"/>
    <x v="7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3:57:49"/>
    <d v="2012-10-11T12:57:49"/>
    <b v="0"/>
    <n v="47"/>
    <b v="1"/>
    <s v="music/indie rock"/>
    <n v="100"/>
    <n v="2.35"/>
    <x v="4"/>
    <s v="Indie Music"/>
    <s v="Nov"/>
    <x v="9"/>
    <n v="2012"/>
    <x v="5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0T19:16:16"/>
    <d v="2010-08-26T19:16:16"/>
    <b v="0"/>
    <n v="38"/>
    <b v="1"/>
    <s v="music/indie rock"/>
    <n v="100.00360000000001"/>
    <n v="0.76"/>
    <x v="4"/>
    <s v="Indie Music"/>
    <s v="Oct"/>
    <x v="10"/>
    <n v="2010"/>
    <x v="7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17:00:00"/>
    <d v="2010-05-12T01:54:15"/>
    <b v="0"/>
    <n v="81"/>
    <b v="1"/>
    <s v="music/indie rock"/>
    <n v="104.72"/>
    <n v="3.24"/>
    <x v="4"/>
    <s v="Indie Music"/>
    <s v="Jul"/>
    <x v="5"/>
    <n v="2010"/>
    <x v="7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3:52:50"/>
    <d v="2014-10-01T02:52:50"/>
    <b v="0"/>
    <n v="55"/>
    <b v="1"/>
    <s v="music/indie rock"/>
    <n v="105.02249999999999"/>
    <n v="1.71875"/>
    <x v="4"/>
    <s v="Indie Music"/>
    <s v="Nov"/>
    <x v="9"/>
    <n v="2014"/>
    <x v="3"/>
  </r>
  <r>
    <s v="Debut Album"/>
    <s v="Releasing my first album in August, and I need your help in order to get it done!"/>
    <n v="750"/>
    <n v="1285"/>
    <x v="0"/>
    <s v="US"/>
    <s v="USD"/>
    <n v="1344789345"/>
    <n v="1340901345"/>
    <d v="2012-08-12T11:35:45"/>
    <d v="2012-06-28T11:35:45"/>
    <b v="0"/>
    <n v="41"/>
    <b v="1"/>
    <s v="music/indie rock"/>
    <n v="171.33333333333334"/>
    <n v="5.4666666666666668"/>
    <x v="4"/>
    <s v="Indie Music"/>
    <s v="Aug"/>
    <x v="0"/>
    <n v="2012"/>
    <x v="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17:48:33"/>
    <d v="2012-12-14T17:48:33"/>
    <b v="0"/>
    <n v="79"/>
    <b v="1"/>
    <s v="music/indie rock"/>
    <n v="127.5"/>
    <n v="0.98750000000000004"/>
    <x v="4"/>
    <s v="Indie Music"/>
    <s v="Jan"/>
    <x v="11"/>
    <n v="2013"/>
    <x v="5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7T21:00:00"/>
    <d v="2012-07-17T12:26:34"/>
    <b v="0"/>
    <n v="16"/>
    <b v="1"/>
    <s v="music/indie rock"/>
    <n v="133.44333333333333"/>
    <n v="5.333333333333333"/>
    <x v="4"/>
    <s v="Indie Music"/>
    <s v="Jul"/>
    <x v="3"/>
    <n v="2012"/>
    <x v="5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17:28:04"/>
    <d v="2015-08-11T17:28:04"/>
    <b v="0"/>
    <n v="8"/>
    <b v="1"/>
    <s v="music/indie rock"/>
    <n v="100"/>
    <n v="0.4"/>
    <x v="4"/>
    <s v="Indie Music"/>
    <s v="Oct"/>
    <x v="10"/>
    <n v="2015"/>
    <x v="0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0:30:08"/>
    <d v="2012-03-31T10:30:08"/>
    <b v="0"/>
    <n v="95"/>
    <b v="1"/>
    <s v="music/indie rock"/>
    <n v="112.91099999999999"/>
    <n v="2.375"/>
    <x v="4"/>
    <s v="Indie Music"/>
    <s v="Apr"/>
    <x v="7"/>
    <n v="2012"/>
    <x v="5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3:46:23"/>
    <d v="2011-06-17T13:46:23"/>
    <b v="0"/>
    <n v="25"/>
    <b v="1"/>
    <s v="music/indie rock"/>
    <n v="100.1"/>
    <n v="2.5"/>
    <x v="4"/>
    <s v="Indie Music"/>
    <s v="Aug"/>
    <x v="0"/>
    <n v="2011"/>
    <x v="6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2:00:03"/>
    <d v="2012-03-02T13:00:03"/>
    <b v="0"/>
    <n v="19"/>
    <b v="1"/>
    <s v="music/indie rock"/>
    <n v="113.72727272727273"/>
    <n v="1.7272727272727273"/>
    <x v="4"/>
    <s v="Indie Music"/>
    <s v="May"/>
    <x v="7"/>
    <n v="2012"/>
    <x v="5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17:00:03"/>
    <d v="2011-08-16T17:00:03"/>
    <b v="0"/>
    <n v="90"/>
    <b v="1"/>
    <s v="music/indie rock"/>
    <n v="119.31742857142855"/>
    <n v="2.5714285714285716"/>
    <x v="4"/>
    <s v="Indie Music"/>
    <s v="Sep"/>
    <x v="10"/>
    <n v="2011"/>
    <x v="6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18:57:59"/>
    <d v="2011-09-07T18:57:59"/>
    <b v="0"/>
    <n v="41"/>
    <b v="1"/>
    <s v="music/indie rock"/>
    <n v="103.25"/>
    <n v="2.0499999999999998"/>
    <x v="4"/>
    <s v="Indie Music"/>
    <s v="Oct"/>
    <x v="8"/>
    <n v="2011"/>
    <x v="6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1:59:36"/>
    <d v="2012-03-23T11:59:36"/>
    <b v="0"/>
    <n v="30"/>
    <b v="1"/>
    <s v="music/indie rock"/>
    <n v="265.66666666666669"/>
    <n v="10"/>
    <x v="4"/>
    <s v="Indie Music"/>
    <s v="Apr"/>
    <x v="7"/>
    <n v="2012"/>
    <x v="5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6T20:59:57"/>
    <d v="2012-04-26T20:59:57"/>
    <b v="0"/>
    <n v="38"/>
    <b v="1"/>
    <s v="music/indie rock"/>
    <n v="100.05066666666667"/>
    <n v="2.5333333333333332"/>
    <x v="4"/>
    <s v="Indie Music"/>
    <s v="May"/>
    <x v="6"/>
    <n v="2012"/>
    <x v="5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1:11:48"/>
    <d v="2011-10-17T10:11:48"/>
    <b v="0"/>
    <n v="65"/>
    <b v="1"/>
    <s v="music/indie rock"/>
    <n v="106.7"/>
    <n v="2.1666666666666665"/>
    <x v="4"/>
    <s v="Indie Music"/>
    <s v="Nov"/>
    <x v="9"/>
    <n v="2011"/>
    <x v="6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1:33:59"/>
    <d v="2013-04-09T11:33:59"/>
    <b v="0"/>
    <n v="75"/>
    <b v="1"/>
    <s v="music/indie rock"/>
    <n v="133.67142857142858"/>
    <n v="2.1428571428571428"/>
    <x v="4"/>
    <s v="Indie Music"/>
    <s v="May"/>
    <x v="6"/>
    <n v="2013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0:27:56"/>
    <d v="2012-04-24T00:27:56"/>
    <b v="0"/>
    <n v="16"/>
    <b v="1"/>
    <s v="music/indie rock"/>
    <n v="121.4"/>
    <n v="3.2"/>
    <x v="4"/>
    <s v="Indie Music"/>
    <s v="Jun"/>
    <x v="6"/>
    <n v="2012"/>
    <x v="5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5T20:51:00"/>
    <d v="2010-12-30T15:08:34"/>
    <b v="0"/>
    <n v="10"/>
    <b v="1"/>
    <s v="music/indie rock"/>
    <n v="103.2"/>
    <n v="2"/>
    <x v="4"/>
    <s v="Indie Music"/>
    <s v="Jan"/>
    <x v="11"/>
    <n v="2011"/>
    <x v="7"/>
  </r>
  <r>
    <s v="SUPER NICE EP 2012"/>
    <s v="We're a band from Hawaii trying to produce our first EP and we need help!"/>
    <n v="600"/>
    <n v="750"/>
    <x v="0"/>
    <s v="US"/>
    <s v="USD"/>
    <n v="1339840740"/>
    <n v="1335397188"/>
    <d v="2012-06-16T04:59:00"/>
    <d v="2012-04-25T18:39:48"/>
    <b v="0"/>
    <n v="27"/>
    <b v="1"/>
    <s v="music/indie rock"/>
    <n v="125"/>
    <n v="4.5"/>
    <x v="4"/>
    <s v="Indie Music"/>
    <s v="Jun"/>
    <x v="6"/>
    <n v="2012"/>
    <x v="5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8T23:02:20"/>
    <d v="2013-03-14T23:02:20"/>
    <b v="0"/>
    <n v="259"/>
    <b v="1"/>
    <s v="music/indie rock"/>
    <n v="128.69999999999999"/>
    <n v="1.2949999999999999"/>
    <x v="4"/>
    <s v="Indie Music"/>
    <s v="Apr"/>
    <x v="7"/>
    <n v="2013"/>
    <x v="4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0:29:04"/>
    <d v="2012-04-23T10:29:04"/>
    <b v="0"/>
    <n v="39"/>
    <b v="1"/>
    <s v="music/indie rock"/>
    <n v="101.00533333333334"/>
    <n v="2.6"/>
    <x v="4"/>
    <s v="Indie Music"/>
    <s v="May"/>
    <x v="6"/>
    <n v="2012"/>
    <x v="5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17:42:55"/>
    <d v="2012-05-07T17:42:55"/>
    <b v="0"/>
    <n v="42"/>
    <b v="1"/>
    <s v="music/indie rock"/>
    <n v="127.53666666666666"/>
    <n v="2.8"/>
    <x v="4"/>
    <s v="Indie Music"/>
    <s v="Jun"/>
    <x v="5"/>
    <n v="2012"/>
    <x v="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17:54:52"/>
    <d v="2013-02-22T18:54:52"/>
    <b v="0"/>
    <n v="10"/>
    <b v="1"/>
    <s v="music/indie rock"/>
    <n v="100"/>
    <n v="0.16666666666666666"/>
    <x v="4"/>
    <s v="Indie Music"/>
    <s v="Mar"/>
    <x v="2"/>
    <n v="2013"/>
    <x v="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16:05:38"/>
    <d v="2011-07-06T16:05:38"/>
    <b v="0"/>
    <n v="56"/>
    <b v="1"/>
    <s v="music/indie rock"/>
    <n v="112.77149999999999"/>
    <n v="1.4"/>
    <x v="4"/>
    <s v="Indie Music"/>
    <s v="Aug"/>
    <x v="3"/>
    <n v="2011"/>
    <x v="6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18:13:07"/>
    <d v="2015-01-13T18:13:07"/>
    <b v="0"/>
    <n v="20"/>
    <b v="1"/>
    <s v="music/indie rock"/>
    <n v="105.6"/>
    <n v="2"/>
    <x v="4"/>
    <s v="Indie Music"/>
    <s v="Jan"/>
    <x v="1"/>
    <n v="2015"/>
    <x v="0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3:00:00"/>
    <d v="2012-11-13T10:33:57"/>
    <b v="0"/>
    <n v="170"/>
    <b v="1"/>
    <s v="music/indie rock"/>
    <n v="202.625"/>
    <n v="4.25"/>
    <x v="4"/>
    <s v="Indie Music"/>
    <s v="Dec"/>
    <x v="4"/>
    <n v="2012"/>
    <x v="5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3:32:55"/>
    <d v="2012-05-24T13:32:55"/>
    <b v="0"/>
    <n v="29"/>
    <b v="1"/>
    <s v="music/indie rock"/>
    <n v="113.33333333333333"/>
    <n v="4.833333333333333"/>
    <x v="4"/>
    <s v="Indie Music"/>
    <s v="Jun"/>
    <x v="5"/>
    <n v="2012"/>
    <x v="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3:38:24"/>
    <d v="2015-08-28T13:38:24"/>
    <b v="0"/>
    <n v="7"/>
    <b v="0"/>
    <s v="food/restaurants"/>
    <n v="2.5545454545454547"/>
    <n v="6.363636363636363E-2"/>
    <x v="7"/>
    <s v="Restaurants"/>
    <s v="Sep"/>
    <x v="10"/>
    <n v="2015"/>
    <x v="0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4:48:38"/>
    <d v="2014-08-07T14:48:38"/>
    <b v="0"/>
    <n v="5"/>
    <b v="0"/>
    <s v="food/restaurants"/>
    <n v="7.8181818181818186E-2"/>
    <n v="4.5454545454545452E-3"/>
    <x v="7"/>
    <s v="Restaurants"/>
    <s v="Sep"/>
    <x v="10"/>
    <n v="2014"/>
    <x v="3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16:06:00"/>
    <d v="2016-05-08T16:35:08"/>
    <b v="0"/>
    <n v="0"/>
    <b v="0"/>
    <s v="food/restaurants"/>
    <n v="0"/>
    <n v="0"/>
    <x v="7"/>
    <s v="Restaurants"/>
    <s v="Jun"/>
    <x v="5"/>
    <n v="2016"/>
    <x v="2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4T20:22:14"/>
    <d v="2014-10-15T19:22:14"/>
    <b v="0"/>
    <n v="0"/>
    <b v="0"/>
    <s v="food/restaurants"/>
    <n v="0"/>
    <n v="0"/>
    <x v="7"/>
    <s v="Restaurants"/>
    <s v="Nov"/>
    <x v="9"/>
    <n v="2014"/>
    <x v="3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3T19:20:16"/>
    <d v="2015-02-11T20:20:16"/>
    <b v="0"/>
    <n v="0"/>
    <b v="0"/>
    <s v="food/restaurants"/>
    <n v="0"/>
    <n v="0"/>
    <x v="7"/>
    <s v="Restaurants"/>
    <s v="Mar"/>
    <x v="2"/>
    <n v="2015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16:00:00"/>
    <d v="2015-09-11T02:07:49"/>
    <b v="0"/>
    <n v="2"/>
    <b v="0"/>
    <s v="food/restaurants"/>
    <n v="0.6"/>
    <n v="0.04"/>
    <x v="7"/>
    <s v="Restaurants"/>
    <s v="Oct"/>
    <x v="8"/>
    <n v="2015"/>
    <x v="0"/>
  </r>
  <r>
    <s v="Help Cafe Talavera get a New Kitchen!"/>
    <s v="Unique dishes for a unique city!."/>
    <n v="42850"/>
    <n v="0"/>
    <x v="2"/>
    <s v="US"/>
    <s v="USD"/>
    <n v="1431308704"/>
    <n v="1428716704"/>
    <d v="2015-05-10T20:45:04"/>
    <d v="2015-04-10T20:45:04"/>
    <b v="0"/>
    <n v="0"/>
    <b v="0"/>
    <s v="food/restaurants"/>
    <n v="0"/>
    <n v="0"/>
    <x v="7"/>
    <s v="Restaurants"/>
    <s v="May"/>
    <x v="6"/>
    <n v="2015"/>
    <x v="0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17:50:34"/>
    <d v="2014-07-15T17:50:34"/>
    <b v="0"/>
    <n v="0"/>
    <b v="0"/>
    <s v="food/restaurants"/>
    <n v="0"/>
    <n v="0"/>
    <x v="7"/>
    <s v="Restaurants"/>
    <s v="Aug"/>
    <x v="3"/>
    <n v="2014"/>
    <x v="3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3:25:49"/>
    <d v="2015-02-23T14:25:49"/>
    <b v="0"/>
    <n v="28"/>
    <b v="0"/>
    <s v="food/restaurants"/>
    <n v="1.0526315789473684"/>
    <n v="2.9473684210526315E-2"/>
    <x v="7"/>
    <s v="Restaurants"/>
    <s v="Apr"/>
    <x v="2"/>
    <n v="2015"/>
    <x v="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18:56:12"/>
    <d v="2015-03-15T18:56:12"/>
    <b v="0"/>
    <n v="2"/>
    <b v="0"/>
    <s v="food/restaurants"/>
    <n v="0.15"/>
    <n v="4.0000000000000001E-3"/>
    <x v="7"/>
    <s v="Restaurants"/>
    <s v="May"/>
    <x v="7"/>
    <n v="2015"/>
    <x v="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05:43:33"/>
    <d v="2016-01-02T05:43:33"/>
    <b v="0"/>
    <n v="0"/>
    <b v="0"/>
    <s v="food/restaurants"/>
    <n v="0"/>
    <n v="0"/>
    <x v="7"/>
    <s v="Restaurants"/>
    <s v="Feb"/>
    <x v="1"/>
    <n v="2016"/>
    <x v="2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16:02:41"/>
    <d v="2014-11-28T16:02:41"/>
    <b v="0"/>
    <n v="0"/>
    <b v="0"/>
    <s v="food/restaurants"/>
    <n v="0"/>
    <n v="0"/>
    <x v="7"/>
    <s v="Restaurants"/>
    <s v="Dec"/>
    <x v="4"/>
    <n v="2014"/>
    <x v="3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5T19:09:49"/>
    <d v="2016-12-27T19:09:49"/>
    <b v="0"/>
    <n v="0"/>
    <b v="0"/>
    <s v="food/restaurants"/>
    <n v="0"/>
    <n v="0"/>
    <x v="7"/>
    <s v="Restaurants"/>
    <s v="Feb"/>
    <x v="11"/>
    <n v="2017"/>
    <x v="2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4:21:17"/>
    <d v="2014-08-03T04:21:17"/>
    <b v="0"/>
    <n v="4"/>
    <b v="0"/>
    <s v="food/restaurants"/>
    <n v="1.75"/>
    <n v="3.3333333333333333E-2"/>
    <x v="7"/>
    <s v="Restaurants"/>
    <s v="Aug"/>
    <x v="10"/>
    <n v="2014"/>
    <x v="3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15:09:13"/>
    <d v="2015-01-23T15:09:13"/>
    <b v="0"/>
    <n v="12"/>
    <b v="0"/>
    <s v="food/restaurants"/>
    <n v="18.600000000000001"/>
    <n v="0.24"/>
    <x v="7"/>
    <s v="Restaurants"/>
    <s v="Feb"/>
    <x v="1"/>
    <n v="2015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1:40:52"/>
    <d v="2014-10-30T10:40:52"/>
    <b v="0"/>
    <n v="0"/>
    <b v="0"/>
    <s v="food/restaurants"/>
    <n v="0"/>
    <n v="0"/>
    <x v="7"/>
    <s v="Restaurants"/>
    <s v="Nov"/>
    <x v="9"/>
    <n v="2014"/>
    <x v="3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3:15:30"/>
    <d v="2015-02-17T14:15:30"/>
    <b v="0"/>
    <n v="33"/>
    <b v="0"/>
    <s v="food/restaurants"/>
    <n v="9.8166666666666664"/>
    <n v="0.18333333333333332"/>
    <x v="7"/>
    <s v="Restaurants"/>
    <s v="Mar"/>
    <x v="2"/>
    <n v="2015"/>
    <x v="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2:20:28"/>
    <d v="2014-10-14T11:20:28"/>
    <b v="0"/>
    <n v="0"/>
    <b v="0"/>
    <s v="food/restaurants"/>
    <n v="0"/>
    <n v="0"/>
    <x v="7"/>
    <s v="Restaurants"/>
    <s v="Nov"/>
    <x v="9"/>
    <n v="2014"/>
    <x v="3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8T22:43:24"/>
    <d v="2014-06-18T22:43:24"/>
    <b v="0"/>
    <n v="4"/>
    <b v="0"/>
    <s v="food/restaurants"/>
    <n v="4.3333333333333335E-2"/>
    <n v="2.6666666666666666E-3"/>
    <x v="7"/>
    <s v="Restaurants"/>
    <s v="Jul"/>
    <x v="0"/>
    <n v="2014"/>
    <x v="3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4:21:00"/>
    <d v="2016-08-30T09:24:45"/>
    <b v="0"/>
    <n v="0"/>
    <b v="0"/>
    <s v="food/restaurants"/>
    <n v="0"/>
    <n v="0"/>
    <x v="7"/>
    <s v="Restaurants"/>
    <s v="Oct"/>
    <x v="10"/>
    <n v="2016"/>
    <x v="2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18:13:41"/>
    <d v="2015-09-22T18:13:41"/>
    <b v="0"/>
    <n v="132"/>
    <b v="1"/>
    <s v="music/classical music"/>
    <n v="109.48792"/>
    <n v="1.056"/>
    <x v="4"/>
    <s v="Classical"/>
    <s v="Oct"/>
    <x v="8"/>
    <n v="2015"/>
    <x v="0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09:52:00"/>
    <d v="2016-03-31T08:46:00"/>
    <b v="0"/>
    <n v="27"/>
    <b v="1"/>
    <s v="music/classical music"/>
    <n v="100"/>
    <n v="0.54"/>
    <x v="4"/>
    <s v="Classical"/>
    <s v="Apr"/>
    <x v="7"/>
    <n v="2016"/>
    <x v="2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7T19:24:52"/>
    <d v="2014-10-18T18:24:52"/>
    <b v="0"/>
    <n v="26"/>
    <b v="1"/>
    <s v="music/classical music"/>
    <n v="156.44444444444446"/>
    <n v="2.8888888888888888"/>
    <x v="4"/>
    <s v="Classical"/>
    <s v="Nov"/>
    <x v="9"/>
    <n v="2014"/>
    <x v="3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0T23:30:00"/>
    <d v="2014-11-18T14:22:37"/>
    <b v="0"/>
    <n v="43"/>
    <b v="1"/>
    <s v="music/classical music"/>
    <n v="101.6"/>
    <n v="0.57333333333333336"/>
    <x v="4"/>
    <s v="Classical"/>
    <s v="Dec"/>
    <x v="4"/>
    <n v="2014"/>
    <x v="3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15:16:11"/>
    <d v="2012-05-29T15:16:11"/>
    <b v="0"/>
    <n v="80"/>
    <b v="1"/>
    <s v="music/classical music"/>
    <n v="100.325"/>
    <n v="1"/>
    <x v="4"/>
    <s v="Classical"/>
    <s v="Jun"/>
    <x v="5"/>
    <n v="2012"/>
    <x v="5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7T23:59:00"/>
    <d v="2014-11-09T21:11:14"/>
    <b v="0"/>
    <n v="33"/>
    <b v="1"/>
    <s v="music/classical music"/>
    <n v="112.95"/>
    <n v="0.82499999999999996"/>
    <x v="4"/>
    <s v="Classical"/>
    <s v="Dec"/>
    <x v="4"/>
    <n v="2014"/>
    <x v="3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7T22:59:00"/>
    <d v="2013-09-29T13:01:31"/>
    <b v="0"/>
    <n v="71"/>
    <b v="1"/>
    <s v="music/classical music"/>
    <n v="102.125"/>
    <n v="1.7749999999999999"/>
    <x v="4"/>
    <s v="Classical"/>
    <s v="Oct"/>
    <x v="8"/>
    <n v="2013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06:00:00"/>
    <d v="2015-08-01T15:01:43"/>
    <b v="0"/>
    <n v="81"/>
    <b v="1"/>
    <s v="music/classical music"/>
    <n v="107.24975000000001"/>
    <n v="2.0249999999999999"/>
    <x v="4"/>
    <s v="Classical"/>
    <s v="Aug"/>
    <x v="10"/>
    <n v="2015"/>
    <x v="0"/>
  </r>
  <r>
    <s v="UrbanArias is DC's Contemporary Opera Company"/>
    <s v="Opera. Short. New."/>
    <n v="6000"/>
    <n v="6257"/>
    <x v="0"/>
    <s v="US"/>
    <s v="USD"/>
    <n v="1332636975"/>
    <n v="1328752575"/>
    <d v="2012-03-24T19:56:15"/>
    <d v="2012-02-08T20:56:15"/>
    <b v="0"/>
    <n v="76"/>
    <b v="1"/>
    <s v="music/classical music"/>
    <n v="104.28333333333333"/>
    <n v="1.2666666666666666"/>
    <x v="4"/>
    <s v="Classical"/>
    <s v="Mar"/>
    <x v="2"/>
    <n v="2012"/>
    <x v="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19T23:50:00"/>
    <d v="2015-03-18T15:45:05"/>
    <b v="0"/>
    <n v="48"/>
    <b v="1"/>
    <s v="music/classical music"/>
    <n v="100"/>
    <n v="0.7384615384615385"/>
    <x v="4"/>
    <s v="Classical"/>
    <s v="Apr"/>
    <x v="7"/>
    <n v="2015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4T22:59:00"/>
    <d v="2015-07-23T11:19:14"/>
    <b v="0"/>
    <n v="61"/>
    <b v="1"/>
    <s v="music/classical music"/>
    <n v="100.4"/>
    <n v="1.3555555555555556"/>
    <x v="4"/>
    <s v="Classical"/>
    <s v="Aug"/>
    <x v="3"/>
    <n v="2015"/>
    <x v="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15:22:46"/>
    <d v="2012-07-17T15:22:46"/>
    <b v="0"/>
    <n v="60"/>
    <b v="1"/>
    <s v="music/classical music"/>
    <n v="126.125"/>
    <n v="1.5"/>
    <x v="4"/>
    <s v="Classical"/>
    <s v="Aug"/>
    <x v="3"/>
    <n v="2012"/>
    <x v="5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3:01:08"/>
    <d v="2013-01-30T13:01:51"/>
    <b v="0"/>
    <n v="136"/>
    <b v="1"/>
    <s v="music/classical music"/>
    <n v="110.66666666666667"/>
    <n v="1.8133333333333332"/>
    <x v="4"/>
    <s v="Classical"/>
    <s v="Mar"/>
    <x v="1"/>
    <n v="2013"/>
    <x v="4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1:00:00"/>
    <d v="2009-11-10T11:48:32"/>
    <b v="0"/>
    <n v="14"/>
    <b v="1"/>
    <s v="music/classical music"/>
    <n v="105"/>
    <n v="0.7"/>
    <x v="4"/>
    <s v="Classical"/>
    <s v="Jan"/>
    <x v="4"/>
    <n v="2010"/>
    <x v="8"/>
  </r>
  <r>
    <s v="Mark Hayes Requiem Recording"/>
    <s v="Mark Hayes: Requiem Recording"/>
    <n v="20000"/>
    <n v="20755"/>
    <x v="0"/>
    <s v="US"/>
    <s v="USD"/>
    <n v="1417463945"/>
    <n v="1414781945"/>
    <d v="2014-12-01T14:59:05"/>
    <d v="2014-10-31T13:59:05"/>
    <b v="0"/>
    <n v="78"/>
    <b v="1"/>
    <s v="music/classical music"/>
    <n v="103.77500000000001"/>
    <n v="0.39"/>
    <x v="4"/>
    <s v="Classical"/>
    <s v="Dec"/>
    <x v="9"/>
    <n v="2014"/>
    <x v="3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29T21:32:46"/>
    <d v="2013-07-08T21:32:46"/>
    <b v="0"/>
    <n v="4"/>
    <b v="1"/>
    <s v="music/classical music"/>
    <n v="116"/>
    <n v="16"/>
    <x v="4"/>
    <s v="Classical"/>
    <s v="Jul"/>
    <x v="3"/>
    <n v="2013"/>
    <x v="4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0:34:15"/>
    <d v="2011-06-02T10:34:15"/>
    <b v="0"/>
    <n v="11"/>
    <b v="1"/>
    <s v="music/classical music"/>
    <n v="110"/>
    <n v="1.1000000000000001"/>
    <x v="4"/>
    <s v="Classical"/>
    <s v="Aug"/>
    <x v="0"/>
    <n v="2011"/>
    <x v="6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3T23:59:00"/>
    <d v="2013-01-24T07:14:21"/>
    <b v="0"/>
    <n v="185"/>
    <b v="1"/>
    <s v="music/classical music"/>
    <n v="113.01761111111109"/>
    <n v="1.0277777777777777"/>
    <x v="4"/>
    <s v="Classical"/>
    <s v="Feb"/>
    <x v="1"/>
    <n v="2013"/>
    <x v="4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16:39:12"/>
    <d v="2014-12-04T16:39:12"/>
    <b v="0"/>
    <n v="59"/>
    <b v="1"/>
    <s v="music/classical music"/>
    <n v="100.25"/>
    <n v="0.59"/>
    <x v="4"/>
    <s v="Classical"/>
    <s v="Feb"/>
    <x v="11"/>
    <n v="2015"/>
    <x v="3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1:12:01"/>
    <d v="2011-08-30T11:12:01"/>
    <b v="0"/>
    <n v="27"/>
    <b v="1"/>
    <s v="music/classical music"/>
    <n v="103.4"/>
    <n v="1.08"/>
    <x v="4"/>
    <s v="Classical"/>
    <s v="Oct"/>
    <x v="10"/>
    <n v="2011"/>
    <x v="6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05:46:58"/>
    <d v="2013-07-28T05:46:58"/>
    <b v="0"/>
    <n v="63"/>
    <b v="1"/>
    <s v="music/classical music"/>
    <n v="107.02857142857142"/>
    <n v="1.8"/>
    <x v="4"/>
    <s v="Classical"/>
    <s v="Sep"/>
    <x v="3"/>
    <n v="2013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9-30T22:59:00"/>
    <d v="2013-08-23T05:14:17"/>
    <b v="0"/>
    <n v="13"/>
    <b v="1"/>
    <s v="music/classical music"/>
    <n v="103.57142857142857"/>
    <n v="1.8571428571428572"/>
    <x v="4"/>
    <s v="Classical"/>
    <s v="Sep"/>
    <x v="10"/>
    <n v="2013"/>
    <x v="4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1T22:00:00"/>
    <d v="2010-12-01T21:34:58"/>
    <b v="0"/>
    <n v="13"/>
    <b v="1"/>
    <s v="music/classical music"/>
    <n v="156.4"/>
    <n v="5.2"/>
    <x v="4"/>
    <s v="Classical"/>
    <s v="Jan"/>
    <x v="11"/>
    <n v="2011"/>
    <x v="7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07:29:29"/>
    <d v="2012-06-08T07:29:29"/>
    <b v="0"/>
    <n v="57"/>
    <b v="1"/>
    <s v="music/classical music"/>
    <n v="100.82"/>
    <n v="1.1399999999999999"/>
    <x v="4"/>
    <s v="Classical"/>
    <s v="Jul"/>
    <x v="0"/>
    <n v="2012"/>
    <x v="5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6T19:30:00"/>
    <d v="2015-01-22T22:18:58"/>
    <b v="0"/>
    <n v="61"/>
    <b v="1"/>
    <s v="music/classical music"/>
    <n v="195.3"/>
    <n v="3.05"/>
    <x v="4"/>
    <s v="Classical"/>
    <s v="Feb"/>
    <x v="1"/>
    <n v="2015"/>
    <x v="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0:00:00"/>
    <d v="2013-09-07T15:36:19"/>
    <b v="0"/>
    <n v="65"/>
    <b v="1"/>
    <s v="music/classical music"/>
    <n v="111.71428571428571"/>
    <n v="1.8571428571428572"/>
    <x v="4"/>
    <s v="Classical"/>
    <s v="Oct"/>
    <x v="8"/>
    <n v="2013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2:33:23"/>
    <d v="2012-03-05T13:33:23"/>
    <b v="0"/>
    <n v="134"/>
    <b v="1"/>
    <s v="music/classical music"/>
    <n v="119.85454545454546"/>
    <n v="2.4363636363636365"/>
    <x v="4"/>
    <s v="Classical"/>
    <s v="Apr"/>
    <x v="7"/>
    <n v="2012"/>
    <x v="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29T23:27:00"/>
    <d v="2016-09-05T10:00:37"/>
    <b v="0"/>
    <n v="37"/>
    <b v="1"/>
    <s v="music/classical music"/>
    <n v="101.85"/>
    <n v="0.6166666666666667"/>
    <x v="4"/>
    <s v="Classical"/>
    <s v="Sep"/>
    <x v="8"/>
    <n v="2016"/>
    <x v="2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2:00:00"/>
    <d v="2013-04-26T13:11:10"/>
    <b v="0"/>
    <n v="37"/>
    <b v="1"/>
    <s v="music/classical music"/>
    <n v="102.80254777070064"/>
    <n v="2.3566878980891719"/>
    <x v="4"/>
    <s v="Classical"/>
    <s v="May"/>
    <x v="6"/>
    <n v="2013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7T22:59:00"/>
    <d v="2015-08-12T10:13:26"/>
    <b v="0"/>
    <n v="150"/>
    <b v="1"/>
    <s v="music/classical music"/>
    <n v="100.84615384615384"/>
    <n v="2.3076923076923075"/>
    <x v="4"/>
    <s v="Classical"/>
    <s v="Oct"/>
    <x v="10"/>
    <n v="2015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15:48:00"/>
    <d v="2012-02-22T01:03:05"/>
    <b v="0"/>
    <n v="56"/>
    <b v="1"/>
    <s v="music/classical music"/>
    <n v="102.73469387755102"/>
    <n v="1.5238095238095237"/>
    <x v="4"/>
    <s v="Classical"/>
    <s v="Mar"/>
    <x v="2"/>
    <n v="2012"/>
    <x v="5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4:26:21"/>
    <d v="2017-02-03T14:26:21"/>
    <b v="0"/>
    <n v="18"/>
    <b v="1"/>
    <s v="music/classical music"/>
    <n v="106.5"/>
    <n v="0.6"/>
    <x v="4"/>
    <s v="Classical"/>
    <s v="Mar"/>
    <x v="2"/>
    <n v="2017"/>
    <x v="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0T23:46:47"/>
    <d v="2012-07-22T23:46:47"/>
    <b v="0"/>
    <n v="60"/>
    <b v="1"/>
    <s v="music/classical music"/>
    <n v="155.53333333333333"/>
    <n v="4"/>
    <x v="4"/>
    <s v="Classical"/>
    <s v="Sep"/>
    <x v="3"/>
    <n v="2012"/>
    <x v="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31T22:59:00"/>
    <d v="2015-04-30T20:52:43"/>
    <b v="0"/>
    <n v="67"/>
    <b v="1"/>
    <s v="music/classical music"/>
    <n v="122.8"/>
    <n v="2.2333333333333334"/>
    <x v="4"/>
    <s v="Classical"/>
    <s v="May"/>
    <x v="6"/>
    <n v="2015"/>
    <x v="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0:43:13"/>
    <d v="2012-04-27T10:43:13"/>
    <b v="0"/>
    <n v="35"/>
    <b v="1"/>
    <s v="music/classical music"/>
    <n v="107.35"/>
    <n v="1.75"/>
    <x v="4"/>
    <s v="Classical"/>
    <s v="May"/>
    <x v="6"/>
    <n v="2012"/>
    <x v="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18:47:37"/>
    <d v="2012-11-09T18:47:37"/>
    <b v="0"/>
    <n v="34"/>
    <b v="1"/>
    <s v="music/classical music"/>
    <n v="105.50335570469798"/>
    <n v="4.5637583892617446"/>
    <x v="4"/>
    <s v="Classical"/>
    <s v="Dec"/>
    <x v="4"/>
    <n v="2012"/>
    <x v="5"/>
  </r>
  <r>
    <s v="European Tour"/>
    <s v="Raising money for our concert tour of Switzerland and Germany in June/July 2014"/>
    <n v="900"/>
    <n v="1066"/>
    <x v="0"/>
    <s v="GB"/>
    <s v="GBP"/>
    <n v="1400176386"/>
    <n v="1397584386"/>
    <d v="2014-05-15T12:53:06"/>
    <d v="2014-04-15T12:53:06"/>
    <b v="0"/>
    <n v="36"/>
    <b v="1"/>
    <s v="music/classical music"/>
    <n v="118.44444444444444"/>
    <n v="4"/>
    <x v="4"/>
    <s v="Classical"/>
    <s v="May"/>
    <x v="6"/>
    <n v="2014"/>
    <x v="3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08:59:00"/>
    <d v="2015-03-30T15:38:26"/>
    <b v="0"/>
    <n v="18"/>
    <b v="1"/>
    <s v="music/classical music"/>
    <n v="108.88"/>
    <n v="1.44"/>
    <x v="4"/>
    <s v="Classical"/>
    <s v="May"/>
    <x v="7"/>
    <n v="2015"/>
    <x v="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4:37:00"/>
    <d v="2011-10-13T15:58:04"/>
    <b v="0"/>
    <n v="25"/>
    <b v="1"/>
    <s v="music/classical music"/>
    <n v="111.25"/>
    <n v="3.125"/>
    <x v="4"/>
    <s v="Classical"/>
    <s v="Nov"/>
    <x v="9"/>
    <n v="2011"/>
    <x v="6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17:49:34"/>
    <d v="2015-02-04T17:49:34"/>
    <b v="0"/>
    <n v="21"/>
    <b v="1"/>
    <s v="music/classical music"/>
    <n v="100.1"/>
    <n v="0.7"/>
    <x v="4"/>
    <s v="Classical"/>
    <s v="Mar"/>
    <x v="2"/>
    <n v="2015"/>
    <x v="0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07:41:29"/>
    <d v="2015-09-13T07:41:29"/>
    <b v="0"/>
    <n v="0"/>
    <b v="0"/>
    <s v="food/food trucks"/>
    <n v="0"/>
    <n v="0"/>
    <x v="7"/>
    <s v="Food Trucks"/>
    <s v="Oct"/>
    <x v="8"/>
    <n v="2015"/>
    <x v="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07:35:39"/>
    <d v="2016-08-12T07:35:39"/>
    <b v="0"/>
    <n v="3"/>
    <b v="0"/>
    <s v="food/food trucks"/>
    <n v="0.75"/>
    <n v="0.03"/>
    <x v="7"/>
    <s v="Food Trucks"/>
    <s v="Oct"/>
    <x v="10"/>
    <n v="2016"/>
    <x v="2"/>
  </r>
  <r>
    <s v="Phoenix Pearl Boba Tea Truck (Canceled)"/>
    <s v="Michigan based bubble tea and specialty ice cream food truck"/>
    <n v="20000"/>
    <n v="0"/>
    <x v="1"/>
    <s v="US"/>
    <s v="USD"/>
    <n v="1438226451"/>
    <n v="1433042451"/>
    <d v="2015-07-29T22:20:51"/>
    <d v="2015-05-30T22:20:51"/>
    <b v="0"/>
    <n v="0"/>
    <b v="0"/>
    <s v="food/food trucks"/>
    <n v="0"/>
    <n v="0"/>
    <x v="7"/>
    <s v="Food Trucks"/>
    <s v="Jul"/>
    <x v="5"/>
    <n v="2015"/>
    <x v="0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31T19:58:19"/>
    <d v="2014-07-01T19:58:19"/>
    <b v="0"/>
    <n v="0"/>
    <b v="0"/>
    <s v="food/food trucks"/>
    <n v="0"/>
    <n v="0"/>
    <x v="7"/>
    <s v="Food Trucks"/>
    <s v="Jul"/>
    <x v="3"/>
    <n v="2014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15:50:00"/>
    <d v="2016-03-11T10:36:29"/>
    <b v="0"/>
    <n v="1"/>
    <b v="0"/>
    <s v="food/food trucks"/>
    <n v="1"/>
    <n v="0.01"/>
    <x v="7"/>
    <s v="Food Trucks"/>
    <s v="May"/>
    <x v="7"/>
    <n v="2016"/>
    <x v="2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18:32:28"/>
    <d v="2014-07-22T18:32:28"/>
    <b v="0"/>
    <n v="0"/>
    <b v="0"/>
    <s v="food/food trucks"/>
    <n v="0"/>
    <n v="0"/>
    <x v="7"/>
    <s v="Food Trucks"/>
    <s v="Aug"/>
    <x v="3"/>
    <n v="2014"/>
    <x v="3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16:05:38"/>
    <d v="2015-03-24T16:05:38"/>
    <b v="0"/>
    <n v="2"/>
    <b v="0"/>
    <s v="food/food trucks"/>
    <n v="0.26666666666666666"/>
    <n v="4.4444444444444444E-3"/>
    <x v="7"/>
    <s v="Food Trucks"/>
    <s v="Apr"/>
    <x v="7"/>
    <n v="2015"/>
    <x v="0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0:59:54"/>
    <d v="2016-08-02T10:59:54"/>
    <b v="0"/>
    <n v="1"/>
    <b v="0"/>
    <s v="food/food trucks"/>
    <n v="0.5"/>
    <n v="0.01"/>
    <x v="7"/>
    <s v="Food Trucks"/>
    <s v="Sep"/>
    <x v="10"/>
    <n v="2016"/>
    <x v="2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6T21:31:52"/>
    <d v="2015-08-17T21:31:52"/>
    <b v="0"/>
    <n v="2"/>
    <b v="0"/>
    <s v="food/food trucks"/>
    <n v="2.2307692307692308"/>
    <n v="3.0769230769230771E-2"/>
    <x v="7"/>
    <s v="Food Trucks"/>
    <s v="Sep"/>
    <x v="10"/>
    <n v="2015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16:40:35"/>
    <d v="2017-01-09T16:40:35"/>
    <b v="0"/>
    <n v="2"/>
    <b v="0"/>
    <s v="food/food trucks"/>
    <n v="0.84285714285714286"/>
    <n v="2.8571428571428571E-2"/>
    <x v="7"/>
    <s v="Food Trucks"/>
    <s v="Feb"/>
    <x v="1"/>
    <n v="2017"/>
    <x v="1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3:12:01"/>
    <d v="2016-03-20T03:12:01"/>
    <b v="0"/>
    <n v="4"/>
    <b v="0"/>
    <s v="food/food trucks"/>
    <n v="0.25"/>
    <n v="4.0000000000000001E-3"/>
    <x v="7"/>
    <s v="Food Trucks"/>
    <s v="May"/>
    <x v="7"/>
    <n v="2016"/>
    <x v="2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2T21:51:57"/>
    <d v="2015-03-13T21:51:57"/>
    <b v="0"/>
    <n v="0"/>
    <b v="0"/>
    <s v="food/food trucks"/>
    <n v="0"/>
    <n v="0"/>
    <x v="7"/>
    <s v="Food Trucks"/>
    <s v="Apr"/>
    <x v="7"/>
    <n v="2015"/>
    <x v="0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09:12:29"/>
    <d v="2014-07-09T09:12:29"/>
    <b v="0"/>
    <n v="0"/>
    <b v="0"/>
    <s v="food/food trucks"/>
    <n v="0"/>
    <n v="0"/>
    <x v="7"/>
    <s v="Food Trucks"/>
    <s v="Aug"/>
    <x v="3"/>
    <n v="2014"/>
    <x v="3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4:49:05"/>
    <d v="2016-04-27T14:49:05"/>
    <b v="0"/>
    <n v="0"/>
    <b v="0"/>
    <s v="food/food trucks"/>
    <n v="0"/>
    <n v="0"/>
    <x v="7"/>
    <s v="Food Trucks"/>
    <s v="May"/>
    <x v="6"/>
    <n v="2016"/>
    <x v="2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1T21:36:34"/>
    <d v="2014-12-12T21:36:34"/>
    <b v="0"/>
    <n v="0"/>
    <b v="0"/>
    <s v="food/food trucks"/>
    <n v="0"/>
    <n v="0"/>
    <x v="7"/>
    <s v="Food Trucks"/>
    <s v="Jan"/>
    <x v="11"/>
    <n v="2015"/>
    <x v="3"/>
  </r>
  <r>
    <s v="2 Go Fast Food (Canceled)"/>
    <s v="A New Twist with an American and Philippine fast food Mobile Trailer."/>
    <n v="10000"/>
    <n v="0"/>
    <x v="1"/>
    <s v="US"/>
    <s v="USD"/>
    <n v="1428707647"/>
    <n v="1424823247"/>
    <d v="2015-04-10T18:14:07"/>
    <d v="2015-02-24T19:14:07"/>
    <b v="0"/>
    <n v="0"/>
    <b v="0"/>
    <s v="food/food trucks"/>
    <n v="0"/>
    <n v="0"/>
    <x v="7"/>
    <s v="Food Trucks"/>
    <s v="Apr"/>
    <x v="2"/>
    <n v="2015"/>
    <x v="0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4:41:37"/>
    <d v="2014-07-10T14:41:37"/>
    <b v="0"/>
    <n v="0"/>
    <b v="0"/>
    <s v="food/food trucks"/>
    <n v="0"/>
    <n v="0"/>
    <x v="7"/>
    <s v="Food Trucks"/>
    <s v="Aug"/>
    <x v="3"/>
    <n v="2014"/>
    <x v="3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2:00:00"/>
    <d v="2015-08-21T19:32:59"/>
    <b v="0"/>
    <n v="0"/>
    <b v="0"/>
    <s v="food/food trucks"/>
    <n v="0"/>
    <n v="0"/>
    <x v="7"/>
    <s v="Food Trucks"/>
    <s v="Oct"/>
    <x v="10"/>
    <n v="2015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4:55:03"/>
    <d v="2014-07-17T14:55:03"/>
    <b v="0"/>
    <n v="12"/>
    <b v="0"/>
    <s v="food/food trucks"/>
    <n v="0.13850000000000001"/>
    <n v="6.0000000000000001E-3"/>
    <x v="7"/>
    <s v="Food Trucks"/>
    <s v="Sep"/>
    <x v="3"/>
    <n v="2014"/>
    <x v="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5T22:00:00"/>
    <d v="2015-04-16T02:50:03"/>
    <b v="0"/>
    <n v="2"/>
    <b v="0"/>
    <s v="food/food trucks"/>
    <n v="0.6"/>
    <n v="2.3529411764705882E-2"/>
    <x v="7"/>
    <s v="Food Trucks"/>
    <s v="May"/>
    <x v="6"/>
    <n v="2015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1:04:58"/>
    <d v="2015-10-17T10:04:58"/>
    <b v="0"/>
    <n v="11"/>
    <b v="0"/>
    <s v="food/food trucks"/>
    <n v="10.6"/>
    <n v="0.22"/>
    <x v="7"/>
    <s v="Food Trucks"/>
    <s v="Nov"/>
    <x v="9"/>
    <n v="2015"/>
    <x v="0"/>
  </r>
  <r>
    <s v="Drunken Wings"/>
    <s v="The place where chicken meets liquor for the first time!"/>
    <n v="90000"/>
    <n v="1"/>
    <x v="2"/>
    <s v="US"/>
    <s v="USD"/>
    <n v="1477784634"/>
    <n v="1475192634"/>
    <d v="2016-10-29T18:43:54"/>
    <d v="2016-09-29T18:43:54"/>
    <b v="0"/>
    <n v="1"/>
    <b v="0"/>
    <s v="food/food trucks"/>
    <n v="1.1111111111111111E-3"/>
    <n v="1.1111111111111111E-3"/>
    <x v="7"/>
    <s v="Food Trucks"/>
    <s v="Oct"/>
    <x v="8"/>
    <n v="2016"/>
    <x v="2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2:28:00"/>
    <d v="2015-01-15T13:28:00"/>
    <b v="0"/>
    <n v="5"/>
    <b v="0"/>
    <s v="food/food trucks"/>
    <n v="0.5"/>
    <n v="0.5"/>
    <x v="7"/>
    <s v="Food Trucks"/>
    <s v="Mar"/>
    <x v="1"/>
    <n v="2015"/>
    <x v="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4T23:09:29"/>
    <d v="2015-05-15T23:09:29"/>
    <b v="0"/>
    <n v="0"/>
    <b v="0"/>
    <s v="food/food trucks"/>
    <n v="0"/>
    <n v="0"/>
    <x v="7"/>
    <s v="Food Trucks"/>
    <s v="Jun"/>
    <x v="5"/>
    <n v="2015"/>
    <x v="0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18:07:12"/>
    <d v="2014-06-05T18:07:12"/>
    <b v="0"/>
    <n v="1"/>
    <b v="0"/>
    <s v="food/food trucks"/>
    <n v="0.16666666666666666"/>
    <n v="3.3333333333333335E-3"/>
    <x v="7"/>
    <s v="Food Trucks"/>
    <s v="Jul"/>
    <x v="0"/>
    <n v="2014"/>
    <x v="3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2:55:36"/>
    <d v="2015-11-25T02:55:36"/>
    <b v="0"/>
    <n v="1"/>
    <b v="0"/>
    <s v="food/food trucks"/>
    <n v="0.16666666666666666"/>
    <n v="3.3333333333333333E-2"/>
    <x v="7"/>
    <s v="Food Trucks"/>
    <s v="Dec"/>
    <x v="4"/>
    <n v="2015"/>
    <x v="0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1:12:33"/>
    <d v="2015-11-30T11:12:33"/>
    <b v="0"/>
    <n v="6"/>
    <b v="0"/>
    <s v="food/food trucks"/>
    <n v="2.4340000000000002"/>
    <n v="1.2E-2"/>
    <x v="7"/>
    <s v="Food Trucks"/>
    <s v="Dec"/>
    <x v="4"/>
    <n v="2015"/>
    <x v="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08:14:00"/>
    <d v="2015-02-07T11:13:46"/>
    <b v="0"/>
    <n v="8"/>
    <b v="0"/>
    <s v="food/food trucks"/>
    <n v="3.8833333333333333"/>
    <n v="0.13333333333333333"/>
    <x v="7"/>
    <s v="Food Trucks"/>
    <s v="Mar"/>
    <x v="2"/>
    <n v="2015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06:52:07"/>
    <d v="2016-02-22T07:52:07"/>
    <b v="0"/>
    <n v="1"/>
    <b v="0"/>
    <s v="food/food trucks"/>
    <n v="0.01"/>
    <n v="2E-3"/>
    <x v="7"/>
    <s v="Food Trucks"/>
    <s v="Mar"/>
    <x v="2"/>
    <n v="2016"/>
    <x v="2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09:08:17"/>
    <d v="2016-01-19T09:08:17"/>
    <b v="0"/>
    <n v="0"/>
    <b v="0"/>
    <s v="food/food trucks"/>
    <n v="0"/>
    <n v="0"/>
    <x v="7"/>
    <s v="Food Trucks"/>
    <s v="Jan"/>
    <x v="1"/>
    <n v="2016"/>
    <x v="2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15:45:24"/>
    <d v="2016-01-13T16:45:24"/>
    <b v="0"/>
    <n v="2"/>
    <b v="0"/>
    <s v="food/food trucks"/>
    <n v="1.7333333333333334"/>
    <n v="0.13333333333333333"/>
    <x v="7"/>
    <s v="Food Trucks"/>
    <s v="Mar"/>
    <x v="1"/>
    <n v="2016"/>
    <x v="2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4:13:41"/>
    <d v="2014-09-05T14:13:41"/>
    <b v="0"/>
    <n v="1"/>
    <b v="0"/>
    <s v="food/food trucks"/>
    <n v="0.16666666666666666"/>
    <n v="3.3333333333333335E-3"/>
    <x v="7"/>
    <s v="Food Trucks"/>
    <s v="Oct"/>
    <x v="8"/>
    <n v="2014"/>
    <x v="3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15:17:06"/>
    <d v="2015-03-26T15:17:06"/>
    <b v="0"/>
    <n v="0"/>
    <b v="0"/>
    <s v="food/food trucks"/>
    <n v="0"/>
    <n v="0"/>
    <x v="7"/>
    <s v="Food Trucks"/>
    <s v="Apr"/>
    <x v="7"/>
    <n v="2015"/>
    <x v="0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18:13:48"/>
    <d v="2014-07-08T18:13:48"/>
    <b v="0"/>
    <n v="1"/>
    <b v="0"/>
    <s v="food/food trucks"/>
    <n v="1.25E-3"/>
    <n v="1.25E-3"/>
    <x v="7"/>
    <s v="Food Trucks"/>
    <s v="Aug"/>
    <x v="3"/>
    <n v="2014"/>
    <x v="3"/>
  </r>
  <r>
    <s v="Food Truck for Little Fox Bakery"/>
    <s v="Looking to put the best baked goods in Bowling Green on wheels"/>
    <n v="15000"/>
    <n v="1825"/>
    <x v="2"/>
    <s v="US"/>
    <s v="USD"/>
    <n v="1487915500"/>
    <n v="1485323500"/>
    <d v="2017-02-24T00:51:40"/>
    <d v="2017-01-25T00:51:40"/>
    <b v="0"/>
    <n v="19"/>
    <b v="0"/>
    <s v="food/food trucks"/>
    <n v="12.166666666666666"/>
    <n v="0.12666666666666668"/>
    <x v="7"/>
    <s v="Food Trucks"/>
    <s v="Feb"/>
    <x v="1"/>
    <n v="2017"/>
    <x v="1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0:56:49"/>
    <d v="2014-07-08T10:56:49"/>
    <b v="0"/>
    <n v="27"/>
    <b v="0"/>
    <s v="food/food trucks"/>
    <n v="23.588571428571427"/>
    <n v="7.7142857142857138E-2"/>
    <x v="7"/>
    <s v="Food Trucks"/>
    <s v="Aug"/>
    <x v="3"/>
    <n v="2014"/>
    <x v="3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3:11:57"/>
    <d v="2016-05-20T03:11:57"/>
    <b v="0"/>
    <n v="7"/>
    <b v="0"/>
    <s v="food/food trucks"/>
    <n v="5.666666666666667"/>
    <n v="0.46666666666666667"/>
    <x v="7"/>
    <s v="Food Trucks"/>
    <s v="Jun"/>
    <x v="5"/>
    <n v="2016"/>
    <x v="2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15:10:01"/>
    <d v="2015-08-24T15:10:01"/>
    <b v="0"/>
    <n v="14"/>
    <b v="0"/>
    <s v="food/food trucks"/>
    <n v="39"/>
    <n v="0.46666666666666667"/>
    <x v="7"/>
    <s v="Food Trucks"/>
    <s v="Sep"/>
    <x v="10"/>
    <n v="2015"/>
    <x v="0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3:05:47"/>
    <d v="2014-06-19T13:05:47"/>
    <b v="0"/>
    <n v="5"/>
    <b v="0"/>
    <s v="food/food trucks"/>
    <n v="0.99546510341776351"/>
    <n v="5.530361685654242E-2"/>
    <x v="7"/>
    <s v="Food Trucks"/>
    <s v="Aug"/>
    <x v="0"/>
    <n v="2014"/>
    <x v="3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15:36:40"/>
    <d v="2016-01-25T16:36:40"/>
    <b v="0"/>
    <n v="30"/>
    <b v="0"/>
    <s v="food/food trucks"/>
    <n v="6.9320000000000004"/>
    <n v="0.06"/>
    <x v="7"/>
    <s v="Food Trucks"/>
    <s v="Mar"/>
    <x v="1"/>
    <n v="2016"/>
    <x v="2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2T22:59:00"/>
    <d v="2012-08-29T16:39:09"/>
    <b v="1"/>
    <n v="151"/>
    <b v="1"/>
    <s v="technology/space exploration"/>
    <n v="661.4"/>
    <n v="30.2"/>
    <x v="2"/>
    <s v="Space Exploration"/>
    <s v="Sep"/>
    <x v="10"/>
    <n v="2012"/>
    <x v="5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16:20:00"/>
    <d v="2014-10-03T12:56:08"/>
    <b v="1"/>
    <n v="489"/>
    <b v="1"/>
    <s v="technology/space exploration"/>
    <n v="326.09166666666664"/>
    <n v="4.0750000000000002"/>
    <x v="2"/>
    <s v="Space Exploration"/>
    <s v="Nov"/>
    <x v="9"/>
    <n v="2014"/>
    <x v="3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16:54:14"/>
    <d v="2013-12-09T16:54:14"/>
    <b v="1"/>
    <n v="50"/>
    <b v="1"/>
    <s v="technology/space exploration"/>
    <n v="101.48571428571428"/>
    <n v="2.8571428571428572"/>
    <x v="2"/>
    <s v="Space Exploration"/>
    <s v="Dec"/>
    <x v="11"/>
    <n v="2013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8T20:13:43"/>
    <d v="2012-03-29T20:13:43"/>
    <b v="1"/>
    <n v="321"/>
    <b v="1"/>
    <s v="technology/space exploration"/>
    <n v="104.21799999999999"/>
    <n v="1.605"/>
    <x v="2"/>
    <s v="Space Exploration"/>
    <s v="Apr"/>
    <x v="7"/>
    <n v="2012"/>
    <x v="5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07:59:50"/>
    <d v="2016-05-18T07:59:50"/>
    <b v="1"/>
    <n v="1762"/>
    <b v="1"/>
    <s v="technology/space exploration"/>
    <n v="107.42157"/>
    <n v="1.762"/>
    <x v="2"/>
    <s v="Space Exploration"/>
    <s v="Jun"/>
    <x v="5"/>
    <n v="2016"/>
    <x v="2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2:06:22"/>
    <d v="2014-03-28T12:06:22"/>
    <b v="1"/>
    <n v="385"/>
    <b v="1"/>
    <s v="technology/space exploration"/>
    <n v="110.05454545454545"/>
    <n v="3.5"/>
    <x v="2"/>
    <s v="Space Exploration"/>
    <s v="Apr"/>
    <x v="7"/>
    <n v="2014"/>
    <x v="3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1T21:00:00"/>
    <d v="2015-06-29T15:59:32"/>
    <b v="1"/>
    <n v="398"/>
    <b v="1"/>
    <s v="technology/space exploration"/>
    <n v="407.7"/>
    <n v="4.9749999999999996"/>
    <x v="2"/>
    <s v="Space Exploration"/>
    <s v="Aug"/>
    <x v="0"/>
    <n v="2015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4T19:00:00"/>
    <d v="2017-02-01T14:14:28"/>
    <b v="1"/>
    <n v="304"/>
    <b v="1"/>
    <s v="technology/space exploration"/>
    <n v="223.92500000000001"/>
    <n v="3.8"/>
    <x v="2"/>
    <s v="Space Exploration"/>
    <s v="Mar"/>
    <x v="2"/>
    <n v="2017"/>
    <x v="1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0:42:31"/>
    <d v="2012-06-15T00:42:31"/>
    <b v="1"/>
    <n v="676"/>
    <b v="1"/>
    <s v="technology/space exploration"/>
    <n v="303.80111428571428"/>
    <n v="1.9314285714285715"/>
    <x v="2"/>
    <s v="Space Exploration"/>
    <s v="Jul"/>
    <x v="0"/>
    <n v="2012"/>
    <x v="5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1:59:00"/>
    <d v="2016-07-13T16:08:45"/>
    <b v="1"/>
    <n v="577"/>
    <b v="1"/>
    <s v="technology/space exploration"/>
    <n v="141.3251043268175"/>
    <n v="2.5345925763233033"/>
    <x v="2"/>
    <s v="Space Exploration"/>
    <s v="Aug"/>
    <x v="3"/>
    <n v="2016"/>
    <x v="2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17:59:00"/>
    <d v="2016-11-30T03:03:34"/>
    <b v="1"/>
    <n v="3663"/>
    <b v="1"/>
    <s v="technology/space exploration"/>
    <n v="2790.6363636363635"/>
    <n v="33.299999999999997"/>
    <x v="2"/>
    <s v="Space Exploration"/>
    <s v="Jan"/>
    <x v="4"/>
    <n v="2017"/>
    <x v="2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8T22:26:10"/>
    <d v="2014-12-08T22:26:10"/>
    <b v="1"/>
    <n v="294"/>
    <b v="1"/>
    <s v="technology/space exploration"/>
    <n v="171.76130000000001"/>
    <n v="2.94"/>
    <x v="2"/>
    <s v="Space Exploration"/>
    <s v="Jan"/>
    <x v="11"/>
    <n v="2015"/>
    <x v="3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4:38:14"/>
    <d v="2012-08-22T14:38:14"/>
    <b v="1"/>
    <n v="28"/>
    <b v="1"/>
    <s v="technology/space exploration"/>
    <n v="101.01333333333334"/>
    <n v="0.37333333333333335"/>
    <x v="2"/>
    <s v="Space Exploration"/>
    <s v="Sep"/>
    <x v="10"/>
    <n v="2012"/>
    <x v="5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0:00:00"/>
    <d v="2014-04-01T12:00:12"/>
    <b v="1"/>
    <n v="100"/>
    <b v="1"/>
    <s v="technology/space exploration"/>
    <n v="102"/>
    <n v="0.95238095238095233"/>
    <x v="2"/>
    <s v="Space Exploration"/>
    <s v="Apr"/>
    <x v="6"/>
    <n v="2014"/>
    <x v="3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07:00:00"/>
    <d v="2016-03-24T06:56:04"/>
    <b v="0"/>
    <n v="72"/>
    <b v="1"/>
    <s v="technology/space exploration"/>
    <n v="169.76511744127936"/>
    <n v="3.5982008995502248"/>
    <x v="2"/>
    <s v="Space Exploration"/>
    <s v="Apr"/>
    <x v="7"/>
    <n v="2016"/>
    <x v="2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18:52:09"/>
    <d v="2015-07-26T18:52:09"/>
    <b v="1"/>
    <n v="238"/>
    <b v="1"/>
    <s v="technology/space exploration"/>
    <n v="114.53400000000001"/>
    <n v="0.95199999999999996"/>
    <x v="2"/>
    <s v="Space Exploration"/>
    <s v="Aug"/>
    <x v="3"/>
    <n v="2015"/>
    <x v="0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15:59:11"/>
    <d v="2014-09-20T15:59:11"/>
    <b v="1"/>
    <n v="159"/>
    <b v="1"/>
    <s v="technology/space exploration"/>
    <n v="877.6"/>
    <n v="31.8"/>
    <x v="2"/>
    <s v="Space Exploration"/>
    <s v="Oct"/>
    <x v="8"/>
    <n v="2014"/>
    <x v="3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15:01:01"/>
    <d v="2015-10-02T14:01:01"/>
    <b v="1"/>
    <n v="77"/>
    <b v="1"/>
    <s v="technology/space exploration"/>
    <n v="105.38666666666667"/>
    <n v="0.51333333333333331"/>
    <x v="2"/>
    <s v="Space Exploration"/>
    <s v="Dec"/>
    <x v="9"/>
    <n v="2015"/>
    <x v="0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06:00:00"/>
    <d v="2015-09-26T16:13:24"/>
    <b v="1"/>
    <n v="53"/>
    <b v="1"/>
    <s v="technology/space exploration"/>
    <n v="188.4"/>
    <n v="5.3"/>
    <x v="2"/>
    <s v="Space Exploration"/>
    <s v="Oct"/>
    <x v="8"/>
    <n v="2015"/>
    <x v="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0T20:00:00"/>
    <d v="2015-09-03T23:00:42"/>
    <b v="1"/>
    <n v="1251"/>
    <b v="1"/>
    <s v="technology/space exploration"/>
    <n v="143.65230769230769"/>
    <n v="1.9246153846153846"/>
    <x v="2"/>
    <s v="Space Exploration"/>
    <s v="Oct"/>
    <x v="8"/>
    <n v="2015"/>
    <x v="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2:56:28"/>
    <d v="2015-04-21T12:56:28"/>
    <b v="1"/>
    <n v="465"/>
    <b v="1"/>
    <s v="technology/space exploration"/>
    <n v="145.88"/>
    <n v="3.1"/>
    <x v="2"/>
    <s v="Space Exploration"/>
    <s v="May"/>
    <x v="6"/>
    <n v="2015"/>
    <x v="0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2:50:16"/>
    <d v="2016-11-15T12:50:16"/>
    <b v="0"/>
    <n v="74"/>
    <b v="1"/>
    <s v="technology/space exploration"/>
    <n v="131.184"/>
    <n v="4.9333333333333336"/>
    <x v="2"/>
    <s v="Space Exploration"/>
    <s v="Dec"/>
    <x v="4"/>
    <n v="2016"/>
    <x v="2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1:09:26"/>
    <d v="2016-11-18T01:09:26"/>
    <b v="0"/>
    <n v="62"/>
    <b v="1"/>
    <s v="technology/space exploration"/>
    <n v="114"/>
    <n v="3.1"/>
    <x v="2"/>
    <s v="Space Exploration"/>
    <s v="Dec"/>
    <x v="4"/>
    <n v="2016"/>
    <x v="2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05:07:02"/>
    <d v="2012-08-23T05:07:02"/>
    <b v="0"/>
    <n v="3468"/>
    <b v="1"/>
    <s v="technology/space exploration"/>
    <n v="1379.420625"/>
    <n v="43.35"/>
    <x v="2"/>
    <s v="Space Exploration"/>
    <s v="Sep"/>
    <x v="10"/>
    <n v="2012"/>
    <x v="5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15:26:48"/>
    <d v="2016-10-15T14:26:48"/>
    <b v="0"/>
    <n v="52"/>
    <b v="1"/>
    <s v="technology/space exploration"/>
    <n v="956"/>
    <n v="34.666666666666664"/>
    <x v="2"/>
    <s v="Space Exploration"/>
    <s v="Nov"/>
    <x v="9"/>
    <n v="2016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0:04:29"/>
    <d v="2015-05-04T10:04:29"/>
    <b v="0"/>
    <n v="50"/>
    <b v="1"/>
    <s v="technology/space exploration"/>
    <n v="112"/>
    <n v="2"/>
    <x v="2"/>
    <s v="Space Exploration"/>
    <s v="Jun"/>
    <x v="5"/>
    <n v="2015"/>
    <x v="0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15:54:21"/>
    <d v="2015-10-27T14:54:21"/>
    <b v="0"/>
    <n v="45"/>
    <b v="1"/>
    <s v="technology/space exploration"/>
    <n v="646.66666666666663"/>
    <n v="30"/>
    <x v="2"/>
    <s v="Space Exploration"/>
    <s v="Nov"/>
    <x v="9"/>
    <n v="2015"/>
    <x v="0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18:11:07"/>
    <d v="2014-11-10T18:11:07"/>
    <b v="0"/>
    <n v="21"/>
    <b v="1"/>
    <s v="technology/space exploration"/>
    <n v="110.36948748510132"/>
    <n v="2.5029797377830749"/>
    <x v="2"/>
    <s v="Space Exploration"/>
    <s v="Nov"/>
    <x v="4"/>
    <n v="2014"/>
    <x v="3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07:55:22"/>
    <d v="2015-04-14T07:55:22"/>
    <b v="0"/>
    <n v="100"/>
    <b v="1"/>
    <s v="technology/space exploration"/>
    <n v="127.74"/>
    <n v="2"/>
    <x v="2"/>
    <s v="Space Exploration"/>
    <s v="May"/>
    <x v="6"/>
    <n v="2015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05:00:00"/>
    <d v="2016-06-02T21:31:52"/>
    <b v="0"/>
    <n v="81"/>
    <b v="1"/>
    <s v="technology/space exploration"/>
    <n v="157.9"/>
    <n v="4.05"/>
    <x v="2"/>
    <s v="Space Exploration"/>
    <s v="Jun"/>
    <x v="0"/>
    <n v="2016"/>
    <x v="2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29T23:03:47"/>
    <d v="2015-08-01T23:03:47"/>
    <b v="0"/>
    <n v="286"/>
    <b v="1"/>
    <s v="technology/space exploration"/>
    <n v="114.66525"/>
    <n v="1.43"/>
    <x v="2"/>
    <s v="Space Exploration"/>
    <s v="Aug"/>
    <x v="10"/>
    <n v="2015"/>
    <x v="0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8T20:28:59"/>
    <d v="2016-05-03T20:28:59"/>
    <b v="0"/>
    <n v="42"/>
    <b v="1"/>
    <s v="technology/space exploration"/>
    <n v="137.00934579439252"/>
    <n v="3.9252336448598131"/>
    <x v="2"/>
    <s v="Space Exploration"/>
    <s v="May"/>
    <x v="5"/>
    <n v="2016"/>
    <x v="2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18:00:00"/>
    <d v="2014-01-28T14:45:32"/>
    <b v="0"/>
    <n v="199"/>
    <b v="1"/>
    <s v="technology/space exploration"/>
    <n v="354.62"/>
    <n v="3.98"/>
    <x v="2"/>
    <s v="Space Exploration"/>
    <s v="Feb"/>
    <x v="1"/>
    <n v="2014"/>
    <x v="3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0:45:21"/>
    <d v="2016-08-30T10:45:21"/>
    <b v="0"/>
    <n v="25"/>
    <b v="1"/>
    <s v="technology/space exploration"/>
    <n v="106.02150537634408"/>
    <n v="2.6881720430107525"/>
    <x v="2"/>
    <s v="Space Exploration"/>
    <s v="Sep"/>
    <x v="10"/>
    <n v="2016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16:49:21"/>
    <d v="2015-02-02T17:49:21"/>
    <b v="0"/>
    <n v="84"/>
    <b v="1"/>
    <s v="technology/space exploration"/>
    <n v="100"/>
    <n v="0.73043478260869565"/>
    <x v="2"/>
    <s v="Space Exploration"/>
    <s v="Mar"/>
    <x v="2"/>
    <n v="2015"/>
    <x v="0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5T20:00:00"/>
    <d v="2016-09-23T09:45:14"/>
    <b v="0"/>
    <n v="50"/>
    <b v="1"/>
    <s v="technology/space exploration"/>
    <n v="187.3"/>
    <n v="5"/>
    <x v="2"/>
    <s v="Space Exploration"/>
    <s v="Oct"/>
    <x v="8"/>
    <n v="2016"/>
    <x v="2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08:11:15"/>
    <d v="2016-09-26T08:11:15"/>
    <b v="0"/>
    <n v="26"/>
    <b v="1"/>
    <s v="technology/space exploration"/>
    <n v="166.2"/>
    <n v="5.2"/>
    <x v="2"/>
    <s v="Space Exploration"/>
    <s v="Oct"/>
    <x v="8"/>
    <n v="2016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16:54:55"/>
    <d v="2014-12-16T16:54:55"/>
    <b v="0"/>
    <n v="14"/>
    <b v="1"/>
    <s v="technology/space exploration"/>
    <n v="101.72910662824208"/>
    <n v="4.0345821325648412"/>
    <x v="2"/>
    <s v="Space Exploration"/>
    <s v="Jan"/>
    <x v="11"/>
    <n v="2015"/>
    <x v="3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15:45:48"/>
    <d v="2015-01-20T15:45:48"/>
    <b v="0"/>
    <n v="49"/>
    <b v="1"/>
    <s v="technology/space exploration"/>
    <n v="164"/>
    <n v="16.333333333333332"/>
    <x v="2"/>
    <s v="Space Exploration"/>
    <s v="Feb"/>
    <x v="1"/>
    <n v="2015"/>
    <x v="0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7T22:51:14"/>
    <d v="2015-04-08T22:51:14"/>
    <b v="0"/>
    <n v="69"/>
    <b v="1"/>
    <s v="technology/space exploration"/>
    <n v="105.66666666666667"/>
    <n v="2.2999999999999998"/>
    <x v="2"/>
    <s v="Space Exploration"/>
    <s v="Jun"/>
    <x v="6"/>
    <n v="2015"/>
    <x v="0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15:09:00"/>
    <d v="2014-08-29T14:51:03"/>
    <b v="0"/>
    <n v="1"/>
    <b v="0"/>
    <s v="technology/space exploration"/>
    <n v="1"/>
    <n v="6.6666666666666666E-2"/>
    <x v="2"/>
    <s v="Space Exploration"/>
    <s v="Sep"/>
    <x v="10"/>
    <n v="2014"/>
    <x v="3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1:57:00"/>
    <d v="2016-06-15T00:55:08"/>
    <b v="0"/>
    <n v="0"/>
    <b v="0"/>
    <s v="technology/space exploration"/>
    <n v="0"/>
    <n v="0"/>
    <x v="2"/>
    <s v="Space Exploration"/>
    <s v="Jul"/>
    <x v="0"/>
    <n v="2016"/>
    <x v="2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2:59:00"/>
    <d v="2016-11-15T08:58:35"/>
    <b v="1"/>
    <n v="1501"/>
    <b v="0"/>
    <s v="technology/space exploration"/>
    <n v="33.559730999999999"/>
    <n v="0.15010000000000001"/>
    <x v="2"/>
    <s v="Space Exploration"/>
    <s v="Dec"/>
    <x v="4"/>
    <n v="2016"/>
    <x v="2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4:00:35"/>
    <d v="2017-02-08T14:00:35"/>
    <b v="1"/>
    <n v="52"/>
    <b v="0"/>
    <s v="technology/space exploration"/>
    <n v="2.0529999999999999"/>
    <n v="5.1999999999999998E-2"/>
    <x v="2"/>
    <s v="Space Exploration"/>
    <s v="Mar"/>
    <x v="2"/>
    <n v="2017"/>
    <x v="1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16:13:23"/>
    <d v="2014-10-09T15:13:23"/>
    <b v="1"/>
    <n v="23"/>
    <b v="0"/>
    <s v="technology/space exploration"/>
    <n v="10.5"/>
    <n v="0.115"/>
    <x v="2"/>
    <s v="Space Exploration"/>
    <s v="Nov"/>
    <x v="9"/>
    <n v="2014"/>
    <x v="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2:31:09"/>
    <d v="2015-08-10T02:31:09"/>
    <b v="1"/>
    <n v="535"/>
    <b v="0"/>
    <s v="technology/space exploration"/>
    <n v="8.4172840000000004"/>
    <n v="0.107"/>
    <x v="2"/>
    <s v="Space Exploration"/>
    <s v="Sep"/>
    <x v="10"/>
    <n v="2015"/>
    <x v="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1:16:59"/>
    <d v="2015-07-15T01:16:59"/>
    <b v="0"/>
    <n v="3"/>
    <b v="0"/>
    <s v="technology/space exploration"/>
    <n v="1.44"/>
    <n v="0.12"/>
    <x v="2"/>
    <s v="Space Exploration"/>
    <s v="Aug"/>
    <x v="3"/>
    <n v="2015"/>
    <x v="0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2:09:20"/>
    <d v="2016-02-08T12:09:20"/>
    <b v="0"/>
    <n v="6"/>
    <b v="0"/>
    <s v="technology/space exploration"/>
    <n v="0.8833333333333333"/>
    <n v="0.05"/>
    <x v="2"/>
    <s v="Space Exploration"/>
    <s v="Mar"/>
    <x v="2"/>
    <n v="2016"/>
    <x v="2"/>
  </r>
  <r>
    <s v="The Mission - Please Check Back Soon (Canceled)"/>
    <s v="They have launched a Kickstarter."/>
    <n v="125000"/>
    <n v="124"/>
    <x v="1"/>
    <s v="US"/>
    <s v="USD"/>
    <n v="1454370941"/>
    <n v="1449186941"/>
    <d v="2016-02-01T18:55:41"/>
    <d v="2015-12-03T18:55:41"/>
    <b v="0"/>
    <n v="3"/>
    <b v="0"/>
    <s v="technology/space exploration"/>
    <n v="9.9199999999999997E-2"/>
    <n v="2.3999999999999998E-3"/>
    <x v="2"/>
    <s v="Space Exploration"/>
    <s v="Feb"/>
    <x v="11"/>
    <n v="2016"/>
    <x v="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09:59:03"/>
    <d v="2016-11-21T09:59:03"/>
    <b v="0"/>
    <n v="5"/>
    <b v="0"/>
    <s v="technology/space exploration"/>
    <n v="0.59666666666666668"/>
    <n v="8.3333333333333332E-3"/>
    <x v="2"/>
    <s v="Space Exploration"/>
    <s v="Dec"/>
    <x v="4"/>
    <n v="2016"/>
    <x v="2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4:20:09"/>
    <d v="2015-11-19T14:20:09"/>
    <b v="0"/>
    <n v="17"/>
    <b v="0"/>
    <s v="technology/space exploration"/>
    <n v="1.8689285714285715"/>
    <n v="6.0714285714285714E-3"/>
    <x v="2"/>
    <s v="Space Exploration"/>
    <s v="Dec"/>
    <x v="4"/>
    <n v="2015"/>
    <x v="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09T22:48:45"/>
    <d v="2014-11-09T22:48:45"/>
    <b v="0"/>
    <n v="11"/>
    <b v="0"/>
    <s v="technology/space exploration"/>
    <n v="0.88500000000000001"/>
    <n v="1.0999999999999999E-2"/>
    <x v="2"/>
    <s v="Space Exploration"/>
    <s v="Dec"/>
    <x v="4"/>
    <n v="2014"/>
    <x v="3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2T23:00:00"/>
    <d v="2014-05-12T10:38:47"/>
    <b v="0"/>
    <n v="70"/>
    <b v="0"/>
    <s v="technology/space exploration"/>
    <n v="11.52156862745098"/>
    <n v="0.13725490196078433"/>
    <x v="2"/>
    <s v="Space Exploration"/>
    <s v="Jun"/>
    <x v="5"/>
    <n v="2014"/>
    <x v="3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08:25:26"/>
    <d v="2015-02-20T09:25:26"/>
    <b v="0"/>
    <n v="6"/>
    <b v="0"/>
    <s v="technology/space exploration"/>
    <n v="5.0999999999999997E-2"/>
    <n v="6.0000000000000001E-3"/>
    <x v="2"/>
    <s v="Space Exploration"/>
    <s v="Apr"/>
    <x v="2"/>
    <n v="2015"/>
    <x v="0"/>
  </r>
  <r>
    <s v="Balloons (Canceled)"/>
    <s v="Thank you for your support!"/>
    <n v="15000"/>
    <n v="3155"/>
    <x v="1"/>
    <s v="US"/>
    <s v="USD"/>
    <n v="1455048000"/>
    <n v="1452631647"/>
    <d v="2016-02-09T15:00:00"/>
    <d v="2016-01-12T15:47:27"/>
    <b v="0"/>
    <n v="43"/>
    <b v="0"/>
    <s v="technology/space exploration"/>
    <n v="21.033333333333335"/>
    <n v="0.28666666666666668"/>
    <x v="2"/>
    <s v="Space Exploration"/>
    <s v="Feb"/>
    <x v="1"/>
    <n v="2016"/>
    <x v="2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4:00:00"/>
    <d v="2017-02-01T11:31:28"/>
    <b v="0"/>
    <n v="152"/>
    <b v="0"/>
    <s v="technology/space exploration"/>
    <n v="11.436666666666667"/>
    <n v="0.10133333333333333"/>
    <x v="2"/>
    <s v="Space Exploration"/>
    <s v="Mar"/>
    <x v="2"/>
    <n v="2017"/>
    <x v="1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2T20:30:00"/>
    <d v="2016-06-30T17:17:33"/>
    <b v="0"/>
    <n v="59"/>
    <b v="0"/>
    <s v="technology/space exploration"/>
    <n v="18.737933333333334"/>
    <n v="0.19666666666666666"/>
    <x v="2"/>
    <s v="Space Exploration"/>
    <s v="Aug"/>
    <x v="0"/>
    <n v="2016"/>
    <x v="2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16:13:14"/>
    <d v="2016-06-30T16:13:14"/>
    <b v="0"/>
    <n v="4"/>
    <b v="0"/>
    <s v="technology/space exploration"/>
    <n v="9.285714285714286E-2"/>
    <n v="4.0816326530612249E-3"/>
    <x v="2"/>
    <s v="Space Exploration"/>
    <s v="Jul"/>
    <x v="0"/>
    <n v="2016"/>
    <x v="2"/>
  </r>
  <r>
    <s v="test (Canceled)"/>
    <s v="test"/>
    <n v="49000"/>
    <n v="1333"/>
    <x v="1"/>
    <s v="US"/>
    <s v="USD"/>
    <n v="1429321210"/>
    <n v="1426729210"/>
    <d v="2015-04-17T20:40:10"/>
    <d v="2015-03-18T20:40:10"/>
    <b v="0"/>
    <n v="10"/>
    <b v="0"/>
    <s v="technology/space exploration"/>
    <n v="2.7204081632653061"/>
    <n v="2.0408163265306121E-2"/>
    <x v="2"/>
    <s v="Space Exploration"/>
    <s v="Apr"/>
    <x v="7"/>
    <n v="2015"/>
    <x v="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3:06:58"/>
    <d v="2015-09-25T12:06:58"/>
    <b v="0"/>
    <n v="5"/>
    <b v="0"/>
    <s v="technology/space exploration"/>
    <n v="9.5000000000000001E-2"/>
    <n v="2.5000000000000001E-2"/>
    <x v="2"/>
    <s v="Space Exploration"/>
    <s v="Nov"/>
    <x v="8"/>
    <n v="2015"/>
    <x v="0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18:00:10"/>
    <d v="2013-09-25T18:00:10"/>
    <b v="0"/>
    <n v="60"/>
    <b v="1"/>
    <s v="technology/makerspaces"/>
    <n v="102.9"/>
    <n v="1.2"/>
    <x v="2"/>
    <s v="Spaces"/>
    <s v="Oct"/>
    <x v="8"/>
    <n v="2013"/>
    <x v="4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2:55:13"/>
    <d v="2015-07-22T12:55:13"/>
    <b v="0"/>
    <n v="80"/>
    <b v="1"/>
    <s v="technology/makerspaces"/>
    <n v="106.8"/>
    <n v="0.4"/>
    <x v="2"/>
    <s v="Spaces"/>
    <s v="Aug"/>
    <x v="3"/>
    <n v="2015"/>
    <x v="0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0:00:00"/>
    <d v="2015-08-06T09:56:47"/>
    <b v="0"/>
    <n v="56"/>
    <b v="1"/>
    <s v="technology/makerspaces"/>
    <n v="104.59625"/>
    <n v="0.28000000000000003"/>
    <x v="2"/>
    <s v="Spaces"/>
    <s v="Sep"/>
    <x v="10"/>
    <n v="2015"/>
    <x v="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1:59:00"/>
    <d v="2015-11-04T19:36:37"/>
    <b v="0"/>
    <n v="104"/>
    <b v="1"/>
    <s v="technology/makerspaces"/>
    <n v="103.42857142857143"/>
    <n v="0.59428571428571431"/>
    <x v="2"/>
    <s v="Spaces"/>
    <s v="Dec"/>
    <x v="4"/>
    <n v="2015"/>
    <x v="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16:29:34"/>
    <d v="2015-03-20T16:29:34"/>
    <b v="0"/>
    <n v="46"/>
    <b v="1"/>
    <s v="technology/makerspaces"/>
    <n v="123.14285714285714"/>
    <n v="1.3142857142857143"/>
    <x v="2"/>
    <s v="Spaces"/>
    <s v="May"/>
    <x v="7"/>
    <n v="2015"/>
    <x v="0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16:00:00"/>
    <d v="2015-08-19T13:20:39"/>
    <b v="0"/>
    <n v="206"/>
    <b v="1"/>
    <s v="technology/makerspaces"/>
    <n v="159.29509999999999"/>
    <n v="2.06"/>
    <x v="2"/>
    <s v="Spaces"/>
    <s v="Sep"/>
    <x v="10"/>
    <n v="2015"/>
    <x v="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17:13:36"/>
    <d v="2016-01-11T17:13:36"/>
    <b v="0"/>
    <n v="18"/>
    <b v="1"/>
    <s v="technology/makerspaces"/>
    <n v="110.66666666666667"/>
    <n v="1.2"/>
    <x v="2"/>
    <s v="Spaces"/>
    <s v="Feb"/>
    <x v="1"/>
    <n v="2016"/>
    <x v="2"/>
  </r>
  <r>
    <s v="UOttawa Makermobile"/>
    <s v="Creativity on the go! |_x000a_CrÃ©ativitÃ© en mouvement !"/>
    <n v="1000"/>
    <n v="1707"/>
    <x v="0"/>
    <s v="CA"/>
    <s v="CAD"/>
    <n v="1447079520"/>
    <n v="1443449265"/>
    <d v="2015-11-09T09:32:00"/>
    <d v="2015-09-28T09:07:45"/>
    <b v="0"/>
    <n v="28"/>
    <b v="1"/>
    <s v="technology/makerspaces"/>
    <n v="170.7"/>
    <n v="2.8"/>
    <x v="2"/>
    <s v="Spaces"/>
    <s v="Nov"/>
    <x v="8"/>
    <n v="2015"/>
    <x v="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09T19:51:36"/>
    <d v="2015-11-10T19:51:36"/>
    <b v="0"/>
    <n v="11"/>
    <b v="1"/>
    <s v="technology/makerspaces"/>
    <n v="125.125"/>
    <n v="1.375"/>
    <x v="2"/>
    <s v="Spaces"/>
    <s v="Jan"/>
    <x v="4"/>
    <n v="2016"/>
    <x v="0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8T19:29:40"/>
    <d v="2014-06-30T19:29:40"/>
    <b v="1"/>
    <n v="60"/>
    <b v="0"/>
    <s v="technology/makerspaces"/>
    <n v="6.415860933964205"/>
    <n v="0.1542892408969348"/>
    <x v="2"/>
    <s v="Spaces"/>
    <s v="Jul"/>
    <x v="0"/>
    <n v="2014"/>
    <x v="3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4:38:00"/>
    <d v="2014-11-19T12:58:36"/>
    <b v="1"/>
    <n v="84"/>
    <b v="0"/>
    <s v="technology/makerspaces"/>
    <n v="11.343999999999999"/>
    <n v="0.33600000000000002"/>
    <x v="2"/>
    <s v="Spaces"/>
    <s v="Dec"/>
    <x v="4"/>
    <n v="2014"/>
    <x v="3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1:00:00"/>
    <d v="2015-12-06T16:13:10"/>
    <b v="1"/>
    <n v="47"/>
    <b v="0"/>
    <s v="technology/makerspaces"/>
    <n v="33.19"/>
    <n v="0.47"/>
    <x v="2"/>
    <s v="Spaces"/>
    <s v="Dec"/>
    <x v="11"/>
    <n v="2015"/>
    <x v="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17:45:00"/>
    <d v="2014-09-30T07:59:59"/>
    <b v="1"/>
    <n v="66"/>
    <b v="0"/>
    <s v="technology/makerspaces"/>
    <n v="27.58"/>
    <n v="0.16500000000000001"/>
    <x v="2"/>
    <s v="Spaces"/>
    <s v="Oct"/>
    <x v="8"/>
    <n v="2014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4T23:59:00"/>
    <d v="2016-06-08T10:11:10"/>
    <b v="1"/>
    <n v="171"/>
    <b v="0"/>
    <s v="technology/makerspaces"/>
    <n v="62.84"/>
    <n v="0.48857142857142855"/>
    <x v="2"/>
    <s v="Spaces"/>
    <s v="Jul"/>
    <x v="0"/>
    <n v="2016"/>
    <x v="2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16:34:49"/>
    <d v="2014-10-11T15:34:49"/>
    <b v="1"/>
    <n v="29"/>
    <b v="0"/>
    <s v="technology/makerspaces"/>
    <n v="7.5880000000000001"/>
    <n v="0.11600000000000001"/>
    <x v="2"/>
    <s v="Spaces"/>
    <s v="Nov"/>
    <x v="9"/>
    <n v="2014"/>
    <x v="3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09:59:34"/>
    <d v="2016-04-22T09:59:34"/>
    <b v="0"/>
    <n v="9"/>
    <b v="0"/>
    <s v="technology/makerspaces"/>
    <n v="50.38095238095238"/>
    <n v="0.42857142857142855"/>
    <x v="2"/>
    <s v="Spaces"/>
    <s v="May"/>
    <x v="6"/>
    <n v="2016"/>
    <x v="2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2T19:42:23"/>
    <d v="2014-06-02T19:42:23"/>
    <b v="0"/>
    <n v="27"/>
    <b v="0"/>
    <s v="technology/makerspaces"/>
    <n v="17.512820512820515"/>
    <n v="0.13846153846153847"/>
    <x v="2"/>
    <s v="Spaces"/>
    <s v="Jul"/>
    <x v="0"/>
    <n v="2014"/>
    <x v="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4:09:25"/>
    <d v="2015-08-25T14:09:25"/>
    <b v="0"/>
    <n v="2"/>
    <b v="0"/>
    <s v="technology/makerspaces"/>
    <n v="1.375E-2"/>
    <n v="2.5000000000000001E-5"/>
    <x v="2"/>
    <s v="Spaces"/>
    <s v="Sep"/>
    <x v="10"/>
    <n v="2015"/>
    <x v="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7T19:01:34"/>
    <d v="2015-01-28T19:01:34"/>
    <b v="0"/>
    <n v="3"/>
    <b v="0"/>
    <s v="technology/makerspaces"/>
    <n v="0.33"/>
    <n v="7.4999999999999997E-3"/>
    <x v="2"/>
    <s v="Spaces"/>
    <s v="Feb"/>
    <x v="1"/>
    <n v="2015"/>
    <x v="0"/>
  </r>
  <r>
    <s v="iHeart Pillow"/>
    <s v="iHeartPillow, Connecting loved ones"/>
    <n v="32000"/>
    <n v="276"/>
    <x v="2"/>
    <s v="ES"/>
    <s v="EUR"/>
    <n v="1459915491"/>
    <n v="1457327091"/>
    <d v="2016-04-05T23:04:51"/>
    <d v="2016-03-07T00:04:51"/>
    <b v="0"/>
    <n v="4"/>
    <b v="0"/>
    <s v="technology/makerspaces"/>
    <n v="0.86250000000000004"/>
    <n v="1.2500000000000001E-2"/>
    <x v="2"/>
    <s v="Spaces"/>
    <s v="Apr"/>
    <x v="7"/>
    <n v="2016"/>
    <x v="2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16:29:10"/>
    <d v="2014-06-15T16:29:10"/>
    <b v="0"/>
    <n v="2"/>
    <b v="0"/>
    <s v="food/food trucks"/>
    <n v="0.6875"/>
    <n v="2.5000000000000001E-2"/>
    <x v="7"/>
    <s v="Food Trucks"/>
    <s v="Jul"/>
    <x v="0"/>
    <n v="2014"/>
    <x v="3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0:59:00"/>
    <d v="2014-10-20T15:55:40"/>
    <b v="0"/>
    <n v="20"/>
    <b v="0"/>
    <s v="food/food trucks"/>
    <n v="28.3"/>
    <n v="0.33333333333333331"/>
    <x v="7"/>
    <s v="Food Trucks"/>
    <s v="Nov"/>
    <x v="9"/>
    <n v="2014"/>
    <x v="3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3:07:20"/>
    <d v="2015-01-30T13:07:20"/>
    <b v="0"/>
    <n v="3"/>
    <b v="0"/>
    <s v="food/food trucks"/>
    <n v="0.24"/>
    <n v="0.02"/>
    <x v="7"/>
    <s v="Food Trucks"/>
    <s v="Mar"/>
    <x v="1"/>
    <n v="2015"/>
    <x v="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16:57:05"/>
    <d v="2014-06-30T16:57:05"/>
    <b v="0"/>
    <n v="4"/>
    <b v="0"/>
    <s v="food/food trucks"/>
    <n v="1.1428571428571428"/>
    <n v="5.7142857142857143E-3"/>
    <x v="7"/>
    <s v="Food Trucks"/>
    <s v="Aug"/>
    <x v="0"/>
    <n v="2014"/>
    <x v="3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0:42:10"/>
    <d v="2015-02-26T11:42:10"/>
    <b v="0"/>
    <n v="1"/>
    <b v="0"/>
    <s v="food/food trucks"/>
    <n v="0.02"/>
    <n v="2E-3"/>
    <x v="7"/>
    <s v="Food Trucks"/>
    <s v="Apr"/>
    <x v="2"/>
    <n v="2015"/>
    <x v="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18:23:43"/>
    <d v="2014-09-10T18:23:43"/>
    <b v="0"/>
    <n v="0"/>
    <b v="0"/>
    <s v="food/food trucks"/>
    <n v="0"/>
    <n v="0"/>
    <x v="7"/>
    <s v="Food Trucks"/>
    <s v="Sep"/>
    <x v="8"/>
    <n v="2014"/>
    <x v="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0:21:58"/>
    <d v="2015-05-30T10:21:58"/>
    <b v="0"/>
    <n v="0"/>
    <b v="0"/>
    <s v="food/food trucks"/>
    <n v="0"/>
    <n v="0"/>
    <x v="7"/>
    <s v="Food Trucks"/>
    <s v="Jun"/>
    <x v="5"/>
    <n v="2015"/>
    <x v="0"/>
  </r>
  <r>
    <s v="Mac N Cheez Food Truck"/>
    <s v="The amazing gourmet Mac N Cheez Food Truck Campaigne!"/>
    <n v="50000"/>
    <n v="74"/>
    <x v="2"/>
    <s v="US"/>
    <s v="USD"/>
    <n v="1424746800"/>
    <n v="1422067870"/>
    <d v="2015-02-23T22:00:00"/>
    <d v="2015-01-23T21:51:10"/>
    <b v="0"/>
    <n v="14"/>
    <b v="0"/>
    <s v="food/food trucks"/>
    <n v="0.14799999999999999"/>
    <n v="2.8000000000000001E-2"/>
    <x v="7"/>
    <s v="Food Trucks"/>
    <s v="Feb"/>
    <x v="1"/>
    <n v="2015"/>
    <x v="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18:04:50"/>
    <d v="2016-06-30T18:04:50"/>
    <b v="0"/>
    <n v="1"/>
    <b v="0"/>
    <s v="food/food trucks"/>
    <n v="2.8571428571428571E-3"/>
    <n v="2.8571428571428571E-3"/>
    <x v="7"/>
    <s v="Food Trucks"/>
    <s v="Jul"/>
    <x v="0"/>
    <n v="2016"/>
    <x v="2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2T21:31:16"/>
    <d v="2015-04-18T21:31:16"/>
    <b v="0"/>
    <n v="118"/>
    <b v="0"/>
    <s v="food/food trucks"/>
    <n v="10.7325"/>
    <n v="0.14749999999999999"/>
    <x v="7"/>
    <s v="Food Trucks"/>
    <s v="Jun"/>
    <x v="6"/>
    <n v="2015"/>
    <x v="0"/>
  </r>
  <r>
    <s v="Cook"/>
    <s v="A Great New local Food Truck serving up ethnic fusion inspired eats in Ottawa."/>
    <n v="65000"/>
    <n v="35"/>
    <x v="2"/>
    <s v="CA"/>
    <s v="CAD"/>
    <n v="1431278557"/>
    <n v="1427390557"/>
    <d v="2015-05-10T12:22:37"/>
    <d v="2015-03-26T12:22:37"/>
    <b v="0"/>
    <n v="2"/>
    <b v="0"/>
    <s v="food/food trucks"/>
    <n v="5.3846153846153849E-2"/>
    <n v="3.0769230769230769E-3"/>
    <x v="7"/>
    <s v="Food Trucks"/>
    <s v="May"/>
    <x v="7"/>
    <n v="2015"/>
    <x v="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2:01:00"/>
    <d v="2015-02-23T03:01:00"/>
    <b v="0"/>
    <n v="1"/>
    <b v="0"/>
    <s v="food/food trucks"/>
    <n v="0.7142857142857143"/>
    <n v="2.8571428571428571E-2"/>
    <x v="7"/>
    <s v="Food Trucks"/>
    <s v="Mar"/>
    <x v="2"/>
    <n v="2015"/>
    <x v="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2T22:19:26"/>
    <d v="2014-07-13T22:19:26"/>
    <b v="0"/>
    <n v="3"/>
    <b v="0"/>
    <s v="food/food trucks"/>
    <n v="0.8"/>
    <n v="0.06"/>
    <x v="7"/>
    <s v="Food Trucks"/>
    <s v="Aug"/>
    <x v="3"/>
    <n v="2014"/>
    <x v="3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5T22:22:19"/>
    <d v="2014-08-26T22:22:19"/>
    <b v="0"/>
    <n v="1"/>
    <b v="0"/>
    <s v="food/food trucks"/>
    <n v="3.3333333333333335E-3"/>
    <n v="3.3333333333333335E-3"/>
    <x v="7"/>
    <s v="Food Trucks"/>
    <s v="Sep"/>
    <x v="10"/>
    <n v="2014"/>
    <x v="3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3T22:21:58"/>
    <d v="2015-02-12T23:21:58"/>
    <b v="0"/>
    <n v="3"/>
    <b v="0"/>
    <s v="food/food trucks"/>
    <n v="0.47333333333333333"/>
    <n v="0.02"/>
    <x v="7"/>
    <s v="Food Trucks"/>
    <s v="Apr"/>
    <x v="2"/>
    <n v="2015"/>
    <x v="0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15:16:00"/>
    <d v="2014-11-21T15:16:00"/>
    <b v="0"/>
    <n v="38"/>
    <b v="0"/>
    <s v="food/food trucks"/>
    <n v="5.65"/>
    <n v="6.3333333333333339E-2"/>
    <x v="7"/>
    <s v="Food Trucks"/>
    <s v="Dec"/>
    <x v="4"/>
    <n v="2014"/>
    <x v="3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17:00:00"/>
    <d v="2015-07-02T17:33:43"/>
    <b v="0"/>
    <n v="52"/>
    <b v="0"/>
    <s v="food/food trucks"/>
    <n v="26.35217391304348"/>
    <n v="0.22608695652173913"/>
    <x v="7"/>
    <s v="Food Trucks"/>
    <s v="Aug"/>
    <x v="3"/>
    <n v="2015"/>
    <x v="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16:33:28"/>
    <d v="2014-05-28T16:33:28"/>
    <b v="0"/>
    <n v="2"/>
    <b v="0"/>
    <s v="food/food trucks"/>
    <n v="0.325125"/>
    <n v="2.5000000000000001E-2"/>
    <x v="7"/>
    <s v="Food Trucks"/>
    <s v="Jun"/>
    <x v="5"/>
    <n v="2014"/>
    <x v="3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16:31:03"/>
    <d v="2014-07-09T16:31:03"/>
    <b v="0"/>
    <n v="0"/>
    <b v="0"/>
    <s v="food/food trucks"/>
    <n v="0"/>
    <n v="0"/>
    <x v="7"/>
    <s v="Food Trucks"/>
    <s v="Aug"/>
    <x v="3"/>
    <n v="2014"/>
    <x v="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15:59:32"/>
    <d v="2014-08-19T15:59:32"/>
    <b v="0"/>
    <n v="4"/>
    <b v="0"/>
    <s v="food/food trucks"/>
    <n v="0.7000700070007001"/>
    <n v="4.0004000400040006E-2"/>
    <x v="7"/>
    <s v="Food Trucks"/>
    <s v="Sep"/>
    <x v="10"/>
    <n v="2014"/>
    <x v="3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2:35:34"/>
    <d v="2017-03-07T13:35:34"/>
    <b v="0"/>
    <n v="46"/>
    <b v="0"/>
    <s v="theater/spaces"/>
    <n v="46.176470588235297"/>
    <n v="1.3529411764705883"/>
    <x v="1"/>
    <s v="Spaces"/>
    <s v="Apr"/>
    <x v="7"/>
    <n v="2017"/>
    <x v="1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3:14:37"/>
    <d v="2017-03-06T14:14:37"/>
    <b v="1"/>
    <n v="26"/>
    <b v="0"/>
    <s v="theater/spaces"/>
    <n v="34.409999999999997"/>
    <n v="0.26"/>
    <x v="1"/>
    <s v="Spaces"/>
    <s v="Apr"/>
    <x v="7"/>
    <n v="2017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0:33:50"/>
    <d v="2017-01-21T11:33:50"/>
    <b v="0"/>
    <n v="45"/>
    <b v="0"/>
    <s v="theater/spaces"/>
    <n v="103.75"/>
    <n v="0.1125"/>
    <x v="1"/>
    <s v="Spaces"/>
    <s v="Mar"/>
    <x v="1"/>
    <n v="2017"/>
    <x v="1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4:41:54"/>
    <d v="2017-02-21T15:41:54"/>
    <b v="0"/>
    <n v="7"/>
    <b v="0"/>
    <s v="theater/spaces"/>
    <n v="6.0263157894736841"/>
    <n v="3.6842105263157891E-2"/>
    <x v="1"/>
    <s v="Spaces"/>
    <s v="Apr"/>
    <x v="2"/>
    <n v="2017"/>
    <x v="1"/>
  </r>
  <r>
    <s v="Fischer Theatre Marquee"/>
    <s v="Help light the lights at the historic Fischer Theatre in Danville, IL."/>
    <n v="16500"/>
    <n v="1739"/>
    <x v="3"/>
    <s v="US"/>
    <s v="USD"/>
    <n v="1490389158"/>
    <n v="1486504758"/>
    <d v="2017-03-24T15:59:18"/>
    <d v="2017-02-07T16:59:18"/>
    <b v="0"/>
    <n v="8"/>
    <b v="0"/>
    <s v="theater/spaces"/>
    <n v="10.539393939393939"/>
    <n v="4.8484848484848485E-2"/>
    <x v="1"/>
    <s v="Spaces"/>
    <s v="Mar"/>
    <x v="2"/>
    <n v="2017"/>
    <x v="1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1:59:00"/>
    <d v="2014-09-17T02:04:43"/>
    <b v="1"/>
    <n v="263"/>
    <b v="1"/>
    <s v="theater/spaces"/>
    <n v="112.29714285714286"/>
    <n v="0.75142857142857145"/>
    <x v="1"/>
    <s v="Spaces"/>
    <s v="Oct"/>
    <x v="8"/>
    <n v="2014"/>
    <x v="3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1:59:00"/>
    <d v="2013-04-27T13:47:23"/>
    <b v="1"/>
    <n v="394"/>
    <b v="1"/>
    <s v="theater/spaces"/>
    <n v="350.84462500000001"/>
    <n v="4.9249999999999998"/>
    <x v="1"/>
    <s v="Spaces"/>
    <s v="May"/>
    <x v="6"/>
    <n v="2013"/>
    <x v="4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1:45:26"/>
    <d v="2016-05-22T11:45:26"/>
    <b v="1"/>
    <n v="1049"/>
    <b v="1"/>
    <s v="theater/spaces"/>
    <n v="233.21535"/>
    <n v="5.2450000000000001"/>
    <x v="1"/>
    <s v="Spaces"/>
    <s v="Jul"/>
    <x v="5"/>
    <n v="2016"/>
    <x v="2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3T22:59:00"/>
    <d v="2016-08-29T22:35:41"/>
    <b v="1"/>
    <n v="308"/>
    <b v="1"/>
    <s v="theater/spaces"/>
    <n v="101.60599999999999"/>
    <n v="0.61599999999999999"/>
    <x v="1"/>
    <s v="Spaces"/>
    <s v="Oct"/>
    <x v="10"/>
    <n v="2016"/>
    <x v="2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8T21:00:00"/>
    <d v="2014-07-08T00:30:28"/>
    <b v="1"/>
    <n v="1088"/>
    <b v="1"/>
    <s v="theater/spaces"/>
    <n v="153.90035"/>
    <n v="1.8133333333333332"/>
    <x v="1"/>
    <s v="Spaces"/>
    <s v="Aug"/>
    <x v="3"/>
    <n v="2014"/>
    <x v="3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17:01:00"/>
    <d v="2014-05-21T12:53:10"/>
    <b v="1"/>
    <n v="73"/>
    <b v="1"/>
    <s v="theater/spaces"/>
    <n v="100.71611253196932"/>
    <n v="1.867007672634271"/>
    <x v="1"/>
    <s v="Spaces"/>
    <s v="Jun"/>
    <x v="5"/>
    <n v="2014"/>
    <x v="3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3:00:00"/>
    <d v="2013-06-06T20:29:20"/>
    <b v="1"/>
    <n v="143"/>
    <b v="1"/>
    <s v="theater/spaces"/>
    <n v="131.38181818181818"/>
    <n v="2.6"/>
    <x v="1"/>
    <s v="Spaces"/>
    <s v="Jul"/>
    <x v="0"/>
    <n v="2013"/>
    <x v="4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0:41:24"/>
    <d v="2015-11-14T10:41:24"/>
    <b v="1"/>
    <n v="1420"/>
    <b v="1"/>
    <s v="theater/spaces"/>
    <n v="102.24133333333333"/>
    <n v="0.94666666666666666"/>
    <x v="1"/>
    <s v="Spaces"/>
    <s v="Dec"/>
    <x v="4"/>
    <n v="2015"/>
    <x v="0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18:00:00"/>
    <d v="2016-09-16T10:43:16"/>
    <b v="1"/>
    <n v="305"/>
    <b v="1"/>
    <s v="theater/spaces"/>
    <n v="116.35599999999999"/>
    <n v="1.22"/>
    <x v="1"/>
    <s v="Spaces"/>
    <s v="Oct"/>
    <x v="8"/>
    <n v="2016"/>
    <x v="2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4:33:48"/>
    <d v="2016-01-18T04:33:48"/>
    <b v="1"/>
    <n v="551"/>
    <b v="1"/>
    <s v="theater/spaces"/>
    <n v="264.62241666666665"/>
    <n v="4.5916666666666668"/>
    <x v="1"/>
    <s v="Spaces"/>
    <s v="Feb"/>
    <x v="1"/>
    <n v="2016"/>
    <x v="2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2:59:53"/>
    <d v="2015-09-08T02:59:53"/>
    <b v="1"/>
    <n v="187"/>
    <b v="1"/>
    <s v="theater/spaces"/>
    <n v="119.98009999999999"/>
    <n v="1.87"/>
    <x v="1"/>
    <s v="Spaces"/>
    <s v="Oct"/>
    <x v="8"/>
    <n v="2015"/>
    <x v="0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17:57:29"/>
    <d v="2014-10-22T16:57:29"/>
    <b v="1"/>
    <n v="325"/>
    <b v="1"/>
    <s v="theater/spaces"/>
    <n v="120.104"/>
    <n v="1.3"/>
    <x v="1"/>
    <s v="Spaces"/>
    <s v="Dec"/>
    <x v="9"/>
    <n v="2014"/>
    <x v="3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18:00:00"/>
    <d v="2016-04-05T09:19:05"/>
    <b v="1"/>
    <n v="148"/>
    <b v="1"/>
    <s v="theater/spaces"/>
    <n v="103.58333333333333"/>
    <n v="0.82222222222222219"/>
    <x v="1"/>
    <s v="Spaces"/>
    <s v="May"/>
    <x v="6"/>
    <n v="2016"/>
    <x v="2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18:44:54"/>
    <d v="2016-02-17T19:44:54"/>
    <b v="0"/>
    <n v="69"/>
    <b v="1"/>
    <s v="theater/spaces"/>
    <n v="108.83333333333333"/>
    <n v="1.1499999999999999"/>
    <x v="1"/>
    <s v="Spaces"/>
    <s v="Apr"/>
    <x v="2"/>
    <n v="2016"/>
    <x v="2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07:10:53"/>
    <d v="2016-10-12T06:10:53"/>
    <b v="0"/>
    <n v="173"/>
    <b v="1"/>
    <s v="theater/spaces"/>
    <n v="118.124"/>
    <n v="0.69199999999999995"/>
    <x v="1"/>
    <s v="Spaces"/>
    <s v="Nov"/>
    <x v="9"/>
    <n v="2016"/>
    <x v="2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4:00:00"/>
    <d v="2013-08-07T08:03:18"/>
    <b v="0"/>
    <n v="269"/>
    <b v="1"/>
    <s v="technology/hardware"/>
    <n v="1462"/>
    <n v="35.866666666666667"/>
    <x v="2"/>
    <s v="Hardware"/>
    <s v="Sep"/>
    <x v="10"/>
    <n v="2013"/>
    <x v="4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15:34:13"/>
    <d v="2016-11-30T15:34:13"/>
    <b v="0"/>
    <n v="185"/>
    <b v="1"/>
    <s v="technology/hardware"/>
    <n v="252.54"/>
    <n v="3.7"/>
    <x v="2"/>
    <s v="Hardware"/>
    <s v="Jan"/>
    <x v="4"/>
    <n v="2017"/>
    <x v="2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16:08:08"/>
    <d v="2014-11-01T15:08:08"/>
    <b v="0"/>
    <n v="176"/>
    <b v="1"/>
    <s v="technology/hardware"/>
    <n v="140.05000000000001"/>
    <n v="1.4666666666666666"/>
    <x v="2"/>
    <s v="Hardware"/>
    <s v="Dec"/>
    <x v="4"/>
    <n v="2014"/>
    <x v="3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2:50:59"/>
    <d v="2015-07-14T02:50:59"/>
    <b v="0"/>
    <n v="1019"/>
    <b v="1"/>
    <s v="technology/hardware"/>
    <n v="296.87520259319285"/>
    <n v="41.288492706645059"/>
    <x v="2"/>
    <s v="Hardware"/>
    <s v="Aug"/>
    <x v="3"/>
    <n v="2015"/>
    <x v="0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2:52:15"/>
    <d v="2017-01-10T12:52:15"/>
    <b v="0"/>
    <n v="113"/>
    <b v="1"/>
    <s v="technology/hardware"/>
    <n v="144.54249999999999"/>
    <n v="0.28249999999999997"/>
    <x v="2"/>
    <s v="Hardware"/>
    <s v="Mar"/>
    <x v="1"/>
    <n v="2017"/>
    <x v="1"/>
  </r>
  <r>
    <s v="Krimston TWO - Dual SIM case for iPhone"/>
    <s v="Krimston TWO: iPhone Dual SIM Case"/>
    <n v="100000"/>
    <n v="105745"/>
    <x v="0"/>
    <s v="US"/>
    <s v="USD"/>
    <n v="1461333311"/>
    <n v="1458741311"/>
    <d v="2016-04-22T08:55:11"/>
    <d v="2016-03-23T08:55:11"/>
    <b v="0"/>
    <n v="404"/>
    <b v="1"/>
    <s v="technology/hardware"/>
    <n v="105.745"/>
    <n v="0.40400000000000003"/>
    <x v="2"/>
    <s v="Hardware"/>
    <s v="Apr"/>
    <x v="7"/>
    <n v="2016"/>
    <x v="2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1:14:23"/>
    <d v="2015-07-13T11:14:23"/>
    <b v="0"/>
    <n v="707"/>
    <b v="1"/>
    <s v="technology/hardware"/>
    <n v="493.21"/>
    <n v="7.07"/>
    <x v="2"/>
    <s v="Hardware"/>
    <s v="Aug"/>
    <x v="3"/>
    <n v="2015"/>
    <x v="0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09:23:54"/>
    <d v="2015-11-25T09:23:54"/>
    <b v="0"/>
    <n v="392"/>
    <b v="1"/>
    <s v="technology/hardware"/>
    <n v="201.82666666666665"/>
    <n v="2.6133333333333333"/>
    <x v="2"/>
    <s v="Hardware"/>
    <s v="Dec"/>
    <x v="4"/>
    <n v="2015"/>
    <x v="0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0:46:37"/>
    <d v="2015-04-01T00:46:37"/>
    <b v="0"/>
    <n v="23"/>
    <b v="1"/>
    <s v="technology/hardware"/>
    <n v="104.44"/>
    <n v="0.30666666666666664"/>
    <x v="2"/>
    <s v="Hardware"/>
    <s v="May"/>
    <x v="6"/>
    <n v="2015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07:59:35"/>
    <d v="2013-03-18T07:59:35"/>
    <b v="0"/>
    <n v="682"/>
    <b v="1"/>
    <s v="technology/hardware"/>
    <n v="170.29262962962963"/>
    <n v="2.5259259259259261"/>
    <x v="2"/>
    <s v="Hardware"/>
    <s v="Apr"/>
    <x v="7"/>
    <n v="2013"/>
    <x v="4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7T23:00:00"/>
    <d v="2014-08-21T07:37:02"/>
    <b v="0"/>
    <n v="37"/>
    <b v="1"/>
    <s v="technology/hardware"/>
    <n v="104.30333333333333"/>
    <n v="0.12333333333333334"/>
    <x v="2"/>
    <s v="Hardware"/>
    <s v="Oct"/>
    <x v="10"/>
    <n v="2014"/>
    <x v="3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7T19:00:00"/>
    <d v="2013-04-25T14:23:48"/>
    <b v="0"/>
    <n v="146"/>
    <b v="1"/>
    <s v="technology/hardware"/>
    <n v="118.25"/>
    <n v="1.2166666666666666"/>
    <x v="2"/>
    <s v="Hardware"/>
    <s v="May"/>
    <x v="6"/>
    <n v="2013"/>
    <x v="4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0:32:54"/>
    <d v="2015-02-09T01:32:54"/>
    <b v="0"/>
    <n v="119"/>
    <b v="1"/>
    <s v="technology/hardware"/>
    <n v="107.538"/>
    <n v="0.23799999999999999"/>
    <x v="2"/>
    <s v="Hardware"/>
    <s v="Apr"/>
    <x v="2"/>
    <n v="2015"/>
    <x v="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16:59:00"/>
    <d v="2016-09-13T11:03:12"/>
    <b v="0"/>
    <n v="163"/>
    <b v="1"/>
    <s v="technology/hardware"/>
    <n v="2260300"/>
    <n v="16300"/>
    <x v="2"/>
    <s v="Hardware"/>
    <s v="Oct"/>
    <x v="8"/>
    <n v="2016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15:00:00"/>
    <d v="2013-02-10T21:54:10"/>
    <b v="0"/>
    <n v="339"/>
    <b v="1"/>
    <s v="technology/hardware"/>
    <n v="978.1346666666667"/>
    <n v="45.2"/>
    <x v="2"/>
    <s v="Hardware"/>
    <s v="Mar"/>
    <x v="2"/>
    <n v="2013"/>
    <x v="4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0:59:33"/>
    <d v="2014-03-24T10:59:33"/>
    <b v="0"/>
    <n v="58"/>
    <b v="1"/>
    <s v="technology/hardware"/>
    <n v="122.9"/>
    <n v="0.72499999999999998"/>
    <x v="2"/>
    <s v="Hardware"/>
    <s v="Apr"/>
    <x v="7"/>
    <n v="2014"/>
    <x v="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4:00:00"/>
    <d v="2013-12-03T17:01:27"/>
    <b v="0"/>
    <n v="456"/>
    <b v="1"/>
    <s v="technology/hardware"/>
    <n v="246.06080000000003"/>
    <n v="1.52"/>
    <x v="2"/>
    <s v="Hardware"/>
    <s v="Jan"/>
    <x v="11"/>
    <n v="2014"/>
    <x v="4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5T22:26:44"/>
    <d v="2016-09-06T22:26:44"/>
    <b v="0"/>
    <n v="15"/>
    <b v="1"/>
    <s v="technology/hardware"/>
    <n v="147.94"/>
    <n v="0.3"/>
    <x v="2"/>
    <s v="Hardware"/>
    <s v="Nov"/>
    <x v="8"/>
    <n v="2016"/>
    <x v="2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16:18:37"/>
    <d v="2014-03-21T16:18:37"/>
    <b v="0"/>
    <n v="191"/>
    <b v="1"/>
    <s v="technology/hardware"/>
    <n v="384.09090909090907"/>
    <n v="17.363636363636363"/>
    <x v="2"/>
    <s v="Hardware"/>
    <s v="May"/>
    <x v="7"/>
    <n v="2014"/>
    <x v="3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18:45:52"/>
    <d v="2015-02-09T19:45:52"/>
    <b v="0"/>
    <n v="17"/>
    <b v="1"/>
    <s v="technology/hardware"/>
    <n v="103.33333333333333"/>
    <n v="5.666666666666667"/>
    <x v="2"/>
    <s v="Hardware"/>
    <s v="Mar"/>
    <x v="2"/>
    <n v="2015"/>
    <x v="0"/>
  </r>
  <r>
    <s v="Mrs. Brown and Her Lost Puppy."/>
    <s v="Help me publish my 1st children's book as an aspiring author!"/>
    <n v="8000"/>
    <n v="35"/>
    <x v="2"/>
    <s v="US"/>
    <s v="USD"/>
    <n v="1413770820"/>
    <n v="1412005602"/>
    <d v="2014-10-19T21:07:00"/>
    <d v="2014-09-29T10:46:42"/>
    <b v="0"/>
    <n v="4"/>
    <b v="0"/>
    <s v="publishing/children's books"/>
    <n v="0.4375"/>
    <n v="0.05"/>
    <x v="3"/>
    <s v="Books"/>
    <s v="Oct"/>
    <x v="8"/>
    <n v="2014"/>
    <x v="3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2:16:27"/>
    <d v="2012-05-01T12:16:27"/>
    <b v="0"/>
    <n v="18"/>
    <b v="0"/>
    <s v="publishing/children's books"/>
    <n v="29.24"/>
    <n v="0.72"/>
    <x v="3"/>
    <s v="Books"/>
    <s v="May"/>
    <x v="5"/>
    <n v="2012"/>
    <x v="5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2:53:27"/>
    <d v="2016-09-19T02:53:27"/>
    <b v="0"/>
    <n v="0"/>
    <b v="0"/>
    <s v="publishing/children's books"/>
    <n v="0"/>
    <n v="0"/>
    <x v="3"/>
    <s v="Books"/>
    <s v="Oct"/>
    <x v="8"/>
    <n v="2016"/>
    <x v="2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8T20:29:58"/>
    <d v="2012-01-29T20:29:58"/>
    <b v="0"/>
    <n v="22"/>
    <b v="0"/>
    <s v="publishing/children's books"/>
    <n v="5.21875"/>
    <n v="0.13750000000000001"/>
    <x v="3"/>
    <s v="Books"/>
    <s v="Feb"/>
    <x v="1"/>
    <n v="2012"/>
    <x v="5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18:42:48"/>
    <d v="2012-05-15T18:42:48"/>
    <b v="0"/>
    <n v="49"/>
    <b v="0"/>
    <s v="publishing/children's books"/>
    <n v="21.887499999999999"/>
    <n v="0.61250000000000004"/>
    <x v="3"/>
    <s v="Books"/>
    <s v="Jul"/>
    <x v="5"/>
    <n v="2012"/>
    <x v="5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3:45:11"/>
    <d v="2014-07-30T13:45:11"/>
    <b v="0"/>
    <n v="19"/>
    <b v="0"/>
    <s v="publishing/children's books"/>
    <n v="26.7"/>
    <n v="0.6333333333333333"/>
    <x v="3"/>
    <s v="Books"/>
    <s v="Aug"/>
    <x v="3"/>
    <n v="2014"/>
    <x v="3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5T22:10:00"/>
    <d v="2012-05-15T10:33:17"/>
    <b v="0"/>
    <n v="4"/>
    <b v="0"/>
    <s v="publishing/children's books"/>
    <n v="28"/>
    <n v="0.8"/>
    <x v="3"/>
    <s v="Books"/>
    <s v="Jun"/>
    <x v="5"/>
    <n v="2012"/>
    <x v="5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2:03:22"/>
    <d v="2016-08-03T12:03:22"/>
    <b v="0"/>
    <n v="4"/>
    <b v="0"/>
    <s v="publishing/children's books"/>
    <n v="1.06"/>
    <n v="0.08"/>
    <x v="3"/>
    <s v="Books"/>
    <s v="Sep"/>
    <x v="10"/>
    <n v="2016"/>
    <x v="2"/>
  </r>
  <r>
    <s v="A Tree is a Tree, no matter what you see.  CHILDREN'S BOOK"/>
    <s v="Self-publishing my children's book."/>
    <n v="10000"/>
    <n v="110"/>
    <x v="2"/>
    <s v="US"/>
    <s v="USD"/>
    <n v="1428171037"/>
    <n v="1425582637"/>
    <d v="2015-04-04T13:10:37"/>
    <d v="2015-03-05T14:10:37"/>
    <b v="0"/>
    <n v="2"/>
    <b v="0"/>
    <s v="publishing/children's books"/>
    <n v="1.1000000000000001"/>
    <n v="0.02"/>
    <x v="3"/>
    <s v="Books"/>
    <s v="Apr"/>
    <x v="7"/>
    <n v="2015"/>
    <x v="0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15:00:00"/>
    <d v="2012-06-18T16:35:45"/>
    <b v="0"/>
    <n v="0"/>
    <b v="0"/>
    <s v="publishing/children's books"/>
    <n v="0"/>
    <n v="0"/>
    <x v="3"/>
    <s v="Books"/>
    <s v="Jun"/>
    <x v="0"/>
    <n v="2012"/>
    <x v="5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16:17:22"/>
    <d v="2014-04-18T16:17:22"/>
    <b v="0"/>
    <n v="0"/>
    <b v="0"/>
    <s v="publishing/children's books"/>
    <n v="0"/>
    <n v="0"/>
    <x v="3"/>
    <s v="Books"/>
    <s v="Jun"/>
    <x v="6"/>
    <n v="2014"/>
    <x v="3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3:21:44"/>
    <d v="2011-11-08T13:21:44"/>
    <b v="0"/>
    <n v="14"/>
    <b v="0"/>
    <s v="publishing/children's books"/>
    <n v="11.458333333333334"/>
    <n v="0.29166666666666669"/>
    <x v="3"/>
    <s v="Books"/>
    <s v="Dec"/>
    <x v="4"/>
    <n v="2011"/>
    <x v="6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16:37:03"/>
    <d v="2012-07-27T16:37:03"/>
    <b v="0"/>
    <n v="8"/>
    <b v="0"/>
    <s v="publishing/children's books"/>
    <n v="19"/>
    <n v="0.4"/>
    <x v="3"/>
    <s v="Books"/>
    <s v="Aug"/>
    <x v="3"/>
    <n v="2012"/>
    <x v="5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0:15:51"/>
    <d v="2014-08-12T10:15:51"/>
    <b v="0"/>
    <n v="0"/>
    <b v="0"/>
    <s v="publishing/children's books"/>
    <n v="0"/>
    <n v="0"/>
    <x v="3"/>
    <s v="Books"/>
    <s v="Sep"/>
    <x v="10"/>
    <n v="2014"/>
    <x v="3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3:58:47"/>
    <d v="2015-03-09T13:58:47"/>
    <b v="0"/>
    <n v="15"/>
    <b v="0"/>
    <s v="publishing/children's books"/>
    <n v="52"/>
    <n v="3"/>
    <x v="3"/>
    <s v="Books"/>
    <s v="Apr"/>
    <x v="7"/>
    <n v="2015"/>
    <x v="0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16:36:41"/>
    <d v="2013-12-12T16:36:41"/>
    <b v="0"/>
    <n v="33"/>
    <b v="0"/>
    <s v="publishing/children's books"/>
    <n v="10.48"/>
    <n v="0.33"/>
    <x v="3"/>
    <s v="Books"/>
    <s v="Jan"/>
    <x v="11"/>
    <n v="2014"/>
    <x v="4"/>
  </r>
  <r>
    <s v="C is for Crooked"/>
    <s v="A children's letter book that Lampoons Hillary Clinton"/>
    <n v="1500"/>
    <n v="10"/>
    <x v="2"/>
    <s v="US"/>
    <s v="USD"/>
    <n v="1470498332"/>
    <n v="1469202332"/>
    <d v="2016-08-06T10:45:32"/>
    <d v="2016-07-22T10:45:32"/>
    <b v="0"/>
    <n v="2"/>
    <b v="0"/>
    <s v="publishing/children's books"/>
    <n v="0.66666666666666663"/>
    <n v="0.13333333333333333"/>
    <x v="3"/>
    <s v="Books"/>
    <s v="Aug"/>
    <x v="3"/>
    <n v="2016"/>
    <x v="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05:36:23"/>
    <d v="2016-09-26T05:36:23"/>
    <b v="0"/>
    <n v="6"/>
    <b v="0"/>
    <s v="publishing/children's books"/>
    <n v="11.7"/>
    <n v="0.3"/>
    <x v="3"/>
    <s v="Books"/>
    <s v="Oct"/>
    <x v="8"/>
    <n v="2016"/>
    <x v="2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3:47:46"/>
    <d v="2016-06-03T03:47:46"/>
    <b v="0"/>
    <n v="2"/>
    <b v="0"/>
    <s v="publishing/children's books"/>
    <n v="10.5"/>
    <n v="0.2"/>
    <x v="3"/>
    <s v="Books"/>
    <s v="Jul"/>
    <x v="0"/>
    <n v="2016"/>
    <x v="2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06:04:18"/>
    <d v="2013-05-21T06:04:18"/>
    <b v="0"/>
    <n v="0"/>
    <b v="0"/>
    <s v="publishing/children's books"/>
    <n v="0"/>
    <n v="0"/>
    <x v="3"/>
    <s v="Books"/>
    <s v="Jun"/>
    <x v="5"/>
    <n v="2013"/>
    <x v="4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2T20:31:33"/>
    <d v="2012-12-03T20:31:33"/>
    <b v="0"/>
    <n v="4"/>
    <b v="0"/>
    <s v="publishing/children's books"/>
    <n v="0.72"/>
    <n v="0.08"/>
    <x v="3"/>
    <s v="Books"/>
    <s v="Jan"/>
    <x v="11"/>
    <n v="2013"/>
    <x v="5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18:53:15"/>
    <d v="2012-01-18T19:53:15"/>
    <b v="0"/>
    <n v="1"/>
    <b v="0"/>
    <s v="publishing/children's books"/>
    <n v="0.76923076923076927"/>
    <n v="3.0769230769230771E-2"/>
    <x v="3"/>
    <s v="Books"/>
    <s v="Mar"/>
    <x v="1"/>
    <n v="2012"/>
    <x v="5"/>
  </r>
  <r>
    <s v="My Christmas Star"/>
    <s v="How Santa finds childrens homes without getting lost by following certain stars."/>
    <n v="39400"/>
    <n v="90"/>
    <x v="2"/>
    <s v="US"/>
    <s v="USD"/>
    <n v="1369403684"/>
    <n v="1365515684"/>
    <d v="2013-05-24T08:54:44"/>
    <d v="2013-04-09T08:54:44"/>
    <b v="0"/>
    <n v="3"/>
    <b v="0"/>
    <s v="publishing/children's books"/>
    <n v="0.22842639593908629"/>
    <n v="7.6142131979695434E-3"/>
    <x v="3"/>
    <s v="Books"/>
    <s v="May"/>
    <x v="6"/>
    <n v="2013"/>
    <x v="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4:00:00"/>
    <d v="2012-05-01T02:00:31"/>
    <b v="0"/>
    <n v="4"/>
    <b v="0"/>
    <s v="publishing/children's books"/>
    <n v="1.125"/>
    <n v="0.1"/>
    <x v="3"/>
    <s v="Books"/>
    <s v="May"/>
    <x v="5"/>
    <n v="2012"/>
    <x v="5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08:53:48"/>
    <d v="2012-10-12T08:53:48"/>
    <b v="0"/>
    <n v="0"/>
    <b v="0"/>
    <s v="publishing/children's books"/>
    <n v="0"/>
    <n v="0"/>
    <x v="3"/>
    <s v="Books"/>
    <s v="Oct"/>
    <x v="9"/>
    <n v="2012"/>
    <x v="5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1:01:58"/>
    <d v="2011-07-12T11:01:58"/>
    <b v="0"/>
    <n v="4"/>
    <b v="0"/>
    <s v="publishing/children's books"/>
    <n v="2"/>
    <n v="0.08"/>
    <x v="3"/>
    <s v="Books"/>
    <s v="Aug"/>
    <x v="3"/>
    <n v="2011"/>
    <x v="6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18:00:50"/>
    <d v="2015-06-17T18:00:50"/>
    <b v="0"/>
    <n v="3"/>
    <b v="0"/>
    <s v="publishing/children's books"/>
    <n v="0.85"/>
    <n v="7.4999999999999997E-2"/>
    <x v="3"/>
    <s v="Books"/>
    <s v="Aug"/>
    <x v="0"/>
    <n v="2015"/>
    <x v="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08:45:23"/>
    <d v="2012-02-28T09:45:23"/>
    <b v="0"/>
    <n v="34"/>
    <b v="0"/>
    <s v="publishing/children's books"/>
    <n v="14.314285714285715"/>
    <n v="0.48571428571428571"/>
    <x v="3"/>
    <s v="Books"/>
    <s v="Mar"/>
    <x v="2"/>
    <n v="2012"/>
    <x v="5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4:49:50"/>
    <d v="2014-04-16T14:49:50"/>
    <b v="0"/>
    <n v="2"/>
    <b v="0"/>
    <s v="publishing/children's books"/>
    <n v="0.25"/>
    <n v="0.25"/>
    <x v="3"/>
    <s v="Books"/>
    <s v="Jun"/>
    <x v="6"/>
    <n v="2014"/>
    <x v="3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0:55:30"/>
    <d v="2014-02-16T11:55:30"/>
    <b v="0"/>
    <n v="33"/>
    <b v="0"/>
    <s v="publishing/children's books"/>
    <n v="10.411250000000001"/>
    <n v="0.16500000000000001"/>
    <x v="3"/>
    <s v="Books"/>
    <s v="Mar"/>
    <x v="2"/>
    <n v="2014"/>
    <x v="3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2:00:00"/>
    <d v="2012-12-14T07:45:40"/>
    <b v="0"/>
    <n v="0"/>
    <b v="0"/>
    <s v="publishing/children's books"/>
    <n v="0"/>
    <n v="0"/>
    <x v="3"/>
    <s v="Books"/>
    <s v="Feb"/>
    <x v="11"/>
    <n v="2013"/>
    <x v="5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15:51:34"/>
    <d v="2013-09-20T15:51:34"/>
    <b v="0"/>
    <n v="0"/>
    <b v="0"/>
    <s v="publishing/children's books"/>
    <n v="0"/>
    <n v="0"/>
    <x v="3"/>
    <s v="Books"/>
    <s v="Oct"/>
    <x v="8"/>
    <n v="2013"/>
    <x v="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15:45:21"/>
    <d v="2016-04-14T15:45:21"/>
    <b v="0"/>
    <n v="1"/>
    <b v="0"/>
    <s v="publishing/children's books"/>
    <n v="0.18867924528301888"/>
    <n v="0.18867924528301888"/>
    <x v="3"/>
    <s v="Books"/>
    <s v="Apr"/>
    <x v="6"/>
    <n v="2016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7T22:02:08"/>
    <d v="2013-02-05T22:02:08"/>
    <b v="0"/>
    <n v="13"/>
    <b v="0"/>
    <s v="publishing/children's books"/>
    <n v="14.25"/>
    <n v="0.32500000000000001"/>
    <x v="3"/>
    <s v="Books"/>
    <s v="Mar"/>
    <x v="2"/>
    <n v="2013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5T19:19:14"/>
    <d v="2011-11-15T19:19:14"/>
    <b v="0"/>
    <n v="2"/>
    <b v="0"/>
    <s v="publishing/children's books"/>
    <n v="3"/>
    <n v="0.04"/>
    <x v="3"/>
    <s v="Books"/>
    <s v="Dec"/>
    <x v="4"/>
    <n v="2011"/>
    <x v="6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2:07:56"/>
    <d v="2015-05-12T02:07:56"/>
    <b v="0"/>
    <n v="36"/>
    <b v="0"/>
    <s v="publishing/children's books"/>
    <n v="7.8809523809523814"/>
    <n v="0.17142857142857143"/>
    <x v="3"/>
    <s v="Books"/>
    <s v="Jun"/>
    <x v="5"/>
    <n v="2015"/>
    <x v="0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1:03:24"/>
    <d v="2015-06-17T11:03:24"/>
    <b v="0"/>
    <n v="1"/>
    <b v="0"/>
    <s v="publishing/children's books"/>
    <n v="0.33333333333333331"/>
    <n v="3.3333333333333333E-2"/>
    <x v="3"/>
    <s v="Books"/>
    <s v="Jul"/>
    <x v="0"/>
    <n v="2015"/>
    <x v="0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18:28:26"/>
    <d v="2014-07-26T18:28:26"/>
    <b v="0"/>
    <n v="15"/>
    <b v="0"/>
    <s v="publishing/children's books"/>
    <n v="25.545454545454547"/>
    <n v="0.27272727272727271"/>
    <x v="3"/>
    <s v="Books"/>
    <s v="Aug"/>
    <x v="3"/>
    <n v="2014"/>
    <x v="3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0:03:41"/>
    <d v="2015-10-23T09:03:41"/>
    <b v="0"/>
    <n v="1"/>
    <b v="0"/>
    <s v="publishing/children's books"/>
    <n v="2.12"/>
    <n v="0.04"/>
    <x v="3"/>
    <s v="Books"/>
    <s v="Nov"/>
    <x v="9"/>
    <n v="2015"/>
    <x v="0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05:44:48"/>
    <d v="2017-02-08T05:44:48"/>
    <b v="0"/>
    <n v="0"/>
    <b v="0"/>
    <s v="publishing/children's books"/>
    <n v="0"/>
    <n v="0"/>
    <x v="3"/>
    <s v="Books"/>
    <s v="Mar"/>
    <x v="2"/>
    <n v="2017"/>
    <x v="1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2:00:00"/>
    <d v="2015-01-14T17:35:54"/>
    <b v="0"/>
    <n v="28"/>
    <b v="1"/>
    <s v="theater/plays"/>
    <n v="105.28"/>
    <n v="2.2400000000000002"/>
    <x v="1"/>
    <s v="Plays"/>
    <s v="Feb"/>
    <x v="1"/>
    <n v="2015"/>
    <x v="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6T23:59:00"/>
    <d v="2015-01-22T17:11:58"/>
    <b v="0"/>
    <n v="18"/>
    <b v="1"/>
    <s v="theater/plays"/>
    <n v="120"/>
    <n v="1.8"/>
    <x v="1"/>
    <s v="Plays"/>
    <s v="Feb"/>
    <x v="1"/>
    <n v="2015"/>
    <x v="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07:50:46"/>
    <d v="2015-04-09T07:50:46"/>
    <b v="0"/>
    <n v="61"/>
    <b v="1"/>
    <s v="theater/plays"/>
    <n v="114.5"/>
    <n v="6.1"/>
    <x v="1"/>
    <s v="Plays"/>
    <s v="Apr"/>
    <x v="6"/>
    <n v="2015"/>
    <x v="0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3:54:03"/>
    <d v="2014-10-08T13:54:03"/>
    <b v="0"/>
    <n v="108"/>
    <b v="1"/>
    <s v="theater/plays"/>
    <n v="119"/>
    <n v="1.8"/>
    <x v="1"/>
    <s v="Plays"/>
    <s v="Oct"/>
    <x v="9"/>
    <n v="2014"/>
    <x v="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16:00:00"/>
    <d v="2016-07-06T23:32:47"/>
    <b v="0"/>
    <n v="142"/>
    <b v="1"/>
    <s v="theater/plays"/>
    <n v="104.68"/>
    <n v="2.84"/>
    <x v="1"/>
    <s v="Plays"/>
    <s v="Aug"/>
    <x v="3"/>
    <n v="2016"/>
    <x v="2"/>
  </r>
  <r>
    <s v="Fierce"/>
    <s v="A heart-melting farce about sex, art and the lovelorn lay-abouts of London-town."/>
    <n v="2500"/>
    <n v="2946"/>
    <x v="0"/>
    <s v="GB"/>
    <s v="GBP"/>
    <n v="1404913180"/>
    <n v="1403703580"/>
    <d v="2014-07-09T08:39:40"/>
    <d v="2014-06-25T08:39:40"/>
    <b v="0"/>
    <n v="74"/>
    <b v="1"/>
    <s v="theater/plays"/>
    <n v="117.84"/>
    <n v="2.96"/>
    <x v="1"/>
    <s v="Plays"/>
    <s v="Jul"/>
    <x v="0"/>
    <n v="2014"/>
    <x v="3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7T23:45:52"/>
    <d v="2014-06-17T23:45:52"/>
    <b v="0"/>
    <n v="38"/>
    <b v="1"/>
    <s v="theater/plays"/>
    <n v="119.7"/>
    <n v="3.8"/>
    <x v="1"/>
    <s v="Plays"/>
    <s v="Jul"/>
    <x v="0"/>
    <n v="2014"/>
    <x v="3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1:50:43"/>
    <d v="2016-06-29T11:50:43"/>
    <b v="0"/>
    <n v="20"/>
    <b v="1"/>
    <s v="theater/plays"/>
    <n v="102.5"/>
    <n v="1"/>
    <x v="1"/>
    <s v="Plays"/>
    <s v="Jul"/>
    <x v="0"/>
    <n v="2016"/>
    <x v="2"/>
  </r>
  <r>
    <s v="The Adventurers Club"/>
    <s v="BNT's Biggest Adventure So Far: Our 2015 full length production!"/>
    <n v="3000"/>
    <n v="3035"/>
    <x v="0"/>
    <s v="US"/>
    <s v="USD"/>
    <n v="1426132800"/>
    <n v="1424477934"/>
    <d v="2015-03-11T23:00:00"/>
    <d v="2015-02-20T19:18:54"/>
    <b v="0"/>
    <n v="24"/>
    <b v="1"/>
    <s v="theater/plays"/>
    <n v="101.16666666666667"/>
    <n v="0.8"/>
    <x v="1"/>
    <s v="Plays"/>
    <s v="Mar"/>
    <x v="2"/>
    <n v="2015"/>
    <x v="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17:31:43"/>
    <d v="2015-01-12T17:31:43"/>
    <b v="0"/>
    <n v="66"/>
    <b v="1"/>
    <s v="theater/plays"/>
    <n v="105.33333333333333"/>
    <n v="2.2000000000000002"/>
    <x v="1"/>
    <s v="Plays"/>
    <s v="Feb"/>
    <x v="1"/>
    <n v="2015"/>
    <x v="0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8T23:00:00"/>
    <d v="2016-08-09T16:35:59"/>
    <b v="0"/>
    <n v="28"/>
    <b v="1"/>
    <s v="theater/plays"/>
    <n v="102.5"/>
    <n v="1.4"/>
    <x v="1"/>
    <s v="Plays"/>
    <s v="Sep"/>
    <x v="10"/>
    <n v="2016"/>
    <x v="2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0:32:39"/>
    <d v="2015-06-28T00:32:39"/>
    <b v="0"/>
    <n v="24"/>
    <b v="1"/>
    <s v="theater/plays"/>
    <n v="107.6"/>
    <n v="1.2"/>
    <x v="1"/>
    <s v="Plays"/>
    <s v="Aug"/>
    <x v="0"/>
    <n v="2015"/>
    <x v="0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05:03:25"/>
    <d v="2015-06-21T05:03:25"/>
    <b v="0"/>
    <n v="73"/>
    <b v="1"/>
    <s v="theater/plays"/>
    <n v="110.5675"/>
    <n v="0.73"/>
    <x v="1"/>
    <s v="Plays"/>
    <s v="Jul"/>
    <x v="0"/>
    <n v="2015"/>
    <x v="0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4:00:00"/>
    <d v="2016-02-16T11:35:59"/>
    <b v="0"/>
    <n v="3"/>
    <b v="1"/>
    <s v="theater/plays"/>
    <n v="150"/>
    <n v="6"/>
    <x v="1"/>
    <s v="Plays"/>
    <s v="Mar"/>
    <x v="2"/>
    <n v="2016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18:00:00"/>
    <d v="2014-05-21T07:37:21"/>
    <b v="0"/>
    <n v="20"/>
    <b v="1"/>
    <s v="theater/plays"/>
    <n v="104.28571428571429"/>
    <n v="2.8571428571428572"/>
    <x v="1"/>
    <s v="Plays"/>
    <s v="Jun"/>
    <x v="5"/>
    <n v="2014"/>
    <x v="3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07:40:28"/>
    <d v="2014-06-05T07:40:28"/>
    <b v="0"/>
    <n v="21"/>
    <b v="1"/>
    <s v="theater/plays"/>
    <n v="115.5"/>
    <n v="2.625"/>
    <x v="1"/>
    <s v="Plays"/>
    <s v="Jul"/>
    <x v="0"/>
    <n v="2014"/>
    <x v="3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17:34:00"/>
    <d v="2014-06-08T17:34:00"/>
    <b v="0"/>
    <n v="94"/>
    <b v="1"/>
    <s v="theater/plays"/>
    <n v="102.64512499999999"/>
    <n v="1.175"/>
    <x v="1"/>
    <s v="Plays"/>
    <s v="Jul"/>
    <x v="0"/>
    <n v="2014"/>
    <x v="3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1:00:00"/>
    <d v="2015-07-16T11:12:01"/>
    <b v="0"/>
    <n v="139"/>
    <b v="1"/>
    <s v="theater/plays"/>
    <n v="101.4"/>
    <n v="2.78"/>
    <x v="1"/>
    <s v="Plays"/>
    <s v="Jul"/>
    <x v="3"/>
    <n v="2015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1:00:00"/>
    <d v="2016-05-17T01:21:10"/>
    <b v="0"/>
    <n v="130"/>
    <b v="1"/>
    <s v="theater/plays"/>
    <n v="116.6348"/>
    <n v="2.6"/>
    <x v="1"/>
    <s v="Plays"/>
    <s v="Jun"/>
    <x v="5"/>
    <n v="2016"/>
    <x v="2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08:16:06"/>
    <d v="2014-11-05T08:16:06"/>
    <b v="0"/>
    <n v="31"/>
    <b v="1"/>
    <s v="theater/plays"/>
    <n v="133"/>
    <n v="3.1"/>
    <x v="1"/>
    <s v="Plays"/>
    <s v="Jan"/>
    <x v="4"/>
    <n v="2015"/>
    <x v="3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06:00:00"/>
    <d v="2014-09-18T00:50:09"/>
    <b v="0"/>
    <n v="13"/>
    <b v="1"/>
    <s v="theater/plays"/>
    <n v="133.19999999999999"/>
    <n v="2.6"/>
    <x v="1"/>
    <s v="Plays"/>
    <s v="Oct"/>
    <x v="8"/>
    <n v="2014"/>
    <x v="3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0:31:47"/>
    <d v="2015-07-07T10:31:47"/>
    <b v="0"/>
    <n v="90"/>
    <b v="1"/>
    <s v="theater/plays"/>
    <n v="101.83333333333333"/>
    <n v="3"/>
    <x v="1"/>
    <s v="Plays"/>
    <s v="Aug"/>
    <x v="3"/>
    <n v="2015"/>
    <x v="0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5T19:00:00"/>
    <d v="2015-06-02T20:34:36"/>
    <b v="0"/>
    <n v="141"/>
    <b v="1"/>
    <s v="theater/plays"/>
    <n v="127.95"/>
    <n v="1.41"/>
    <x v="1"/>
    <s v="Plays"/>
    <s v="Jul"/>
    <x v="0"/>
    <n v="2015"/>
    <x v="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05:53:10"/>
    <d v="2014-08-30T05:53:10"/>
    <b v="0"/>
    <n v="23"/>
    <b v="1"/>
    <s v="theater/plays"/>
    <n v="115"/>
    <n v="2.2999999999999998"/>
    <x v="1"/>
    <s v="Plays"/>
    <s v="Sep"/>
    <x v="10"/>
    <n v="2014"/>
    <x v="3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07:07:53"/>
    <d v="2015-07-28T07:07:53"/>
    <b v="0"/>
    <n v="18"/>
    <b v="1"/>
    <s v="theater/plays"/>
    <n v="110"/>
    <n v="4.5"/>
    <x v="1"/>
    <s v="Plays"/>
    <s v="Aug"/>
    <x v="3"/>
    <n v="2015"/>
    <x v="0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06:00:00"/>
    <d v="2015-06-30T01:24:50"/>
    <b v="0"/>
    <n v="76"/>
    <b v="1"/>
    <s v="theater/plays"/>
    <n v="112.1"/>
    <n v="2.5333333333333332"/>
    <x v="1"/>
    <s v="Plays"/>
    <s v="Aug"/>
    <x v="0"/>
    <n v="2015"/>
    <x v="0"/>
  </r>
  <r>
    <s v="The Commission Theatre Co."/>
    <s v="Bringing Shakespeare back to the Playwrights"/>
    <n v="5000"/>
    <n v="6300"/>
    <x v="0"/>
    <s v="US"/>
    <s v="USD"/>
    <n v="1435611438"/>
    <n v="1433019438"/>
    <d v="2015-06-29T15:57:18"/>
    <d v="2015-05-30T15:57:18"/>
    <b v="0"/>
    <n v="93"/>
    <b v="1"/>
    <s v="theater/plays"/>
    <n v="126"/>
    <n v="1.86"/>
    <x v="1"/>
    <s v="Plays"/>
    <s v="Jun"/>
    <x v="5"/>
    <n v="2015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15:18:55"/>
    <d v="2015-07-23T15:18:55"/>
    <b v="0"/>
    <n v="69"/>
    <b v="1"/>
    <s v="theater/plays"/>
    <n v="100.24444444444444"/>
    <n v="1.5333333333333334"/>
    <x v="1"/>
    <s v="Plays"/>
    <s v="Aug"/>
    <x v="3"/>
    <n v="2015"/>
    <x v="0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09:39:00"/>
    <d v="2016-03-22T06:55:25"/>
    <b v="0"/>
    <n v="21"/>
    <b v="1"/>
    <s v="theater/plays"/>
    <n v="102.4"/>
    <n v="0.84"/>
    <x v="1"/>
    <s v="Plays"/>
    <s v="Mar"/>
    <x v="7"/>
    <n v="2016"/>
    <x v="2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5-31T22:59:00"/>
    <d v="2014-04-29T22:21:04"/>
    <b v="0"/>
    <n v="57"/>
    <b v="1"/>
    <s v="theater/plays"/>
    <n v="108.2"/>
    <n v="2.2799999999999998"/>
    <x v="1"/>
    <s v="Plays"/>
    <s v="May"/>
    <x v="6"/>
    <n v="2014"/>
    <x v="3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06:55:03"/>
    <d v="2015-01-24T06:55:03"/>
    <b v="0"/>
    <n v="108"/>
    <b v="1"/>
    <s v="theater/plays"/>
    <n v="100.27"/>
    <n v="1.08"/>
    <x v="1"/>
    <s v="Plays"/>
    <s v="Feb"/>
    <x v="1"/>
    <n v="2015"/>
    <x v="0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5T23:00:00"/>
    <d v="2015-02-19T12:51:38"/>
    <b v="0"/>
    <n v="83"/>
    <b v="1"/>
    <s v="theater/plays"/>
    <n v="113.3"/>
    <n v="1.66"/>
    <x v="1"/>
    <s v="Plays"/>
    <s v="Apr"/>
    <x v="2"/>
    <n v="2015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2:49:21"/>
    <d v="2016-11-19T12:49:21"/>
    <b v="0"/>
    <n v="96"/>
    <b v="1"/>
    <s v="theater/plays"/>
    <n v="127.57571428571428"/>
    <n v="3.4285714285714284"/>
    <x v="1"/>
    <s v="Plays"/>
    <s v="Dec"/>
    <x v="4"/>
    <n v="2016"/>
    <x v="2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4:35:15"/>
    <d v="2015-04-09T04:35:15"/>
    <b v="0"/>
    <n v="64"/>
    <b v="1"/>
    <s v="theater/plays"/>
    <n v="107.73333333333333"/>
    <n v="4.2666666666666666"/>
    <x v="1"/>
    <s v="Plays"/>
    <s v="May"/>
    <x v="6"/>
    <n v="2015"/>
    <x v="0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3:38:29"/>
    <d v="2016-07-08T13:38:29"/>
    <b v="0"/>
    <n v="14"/>
    <b v="1"/>
    <s v="theater/plays"/>
    <n v="242"/>
    <n v="5.6"/>
    <x v="1"/>
    <s v="Plays"/>
    <s v="Aug"/>
    <x v="3"/>
    <n v="2016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1:00:00"/>
    <d v="2015-07-03T06:13:12"/>
    <b v="0"/>
    <n v="169"/>
    <b v="1"/>
    <s v="theater/plays"/>
    <n v="141.56666666666666"/>
    <n v="5.6333333333333337"/>
    <x v="1"/>
    <s v="Plays"/>
    <s v="Aug"/>
    <x v="3"/>
    <n v="2015"/>
    <x v="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0:14:22"/>
    <d v="2015-01-19T10:14:22"/>
    <b v="0"/>
    <n v="33"/>
    <b v="1"/>
    <s v="theater/plays"/>
    <n v="130"/>
    <n v="5.5"/>
    <x v="1"/>
    <s v="Plays"/>
    <s v="Feb"/>
    <x v="1"/>
    <n v="2015"/>
    <x v="0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09:21:26"/>
    <d v="2015-09-03T09:21:26"/>
    <b v="0"/>
    <n v="102"/>
    <b v="1"/>
    <s v="theater/plays"/>
    <n v="106.03"/>
    <n v="1.02"/>
    <x v="1"/>
    <s v="Plays"/>
    <s v="Sep"/>
    <x v="8"/>
    <n v="2015"/>
    <x v="0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07:36:49"/>
    <d v="2015-05-15T07:36:49"/>
    <b v="0"/>
    <n v="104"/>
    <b v="1"/>
    <s v="theater/plays"/>
    <n v="104.8"/>
    <n v="2.08"/>
    <x v="1"/>
    <s v="Plays"/>
    <s v="Jun"/>
    <x v="5"/>
    <n v="2015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5T19:00:00"/>
    <d v="2016-02-01T09:39:49"/>
    <b v="0"/>
    <n v="20"/>
    <b v="1"/>
    <s v="theater/plays"/>
    <n v="136"/>
    <n v="10"/>
    <x v="1"/>
    <s v="Plays"/>
    <s v="Feb"/>
    <x v="2"/>
    <n v="2016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17:08:55"/>
    <d v="2014-08-24T17:08:55"/>
    <b v="0"/>
    <n v="35"/>
    <b v="1"/>
    <s v="theater/plays"/>
    <n v="100"/>
    <n v="3.5"/>
    <x v="1"/>
    <s v="Plays"/>
    <s v="Sep"/>
    <x v="10"/>
    <n v="2014"/>
    <x v="3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0:24:52"/>
    <d v="2015-02-25T11:24:52"/>
    <b v="0"/>
    <n v="94"/>
    <b v="1"/>
    <s v="theater/plays"/>
    <n v="100"/>
    <n v="1.5666666666666667"/>
    <x v="1"/>
    <s v="Plays"/>
    <s v="Mar"/>
    <x v="2"/>
    <n v="2015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17:59:00"/>
    <d v="2015-03-03T19:16:46"/>
    <b v="0"/>
    <n v="14"/>
    <b v="1"/>
    <s v="theater/plays"/>
    <n v="124"/>
    <n v="14"/>
    <x v="1"/>
    <s v="Plays"/>
    <s v="Mar"/>
    <x v="7"/>
    <n v="2015"/>
    <x v="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2T20:43:00"/>
    <d v="2015-05-12T01:29:56"/>
    <b v="0"/>
    <n v="15"/>
    <b v="1"/>
    <s v="theater/plays"/>
    <n v="116.92307692307692"/>
    <n v="2.3076923076923075"/>
    <x v="1"/>
    <s v="Plays"/>
    <s v="Jun"/>
    <x v="5"/>
    <n v="2015"/>
    <x v="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4:01:26"/>
    <d v="2015-11-04T14:01:26"/>
    <b v="0"/>
    <n v="51"/>
    <b v="1"/>
    <s v="theater/plays"/>
    <n v="103.33333333333333"/>
    <n v="1.7"/>
    <x v="1"/>
    <s v="Plays"/>
    <s v="Dec"/>
    <x v="4"/>
    <n v="2015"/>
    <x v="0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2:00:00"/>
    <d v="2015-06-15T19:50:12"/>
    <b v="0"/>
    <n v="19"/>
    <b v="1"/>
    <s v="theater/plays"/>
    <n v="107.75"/>
    <n v="0.95"/>
    <x v="1"/>
    <s v="Plays"/>
    <s v="Jul"/>
    <x v="0"/>
    <n v="2015"/>
    <x v="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1:30:00"/>
    <d v="2016-05-04T11:24:26"/>
    <b v="0"/>
    <n v="23"/>
    <b v="1"/>
    <s v="theater/plays"/>
    <n v="120.25"/>
    <n v="1.1499999999999999"/>
    <x v="1"/>
    <s v="Plays"/>
    <s v="Jun"/>
    <x v="5"/>
    <n v="2016"/>
    <x v="2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18:00:00"/>
    <d v="2015-09-07T01:21:09"/>
    <b v="0"/>
    <n v="97"/>
    <b v="1"/>
    <s v="theater/plays"/>
    <n v="100.37894736842105"/>
    <n v="1.0210526315789474"/>
    <x v="1"/>
    <s v="Plays"/>
    <s v="Oct"/>
    <x v="8"/>
    <n v="2015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05:25:18"/>
    <d v="2016-05-05T05:25:18"/>
    <b v="0"/>
    <n v="76"/>
    <b v="1"/>
    <s v="theater/plays"/>
    <n v="106.52"/>
    <n v="3.04"/>
    <x v="1"/>
    <s v="Plays"/>
    <s v="Jun"/>
    <x v="5"/>
    <n v="2016"/>
    <x v="2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1T22:59:00"/>
    <d v="2014-04-29T15:09:08"/>
    <b v="0"/>
    <n v="11"/>
    <b v="1"/>
    <s v="theater/plays"/>
    <n v="100"/>
    <n v="0.36666666666666664"/>
    <x v="1"/>
    <s v="Plays"/>
    <s v="May"/>
    <x v="6"/>
    <n v="2014"/>
    <x v="3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4:47:50"/>
    <d v="2015-06-16T14:47:50"/>
    <b v="0"/>
    <n v="52"/>
    <b v="1"/>
    <s v="theater/plays"/>
    <n v="110.66666666666667"/>
    <n v="1.7333333333333334"/>
    <x v="1"/>
    <s v="Plays"/>
    <s v="Jul"/>
    <x v="0"/>
    <n v="2015"/>
    <x v="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17:00:00"/>
    <d v="2014-10-26T12:01:34"/>
    <b v="0"/>
    <n v="95"/>
    <b v="1"/>
    <s v="theater/plays"/>
    <n v="114.7196"/>
    <n v="3.8"/>
    <x v="1"/>
    <s v="Plays"/>
    <s v="Nov"/>
    <x v="9"/>
    <n v="2014"/>
    <x v="3"/>
  </r>
  <r>
    <s v="Star Man Rocket Man"/>
    <s v="A new play about exploring outer space"/>
    <n v="2700"/>
    <n v="2923"/>
    <x v="0"/>
    <s v="US"/>
    <s v="USD"/>
    <n v="1444528800"/>
    <n v="1442804633"/>
    <d v="2015-10-10T21:00:00"/>
    <d v="2015-09-20T22:03:53"/>
    <b v="0"/>
    <n v="35"/>
    <b v="1"/>
    <s v="theater/plays"/>
    <n v="108.25925925925925"/>
    <n v="1.2962962962962963"/>
    <x v="1"/>
    <s v="Plays"/>
    <s v="Oct"/>
    <x v="8"/>
    <n v="2015"/>
    <x v="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18:02:10"/>
    <d v="2015-01-15T18:02:10"/>
    <b v="0"/>
    <n v="21"/>
    <b v="1"/>
    <s v="theater/plays"/>
    <n v="170"/>
    <n v="2.625"/>
    <x v="1"/>
    <s v="Plays"/>
    <s v="Jan"/>
    <x v="1"/>
    <n v="2015"/>
    <x v="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4T19:00:00"/>
    <d v="2015-11-05T11:53:37"/>
    <b v="0"/>
    <n v="93"/>
    <b v="1"/>
    <s v="theater/plays"/>
    <n v="187.09899999999999"/>
    <n v="9.3000000000000007"/>
    <x v="1"/>
    <s v="Plays"/>
    <s v="Dec"/>
    <x v="4"/>
    <n v="2015"/>
    <x v="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7T23:59:00"/>
    <d v="2017-01-11T01:16:58"/>
    <b v="0"/>
    <n v="11"/>
    <b v="1"/>
    <s v="theater/plays"/>
    <n v="107.77777777777777"/>
    <n v="2.4444444444444446"/>
    <x v="1"/>
    <s v="Plays"/>
    <s v="Feb"/>
    <x v="1"/>
    <n v="2017"/>
    <x v="1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17:48:04"/>
    <d v="2015-10-30T16:48:04"/>
    <b v="0"/>
    <n v="21"/>
    <b v="1"/>
    <s v="theater/plays"/>
    <n v="100"/>
    <n v="2.4705882352941178"/>
    <x v="1"/>
    <s v="Plays"/>
    <s v="Dec"/>
    <x v="9"/>
    <n v="2015"/>
    <x v="0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17:00:00"/>
    <d v="2014-07-22T09:34:56"/>
    <b v="0"/>
    <n v="54"/>
    <b v="1"/>
    <s v="theater/plays"/>
    <n v="120.25"/>
    <n v="2.7"/>
    <x v="1"/>
    <s v="Plays"/>
    <s v="Aug"/>
    <x v="3"/>
    <n v="2014"/>
    <x v="3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4T23:59:00"/>
    <d v="2014-08-02T00:45:54"/>
    <b v="0"/>
    <n v="31"/>
    <b v="1"/>
    <s v="theater/plays"/>
    <n v="111.42857142857143"/>
    <n v="0.88571428571428568"/>
    <x v="1"/>
    <s v="Plays"/>
    <s v="Aug"/>
    <x v="10"/>
    <n v="2014"/>
    <x v="3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2:00:00"/>
    <d v="2015-02-24T19:51:19"/>
    <b v="0"/>
    <n v="132"/>
    <b v="1"/>
    <s v="theater/plays"/>
    <n v="104"/>
    <n v="5.28"/>
    <x v="1"/>
    <s v="Plays"/>
    <s v="Mar"/>
    <x v="2"/>
    <n v="2015"/>
    <x v="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3:44:57"/>
    <d v="2015-10-14T12:44:57"/>
    <b v="0"/>
    <n v="1"/>
    <b v="0"/>
    <s v="theater/plays"/>
    <n v="1"/>
    <n v="0.1"/>
    <x v="1"/>
    <s v="Plays"/>
    <s v="Dec"/>
    <x v="9"/>
    <n v="2015"/>
    <x v="0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06:00:00"/>
    <d v="2014-05-25T17:51:35"/>
    <b v="0"/>
    <n v="0"/>
    <b v="0"/>
    <s v="theater/plays"/>
    <n v="0"/>
    <n v="0"/>
    <x v="1"/>
    <s v="Plays"/>
    <s v="Jun"/>
    <x v="5"/>
    <n v="2014"/>
    <x v="3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2T23:00:00"/>
    <d v="2016-05-02T12:42:30"/>
    <b v="0"/>
    <n v="0"/>
    <b v="0"/>
    <s v="theater/plays"/>
    <n v="0"/>
    <n v="0"/>
    <x v="1"/>
    <s v="Plays"/>
    <s v="Jun"/>
    <x v="5"/>
    <n v="2016"/>
    <x v="2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08:06:20"/>
    <d v="2016-12-05T08:06:20"/>
    <b v="0"/>
    <n v="1"/>
    <b v="0"/>
    <s v="theater/plays"/>
    <n v="5.4545454545454541"/>
    <n v="0.18181818181818182"/>
    <x v="1"/>
    <s v="Plays"/>
    <s v="Jan"/>
    <x v="11"/>
    <n v="2017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7T19:23:53"/>
    <d v="2015-04-08T19:23:53"/>
    <b v="0"/>
    <n v="39"/>
    <b v="0"/>
    <s v="theater/plays"/>
    <n v="31.546666666666667"/>
    <n v="0.52"/>
    <x v="1"/>
    <s v="Plays"/>
    <s v="Jun"/>
    <x v="6"/>
    <n v="2015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1:36:34"/>
    <d v="2015-04-14T11:36:34"/>
    <b v="0"/>
    <n v="0"/>
    <b v="0"/>
    <s v="theater/plays"/>
    <n v="0"/>
    <n v="0"/>
    <x v="1"/>
    <s v="Plays"/>
    <s v="May"/>
    <x v="6"/>
    <n v="2015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4:21:05"/>
    <d v="2016-03-24T14:21:05"/>
    <b v="0"/>
    <n v="0"/>
    <b v="0"/>
    <s v="theater/plays"/>
    <n v="0"/>
    <n v="0"/>
    <x v="1"/>
    <s v="Plays"/>
    <s v="May"/>
    <x v="7"/>
    <n v="2016"/>
    <x v="2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0:34:19"/>
    <d v="2015-04-29T10:34:19"/>
    <b v="0"/>
    <n v="3"/>
    <b v="0"/>
    <s v="theater/plays"/>
    <n v="0.2"/>
    <n v="8.5714285714285719E-3"/>
    <x v="1"/>
    <s v="Plays"/>
    <s v="May"/>
    <x v="6"/>
    <n v="2015"/>
    <x v="0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05:16:40"/>
    <d v="2016-03-24T05:16:40"/>
    <b v="0"/>
    <n v="1"/>
    <b v="0"/>
    <s v="theater/plays"/>
    <n v="1"/>
    <n v="0.2"/>
    <x v="1"/>
    <s v="Plays"/>
    <s v="Apr"/>
    <x v="7"/>
    <n v="2016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5T19:10:11"/>
    <d v="2014-08-06T19:10:11"/>
    <b v="0"/>
    <n v="13"/>
    <b v="0"/>
    <s v="theater/plays"/>
    <n v="3.8875000000000002"/>
    <n v="0.16250000000000001"/>
    <x v="1"/>
    <s v="Plays"/>
    <s v="Sep"/>
    <x v="10"/>
    <n v="2014"/>
    <x v="3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18:17:00"/>
    <d v="2016-01-20T19:03:49"/>
    <b v="0"/>
    <n v="0"/>
    <b v="0"/>
    <s v="theater/plays"/>
    <n v="0"/>
    <n v="0"/>
    <x v="1"/>
    <s v="Plays"/>
    <s v="Jan"/>
    <x v="1"/>
    <n v="2016"/>
    <x v="2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0T20:05:03"/>
    <d v="2014-05-21T20:05:03"/>
    <b v="0"/>
    <n v="6"/>
    <b v="0"/>
    <s v="theater/plays"/>
    <n v="1.9"/>
    <n v="0.12"/>
    <x v="1"/>
    <s v="Plays"/>
    <s v="Jun"/>
    <x v="5"/>
    <n v="2014"/>
    <x v="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3T23:34:57"/>
    <d v="2014-07-15T23:34:57"/>
    <b v="0"/>
    <n v="0"/>
    <b v="0"/>
    <s v="theater/plays"/>
    <n v="0"/>
    <n v="0"/>
    <x v="1"/>
    <s v="Plays"/>
    <s v="Sep"/>
    <x v="3"/>
    <n v="2014"/>
    <x v="3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2:11:59"/>
    <d v="2015-04-17T12:11:59"/>
    <b v="0"/>
    <n v="14"/>
    <b v="0"/>
    <s v="theater/plays"/>
    <n v="41.7"/>
    <n v="1.4"/>
    <x v="1"/>
    <s v="Plays"/>
    <s v="May"/>
    <x v="6"/>
    <n v="2015"/>
    <x v="0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18:34:00"/>
    <d v="2015-12-31T19:11:11"/>
    <b v="0"/>
    <n v="5"/>
    <b v="0"/>
    <s v="theater/plays"/>
    <n v="50"/>
    <n v="0.83333333333333337"/>
    <x v="1"/>
    <s v="Plays"/>
    <s v="Jan"/>
    <x v="11"/>
    <n v="2016"/>
    <x v="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16:34:00"/>
    <d v="2015-06-09T19:54:07"/>
    <b v="0"/>
    <n v="6"/>
    <b v="0"/>
    <s v="theater/plays"/>
    <n v="4.8666666666666663"/>
    <n v="0.2"/>
    <x v="1"/>
    <s v="Plays"/>
    <s v="Aug"/>
    <x v="0"/>
    <n v="2015"/>
    <x v="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3:00:00"/>
    <d v="2016-12-22T17:04:55"/>
    <b v="0"/>
    <n v="15"/>
    <b v="0"/>
    <s v="theater/plays"/>
    <n v="19.736842105263158"/>
    <n v="3.9473684210526314E-2"/>
    <x v="1"/>
    <s v="Plays"/>
    <s v="Feb"/>
    <x v="11"/>
    <n v="2017"/>
    <x v="2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06:28:00"/>
    <d v="2014-11-11T08:04:55"/>
    <b v="0"/>
    <n v="0"/>
    <b v="0"/>
    <s v="theater/plays"/>
    <n v="0"/>
    <n v="0"/>
    <x v="1"/>
    <s v="Plays"/>
    <s v="Dec"/>
    <x v="4"/>
    <n v="2014"/>
    <x v="3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3:41:44"/>
    <d v="2015-08-17T03:41:44"/>
    <b v="0"/>
    <n v="1"/>
    <b v="0"/>
    <s v="theater/plays"/>
    <n v="1.75"/>
    <n v="0.05"/>
    <x v="1"/>
    <s v="Plays"/>
    <s v="Oct"/>
    <x v="10"/>
    <n v="2015"/>
    <x v="0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4:12:56"/>
    <d v="2016-04-20T14:12:56"/>
    <b v="0"/>
    <n v="9"/>
    <b v="0"/>
    <s v="theater/plays"/>
    <n v="6.65"/>
    <n v="0.22500000000000001"/>
    <x v="1"/>
    <s v="Plays"/>
    <s v="Jun"/>
    <x v="6"/>
    <n v="2016"/>
    <x v="2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09:10:48"/>
    <d v="2015-09-10T09:10:48"/>
    <b v="0"/>
    <n v="3"/>
    <b v="0"/>
    <s v="theater/plays"/>
    <n v="32"/>
    <n v="1.2"/>
    <x v="1"/>
    <s v="Plays"/>
    <s v="Sep"/>
    <x v="8"/>
    <n v="2015"/>
    <x v="0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3:57:09"/>
    <d v="2014-05-25T13:57:09"/>
    <b v="0"/>
    <n v="3"/>
    <b v="0"/>
    <s v="theater/plays"/>
    <n v="0.43307086614173229"/>
    <n v="2.3622047244094488E-2"/>
    <x v="1"/>
    <s v="Plays"/>
    <s v="Jun"/>
    <x v="5"/>
    <n v="2014"/>
    <x v="3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1:12:03"/>
    <d v="2014-07-11T11:12:03"/>
    <b v="0"/>
    <n v="1"/>
    <b v="0"/>
    <s v="theater/plays"/>
    <n v="0.04"/>
    <n v="2E-3"/>
    <x v="1"/>
    <s v="Plays"/>
    <s v="Sep"/>
    <x v="3"/>
    <n v="2014"/>
    <x v="3"/>
  </r>
  <r>
    <s v="'Haunting Julia' by Alan Ayckbourn"/>
    <s v="Accessible, original theatre for all!"/>
    <n v="2500"/>
    <n v="40"/>
    <x v="2"/>
    <s v="GB"/>
    <s v="GBP"/>
    <n v="1437139080"/>
    <n v="1434552207"/>
    <d v="2015-07-17T08:18:00"/>
    <d v="2015-06-17T09:43:27"/>
    <b v="0"/>
    <n v="3"/>
    <b v="0"/>
    <s v="theater/plays"/>
    <n v="1.6"/>
    <n v="0.12"/>
    <x v="1"/>
    <s v="Plays"/>
    <s v="Jul"/>
    <x v="0"/>
    <n v="2015"/>
    <x v="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5T21:44:19"/>
    <d v="2014-11-06T21:44:19"/>
    <b v="0"/>
    <n v="0"/>
    <b v="0"/>
    <s v="theater/plays"/>
    <n v="0"/>
    <n v="0"/>
    <x v="1"/>
    <s v="Plays"/>
    <s v="Jan"/>
    <x v="4"/>
    <n v="2015"/>
    <x v="3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17:00:00"/>
    <d v="2016-09-14T17:55:21"/>
    <b v="0"/>
    <n v="2"/>
    <b v="0"/>
    <s v="theater/plays"/>
    <n v="0.9"/>
    <n v="0.04"/>
    <x v="1"/>
    <s v="Plays"/>
    <s v="Oct"/>
    <x v="8"/>
    <n v="2016"/>
    <x v="2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3T23:00:00"/>
    <d v="2016-06-09T23:41:12"/>
    <b v="0"/>
    <n v="10"/>
    <b v="0"/>
    <s v="theater/plays"/>
    <n v="20.16"/>
    <n v="0.4"/>
    <x v="1"/>
    <s v="Plays"/>
    <s v="Jul"/>
    <x v="0"/>
    <n v="2016"/>
    <x v="2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4:50:54"/>
    <d v="2016-09-05T14:50:54"/>
    <b v="0"/>
    <n v="60"/>
    <b v="0"/>
    <s v="theater/plays"/>
    <n v="42.011733333333332"/>
    <n v="0.4"/>
    <x v="1"/>
    <s v="Plays"/>
    <s v="Oct"/>
    <x v="8"/>
    <n v="2016"/>
    <x v="2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09:14:41"/>
    <d v="2016-06-19T09:14:41"/>
    <b v="0"/>
    <n v="5"/>
    <b v="0"/>
    <s v="theater/plays"/>
    <n v="0.88500000000000001"/>
    <n v="2.5000000000000001E-2"/>
    <x v="1"/>
    <s v="Plays"/>
    <s v="Jul"/>
    <x v="0"/>
    <n v="2016"/>
    <x v="2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6T23:32:45"/>
    <d v="2014-04-16T23:32:45"/>
    <b v="0"/>
    <n v="9"/>
    <b v="0"/>
    <s v="theater/plays"/>
    <n v="15"/>
    <n v="0.18"/>
    <x v="1"/>
    <s v="Plays"/>
    <s v="May"/>
    <x v="6"/>
    <n v="2014"/>
    <x v="3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2:43:33"/>
    <d v="2014-12-01T12:43:33"/>
    <b v="0"/>
    <n v="13"/>
    <b v="0"/>
    <s v="theater/plays"/>
    <n v="4.67"/>
    <n v="0.13"/>
    <x v="1"/>
    <s v="Plays"/>
    <s v="Dec"/>
    <x v="11"/>
    <n v="2014"/>
    <x v="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d v="2015-06-19T21:47:18"/>
    <d v="2015-04-20T21:47:18"/>
    <b v="0"/>
    <n v="0"/>
    <b v="0"/>
    <s v="theater/plays"/>
    <n v="0"/>
    <n v="0"/>
    <x v="1"/>
    <s v="Plays"/>
    <s v="Jun"/>
    <x v="6"/>
    <n v="2015"/>
    <x v="0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4:37:11"/>
    <d v="2014-12-29T14:37:11"/>
    <b v="0"/>
    <n v="8"/>
    <b v="0"/>
    <s v="theater/plays"/>
    <n v="38.119999999999997"/>
    <n v="0.32"/>
    <x v="1"/>
    <s v="Plays"/>
    <s v="Jan"/>
    <x v="11"/>
    <n v="2015"/>
    <x v="3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15:16:26"/>
    <d v="2016-12-18T15:16:26"/>
    <b v="0"/>
    <n v="3"/>
    <b v="0"/>
    <s v="theater/plays"/>
    <n v="5.42"/>
    <n v="0.06"/>
    <x v="1"/>
    <s v="Plays"/>
    <s v="Jan"/>
    <x v="11"/>
    <n v="2017"/>
    <x v="2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4T22:04:53"/>
    <d v="2016-04-04T22:04:53"/>
    <b v="0"/>
    <n v="3"/>
    <b v="0"/>
    <s v="theater/plays"/>
    <n v="3.5000000000000003E-2"/>
    <n v="1.4999999999999999E-2"/>
    <x v="1"/>
    <s v="Plays"/>
    <s v="May"/>
    <x v="6"/>
    <n v="2016"/>
    <x v="2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2:51:19"/>
    <d v="2015-06-16T12:51:19"/>
    <b v="0"/>
    <n v="0"/>
    <b v="0"/>
    <s v="theater/plays"/>
    <n v="0"/>
    <n v="0"/>
    <x v="1"/>
    <s v="Plays"/>
    <s v="Jul"/>
    <x v="0"/>
    <n v="2015"/>
    <x v="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2:00:00"/>
    <d v="2016-10-29T17:55:24"/>
    <b v="0"/>
    <n v="6"/>
    <b v="0"/>
    <s v="theater/plays"/>
    <n v="10.833333333333334"/>
    <n v="0.1"/>
    <x v="1"/>
    <s v="Plays"/>
    <s v="Nov"/>
    <x v="9"/>
    <n v="2016"/>
    <x v="2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09:46:35"/>
    <d v="2015-05-04T09:46:35"/>
    <b v="0"/>
    <n v="4"/>
    <b v="0"/>
    <s v="theater/plays"/>
    <n v="2.1"/>
    <n v="0.13333333333333333"/>
    <x v="1"/>
    <s v="Plays"/>
    <s v="Jul"/>
    <x v="5"/>
    <n v="2015"/>
    <x v="0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2:24:21"/>
    <d v="2015-12-21T12:24:21"/>
    <b v="0"/>
    <n v="1"/>
    <b v="0"/>
    <s v="theater/plays"/>
    <n v="0.25892857142857145"/>
    <n v="8.9285714285714281E-3"/>
    <x v="1"/>
    <s v="Plays"/>
    <s v="Jan"/>
    <x v="11"/>
    <n v="2016"/>
    <x v="0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2:05:00"/>
    <d v="2015-07-07T16:44:12"/>
    <b v="0"/>
    <n v="29"/>
    <b v="0"/>
    <s v="theater/plays"/>
    <n v="23.333333333333332"/>
    <n v="0.24166666666666667"/>
    <x v="1"/>
    <s v="Plays"/>
    <s v="Aug"/>
    <x v="3"/>
    <n v="2015"/>
    <x v="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0:20:36"/>
    <d v="2014-10-04T09:20:36"/>
    <b v="0"/>
    <n v="0"/>
    <b v="0"/>
    <s v="theater/plays"/>
    <n v="0"/>
    <n v="0"/>
    <x v="1"/>
    <s v="Plays"/>
    <s v="Dec"/>
    <x v="9"/>
    <n v="2014"/>
    <x v="3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09:18:38"/>
    <d v="2016-04-01T09:18:38"/>
    <b v="0"/>
    <n v="4"/>
    <b v="0"/>
    <s v="theater/plays"/>
    <n v="33.6"/>
    <n v="0.53333333333333333"/>
    <x v="1"/>
    <s v="Plays"/>
    <s v="May"/>
    <x v="6"/>
    <n v="2016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5T23:59:00"/>
    <d v="2016-01-01T16:40:37"/>
    <b v="0"/>
    <n v="5"/>
    <b v="0"/>
    <s v="theater/plays"/>
    <n v="19.079999999999998"/>
    <n v="0.05"/>
    <x v="1"/>
    <s v="Plays"/>
    <s v="Feb"/>
    <x v="1"/>
    <n v="2016"/>
    <x v="2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2:27:15"/>
    <d v="2014-11-05T12:27:15"/>
    <b v="0"/>
    <n v="4"/>
    <b v="0"/>
    <s v="theater/plays"/>
    <n v="0.41111111111111109"/>
    <n v="8.8888888888888889E-3"/>
    <x v="1"/>
    <s v="Plays"/>
    <s v="Dec"/>
    <x v="4"/>
    <n v="2014"/>
    <x v="3"/>
  </r>
  <r>
    <s v="The Wedding"/>
    <s v="An historic and proud work of Polish nationalistic literature performed on stage."/>
    <n v="400"/>
    <n v="130"/>
    <x v="2"/>
    <s v="US"/>
    <s v="USD"/>
    <n v="1426294201"/>
    <n v="1423705801"/>
    <d v="2015-03-13T19:50:01"/>
    <d v="2015-02-11T20:50:01"/>
    <b v="0"/>
    <n v="5"/>
    <b v="0"/>
    <s v="theater/plays"/>
    <n v="32.5"/>
    <n v="1.25"/>
    <x v="1"/>
    <s v="Plays"/>
    <s v="Mar"/>
    <x v="2"/>
    <n v="2015"/>
    <x v="0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8T22:59:00"/>
    <d v="2015-09-14T10:11:24"/>
    <b v="0"/>
    <n v="1"/>
    <b v="0"/>
    <s v="theater/plays"/>
    <n v="5"/>
    <n v="0.5"/>
    <x v="1"/>
    <s v="Plays"/>
    <s v="Sep"/>
    <x v="8"/>
    <n v="2015"/>
    <x v="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05:15:24"/>
    <d v="2014-12-12T05:15:24"/>
    <b v="0"/>
    <n v="1"/>
    <b v="0"/>
    <s v="theater/plays"/>
    <n v="0.16666666666666666"/>
    <n v="3.3333333333333333E-2"/>
    <x v="1"/>
    <s v="Plays"/>
    <s v="Jan"/>
    <x v="11"/>
    <n v="2015"/>
    <x v="3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7T23:59:00"/>
    <d v="2014-10-10T07:50:40"/>
    <b v="0"/>
    <n v="0"/>
    <b v="0"/>
    <s v="theater/plays"/>
    <n v="0"/>
    <n v="0"/>
    <x v="1"/>
    <s v="Plays"/>
    <s v="Oct"/>
    <x v="9"/>
    <n v="2014"/>
    <x v="3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15:43:05"/>
    <d v="2014-07-30T15:43:05"/>
    <b v="0"/>
    <n v="14"/>
    <b v="0"/>
    <s v="theater/plays"/>
    <n v="38.06666666666667"/>
    <n v="0.46666666666666667"/>
    <x v="1"/>
    <s v="Plays"/>
    <s v="Aug"/>
    <x v="3"/>
    <n v="2014"/>
    <x v="3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8T22:00:00"/>
    <d v="2014-07-11T12:49:52"/>
    <b v="0"/>
    <n v="3"/>
    <b v="0"/>
    <s v="theater/plays"/>
    <n v="1.05"/>
    <n v="0.15"/>
    <x v="1"/>
    <s v="Plays"/>
    <s v="Aug"/>
    <x v="3"/>
    <n v="2014"/>
    <x v="3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15:12:08"/>
    <d v="2016-02-15T16:12:08"/>
    <b v="0"/>
    <n v="10"/>
    <b v="0"/>
    <s v="theater/plays"/>
    <n v="2.73"/>
    <n v="0.1"/>
    <x v="1"/>
    <s v="Plays"/>
    <s v="Apr"/>
    <x v="2"/>
    <n v="2016"/>
    <x v="2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16:00:00"/>
    <d v="2014-08-18T12:08:24"/>
    <b v="0"/>
    <n v="17"/>
    <b v="0"/>
    <s v="theater/plays"/>
    <n v="9.0909090909090917"/>
    <n v="0.30909090909090908"/>
    <x v="1"/>
    <s v="Plays"/>
    <s v="Aug"/>
    <x v="10"/>
    <n v="2014"/>
    <x v="3"/>
  </r>
  <r>
    <s v="REDISCOVERING KIA THE PLAY"/>
    <s v="Fundraising for REDISCOVERING KIA THE PLAY"/>
    <n v="5000"/>
    <n v="25"/>
    <x v="2"/>
    <s v="US"/>
    <s v="USD"/>
    <n v="1420768800"/>
    <n v="1415644395"/>
    <d v="2015-01-08T21:00:00"/>
    <d v="2014-11-10T13:33:15"/>
    <b v="0"/>
    <n v="2"/>
    <b v="0"/>
    <s v="theater/plays"/>
    <n v="0.5"/>
    <n v="0.04"/>
    <x v="1"/>
    <s v="Plays"/>
    <s v="Jan"/>
    <x v="4"/>
    <n v="2015"/>
    <x v="3"/>
  </r>
  <r>
    <s v="How Could You Do This To Me (The Stage Play)"/>
    <s v="This Is A Story About A Woman A Man And A Woman"/>
    <n v="50000"/>
    <n v="0"/>
    <x v="2"/>
    <s v="US"/>
    <s v="USD"/>
    <n v="1428100815"/>
    <n v="1422920415"/>
    <d v="2015-04-03T17:40:15"/>
    <d v="2015-02-02T18:40:15"/>
    <b v="0"/>
    <n v="0"/>
    <b v="0"/>
    <s v="theater/plays"/>
    <n v="0"/>
    <n v="0"/>
    <x v="1"/>
    <s v="Plays"/>
    <s v="Apr"/>
    <x v="2"/>
    <n v="2015"/>
    <x v="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16:00:00"/>
    <d v="2014-06-21T08:19:52"/>
    <b v="0"/>
    <n v="4"/>
    <b v="0"/>
    <s v="theater/plays"/>
    <n v="4.5999999999999996"/>
    <n v="0.8"/>
    <x v="1"/>
    <s v="Plays"/>
    <s v="Jun"/>
    <x v="0"/>
    <n v="2014"/>
    <x v="3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1:00:00"/>
    <d v="2016-11-27T16:48:41"/>
    <b v="0"/>
    <n v="12"/>
    <b v="0"/>
    <s v="theater/plays"/>
    <n v="20.833333333333332"/>
    <n v="0.4"/>
    <x v="1"/>
    <s v="Plays"/>
    <s v="Dec"/>
    <x v="4"/>
    <n v="2016"/>
    <x v="2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0:29:05"/>
    <d v="2015-09-11T10:30:58"/>
    <b v="0"/>
    <n v="3"/>
    <b v="0"/>
    <s v="theater/plays"/>
    <n v="4.583333333333333"/>
    <n v="2.5000000000000001E-2"/>
    <x v="1"/>
    <s v="Plays"/>
    <s v="Oct"/>
    <x v="8"/>
    <n v="2015"/>
    <x v="0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0:57:33"/>
    <d v="2015-10-01T10:57:33"/>
    <b v="0"/>
    <n v="12"/>
    <b v="0"/>
    <s v="theater/plays"/>
    <n v="4.2133333333333329"/>
    <n v="0.16"/>
    <x v="1"/>
    <s v="Plays"/>
    <s v="Oct"/>
    <x v="9"/>
    <n v="2015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3T20:52:38"/>
    <d v="2016-05-24T20:52:38"/>
    <b v="0"/>
    <n v="0"/>
    <b v="0"/>
    <s v="theater/plays"/>
    <n v="0"/>
    <n v="0"/>
    <x v="1"/>
    <s v="Plays"/>
    <s v="Jul"/>
    <x v="5"/>
    <n v="2016"/>
    <x v="2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0:37:12"/>
    <d v="2014-07-10T00:37:12"/>
    <b v="0"/>
    <n v="7"/>
    <b v="0"/>
    <s v="theater/plays"/>
    <n v="61.909090909090907"/>
    <n v="0.12727272727272726"/>
    <x v="1"/>
    <s v="Plays"/>
    <s v="Aug"/>
    <x v="3"/>
    <n v="2014"/>
    <x v="3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16:42:19"/>
    <d v="2014-12-09T16:42:19"/>
    <b v="0"/>
    <n v="2"/>
    <b v="0"/>
    <s v="theater/plays"/>
    <n v="0.8"/>
    <n v="0.26666666666666666"/>
    <x v="1"/>
    <s v="Plays"/>
    <s v="Feb"/>
    <x v="11"/>
    <n v="2015"/>
    <x v="3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05:33:16"/>
    <d v="2015-07-25T05:33:16"/>
    <b v="0"/>
    <n v="1"/>
    <b v="0"/>
    <s v="theater/plays"/>
    <n v="1.6666666666666666E-2"/>
    <n v="6.6666666666666664E-4"/>
    <x v="1"/>
    <s v="Plays"/>
    <s v="Aug"/>
    <x v="3"/>
    <n v="2015"/>
    <x v="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8T23:00:18"/>
    <d v="2015-07-10T23:00:18"/>
    <b v="0"/>
    <n v="4"/>
    <b v="0"/>
    <s v="theater/plays"/>
    <n v="0.78"/>
    <n v="0.08"/>
    <x v="1"/>
    <s v="Plays"/>
    <s v="Sep"/>
    <x v="3"/>
    <n v="2015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07:00:00"/>
    <d v="2014-10-28T18:13:51"/>
    <b v="0"/>
    <n v="4"/>
    <b v="0"/>
    <s v="theater/plays"/>
    <n v="5"/>
    <n v="0.26666666666666666"/>
    <x v="1"/>
    <s v="Plays"/>
    <s v="Nov"/>
    <x v="9"/>
    <n v="2014"/>
    <x v="3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6T20:21:53"/>
    <d v="2016-08-23T20:21:53"/>
    <b v="0"/>
    <n v="17"/>
    <b v="0"/>
    <s v="theater/plays"/>
    <n v="17.771428571428572"/>
    <n v="0.48571428571428571"/>
    <x v="1"/>
    <s v="Plays"/>
    <s v="Sep"/>
    <x v="10"/>
    <n v="2016"/>
    <x v="2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31T20:00:00"/>
    <d v="2015-07-14T10:34:26"/>
    <b v="0"/>
    <n v="7"/>
    <b v="0"/>
    <s v="theater/plays"/>
    <n v="9.4166666666666661"/>
    <n v="0.11666666666666667"/>
    <x v="1"/>
    <s v="Plays"/>
    <s v="Jul"/>
    <x v="3"/>
    <n v="2015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16:03:57"/>
    <d v="2016-03-15T16:03:57"/>
    <b v="0"/>
    <n v="2"/>
    <b v="0"/>
    <s v="theater/plays"/>
    <n v="0.08"/>
    <n v="0.08"/>
    <x v="1"/>
    <s v="Plays"/>
    <s v="May"/>
    <x v="7"/>
    <n v="2016"/>
    <x v="2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2:33:39"/>
    <d v="2016-05-09T12:33:39"/>
    <b v="0"/>
    <n v="5"/>
    <b v="0"/>
    <s v="theater/plays"/>
    <n v="2.75"/>
    <n v="5.2083333333333336E-2"/>
    <x v="1"/>
    <s v="Plays"/>
    <s v="Jun"/>
    <x v="5"/>
    <n v="2016"/>
    <x v="2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4:46:00"/>
    <d v="2014-10-17T01:23:21"/>
    <b v="0"/>
    <n v="1"/>
    <b v="0"/>
    <s v="theater/plays"/>
    <n v="1.1111111111111112E-2"/>
    <n v="5.5555555555555556E-4"/>
    <x v="1"/>
    <s v="Plays"/>
    <s v="Nov"/>
    <x v="9"/>
    <n v="2014"/>
    <x v="3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15:11:27"/>
    <d v="2015-04-13T15:11:27"/>
    <b v="0"/>
    <n v="1"/>
    <b v="0"/>
    <s v="theater/plays"/>
    <n v="3.3333333333333335E-3"/>
    <n v="3.3333333333333335E-3"/>
    <x v="1"/>
    <s v="Plays"/>
    <s v="Jun"/>
    <x v="6"/>
    <n v="2015"/>
    <x v="0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3:27:06"/>
    <d v="2015-05-18T13:27:06"/>
    <b v="0"/>
    <n v="14"/>
    <b v="0"/>
    <s v="theater/plays"/>
    <n v="36.5"/>
    <n v="0.77777777777777779"/>
    <x v="1"/>
    <s v="Plays"/>
    <s v="Jun"/>
    <x v="5"/>
    <n v="2015"/>
    <x v="0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4T22:09:34"/>
    <d v="2015-12-15T22:09:34"/>
    <b v="0"/>
    <n v="26"/>
    <b v="0"/>
    <s v="theater/plays"/>
    <n v="14.058171745152354"/>
    <n v="0.18005540166204986"/>
    <x v="1"/>
    <s v="Plays"/>
    <s v="Jan"/>
    <x v="11"/>
    <n v="2016"/>
    <x v="0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17:08:59"/>
    <d v="2014-07-08T17:08:59"/>
    <b v="0"/>
    <n v="2"/>
    <b v="0"/>
    <s v="theater/plays"/>
    <n v="0.02"/>
    <n v="0.02"/>
    <x v="1"/>
    <s v="Plays"/>
    <s v="Sep"/>
    <x v="3"/>
    <n v="2014"/>
    <x v="3"/>
  </r>
  <r>
    <s v="Hercules the Panto"/>
    <s v="Hercules must complete four challenges in order to meet the father he never knew"/>
    <n v="25000"/>
    <n v="1"/>
    <x v="2"/>
    <s v="GB"/>
    <s v="GBP"/>
    <n v="1426365994"/>
    <n v="1421185594"/>
    <d v="2015-03-14T15:46:34"/>
    <d v="2015-01-13T16:46:34"/>
    <b v="0"/>
    <n v="1"/>
    <b v="0"/>
    <s v="theater/plays"/>
    <n v="4.0000000000000001E-3"/>
    <n v="4.0000000000000001E-3"/>
    <x v="1"/>
    <s v="Plays"/>
    <s v="Mar"/>
    <x v="1"/>
    <n v="2015"/>
    <x v="0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3:33:10"/>
    <d v="2016-02-15T04:33:10"/>
    <b v="0"/>
    <n v="3"/>
    <b v="0"/>
    <s v="theater/plays"/>
    <n v="61.1"/>
    <n v="0.3"/>
    <x v="1"/>
    <s v="Plays"/>
    <s v="Mar"/>
    <x v="2"/>
    <n v="2016"/>
    <x v="2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06:26:29"/>
    <d v="2014-04-26T06:26:29"/>
    <b v="0"/>
    <n v="7"/>
    <b v="0"/>
    <s v="theater/plays"/>
    <n v="7.8378378378378377"/>
    <n v="0.3783783783783784"/>
    <x v="1"/>
    <s v="Plays"/>
    <s v="May"/>
    <x v="6"/>
    <n v="2014"/>
    <x v="3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0:37:27"/>
    <d v="2015-08-29T00:37:27"/>
    <b v="0"/>
    <n v="9"/>
    <b v="0"/>
    <s v="theater/plays"/>
    <n v="21.85"/>
    <n v="0.45"/>
    <x v="1"/>
    <s v="Plays"/>
    <s v="Sep"/>
    <x v="10"/>
    <n v="2015"/>
    <x v="0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0:06:47"/>
    <d v="2015-10-01T10:06:47"/>
    <b v="0"/>
    <n v="20"/>
    <b v="0"/>
    <s v="theater/plays"/>
    <n v="27.24"/>
    <n v="0.4"/>
    <x v="1"/>
    <s v="Plays"/>
    <s v="Oct"/>
    <x v="9"/>
    <n v="2015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09:52:09"/>
    <d v="2014-07-06T09:52:09"/>
    <b v="0"/>
    <n v="6"/>
    <b v="0"/>
    <s v="theater/plays"/>
    <n v="8.5"/>
    <n v="1"/>
    <x v="1"/>
    <s v="Plays"/>
    <s v="Aug"/>
    <x v="3"/>
    <n v="2014"/>
    <x v="3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3:01:10"/>
    <d v="2015-02-23T14:01:10"/>
    <b v="0"/>
    <n v="13"/>
    <b v="0"/>
    <s v="theater/plays"/>
    <n v="26.84"/>
    <n v="0.52"/>
    <x v="1"/>
    <s v="Plays"/>
    <s v="Mar"/>
    <x v="2"/>
    <n v="2015"/>
    <x v="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16:16:44"/>
    <d v="2014-08-26T16:16:44"/>
    <b v="0"/>
    <n v="3"/>
    <b v="1"/>
    <s v="theater/musical"/>
    <n v="129"/>
    <n v="3"/>
    <x v="1"/>
    <s v="Musical"/>
    <s v="Sep"/>
    <x v="10"/>
    <n v="2014"/>
    <x v="3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15:58:47"/>
    <d v="2015-04-03T15:58:47"/>
    <b v="0"/>
    <n v="6"/>
    <b v="1"/>
    <s v="theater/musical"/>
    <n v="100"/>
    <n v="1.2"/>
    <x v="1"/>
    <s v="Musical"/>
    <s v="May"/>
    <x v="6"/>
    <n v="2015"/>
    <x v="0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3T22:00:00"/>
    <d v="2015-01-08T22:39:39"/>
    <b v="0"/>
    <n v="10"/>
    <b v="1"/>
    <s v="theater/musical"/>
    <n v="100"/>
    <n v="3.3333333333333335"/>
    <x v="1"/>
    <s v="Musical"/>
    <s v="Jan"/>
    <x v="1"/>
    <n v="2015"/>
    <x v="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8T22:59:00"/>
    <d v="2015-04-09T08:21:50"/>
    <b v="0"/>
    <n v="147"/>
    <b v="1"/>
    <s v="theater/musical"/>
    <n v="103.2"/>
    <n v="0.58799999999999997"/>
    <x v="1"/>
    <s v="Musical"/>
    <s v="May"/>
    <x v="6"/>
    <n v="2015"/>
    <x v="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09:01:08"/>
    <d v="2014-08-12T09:01:08"/>
    <b v="0"/>
    <n v="199"/>
    <b v="1"/>
    <s v="theater/musical"/>
    <n v="102.44597777777778"/>
    <n v="0.44222222222222224"/>
    <x v="1"/>
    <s v="Musical"/>
    <s v="Sep"/>
    <x v="10"/>
    <n v="2014"/>
    <x v="3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3:22:59"/>
    <d v="2015-02-09T13:22:59"/>
    <b v="0"/>
    <n v="50"/>
    <b v="1"/>
    <s v="theater/musical"/>
    <n v="125"/>
    <n v="1.6666666666666667"/>
    <x v="1"/>
    <s v="Musical"/>
    <s v="Feb"/>
    <x v="2"/>
    <n v="2015"/>
    <x v="0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0:00:00"/>
    <d v="2014-06-16T11:03:49"/>
    <b v="0"/>
    <n v="21"/>
    <b v="1"/>
    <s v="theater/musical"/>
    <n v="130.83333333333334"/>
    <n v="1.1666666666666667"/>
    <x v="1"/>
    <s v="Musical"/>
    <s v="Jul"/>
    <x v="0"/>
    <n v="2014"/>
    <x v="3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18:57:26"/>
    <d v="2016-02-03T18:57:26"/>
    <b v="0"/>
    <n v="24"/>
    <b v="1"/>
    <s v="theater/musical"/>
    <n v="100"/>
    <n v="2.4"/>
    <x v="1"/>
    <s v="Musical"/>
    <s v="Mar"/>
    <x v="2"/>
    <n v="2016"/>
    <x v="2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08:32:38"/>
    <d v="2014-04-25T08:32:38"/>
    <b v="0"/>
    <n v="32"/>
    <b v="1"/>
    <s v="theater/musical"/>
    <n v="102.06937499999999"/>
    <n v="0.4"/>
    <x v="1"/>
    <s v="Musical"/>
    <s v="May"/>
    <x v="6"/>
    <n v="2014"/>
    <x v="3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09:01:04"/>
    <d v="2015-04-07T09:01:04"/>
    <b v="0"/>
    <n v="62"/>
    <b v="1"/>
    <s v="theater/musical"/>
    <n v="100.92"/>
    <n v="0.62"/>
    <x v="1"/>
    <s v="Musical"/>
    <s v="May"/>
    <x v="6"/>
    <n v="2015"/>
    <x v="0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1:08:00"/>
    <d v="2014-08-21T01:59:23"/>
    <b v="0"/>
    <n v="9"/>
    <b v="1"/>
    <s v="theater/musical"/>
    <n v="106"/>
    <n v="1.2"/>
    <x v="1"/>
    <s v="Musical"/>
    <s v="Sep"/>
    <x v="10"/>
    <n v="2014"/>
    <x v="3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06:00:00"/>
    <d v="2015-01-20T22:57:17"/>
    <b v="0"/>
    <n v="38"/>
    <b v="1"/>
    <s v="theater/musical"/>
    <n v="105.09677419354838"/>
    <n v="1.2258064516129032"/>
    <x v="1"/>
    <s v="Musical"/>
    <s v="Feb"/>
    <x v="1"/>
    <n v="2015"/>
    <x v="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17:57:33"/>
    <d v="2016-05-05T17:57:33"/>
    <b v="0"/>
    <n v="54"/>
    <b v="1"/>
    <s v="theater/musical"/>
    <n v="102.76"/>
    <n v="2.16"/>
    <x v="1"/>
    <s v="Musical"/>
    <s v="Jun"/>
    <x v="5"/>
    <n v="2016"/>
    <x v="2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0:16:04"/>
    <d v="2014-05-16T10:16:04"/>
    <b v="0"/>
    <n v="37"/>
    <b v="1"/>
    <s v="theater/musical"/>
    <n v="108"/>
    <n v="1.48"/>
    <x v="1"/>
    <s v="Musical"/>
    <s v="Jun"/>
    <x v="5"/>
    <n v="2014"/>
    <x v="3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2:00:00"/>
    <d v="2016-07-02T09:00:08"/>
    <b v="0"/>
    <n v="39"/>
    <b v="1"/>
    <s v="theater/musical"/>
    <n v="100.88571428571429"/>
    <n v="1.1142857142857143"/>
    <x v="1"/>
    <s v="Musical"/>
    <s v="Aug"/>
    <x v="3"/>
    <n v="2016"/>
    <x v="2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2T23:59:00"/>
    <d v="2014-09-30T10:37:03"/>
    <b v="0"/>
    <n v="34"/>
    <b v="1"/>
    <s v="theater/musical"/>
    <n v="128"/>
    <n v="3.4"/>
    <x v="1"/>
    <s v="Musical"/>
    <s v="Oct"/>
    <x v="8"/>
    <n v="2014"/>
    <x v="3"/>
  </r>
  <r>
    <s v="UCAS"/>
    <s v="UCAS is a new British musical premiering at the Edinburgh Fringe Festival 2014."/>
    <n v="1500"/>
    <n v="2000"/>
    <x v="0"/>
    <s v="GB"/>
    <s v="GBP"/>
    <n v="1405249113"/>
    <n v="1402657113"/>
    <d v="2014-07-13T05:58:33"/>
    <d v="2014-06-13T05:58:33"/>
    <b v="0"/>
    <n v="55"/>
    <b v="1"/>
    <s v="theater/musical"/>
    <n v="133.33333333333334"/>
    <n v="3.6666666666666665"/>
    <x v="1"/>
    <s v="Musical"/>
    <s v="Jul"/>
    <x v="0"/>
    <n v="2014"/>
    <x v="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1:53:34"/>
    <d v="2014-12-31T11:53:34"/>
    <b v="0"/>
    <n v="32"/>
    <b v="1"/>
    <s v="theater/musical"/>
    <n v="101.375"/>
    <n v="0.8"/>
    <x v="1"/>
    <s v="Musical"/>
    <s v="Jan"/>
    <x v="11"/>
    <n v="2015"/>
    <x v="3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7T20:00:00"/>
    <d v="2014-07-25T14:25:12"/>
    <b v="0"/>
    <n v="25"/>
    <b v="1"/>
    <s v="theater/musical"/>
    <n v="102.875"/>
    <n v="0.3125"/>
    <x v="1"/>
    <s v="Musical"/>
    <s v="Aug"/>
    <x v="3"/>
    <n v="2014"/>
    <x v="3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3:33:38"/>
    <d v="2014-12-09T13:33:38"/>
    <b v="0"/>
    <n v="33"/>
    <b v="1"/>
    <s v="theater/musical"/>
    <n v="107.24"/>
    <n v="1.32"/>
    <x v="1"/>
    <s v="Musical"/>
    <s v="Jan"/>
    <x v="11"/>
    <n v="2015"/>
    <x v="3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18:02:35"/>
    <d v="2015-01-30T18:02:35"/>
    <b v="0"/>
    <n v="1"/>
    <b v="0"/>
    <s v="theater/spaces"/>
    <n v="4.0000000000000001E-3"/>
    <n v="4.0000000000000001E-3"/>
    <x v="1"/>
    <s v="Spaces"/>
    <s v="Mar"/>
    <x v="1"/>
    <n v="2015"/>
    <x v="0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15:18:00"/>
    <d v="2015-11-26T14:17:39"/>
    <b v="0"/>
    <n v="202"/>
    <b v="0"/>
    <s v="theater/spaces"/>
    <n v="20.425000000000001"/>
    <n v="0.10100000000000001"/>
    <x v="1"/>
    <s v="Spaces"/>
    <s v="Dec"/>
    <x v="4"/>
    <n v="2015"/>
    <x v="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2T22:06:20"/>
    <d v="2015-03-13T22:06:20"/>
    <b v="0"/>
    <n v="0"/>
    <b v="0"/>
    <s v="theater/spaces"/>
    <n v="0"/>
    <n v="0"/>
    <x v="1"/>
    <s v="Spaces"/>
    <s v="Apr"/>
    <x v="7"/>
    <n v="2015"/>
    <x v="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16:56:38"/>
    <d v="2015-05-08T16:56:38"/>
    <b v="0"/>
    <n v="1"/>
    <b v="0"/>
    <s v="theater/spaces"/>
    <n v="1"/>
    <n v="0.01"/>
    <x v="1"/>
    <s v="Spaces"/>
    <s v="Jun"/>
    <x v="5"/>
    <n v="2015"/>
    <x v="0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3T22:21:00"/>
    <d v="2015-04-23T22:21:00"/>
    <b v="0"/>
    <n v="0"/>
    <b v="0"/>
    <s v="theater/spaces"/>
    <n v="0"/>
    <n v="0"/>
    <x v="1"/>
    <s v="Spaces"/>
    <s v="May"/>
    <x v="6"/>
    <n v="2015"/>
    <x v="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07:44:52"/>
    <d v="2016-07-16T07:44:52"/>
    <b v="0"/>
    <n v="2"/>
    <b v="0"/>
    <s v="theater/spaces"/>
    <n v="0.1"/>
    <n v="0.1"/>
    <x v="1"/>
    <s v="Spaces"/>
    <s v="Aug"/>
    <x v="3"/>
    <n v="2016"/>
    <x v="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2:11:00"/>
    <d v="2016-10-06T08:29:27"/>
    <b v="0"/>
    <n v="13"/>
    <b v="0"/>
    <s v="theater/spaces"/>
    <n v="4.2880000000000003"/>
    <n v="5.1999999999999998E-2"/>
    <x v="1"/>
    <s v="Spaces"/>
    <s v="Nov"/>
    <x v="9"/>
    <n v="2016"/>
    <x v="2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0:34:53"/>
    <d v="2015-04-03T10:34:53"/>
    <b v="0"/>
    <n v="9"/>
    <b v="0"/>
    <s v="theater/spaces"/>
    <n v="4.7999999999999996E-3"/>
    <n v="1.8E-3"/>
    <x v="1"/>
    <s v="Spaces"/>
    <s v="Jun"/>
    <x v="6"/>
    <n v="2015"/>
    <x v="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15:45:17"/>
    <d v="2015-10-20T14:45:17"/>
    <b v="0"/>
    <n v="2"/>
    <b v="0"/>
    <s v="theater/spaces"/>
    <n v="2.5"/>
    <n v="0.2"/>
    <x v="1"/>
    <s v="Spaces"/>
    <s v="Nov"/>
    <x v="9"/>
    <n v="2015"/>
    <x v="0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3:45:52"/>
    <d v="2015-12-24T03:45:52"/>
    <b v="0"/>
    <n v="0"/>
    <b v="0"/>
    <s v="theater/spaces"/>
    <n v="0"/>
    <n v="0"/>
    <x v="1"/>
    <s v="Spaces"/>
    <s v="Jan"/>
    <x v="11"/>
    <n v="2016"/>
    <x v="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4:16:13"/>
    <d v="2014-08-21T14:16:13"/>
    <b v="0"/>
    <n v="58"/>
    <b v="0"/>
    <s v="theater/spaces"/>
    <n v="2.1920000000000002"/>
    <n v="0.11600000000000001"/>
    <x v="1"/>
    <s v="Spaces"/>
    <s v="Oct"/>
    <x v="10"/>
    <n v="2014"/>
    <x v="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6T23:00:00"/>
    <d v="2016-09-15T11:33:59"/>
    <b v="0"/>
    <n v="8"/>
    <b v="0"/>
    <s v="theater/spaces"/>
    <n v="8.0250000000000004"/>
    <n v="0.04"/>
    <x v="1"/>
    <s v="Spaces"/>
    <s v="Oct"/>
    <x v="8"/>
    <n v="2016"/>
    <x v="2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4:00:21"/>
    <d v="2015-09-08T14:00:21"/>
    <b v="0"/>
    <n v="3"/>
    <b v="0"/>
    <s v="theater/spaces"/>
    <n v="0.15125"/>
    <n v="7.5000000000000002E-4"/>
    <x v="1"/>
    <s v="Spaces"/>
    <s v="Oct"/>
    <x v="8"/>
    <n v="2015"/>
    <x v="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08:00:03"/>
    <d v="2017-02-24T09:00:03"/>
    <b v="0"/>
    <n v="0"/>
    <b v="0"/>
    <s v="theater/spaces"/>
    <n v="0"/>
    <n v="0"/>
    <x v="1"/>
    <s v="Spaces"/>
    <s v="Mar"/>
    <x v="2"/>
    <n v="2017"/>
    <x v="1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2:47:29"/>
    <d v="2015-05-17T12:47:29"/>
    <b v="0"/>
    <n v="11"/>
    <b v="0"/>
    <s v="theater/spaces"/>
    <n v="59.583333333333336"/>
    <n v="0.91666666666666663"/>
    <x v="1"/>
    <s v="Spaces"/>
    <s v="Jun"/>
    <x v="5"/>
    <n v="2015"/>
    <x v="0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18:00:50"/>
    <d v="2016-04-04T18:00:50"/>
    <b v="0"/>
    <n v="20"/>
    <b v="0"/>
    <s v="theater/spaces"/>
    <n v="16.734177215189874"/>
    <n v="0.25316455696202533"/>
    <x v="1"/>
    <s v="Spaces"/>
    <s v="May"/>
    <x v="6"/>
    <n v="2016"/>
    <x v="2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18:16:12"/>
    <d v="2015-01-26T19:16:12"/>
    <b v="0"/>
    <n v="3"/>
    <b v="0"/>
    <s v="theater/spaces"/>
    <n v="1.8666666666666667"/>
    <n v="0.02"/>
    <x v="1"/>
    <s v="Spaces"/>
    <s v="Mar"/>
    <x v="1"/>
    <n v="2015"/>
    <x v="0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2:41:57"/>
    <d v="2016-03-09T13:41:57"/>
    <b v="0"/>
    <n v="0"/>
    <b v="0"/>
    <s v="theater/spaces"/>
    <n v="0"/>
    <n v="0"/>
    <x v="1"/>
    <s v="Spaces"/>
    <s v="May"/>
    <x v="7"/>
    <n v="2016"/>
    <x v="2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6T19:12:05"/>
    <d v="2016-05-07T19:12:05"/>
    <b v="0"/>
    <n v="0"/>
    <b v="0"/>
    <s v="theater/spaces"/>
    <n v="0"/>
    <n v="0"/>
    <x v="1"/>
    <s v="Spaces"/>
    <s v="Jun"/>
    <x v="5"/>
    <n v="2016"/>
    <x v="2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3:10:23"/>
    <d v="2014-08-12T13:10:23"/>
    <b v="0"/>
    <n v="0"/>
    <b v="0"/>
    <s v="theater/spaces"/>
    <n v="0"/>
    <n v="0"/>
    <x v="1"/>
    <s v="Spaces"/>
    <s v="Sep"/>
    <x v="10"/>
    <n v="2014"/>
    <x v="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5T23:00:00"/>
    <d v="2015-02-26T00:05:59"/>
    <b v="0"/>
    <n v="108"/>
    <b v="1"/>
    <s v="theater/plays"/>
    <n v="109.62"/>
    <n v="2.16"/>
    <x v="1"/>
    <s v="Plays"/>
    <s v="Mar"/>
    <x v="2"/>
    <n v="2015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1:59:00"/>
    <d v="2015-02-01T00:51:46"/>
    <b v="0"/>
    <n v="20"/>
    <b v="1"/>
    <s v="theater/plays"/>
    <n v="121.8"/>
    <n v="2"/>
    <x v="1"/>
    <s v="Plays"/>
    <s v="Mar"/>
    <x v="2"/>
    <n v="2015"/>
    <x v="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06:17:04"/>
    <d v="2015-06-02T06:17:04"/>
    <b v="0"/>
    <n v="98"/>
    <b v="1"/>
    <s v="theater/plays"/>
    <n v="106.85"/>
    <n v="0.98"/>
    <x v="1"/>
    <s v="Plays"/>
    <s v="Jul"/>
    <x v="0"/>
    <n v="2015"/>
    <x v="0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16:32:00"/>
    <d v="2014-07-07T16:50:19"/>
    <b v="0"/>
    <n v="196"/>
    <b v="1"/>
    <s v="theater/plays"/>
    <n v="100.71379999999999"/>
    <n v="3.92"/>
    <x v="1"/>
    <s v="Plays"/>
    <s v="Aug"/>
    <x v="3"/>
    <n v="2014"/>
    <x v="3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2:30:33"/>
    <d v="2015-06-07T12:30:33"/>
    <b v="0"/>
    <n v="39"/>
    <b v="1"/>
    <s v="theater/plays"/>
    <n v="109"/>
    <n v="2.6"/>
    <x v="1"/>
    <s v="Plays"/>
    <s v="Jul"/>
    <x v="0"/>
    <n v="2015"/>
    <x v="0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2:43:32"/>
    <d v="2015-08-17T12:43:32"/>
    <b v="0"/>
    <n v="128"/>
    <b v="1"/>
    <s v="theater/plays"/>
    <n v="113.63"/>
    <n v="1.28"/>
    <x v="1"/>
    <s v="Plays"/>
    <s v="Sep"/>
    <x v="10"/>
    <n v="2015"/>
    <x v="0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8T22:44:52"/>
    <d v="2015-02-06T23:44:52"/>
    <b v="0"/>
    <n v="71"/>
    <b v="1"/>
    <s v="theater/plays"/>
    <n v="113.92"/>
    <n v="1.42"/>
    <x v="1"/>
    <s v="Plays"/>
    <s v="Mar"/>
    <x v="2"/>
    <n v="2015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6T22:59:00"/>
    <d v="2016-08-03T07:34:20"/>
    <b v="0"/>
    <n v="47"/>
    <b v="1"/>
    <s v="theater/plays"/>
    <n v="106"/>
    <n v="1.3428571428571427"/>
    <x v="1"/>
    <s v="Plays"/>
    <s v="Aug"/>
    <x v="10"/>
    <n v="2016"/>
    <x v="2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17:51:00"/>
    <d v="2015-04-03T13:52:33"/>
    <b v="0"/>
    <n v="17"/>
    <b v="1"/>
    <s v="theater/plays"/>
    <n v="162.5"/>
    <n v="1.7"/>
    <x v="1"/>
    <s v="Plays"/>
    <s v="May"/>
    <x v="6"/>
    <n v="2015"/>
    <x v="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1:04:11"/>
    <d v="2014-06-18T11:04:11"/>
    <b v="0"/>
    <n v="91"/>
    <b v="1"/>
    <s v="theater/plays"/>
    <n v="106"/>
    <n v="1.5166666666666666"/>
    <x v="1"/>
    <s v="Plays"/>
    <s v="Jul"/>
    <x v="0"/>
    <n v="2014"/>
    <x v="3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0:47:58"/>
    <d v="2014-08-01T10:47:58"/>
    <b v="0"/>
    <n v="43"/>
    <b v="1"/>
    <s v="theater/plays"/>
    <n v="100.15625"/>
    <n v="1.34375"/>
    <x v="1"/>
    <s v="Plays"/>
    <s v="Aug"/>
    <x v="10"/>
    <n v="2014"/>
    <x v="3"/>
  </r>
  <r>
    <s v="A Bad Plan"/>
    <s v="A group of artists. A mythical art piece. A harrowing quest. And some margaritas."/>
    <n v="2000"/>
    <n v="2107"/>
    <x v="0"/>
    <s v="US"/>
    <s v="USD"/>
    <n v="1480899600"/>
    <n v="1479609520"/>
    <d v="2016-12-04T20:00:00"/>
    <d v="2016-11-19T21:38:40"/>
    <b v="0"/>
    <n v="17"/>
    <b v="1"/>
    <s v="theater/plays"/>
    <n v="105.35"/>
    <n v="0.85"/>
    <x v="1"/>
    <s v="Plays"/>
    <s v="Dec"/>
    <x v="4"/>
    <n v="2016"/>
    <x v="2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31T23:00:00"/>
    <d v="2015-12-03T14:38:28"/>
    <b v="0"/>
    <n v="33"/>
    <b v="1"/>
    <s v="theater/plays"/>
    <n v="174.8"/>
    <n v="0.66"/>
    <x v="1"/>
    <s v="Plays"/>
    <s v="Dec"/>
    <x v="11"/>
    <n v="2015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5T20:35:00"/>
    <d v="2014-08-28T20:27:51"/>
    <b v="0"/>
    <n v="87"/>
    <b v="1"/>
    <s v="theater/plays"/>
    <n v="102"/>
    <n v="1.74"/>
    <x v="1"/>
    <s v="Plays"/>
    <s v="Sep"/>
    <x v="10"/>
    <n v="2014"/>
    <x v="3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6T22:00:00"/>
    <d v="2014-10-29T11:24:46"/>
    <b v="0"/>
    <n v="113"/>
    <b v="1"/>
    <s v="theater/plays"/>
    <n v="100.125"/>
    <n v="1.4125000000000001"/>
    <x v="1"/>
    <s v="Plays"/>
    <s v="Nov"/>
    <x v="9"/>
    <n v="2014"/>
    <x v="3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07:00:00"/>
    <d v="2016-02-25T12:32:10"/>
    <b v="0"/>
    <n v="14"/>
    <b v="1"/>
    <s v="theater/plays"/>
    <n v="171.42857142857142"/>
    <n v="20"/>
    <x v="1"/>
    <s v="Plays"/>
    <s v="Mar"/>
    <x v="2"/>
    <n v="2016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2T21:14:00"/>
    <d v="2015-01-22T16:08:54"/>
    <b v="0"/>
    <n v="30"/>
    <b v="1"/>
    <s v="theater/plays"/>
    <n v="113.56666666666666"/>
    <n v="1"/>
    <x v="1"/>
    <s v="Plays"/>
    <s v="Mar"/>
    <x v="1"/>
    <n v="2015"/>
    <x v="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0:59:00"/>
    <d v="2014-10-10T10:22:27"/>
    <b v="0"/>
    <n v="16"/>
    <b v="1"/>
    <s v="theater/plays"/>
    <n v="129.46666666666667"/>
    <n v="2.1333333333333333"/>
    <x v="1"/>
    <s v="Plays"/>
    <s v="Oct"/>
    <x v="9"/>
    <n v="2014"/>
    <x v="3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1:00:00"/>
    <d v="2014-12-20T14:47:03"/>
    <b v="0"/>
    <n v="46"/>
    <b v="1"/>
    <s v="theater/plays"/>
    <n v="101.4"/>
    <n v="0.92"/>
    <x v="1"/>
    <s v="Plays"/>
    <s v="Jan"/>
    <x v="11"/>
    <n v="2015"/>
    <x v="3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3T21:00:00"/>
    <d v="2015-08-03T16:58:50"/>
    <b v="0"/>
    <n v="24"/>
    <b v="1"/>
    <s v="theater/plays"/>
    <n v="109.16666666666667"/>
    <n v="0.8"/>
    <x v="1"/>
    <s v="Plays"/>
    <s v="Aug"/>
    <x v="10"/>
    <n v="2015"/>
    <x v="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08:25:56"/>
    <d v="2015-08-09T08:25:56"/>
    <b v="1"/>
    <n v="97"/>
    <b v="1"/>
    <s v="theater/spaces"/>
    <n v="128.92500000000001"/>
    <n v="2.4249999999999998"/>
    <x v="1"/>
    <s v="Spaces"/>
    <s v="Sep"/>
    <x v="10"/>
    <n v="2015"/>
    <x v="0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1:29:03"/>
    <d v="2016-01-12T11:29:03"/>
    <b v="1"/>
    <n v="59"/>
    <b v="1"/>
    <s v="theater/spaces"/>
    <n v="102.06"/>
    <n v="1.18"/>
    <x v="1"/>
    <s v="Spaces"/>
    <s v="Feb"/>
    <x v="1"/>
    <n v="2016"/>
    <x v="2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1:10:36"/>
    <d v="2014-09-12T10:10:36"/>
    <b v="1"/>
    <n v="1095"/>
    <b v="1"/>
    <s v="theater/spaces"/>
    <n v="146.53957758620689"/>
    <n v="0.94396551724137934"/>
    <x v="1"/>
    <s v="Spaces"/>
    <s v="Nov"/>
    <x v="8"/>
    <n v="2014"/>
    <x v="3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1:41:21"/>
    <d v="2016-07-25T01:41:21"/>
    <b v="1"/>
    <n v="218"/>
    <b v="1"/>
    <s v="theater/spaces"/>
    <n v="100.352"/>
    <n v="0.872"/>
    <x v="1"/>
    <s v="Spaces"/>
    <s v="Aug"/>
    <x v="3"/>
    <n v="2016"/>
    <x v="2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0T23:00:00"/>
    <d v="2016-10-11T18:22:08"/>
    <b v="0"/>
    <n v="111"/>
    <b v="1"/>
    <s v="theater/spaces"/>
    <n v="121.65"/>
    <n v="1.1100000000000001"/>
    <x v="1"/>
    <s v="Spaces"/>
    <s v="Oct"/>
    <x v="9"/>
    <n v="2016"/>
    <x v="2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06:00:06"/>
    <d v="2016-03-02T07:00:06"/>
    <b v="0"/>
    <n v="56"/>
    <b v="1"/>
    <s v="theater/spaces"/>
    <n v="105.5"/>
    <n v="2.3333333333333335"/>
    <x v="1"/>
    <s v="Spaces"/>
    <s v="May"/>
    <x v="7"/>
    <n v="2016"/>
    <x v="2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2T19:00:00"/>
    <d v="2016-09-14T02:22:31"/>
    <b v="0"/>
    <n v="265"/>
    <b v="1"/>
    <s v="theater/spaces"/>
    <n v="110.4008"/>
    <n v="1.06"/>
    <x v="1"/>
    <s v="Spaces"/>
    <s v="Oct"/>
    <x v="8"/>
    <n v="2016"/>
    <x v="2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3:41:21"/>
    <d v="2016-05-21T03:41:21"/>
    <b v="0"/>
    <n v="28"/>
    <b v="1"/>
    <s v="theater/spaces"/>
    <n v="100"/>
    <n v="2.8"/>
    <x v="1"/>
    <s v="Spaces"/>
    <s v="Jun"/>
    <x v="5"/>
    <n v="2016"/>
    <x v="2"/>
  </r>
  <r>
    <s v="Let's Light Up The Gem!"/>
    <s v="Bring the movies back to Bethel, Maine."/>
    <n v="20000"/>
    <n v="35307"/>
    <x v="0"/>
    <s v="US"/>
    <s v="USD"/>
    <n v="1450673940"/>
    <n v="1448756962"/>
    <d v="2015-12-20T23:59:00"/>
    <d v="2015-11-28T19:29:22"/>
    <b v="0"/>
    <n v="364"/>
    <b v="1"/>
    <s v="theater/spaces"/>
    <n v="176.535"/>
    <n v="1.82"/>
    <x v="1"/>
    <s v="Spaces"/>
    <s v="Dec"/>
    <x v="4"/>
    <n v="2015"/>
    <x v="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08:47:00"/>
    <d v="2015-12-03T08:47:00"/>
    <b v="0"/>
    <n v="27"/>
    <b v="1"/>
    <s v="theater/spaces"/>
    <n v="100"/>
    <n v="0.27"/>
    <x v="1"/>
    <s v="Spaces"/>
    <s v="Jan"/>
    <x v="11"/>
    <n v="2016"/>
    <x v="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15:05:30"/>
    <d v="2017-01-05T15:05:30"/>
    <b v="0"/>
    <n v="93"/>
    <b v="1"/>
    <s v="theater/spaces"/>
    <n v="103.29411764705883"/>
    <n v="1.0941176470588236"/>
    <x v="1"/>
    <s v="Spaces"/>
    <s v="Jan"/>
    <x v="1"/>
    <n v="2017"/>
    <x v="1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3:25:10"/>
    <d v="2016-09-09T13:25:10"/>
    <b v="0"/>
    <n v="64"/>
    <b v="1"/>
    <s v="theater/spaces"/>
    <n v="104.5"/>
    <n v="2.1333333333333333"/>
    <x v="1"/>
    <s v="Spaces"/>
    <s v="Oct"/>
    <x v="8"/>
    <n v="2016"/>
    <x v="2"/>
  </r>
  <r>
    <s v="TRUE WEST: Think, Dog! Productions"/>
    <s v="Help us build the Kitchen from Hell!"/>
    <n v="1000"/>
    <n v="1003"/>
    <x v="0"/>
    <s v="US"/>
    <s v="USD"/>
    <n v="1455998867"/>
    <n v="1453406867"/>
    <d v="2016-02-20T15:07:47"/>
    <d v="2016-01-21T15:07:47"/>
    <b v="0"/>
    <n v="22"/>
    <b v="1"/>
    <s v="theater/spaces"/>
    <n v="100.3"/>
    <n v="2.2000000000000002"/>
    <x v="1"/>
    <s v="Spaces"/>
    <s v="Feb"/>
    <x v="1"/>
    <n v="2016"/>
    <x v="2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06:29:32"/>
    <d v="2014-09-03T06:29:32"/>
    <b v="0"/>
    <n v="59"/>
    <b v="1"/>
    <s v="theater/spaces"/>
    <n v="457.74666666666667"/>
    <n v="19.666666666666668"/>
    <x v="1"/>
    <s v="Spaces"/>
    <s v="Oct"/>
    <x v="8"/>
    <n v="2014"/>
    <x v="3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0:57:51"/>
    <d v="2016-12-20T10:57:51"/>
    <b v="0"/>
    <n v="249"/>
    <b v="1"/>
    <s v="theater/spaces"/>
    <n v="104.96"/>
    <n v="1.66"/>
    <x v="1"/>
    <s v="Spaces"/>
    <s v="Jan"/>
    <x v="11"/>
    <n v="2017"/>
    <x v="2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16:54:00"/>
    <d v="2015-03-27T16:54:00"/>
    <b v="0"/>
    <n v="392"/>
    <b v="1"/>
    <s v="theater/spaces"/>
    <n v="171.94285714285715"/>
    <n v="1.1200000000000001"/>
    <x v="1"/>
    <s v="Spaces"/>
    <s v="May"/>
    <x v="7"/>
    <n v="2015"/>
    <x v="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6T23:59:00"/>
    <d v="2017-02-09T12:36:33"/>
    <b v="0"/>
    <n v="115"/>
    <b v="1"/>
    <s v="theater/spaces"/>
    <n v="103.73"/>
    <n v="1.1499999999999999"/>
    <x v="1"/>
    <s v="Spaces"/>
    <s v="Feb"/>
    <x v="2"/>
    <n v="2017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5T23:25:00"/>
    <d v="2014-05-18T23:38:49"/>
    <b v="0"/>
    <n v="433"/>
    <b v="1"/>
    <s v="theater/spaces"/>
    <n v="103.029"/>
    <n v="0.86599999999999999"/>
    <x v="1"/>
    <s v="Spaces"/>
    <s v="Jun"/>
    <x v="5"/>
    <n v="2014"/>
    <x v="3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28T21:00:00"/>
    <d v="2017-02-14T12:46:00"/>
    <b v="0"/>
    <n v="20"/>
    <b v="1"/>
    <s v="theater/spaces"/>
    <n v="118.88888888888889"/>
    <n v="1.4814814814814814"/>
    <x v="1"/>
    <s v="Spaces"/>
    <s v="Feb"/>
    <x v="2"/>
    <n v="2017"/>
    <x v="1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3:00:00"/>
    <d v="2017-01-17T14:51:10"/>
    <b v="0"/>
    <n v="8"/>
    <b v="1"/>
    <s v="theater/spaces"/>
    <n v="100"/>
    <n v="1.6"/>
    <x v="1"/>
    <s v="Spaces"/>
    <s v="Jan"/>
    <x v="1"/>
    <n v="2017"/>
    <x v="1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16:29:42"/>
    <d v="2016-06-13T16:29:42"/>
    <b v="0"/>
    <n v="175"/>
    <b v="1"/>
    <s v="theater/spaces"/>
    <n v="318.699889104519"/>
    <n v="2.4258386470751319"/>
    <x v="1"/>
    <s v="Spaces"/>
    <s v="Jul"/>
    <x v="0"/>
    <n v="2016"/>
    <x v="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15:04:12"/>
    <d v="2012-11-26T15:04:12"/>
    <b v="0"/>
    <n v="104"/>
    <b v="1"/>
    <s v="theater/spaces"/>
    <n v="108.50614285714286"/>
    <n v="1.4857142857142858"/>
    <x v="1"/>
    <s v="Spaces"/>
    <s v="Dec"/>
    <x v="4"/>
    <n v="2012"/>
    <x v="5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0:59:00"/>
    <d v="2016-01-29T15:22:56"/>
    <b v="0"/>
    <n v="17"/>
    <b v="1"/>
    <s v="theater/spaces"/>
    <n v="101.16666666666667"/>
    <n v="0.56666666666666665"/>
    <x v="1"/>
    <s v="Spaces"/>
    <s v="Mar"/>
    <x v="1"/>
    <n v="2016"/>
    <x v="2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17:08:44"/>
    <d v="2014-10-16T16:08:44"/>
    <b v="0"/>
    <n v="277"/>
    <b v="1"/>
    <s v="theater/spaces"/>
    <n v="112.815"/>
    <n v="0.6925"/>
    <x v="1"/>
    <s v="Spaces"/>
    <s v="Nov"/>
    <x v="9"/>
    <n v="201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1:11:45"/>
    <d v="2014-09-06T11:11:45"/>
    <b v="0"/>
    <n v="118"/>
    <b v="1"/>
    <s v="theater/spaces"/>
    <n v="120.49622641509434"/>
    <n v="1.1132075471698113"/>
    <x v="1"/>
    <s v="Spaces"/>
    <s v="Oct"/>
    <x v="8"/>
    <n v="2014"/>
    <x v="3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3:09:51"/>
    <d v="2014-11-14T13:09:51"/>
    <b v="0"/>
    <n v="97"/>
    <b v="1"/>
    <s v="theater/spaces"/>
    <n v="107.75"/>
    <n v="1.2124999999999999"/>
    <x v="1"/>
    <s v="Spaces"/>
    <s v="Dec"/>
    <x v="4"/>
    <n v="2014"/>
    <x v="3"/>
  </r>
  <r>
    <s v="Bethlem"/>
    <s v="Consuite for 2015 CoreCon.  An adventure into insanity."/>
    <n v="600"/>
    <n v="1080"/>
    <x v="0"/>
    <s v="US"/>
    <s v="USD"/>
    <n v="1429938683"/>
    <n v="1428124283"/>
    <d v="2015-04-25T00:11:23"/>
    <d v="2015-04-04T00:11:23"/>
    <b v="0"/>
    <n v="20"/>
    <b v="1"/>
    <s v="theater/spaces"/>
    <n v="180"/>
    <n v="3.3333333333333335"/>
    <x v="1"/>
    <s v="Spaces"/>
    <s v="Apr"/>
    <x v="6"/>
    <n v="2015"/>
    <x v="0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0:05:19"/>
    <d v="2015-12-22T00:05:19"/>
    <b v="0"/>
    <n v="26"/>
    <b v="1"/>
    <s v="theater/spaces"/>
    <n v="101.16666666666667"/>
    <n v="0.8666666666666667"/>
    <x v="1"/>
    <s v="Spaces"/>
    <s v="Jan"/>
    <x v="11"/>
    <n v="2016"/>
    <x v="0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09:40:40"/>
    <d v="2014-10-27T08:40:40"/>
    <b v="0"/>
    <n v="128"/>
    <b v="1"/>
    <s v="theater/spaces"/>
    <n v="119.756"/>
    <n v="0.51200000000000001"/>
    <x v="1"/>
    <s v="Spaces"/>
    <s v="Nov"/>
    <x v="9"/>
    <n v="2014"/>
    <x v="3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4:58:39"/>
    <d v="2014-12-23T14:58:39"/>
    <b v="0"/>
    <n v="15"/>
    <b v="1"/>
    <s v="theater/spaces"/>
    <n v="158"/>
    <n v="1"/>
    <x v="1"/>
    <s v="Spaces"/>
    <s v="Feb"/>
    <x v="11"/>
    <n v="2015"/>
    <x v="3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17:59:00"/>
    <d v="2015-11-26T06:15:16"/>
    <b v="0"/>
    <n v="25"/>
    <b v="1"/>
    <s v="theater/spaces"/>
    <n v="123.66666666666667"/>
    <n v="8.3333333333333339"/>
    <x v="1"/>
    <s v="Spaces"/>
    <s v="Dec"/>
    <x v="4"/>
    <n v="2015"/>
    <x v="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1:52:10"/>
    <d v="2015-01-20T11:52:10"/>
    <b v="0"/>
    <n v="55"/>
    <b v="1"/>
    <s v="theater/spaces"/>
    <n v="117.125"/>
    <n v="1.375"/>
    <x v="1"/>
    <s v="Spaces"/>
    <s v="Feb"/>
    <x v="1"/>
    <n v="2015"/>
    <x v="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15:04:09"/>
    <d v="2015-05-22T15:04:09"/>
    <b v="0"/>
    <n v="107"/>
    <b v="1"/>
    <s v="theater/spaces"/>
    <n v="156.96"/>
    <n v="1.07"/>
    <x v="1"/>
    <s v="Spaces"/>
    <s v="Jun"/>
    <x v="5"/>
    <n v="2015"/>
    <x v="0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0:00:00"/>
    <d v="2014-10-07T21:58:00"/>
    <b v="0"/>
    <n v="557"/>
    <b v="1"/>
    <s v="theater/spaces"/>
    <n v="113.104"/>
    <n v="2.2280000000000002"/>
    <x v="1"/>
    <s v="Spaces"/>
    <s v="Nov"/>
    <x v="9"/>
    <n v="2014"/>
    <x v="3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0T23:00:00"/>
    <d v="2014-05-26T12:27:18"/>
    <b v="0"/>
    <n v="40"/>
    <b v="1"/>
    <s v="theater/spaces"/>
    <n v="103.17647058823529"/>
    <n v="1.1764705882352942"/>
    <x v="1"/>
    <s v="Spaces"/>
    <s v="Jun"/>
    <x v="5"/>
    <n v="2014"/>
    <x v="3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08:09:12"/>
    <d v="2014-05-19T08:09:12"/>
    <b v="0"/>
    <n v="36"/>
    <b v="1"/>
    <s v="theater/spaces"/>
    <n v="102.61176470588235"/>
    <n v="0.42352941176470588"/>
    <x v="1"/>
    <s v="Spaces"/>
    <s v="Jul"/>
    <x v="5"/>
    <n v="2014"/>
    <x v="3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15:24:03"/>
    <d v="2014-07-21T15:24:03"/>
    <b v="0"/>
    <n v="159"/>
    <b v="1"/>
    <s v="theater/spaces"/>
    <n v="105.84090909090909"/>
    <n v="0.72272727272727277"/>
    <x v="1"/>
    <s v="Spaces"/>
    <s v="Aug"/>
    <x v="3"/>
    <n v="2014"/>
    <x v="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17:00:00"/>
    <d v="2015-06-08T02:09:36"/>
    <b v="0"/>
    <n v="41"/>
    <b v="1"/>
    <s v="theater/spaces"/>
    <n v="100.71428571428571"/>
    <n v="0.97619047619047616"/>
    <x v="1"/>
    <s v="Spaces"/>
    <s v="Jul"/>
    <x v="0"/>
    <n v="2015"/>
    <x v="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6T22:00:00"/>
    <d v="2014-04-29T15:00:20"/>
    <b v="0"/>
    <n v="226"/>
    <b v="1"/>
    <s v="theater/spaces"/>
    <n v="121.23333333333333"/>
    <n v="1.5066666666666666"/>
    <x v="1"/>
    <s v="Spaces"/>
    <s v="May"/>
    <x v="6"/>
    <n v="2014"/>
    <x v="3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15:18:53"/>
    <d v="2015-06-15T15:18:53"/>
    <b v="0"/>
    <n v="30"/>
    <b v="1"/>
    <s v="theater/spaces"/>
    <n v="100.57142857142857"/>
    <n v="0.42857142857142855"/>
    <x v="1"/>
    <s v="Spaces"/>
    <s v="Aug"/>
    <x v="0"/>
    <n v="2015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0:59:00"/>
    <d v="2016-10-17T09:51:09"/>
    <b v="0"/>
    <n v="103"/>
    <b v="1"/>
    <s v="theater/spaces"/>
    <n v="116.02222222222223"/>
    <n v="2.2888888888888888"/>
    <x v="1"/>
    <s v="Spaces"/>
    <s v="Nov"/>
    <x v="9"/>
    <n v="2016"/>
    <x v="2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17:53:29"/>
    <d v="2016-07-13T17:53:29"/>
    <b v="0"/>
    <n v="62"/>
    <b v="1"/>
    <s v="theater/spaces"/>
    <n v="100.88"/>
    <n v="0.62"/>
    <x v="1"/>
    <s v="Spaces"/>
    <s v="Aug"/>
    <x v="3"/>
    <n v="2016"/>
    <x v="2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1:13:06"/>
    <d v="2015-04-27T11:13:06"/>
    <b v="0"/>
    <n v="6"/>
    <b v="1"/>
    <s v="theater/spaces"/>
    <n v="103"/>
    <n v="0.8571428571428571"/>
    <x v="1"/>
    <s v="Spaces"/>
    <s v="Jun"/>
    <x v="6"/>
    <n v="2015"/>
    <x v="0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18:51:15"/>
    <d v="2012-09-06T18:51:15"/>
    <b v="0"/>
    <n v="182"/>
    <b v="1"/>
    <s v="theater/spaces"/>
    <n v="246.42"/>
    <n v="3.64"/>
    <x v="1"/>
    <s v="Spaces"/>
    <s v="Oct"/>
    <x v="8"/>
    <n v="2012"/>
    <x v="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1:00:00"/>
    <d v="2014-05-02T07:13:33"/>
    <b v="0"/>
    <n v="145"/>
    <b v="1"/>
    <s v="theater/spaces"/>
    <n v="302.2"/>
    <n v="5.8"/>
    <x v="1"/>
    <s v="Spaces"/>
    <s v="May"/>
    <x v="5"/>
    <n v="2014"/>
    <x v="3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06:01:32"/>
    <d v="2017-02-17T06:01:32"/>
    <b v="0"/>
    <n v="25"/>
    <b v="1"/>
    <s v="theater/spaces"/>
    <n v="143.33333333333334"/>
    <n v="2.7777777777777777"/>
    <x v="1"/>
    <s v="Spaces"/>
    <s v="Mar"/>
    <x v="2"/>
    <n v="2017"/>
    <x v="1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0:54:11"/>
    <d v="2015-02-18T11:54:11"/>
    <b v="0"/>
    <n v="320"/>
    <b v="1"/>
    <s v="theater/spaces"/>
    <n v="131.44"/>
    <n v="0.8"/>
    <x v="1"/>
    <s v="Spaces"/>
    <s v="Mar"/>
    <x v="2"/>
    <n v="2015"/>
    <x v="0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1:20:25"/>
    <d v="2016-07-16T01:20:25"/>
    <b v="0"/>
    <n v="99"/>
    <b v="1"/>
    <s v="theater/spaces"/>
    <n v="168.02"/>
    <n v="1.98"/>
    <x v="1"/>
    <s v="Spaces"/>
    <s v="Aug"/>
    <x v="3"/>
    <n v="2016"/>
    <x v="2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7T23:35:00"/>
    <d v="2014-10-20T12:00:47"/>
    <b v="0"/>
    <n v="348"/>
    <b v="1"/>
    <s v="theater/spaces"/>
    <n v="109.67666666666666"/>
    <n v="1.1599999999999999"/>
    <x v="1"/>
    <s v="Spaces"/>
    <s v="Nov"/>
    <x v="9"/>
    <n v="2014"/>
    <x v="3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2:56:11"/>
    <d v="2015-08-17T12:56:11"/>
    <b v="0"/>
    <n v="41"/>
    <b v="1"/>
    <s v="theater/spaces"/>
    <n v="106.68571428571428"/>
    <n v="2.342857142857143"/>
    <x v="1"/>
    <s v="Spaces"/>
    <s v="Sep"/>
    <x v="10"/>
    <n v="2015"/>
    <x v="0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16:10:47"/>
    <d v="2016-08-15T16:10:47"/>
    <b v="0"/>
    <n v="29"/>
    <b v="1"/>
    <s v="theater/spaces"/>
    <n v="100"/>
    <n v="1.9333333333333333"/>
    <x v="1"/>
    <s v="Spaces"/>
    <s v="Oct"/>
    <x v="10"/>
    <n v="2016"/>
    <x v="2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0T20:04:19"/>
    <d v="2015-08-11T20:04:19"/>
    <b v="0"/>
    <n v="25"/>
    <b v="1"/>
    <s v="theater/spaces"/>
    <n v="127.2"/>
    <n v="2.5"/>
    <x v="1"/>
    <s v="Spaces"/>
    <s v="Sep"/>
    <x v="10"/>
    <n v="2015"/>
    <x v="0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7T21:38:45"/>
    <d v="2016-07-18T21:38:45"/>
    <b v="0"/>
    <n v="23"/>
    <b v="1"/>
    <s v="theater/spaces"/>
    <n v="146.53333333333333"/>
    <n v="0.76666666666666672"/>
    <x v="1"/>
    <s v="Spaces"/>
    <s v="Aug"/>
    <x v="3"/>
    <n v="2016"/>
    <x v="2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31T22:59:00"/>
    <d v="2016-10-01T07:50:55"/>
    <b v="0"/>
    <n v="1260"/>
    <b v="1"/>
    <s v="theater/spaces"/>
    <n v="112.536"/>
    <n v="1.26"/>
    <x v="1"/>
    <s v="Spaces"/>
    <s v="Oct"/>
    <x v="9"/>
    <n v="2016"/>
    <x v="2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08:26:49"/>
    <d v="2013-04-04T08:26:49"/>
    <b v="0"/>
    <n v="307"/>
    <b v="1"/>
    <s v="theater/spaces"/>
    <n v="108.78684"/>
    <n v="1.228"/>
    <x v="1"/>
    <s v="Spaces"/>
    <s v="May"/>
    <x v="6"/>
    <n v="2013"/>
    <x v="4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06:59:00"/>
    <d v="2013-07-11T13:50:44"/>
    <b v="0"/>
    <n v="329"/>
    <b v="1"/>
    <s v="theater/spaces"/>
    <n v="126.732"/>
    <n v="1.3160000000000001"/>
    <x v="1"/>
    <s v="Spaces"/>
    <s v="Aug"/>
    <x v="3"/>
    <n v="2013"/>
    <x v="4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1T23:59:00"/>
    <d v="2010-07-19T16:26:13"/>
    <b v="0"/>
    <n v="32"/>
    <b v="1"/>
    <s v="theater/spaces"/>
    <n v="213.2"/>
    <n v="6.4"/>
    <x v="1"/>
    <s v="Spaces"/>
    <s v="Oct"/>
    <x v="3"/>
    <n v="2010"/>
    <x v="7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1:03:17"/>
    <d v="2016-01-04T01:03:17"/>
    <b v="0"/>
    <n v="27"/>
    <b v="1"/>
    <s v="theater/spaces"/>
    <n v="100.5"/>
    <n v="2.7"/>
    <x v="1"/>
    <s v="Spaces"/>
    <s v="Mar"/>
    <x v="1"/>
    <n v="2016"/>
    <x v="2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2:59:00"/>
    <d v="2013-12-02T14:03:58"/>
    <b v="0"/>
    <n v="236"/>
    <b v="1"/>
    <s v="theater/spaces"/>
    <n v="108.7139"/>
    <n v="1.18"/>
    <x v="1"/>
    <s v="Spaces"/>
    <s v="Dec"/>
    <x v="11"/>
    <n v="2013"/>
    <x v="4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18:00:00"/>
    <d v="2015-06-22T14:00:21"/>
    <b v="0"/>
    <n v="42"/>
    <b v="1"/>
    <s v="theater/spaces"/>
    <n v="107.5"/>
    <n v="1.4"/>
    <x v="1"/>
    <s v="Spaces"/>
    <s v="Jun"/>
    <x v="0"/>
    <n v="2015"/>
    <x v="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15:50:48"/>
    <d v="2015-12-21T15:50:48"/>
    <b v="0"/>
    <n v="95"/>
    <b v="1"/>
    <s v="theater/spaces"/>
    <n v="110.48192771084338"/>
    <n v="1.1445783132530121"/>
    <x v="1"/>
    <s v="Spaces"/>
    <s v="Jan"/>
    <x v="11"/>
    <n v="2016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1:30:47"/>
    <d v="2015-09-06T11:30:47"/>
    <b v="0"/>
    <n v="37"/>
    <b v="1"/>
    <s v="theater/spaces"/>
    <n v="128"/>
    <n v="2.4666666666666668"/>
    <x v="1"/>
    <s v="Spaces"/>
    <s v="Oct"/>
    <x v="8"/>
    <n v="2015"/>
    <x v="0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5T21:50:00"/>
    <d v="2015-03-19T20:41:39"/>
    <b v="0"/>
    <n v="128"/>
    <b v="1"/>
    <s v="theater/spaces"/>
    <n v="110.00666666666666"/>
    <n v="0.85333333333333339"/>
    <x v="1"/>
    <s v="Spaces"/>
    <s v="Apr"/>
    <x v="7"/>
    <n v="2015"/>
    <x v="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2:26:38"/>
    <d v="2016-01-18T12:26:38"/>
    <b v="0"/>
    <n v="156"/>
    <b v="1"/>
    <s v="theater/spaces"/>
    <n v="109.34166666666667"/>
    <n v="1.3"/>
    <x v="1"/>
    <s v="Spaces"/>
    <s v="Feb"/>
    <x v="1"/>
    <n v="2016"/>
    <x v="2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1T22:44:15"/>
    <d v="2014-07-22T22:44:15"/>
    <b v="0"/>
    <n v="64"/>
    <b v="1"/>
    <s v="theater/spaces"/>
    <n v="132.70650000000001"/>
    <n v="1.6"/>
    <x v="1"/>
    <s v="Spaces"/>
    <s v="Aug"/>
    <x v="3"/>
    <n v="2014"/>
    <x v="3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09T23:52:00"/>
    <d v="2014-08-11T14:16:26"/>
    <b v="0"/>
    <n v="58"/>
    <b v="1"/>
    <s v="theater/spaces"/>
    <n v="190.84810126582278"/>
    <n v="0.73417721518987344"/>
    <x v="1"/>
    <s v="Spaces"/>
    <s v="Sep"/>
    <x v="10"/>
    <n v="2014"/>
    <x v="3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08:16:00"/>
    <d v="2016-03-14T18:44:14"/>
    <b v="0"/>
    <n v="20"/>
    <b v="1"/>
    <s v="theater/spaces"/>
    <n v="149"/>
    <n v="4"/>
    <x v="1"/>
    <s v="Spaces"/>
    <s v="Apr"/>
    <x v="7"/>
    <n v="2016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16:22:00"/>
    <d v="2014-12-02T16:37:42"/>
    <b v="0"/>
    <n v="47"/>
    <b v="1"/>
    <s v="theater/spaces"/>
    <n v="166.4"/>
    <n v="0.94"/>
    <x v="1"/>
    <s v="Spaces"/>
    <s v="Dec"/>
    <x v="11"/>
    <n v="2014"/>
    <x v="3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3T19:20:55"/>
    <d v="2015-05-14T19:20:55"/>
    <b v="0"/>
    <n v="54"/>
    <b v="1"/>
    <s v="theater/spaces"/>
    <n v="106.66666666666667"/>
    <n v="1.44"/>
    <x v="1"/>
    <s v="Spaces"/>
    <s v="Jun"/>
    <x v="5"/>
    <n v="2015"/>
    <x v="0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4T23:02:40"/>
    <d v="2016-04-04T23:02:40"/>
    <b v="0"/>
    <n v="9"/>
    <b v="1"/>
    <s v="theater/spaces"/>
    <n v="106"/>
    <n v="1.5"/>
    <x v="1"/>
    <s v="Spaces"/>
    <s v="May"/>
    <x v="6"/>
    <n v="2016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4:59:05"/>
    <d v="2017-01-09T04:59:05"/>
    <b v="1"/>
    <n v="35"/>
    <b v="0"/>
    <s v="theater/spaces"/>
    <n v="23.62857142857143"/>
    <n v="1"/>
    <x v="1"/>
    <s v="Spaces"/>
    <s v="Feb"/>
    <x v="1"/>
    <n v="2017"/>
    <x v="1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0:59:00"/>
    <d v="2015-04-28T11:04:54"/>
    <b v="0"/>
    <n v="2"/>
    <b v="0"/>
    <s v="theater/spaces"/>
    <n v="0.15"/>
    <n v="4.0000000000000001E-3"/>
    <x v="1"/>
    <s v="Spaces"/>
    <s v="May"/>
    <x v="6"/>
    <n v="2015"/>
    <x v="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1T22:59:00"/>
    <d v="2014-08-11T13:16:53"/>
    <b v="0"/>
    <n v="3"/>
    <b v="0"/>
    <s v="theater/spaces"/>
    <n v="0.4"/>
    <n v="0.03"/>
    <x v="1"/>
    <s v="Spaces"/>
    <s v="Oct"/>
    <x v="10"/>
    <n v="2014"/>
    <x v="3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1T20:04:00"/>
    <d v="2015-01-23T14:59:14"/>
    <b v="0"/>
    <n v="0"/>
    <b v="0"/>
    <s v="theater/spaces"/>
    <n v="0"/>
    <n v="0"/>
    <x v="1"/>
    <s v="Spaces"/>
    <s v="Mar"/>
    <x v="1"/>
    <n v="2015"/>
    <x v="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17:59:50"/>
    <d v="2014-11-10T17:59:50"/>
    <b v="0"/>
    <n v="1"/>
    <b v="0"/>
    <s v="theater/spaces"/>
    <n v="5.0000000000000001E-3"/>
    <n v="5.0000000000000001E-3"/>
    <x v="1"/>
    <s v="Spaces"/>
    <s v="Jan"/>
    <x v="4"/>
    <n v="2015"/>
    <x v="3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0:16:24"/>
    <d v="2014-07-31T10:16:24"/>
    <b v="0"/>
    <n v="0"/>
    <b v="0"/>
    <s v="theater/spaces"/>
    <n v="0"/>
    <n v="0"/>
    <x v="1"/>
    <s v="Spaces"/>
    <s v="Sep"/>
    <x v="3"/>
    <n v="2014"/>
    <x v="3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09:36:51"/>
    <d v="2016-03-04T10:36:51"/>
    <b v="0"/>
    <n v="0"/>
    <b v="0"/>
    <s v="theater/spaces"/>
    <n v="0"/>
    <n v="0"/>
    <x v="1"/>
    <s v="Spaces"/>
    <s v="Apr"/>
    <x v="7"/>
    <n v="2016"/>
    <x v="2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3:59:00"/>
    <d v="2016-03-31T03:59:00"/>
    <b v="0"/>
    <n v="3"/>
    <b v="0"/>
    <s v="theater/spaces"/>
    <n v="1.6666666666666666E-2"/>
    <n v="1.6666666666666666E-2"/>
    <x v="1"/>
    <s v="Spaces"/>
    <s v="May"/>
    <x v="7"/>
    <n v="2016"/>
    <x v="2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17:27:26"/>
    <d v="2014-07-09T17:27:26"/>
    <b v="0"/>
    <n v="11"/>
    <b v="0"/>
    <s v="theater/spaces"/>
    <n v="3.0066666666666668"/>
    <n v="7.3333333333333334E-2"/>
    <x v="1"/>
    <s v="Spaces"/>
    <s v="Aug"/>
    <x v="3"/>
    <n v="2014"/>
    <x v="3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1:35:34"/>
    <d v="2015-08-29T01:35:34"/>
    <b v="0"/>
    <n v="6"/>
    <b v="0"/>
    <s v="theater/spaces"/>
    <n v="0.15227272727272728"/>
    <n v="2.7272727272727275E-3"/>
    <x v="1"/>
    <s v="Spaces"/>
    <s v="Sep"/>
    <x v="10"/>
    <n v="2015"/>
    <x v="0"/>
  </r>
  <r>
    <s v="Help Save Parkway Cinemas!"/>
    <s v="Save a historic Local theater."/>
    <n v="1000000"/>
    <n v="0"/>
    <x v="2"/>
    <s v="US"/>
    <s v="USD"/>
    <n v="1407955748"/>
    <n v="1405363748"/>
    <d v="2014-08-13T13:49:08"/>
    <d v="2014-07-14T13:49:08"/>
    <b v="0"/>
    <n v="0"/>
    <b v="0"/>
    <s v="theater/spaces"/>
    <n v="0"/>
    <n v="0"/>
    <x v="1"/>
    <s v="Spaces"/>
    <s v="Aug"/>
    <x v="3"/>
    <n v="2014"/>
    <x v="3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3:00:00"/>
    <d v="2015-09-01T07:51:32"/>
    <b v="0"/>
    <n v="67"/>
    <b v="0"/>
    <s v="theater/spaces"/>
    <n v="66.84"/>
    <n v="0.67"/>
    <x v="1"/>
    <s v="Spaces"/>
    <s v="Sep"/>
    <x v="8"/>
    <n v="2015"/>
    <x v="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17:08:58"/>
    <d v="2016-09-17T17:08:58"/>
    <b v="0"/>
    <n v="23"/>
    <b v="0"/>
    <s v="theater/spaces"/>
    <n v="19.566666666666666"/>
    <n v="0.76666666666666672"/>
    <x v="1"/>
    <s v="Spaces"/>
    <s v="Oct"/>
    <x v="8"/>
    <n v="2016"/>
    <x v="2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1:59:00"/>
    <d v="2015-10-21T22:07:26"/>
    <b v="0"/>
    <n v="72"/>
    <b v="0"/>
    <s v="theater/spaces"/>
    <n v="11.294666666666666"/>
    <n v="9.6000000000000002E-2"/>
    <x v="1"/>
    <s v="Spaces"/>
    <s v="Nov"/>
    <x v="9"/>
    <n v="2015"/>
    <x v="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29T20:19:32"/>
    <d v="2014-07-04T20:19:32"/>
    <b v="0"/>
    <n v="2"/>
    <b v="0"/>
    <s v="theater/spaces"/>
    <n v="0.04"/>
    <n v="8.0000000000000002E-3"/>
    <x v="1"/>
    <s v="Spaces"/>
    <s v="Jul"/>
    <x v="3"/>
    <n v="2014"/>
    <x v="3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0:28:57"/>
    <d v="2016-06-10T00:28:57"/>
    <b v="0"/>
    <n v="15"/>
    <b v="0"/>
    <s v="theater/spaces"/>
    <n v="11.985714285714286"/>
    <n v="4.2857142857142859E-3"/>
    <x v="1"/>
    <s v="Spaces"/>
    <s v="Jul"/>
    <x v="0"/>
    <n v="2016"/>
    <x v="2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17:31:19"/>
    <d v="2015-08-10T17:31:19"/>
    <b v="0"/>
    <n v="1"/>
    <b v="0"/>
    <s v="theater/spaces"/>
    <n v="2.5"/>
    <n v="1.2500000000000001E-2"/>
    <x v="1"/>
    <s v="Spaces"/>
    <s v="Sep"/>
    <x v="10"/>
    <n v="2015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1:35:52"/>
    <d v="2015-09-16T11:35:52"/>
    <b v="0"/>
    <n v="2"/>
    <b v="0"/>
    <s v="theater/spaces"/>
    <n v="7.0000000000000007E-2"/>
    <n v="8.0000000000000004E-4"/>
    <x v="1"/>
    <s v="Spaces"/>
    <s v="Oct"/>
    <x v="8"/>
    <n v="2015"/>
    <x v="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15:00:34"/>
    <d v="2014-11-14T15:00:34"/>
    <b v="0"/>
    <n v="7"/>
    <b v="0"/>
    <s v="theater/spaces"/>
    <n v="14.1"/>
    <n v="0.7"/>
    <x v="1"/>
    <s v="Spaces"/>
    <s v="Dec"/>
    <x v="4"/>
    <n v="2014"/>
    <x v="3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2:36:09"/>
    <d v="2016-11-16T12:36:09"/>
    <b v="0"/>
    <n v="16"/>
    <b v="0"/>
    <s v="theater/spaces"/>
    <n v="3.34"/>
    <n v="0.16"/>
    <x v="1"/>
    <s v="Spaces"/>
    <s v="Dec"/>
    <x v="4"/>
    <n v="2016"/>
    <x v="2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0:59:00"/>
    <d v="2015-04-03T12:34:41"/>
    <b v="0"/>
    <n v="117"/>
    <b v="0"/>
    <s v="theater/spaces"/>
    <n v="59.774999999999999"/>
    <n v="0.97499999999999998"/>
    <x v="1"/>
    <s v="Spaces"/>
    <s v="Apr"/>
    <x v="6"/>
    <n v="2015"/>
    <x v="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29T20:46:00"/>
    <d v="2016-10-15T11:34:22"/>
    <b v="0"/>
    <n v="2"/>
    <b v="0"/>
    <s v="theater/spaces"/>
    <n v="1.6666666666666666E-2"/>
    <n v="1.6666666666666666E-2"/>
    <x v="1"/>
    <s v="Spaces"/>
    <s v="Oct"/>
    <x v="9"/>
    <n v="2016"/>
    <x v="2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4:19:00"/>
    <d v="2015-04-17T11:25:00"/>
    <b v="0"/>
    <n v="7"/>
    <b v="0"/>
    <s v="theater/spaces"/>
    <n v="2.3035714285714284E-2"/>
    <n v="2.5000000000000001E-4"/>
    <x v="1"/>
    <s v="Spaces"/>
    <s v="Jun"/>
    <x v="6"/>
    <n v="2015"/>
    <x v="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08:42:39"/>
    <d v="2016-02-09T08:42:39"/>
    <b v="0"/>
    <n v="3"/>
    <b v="0"/>
    <s v="theater/spaces"/>
    <n v="8.7999999999999995E-2"/>
    <n v="1.2E-2"/>
    <x v="1"/>
    <s v="Spaces"/>
    <s v="Mar"/>
    <x v="2"/>
    <n v="2016"/>
    <x v="2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8T21:27:20"/>
    <d v="2016-06-29T21:27:20"/>
    <b v="0"/>
    <n v="20"/>
    <b v="0"/>
    <s v="theater/spaces"/>
    <n v="8.64"/>
    <n v="0.13333333333333333"/>
    <x v="1"/>
    <s v="Spaces"/>
    <s v="Aug"/>
    <x v="0"/>
    <n v="2016"/>
    <x v="2"/>
  </r>
  <r>
    <s v="10,000 Hours"/>
    <s v="Helping female comedians get in their 10,000 Hours of practice!"/>
    <n v="10000"/>
    <n v="1506"/>
    <x v="2"/>
    <s v="US"/>
    <s v="USD"/>
    <n v="1444405123"/>
    <n v="1439221123"/>
    <d v="2015-10-09T10:38:43"/>
    <d v="2015-08-10T10:38:43"/>
    <b v="0"/>
    <n v="50"/>
    <b v="0"/>
    <s v="theater/spaces"/>
    <n v="15.06"/>
    <n v="0.5"/>
    <x v="1"/>
    <s v="Spaces"/>
    <s v="Oct"/>
    <x v="10"/>
    <n v="2015"/>
    <x v="0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17:57:58"/>
    <d v="2017-01-31T17:57:58"/>
    <b v="0"/>
    <n v="2"/>
    <b v="0"/>
    <s v="theater/spaces"/>
    <n v="0.47727272727272729"/>
    <n v="9.0909090909090905E-3"/>
    <x v="1"/>
    <s v="Spaces"/>
    <s v="Mar"/>
    <x v="1"/>
    <n v="2017"/>
    <x v="1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5T22:19:55"/>
    <d v="2015-01-26T22:19:55"/>
    <b v="0"/>
    <n v="3"/>
    <b v="0"/>
    <s v="theater/spaces"/>
    <n v="0.11833333333333333"/>
    <n v="5.0000000000000001E-3"/>
    <x v="1"/>
    <s v="Spaces"/>
    <s v="Feb"/>
    <x v="1"/>
    <n v="2015"/>
    <x v="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1:07:15"/>
    <d v="2015-02-20T12:07:15"/>
    <b v="0"/>
    <n v="27"/>
    <b v="0"/>
    <s v="theater/spaces"/>
    <n v="0.84173998587352461"/>
    <n v="2.0244948885253127E-3"/>
    <x v="1"/>
    <s v="Spaces"/>
    <s v="Mar"/>
    <x v="2"/>
    <n v="2015"/>
    <x v="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6T20:40:44"/>
    <d v="2014-10-27T19:40:44"/>
    <b v="0"/>
    <n v="7"/>
    <b v="0"/>
    <s v="theater/spaces"/>
    <n v="1.8800000000000001E-2"/>
    <n v="3.5E-4"/>
    <x v="1"/>
    <s v="Spaces"/>
    <s v="Dec"/>
    <x v="9"/>
    <n v="2014"/>
    <x v="3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19T23:21:31"/>
    <d v="2015-08-20T23:21:31"/>
    <b v="0"/>
    <n v="5"/>
    <b v="0"/>
    <s v="theater/spaces"/>
    <n v="0.21029999999999999"/>
    <n v="5.0000000000000001E-4"/>
    <x v="1"/>
    <s v="Spaces"/>
    <s v="Sep"/>
    <x v="10"/>
    <n v="2015"/>
    <x v="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18:09:06"/>
    <d v="2015-10-16T17:09:06"/>
    <b v="0"/>
    <n v="0"/>
    <b v="0"/>
    <s v="theater/spaces"/>
    <n v="0"/>
    <n v="0"/>
    <x v="1"/>
    <s v="Spaces"/>
    <s v="Nov"/>
    <x v="9"/>
    <n v="2015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0:00:00"/>
    <d v="2014-08-02T08:31:18"/>
    <b v="0"/>
    <n v="3"/>
    <b v="0"/>
    <s v="theater/spaces"/>
    <n v="0.28000000000000003"/>
    <n v="1.4999999999999999E-2"/>
    <x v="1"/>
    <s v="Spaces"/>
    <s v="Sep"/>
    <x v="10"/>
    <n v="2014"/>
    <x v="3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3:48:00"/>
    <d v="2015-04-06T12:22:11"/>
    <b v="0"/>
    <n v="6"/>
    <b v="0"/>
    <s v="theater/spaces"/>
    <n v="11.57920670115792"/>
    <n v="0.14781966001478197"/>
    <x v="1"/>
    <s v="Spaces"/>
    <s v="May"/>
    <x v="6"/>
    <n v="2015"/>
    <x v="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16:12:39"/>
    <d v="2015-08-30T16:12:39"/>
    <b v="0"/>
    <n v="9"/>
    <b v="0"/>
    <s v="theater/spaces"/>
    <n v="2.44"/>
    <n v="3.5999999999999997E-2"/>
    <x v="1"/>
    <s v="Spaces"/>
    <s v="Sep"/>
    <x v="10"/>
    <n v="2015"/>
    <x v="0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1:05:59"/>
    <d v="2015-06-18T11:05:59"/>
    <b v="0"/>
    <n v="3"/>
    <b v="0"/>
    <s v="theater/spaces"/>
    <n v="0.25"/>
    <n v="1.4999999999999999E-2"/>
    <x v="1"/>
    <s v="Spaces"/>
    <s v="Aug"/>
    <x v="0"/>
    <n v="2015"/>
    <x v="0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0T23:36:30"/>
    <d v="2016-10-21T22:36:30"/>
    <b v="0"/>
    <n v="2"/>
    <b v="0"/>
    <s v="theater/spaces"/>
    <n v="0.625"/>
    <n v="0.01"/>
    <x v="1"/>
    <s v="Spaces"/>
    <s v="Dec"/>
    <x v="9"/>
    <n v="2016"/>
    <x v="2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08:41:00"/>
    <d v="2014-12-08T08:44:07"/>
    <b v="0"/>
    <n v="3"/>
    <b v="0"/>
    <s v="theater/spaces"/>
    <n v="0.19384615384615383"/>
    <n v="4.6153846153846158E-3"/>
    <x v="1"/>
    <s v="Spaces"/>
    <s v="Jan"/>
    <x v="11"/>
    <n v="2015"/>
    <x v="3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8T20:59:00"/>
    <d v="2016-06-07T08:01:23"/>
    <b v="0"/>
    <n v="45"/>
    <b v="0"/>
    <s v="theater/spaces"/>
    <n v="23.416"/>
    <n v="0.18"/>
    <x v="1"/>
    <s v="Spaces"/>
    <s v="Jul"/>
    <x v="0"/>
    <n v="2016"/>
    <x v="2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3:39:05"/>
    <d v="2015-03-02T14:39:05"/>
    <b v="0"/>
    <n v="9"/>
    <b v="0"/>
    <s v="theater/spaces"/>
    <n v="5.0808888888888886"/>
    <n v="4.0000000000000001E-3"/>
    <x v="1"/>
    <s v="Spaces"/>
    <s v="May"/>
    <x v="7"/>
    <n v="2015"/>
    <x v="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17:45:43"/>
    <d v="2016-07-15T17:45:43"/>
    <b v="0"/>
    <n v="9"/>
    <b v="0"/>
    <s v="theater/spaces"/>
    <n v="15.92"/>
    <n v="0.18"/>
    <x v="1"/>
    <s v="Spaces"/>
    <s v="Aug"/>
    <x v="3"/>
    <n v="2016"/>
    <x v="2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17:00:00"/>
    <d v="2015-09-08T09:51:52"/>
    <b v="0"/>
    <n v="21"/>
    <b v="0"/>
    <s v="theater/spaces"/>
    <n v="1.18319"/>
    <n v="2.1000000000000001E-2"/>
    <x v="1"/>
    <s v="Spaces"/>
    <s v="Oct"/>
    <x v="8"/>
    <n v="2015"/>
    <x v="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31T22:59:00"/>
    <d v="2014-05-01T16:49:01"/>
    <b v="0"/>
    <n v="17"/>
    <b v="0"/>
    <s v="theater/spaces"/>
    <n v="22.75"/>
    <n v="0.42499999999999999"/>
    <x v="1"/>
    <s v="Spaces"/>
    <s v="May"/>
    <x v="5"/>
    <n v="2014"/>
    <x v="3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4:05:56"/>
    <d v="2015-07-22T14:05:56"/>
    <b v="0"/>
    <n v="1"/>
    <b v="0"/>
    <s v="theater/spaces"/>
    <n v="2.5000000000000001E-2"/>
    <n v="1E-3"/>
    <x v="1"/>
    <s v="Spaces"/>
    <s v="Sep"/>
    <x v="3"/>
    <n v="2015"/>
    <x v="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7-31T19:36:20"/>
    <d v="2016-06-01T19:36:20"/>
    <b v="0"/>
    <n v="1"/>
    <b v="0"/>
    <s v="theater/spaces"/>
    <n v="0.33512064343163539"/>
    <n v="6.7024128686327079E-3"/>
    <x v="1"/>
    <s v="Spaces"/>
    <s v="Jul"/>
    <x v="0"/>
    <n v="2016"/>
    <x v="2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4:48:46"/>
    <d v="2015-04-20T14:48:46"/>
    <b v="0"/>
    <n v="14"/>
    <b v="0"/>
    <s v="theater/spaces"/>
    <n v="3.9750000000000001"/>
    <n v="7.0000000000000007E-2"/>
    <x v="1"/>
    <s v="Spaces"/>
    <s v="May"/>
    <x v="6"/>
    <n v="2015"/>
    <x v="0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09:00:00"/>
    <d v="2016-09-16T07:05:01"/>
    <b v="0"/>
    <n v="42"/>
    <b v="0"/>
    <s v="theater/spaces"/>
    <n v="17.149999999999999"/>
    <n v="0.42"/>
    <x v="1"/>
    <s v="Spaces"/>
    <s v="Oct"/>
    <x v="8"/>
    <n v="2016"/>
    <x v="2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7T19:17:00"/>
    <d v="2015-12-21T14:00:49"/>
    <b v="0"/>
    <n v="27"/>
    <b v="0"/>
    <s v="theater/spaces"/>
    <n v="3.6080041046690612"/>
    <n v="5.5413032324268856E-2"/>
    <x v="1"/>
    <s v="Spaces"/>
    <s v="Feb"/>
    <x v="11"/>
    <n v="2016"/>
    <x v="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1T23:33:11"/>
    <d v="2016-01-12T23:33:11"/>
    <b v="0"/>
    <n v="5"/>
    <b v="0"/>
    <s v="theater/spaces"/>
    <n v="13.9"/>
    <n v="0.25"/>
    <x v="1"/>
    <s v="Spaces"/>
    <s v="Feb"/>
    <x v="1"/>
    <n v="2016"/>
    <x v="2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09:56:15"/>
    <d v="2014-09-20T09:56:15"/>
    <b v="0"/>
    <n v="13"/>
    <b v="0"/>
    <s v="theater/spaces"/>
    <n v="15.225"/>
    <n v="0.10833333333333334"/>
    <x v="1"/>
    <s v="Spaces"/>
    <s v="Oct"/>
    <x v="8"/>
    <n v="2014"/>
    <x v="3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2:56:00"/>
    <d v="2015-06-16T04:12:17"/>
    <b v="0"/>
    <n v="12"/>
    <b v="0"/>
    <s v="theater/spaces"/>
    <n v="12"/>
    <n v="0.48"/>
    <x v="1"/>
    <s v="Spaces"/>
    <s v="Jul"/>
    <x v="0"/>
    <n v="2015"/>
    <x v="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3:10:18"/>
    <d v="2016-07-04T03:10:18"/>
    <b v="0"/>
    <n v="90"/>
    <b v="0"/>
    <s v="theater/spaces"/>
    <n v="39.112499999999997"/>
    <n v="0.5625"/>
    <x v="1"/>
    <s v="Spaces"/>
    <s v="Aug"/>
    <x v="3"/>
    <n v="2016"/>
    <x v="2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1T22:45:06"/>
    <d v="2015-04-12T22:45:06"/>
    <b v="0"/>
    <n v="2"/>
    <b v="0"/>
    <s v="theater/spaces"/>
    <n v="0.26829268292682928"/>
    <n v="4.878048780487805E-2"/>
    <x v="1"/>
    <s v="Spaces"/>
    <s v="Jun"/>
    <x v="6"/>
    <n v="2015"/>
    <x v="0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2T21:00:00"/>
    <d v="2015-01-02T16:48:31"/>
    <b v="0"/>
    <n v="5"/>
    <b v="0"/>
    <s v="theater/spaces"/>
    <n v="29.625"/>
    <n v="0.125"/>
    <x v="1"/>
    <s v="Spaces"/>
    <s v="Feb"/>
    <x v="1"/>
    <n v="2015"/>
    <x v="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0:00:00"/>
    <d v="2014-08-25T12:15:16"/>
    <b v="0"/>
    <n v="31"/>
    <b v="0"/>
    <s v="theater/spaces"/>
    <n v="42.360992301112063"/>
    <n v="0.53036783575705726"/>
    <x v="1"/>
    <s v="Spaces"/>
    <s v="Oct"/>
    <x v="10"/>
    <n v="2014"/>
    <x v="3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17:00:00"/>
    <d v="2015-08-25T05:17:56"/>
    <b v="0"/>
    <n v="4"/>
    <b v="0"/>
    <s v="theater/spaces"/>
    <n v="4.0999999999999996"/>
    <n v="0.4"/>
    <x v="1"/>
    <s v="Spaces"/>
    <s v="Sep"/>
    <x v="10"/>
    <n v="2015"/>
    <x v="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4:32:31"/>
    <d v="2015-05-04T14:32:31"/>
    <b v="0"/>
    <n v="29"/>
    <b v="0"/>
    <s v="theater/spaces"/>
    <n v="19.762499999999999"/>
    <n v="7.2499999999999995E-2"/>
    <x v="1"/>
    <s v="Spaces"/>
    <s v="May"/>
    <x v="5"/>
    <n v="2015"/>
    <x v="0"/>
  </r>
  <r>
    <s v="Funding a home for our Children's Theater"/>
    <s v="We need a permanent home for the theater!"/>
    <n v="50000"/>
    <n v="26"/>
    <x v="2"/>
    <s v="US"/>
    <s v="USD"/>
    <n v="1430234394"/>
    <n v="1425053994"/>
    <d v="2015-04-28T10:19:54"/>
    <d v="2015-02-27T11:19:54"/>
    <b v="0"/>
    <n v="2"/>
    <b v="0"/>
    <s v="theater/spaces"/>
    <n v="5.1999999999999998E-2"/>
    <n v="4.0000000000000001E-3"/>
    <x v="1"/>
    <s v="Spaces"/>
    <s v="Apr"/>
    <x v="2"/>
    <n v="2015"/>
    <x v="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7T22:00:10"/>
    <d v="2014-07-23T22:00:10"/>
    <b v="0"/>
    <n v="114"/>
    <b v="0"/>
    <s v="theater/spaces"/>
    <n v="25.030188679245285"/>
    <n v="0.43018867924528303"/>
    <x v="1"/>
    <s v="Spaces"/>
    <s v="Aug"/>
    <x v="3"/>
    <n v="2014"/>
    <x v="3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8T19:45:19"/>
    <d v="2017-01-09T19:45:19"/>
    <b v="0"/>
    <n v="1"/>
    <b v="0"/>
    <s v="theater/spaces"/>
    <n v="0.04"/>
    <n v="4.0000000000000001E-3"/>
    <x v="1"/>
    <s v="Spaces"/>
    <s v="Feb"/>
    <x v="1"/>
    <n v="2017"/>
    <x v="1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09:17:00"/>
    <d v="2014-09-03T09:17:00"/>
    <b v="0"/>
    <n v="76"/>
    <b v="0"/>
    <s v="theater/spaces"/>
    <n v="26.64"/>
    <n v="0.38"/>
    <x v="1"/>
    <s v="Spaces"/>
    <s v="Oct"/>
    <x v="8"/>
    <n v="2014"/>
    <x v="3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0-31T21:55:34"/>
    <d v="2016-09-01T21:55:34"/>
    <b v="0"/>
    <n v="9"/>
    <b v="0"/>
    <s v="theater/spaces"/>
    <n v="4.7363636363636363"/>
    <n v="8.1818181818181818E-2"/>
    <x v="1"/>
    <s v="Spaces"/>
    <s v="Oct"/>
    <x v="8"/>
    <n v="2016"/>
    <x v="2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2:33:02"/>
    <d v="2015-03-18T12:33:02"/>
    <b v="0"/>
    <n v="37"/>
    <b v="0"/>
    <s v="theater/spaces"/>
    <n v="4.2435339894712749"/>
    <n v="3.3875028610666054E-2"/>
    <x v="1"/>
    <s v="Spaces"/>
    <s v="Apr"/>
    <x v="7"/>
    <n v="2015"/>
    <x v="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0:10:50"/>
    <d v="2014-07-23T10:10:50"/>
    <b v="0"/>
    <n v="0"/>
    <b v="0"/>
    <s v="theater/spaces"/>
    <n v="0"/>
    <n v="0"/>
    <x v="1"/>
    <s v="Spaces"/>
    <s v="Sep"/>
    <x v="3"/>
    <n v="2014"/>
    <x v="3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05:43:47"/>
    <d v="2016-05-06T05:43:47"/>
    <b v="0"/>
    <n v="1"/>
    <b v="0"/>
    <s v="theater/spaces"/>
    <n v="3"/>
    <n v="0.01"/>
    <x v="1"/>
    <s v="Spaces"/>
    <s v="Jun"/>
    <x v="5"/>
    <n v="2016"/>
    <x v="2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07:22:05"/>
    <d v="2015-03-18T07:22:05"/>
    <b v="0"/>
    <n v="10"/>
    <b v="0"/>
    <s v="theater/spaces"/>
    <n v="57.333333333333336"/>
    <n v="1.3333333333333333"/>
    <x v="1"/>
    <s v="Spaces"/>
    <s v="Apr"/>
    <x v="7"/>
    <n v="2015"/>
    <x v="0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08:12:00"/>
    <d v="2016-05-19T03:59:20"/>
    <b v="0"/>
    <n v="1"/>
    <b v="0"/>
    <s v="theater/spaces"/>
    <n v="0.1"/>
    <n v="0.1"/>
    <x v="1"/>
    <s v="Spaces"/>
    <s v="May"/>
    <x v="5"/>
    <n v="2016"/>
    <x v="2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0:35:23"/>
    <d v="2016-06-13T10:35:23"/>
    <b v="0"/>
    <n v="2"/>
    <b v="0"/>
    <s v="theater/spaces"/>
    <n v="0.31"/>
    <n v="4.0000000000000002E-4"/>
    <x v="1"/>
    <s v="Spaces"/>
    <s v="Jul"/>
    <x v="0"/>
    <n v="2016"/>
    <x v="2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6T19:05:32"/>
    <d v="2015-02-24T20:05:32"/>
    <b v="0"/>
    <n v="1"/>
    <b v="0"/>
    <s v="theater/spaces"/>
    <n v="0.05"/>
    <n v="0.01"/>
    <x v="1"/>
    <s v="Spaces"/>
    <s v="Mar"/>
    <x v="2"/>
    <n v="2015"/>
    <x v="0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16:36:36"/>
    <d v="2016-03-06T17:36:36"/>
    <b v="0"/>
    <n v="10"/>
    <b v="0"/>
    <s v="theater/spaces"/>
    <n v="9.8461538461538465E-3"/>
    <n v="7.6923076923076923E-4"/>
    <x v="1"/>
    <s v="Spaces"/>
    <s v="May"/>
    <x v="7"/>
    <n v="2016"/>
    <x v="2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1:18:55"/>
    <d v="2014-07-28T11:18:55"/>
    <b v="0"/>
    <n v="1"/>
    <b v="0"/>
    <s v="theater/spaces"/>
    <n v="0.66666666666666663"/>
    <n v="6.6666666666666666E-2"/>
    <x v="1"/>
    <s v="Spaces"/>
    <s v="Sep"/>
    <x v="3"/>
    <n v="2014"/>
    <x v="3"/>
  </r>
  <r>
    <s v="be back soon (Canceled)"/>
    <s v="cancelled until further notice"/>
    <n v="199"/>
    <n v="116"/>
    <x v="1"/>
    <s v="US"/>
    <s v="USD"/>
    <n v="1478733732"/>
    <n v="1478298132"/>
    <d v="2016-11-09T18:22:12"/>
    <d v="2016-11-04T17:22:12"/>
    <b v="0"/>
    <n v="2"/>
    <b v="0"/>
    <s v="theater/spaces"/>
    <n v="58.291457286432163"/>
    <n v="1.0050251256281406"/>
    <x v="1"/>
    <s v="Spaces"/>
    <s v="Nov"/>
    <x v="4"/>
    <n v="2016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18:49:58"/>
    <d v="2016-06-09T18:49:58"/>
    <b v="0"/>
    <n v="348"/>
    <b v="0"/>
    <s v="theater/spaces"/>
    <n v="68.153599999999997"/>
    <n v="0.27839999999999998"/>
    <x v="1"/>
    <s v="Spaces"/>
    <s v="Jul"/>
    <x v="0"/>
    <n v="2016"/>
    <x v="2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3:43:21"/>
    <d v="2014-12-04T13:43:21"/>
    <b v="0"/>
    <n v="4"/>
    <b v="0"/>
    <s v="theater/spaces"/>
    <n v="3.2499999999999999E-3"/>
    <n v="5.0000000000000001E-4"/>
    <x v="1"/>
    <s v="Spaces"/>
    <s v="Feb"/>
    <x v="11"/>
    <n v="2015"/>
    <x v="3"/>
  </r>
  <r>
    <s v="N/A (Canceled)"/>
    <s v="N/A"/>
    <n v="1500000"/>
    <n v="0"/>
    <x v="1"/>
    <s v="US"/>
    <s v="USD"/>
    <n v="1452142672"/>
    <n v="1449550672"/>
    <d v="2016-01-06T23:57:52"/>
    <d v="2015-12-07T23:57:52"/>
    <b v="0"/>
    <n v="0"/>
    <b v="0"/>
    <s v="theater/spaces"/>
    <n v="0"/>
    <n v="0"/>
    <x v="1"/>
    <s v="Spaces"/>
    <s v="Jan"/>
    <x v="11"/>
    <n v="2016"/>
    <x v="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18:26:02"/>
    <d v="2016-02-26T19:26:02"/>
    <b v="0"/>
    <n v="17"/>
    <b v="0"/>
    <s v="theater/spaces"/>
    <n v="4.16"/>
    <n v="6.8000000000000005E-2"/>
    <x v="1"/>
    <s v="Spaces"/>
    <s v="Mar"/>
    <x v="2"/>
    <n v="2016"/>
    <x v="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15:33:49"/>
    <d v="2015-01-30T15:33:49"/>
    <b v="0"/>
    <n v="0"/>
    <b v="0"/>
    <s v="theater/spaces"/>
    <n v="0"/>
    <n v="0"/>
    <x v="1"/>
    <s v="Spaces"/>
    <s v="Mar"/>
    <x v="1"/>
    <n v="2015"/>
    <x v="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3:49:01"/>
    <d v="2017-02-14T14:49:01"/>
    <b v="0"/>
    <n v="117"/>
    <b v="0"/>
    <s v="theater/plays"/>
    <n v="108.60666666666667"/>
    <n v="0.78"/>
    <x v="1"/>
    <s v="Plays"/>
    <s v="Mar"/>
    <x v="2"/>
    <n v="2017"/>
    <x v="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4:13:39"/>
    <d v="2017-03-09T15:13:39"/>
    <b v="0"/>
    <n v="1"/>
    <b v="0"/>
    <s v="theater/plays"/>
    <n v="0.8"/>
    <n v="0.08"/>
    <x v="1"/>
    <s v="Plays"/>
    <s v="Apr"/>
    <x v="7"/>
    <n v="2017"/>
    <x v="1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3T23:59:00"/>
    <d v="2017-03-14T10:21:56"/>
    <b v="0"/>
    <n v="4"/>
    <b v="0"/>
    <s v="theater/plays"/>
    <n v="3.75"/>
    <n v="0.04"/>
    <x v="1"/>
    <s v="Plays"/>
    <s v="Apr"/>
    <x v="7"/>
    <n v="2017"/>
    <x v="1"/>
  </r>
  <r>
    <s v="SNAKE EYES"/>
    <s v="A Staged Reading of &quot;Snake Eyes,&quot; a new play by Alex Rafala"/>
    <n v="4100"/>
    <n v="645"/>
    <x v="3"/>
    <s v="US"/>
    <s v="USD"/>
    <n v="1491656045"/>
    <n v="1489067645"/>
    <d v="2017-04-08T07:54:05"/>
    <d v="2017-03-09T08:54:05"/>
    <b v="0"/>
    <n v="12"/>
    <b v="0"/>
    <s v="theater/plays"/>
    <n v="15.731707317073171"/>
    <n v="0.29268292682926828"/>
    <x v="1"/>
    <s v="Plays"/>
    <s v="Apr"/>
    <x v="7"/>
    <n v="2017"/>
    <x v="1"/>
  </r>
  <r>
    <s v="A Bite of a Snake Play"/>
    <s v="Smells Like Money, Drips Like Honey, Taste Like Mocha, Better Run AWAY"/>
    <n v="30000"/>
    <n v="10"/>
    <x v="3"/>
    <s v="US"/>
    <s v="USD"/>
    <n v="1492759460"/>
    <n v="1487579060"/>
    <d v="2017-04-21T02:24:20"/>
    <d v="2017-02-20T03:24:20"/>
    <b v="0"/>
    <n v="1"/>
    <b v="0"/>
    <s v="theater/plays"/>
    <n v="3.3333333333333333E-2"/>
    <n v="3.3333333333333335E-3"/>
    <x v="1"/>
    <s v="Plays"/>
    <s v="Apr"/>
    <x v="2"/>
    <n v="2017"/>
    <x v="1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07:33:54"/>
    <d v="2017-02-22T08:33:54"/>
    <b v="0"/>
    <n v="16"/>
    <b v="0"/>
    <s v="theater/plays"/>
    <n v="108"/>
    <n v="3.2"/>
    <x v="1"/>
    <s v="Plays"/>
    <s v="Mar"/>
    <x v="2"/>
    <n v="2017"/>
    <x v="1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1:16:59"/>
    <d v="2017-03-06T12:16:59"/>
    <b v="0"/>
    <n v="12"/>
    <b v="0"/>
    <s v="theater/plays"/>
    <n v="22.5"/>
    <n v="1.2"/>
    <x v="1"/>
    <s v="Plays"/>
    <s v="Mar"/>
    <x v="7"/>
    <n v="2017"/>
    <x v="1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3T22:38:41"/>
    <d v="2017-03-12T22:38:41"/>
    <b v="0"/>
    <n v="7"/>
    <b v="0"/>
    <s v="theater/plays"/>
    <n v="20.849420849420849"/>
    <n v="0.90090090090090091"/>
    <x v="1"/>
    <s v="Plays"/>
    <s v="Apr"/>
    <x v="7"/>
    <n v="2017"/>
    <x v="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17:59:00"/>
    <d v="2017-02-23T06:05:54"/>
    <b v="0"/>
    <n v="22"/>
    <b v="0"/>
    <s v="theater/plays"/>
    <n v="127.8"/>
    <n v="4.4000000000000004"/>
    <x v="1"/>
    <s v="Plays"/>
    <s v="Mar"/>
    <x v="2"/>
    <n v="2017"/>
    <x v="1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4:12:00"/>
    <d v="2017-03-13T16:14:29"/>
    <b v="0"/>
    <n v="1"/>
    <b v="0"/>
    <s v="theater/plays"/>
    <n v="3.3333333333333335"/>
    <n v="6.6666666666666666E-2"/>
    <x v="1"/>
    <s v="Plays"/>
    <s v="May"/>
    <x v="7"/>
    <n v="2017"/>
    <x v="1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0:30:07"/>
    <d v="2017-03-15T10:30:07"/>
    <b v="0"/>
    <n v="0"/>
    <b v="0"/>
    <s v="theater/plays"/>
    <n v="0"/>
    <n v="0"/>
    <x v="1"/>
    <s v="Plays"/>
    <s v="Apr"/>
    <x v="7"/>
    <n v="2017"/>
    <x v="1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4T23:33:00"/>
    <d v="2017-02-19T01:29:20"/>
    <b v="0"/>
    <n v="6"/>
    <b v="0"/>
    <s v="theater/plays"/>
    <n v="5.4"/>
    <n v="1.2E-2"/>
    <x v="1"/>
    <s v="Plays"/>
    <s v="Mar"/>
    <x v="2"/>
    <n v="2017"/>
    <x v="1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1:15:03"/>
    <d v="2017-03-08T12:15:03"/>
    <b v="0"/>
    <n v="4"/>
    <b v="0"/>
    <s v="theater/plays"/>
    <n v="0.96"/>
    <n v="0.04"/>
    <x v="1"/>
    <s v="Plays"/>
    <s v="Apr"/>
    <x v="7"/>
    <n v="2017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15:00:00"/>
    <d v="2017-03-06T13:04:48"/>
    <b v="0"/>
    <n v="8"/>
    <b v="0"/>
    <s v="theater/plays"/>
    <n v="51.6"/>
    <n v="1.6"/>
    <x v="1"/>
    <s v="Plays"/>
    <s v="Apr"/>
    <x v="7"/>
    <n v="2017"/>
    <x v="1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06:18:59"/>
    <d v="2017-02-17T07:18:59"/>
    <b v="0"/>
    <n v="3"/>
    <b v="0"/>
    <s v="theater/plays"/>
    <n v="1.6363636363636365"/>
    <n v="0.10909090909090909"/>
    <x v="1"/>
    <s v="Plays"/>
    <s v="Mar"/>
    <x v="2"/>
    <n v="2017"/>
    <x v="1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3:35:56"/>
    <d v="2017-03-14T03:35:56"/>
    <b v="0"/>
    <n v="0"/>
    <b v="0"/>
    <s v="theater/plays"/>
    <n v="0"/>
    <n v="0"/>
    <x v="1"/>
    <s v="Plays"/>
    <s v="Apr"/>
    <x v="7"/>
    <n v="2017"/>
    <x v="1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1:00:00"/>
    <d v="2017-03-02T07:55:07"/>
    <b v="0"/>
    <n v="30"/>
    <b v="0"/>
    <s v="theater/plays"/>
    <n v="75.400000000000006"/>
    <n v="0.3"/>
    <x v="1"/>
    <s v="Plays"/>
    <s v="Mar"/>
    <x v="7"/>
    <n v="2017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18:58:54"/>
    <d v="2017-01-26T19:58:54"/>
    <b v="0"/>
    <n v="0"/>
    <b v="0"/>
    <s v="theater/plays"/>
    <n v="0"/>
    <n v="0"/>
    <x v="1"/>
    <s v="Plays"/>
    <s v="Mar"/>
    <x v="1"/>
    <n v="2017"/>
    <x v="1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0:22:46"/>
    <d v="2017-03-02T11:22:46"/>
    <b v="0"/>
    <n v="12"/>
    <b v="0"/>
    <s v="theater/plays"/>
    <n v="10.5"/>
    <n v="2.4E-2"/>
    <x v="1"/>
    <s v="Plays"/>
    <s v="Apr"/>
    <x v="7"/>
    <n v="2017"/>
    <x v="1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6T19:15:55"/>
    <d v="2014-09-27T18:15:55"/>
    <b v="1"/>
    <n v="213"/>
    <b v="1"/>
    <s v="theater/plays"/>
    <n v="117.52500000000001"/>
    <n v="1.0649999999999999"/>
    <x v="1"/>
    <s v="Plays"/>
    <s v="Nov"/>
    <x v="8"/>
    <n v="2014"/>
    <x v="3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30T23:00:00"/>
    <d v="2014-09-09T10:58:04"/>
    <b v="1"/>
    <n v="57"/>
    <b v="1"/>
    <s v="theater/plays"/>
    <n v="131.16666666666666"/>
    <n v="3.1666666666666665"/>
    <x v="1"/>
    <s v="Plays"/>
    <s v="Sep"/>
    <x v="8"/>
    <n v="2014"/>
    <x v="3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6T21:00:00"/>
    <d v="2012-11-12T19:25:00"/>
    <b v="1"/>
    <n v="25"/>
    <b v="1"/>
    <s v="theater/plays"/>
    <n v="104"/>
    <n v="2"/>
    <x v="1"/>
    <s v="Plays"/>
    <s v="Dec"/>
    <x v="4"/>
    <n v="2012"/>
    <x v="5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4T23:00:00"/>
    <d v="2010-10-27T01:20:03"/>
    <b v="1"/>
    <n v="104"/>
    <b v="1"/>
    <s v="theater/plays"/>
    <n v="101"/>
    <n v="2.9714285714285715"/>
    <x v="1"/>
    <s v="Plays"/>
    <s v="Jan"/>
    <x v="9"/>
    <n v="2011"/>
    <x v="7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15:09:34"/>
    <d v="2014-08-11T15:09:34"/>
    <b v="1"/>
    <n v="34"/>
    <b v="1"/>
    <s v="theater/plays"/>
    <n v="100.4"/>
    <n v="0.97142857142857142"/>
    <x v="1"/>
    <s v="Plays"/>
    <s v="Sep"/>
    <x v="10"/>
    <n v="2014"/>
    <x v="3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15:49:27"/>
    <d v="2013-10-03T15:49:27"/>
    <b v="1"/>
    <n v="67"/>
    <b v="1"/>
    <s v="theater/plays"/>
    <n v="105.95454545454545"/>
    <n v="3.0454545454545454"/>
    <x v="1"/>
    <s v="Plays"/>
    <s v="Nov"/>
    <x v="9"/>
    <n v="2013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4-30T23:59:00"/>
    <d v="2011-03-30T22:42:17"/>
    <b v="1"/>
    <n v="241"/>
    <b v="1"/>
    <s v="theater/plays"/>
    <n v="335.58333333333331"/>
    <n v="8.0333333333333332"/>
    <x v="1"/>
    <s v="Plays"/>
    <s v="Apr"/>
    <x v="7"/>
    <n v="201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15:00:58"/>
    <d v="2012-03-02T16:00:58"/>
    <b v="1"/>
    <n v="123"/>
    <b v="1"/>
    <s v="theater/plays"/>
    <n v="112.92857142857143"/>
    <n v="1.7571428571428571"/>
    <x v="1"/>
    <s v="Plays"/>
    <s v="Apr"/>
    <x v="7"/>
    <n v="2012"/>
    <x v="5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06:58:45"/>
    <d v="2012-11-20T06:58:45"/>
    <b v="1"/>
    <n v="302"/>
    <b v="1"/>
    <s v="theater/plays"/>
    <n v="188.50460000000001"/>
    <n v="6.04"/>
    <x v="1"/>
    <s v="Plays"/>
    <s v="Dec"/>
    <x v="4"/>
    <n v="2012"/>
    <x v="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17:52:24"/>
    <d v="2012-04-27T17:52:24"/>
    <b v="1"/>
    <n v="89"/>
    <b v="1"/>
    <s v="theater/plays"/>
    <n v="101.81818181818181"/>
    <n v="1.6181818181818182"/>
    <x v="1"/>
    <s v="Plays"/>
    <s v="Jun"/>
    <x v="6"/>
    <n v="2012"/>
    <x v="5"/>
  </r>
  <r>
    <s v="Summer FourPlay"/>
    <s v="Four Directors.  Four One Acts.  Four Genres.  For You."/>
    <n v="4000"/>
    <n v="4040"/>
    <x v="0"/>
    <s v="US"/>
    <s v="USD"/>
    <n v="1405746000"/>
    <n v="1404932105"/>
    <d v="2014-07-19T00:00:00"/>
    <d v="2014-07-09T13:55:05"/>
    <b v="1"/>
    <n v="41"/>
    <b v="1"/>
    <s v="theater/plays"/>
    <n v="101"/>
    <n v="1.0249999999999999"/>
    <x v="1"/>
    <s v="Plays"/>
    <s v="Jul"/>
    <x v="3"/>
    <n v="2014"/>
    <x v="3"/>
  </r>
  <r>
    <s v="Nursery Crimes"/>
    <s v="A 40s crime-noir play using nursery rhyme characters."/>
    <n v="5000"/>
    <n v="5700"/>
    <x v="0"/>
    <s v="US"/>
    <s v="USD"/>
    <n v="1374523752"/>
    <n v="1371931752"/>
    <d v="2013-07-22T15:09:12"/>
    <d v="2013-06-22T15:09:12"/>
    <b v="1"/>
    <n v="69"/>
    <b v="1"/>
    <s v="theater/plays"/>
    <n v="114"/>
    <n v="1.38"/>
    <x v="1"/>
    <s v="Plays"/>
    <s v="Jul"/>
    <x v="0"/>
    <n v="2013"/>
    <x v="4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18:00:00"/>
    <d v="2011-12-06T20:36:01"/>
    <b v="1"/>
    <n v="52"/>
    <b v="1"/>
    <s v="theater/plays"/>
    <n v="133.48133333333334"/>
    <n v="3.4666666666666668"/>
    <x v="1"/>
    <s v="Plays"/>
    <s v="Jan"/>
    <x v="11"/>
    <n v="2012"/>
    <x v="6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2T23:59:00"/>
    <d v="2014-07-21T01:21:27"/>
    <b v="1"/>
    <n v="57"/>
    <b v="1"/>
    <s v="theater/plays"/>
    <n v="101.53333333333333"/>
    <n v="1.2666666666666666"/>
    <x v="1"/>
    <s v="Plays"/>
    <s v="Aug"/>
    <x v="3"/>
    <n v="2014"/>
    <x v="3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07:52:02"/>
    <d v="2014-09-15T07:52:02"/>
    <b v="1"/>
    <n v="74"/>
    <b v="1"/>
    <s v="theater/plays"/>
    <n v="105.1"/>
    <n v="3.7"/>
    <x v="1"/>
    <s v="Plays"/>
    <s v="Oct"/>
    <x v="8"/>
    <n v="2014"/>
    <x v="3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6T21:00:00"/>
    <d v="2014-06-09T11:27:42"/>
    <b v="1"/>
    <n v="63"/>
    <b v="1"/>
    <s v="theater/plays"/>
    <n v="127.15"/>
    <n v="1.575"/>
    <x v="1"/>
    <s v="Plays"/>
    <s v="Jul"/>
    <x v="0"/>
    <n v="2014"/>
    <x v="3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3:05:25"/>
    <d v="2014-05-16T13:05:25"/>
    <b v="1"/>
    <n v="72"/>
    <b v="1"/>
    <s v="theater/plays"/>
    <n v="111.15384615384616"/>
    <n v="0.55384615384615388"/>
    <x v="1"/>
    <s v="Plays"/>
    <s v="Jun"/>
    <x v="5"/>
    <n v="2014"/>
    <x v="3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4:20:15"/>
    <d v="2014-05-07T14:20:15"/>
    <b v="1"/>
    <n v="71"/>
    <b v="1"/>
    <s v="theater/plays"/>
    <n v="106.76"/>
    <n v="2.84"/>
    <x v="1"/>
    <s v="Plays"/>
    <s v="Jun"/>
    <x v="5"/>
    <n v="2014"/>
    <x v="3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2T22:59:00"/>
    <d v="2011-04-10T22:49:20"/>
    <b v="1"/>
    <n v="21"/>
    <b v="1"/>
    <s v="theater/plays"/>
    <n v="162.66666666666666"/>
    <n v="2.8"/>
    <x v="1"/>
    <s v="Plays"/>
    <s v="May"/>
    <x v="6"/>
    <n v="201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2:59:00"/>
    <d v="2014-10-28T11:35:53"/>
    <b v="1"/>
    <n v="930"/>
    <b v="1"/>
    <s v="theater/plays"/>
    <n v="160.22808571428573"/>
    <n v="2.657142857142857"/>
    <x v="1"/>
    <s v="Plays"/>
    <s v="Nov"/>
    <x v="9"/>
    <n v="2014"/>
    <x v="3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1T23:13:01"/>
    <d v="2014-07-18T23:13:01"/>
    <b v="1"/>
    <n v="55"/>
    <b v="1"/>
    <s v="theater/plays"/>
    <n v="116.16666666666667"/>
    <n v="1.8333333333333333"/>
    <x v="1"/>
    <s v="Plays"/>
    <s v="Aug"/>
    <x v="3"/>
    <n v="2014"/>
    <x v="3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17:00:00"/>
    <d v="2014-05-12T21:32:33"/>
    <b v="1"/>
    <n v="61"/>
    <b v="1"/>
    <s v="theater/plays"/>
    <n v="124.2"/>
    <n v="2.44"/>
    <x v="1"/>
    <s v="Plays"/>
    <s v="Jun"/>
    <x v="5"/>
    <n v="2014"/>
    <x v="3"/>
  </r>
  <r>
    <s v="The Window"/>
    <s v="We're bringing The Window to the Cherry Lane Theater in January 2014."/>
    <n v="8000"/>
    <n v="8241"/>
    <x v="0"/>
    <s v="US"/>
    <s v="USD"/>
    <n v="1386910740"/>
    <n v="1384364561"/>
    <d v="2013-12-12T23:59:00"/>
    <d v="2013-11-13T12:42:41"/>
    <b v="1"/>
    <n v="82"/>
    <b v="1"/>
    <s v="theater/plays"/>
    <n v="103.0125"/>
    <n v="1.0249999999999999"/>
    <x v="1"/>
    <s v="Plays"/>
    <s v="Dec"/>
    <x v="4"/>
    <n v="2013"/>
    <x v="4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1T23:00:00"/>
    <d v="2014-05-29T20:55:44"/>
    <b v="1"/>
    <n v="71"/>
    <b v="1"/>
    <s v="theater/plays"/>
    <n v="112.25"/>
    <n v="3.55"/>
    <x v="1"/>
    <s v="Plays"/>
    <s v="Jul"/>
    <x v="5"/>
    <n v="2014"/>
    <x v="3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09:35:58"/>
    <d v="2016-04-06T09:35:58"/>
    <b v="1"/>
    <n v="117"/>
    <b v="1"/>
    <s v="theater/plays"/>
    <n v="108.81428571428572"/>
    <n v="1.6714285714285715"/>
    <x v="1"/>
    <s v="Plays"/>
    <s v="May"/>
    <x v="6"/>
    <n v="2016"/>
    <x v="2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2:31:08"/>
    <d v="2012-01-15T12:31:08"/>
    <b v="1"/>
    <n v="29"/>
    <b v="1"/>
    <s v="theater/plays"/>
    <n v="115"/>
    <n v="1.45"/>
    <x v="1"/>
    <s v="Plays"/>
    <s v="Feb"/>
    <x v="1"/>
    <n v="2012"/>
    <x v="5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16:04:52"/>
    <d v="2014-08-27T16:04:52"/>
    <b v="1"/>
    <n v="74"/>
    <b v="1"/>
    <s v="theater/plays"/>
    <n v="103"/>
    <n v="0.74"/>
    <x v="1"/>
    <s v="Plays"/>
    <s v="Sep"/>
    <x v="10"/>
    <n v="2014"/>
    <x v="3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15:45:08"/>
    <d v="2014-08-11T15:45:08"/>
    <b v="1"/>
    <n v="23"/>
    <b v="1"/>
    <s v="theater/plays"/>
    <n v="101.13333333333334"/>
    <n v="0.76666666666666672"/>
    <x v="1"/>
    <s v="Plays"/>
    <s v="Aug"/>
    <x v="10"/>
    <n v="2014"/>
    <x v="3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16:17:07"/>
    <d v="2010-12-19T16:17:07"/>
    <b v="1"/>
    <n v="60"/>
    <b v="1"/>
    <s v="theater/plays"/>
    <n v="109.56"/>
    <n v="1.2"/>
    <x v="1"/>
    <s v="Plays"/>
    <s v="Feb"/>
    <x v="11"/>
    <n v="2011"/>
    <x v="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0:00:00"/>
    <d v="2013-07-22T17:20:31"/>
    <b v="1"/>
    <n v="55"/>
    <b v="1"/>
    <s v="theater/plays"/>
    <n v="114.84210526315789"/>
    <n v="2.8947368421052633"/>
    <x v="1"/>
    <s v="Plays"/>
    <s v="Aug"/>
    <x v="3"/>
    <n v="2013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1:00:09"/>
    <d v="2014-05-22T11:00:09"/>
    <b v="1"/>
    <n v="51"/>
    <b v="1"/>
    <s v="theater/plays"/>
    <n v="117.4"/>
    <n v="2.04"/>
    <x v="1"/>
    <s v="Plays"/>
    <s v="Jun"/>
    <x v="5"/>
    <n v="2014"/>
    <x v="3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09:31:15"/>
    <d v="2014-06-16T09:31:15"/>
    <b v="1"/>
    <n v="78"/>
    <b v="1"/>
    <s v="theater/plays"/>
    <n v="171.73333333333332"/>
    <n v="5.2"/>
    <x v="1"/>
    <s v="Plays"/>
    <s v="Jul"/>
    <x v="0"/>
    <n v="2014"/>
    <x v="3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1:51:11"/>
    <d v="2013-04-11T11:51:11"/>
    <b v="1"/>
    <n v="62"/>
    <b v="1"/>
    <s v="theater/plays"/>
    <n v="114.16238095238096"/>
    <n v="1.4761904761904763"/>
    <x v="1"/>
    <s v="Plays"/>
    <s v="May"/>
    <x v="6"/>
    <n v="2013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4:54:09"/>
    <d v="2014-05-21T04:54:09"/>
    <b v="1"/>
    <n v="45"/>
    <b v="1"/>
    <s v="theater/plays"/>
    <n v="119.75"/>
    <n v="3.75"/>
    <x v="1"/>
    <s v="Plays"/>
    <s v="Jun"/>
    <x v="5"/>
    <n v="2014"/>
    <x v="3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1:00:00"/>
    <d v="2014-05-20T02:26:27"/>
    <b v="1"/>
    <n v="15"/>
    <b v="1"/>
    <s v="theater/plays"/>
    <n v="109"/>
    <n v="3"/>
    <x v="1"/>
    <s v="Plays"/>
    <s v="Jun"/>
    <x v="5"/>
    <n v="2014"/>
    <x v="3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2:00:00"/>
    <d v="2011-12-06T17:47:01"/>
    <b v="1"/>
    <n v="151"/>
    <b v="1"/>
    <s v="theater/plays"/>
    <n v="100.88571428571429"/>
    <n v="2.157142857142857"/>
    <x v="1"/>
    <s v="Plays"/>
    <s v="Jan"/>
    <x v="11"/>
    <n v="2012"/>
    <x v="6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4:04:29"/>
    <d v="2013-08-05T14:04:29"/>
    <b v="1"/>
    <n v="68"/>
    <b v="1"/>
    <s v="theater/plays"/>
    <n v="109"/>
    <n v="2.72"/>
    <x v="1"/>
    <s v="Plays"/>
    <s v="Aug"/>
    <x v="10"/>
    <n v="2013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18:50:31"/>
    <d v="2014-06-01T18:50:31"/>
    <b v="1"/>
    <n v="46"/>
    <b v="1"/>
    <s v="theater/plays"/>
    <n v="107.20930232558139"/>
    <n v="1.069767441860465"/>
    <x v="1"/>
    <s v="Plays"/>
    <s v="Jul"/>
    <x v="0"/>
    <n v="2014"/>
    <x v="3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18:27:21"/>
    <d v="2014-07-09T18:27:21"/>
    <b v="1"/>
    <n v="24"/>
    <b v="1"/>
    <s v="theater/plays"/>
    <n v="100"/>
    <n v="2.4"/>
    <x v="1"/>
    <s v="Plays"/>
    <s v="Jul"/>
    <x v="3"/>
    <n v="2014"/>
    <x v="3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16:00:00"/>
    <d v="2014-08-17T17:10:38"/>
    <b v="1"/>
    <n v="70"/>
    <b v="1"/>
    <s v="theater/plays"/>
    <n v="102.1875"/>
    <n v="2.1875"/>
    <x v="1"/>
    <s v="Plays"/>
    <s v="Sep"/>
    <x v="10"/>
    <n v="2014"/>
    <x v="3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0:59:33"/>
    <d v="2014-07-15T10:59:33"/>
    <b v="1"/>
    <n v="244"/>
    <b v="1"/>
    <s v="theater/plays"/>
    <n v="116.29333333333334"/>
    <n v="1.6266666666666667"/>
    <x v="1"/>
    <s v="Plays"/>
    <s v="Aug"/>
    <x v="3"/>
    <n v="2014"/>
    <x v="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4:58:22"/>
    <d v="2015-05-20T04:58:22"/>
    <b v="0"/>
    <n v="9"/>
    <b v="0"/>
    <s v="theater/musical"/>
    <n v="65"/>
    <n v="4.5"/>
    <x v="1"/>
    <s v="Musical"/>
    <s v="Jun"/>
    <x v="5"/>
    <n v="2015"/>
    <x v="0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3:18:52"/>
    <d v="2015-04-24T03:18:52"/>
    <b v="0"/>
    <n v="19"/>
    <b v="0"/>
    <s v="theater/musical"/>
    <n v="12.327272727272728"/>
    <n v="3.4545454545454546E-2"/>
    <x v="1"/>
    <s v="Musical"/>
    <s v="May"/>
    <x v="6"/>
    <n v="2015"/>
    <x v="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8T23:37:55"/>
    <d v="2016-11-08T22:37:55"/>
    <b v="0"/>
    <n v="0"/>
    <b v="0"/>
    <s v="theater/musical"/>
    <n v="0"/>
    <n v="0"/>
    <x v="1"/>
    <s v="Musical"/>
    <s v="Dec"/>
    <x v="4"/>
    <n v="2016"/>
    <x v="2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3:07:49"/>
    <d v="2016-06-17T13:07:49"/>
    <b v="0"/>
    <n v="4"/>
    <b v="0"/>
    <s v="theater/musical"/>
    <n v="4.0266666666666664"/>
    <n v="0.10666666666666667"/>
    <x v="1"/>
    <s v="Musical"/>
    <s v="Aug"/>
    <x v="0"/>
    <n v="2016"/>
    <x v="2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17:00:00"/>
    <d v="2015-01-14T17:34:19"/>
    <b v="0"/>
    <n v="8"/>
    <b v="0"/>
    <s v="theater/musical"/>
    <n v="1.02"/>
    <n v="0.08"/>
    <x v="1"/>
    <s v="Musical"/>
    <s v="Feb"/>
    <x v="1"/>
    <n v="2015"/>
    <x v="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18:14:16"/>
    <d v="2015-01-06T18:14:16"/>
    <b v="0"/>
    <n v="24"/>
    <b v="0"/>
    <s v="theater/musical"/>
    <n v="11.74"/>
    <n v="0.48"/>
    <x v="1"/>
    <s v="Musical"/>
    <s v="Feb"/>
    <x v="1"/>
    <n v="2015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6T20:29:58"/>
    <d v="2015-06-26T20:29:58"/>
    <b v="0"/>
    <n v="0"/>
    <b v="0"/>
    <s v="theater/musical"/>
    <n v="0"/>
    <n v="0"/>
    <x v="1"/>
    <s v="Musical"/>
    <s v="Jul"/>
    <x v="0"/>
    <n v="2015"/>
    <x v="0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09:15:42"/>
    <d v="2015-01-13T09:15:42"/>
    <b v="0"/>
    <n v="39"/>
    <b v="0"/>
    <s v="theater/musical"/>
    <n v="59.142857142857146"/>
    <n v="1.1142857142857143"/>
    <x v="1"/>
    <s v="Musical"/>
    <s v="Feb"/>
    <x v="1"/>
    <n v="2015"/>
    <x v="0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09:00:00"/>
    <d v="2015-06-02T09:21:15"/>
    <b v="0"/>
    <n v="6"/>
    <b v="0"/>
    <s v="theater/musical"/>
    <n v="0.06"/>
    <n v="2.0000000000000001E-4"/>
    <x v="1"/>
    <s v="Musical"/>
    <s v="Aug"/>
    <x v="0"/>
    <n v="2015"/>
    <x v="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06:50:18"/>
    <d v="2015-01-05T06:50:18"/>
    <b v="0"/>
    <n v="4"/>
    <b v="0"/>
    <s v="theater/musical"/>
    <n v="11.45"/>
    <n v="0.04"/>
    <x v="1"/>
    <s v="Musical"/>
    <s v="Feb"/>
    <x v="1"/>
    <n v="2015"/>
    <x v="0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05:11:17"/>
    <d v="2015-01-09T05:11:17"/>
    <b v="0"/>
    <n v="3"/>
    <b v="0"/>
    <s v="theater/musical"/>
    <n v="0.36666666666666664"/>
    <n v="0.01"/>
    <x v="1"/>
    <s v="Musical"/>
    <s v="Feb"/>
    <x v="1"/>
    <n v="2015"/>
    <x v="0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16:00:00"/>
    <d v="2014-08-07T13:16:58"/>
    <b v="0"/>
    <n v="53"/>
    <b v="0"/>
    <s v="theater/musical"/>
    <n v="52.16"/>
    <n v="1.06"/>
    <x v="1"/>
    <s v="Musical"/>
    <s v="Sep"/>
    <x v="10"/>
    <n v="2014"/>
    <x v="3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0:34:00"/>
    <d v="2016-03-31T02:41:41"/>
    <b v="0"/>
    <n v="1"/>
    <b v="0"/>
    <s v="theater/musical"/>
    <n v="2E-3"/>
    <n v="2E-3"/>
    <x v="1"/>
    <s v="Musical"/>
    <s v="Apr"/>
    <x v="7"/>
    <n v="2016"/>
    <x v="2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3:24:37"/>
    <d v="2014-08-10T13:24:37"/>
    <b v="0"/>
    <n v="2"/>
    <b v="0"/>
    <s v="theater/musical"/>
    <n v="1.25"/>
    <n v="0.1"/>
    <x v="1"/>
    <s v="Musical"/>
    <s v="Aug"/>
    <x v="10"/>
    <n v="2014"/>
    <x v="3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0:59:00"/>
    <d v="2015-10-16T15:29:06"/>
    <b v="0"/>
    <n v="25"/>
    <b v="0"/>
    <s v="theater/musical"/>
    <n v="54.52"/>
    <n v="0.5"/>
    <x v="1"/>
    <s v="Musical"/>
    <s v="Dec"/>
    <x v="9"/>
    <n v="2015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18:43:42"/>
    <d v="2015-08-26T18:43:42"/>
    <b v="0"/>
    <n v="6"/>
    <b v="0"/>
    <s v="theater/musical"/>
    <n v="25"/>
    <n v="0.6"/>
    <x v="1"/>
    <s v="Musical"/>
    <s v="Sep"/>
    <x v="10"/>
    <n v="2015"/>
    <x v="0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1:14:00"/>
    <d v="2015-06-17T11:27:59"/>
    <b v="0"/>
    <n v="0"/>
    <b v="0"/>
    <s v="theater/musical"/>
    <n v="0"/>
    <n v="0"/>
    <x v="1"/>
    <s v="Musical"/>
    <s v="Jul"/>
    <x v="0"/>
    <n v="2015"/>
    <x v="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3:59:32"/>
    <d v="2015-04-01T03:59:32"/>
    <b v="0"/>
    <n v="12"/>
    <b v="0"/>
    <s v="theater/musical"/>
    <n v="3.4125000000000001"/>
    <n v="0.15"/>
    <x v="1"/>
    <s v="Musical"/>
    <s v="May"/>
    <x v="6"/>
    <n v="2015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1:37:31"/>
    <d v="2015-08-20T01:37:31"/>
    <b v="0"/>
    <n v="0"/>
    <b v="0"/>
    <s v="theater/musical"/>
    <n v="0"/>
    <n v="0"/>
    <x v="1"/>
    <s v="Musical"/>
    <s v="Sep"/>
    <x v="10"/>
    <n v="2015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0:40:07"/>
    <d v="2015-02-22T01:40:07"/>
    <b v="0"/>
    <n v="36"/>
    <b v="0"/>
    <s v="theater/musical"/>
    <n v="46.363636363636367"/>
    <n v="0.65454545454545454"/>
    <x v="1"/>
    <s v="Musical"/>
    <s v="Apr"/>
    <x v="2"/>
    <n v="2015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09:31:17"/>
    <d v="2014-07-07T09:31:17"/>
    <b v="1"/>
    <n v="82"/>
    <b v="1"/>
    <s v="theater/plays"/>
    <n v="103.5"/>
    <n v="1.64"/>
    <x v="1"/>
    <s v="Plays"/>
    <s v="Jul"/>
    <x v="3"/>
    <n v="2014"/>
    <x v="3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18:00:00"/>
    <d v="2014-05-19T10:17:38"/>
    <b v="1"/>
    <n v="226"/>
    <b v="1"/>
    <s v="theater/plays"/>
    <n v="119.32315789473684"/>
    <n v="2.3789473684210525"/>
    <x v="1"/>
    <s v="Plays"/>
    <s v="Jun"/>
    <x v="5"/>
    <n v="2014"/>
    <x v="3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5-31T22:59:00"/>
    <d v="2012-04-14T17:28:39"/>
    <b v="1"/>
    <n v="60"/>
    <b v="1"/>
    <s v="theater/plays"/>
    <n v="125.76666666666667"/>
    <n v="2"/>
    <x v="1"/>
    <s v="Plays"/>
    <s v="May"/>
    <x v="6"/>
    <n v="2012"/>
    <x v="5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4T21:00:00"/>
    <d v="2014-07-14T09:04:40"/>
    <b v="1"/>
    <n v="322"/>
    <b v="1"/>
    <s v="theater/plays"/>
    <n v="119.74347826086957"/>
    <n v="1.4"/>
    <x v="1"/>
    <s v="Plays"/>
    <s v="Aug"/>
    <x v="3"/>
    <n v="2014"/>
    <x v="3"/>
  </r>
  <r>
    <s v="Campo Maldito"/>
    <s v="Help us bring our production of Campo Maldito to New York AND San Francisco!"/>
    <n v="4000"/>
    <n v="5050"/>
    <x v="0"/>
    <s v="US"/>
    <s v="USD"/>
    <n v="1407524751"/>
    <n v="1404932751"/>
    <d v="2014-08-08T14:05:51"/>
    <d v="2014-07-09T14:05:51"/>
    <b v="1"/>
    <n v="94"/>
    <b v="1"/>
    <s v="theater/plays"/>
    <n v="126.25"/>
    <n v="2.35"/>
    <x v="1"/>
    <s v="Plays"/>
    <s v="Aug"/>
    <x v="3"/>
    <n v="2014"/>
    <x v="3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3:19:19"/>
    <d v="2015-06-16T13:19:19"/>
    <b v="1"/>
    <n v="47"/>
    <b v="1"/>
    <s v="theater/plays"/>
    <n v="100.11666666666666"/>
    <n v="0.78333333333333333"/>
    <x v="1"/>
    <s v="Plays"/>
    <s v="Jul"/>
    <x v="0"/>
    <n v="2015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18:55:00"/>
    <d v="2015-11-29T14:01:13"/>
    <b v="1"/>
    <n v="115"/>
    <b v="1"/>
    <s v="theater/plays"/>
    <n v="102.13333333333334"/>
    <n v="0.95833333333333337"/>
    <x v="1"/>
    <s v="Plays"/>
    <s v="Jan"/>
    <x v="4"/>
    <n v="2016"/>
    <x v="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09T22:59:00"/>
    <d v="2015-08-03T10:57:51"/>
    <b v="1"/>
    <n v="134"/>
    <b v="1"/>
    <s v="theater/plays"/>
    <n v="100.35142857142857"/>
    <n v="0.38285714285714284"/>
    <x v="1"/>
    <s v="Plays"/>
    <s v="Sep"/>
    <x v="10"/>
    <n v="2015"/>
    <x v="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09:30:00"/>
    <d v="2015-06-10T06:06:11"/>
    <b v="1"/>
    <n v="35"/>
    <b v="1"/>
    <s v="theater/plays"/>
    <n v="100.05"/>
    <n v="1.75"/>
    <x v="1"/>
    <s v="Plays"/>
    <s v="Jul"/>
    <x v="0"/>
    <n v="2015"/>
    <x v="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08:06:24"/>
    <d v="2016-10-05T08:06:24"/>
    <b v="1"/>
    <n v="104"/>
    <b v="1"/>
    <s v="theater/plays"/>
    <n v="116.02222222222223"/>
    <n v="2.3111111111111109"/>
    <x v="1"/>
    <s v="Plays"/>
    <s v="Nov"/>
    <x v="9"/>
    <n v="2016"/>
    <x v="2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0T19:00:00"/>
    <d v="2014-11-27T19:03:06"/>
    <b v="1"/>
    <n v="184"/>
    <b v="1"/>
    <s v="theater/plays"/>
    <n v="102.1"/>
    <n v="1.5333333333333334"/>
    <x v="1"/>
    <s v="Plays"/>
    <s v="Dec"/>
    <x v="4"/>
    <n v="2014"/>
    <x v="3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17:35:47"/>
    <d v="2015-02-15T18:35:47"/>
    <b v="1"/>
    <n v="119"/>
    <b v="1"/>
    <s v="theater/plays"/>
    <n v="100.11"/>
    <n v="0.59499999999999997"/>
    <x v="1"/>
    <s v="Plays"/>
    <s v="Mar"/>
    <x v="2"/>
    <n v="2015"/>
    <x v="0"/>
  </r>
  <r>
    <s v="Burners"/>
    <s v="A sci-fi thriller for the stage opening March 10 in Los Angeles."/>
    <n v="15000"/>
    <n v="15126"/>
    <x v="0"/>
    <s v="US"/>
    <s v="USD"/>
    <n v="1489352400"/>
    <n v="1486411204"/>
    <d v="2017-03-12T16:00:00"/>
    <d v="2017-02-06T15:00:04"/>
    <b v="1"/>
    <n v="59"/>
    <b v="1"/>
    <s v="theater/plays"/>
    <n v="100.84"/>
    <n v="0.39333333333333331"/>
    <x v="1"/>
    <s v="Plays"/>
    <s v="Mar"/>
    <x v="2"/>
    <n v="2017"/>
    <x v="1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1:43:23"/>
    <d v="2015-05-31T11:43:23"/>
    <b v="1"/>
    <n v="113"/>
    <b v="1"/>
    <s v="theater/plays"/>
    <n v="103.425"/>
    <n v="2.8250000000000002"/>
    <x v="1"/>
    <s v="Plays"/>
    <s v="Jul"/>
    <x v="5"/>
    <n v="2015"/>
    <x v="0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16:29:00"/>
    <d v="2015-09-23T08:58:17"/>
    <b v="1"/>
    <n v="84"/>
    <b v="1"/>
    <s v="theater/plays"/>
    <n v="124.8"/>
    <n v="3.36"/>
    <x v="1"/>
    <s v="Plays"/>
    <s v="Oct"/>
    <x v="8"/>
    <n v="2015"/>
    <x v="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15:02:56"/>
    <d v="2015-07-21T15:02:56"/>
    <b v="1"/>
    <n v="74"/>
    <b v="1"/>
    <s v="theater/plays"/>
    <n v="109.51612903225806"/>
    <n v="2.3870967741935485"/>
    <x v="1"/>
    <s v="Plays"/>
    <s v="Aug"/>
    <x v="3"/>
    <n v="2015"/>
    <x v="0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0:00:00"/>
    <d v="2016-11-23T15:25:13"/>
    <b v="1"/>
    <n v="216"/>
    <b v="1"/>
    <s v="theater/plays"/>
    <n v="102.03333333333333"/>
    <n v="0.72"/>
    <x v="1"/>
    <s v="Plays"/>
    <s v="Jan"/>
    <x v="4"/>
    <n v="2017"/>
    <x v="2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16:00:00"/>
    <d v="2016-05-13T08:25:38"/>
    <b v="1"/>
    <n v="39"/>
    <b v="1"/>
    <s v="theater/plays"/>
    <n v="102.35"/>
    <n v="1.95"/>
    <x v="1"/>
    <s v="Plays"/>
    <s v="Jun"/>
    <x v="5"/>
    <n v="2016"/>
    <x v="2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09:00:12"/>
    <d v="2015-09-30T09:00:12"/>
    <b v="1"/>
    <n v="21"/>
    <b v="1"/>
    <s v="theater/plays"/>
    <n v="104.16666666666667"/>
    <n v="1.75"/>
    <x v="1"/>
    <s v="Plays"/>
    <s v="Oct"/>
    <x v="8"/>
    <n v="2015"/>
    <x v="0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16:10:36"/>
    <d v="2016-12-18T16:10:36"/>
    <b v="0"/>
    <n v="30"/>
    <b v="1"/>
    <s v="theater/plays"/>
    <n v="125"/>
    <n v="2.5"/>
    <x v="1"/>
    <s v="Plays"/>
    <s v="Jan"/>
    <x v="11"/>
    <n v="2017"/>
    <x v="2"/>
  </r>
  <r>
    <s v="Hear Me Roar: A Season of Powerful Women"/>
    <s v="A Season of Powerful Women. A Season of Defiance."/>
    <n v="7000"/>
    <n v="7164"/>
    <x v="0"/>
    <s v="US"/>
    <s v="USD"/>
    <n v="1450328340"/>
    <n v="1447606884"/>
    <d v="2015-12-16T23:59:00"/>
    <d v="2015-11-15T12:01:24"/>
    <b v="1"/>
    <n v="37"/>
    <b v="1"/>
    <s v="theater/plays"/>
    <n v="102.34285714285714"/>
    <n v="0.52857142857142858"/>
    <x v="1"/>
    <s v="Plays"/>
    <s v="Dec"/>
    <x v="4"/>
    <n v="2015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2:59:58"/>
    <d v="2014-10-21T01:59:58"/>
    <b v="1"/>
    <n v="202"/>
    <b v="1"/>
    <s v="theater/plays"/>
    <n v="107.86499999999999"/>
    <n v="1.01"/>
    <x v="1"/>
    <s v="Plays"/>
    <s v="Nov"/>
    <x v="9"/>
    <n v="2014"/>
    <x v="3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30T22:59:00"/>
    <d v="2014-09-15T23:02:06"/>
    <b v="1"/>
    <n v="37"/>
    <b v="1"/>
    <s v="theater/plays"/>
    <n v="109.88461538461539"/>
    <n v="1.4230769230769231"/>
    <x v="1"/>
    <s v="Plays"/>
    <s v="Sep"/>
    <x v="8"/>
    <n v="2014"/>
    <x v="3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17:39:07"/>
    <d v="2016-03-17T17:39:07"/>
    <b v="0"/>
    <n v="28"/>
    <b v="1"/>
    <s v="theater/plays"/>
    <n v="161"/>
    <n v="2.8"/>
    <x v="1"/>
    <s v="Plays"/>
    <s v="Apr"/>
    <x v="7"/>
    <n v="2016"/>
    <x v="2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3T22:59:00"/>
    <d v="2016-04-03T14:31:57"/>
    <b v="1"/>
    <n v="26"/>
    <b v="1"/>
    <s v="theater/plays"/>
    <n v="131.19999999999999"/>
    <n v="2.6"/>
    <x v="1"/>
    <s v="Plays"/>
    <s v="May"/>
    <x v="6"/>
    <n v="2016"/>
    <x v="2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4:19:15"/>
    <d v="2017-01-31T14:19:15"/>
    <b v="0"/>
    <n v="61"/>
    <b v="1"/>
    <s v="theater/plays"/>
    <n v="118.8"/>
    <n v="1.22"/>
    <x v="1"/>
    <s v="Plays"/>
    <s v="Mar"/>
    <x v="1"/>
    <n v="2017"/>
    <x v="1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18:31:00"/>
    <d v="2016-12-30T13:56:48"/>
    <b v="0"/>
    <n v="115"/>
    <b v="1"/>
    <s v="theater/plays"/>
    <n v="100.39275000000001"/>
    <n v="2.875"/>
    <x v="1"/>
    <s v="Plays"/>
    <s v="Feb"/>
    <x v="11"/>
    <n v="2017"/>
    <x v="2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3:20:51"/>
    <d v="2016-06-01T03:20:51"/>
    <b v="1"/>
    <n v="181"/>
    <b v="1"/>
    <s v="theater/plays"/>
    <n v="103.20666666666666"/>
    <n v="1.2066666666666668"/>
    <x v="1"/>
    <s v="Plays"/>
    <s v="Jul"/>
    <x v="0"/>
    <n v="2016"/>
    <x v="2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17:00:33"/>
    <d v="2016-11-28T17:00:33"/>
    <b v="0"/>
    <n v="110"/>
    <b v="1"/>
    <s v="theater/plays"/>
    <n v="100.6"/>
    <n v="0.55000000000000004"/>
    <x v="1"/>
    <s v="Plays"/>
    <s v="Dec"/>
    <x v="4"/>
    <n v="2016"/>
    <x v="2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8T22:59:00"/>
    <d v="2015-09-05T06:23:04"/>
    <b v="1"/>
    <n v="269"/>
    <b v="1"/>
    <s v="theater/plays"/>
    <n v="100.78754285714285"/>
    <n v="0.76857142857142857"/>
    <x v="1"/>
    <s v="Plays"/>
    <s v="Sep"/>
    <x v="8"/>
    <n v="2015"/>
    <x v="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07:14:58"/>
    <d v="2015-06-01T07:14:58"/>
    <b v="1"/>
    <n v="79"/>
    <b v="1"/>
    <s v="theater/plays"/>
    <n v="112.32142857142857"/>
    <n v="2.8214285714285716"/>
    <x v="1"/>
    <s v="Plays"/>
    <s v="Jul"/>
    <x v="0"/>
    <n v="2015"/>
    <x v="0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18:59:00"/>
    <d v="2015-09-30T21:08:13"/>
    <b v="1"/>
    <n v="104"/>
    <b v="1"/>
    <s v="theater/plays"/>
    <n v="105.91914022517912"/>
    <n v="1.7741385192766974"/>
    <x v="1"/>
    <s v="Plays"/>
    <s v="Oct"/>
    <x v="8"/>
    <n v="2015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18:00:00"/>
    <d v="2017-01-19T11:39:08"/>
    <b v="0"/>
    <n v="34"/>
    <b v="1"/>
    <s v="theater/plays"/>
    <n v="100.56666666666666"/>
    <n v="1.1333333333333333"/>
    <x v="1"/>
    <s v="Plays"/>
    <s v="Feb"/>
    <x v="1"/>
    <n v="2017"/>
    <x v="1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1:59:00"/>
    <d v="2014-09-11T02:47:50"/>
    <b v="1"/>
    <n v="167"/>
    <b v="1"/>
    <s v="theater/plays"/>
    <n v="115.30588235294118"/>
    <n v="1.9647058823529411"/>
    <x v="1"/>
    <s v="Plays"/>
    <s v="Oct"/>
    <x v="8"/>
    <n v="2014"/>
    <x v="3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3:08:12"/>
    <d v="2014-08-20T13:08:12"/>
    <b v="1"/>
    <n v="183"/>
    <b v="1"/>
    <s v="theater/plays"/>
    <n v="127.30419999999999"/>
    <n v="1.83"/>
    <x v="1"/>
    <s v="Plays"/>
    <s v="Sep"/>
    <x v="10"/>
    <n v="2014"/>
    <x v="3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8T19:00:00"/>
    <d v="2015-09-14T21:19:22"/>
    <b v="1"/>
    <n v="71"/>
    <b v="1"/>
    <s v="theater/plays"/>
    <n v="102.83750000000001"/>
    <n v="0.88749999999999996"/>
    <x v="1"/>
    <s v="Plays"/>
    <s v="Oct"/>
    <x v="8"/>
    <n v="2015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2:39:42"/>
    <d v="2016-11-01T11:39:42"/>
    <b v="0"/>
    <n v="69"/>
    <b v="1"/>
    <s v="theater/plays"/>
    <n v="102.9375"/>
    <n v="4.3125"/>
    <x v="1"/>
    <s v="Plays"/>
    <s v="Dec"/>
    <x v="4"/>
    <n v="2016"/>
    <x v="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1T21:00:00"/>
    <d v="2015-05-11T09:24:18"/>
    <b v="0"/>
    <n v="270"/>
    <b v="1"/>
    <s v="theater/plays"/>
    <n v="104.3047619047619"/>
    <n v="1.2857142857142858"/>
    <x v="1"/>
    <s v="Plays"/>
    <s v="Jun"/>
    <x v="5"/>
    <n v="2015"/>
    <x v="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1T22:59:00"/>
    <d v="2015-08-14T06:20:00"/>
    <b v="1"/>
    <n v="193"/>
    <b v="1"/>
    <s v="theater/plays"/>
    <n v="111.22"/>
    <n v="1.93"/>
    <x v="1"/>
    <s v="Plays"/>
    <s v="Sep"/>
    <x v="10"/>
    <n v="2015"/>
    <x v="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05:25:12"/>
    <d v="2015-06-12T05:25:12"/>
    <b v="1"/>
    <n v="57"/>
    <b v="1"/>
    <s v="theater/plays"/>
    <n v="105.86"/>
    <n v="2.2799999999999998"/>
    <x v="1"/>
    <s v="Plays"/>
    <s v="Jul"/>
    <x v="0"/>
    <n v="2015"/>
    <x v="0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15:19:17"/>
    <d v="2015-03-05T16:19:17"/>
    <b v="1"/>
    <n v="200"/>
    <b v="1"/>
    <s v="theater/plays"/>
    <n v="100.79166666666667"/>
    <n v="1.6666666666666667"/>
    <x v="1"/>
    <s v="Plays"/>
    <s v="Apr"/>
    <x v="7"/>
    <n v="2015"/>
    <x v="0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2:55:14"/>
    <d v="2015-05-21T12:55:14"/>
    <b v="1"/>
    <n v="88"/>
    <b v="1"/>
    <s v="theater/plays"/>
    <n v="104.92727272727272"/>
    <n v="1.6"/>
    <x v="1"/>
    <s v="Plays"/>
    <s v="Jun"/>
    <x v="5"/>
    <n v="2015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3:48:44"/>
    <d v="2014-10-06T12:48:44"/>
    <b v="1"/>
    <n v="213"/>
    <b v="1"/>
    <s v="theater/plays"/>
    <n v="101.55200000000001"/>
    <n v="0.85199999999999998"/>
    <x v="1"/>
    <s v="Plays"/>
    <s v="Nov"/>
    <x v="9"/>
    <n v="2014"/>
    <x v="3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2:32:46"/>
    <d v="2015-05-22T12:32:46"/>
    <b v="1"/>
    <n v="20"/>
    <b v="1"/>
    <s v="theater/plays"/>
    <n v="110.73333333333333"/>
    <n v="1.3333333333333333"/>
    <x v="1"/>
    <s v="Plays"/>
    <s v="Jun"/>
    <x v="5"/>
    <n v="2015"/>
    <x v="0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06:20:40"/>
    <d v="2016-08-08T06:20:40"/>
    <b v="1"/>
    <n v="50"/>
    <b v="1"/>
    <s v="theater/plays"/>
    <n v="127.82222222222222"/>
    <n v="2.2222222222222223"/>
    <x v="1"/>
    <s v="Plays"/>
    <s v="Sep"/>
    <x v="10"/>
    <n v="2016"/>
    <x v="2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7T22:45:00"/>
    <d v="2016-08-20T08:50:28"/>
    <b v="1"/>
    <n v="115"/>
    <b v="1"/>
    <s v="theater/plays"/>
    <n v="101.825"/>
    <n v="0.57499999999999996"/>
    <x v="1"/>
    <s v="Plays"/>
    <s v="Sep"/>
    <x v="10"/>
    <n v="2016"/>
    <x v="2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5T20:03:29"/>
    <d v="2015-02-23T21:03:29"/>
    <b v="1"/>
    <n v="186"/>
    <b v="1"/>
    <s v="theater/plays"/>
    <n v="101.25769230769231"/>
    <n v="1.4307692307692308"/>
    <x v="1"/>
    <s v="Plays"/>
    <s v="Mar"/>
    <x v="2"/>
    <n v="2015"/>
    <x v="0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3:26:15"/>
    <d v="2014-09-07T13:26:15"/>
    <b v="1"/>
    <n v="18"/>
    <b v="1"/>
    <s v="theater/plays"/>
    <n v="175"/>
    <n v="6"/>
    <x v="1"/>
    <s v="Plays"/>
    <s v="Oct"/>
    <x v="8"/>
    <n v="2014"/>
    <x v="3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0T22:59:00"/>
    <d v="2015-05-20T08:46:17"/>
    <b v="1"/>
    <n v="176"/>
    <b v="1"/>
    <s v="theater/plays"/>
    <n v="128.06"/>
    <n v="1.76"/>
    <x v="1"/>
    <s v="Plays"/>
    <s v="Jun"/>
    <x v="5"/>
    <n v="2015"/>
    <x v="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08:25:52"/>
    <d v="2017-01-23T08:25:52"/>
    <b v="0"/>
    <n v="41"/>
    <b v="1"/>
    <s v="theater/plays"/>
    <n v="106.29949999999998"/>
    <n v="2.0499999999999998"/>
    <x v="1"/>
    <s v="Plays"/>
    <s v="Feb"/>
    <x v="1"/>
    <n v="2017"/>
    <x v="1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16:17:41"/>
    <d v="2014-12-09T16:17:41"/>
    <b v="1"/>
    <n v="75"/>
    <b v="1"/>
    <s v="theater/plays"/>
    <n v="105.21428571428571"/>
    <n v="1.0714285714285714"/>
    <x v="1"/>
    <s v="Plays"/>
    <s v="Jan"/>
    <x v="11"/>
    <n v="2015"/>
    <x v="3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30T22:59:00"/>
    <d v="2016-09-01T13:15:45"/>
    <b v="1"/>
    <n v="97"/>
    <b v="1"/>
    <s v="theater/plays"/>
    <n v="106.16782608695652"/>
    <n v="0.42173913043478262"/>
    <x v="1"/>
    <s v="Plays"/>
    <s v="Sep"/>
    <x v="8"/>
    <n v="2016"/>
    <x v="2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2:08:38"/>
    <d v="2015-10-26T11:08:38"/>
    <b v="1"/>
    <n v="73"/>
    <b v="1"/>
    <s v="theater/plays"/>
    <n v="109.24"/>
    <n v="1.46"/>
    <x v="1"/>
    <s v="Plays"/>
    <s v="Nov"/>
    <x v="9"/>
    <n v="2015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2:24:36"/>
    <d v="2015-06-16T12:24:36"/>
    <b v="1"/>
    <n v="49"/>
    <b v="1"/>
    <s v="theater/plays"/>
    <n v="100.45454545454545"/>
    <n v="1.4848484848484849"/>
    <x v="1"/>
    <s v="Plays"/>
    <s v="Jul"/>
    <x v="0"/>
    <n v="2015"/>
    <x v="0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1T23:00:00"/>
    <d v="2014-11-21T02:34:22"/>
    <b v="1"/>
    <n v="134"/>
    <b v="1"/>
    <s v="theater/plays"/>
    <n v="103.04098360655738"/>
    <n v="1.098360655737705"/>
    <x v="1"/>
    <s v="Plays"/>
    <s v="Dec"/>
    <x v="4"/>
    <n v="2014"/>
    <x v="3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16:00:00"/>
    <d v="2015-10-07T07:23:08"/>
    <b v="1"/>
    <n v="68"/>
    <b v="1"/>
    <s v="theater/plays"/>
    <n v="112.1664"/>
    <n v="2.72"/>
    <x v="1"/>
    <s v="Plays"/>
    <s v="Oct"/>
    <x v="9"/>
    <n v="2015"/>
    <x v="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17:00:00"/>
    <d v="2015-01-12T14:12:18"/>
    <b v="1"/>
    <n v="49"/>
    <b v="1"/>
    <s v="theater/plays"/>
    <n v="103"/>
    <n v="1.96"/>
    <x v="1"/>
    <s v="Plays"/>
    <s v="Jan"/>
    <x v="1"/>
    <n v="2015"/>
    <x v="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2:00:00"/>
    <d v="2015-11-03T12:05:15"/>
    <b v="1"/>
    <n v="63"/>
    <b v="1"/>
    <s v="theater/plays"/>
    <n v="164"/>
    <n v="2.3333333333333335"/>
    <x v="1"/>
    <s v="Plays"/>
    <s v="Dec"/>
    <x v="4"/>
    <n v="2015"/>
    <x v="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16:00:00"/>
    <d v="2015-05-12T07:52:02"/>
    <b v="1"/>
    <n v="163"/>
    <b v="1"/>
    <s v="theater/plays"/>
    <n v="131.28333333333333"/>
    <n v="2.7166666666666668"/>
    <x v="1"/>
    <s v="Plays"/>
    <s v="Jun"/>
    <x v="5"/>
    <n v="2015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3:11:00"/>
    <d v="2015-06-17T13:11:00"/>
    <b v="1"/>
    <n v="288"/>
    <b v="1"/>
    <s v="theater/plays"/>
    <n v="102.1"/>
    <n v="1.92"/>
    <x v="1"/>
    <s v="Plays"/>
    <s v="Jul"/>
    <x v="0"/>
    <n v="2015"/>
    <x v="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16:42:08"/>
    <d v="2016-08-08T16:42:08"/>
    <b v="1"/>
    <n v="42"/>
    <b v="1"/>
    <s v="theater/plays"/>
    <n v="128"/>
    <n v="2.1"/>
    <x v="1"/>
    <s v="Plays"/>
    <s v="Aug"/>
    <x v="10"/>
    <n v="2016"/>
    <x v="2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06:00:00"/>
    <d v="2015-05-13T04:29:57"/>
    <b v="1"/>
    <n v="70"/>
    <b v="1"/>
    <s v="theater/plays"/>
    <n v="101.5"/>
    <n v="0.875"/>
    <x v="1"/>
    <s v="Plays"/>
    <s v="Jun"/>
    <x v="5"/>
    <n v="2015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07:47:45"/>
    <d v="2015-06-12T07:47:45"/>
    <b v="1"/>
    <n v="30"/>
    <b v="1"/>
    <s v="theater/plays"/>
    <n v="101.66666666666667"/>
    <n v="1.6666666666666667"/>
    <x v="1"/>
    <s v="Plays"/>
    <s v="Jul"/>
    <x v="0"/>
    <n v="2015"/>
    <x v="0"/>
  </r>
  <r>
    <s v="Saxon Court at Southwark Playhouse"/>
    <s v="A razor sharp satire to darken your Christmas."/>
    <n v="1500"/>
    <n v="1950"/>
    <x v="0"/>
    <s v="GB"/>
    <s v="GBP"/>
    <n v="1414927775"/>
    <n v="1412332175"/>
    <d v="2014-11-02T06:29:35"/>
    <d v="2014-10-03T05:29:35"/>
    <b v="1"/>
    <n v="51"/>
    <b v="1"/>
    <s v="theater/plays"/>
    <n v="130"/>
    <n v="3.4"/>
    <x v="1"/>
    <s v="Plays"/>
    <s v="Nov"/>
    <x v="9"/>
    <n v="2014"/>
    <x v="3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08:00:09"/>
    <d v="2015-10-07T07:00:09"/>
    <b v="1"/>
    <n v="145"/>
    <b v="1"/>
    <s v="theater/plays"/>
    <n v="154.43"/>
    <n v="1.45"/>
    <x v="1"/>
    <s v="Plays"/>
    <s v="Nov"/>
    <x v="9"/>
    <n v="2015"/>
    <x v="0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4:00:00"/>
    <d v="2016-08-29T14:14:02"/>
    <b v="1"/>
    <n v="21"/>
    <b v="1"/>
    <s v="theater/plays"/>
    <n v="107.4"/>
    <n v="0.52500000000000002"/>
    <x v="1"/>
    <s v="Plays"/>
    <s v="Sep"/>
    <x v="10"/>
    <n v="2016"/>
    <x v="2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16:00:00"/>
    <d v="2016-01-31T11:54:32"/>
    <b v="1"/>
    <n v="286"/>
    <b v="1"/>
    <s v="theater/plays"/>
    <n v="101.3225806451613"/>
    <n v="1.8451612903225807"/>
    <x v="1"/>
    <s v="Plays"/>
    <s v="Mar"/>
    <x v="1"/>
    <n v="2016"/>
    <x v="2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8T23:30:00"/>
    <d v="2015-01-13T16:07:51"/>
    <b v="1"/>
    <n v="12"/>
    <b v="1"/>
    <s v="theater/plays"/>
    <n v="100.27777777777777"/>
    <n v="0.66666666666666663"/>
    <x v="1"/>
    <s v="Plays"/>
    <s v="Feb"/>
    <x v="1"/>
    <n v="2015"/>
    <x v="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3-31T22:59:00"/>
    <d v="2016-02-26T17:47:59"/>
    <b v="1"/>
    <n v="100"/>
    <b v="1"/>
    <s v="theater/plays"/>
    <n v="116.84444444444445"/>
    <n v="2.2222222222222223"/>
    <x v="1"/>
    <s v="Plays"/>
    <s v="Mar"/>
    <x v="2"/>
    <n v="2016"/>
    <x v="2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2:23:26"/>
    <d v="2014-10-19T11:23:26"/>
    <b v="1"/>
    <n v="100"/>
    <b v="1"/>
    <s v="theater/plays"/>
    <n v="108.6"/>
    <n v="2"/>
    <x v="1"/>
    <s v="Plays"/>
    <s v="Nov"/>
    <x v="9"/>
    <n v="2014"/>
    <x v="3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15:21:43"/>
    <d v="2015-04-30T15:21:43"/>
    <b v="1"/>
    <n v="34"/>
    <b v="1"/>
    <s v="theater/plays"/>
    <n v="103.4"/>
    <n v="1.36"/>
    <x v="1"/>
    <s v="Plays"/>
    <s v="May"/>
    <x v="6"/>
    <n v="2015"/>
    <x v="0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31T20:27:39"/>
    <d v="2016-03-01T21:27:39"/>
    <b v="0"/>
    <n v="63"/>
    <b v="1"/>
    <s v="theater/plays"/>
    <n v="114.27586206896552"/>
    <n v="1.0862068965517242"/>
    <x v="1"/>
    <s v="Plays"/>
    <s v="Mar"/>
    <x v="7"/>
    <n v="2016"/>
    <x v="2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0:00:00"/>
    <d v="2015-04-27T13:09:58"/>
    <b v="0"/>
    <n v="30"/>
    <b v="1"/>
    <s v="theater/plays"/>
    <n v="103"/>
    <n v="1.5"/>
    <x v="1"/>
    <s v="Plays"/>
    <s v="Jun"/>
    <x v="6"/>
    <n v="2015"/>
    <x v="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1T19:28:25"/>
    <d v="2015-08-02T19:28:25"/>
    <b v="0"/>
    <n v="47"/>
    <b v="1"/>
    <s v="theater/plays"/>
    <n v="121.6"/>
    <n v="0.94"/>
    <x v="1"/>
    <s v="Plays"/>
    <s v="Sep"/>
    <x v="10"/>
    <n v="2015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8T23:39:48"/>
    <d v="2016-03-15T23:39:48"/>
    <b v="0"/>
    <n v="237"/>
    <b v="1"/>
    <s v="theater/plays"/>
    <n v="102.64677419354838"/>
    <n v="0.76451612903225807"/>
    <x v="1"/>
    <s v="Plays"/>
    <s v="Apr"/>
    <x v="7"/>
    <n v="2016"/>
    <x v="2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16:00:00"/>
    <d v="2016-01-10T12:51:38"/>
    <b v="0"/>
    <n v="47"/>
    <b v="1"/>
    <s v="theater/plays"/>
    <n v="104.75"/>
    <n v="5.875"/>
    <x v="1"/>
    <s v="Plays"/>
    <s v="Feb"/>
    <x v="1"/>
    <n v="2016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0:59:00"/>
    <d v="2016-01-11T16:14:13"/>
    <b v="0"/>
    <n v="15"/>
    <b v="1"/>
    <s v="theater/plays"/>
    <n v="101.6"/>
    <n v="0.5"/>
    <x v="1"/>
    <s v="Plays"/>
    <s v="Jan"/>
    <x v="1"/>
    <n v="2016"/>
    <x v="2"/>
  </r>
  <r>
    <s v="By Morning"/>
    <s v="A new play by Matthew Gasda"/>
    <n v="4999"/>
    <n v="5604"/>
    <x v="0"/>
    <s v="US"/>
    <s v="USD"/>
    <n v="1488258000"/>
    <n v="1485556626"/>
    <d v="2017-02-28T00:00:00"/>
    <d v="2017-01-27T17:37:06"/>
    <b v="0"/>
    <n v="81"/>
    <b v="1"/>
    <s v="theater/plays"/>
    <n v="112.10242048409683"/>
    <n v="1.6203240648129626"/>
    <x v="1"/>
    <s v="Plays"/>
    <s v="Feb"/>
    <x v="1"/>
    <n v="2017"/>
    <x v="1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15:09:42"/>
    <d v="2016-07-16T15:09:42"/>
    <b v="0"/>
    <n v="122"/>
    <b v="1"/>
    <s v="theater/plays"/>
    <n v="101.76666666666667"/>
    <n v="0.81333333333333335"/>
    <x v="1"/>
    <s v="Plays"/>
    <s v="Aug"/>
    <x v="3"/>
    <n v="2016"/>
    <x v="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3:00:28"/>
    <d v="2015-11-03T13:00:28"/>
    <b v="0"/>
    <n v="34"/>
    <b v="1"/>
    <s v="theater/plays"/>
    <n v="100"/>
    <n v="1.36"/>
    <x v="1"/>
    <s v="Plays"/>
    <s v="Nov"/>
    <x v="4"/>
    <n v="2015"/>
    <x v="0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18:00:00"/>
    <d v="2016-05-15T13:35:15"/>
    <b v="0"/>
    <n v="207"/>
    <b v="1"/>
    <s v="theater/plays"/>
    <n v="100.2649"/>
    <n v="2.0699999999999998"/>
    <x v="1"/>
    <s v="Plays"/>
    <s v="Jun"/>
    <x v="5"/>
    <n v="2016"/>
    <x v="2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3:50:02"/>
    <d v="2017-01-23T03:50:02"/>
    <b v="0"/>
    <n v="25"/>
    <b v="1"/>
    <s v="theater/plays"/>
    <n v="133.042"/>
    <n v="5"/>
    <x v="1"/>
    <s v="Plays"/>
    <s v="Feb"/>
    <x v="1"/>
    <n v="2017"/>
    <x v="1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07:21:31"/>
    <d v="2017-02-09T07:21:31"/>
    <b v="0"/>
    <n v="72"/>
    <b v="1"/>
    <s v="theater/plays"/>
    <n v="121.2"/>
    <n v="3.6"/>
    <x v="1"/>
    <s v="Plays"/>
    <s v="Mar"/>
    <x v="2"/>
    <n v="2017"/>
    <x v="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6T22:59:00"/>
    <d v="2015-08-16T11:51:40"/>
    <b v="0"/>
    <n v="14"/>
    <b v="1"/>
    <s v="theater/plays"/>
    <n v="114"/>
    <n v="2.8"/>
    <x v="1"/>
    <s v="Plays"/>
    <s v="Sep"/>
    <x v="10"/>
    <n v="2015"/>
    <x v="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4:29:08"/>
    <d v="2015-10-05T13:29:08"/>
    <b v="0"/>
    <n v="15"/>
    <b v="1"/>
    <s v="theater/plays"/>
    <n v="286.13861386138615"/>
    <n v="14.851485148514852"/>
    <x v="1"/>
    <s v="Plays"/>
    <s v="Dec"/>
    <x v="9"/>
    <n v="2015"/>
    <x v="0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05:12:32"/>
    <d v="2017-02-02T05:12:32"/>
    <b v="0"/>
    <n v="91"/>
    <b v="1"/>
    <s v="theater/plays"/>
    <n v="170.44444444444446"/>
    <n v="2.0222222222222221"/>
    <x v="1"/>
    <s v="Plays"/>
    <s v="Mar"/>
    <x v="2"/>
    <n v="2017"/>
    <x v="1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07:59:14"/>
    <d v="2015-05-17T07:59:14"/>
    <b v="0"/>
    <n v="24"/>
    <b v="1"/>
    <s v="theater/plays"/>
    <n v="118.33333333333333"/>
    <n v="4"/>
    <x v="1"/>
    <s v="Plays"/>
    <s v="Jun"/>
    <x v="5"/>
    <n v="2015"/>
    <x v="0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05:37:09"/>
    <d v="2016-08-27T05:37:09"/>
    <b v="0"/>
    <n v="27"/>
    <b v="1"/>
    <s v="theater/plays"/>
    <n v="102.85857142857142"/>
    <n v="3.8571428571428572"/>
    <x v="1"/>
    <s v="Plays"/>
    <s v="Sep"/>
    <x v="10"/>
    <n v="2016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17:00:00"/>
    <d v="2015-11-01T13:09:32"/>
    <b v="0"/>
    <n v="47"/>
    <b v="1"/>
    <s v="theater/plays"/>
    <n v="144.06666666666666"/>
    <n v="3.1333333333333333"/>
    <x v="1"/>
    <s v="Plays"/>
    <s v="Nov"/>
    <x v="4"/>
    <n v="2015"/>
    <x v="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17:59:00"/>
    <d v="2015-07-08T13:30:56"/>
    <b v="0"/>
    <n v="44"/>
    <b v="1"/>
    <s v="theater/plays"/>
    <n v="100.07272727272728"/>
    <n v="0.8"/>
    <x v="1"/>
    <s v="Plays"/>
    <s v="Jul"/>
    <x v="3"/>
    <n v="2015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2T19:00:00"/>
    <d v="2015-08-23T17:59:28"/>
    <b v="0"/>
    <n v="72"/>
    <b v="1"/>
    <s v="theater/plays"/>
    <n v="101.73"/>
    <n v="0.72"/>
    <x v="1"/>
    <s v="Plays"/>
    <s v="Sep"/>
    <x v="10"/>
    <n v="2015"/>
    <x v="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17:01:03"/>
    <d v="2015-09-14T17:01:03"/>
    <b v="0"/>
    <n v="63"/>
    <b v="1"/>
    <s v="theater/plays"/>
    <n v="116.2"/>
    <n v="2.1"/>
    <x v="1"/>
    <s v="Plays"/>
    <s v="Oct"/>
    <x v="8"/>
    <n v="2015"/>
    <x v="0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2:51:02"/>
    <d v="2015-04-08T12:51:02"/>
    <b v="0"/>
    <n v="88"/>
    <b v="1"/>
    <s v="theater/plays"/>
    <n v="136.16666666666666"/>
    <n v="2.9333333333333331"/>
    <x v="1"/>
    <s v="Plays"/>
    <s v="Apr"/>
    <x v="6"/>
    <n v="2015"/>
    <x v="0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1:59:00"/>
    <d v="2016-06-17T12:39:36"/>
    <b v="0"/>
    <n v="70"/>
    <b v="1"/>
    <s v="theater/plays"/>
    <n v="133.46666666666667"/>
    <n v="2.3333333333333335"/>
    <x v="1"/>
    <s v="Plays"/>
    <s v="Aug"/>
    <x v="0"/>
    <n v="2016"/>
    <x v="2"/>
  </r>
  <r>
    <s v="El muro de BorÃ­s KiÃ©n"/>
    <s v="FilosofÃ­a de los anÃ³nimos"/>
    <n v="8400"/>
    <n v="8685"/>
    <x v="0"/>
    <s v="ES"/>
    <s v="EUR"/>
    <n v="1481099176"/>
    <n v="1478507176"/>
    <d v="2016-12-07T03:26:16"/>
    <d v="2016-11-07T03:26:16"/>
    <b v="0"/>
    <n v="50"/>
    <b v="1"/>
    <s v="theater/plays"/>
    <n v="103.39285714285714"/>
    <n v="0.59523809523809523"/>
    <x v="1"/>
    <s v="Plays"/>
    <s v="Dec"/>
    <x v="4"/>
    <n v="2016"/>
    <x v="2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09:38:04"/>
    <d v="2015-02-21T10:38:04"/>
    <b v="0"/>
    <n v="35"/>
    <b v="1"/>
    <s v="theater/plays"/>
    <n v="115.88888888888889"/>
    <n v="1.9444444444444444"/>
    <x v="1"/>
    <s v="Plays"/>
    <s v="Mar"/>
    <x v="2"/>
    <n v="2015"/>
    <x v="0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09:59:12"/>
    <d v="2016-11-22T09:59:12"/>
    <b v="0"/>
    <n v="175"/>
    <b v="1"/>
    <s v="theater/plays"/>
    <n v="104.51666666666667"/>
    <n v="1.1666666666666667"/>
    <x v="1"/>
    <s v="Plays"/>
    <s v="Dec"/>
    <x v="4"/>
    <n v="2016"/>
    <x v="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15:32:28"/>
    <d v="2015-07-01T15:32:28"/>
    <b v="0"/>
    <n v="20"/>
    <b v="1"/>
    <s v="theater/plays"/>
    <n v="102.02500000000001"/>
    <n v="0.5"/>
    <x v="1"/>
    <s v="Plays"/>
    <s v="Jul"/>
    <x v="3"/>
    <n v="2015"/>
    <x v="0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09T22:00:00"/>
    <d v="2016-05-03T00:15:42"/>
    <b v="0"/>
    <n v="54"/>
    <b v="1"/>
    <s v="theater/plays"/>
    <n v="175.33333333333334"/>
    <n v="3.6"/>
    <x v="1"/>
    <s v="Plays"/>
    <s v="Jun"/>
    <x v="5"/>
    <n v="2016"/>
    <x v="2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4T20:22:19"/>
    <d v="2016-04-14T20:22:19"/>
    <b v="0"/>
    <n v="20"/>
    <b v="1"/>
    <s v="theater/plays"/>
    <n v="106.68"/>
    <n v="2"/>
    <x v="1"/>
    <s v="Plays"/>
    <s v="May"/>
    <x v="6"/>
    <n v="2016"/>
    <x v="2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16:02:45"/>
    <d v="2016-03-23T16:02:45"/>
    <b v="0"/>
    <n v="57"/>
    <b v="1"/>
    <s v="theater/plays"/>
    <n v="122.28571428571429"/>
    <n v="1.6285714285714286"/>
    <x v="1"/>
    <s v="Plays"/>
    <s v="Apr"/>
    <x v="7"/>
    <n v="2016"/>
    <x v="2"/>
  </r>
  <r>
    <s v="Collision Course"/>
    <s v="Two unlikely friends, a garage, tinned beans &amp; the end of the world."/>
    <n v="350"/>
    <n v="558"/>
    <x v="0"/>
    <s v="GB"/>
    <s v="GBP"/>
    <n v="1476632178"/>
    <n v="1473953778"/>
    <d v="2016-10-16T10:36:18"/>
    <d v="2016-09-15T10:36:18"/>
    <b v="0"/>
    <n v="31"/>
    <b v="1"/>
    <s v="theater/plays"/>
    <n v="159.42857142857142"/>
    <n v="8.8571428571428577"/>
    <x v="1"/>
    <s v="Plays"/>
    <s v="Oct"/>
    <x v="8"/>
    <n v="2016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17:17:05"/>
    <d v="2015-09-06T17:17:05"/>
    <b v="0"/>
    <n v="31"/>
    <b v="1"/>
    <s v="theater/plays"/>
    <n v="100.07692307692308"/>
    <n v="0.47692307692307695"/>
    <x v="1"/>
    <s v="Plays"/>
    <s v="Oct"/>
    <x v="8"/>
    <n v="2015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2:00:10"/>
    <d v="2015-09-17T02:00:10"/>
    <b v="0"/>
    <n v="45"/>
    <b v="1"/>
    <s v="theater/plays"/>
    <n v="109.84"/>
    <n v="1.8"/>
    <x v="1"/>
    <s v="Plays"/>
    <s v="Oct"/>
    <x v="8"/>
    <n v="2015"/>
    <x v="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17:00:00"/>
    <d v="2016-10-21T14:25:46"/>
    <b v="0"/>
    <n v="41"/>
    <b v="1"/>
    <s v="theater/plays"/>
    <n v="100.04"/>
    <n v="1.64"/>
    <x v="1"/>
    <s v="Plays"/>
    <s v="Nov"/>
    <x v="9"/>
    <n v="2016"/>
    <x v="2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6T20:00:00"/>
    <d v="2016-01-13T00:51:57"/>
    <b v="0"/>
    <n v="29"/>
    <b v="1"/>
    <s v="theater/plays"/>
    <n v="116.05"/>
    <n v="1.45"/>
    <x v="1"/>
    <s v="Plays"/>
    <s v="Jan"/>
    <x v="1"/>
    <n v="2016"/>
    <x v="2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15:05:00"/>
    <d v="2015-04-11T01:25:11"/>
    <b v="0"/>
    <n v="58"/>
    <b v="1"/>
    <s v="theater/plays"/>
    <n v="210.75"/>
    <n v="7.25"/>
    <x v="1"/>
    <s v="Plays"/>
    <s v="May"/>
    <x v="6"/>
    <n v="2015"/>
    <x v="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2:17:21"/>
    <d v="2016-04-06T02:17:21"/>
    <b v="0"/>
    <n v="89"/>
    <b v="1"/>
    <s v="theater/plays"/>
    <n v="110"/>
    <n v="2.2250000000000001"/>
    <x v="1"/>
    <s v="Plays"/>
    <s v="May"/>
    <x v="6"/>
    <n v="2016"/>
    <x v="2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08:54:00"/>
    <d v="2014-07-06T15:54:35"/>
    <b v="0"/>
    <n v="125"/>
    <b v="1"/>
    <s v="theater/plays"/>
    <n v="100.08673425918037"/>
    <n v="1.065008094061515"/>
    <x v="1"/>
    <s v="Plays"/>
    <s v="Aug"/>
    <x v="3"/>
    <n v="2014"/>
    <x v="3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7T19:57:04"/>
    <d v="2016-05-08T19:57:04"/>
    <b v="0"/>
    <n v="18"/>
    <b v="1"/>
    <s v="theater/plays"/>
    <n v="106.19047619047619"/>
    <n v="1.7142857142857142"/>
    <x v="1"/>
    <s v="Plays"/>
    <s v="Jun"/>
    <x v="5"/>
    <n v="2016"/>
    <x v="2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0T21:30:00"/>
    <d v="2016-03-02T02:14:53"/>
    <b v="0"/>
    <n v="32"/>
    <b v="1"/>
    <s v="theater/plays"/>
    <n v="125.6"/>
    <n v="1.6"/>
    <x v="1"/>
    <s v="Plays"/>
    <s v="Apr"/>
    <x v="7"/>
    <n v="2016"/>
    <x v="2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09:03:06"/>
    <d v="2014-12-17T09:03:06"/>
    <b v="0"/>
    <n v="16"/>
    <b v="1"/>
    <s v="theater/plays"/>
    <n v="108"/>
    <n v="3.2"/>
    <x v="1"/>
    <s v="Plays"/>
    <s v="Jan"/>
    <x v="11"/>
    <n v="2015"/>
    <x v="3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1T20:05:57"/>
    <d v="2016-05-22T20:05:57"/>
    <b v="0"/>
    <n v="38"/>
    <b v="1"/>
    <s v="theater/plays"/>
    <n v="101"/>
    <n v="1.52"/>
    <x v="1"/>
    <s v="Plays"/>
    <s v="Jun"/>
    <x v="5"/>
    <n v="2016"/>
    <x v="2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5T22:59:00"/>
    <d v="2014-10-01T21:24:25"/>
    <b v="0"/>
    <n v="15"/>
    <b v="1"/>
    <s v="theater/plays"/>
    <n v="107.4"/>
    <n v="3"/>
    <x v="1"/>
    <s v="Plays"/>
    <s v="Oct"/>
    <x v="9"/>
    <n v="2014"/>
    <x v="3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1T22:55:00"/>
    <d v="2016-05-30T19:14:56"/>
    <b v="0"/>
    <n v="23"/>
    <b v="1"/>
    <s v="theater/plays"/>
    <n v="101.51515151515152"/>
    <n v="0.69696969696969702"/>
    <x v="1"/>
    <s v="Plays"/>
    <s v="Jun"/>
    <x v="5"/>
    <n v="2016"/>
    <x v="2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3:46:48"/>
    <d v="2016-08-26T03:46:48"/>
    <b v="0"/>
    <n v="49"/>
    <b v="1"/>
    <s v="theater/plays"/>
    <n v="125.9"/>
    <n v="4.9000000000000004"/>
    <x v="1"/>
    <s v="Plays"/>
    <s v="Sep"/>
    <x v="10"/>
    <n v="2016"/>
    <x v="2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08:59:50"/>
    <d v="2016-05-22T08:59:50"/>
    <b v="0"/>
    <n v="10"/>
    <b v="1"/>
    <s v="theater/plays"/>
    <n v="101.66666666666667"/>
    <n v="0.66666666666666663"/>
    <x v="1"/>
    <s v="Plays"/>
    <s v="Jun"/>
    <x v="5"/>
    <n v="2016"/>
    <x v="2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2:51:17"/>
    <d v="2015-03-01T13:51:17"/>
    <b v="0"/>
    <n v="15"/>
    <b v="1"/>
    <s v="theater/plays"/>
    <n v="112.5"/>
    <n v="3.75"/>
    <x v="1"/>
    <s v="Plays"/>
    <s v="Apr"/>
    <x v="7"/>
    <n v="2015"/>
    <x v="0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1:08:25"/>
    <d v="2015-02-06T12:08:25"/>
    <b v="0"/>
    <n v="57"/>
    <b v="1"/>
    <s v="theater/plays"/>
    <n v="101.375"/>
    <n v="0.71250000000000002"/>
    <x v="1"/>
    <s v="Plays"/>
    <s v="Mar"/>
    <x v="2"/>
    <n v="2015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3:59:26"/>
    <d v="2016-04-08T03:59:26"/>
    <b v="0"/>
    <n v="33"/>
    <b v="1"/>
    <s v="theater/plays"/>
    <n v="101.25"/>
    <n v="4.125"/>
    <x v="1"/>
    <s v="Plays"/>
    <s v="May"/>
    <x v="6"/>
    <n v="2016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4T20:00:00"/>
    <d v="2014-07-02T08:48:03"/>
    <b v="0"/>
    <n v="9"/>
    <b v="1"/>
    <s v="theater/plays"/>
    <n v="146.38888888888889"/>
    <n v="0.5"/>
    <x v="1"/>
    <s v="Plays"/>
    <s v="Jul"/>
    <x v="3"/>
    <n v="2014"/>
    <x v="3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18:00:00"/>
    <d v="2014-07-17T02:45:08"/>
    <b v="0"/>
    <n v="26"/>
    <b v="1"/>
    <s v="theater/plays"/>
    <n v="116.8"/>
    <n v="2.6"/>
    <x v="1"/>
    <s v="Plays"/>
    <s v="Jul"/>
    <x v="3"/>
    <n v="2014"/>
    <x v="3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15:17:48"/>
    <d v="2015-03-02T16:17:48"/>
    <b v="0"/>
    <n v="69"/>
    <b v="1"/>
    <s v="theater/plays"/>
    <n v="106.26666666666667"/>
    <n v="4.5999999999999996"/>
    <x v="1"/>
    <s v="Plays"/>
    <s v="Apr"/>
    <x v="7"/>
    <n v="2015"/>
    <x v="0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1:44:46"/>
    <d v="2015-09-01T11:44:46"/>
    <b v="0"/>
    <n v="65"/>
    <b v="1"/>
    <s v="theater/plays"/>
    <n v="104.52"/>
    <n v="1.3"/>
    <x v="1"/>
    <s v="Plays"/>
    <s v="Oct"/>
    <x v="8"/>
    <n v="2015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15:38:50"/>
    <d v="2014-06-19T15:38:50"/>
    <b v="0"/>
    <n v="83"/>
    <b v="1"/>
    <s v="theater/plays"/>
    <n v="100"/>
    <n v="1.3833333333333333"/>
    <x v="1"/>
    <s v="Plays"/>
    <s v="Jul"/>
    <x v="0"/>
    <n v="2014"/>
    <x v="3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1:14:40"/>
    <d v="2015-05-24T11:14:40"/>
    <b v="0"/>
    <n v="111"/>
    <b v="1"/>
    <s v="theater/plays"/>
    <n v="104.57142857142857"/>
    <n v="3.1714285714285713"/>
    <x v="1"/>
    <s v="Plays"/>
    <s v="Jun"/>
    <x v="5"/>
    <n v="2015"/>
    <x v="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07:30:22"/>
    <d v="2015-06-30T07:30:22"/>
    <b v="0"/>
    <n v="46"/>
    <b v="1"/>
    <s v="theater/plays"/>
    <n v="138.62051149573753"/>
    <n v="1.1883234306380781"/>
    <x v="1"/>
    <s v="Plays"/>
    <s v="Jul"/>
    <x v="0"/>
    <n v="2015"/>
    <x v="0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18:00:00"/>
    <d v="2014-07-07T11:10:46"/>
    <b v="0"/>
    <n v="63"/>
    <b v="1"/>
    <s v="theater/plays"/>
    <n v="100.32"/>
    <n v="1.26"/>
    <x v="1"/>
    <s v="Plays"/>
    <s v="Aug"/>
    <x v="3"/>
    <n v="2014"/>
    <x v="3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3:34:06"/>
    <d v="2016-03-08T04:34:06"/>
    <b v="0"/>
    <n v="9"/>
    <b v="1"/>
    <s v="theater/plays"/>
    <n v="100"/>
    <n v="3.6"/>
    <x v="1"/>
    <s v="Plays"/>
    <s v="Apr"/>
    <x v="7"/>
    <n v="201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16:00:00"/>
    <d v="2014-09-19T01:46:07"/>
    <b v="0"/>
    <n v="34"/>
    <b v="1"/>
    <s v="theater/plays"/>
    <n v="110.2"/>
    <n v="1.36"/>
    <x v="1"/>
    <s v="Plays"/>
    <s v="Oct"/>
    <x v="8"/>
    <n v="2014"/>
    <x v="3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08:48:00"/>
    <d v="2017-02-03T08:48:00"/>
    <b v="0"/>
    <n v="112"/>
    <b v="1"/>
    <s v="theater/plays"/>
    <n v="102.18"/>
    <n v="0.7466666666666667"/>
    <x v="1"/>
    <s v="Plays"/>
    <s v="Feb"/>
    <x v="2"/>
    <n v="2017"/>
    <x v="1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0:58:38"/>
    <d v="2016-06-28T10:58:38"/>
    <b v="0"/>
    <n v="47"/>
    <b v="1"/>
    <s v="theater/plays"/>
    <n v="104.35"/>
    <n v="0.58750000000000002"/>
    <x v="1"/>
    <s v="Plays"/>
    <s v="Jul"/>
    <x v="0"/>
    <n v="2016"/>
    <x v="2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18:22:34"/>
    <d v="2016-11-11T18:22:34"/>
    <b v="0"/>
    <n v="38"/>
    <b v="1"/>
    <s v="theater/plays"/>
    <n v="138.16666666666666"/>
    <n v="1.2666666666666666"/>
    <x v="1"/>
    <s v="Plays"/>
    <s v="Dec"/>
    <x v="4"/>
    <n v="2016"/>
    <x v="2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2:00:00"/>
    <d v="2016-05-20T14:10:21"/>
    <b v="0"/>
    <n v="28"/>
    <b v="1"/>
    <s v="theater/plays"/>
    <n v="100"/>
    <n v="0.83582089552238803"/>
    <x v="1"/>
    <s v="Plays"/>
    <s v="Jun"/>
    <x v="5"/>
    <n v="2016"/>
    <x v="2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3-31T23:59:00"/>
    <d v="2015-02-27T02:06:50"/>
    <b v="0"/>
    <n v="78"/>
    <b v="1"/>
    <s v="theater/plays"/>
    <n v="101.66666666666667"/>
    <n v="1.3"/>
    <x v="1"/>
    <s v="Plays"/>
    <s v="Mar"/>
    <x v="2"/>
    <n v="2015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08:18:00"/>
    <d v="2016-03-23T16:59:44"/>
    <b v="0"/>
    <n v="23"/>
    <b v="1"/>
    <s v="theater/plays"/>
    <n v="171.42857142857142"/>
    <n v="3.2857142857142856"/>
    <x v="1"/>
    <s v="Plays"/>
    <s v="Apr"/>
    <x v="7"/>
    <n v="2016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29T23:48:13"/>
    <d v="2014-07-30T23:48:13"/>
    <b v="0"/>
    <n v="40"/>
    <b v="1"/>
    <s v="theater/plays"/>
    <n v="101.44444444444444"/>
    <n v="0.88888888888888884"/>
    <x v="1"/>
    <s v="Plays"/>
    <s v="Aug"/>
    <x v="3"/>
    <n v="2014"/>
    <x v="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7T19:37:00"/>
    <d v="2015-02-17T21:32:48"/>
    <b v="0"/>
    <n v="13"/>
    <b v="1"/>
    <s v="theater/plays"/>
    <n v="130"/>
    <n v="2.6"/>
    <x v="1"/>
    <s v="Plays"/>
    <s v="Apr"/>
    <x v="2"/>
    <n v="2015"/>
    <x v="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5T19:35:10"/>
    <d v="2015-02-18T19:35:10"/>
    <b v="0"/>
    <n v="18"/>
    <b v="1"/>
    <s v="theater/plays"/>
    <n v="110"/>
    <n v="1.2"/>
    <x v="1"/>
    <s v="Plays"/>
    <s v="Feb"/>
    <x v="2"/>
    <n v="2015"/>
    <x v="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16:00:00"/>
    <d v="2016-04-24T08:14:14"/>
    <b v="0"/>
    <n v="22"/>
    <b v="1"/>
    <s v="theater/plays"/>
    <n v="119.45"/>
    <n v="1.1000000000000001"/>
    <x v="1"/>
    <s v="Plays"/>
    <s v="May"/>
    <x v="6"/>
    <n v="2016"/>
    <x v="2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29T22:59:00"/>
    <d v="2016-04-06T08:24:40"/>
    <b v="0"/>
    <n v="79"/>
    <b v="1"/>
    <s v="theater/plays"/>
    <n v="100.2909090909091"/>
    <n v="1.4363636363636363"/>
    <x v="1"/>
    <s v="Plays"/>
    <s v="Apr"/>
    <x v="6"/>
    <n v="2016"/>
    <x v="2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2:00:00"/>
    <d v="2016-05-22T21:39:32"/>
    <b v="0"/>
    <n v="14"/>
    <b v="1"/>
    <s v="theater/plays"/>
    <n v="153.4"/>
    <n v="1.4"/>
    <x v="1"/>
    <s v="Plays"/>
    <s v="Jun"/>
    <x v="5"/>
    <n v="2016"/>
    <x v="2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18:00:00"/>
    <d v="2015-10-25T11:50:11"/>
    <b v="0"/>
    <n v="51"/>
    <b v="1"/>
    <s v="theater/plays"/>
    <n v="104.42857142857143"/>
    <n v="1.4571428571428571"/>
    <x v="1"/>
    <s v="Plays"/>
    <s v="Nov"/>
    <x v="9"/>
    <n v="2015"/>
    <x v="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06:00:00"/>
    <d v="2014-06-16T04:29:25"/>
    <b v="0"/>
    <n v="54"/>
    <b v="1"/>
    <s v="theater/plays"/>
    <n v="101.1"/>
    <n v="1.08"/>
    <x v="1"/>
    <s v="Plays"/>
    <s v="Jul"/>
    <x v="0"/>
    <n v="2014"/>
    <x v="3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18:00:00"/>
    <d v="2016-05-05T18:49:38"/>
    <b v="0"/>
    <n v="70"/>
    <b v="1"/>
    <s v="theater/plays"/>
    <n v="107.52"/>
    <n v="1.4"/>
    <x v="1"/>
    <s v="Plays"/>
    <s v="Jul"/>
    <x v="5"/>
    <n v="2016"/>
    <x v="2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18:00:00"/>
    <d v="2016-04-19T05:22:30"/>
    <b v="0"/>
    <n v="44"/>
    <b v="1"/>
    <s v="theater/plays"/>
    <n v="315"/>
    <n v="8.8000000000000007"/>
    <x v="1"/>
    <s v="Plays"/>
    <s v="May"/>
    <x v="6"/>
    <n v="2016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8T23:01:00"/>
    <d v="2015-09-23T12:26:46"/>
    <b v="0"/>
    <n v="55"/>
    <b v="1"/>
    <s v="theater/plays"/>
    <n v="101.93333333333334"/>
    <n v="1.8333333333333333"/>
    <x v="1"/>
    <s v="Plays"/>
    <s v="Oct"/>
    <x v="8"/>
    <n v="2015"/>
    <x v="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06:17:00"/>
    <d v="2016-04-29T09:52:07"/>
    <b v="0"/>
    <n v="15"/>
    <b v="1"/>
    <s v="theater/plays"/>
    <n v="126.28571428571429"/>
    <n v="0.8571428571428571"/>
    <x v="1"/>
    <s v="Plays"/>
    <s v="May"/>
    <x v="6"/>
    <n v="2016"/>
    <x v="2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4:34:32"/>
    <d v="2016-06-15T14:34:32"/>
    <b v="0"/>
    <n v="27"/>
    <b v="1"/>
    <s v="theater/plays"/>
    <n v="101.4"/>
    <n v="1.8"/>
    <x v="1"/>
    <s v="Plays"/>
    <s v="Jul"/>
    <x v="0"/>
    <n v="2016"/>
    <x v="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05:01:50"/>
    <d v="2014-07-02T05:01:50"/>
    <b v="0"/>
    <n v="21"/>
    <b v="1"/>
    <s v="theater/plays"/>
    <n v="101"/>
    <n v="1.05"/>
    <x v="1"/>
    <s v="Plays"/>
    <s v="Aug"/>
    <x v="3"/>
    <n v="2014"/>
    <x v="3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3:27:59"/>
    <d v="2014-10-20T02:27:59"/>
    <b v="0"/>
    <n v="162"/>
    <b v="1"/>
    <s v="theater/plays"/>
    <n v="102.99"/>
    <n v="1.62"/>
    <x v="1"/>
    <s v="Plays"/>
    <s v="Nov"/>
    <x v="9"/>
    <n v="2014"/>
    <x v="3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4T20:22:14"/>
    <d v="2017-01-10T20:22:14"/>
    <b v="0"/>
    <n v="23"/>
    <b v="1"/>
    <s v="theater/plays"/>
    <n v="106.25"/>
    <n v="0.57499999999999996"/>
    <x v="1"/>
    <s v="Plays"/>
    <s v="Feb"/>
    <x v="1"/>
    <n v="2017"/>
    <x v="1"/>
  </r>
  <r>
    <s v="Pretty Butch"/>
    <s v="World Premiere, an M1 Singapore Fringe Festival 2017 commission."/>
    <n v="9000"/>
    <n v="9124"/>
    <x v="0"/>
    <s v="SG"/>
    <s v="SGD"/>
    <n v="1481731140"/>
    <n v="1479866343"/>
    <d v="2016-12-14T10:59:00"/>
    <d v="2016-11-22T20:59:03"/>
    <b v="0"/>
    <n v="72"/>
    <b v="1"/>
    <s v="theater/plays"/>
    <n v="101.37777777777778"/>
    <n v="0.8"/>
    <x v="1"/>
    <s v="Plays"/>
    <s v="Dec"/>
    <x v="4"/>
    <n v="2016"/>
    <x v="2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0:59:00"/>
    <d v="2014-08-14T19:36:30"/>
    <b v="0"/>
    <n v="68"/>
    <b v="1"/>
    <s v="theater/plays"/>
    <n v="113.46"/>
    <n v="1.36"/>
    <x v="1"/>
    <s v="Plays"/>
    <s v="Sep"/>
    <x v="10"/>
    <n v="2014"/>
    <x v="3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6T23:55:00"/>
    <d v="2015-02-20T21:11:57"/>
    <b v="0"/>
    <n v="20"/>
    <b v="1"/>
    <s v="theater/plays"/>
    <n v="218"/>
    <n v="4"/>
    <x v="1"/>
    <s v="Plays"/>
    <s v="Mar"/>
    <x v="2"/>
    <n v="2015"/>
    <x v="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1:00:00"/>
    <d v="2014-07-31T13:30:45"/>
    <b v="0"/>
    <n v="26"/>
    <b v="1"/>
    <s v="theater/plays"/>
    <n v="101.41935483870968"/>
    <n v="0.33548387096774196"/>
    <x v="1"/>
    <s v="Plays"/>
    <s v="Aug"/>
    <x v="3"/>
    <n v="2014"/>
    <x v="3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16:00:00"/>
    <d v="2016-02-22T18:27:29"/>
    <b v="0"/>
    <n v="72"/>
    <b v="1"/>
    <s v="theater/plays"/>
    <n v="105.93333333333334"/>
    <n v="2.4"/>
    <x v="1"/>
    <s v="Plays"/>
    <s v="Mar"/>
    <x v="2"/>
    <n v="2016"/>
    <x v="2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2T21:26:32"/>
    <d v="2015-11-12T21:26:32"/>
    <b v="0"/>
    <n v="3"/>
    <b v="1"/>
    <s v="theater/plays"/>
    <n v="104"/>
    <n v="0.12"/>
    <x v="1"/>
    <s v="Plays"/>
    <s v="Dec"/>
    <x v="4"/>
    <n v="2015"/>
    <x v="0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2T20:37:17"/>
    <d v="2015-04-12T20:37:17"/>
    <b v="0"/>
    <n v="18"/>
    <b v="1"/>
    <s v="theater/plays"/>
    <n v="221"/>
    <n v="3.6"/>
    <x v="1"/>
    <s v="Plays"/>
    <s v="May"/>
    <x v="6"/>
    <n v="2015"/>
    <x v="0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17:24:54"/>
    <d v="2015-07-07T17:24:54"/>
    <b v="0"/>
    <n v="30"/>
    <b v="1"/>
    <s v="theater/plays"/>
    <n v="118.66666666666667"/>
    <n v="4"/>
    <x v="1"/>
    <s v="Plays"/>
    <s v="Aug"/>
    <x v="3"/>
    <n v="2015"/>
    <x v="0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0:00:00"/>
    <d v="2014-11-25T23:47:39"/>
    <b v="0"/>
    <n v="23"/>
    <b v="1"/>
    <s v="theater/plays"/>
    <n v="104.6"/>
    <n v="2.2999999999999998"/>
    <x v="1"/>
    <s v="Plays"/>
    <s v="Jan"/>
    <x v="4"/>
    <n v="2015"/>
    <x v="3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4T19:59:40"/>
    <d v="2016-11-15T19:59:40"/>
    <b v="0"/>
    <n v="54"/>
    <b v="1"/>
    <s v="theater/plays"/>
    <n v="103.9"/>
    <n v="1.08"/>
    <x v="1"/>
    <s v="Plays"/>
    <s v="Jan"/>
    <x v="4"/>
    <n v="2017"/>
    <x v="2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3:00:00"/>
    <d v="2016-11-16T03:01:25"/>
    <b v="0"/>
    <n v="26"/>
    <b v="1"/>
    <s v="theater/plays"/>
    <n v="117.73333333333333"/>
    <n v="1.7333333333333334"/>
    <x v="1"/>
    <s v="Plays"/>
    <s v="Dec"/>
    <x v="4"/>
    <n v="2016"/>
    <x v="2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15:59:25"/>
    <d v="2015-11-04T15:59:25"/>
    <b v="0"/>
    <n v="9"/>
    <b v="1"/>
    <s v="theater/plays"/>
    <n v="138.5"/>
    <n v="4.5"/>
    <x v="1"/>
    <s v="Plays"/>
    <s v="Dec"/>
    <x v="4"/>
    <n v="2015"/>
    <x v="0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4T23:59:00"/>
    <d v="2014-08-04T08:09:16"/>
    <b v="0"/>
    <n v="27"/>
    <b v="1"/>
    <s v="theater/plays"/>
    <n v="103.5"/>
    <n v="2.7"/>
    <x v="1"/>
    <s v="Plays"/>
    <s v="Aug"/>
    <x v="10"/>
    <n v="2014"/>
    <x v="3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1:00:00"/>
    <d v="2015-06-24T15:30:40"/>
    <b v="0"/>
    <n v="30"/>
    <b v="1"/>
    <s v="theater/plays"/>
    <n v="100.25"/>
    <n v="1.5"/>
    <x v="1"/>
    <s v="Plays"/>
    <s v="Jul"/>
    <x v="0"/>
    <n v="2015"/>
    <x v="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2:33:36"/>
    <d v="2015-09-28T12:33:36"/>
    <b v="0"/>
    <n v="52"/>
    <b v="1"/>
    <s v="theater/plays"/>
    <n v="106.57142857142857"/>
    <n v="1.4857142857142858"/>
    <x v="1"/>
    <s v="Plays"/>
    <s v="Oct"/>
    <x v="8"/>
    <n v="2015"/>
    <x v="0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09:39:33"/>
    <d v="2014-05-06T09:39:33"/>
    <b v="0"/>
    <n v="17"/>
    <b v="1"/>
    <s v="theater/plays"/>
    <n v="100"/>
    <n v="0.56666666666666665"/>
    <x v="1"/>
    <s v="Plays"/>
    <s v="May"/>
    <x v="5"/>
    <n v="2014"/>
    <x v="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0:49:54"/>
    <d v="2015-02-24T11:49:54"/>
    <b v="0"/>
    <n v="19"/>
    <b v="1"/>
    <s v="theater/plays"/>
    <n v="100.0125"/>
    <n v="0.23749999999999999"/>
    <x v="1"/>
    <s v="Plays"/>
    <s v="Apr"/>
    <x v="2"/>
    <n v="2015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1:56:00"/>
    <d v="2015-02-18T12:34:59"/>
    <b v="0"/>
    <n v="77"/>
    <b v="1"/>
    <s v="theater/plays"/>
    <n v="101.05"/>
    <n v="0.96250000000000002"/>
    <x v="1"/>
    <s v="Plays"/>
    <s v="Mar"/>
    <x v="2"/>
    <n v="2015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08:08:00"/>
    <d v="2014-08-07T03:31:46"/>
    <b v="0"/>
    <n v="21"/>
    <b v="1"/>
    <s v="theater/plays"/>
    <n v="107.63636363636364"/>
    <n v="3.8181818181818183"/>
    <x v="1"/>
    <s v="Plays"/>
    <s v="Aug"/>
    <x v="10"/>
    <n v="2014"/>
    <x v="3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18:00:00"/>
    <d v="2015-08-09T07:20:00"/>
    <b v="0"/>
    <n v="38"/>
    <b v="1"/>
    <s v="theater/plays"/>
    <n v="103.65"/>
    <n v="1.9"/>
    <x v="1"/>
    <s v="Plays"/>
    <s v="Aug"/>
    <x v="10"/>
    <n v="2015"/>
    <x v="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18:52:58"/>
    <d v="2014-10-25T17:52:58"/>
    <b v="0"/>
    <n v="28"/>
    <b v="1"/>
    <s v="theater/plays"/>
    <n v="104.43333333333334"/>
    <n v="0.93333333333333335"/>
    <x v="1"/>
    <s v="Plays"/>
    <s v="Nov"/>
    <x v="9"/>
    <n v="2014"/>
    <x v="3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0T22:26:23"/>
    <d v="2015-02-08T23:26:23"/>
    <b v="0"/>
    <n v="48"/>
    <b v="1"/>
    <s v="theater/plays"/>
    <n v="102.25"/>
    <n v="1.2"/>
    <x v="1"/>
    <s v="Plays"/>
    <s v="Mar"/>
    <x v="2"/>
    <n v="2015"/>
    <x v="0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17:59:00"/>
    <d v="2016-07-08T05:20:56"/>
    <b v="0"/>
    <n v="46"/>
    <b v="1"/>
    <s v="theater/plays"/>
    <n v="100.74285714285715"/>
    <n v="1.3142857142857143"/>
    <x v="1"/>
    <s v="Plays"/>
    <s v="Aug"/>
    <x v="3"/>
    <n v="2016"/>
    <x v="2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3:47:00"/>
    <d v="2016-06-03T13:47:00"/>
    <b v="0"/>
    <n v="30"/>
    <b v="1"/>
    <s v="theater/plays"/>
    <n v="111.71428571428571"/>
    <n v="1.7142857142857142"/>
    <x v="1"/>
    <s v="Plays"/>
    <s v="Jun"/>
    <x v="0"/>
    <n v="2016"/>
    <x v="2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0T22:00:00"/>
    <d v="2015-10-14T21:06:08"/>
    <b v="0"/>
    <n v="64"/>
    <b v="1"/>
    <s v="theater/plays"/>
    <n v="100.011"/>
    <n v="1.0666666666666667"/>
    <x v="1"/>
    <s v="Plays"/>
    <s v="Nov"/>
    <x v="9"/>
    <n v="2015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15:49:12"/>
    <d v="2014-11-10T15:49:12"/>
    <b v="0"/>
    <n v="15"/>
    <b v="1"/>
    <s v="theater/plays"/>
    <n v="100"/>
    <n v="0.75"/>
    <x v="1"/>
    <s v="Plays"/>
    <s v="Dec"/>
    <x v="4"/>
    <n v="2014"/>
    <x v="3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0:28:26"/>
    <d v="2014-11-03T10:28:26"/>
    <b v="0"/>
    <n v="41"/>
    <b v="1"/>
    <s v="theater/plays"/>
    <n v="105"/>
    <n v="2.0499999999999998"/>
    <x v="1"/>
    <s v="Plays"/>
    <s v="Dec"/>
    <x v="4"/>
    <n v="2014"/>
    <x v="3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3:18:08"/>
    <d v="2014-11-04T13:18:08"/>
    <b v="0"/>
    <n v="35"/>
    <b v="1"/>
    <s v="theater/plays"/>
    <n v="116.86666666666666"/>
    <n v="1.1666666666666667"/>
    <x v="1"/>
    <s v="Plays"/>
    <s v="Dec"/>
    <x v="4"/>
    <n v="2014"/>
    <x v="3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06:04:01"/>
    <d v="2015-05-19T06:04:01"/>
    <b v="0"/>
    <n v="45"/>
    <b v="1"/>
    <s v="theater/plays"/>
    <n v="103.8"/>
    <n v="3"/>
    <x v="1"/>
    <s v="Plays"/>
    <s v="Jun"/>
    <x v="5"/>
    <n v="2015"/>
    <x v="0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08:31:22"/>
    <d v="2016-05-04T08:31:22"/>
    <b v="0"/>
    <n v="62"/>
    <b v="1"/>
    <s v="theater/plays"/>
    <n v="114.5"/>
    <n v="0.62"/>
    <x v="1"/>
    <s v="Plays"/>
    <s v="Jun"/>
    <x v="5"/>
    <n v="2016"/>
    <x v="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3:35:45"/>
    <d v="2014-06-25T13:35:45"/>
    <b v="0"/>
    <n v="22"/>
    <b v="1"/>
    <s v="theater/plays"/>
    <n v="102.4"/>
    <n v="1.4666666666666666"/>
    <x v="1"/>
    <s v="Plays"/>
    <s v="Jul"/>
    <x v="0"/>
    <n v="2014"/>
    <x v="3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17:28:00"/>
    <d v="2014-07-10T08:05:48"/>
    <b v="0"/>
    <n v="18"/>
    <b v="1"/>
    <s v="theater/plays"/>
    <n v="223"/>
    <n v="3.6"/>
    <x v="1"/>
    <s v="Plays"/>
    <s v="Aug"/>
    <x v="3"/>
    <n v="2014"/>
    <x v="3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15:17:35"/>
    <d v="2016-03-17T15:17:35"/>
    <b v="0"/>
    <n v="12"/>
    <b v="1"/>
    <s v="theater/plays"/>
    <n v="100"/>
    <n v="2.4"/>
    <x v="1"/>
    <s v="Plays"/>
    <s v="May"/>
    <x v="7"/>
    <n v="2016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5T19:46:00"/>
    <d v="2014-10-11T17:07:10"/>
    <b v="0"/>
    <n v="44"/>
    <b v="1"/>
    <s v="theater/plays"/>
    <n v="105.8"/>
    <n v="2.9333333333333331"/>
    <x v="1"/>
    <s v="Plays"/>
    <s v="Nov"/>
    <x v="9"/>
    <n v="2014"/>
    <x v="3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09:17:25"/>
    <d v="2014-06-27T09:17:25"/>
    <b v="0"/>
    <n v="27"/>
    <b v="1"/>
    <s v="theater/plays"/>
    <n v="142.36363636363637"/>
    <n v="4.9090909090909092"/>
    <x v="1"/>
    <s v="Plays"/>
    <s v="Jul"/>
    <x v="0"/>
    <n v="2014"/>
    <x v="3"/>
  </r>
  <r>
    <s v="MIRAMAR"/>
    <s v="Miramar is a a darkly funny play exploring what it is we call â€˜homeâ€™."/>
    <n v="500"/>
    <n v="920"/>
    <x v="0"/>
    <s v="GB"/>
    <s v="GBP"/>
    <n v="1433009400"/>
    <n v="1431795944"/>
    <d v="2015-05-30T13:10:00"/>
    <d v="2015-05-16T12:05:44"/>
    <b v="0"/>
    <n v="38"/>
    <b v="1"/>
    <s v="theater/plays"/>
    <n v="184"/>
    <n v="7.6"/>
    <x v="1"/>
    <s v="Plays"/>
    <s v="May"/>
    <x v="5"/>
    <n v="2015"/>
    <x v="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31T22:59:00"/>
    <d v="2014-05-05T05:43:09"/>
    <b v="0"/>
    <n v="28"/>
    <b v="1"/>
    <s v="theater/plays"/>
    <n v="104.33333333333333"/>
    <n v="1.8666666666666667"/>
    <x v="1"/>
    <s v="Plays"/>
    <s v="May"/>
    <x v="5"/>
    <n v="2014"/>
    <x v="3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17:00:00"/>
    <d v="2016-01-09T06:28:49"/>
    <b v="0"/>
    <n v="24"/>
    <b v="1"/>
    <s v="theater/plays"/>
    <n v="112"/>
    <n v="9.6"/>
    <x v="1"/>
    <s v="Plays"/>
    <s v="Feb"/>
    <x v="1"/>
    <n v="2016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2:00:00"/>
    <d v="2014-10-29T13:02:56"/>
    <b v="0"/>
    <n v="65"/>
    <b v="1"/>
    <s v="theater/plays"/>
    <n v="111.075"/>
    <n v="1.625"/>
    <x v="1"/>
    <s v="Plays"/>
    <s v="Nov"/>
    <x v="9"/>
    <n v="2014"/>
    <x v="3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17:05:25"/>
    <d v="2015-01-22T17:05:25"/>
    <b v="0"/>
    <n v="46"/>
    <b v="1"/>
    <s v="theater/plays"/>
    <n v="103.75"/>
    <n v="3.8333333333333335"/>
    <x v="1"/>
    <s v="Plays"/>
    <s v="Feb"/>
    <x v="1"/>
    <n v="2015"/>
    <x v="0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17:53:34"/>
    <d v="2014-07-14T17:53:34"/>
    <b v="0"/>
    <n v="85"/>
    <b v="1"/>
    <s v="theater/plays"/>
    <n v="100.41"/>
    <n v="0.85"/>
    <x v="1"/>
    <s v="Plays"/>
    <s v="Aug"/>
    <x v="3"/>
    <n v="2014"/>
    <x v="3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2:22:26"/>
    <d v="2015-07-08T12:22:26"/>
    <b v="0"/>
    <n v="66"/>
    <b v="1"/>
    <s v="theater/plays"/>
    <n v="101.86206896551724"/>
    <n v="2.2758620689655173"/>
    <x v="1"/>
    <s v="Plays"/>
    <s v="Aug"/>
    <x v="3"/>
    <n v="2015"/>
    <x v="0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1T21:31:00"/>
    <d v="2015-10-13T09:50:43"/>
    <b v="0"/>
    <n v="165"/>
    <b v="1"/>
    <s v="theater/plays"/>
    <n v="109.76666666666667"/>
    <n v="1.1000000000000001"/>
    <x v="1"/>
    <s v="Plays"/>
    <s v="Nov"/>
    <x v="9"/>
    <n v="2015"/>
    <x v="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06:05:24"/>
    <d v="2015-05-26T06:05:24"/>
    <b v="0"/>
    <n v="17"/>
    <b v="1"/>
    <s v="theater/plays"/>
    <n v="100"/>
    <n v="0.85"/>
    <x v="1"/>
    <s v="Plays"/>
    <s v="Jun"/>
    <x v="5"/>
    <n v="2015"/>
    <x v="0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07:05:02"/>
    <d v="2015-05-28T07:05:02"/>
    <b v="0"/>
    <n v="3"/>
    <b v="1"/>
    <s v="theater/plays"/>
    <n v="122"/>
    <n v="0.6"/>
    <x v="1"/>
    <s v="Plays"/>
    <s v="Jun"/>
    <x v="5"/>
    <n v="2015"/>
    <x v="0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18:59:00"/>
    <d v="2016-02-09T19:24:46"/>
    <b v="0"/>
    <n v="17"/>
    <b v="1"/>
    <s v="theater/plays"/>
    <n v="137.57142857142858"/>
    <n v="4.8571428571428568"/>
    <x v="1"/>
    <s v="Plays"/>
    <s v="Mar"/>
    <x v="2"/>
    <n v="2016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06:49:36"/>
    <d v="2014-06-01T06:49:36"/>
    <b v="0"/>
    <n v="91"/>
    <b v="1"/>
    <s v="theater/plays"/>
    <n v="100.31"/>
    <n v="0.91"/>
    <x v="1"/>
    <s v="Plays"/>
    <s v="Jul"/>
    <x v="0"/>
    <n v="2014"/>
    <x v="3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05:08:09"/>
    <d v="2014-06-06T05:08:09"/>
    <b v="0"/>
    <n v="67"/>
    <b v="1"/>
    <s v="theater/plays"/>
    <n v="107.1"/>
    <n v="3.35"/>
    <x v="1"/>
    <s v="Plays"/>
    <s v="Jul"/>
    <x v="0"/>
    <n v="2014"/>
    <x v="3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18:48:24"/>
    <d v="2014-06-18T18:48:24"/>
    <b v="0"/>
    <n v="18"/>
    <b v="1"/>
    <s v="theater/plays"/>
    <n v="211"/>
    <n v="3.6"/>
    <x v="1"/>
    <s v="Plays"/>
    <s v="Jul"/>
    <x v="0"/>
    <n v="2014"/>
    <x v="3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15:58:00"/>
    <d v="2016-06-23T14:32:38"/>
    <b v="0"/>
    <n v="21"/>
    <b v="1"/>
    <s v="theater/plays"/>
    <n v="123.6"/>
    <n v="4.2"/>
    <x v="1"/>
    <s v="Plays"/>
    <s v="Jul"/>
    <x v="0"/>
    <n v="2016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2:00:00"/>
    <d v="2016-05-09T19:59:50"/>
    <b v="0"/>
    <n v="40"/>
    <b v="1"/>
    <s v="theater/plays"/>
    <n v="108.5"/>
    <n v="1.3333333333333333"/>
    <x v="1"/>
    <s v="Plays"/>
    <s v="Jun"/>
    <x v="5"/>
    <n v="2016"/>
    <x v="2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7T19:32:52"/>
    <d v="2015-09-17T19:32:52"/>
    <b v="0"/>
    <n v="78"/>
    <b v="1"/>
    <s v="theater/plays"/>
    <n v="103.56666666666666"/>
    <n v="0.52"/>
    <x v="1"/>
    <s v="Plays"/>
    <s v="Oct"/>
    <x v="8"/>
    <n v="2015"/>
    <x v="0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18:01:02"/>
    <d v="2014-08-28T18:01:02"/>
    <b v="0"/>
    <n v="26"/>
    <b v="1"/>
    <s v="theater/plays"/>
    <n v="100"/>
    <n v="0.8666666666666667"/>
    <x v="1"/>
    <s v="Plays"/>
    <s v="Sep"/>
    <x v="10"/>
    <n v="2014"/>
    <x v="3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7T23:59:00"/>
    <d v="2015-02-18T12:35:38"/>
    <b v="0"/>
    <n v="14"/>
    <b v="1"/>
    <s v="theater/plays"/>
    <n v="130"/>
    <n v="2.8"/>
    <x v="1"/>
    <s v="Plays"/>
    <s v="Feb"/>
    <x v="2"/>
    <n v="2015"/>
    <x v="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2:59:00"/>
    <d v="2016-11-01T14:58:45"/>
    <b v="0"/>
    <n v="44"/>
    <b v="1"/>
    <s v="theater/plays"/>
    <n v="103.5"/>
    <n v="1.4666666666666666"/>
    <x v="1"/>
    <s v="Plays"/>
    <s v="Dec"/>
    <x v="4"/>
    <n v="2016"/>
    <x v="2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18:30:00"/>
    <d v="2016-04-06T22:27:36"/>
    <b v="0"/>
    <n v="9"/>
    <b v="1"/>
    <s v="theater/plays"/>
    <n v="100"/>
    <n v="4.5"/>
    <x v="1"/>
    <s v="Plays"/>
    <s v="Apr"/>
    <x v="6"/>
    <n v="2016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3:30:00"/>
    <d v="2015-03-26T04:54:05"/>
    <b v="0"/>
    <n v="30"/>
    <b v="1"/>
    <s v="theater/plays"/>
    <n v="119.6"/>
    <n v="0.75"/>
    <x v="1"/>
    <s v="Plays"/>
    <s v="Apr"/>
    <x v="7"/>
    <n v="2015"/>
    <x v="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5T19:43:00"/>
    <d v="2014-09-12T16:55:48"/>
    <b v="0"/>
    <n v="45"/>
    <b v="1"/>
    <s v="theater/plays"/>
    <n v="100.00058823529412"/>
    <n v="2.6470588235294117"/>
    <x v="1"/>
    <s v="Plays"/>
    <s v="Oct"/>
    <x v="8"/>
    <n v="2014"/>
    <x v="3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15:01:47"/>
    <d v="2014-04-23T15:01:47"/>
    <b v="0"/>
    <n v="56"/>
    <b v="1"/>
    <s v="theater/plays"/>
    <n v="100.875"/>
    <n v="1.4"/>
    <x v="1"/>
    <s v="Plays"/>
    <s v="May"/>
    <x v="6"/>
    <n v="2014"/>
    <x v="3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16:30:00"/>
    <d v="2016-03-19T14:43:05"/>
    <b v="0"/>
    <n v="46"/>
    <b v="1"/>
    <s v="theater/plays"/>
    <n v="106.54545454545455"/>
    <n v="1.6727272727272726"/>
    <x v="1"/>
    <s v="Plays"/>
    <s v="Apr"/>
    <x v="7"/>
    <n v="2016"/>
    <x v="2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3T19:00:00"/>
    <d v="2016-02-04T21:10:02"/>
    <b v="0"/>
    <n v="34"/>
    <b v="1"/>
    <s v="theater/plays"/>
    <n v="138"/>
    <n v="4.8571428571428568"/>
    <x v="1"/>
    <s v="Plays"/>
    <s v="Feb"/>
    <x v="2"/>
    <n v="2016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3:59:23"/>
    <d v="2015-02-02T13:59:23"/>
    <b v="0"/>
    <n v="98"/>
    <b v="1"/>
    <s v="theater/plays"/>
    <n v="101.15"/>
    <n v="0.98"/>
    <x v="1"/>
    <s v="Plays"/>
    <s v="Mar"/>
    <x v="2"/>
    <n v="2015"/>
    <x v="0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3T19:00:00"/>
    <d v="2015-11-15T08:29:36"/>
    <b v="0"/>
    <n v="46"/>
    <b v="1"/>
    <s v="theater/plays"/>
    <n v="109.1"/>
    <n v="1.5333333333333334"/>
    <x v="1"/>
    <s v="Plays"/>
    <s v="Dec"/>
    <x v="4"/>
    <n v="2015"/>
    <x v="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16:52:21"/>
    <d v="2015-03-25T16:52:21"/>
    <b v="0"/>
    <n v="10"/>
    <b v="1"/>
    <s v="theater/plays"/>
    <n v="140"/>
    <n v="4"/>
    <x v="1"/>
    <s v="Plays"/>
    <s v="Apr"/>
    <x v="7"/>
    <n v="2015"/>
    <x v="0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1:59:00"/>
    <d v="2015-01-14T11:14:44"/>
    <b v="0"/>
    <n v="76"/>
    <b v="1"/>
    <s v="theater/plays"/>
    <n v="103.58333333333333"/>
    <n v="1.2666666666666666"/>
    <x v="1"/>
    <s v="Plays"/>
    <s v="Feb"/>
    <x v="1"/>
    <n v="2015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09:48:56"/>
    <d v="2014-09-02T09:48:56"/>
    <b v="0"/>
    <n v="104"/>
    <b v="1"/>
    <s v="theater/plays"/>
    <n v="102.97033333333333"/>
    <n v="0.34666666666666668"/>
    <x v="1"/>
    <s v="Plays"/>
    <s v="Oct"/>
    <x v="8"/>
    <n v="2014"/>
    <x v="3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0T21:00:00"/>
    <d v="2014-09-01T20:21:43"/>
    <b v="0"/>
    <n v="87"/>
    <b v="1"/>
    <s v="theater/plays"/>
    <n v="108.13333333333334"/>
    <n v="2.3199999999999998"/>
    <x v="1"/>
    <s v="Plays"/>
    <s v="Sep"/>
    <x v="8"/>
    <n v="2014"/>
    <x v="3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0:29:12"/>
    <d v="2014-06-02T10:29:12"/>
    <b v="0"/>
    <n v="29"/>
    <b v="1"/>
    <s v="theater/plays"/>
    <n v="100"/>
    <n v="1.9333333333333333"/>
    <x v="1"/>
    <s v="Plays"/>
    <s v="Jul"/>
    <x v="0"/>
    <n v="2014"/>
    <x v="3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2:00:00"/>
    <d v="2015-02-03T12:17:27"/>
    <b v="0"/>
    <n v="51"/>
    <b v="1"/>
    <s v="theater/plays"/>
    <n v="102.75"/>
    <n v="2.5499999999999998"/>
    <x v="1"/>
    <s v="Plays"/>
    <s v="Feb"/>
    <x v="2"/>
    <n v="2015"/>
    <x v="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1T19:31:01"/>
    <d v="2016-10-18T19:31:01"/>
    <b v="0"/>
    <n v="12"/>
    <b v="1"/>
    <s v="theater/plays"/>
    <n v="130"/>
    <n v="8"/>
    <x v="1"/>
    <s v="Plays"/>
    <s v="Nov"/>
    <x v="9"/>
    <n v="2016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17:41:41"/>
    <d v="2014-06-30T17:41:41"/>
    <b v="0"/>
    <n v="72"/>
    <b v="1"/>
    <s v="theater/plays"/>
    <n v="108.54949999999998"/>
    <n v="3.6"/>
    <x v="1"/>
    <s v="Plays"/>
    <s v="Jul"/>
    <x v="0"/>
    <n v="2014"/>
    <x v="3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2:32:33"/>
    <d v="2014-07-19T12:32:33"/>
    <b v="0"/>
    <n v="21"/>
    <b v="1"/>
    <s v="theater/plays"/>
    <n v="100"/>
    <n v="1.05"/>
    <x v="1"/>
    <s v="Plays"/>
    <s v="Aug"/>
    <x v="3"/>
    <n v="2014"/>
    <x v="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17:00:00"/>
    <d v="2016-01-11T08:56:54"/>
    <b v="0"/>
    <n v="42"/>
    <b v="1"/>
    <s v="theater/plays"/>
    <n v="109.65"/>
    <n v="2.1"/>
    <x v="1"/>
    <s v="Plays"/>
    <s v="Feb"/>
    <x v="1"/>
    <n v="2016"/>
    <x v="2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6T22:00:00"/>
    <d v="2014-05-16T20:30:55"/>
    <b v="0"/>
    <n v="71"/>
    <b v="1"/>
    <s v="theater/plays"/>
    <n v="100.26315789473684"/>
    <n v="0.74736842105263157"/>
    <x v="1"/>
    <s v="Plays"/>
    <s v="Jun"/>
    <x v="5"/>
    <n v="2014"/>
    <x v="3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4:07:49"/>
    <d v="2014-06-10T04:07:49"/>
    <b v="0"/>
    <n v="168"/>
    <b v="1"/>
    <s v="theater/plays"/>
    <n v="105.55"/>
    <n v="1.68"/>
    <x v="1"/>
    <s v="Plays"/>
    <s v="Jul"/>
    <x v="0"/>
    <n v="2014"/>
    <x v="3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6T22:00:00"/>
    <d v="2016-07-21T09:48:13"/>
    <b v="0"/>
    <n v="19"/>
    <b v="1"/>
    <s v="theater/plays"/>
    <n v="112"/>
    <n v="1.9"/>
    <x v="1"/>
    <s v="Plays"/>
    <s v="Aug"/>
    <x v="3"/>
    <n v="2016"/>
    <x v="2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1:28:00"/>
    <d v="2014-07-31T07:59:53"/>
    <b v="0"/>
    <n v="37"/>
    <b v="1"/>
    <s v="theater/plays"/>
    <n v="105.9"/>
    <n v="0.74"/>
    <x v="1"/>
    <s v="Plays"/>
    <s v="Aug"/>
    <x v="3"/>
    <n v="2014"/>
    <x v="3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2:03:40"/>
    <d v="2015-07-20T12:03:40"/>
    <b v="0"/>
    <n v="36"/>
    <b v="1"/>
    <s v="theater/plays"/>
    <n v="101"/>
    <n v="1.2"/>
    <x v="1"/>
    <s v="Plays"/>
    <s v="Aug"/>
    <x v="3"/>
    <n v="2015"/>
    <x v="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16:00:00"/>
    <d v="2015-04-06T17:16:07"/>
    <b v="0"/>
    <n v="14"/>
    <b v="1"/>
    <s v="theater/plays"/>
    <n v="104.2"/>
    <n v="0.56000000000000005"/>
    <x v="1"/>
    <s v="Plays"/>
    <s v="May"/>
    <x v="6"/>
    <n v="2015"/>
    <x v="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8T23:59:00"/>
    <d v="2016-01-05T16:52:10"/>
    <b v="0"/>
    <n v="18"/>
    <b v="1"/>
    <s v="theater/plays"/>
    <n v="134.67833333333334"/>
    <n v="1.5"/>
    <x v="1"/>
    <s v="Plays"/>
    <s v="Jan"/>
    <x v="1"/>
    <n v="2016"/>
    <x v="2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1:15:00"/>
    <d v="2014-06-18T21:57:08"/>
    <b v="0"/>
    <n v="82"/>
    <b v="1"/>
    <s v="theater/plays"/>
    <n v="105.2184"/>
    <n v="1.64"/>
    <x v="1"/>
    <s v="Plays"/>
    <s v="Jul"/>
    <x v="0"/>
    <n v="2014"/>
    <x v="3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15:17:00"/>
    <d v="2015-10-17T05:18:41"/>
    <b v="0"/>
    <n v="43"/>
    <b v="1"/>
    <s v="theater/plays"/>
    <n v="102.6"/>
    <n v="1.72"/>
    <x v="1"/>
    <s v="Plays"/>
    <s v="Nov"/>
    <x v="9"/>
    <n v="2015"/>
    <x v="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15:11:12"/>
    <d v="2015-04-30T15:11:12"/>
    <b v="0"/>
    <n v="8"/>
    <b v="1"/>
    <s v="theater/plays"/>
    <n v="100"/>
    <n v="3.2"/>
    <x v="1"/>
    <s v="Plays"/>
    <s v="May"/>
    <x v="6"/>
    <n v="2015"/>
    <x v="0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07:35:46"/>
    <d v="2014-08-10T07:35:46"/>
    <b v="0"/>
    <n v="45"/>
    <b v="1"/>
    <s v="theater/plays"/>
    <n v="185.5"/>
    <n v="4.5"/>
    <x v="1"/>
    <s v="Plays"/>
    <s v="Sep"/>
    <x v="10"/>
    <n v="2014"/>
    <x v="3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08:59:00"/>
    <d v="2016-05-31T01:59:46"/>
    <b v="0"/>
    <n v="20"/>
    <b v="1"/>
    <s v="theater/plays"/>
    <n v="289"/>
    <n v="6.666666666666667"/>
    <x v="1"/>
    <s v="Plays"/>
    <s v="Jun"/>
    <x v="5"/>
    <n v="2016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07:43:56"/>
    <d v="2015-09-25T07:43:56"/>
    <b v="0"/>
    <n v="31"/>
    <b v="1"/>
    <s v="theater/plays"/>
    <n v="100"/>
    <n v="1.55"/>
    <x v="1"/>
    <s v="Plays"/>
    <s v="Oct"/>
    <x v="8"/>
    <n v="2015"/>
    <x v="0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07:20:00"/>
    <d v="2015-01-12T14:58:45"/>
    <b v="0"/>
    <n v="25"/>
    <b v="1"/>
    <s v="theater/plays"/>
    <n v="108.2"/>
    <n v="2.5"/>
    <x v="1"/>
    <s v="Plays"/>
    <s v="Feb"/>
    <x v="1"/>
    <n v="2015"/>
    <x v="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15:20:12"/>
    <d v="2016-02-02T16:20:12"/>
    <b v="0"/>
    <n v="14"/>
    <b v="1"/>
    <s v="theater/plays"/>
    <n v="107.8"/>
    <n v="1.4"/>
    <x v="1"/>
    <s v="Plays"/>
    <s v="Mar"/>
    <x v="2"/>
    <n v="2016"/>
    <x v="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6T21:51:29"/>
    <d v="2014-11-16T21:51:29"/>
    <b v="0"/>
    <n v="45"/>
    <b v="1"/>
    <s v="theater/plays"/>
    <n v="109.76190476190476"/>
    <n v="2.1428571428571428"/>
    <x v="1"/>
    <s v="Plays"/>
    <s v="Dec"/>
    <x v="4"/>
    <n v="2014"/>
    <x v="3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8T23:00:00"/>
    <d v="2016-06-10T20:15:38"/>
    <b v="0"/>
    <n v="20"/>
    <b v="1"/>
    <s v="theater/plays"/>
    <n v="170.625"/>
    <n v="2.5"/>
    <x v="1"/>
    <s v="Plays"/>
    <s v="Jul"/>
    <x v="0"/>
    <n v="2016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0:54:31"/>
    <d v="2015-02-01T11:54:31"/>
    <b v="0"/>
    <n v="39"/>
    <b v="1"/>
    <s v="theater/plays"/>
    <n v="152"/>
    <n v="7.8"/>
    <x v="1"/>
    <s v="Plays"/>
    <s v="Apr"/>
    <x v="2"/>
    <n v="2015"/>
    <x v="0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2:22:07"/>
    <d v="2015-03-25T12:22:07"/>
    <b v="0"/>
    <n v="16"/>
    <b v="1"/>
    <s v="theater/plays"/>
    <n v="101.23076923076923"/>
    <n v="2.4615384615384617"/>
    <x v="1"/>
    <s v="Plays"/>
    <s v="Apr"/>
    <x v="7"/>
    <n v="2015"/>
    <x v="0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2T22:59:00"/>
    <d v="2014-06-30T10:20:26"/>
    <b v="0"/>
    <n v="37"/>
    <b v="1"/>
    <s v="theater/plays"/>
    <n v="153.19999999999999"/>
    <n v="3.7"/>
    <x v="1"/>
    <s v="Plays"/>
    <s v="Jul"/>
    <x v="0"/>
    <n v="2014"/>
    <x v="3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18:29:16"/>
    <d v="2016-06-14T18:29:16"/>
    <b v="0"/>
    <n v="14"/>
    <b v="1"/>
    <s v="theater/plays"/>
    <n v="128.33333333333334"/>
    <n v="4.666666666666667"/>
    <x v="1"/>
    <s v="Plays"/>
    <s v="Aug"/>
    <x v="0"/>
    <n v="2016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1:45:59"/>
    <d v="2014-07-01T11:45:59"/>
    <b v="0"/>
    <n v="21"/>
    <b v="1"/>
    <s v="theater/plays"/>
    <n v="100.71428571428571"/>
    <n v="3"/>
    <x v="1"/>
    <s v="Plays"/>
    <s v="Jul"/>
    <x v="3"/>
    <n v="2014"/>
    <x v="3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3:00:27"/>
    <d v="2016-09-13T13:00:27"/>
    <b v="0"/>
    <n v="69"/>
    <b v="1"/>
    <s v="theater/plays"/>
    <n v="100.65"/>
    <n v="0.69"/>
    <x v="1"/>
    <s v="Plays"/>
    <s v="Oct"/>
    <x v="8"/>
    <n v="2016"/>
    <x v="2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1:59:00"/>
    <d v="2014-06-30T23:56:07"/>
    <b v="0"/>
    <n v="16"/>
    <b v="1"/>
    <s v="theater/plays"/>
    <n v="191.3"/>
    <n v="0.53333333333333333"/>
    <x v="1"/>
    <s v="Plays"/>
    <s v="Aug"/>
    <x v="0"/>
    <n v="2014"/>
    <x v="3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0:59:00"/>
    <d v="2015-01-12T11:57:37"/>
    <b v="0"/>
    <n v="55"/>
    <b v="1"/>
    <s v="theater/plays"/>
    <n v="140.19999999999999"/>
    <n v="2.75"/>
    <x v="1"/>
    <s v="Plays"/>
    <s v="Feb"/>
    <x v="1"/>
    <n v="2015"/>
    <x v="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2T23:27:00"/>
    <d v="2015-01-06T23:51:43"/>
    <b v="0"/>
    <n v="27"/>
    <b v="1"/>
    <s v="theater/plays"/>
    <n v="124.33537832310839"/>
    <n v="2.7607361963190185"/>
    <x v="1"/>
    <s v="Plays"/>
    <s v="Feb"/>
    <x v="1"/>
    <n v="2015"/>
    <x v="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06:31:00"/>
    <d v="2016-04-20T06:31:00"/>
    <b v="0"/>
    <n v="36"/>
    <b v="1"/>
    <s v="theater/plays"/>
    <n v="126.2"/>
    <n v="7.2"/>
    <x v="1"/>
    <s v="Plays"/>
    <s v="May"/>
    <x v="6"/>
    <n v="2016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07:39:12"/>
    <d v="2014-08-01T07:39:12"/>
    <b v="0"/>
    <n v="19"/>
    <b v="1"/>
    <s v="theater/plays"/>
    <n v="190"/>
    <n v="3.8"/>
    <x v="1"/>
    <s v="Plays"/>
    <s v="Aug"/>
    <x v="10"/>
    <n v="2014"/>
    <x v="3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8T22:00:00"/>
    <d v="2016-09-30T10:11:19"/>
    <b v="0"/>
    <n v="12"/>
    <b v="1"/>
    <s v="theater/plays"/>
    <n v="139"/>
    <n v="2.4"/>
    <x v="1"/>
    <s v="Plays"/>
    <s v="Oct"/>
    <x v="8"/>
    <n v="2016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3:00:00"/>
    <d v="2015-06-24T16:33:48"/>
    <b v="0"/>
    <n v="17"/>
    <b v="1"/>
    <s v="theater/plays"/>
    <n v="202"/>
    <n v="6.8"/>
    <x v="1"/>
    <s v="Plays"/>
    <s v="Jul"/>
    <x v="0"/>
    <n v="2015"/>
    <x v="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0T22:59:00"/>
    <d v="2016-08-30T17:03:05"/>
    <b v="0"/>
    <n v="114"/>
    <b v="1"/>
    <s v="theater/plays"/>
    <n v="103.38"/>
    <n v="1.1399999999999999"/>
    <x v="1"/>
    <s v="Plays"/>
    <s v="Oct"/>
    <x v="10"/>
    <n v="2016"/>
    <x v="2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2T22:07:17"/>
    <d v="2016-07-23T22:07:17"/>
    <b v="0"/>
    <n v="93"/>
    <b v="1"/>
    <s v="theater/plays"/>
    <n v="102.3236"/>
    <n v="1.86"/>
    <x v="1"/>
    <s v="Plays"/>
    <s v="Aug"/>
    <x v="3"/>
    <n v="2016"/>
    <x v="2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1:00:00"/>
    <d v="2015-07-15T10:01:12"/>
    <b v="0"/>
    <n v="36"/>
    <b v="1"/>
    <s v="theater/plays"/>
    <n v="103"/>
    <n v="1.8"/>
    <x v="1"/>
    <s v="Plays"/>
    <s v="Aug"/>
    <x v="3"/>
    <n v="2015"/>
    <x v="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18:27:30"/>
    <d v="2016-02-19T19:27:30"/>
    <b v="0"/>
    <n v="61"/>
    <b v="1"/>
    <s v="theater/plays"/>
    <n v="127.14285714285714"/>
    <n v="1.7428571428571429"/>
    <x v="1"/>
    <s v="Plays"/>
    <s v="Apr"/>
    <x v="2"/>
    <n v="2016"/>
    <x v="2"/>
  </r>
  <r>
    <s v="Venus in Fur, Los Angeles."/>
    <s v="Venus in Fur, By David Ives."/>
    <n v="3000"/>
    <n v="3030"/>
    <x v="0"/>
    <s v="US"/>
    <s v="USD"/>
    <n v="1426864032"/>
    <n v="1424275632"/>
    <d v="2015-03-20T10:07:12"/>
    <d v="2015-02-18T11:07:12"/>
    <b v="0"/>
    <n v="47"/>
    <b v="1"/>
    <s v="theater/plays"/>
    <n v="101"/>
    <n v="1.5666666666666667"/>
    <x v="1"/>
    <s v="Plays"/>
    <s v="Mar"/>
    <x v="2"/>
    <n v="2015"/>
    <x v="0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0T22:00:00"/>
    <d v="2016-08-23T13:22:09"/>
    <b v="0"/>
    <n v="17"/>
    <b v="1"/>
    <s v="theater/plays"/>
    <n v="121.78"/>
    <n v="0.17"/>
    <x v="1"/>
    <s v="Plays"/>
    <s v="Sep"/>
    <x v="10"/>
    <n v="2016"/>
    <x v="2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0:24:05"/>
    <d v="2016-03-29T10:24:05"/>
    <b v="0"/>
    <n v="63"/>
    <b v="1"/>
    <s v="theater/plays"/>
    <n v="113.39285714285714"/>
    <n v="2.25"/>
    <x v="1"/>
    <s v="Plays"/>
    <s v="Apr"/>
    <x v="7"/>
    <n v="2016"/>
    <x v="2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16:38:00"/>
    <d v="2016-06-07T19:31:42"/>
    <b v="0"/>
    <n v="9"/>
    <b v="1"/>
    <s v="theater/plays"/>
    <n v="150"/>
    <n v="3.6"/>
    <x v="1"/>
    <s v="Plays"/>
    <s v="Jul"/>
    <x v="0"/>
    <n v="2016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15:00:00"/>
    <d v="2014-07-21T14:41:30"/>
    <b v="0"/>
    <n v="30"/>
    <b v="1"/>
    <s v="theater/plays"/>
    <n v="214.6"/>
    <n v="6"/>
    <x v="1"/>
    <s v="Plays"/>
    <s v="Aug"/>
    <x v="3"/>
    <n v="2014"/>
    <x v="3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0:59:00"/>
    <d v="2014-10-15T23:05:31"/>
    <b v="0"/>
    <n v="23"/>
    <b v="1"/>
    <s v="theater/plays"/>
    <n v="102.05"/>
    <n v="1.1499999999999999"/>
    <x v="1"/>
    <s v="Plays"/>
    <s v="Nov"/>
    <x v="9"/>
    <n v="2014"/>
    <x v="3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15:27:00"/>
    <d v="2015-02-27T15:01:36"/>
    <b v="0"/>
    <n v="33"/>
    <b v="1"/>
    <s v="theater/plays"/>
    <n v="100"/>
    <n v="0.67346938775510201"/>
    <x v="1"/>
    <s v="Plays"/>
    <s v="Mar"/>
    <x v="2"/>
    <n v="2015"/>
    <x v="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07:02:11"/>
    <d v="2016-06-20T07:02:11"/>
    <b v="0"/>
    <n v="39"/>
    <b v="1"/>
    <s v="theater/plays"/>
    <n v="101"/>
    <n v="1.95"/>
    <x v="1"/>
    <s v="Plays"/>
    <s v="Jul"/>
    <x v="0"/>
    <n v="2016"/>
    <x v="2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2T19:00:00"/>
    <d v="2014-10-06T16:08:24"/>
    <b v="0"/>
    <n v="17"/>
    <b v="1"/>
    <s v="theater/plays"/>
    <n v="113.33333333333333"/>
    <n v="5.666666666666667"/>
    <x v="1"/>
    <s v="Plays"/>
    <s v="Nov"/>
    <x v="9"/>
    <n v="2014"/>
    <x v="3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6T22:00:00"/>
    <d v="2014-10-09T01:43:10"/>
    <b v="0"/>
    <n v="6"/>
    <b v="1"/>
    <s v="theater/plays"/>
    <n v="104"/>
    <n v="2"/>
    <x v="1"/>
    <s v="Plays"/>
    <s v="Oct"/>
    <x v="9"/>
    <n v="2014"/>
    <x v="3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6T22:00:00"/>
    <d v="2015-05-04T12:40:43"/>
    <b v="0"/>
    <n v="39"/>
    <b v="1"/>
    <s v="theater/plays"/>
    <n v="115.33333333333333"/>
    <n v="2.1666666666666665"/>
    <x v="1"/>
    <s v="Plays"/>
    <s v="May"/>
    <x v="5"/>
    <n v="2015"/>
    <x v="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16:00:00"/>
    <d v="2015-02-18T17:00:22"/>
    <b v="0"/>
    <n v="57"/>
    <b v="1"/>
    <s v="theater/plays"/>
    <n v="112.85"/>
    <n v="2.85"/>
    <x v="1"/>
    <s v="Plays"/>
    <s v="Mar"/>
    <x v="2"/>
    <n v="2015"/>
    <x v="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15:31:20"/>
    <d v="2014-05-22T15:31:20"/>
    <b v="0"/>
    <n v="56"/>
    <b v="1"/>
    <s v="theater/plays"/>
    <n v="127.86666666666666"/>
    <n v="3.7333333333333334"/>
    <x v="1"/>
    <s v="Plays"/>
    <s v="Jun"/>
    <x v="5"/>
    <n v="2014"/>
    <x v="3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16:00:00"/>
    <d v="2015-06-16T02:37:07"/>
    <b v="0"/>
    <n v="13"/>
    <b v="1"/>
    <s v="theater/plays"/>
    <n v="142.66666666666666"/>
    <n v="0.8666666666666667"/>
    <x v="1"/>
    <s v="Plays"/>
    <s v="Jul"/>
    <x v="0"/>
    <n v="2015"/>
    <x v="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0:56:28"/>
    <d v="2014-12-16T00:56:28"/>
    <b v="0"/>
    <n v="95"/>
    <b v="1"/>
    <s v="theater/plays"/>
    <n v="118.8"/>
    <n v="0.95"/>
    <x v="1"/>
    <s v="Plays"/>
    <s v="Jan"/>
    <x v="11"/>
    <n v="2015"/>
    <x v="3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3:31:06"/>
    <d v="2014-06-06T13:31:06"/>
    <b v="0"/>
    <n v="80"/>
    <b v="1"/>
    <s v="theater/plays"/>
    <n v="138.33333333333334"/>
    <n v="2.6666666666666665"/>
    <x v="1"/>
    <s v="Plays"/>
    <s v="Jul"/>
    <x v="0"/>
    <n v="2014"/>
    <x v="3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1:03:01"/>
    <d v="2014-06-03T11:03:01"/>
    <b v="0"/>
    <n v="133"/>
    <b v="1"/>
    <s v="theater/plays"/>
    <n v="159.9402985074627"/>
    <n v="3.9701492537313432"/>
    <x v="1"/>
    <s v="Plays"/>
    <s v="Jul"/>
    <x v="0"/>
    <n v="2014"/>
    <x v="3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3:14:59"/>
    <d v="2016-05-16T13:14:59"/>
    <b v="0"/>
    <n v="44"/>
    <b v="1"/>
    <s v="theater/plays"/>
    <n v="114.24"/>
    <n v="1.76"/>
    <x v="1"/>
    <s v="Plays"/>
    <s v="Jun"/>
    <x v="5"/>
    <n v="2016"/>
    <x v="2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1:38:00"/>
    <d v="2016-01-03T11:38:00"/>
    <b v="0"/>
    <n v="30"/>
    <b v="1"/>
    <s v="theater/plays"/>
    <n v="100.60606060606061"/>
    <n v="1.8181818181818181"/>
    <x v="1"/>
    <s v="Plays"/>
    <s v="Feb"/>
    <x v="1"/>
    <n v="2016"/>
    <x v="2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1:59:00"/>
    <d v="2015-05-02T16:00:01"/>
    <b v="0"/>
    <n v="56"/>
    <b v="1"/>
    <s v="theater/plays"/>
    <n v="155.19999999999999"/>
    <n v="1.8666666666666667"/>
    <x v="1"/>
    <s v="Plays"/>
    <s v="Jun"/>
    <x v="5"/>
    <n v="2015"/>
    <x v="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17:34:12"/>
    <d v="2015-05-25T17:34:12"/>
    <b v="0"/>
    <n v="66"/>
    <b v="1"/>
    <s v="theater/plays"/>
    <n v="127.75"/>
    <n v="3.3"/>
    <x v="1"/>
    <s v="Plays"/>
    <s v="Jun"/>
    <x v="5"/>
    <n v="2015"/>
    <x v="0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1:00:00"/>
    <d v="2015-03-24T13:26:00"/>
    <b v="0"/>
    <n v="29"/>
    <b v="1"/>
    <s v="theater/plays"/>
    <n v="121.2"/>
    <n v="0.96666666666666667"/>
    <x v="1"/>
    <s v="Plays"/>
    <s v="Apr"/>
    <x v="7"/>
    <n v="2015"/>
    <x v="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16:00:00"/>
    <d v="2014-04-24T10:15:31"/>
    <b v="0"/>
    <n v="72"/>
    <b v="1"/>
    <s v="theater/plays"/>
    <n v="112.7"/>
    <n v="1.44"/>
    <x v="1"/>
    <s v="Plays"/>
    <s v="May"/>
    <x v="6"/>
    <n v="2014"/>
    <x v="3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4:15:24"/>
    <d v="2016-03-14T14:15:24"/>
    <b v="0"/>
    <n v="27"/>
    <b v="1"/>
    <s v="theater/plays"/>
    <n v="127.5"/>
    <n v="2.7"/>
    <x v="1"/>
    <s v="Plays"/>
    <s v="Apr"/>
    <x v="7"/>
    <n v="2016"/>
    <x v="2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0:59:44"/>
    <d v="2015-04-27T00:59:44"/>
    <b v="0"/>
    <n v="10"/>
    <b v="1"/>
    <s v="theater/plays"/>
    <n v="158.19999999999999"/>
    <n v="2"/>
    <x v="1"/>
    <s v="Plays"/>
    <s v="May"/>
    <x v="6"/>
    <n v="2015"/>
    <x v="0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5T19:13:17"/>
    <d v="2015-09-20T19:13:17"/>
    <b v="0"/>
    <n v="35"/>
    <b v="1"/>
    <s v="theater/plays"/>
    <n v="105.26894736842105"/>
    <n v="0.92105263157894735"/>
    <x v="1"/>
    <s v="Plays"/>
    <s v="Oct"/>
    <x v="8"/>
    <n v="2015"/>
    <x v="0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0:11:00"/>
    <d v="2014-07-28T15:47:16"/>
    <b v="0"/>
    <n v="29"/>
    <b v="1"/>
    <s v="theater/plays"/>
    <n v="100"/>
    <n v="1.9333333333333333"/>
    <x v="1"/>
    <s v="Plays"/>
    <s v="Aug"/>
    <x v="3"/>
    <n v="2014"/>
    <x v="3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1:00:00"/>
    <d v="2016-11-15T00:09:35"/>
    <b v="0"/>
    <n v="13"/>
    <b v="1"/>
    <s v="theater/plays"/>
    <n v="100"/>
    <n v="3.25"/>
    <x v="1"/>
    <s v="Plays"/>
    <s v="Nov"/>
    <x v="4"/>
    <n v="2016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2:18:00"/>
    <d v="2014-10-03T13:18:29"/>
    <b v="0"/>
    <n v="72"/>
    <b v="1"/>
    <s v="theater/plays"/>
    <n v="106.86"/>
    <n v="1.44"/>
    <x v="1"/>
    <s v="Plays"/>
    <s v="Nov"/>
    <x v="9"/>
    <n v="2014"/>
    <x v="3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15:19:26"/>
    <d v="2016-08-02T15:19:26"/>
    <b v="0"/>
    <n v="78"/>
    <b v="1"/>
    <s v="theater/plays"/>
    <n v="124.4"/>
    <n v="2.6"/>
    <x v="1"/>
    <s v="Plays"/>
    <s v="Sep"/>
    <x v="10"/>
    <n v="2016"/>
    <x v="2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17:00:00"/>
    <d v="2016-05-21T12:48:24"/>
    <b v="0"/>
    <n v="49"/>
    <b v="1"/>
    <s v="theater/plays"/>
    <n v="108.70406189555126"/>
    <n v="3.1592520954223082"/>
    <x v="1"/>
    <s v="Plays"/>
    <s v="Jun"/>
    <x v="5"/>
    <n v="2016"/>
    <x v="2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16:44:00"/>
    <d v="2016-03-29T22:48:24"/>
    <b v="0"/>
    <n v="42"/>
    <b v="1"/>
    <s v="theater/plays"/>
    <n v="102.42424242424242"/>
    <n v="2.5454545454545454"/>
    <x v="1"/>
    <s v="Plays"/>
    <s v="May"/>
    <x v="7"/>
    <n v="2016"/>
    <x v="2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1:59:00"/>
    <d v="2015-05-07T19:52:05"/>
    <b v="0"/>
    <n v="35"/>
    <b v="1"/>
    <s v="theater/plays"/>
    <n v="105.5"/>
    <n v="1.75"/>
    <x v="1"/>
    <s v="Plays"/>
    <s v="Jul"/>
    <x v="5"/>
    <n v="2015"/>
    <x v="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6T23:59:00"/>
    <d v="2016-02-19T17:03:58"/>
    <b v="0"/>
    <n v="42"/>
    <b v="1"/>
    <s v="theater/plays"/>
    <n v="106.3"/>
    <n v="4.2"/>
    <x v="1"/>
    <s v="Plays"/>
    <s v="Mar"/>
    <x v="2"/>
    <n v="2016"/>
    <x v="2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3:19:55"/>
    <d v="2015-08-17T13:19:55"/>
    <b v="0"/>
    <n v="42"/>
    <b v="1"/>
    <s v="theater/plays"/>
    <n v="100.66666666666667"/>
    <n v="2.8"/>
    <x v="1"/>
    <s v="Plays"/>
    <s v="Sep"/>
    <x v="10"/>
    <n v="2015"/>
    <x v="0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5T22:59:00"/>
    <d v="2016-03-01T15:08:44"/>
    <b v="0"/>
    <n v="31"/>
    <b v="1"/>
    <s v="theater/plays"/>
    <n v="105.4"/>
    <n v="0.77500000000000002"/>
    <x v="1"/>
    <s v="Plays"/>
    <s v="Mar"/>
    <x v="7"/>
    <n v="2016"/>
    <x v="2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06:28:48"/>
    <d v="2016-06-24T06:28:48"/>
    <b v="0"/>
    <n v="38"/>
    <b v="1"/>
    <s v="theater/plays"/>
    <n v="107.56"/>
    <n v="1.52"/>
    <x v="1"/>
    <s v="Plays"/>
    <s v="Jul"/>
    <x v="0"/>
    <n v="2016"/>
    <x v="2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3:58:11"/>
    <d v="2015-10-20T12:58:11"/>
    <b v="0"/>
    <n v="8"/>
    <b v="1"/>
    <s v="theater/plays"/>
    <n v="100"/>
    <n v="0.8"/>
    <x v="1"/>
    <s v="Plays"/>
    <s v="Nov"/>
    <x v="9"/>
    <n v="2015"/>
    <x v="0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2T23:00:00"/>
    <d v="2014-05-01T17:27:25"/>
    <b v="0"/>
    <n v="39"/>
    <b v="1"/>
    <s v="theater/plays"/>
    <n v="103.76"/>
    <n v="1.56"/>
    <x v="1"/>
    <s v="Plays"/>
    <s v="May"/>
    <x v="5"/>
    <n v="2014"/>
    <x v="3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2:37:20"/>
    <d v="2014-07-09T12:37:20"/>
    <b v="0"/>
    <n v="29"/>
    <b v="1"/>
    <s v="theater/plays"/>
    <n v="101.5"/>
    <n v="0.96666666666666667"/>
    <x v="1"/>
    <s v="Plays"/>
    <s v="Aug"/>
    <x v="3"/>
    <n v="2014"/>
    <x v="3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17:08:57"/>
    <d v="2016-05-01T17:08:57"/>
    <b v="0"/>
    <n v="72"/>
    <b v="1"/>
    <s v="theater/plays"/>
    <n v="104.4"/>
    <n v="0.72"/>
    <x v="1"/>
    <s v="Plays"/>
    <s v="May"/>
    <x v="5"/>
    <n v="2016"/>
    <x v="2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16:00:00"/>
    <d v="2016-04-17T12:30:53"/>
    <b v="0"/>
    <n v="15"/>
    <b v="1"/>
    <s v="theater/plays"/>
    <n v="180"/>
    <n v="15"/>
    <x v="1"/>
    <s v="Plays"/>
    <s v="May"/>
    <x v="6"/>
    <n v="2016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0T23:55:00"/>
    <d v="2014-11-07T15:37:46"/>
    <b v="0"/>
    <n v="33"/>
    <b v="1"/>
    <s v="theater/plays"/>
    <n v="106.33333333333333"/>
    <n v="1.1000000000000001"/>
    <x v="1"/>
    <s v="Plays"/>
    <s v="Nov"/>
    <x v="4"/>
    <n v="2014"/>
    <x v="3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09:54:06"/>
    <d v="2014-06-12T09:54:06"/>
    <b v="0"/>
    <n v="15"/>
    <b v="1"/>
    <s v="theater/plays"/>
    <n v="100.55555555555556"/>
    <n v="1.6666666666666667"/>
    <x v="1"/>
    <s v="Plays"/>
    <s v="Jul"/>
    <x v="0"/>
    <n v="2014"/>
    <x v="3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3:30:00"/>
    <d v="2014-10-15T15:58:15"/>
    <b v="0"/>
    <n v="19"/>
    <b v="1"/>
    <s v="theater/plays"/>
    <n v="101.2"/>
    <n v="1.2666666666666666"/>
    <x v="1"/>
    <s v="Plays"/>
    <s v="Nov"/>
    <x v="9"/>
    <n v="2014"/>
    <x v="3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06:53:12"/>
    <d v="2015-02-22T07:53:12"/>
    <b v="0"/>
    <n v="17"/>
    <b v="1"/>
    <s v="theater/plays"/>
    <n v="100"/>
    <n v="1.7"/>
    <x v="1"/>
    <s v="Plays"/>
    <s v="Apr"/>
    <x v="2"/>
    <n v="2015"/>
    <x v="0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3T23:59:00"/>
    <d v="2014-05-21T21:18:32"/>
    <b v="0"/>
    <n v="44"/>
    <b v="1"/>
    <s v="theater/plays"/>
    <n v="118.39285714285714"/>
    <n v="1.5714285714285714"/>
    <x v="1"/>
    <s v="Plays"/>
    <s v="Jun"/>
    <x v="5"/>
    <n v="2014"/>
    <x v="3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1T23:59:00"/>
    <d v="2015-01-16T15:19:12"/>
    <b v="0"/>
    <n v="10"/>
    <b v="1"/>
    <s v="theater/plays"/>
    <n v="110"/>
    <n v="2"/>
    <x v="1"/>
    <s v="Plays"/>
    <s v="Feb"/>
    <x v="1"/>
    <n v="2015"/>
    <x v="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3:32:51"/>
    <d v="2015-05-01T13:32:51"/>
    <b v="0"/>
    <n v="46"/>
    <b v="1"/>
    <s v="theater/plays"/>
    <n v="102.66666666666667"/>
    <n v="1.5333333333333334"/>
    <x v="1"/>
    <s v="Plays"/>
    <s v="May"/>
    <x v="5"/>
    <n v="2015"/>
    <x v="0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7T22:00:00"/>
    <d v="2014-08-04T19:14:30"/>
    <b v="0"/>
    <n v="11"/>
    <b v="1"/>
    <s v="theater/plays"/>
    <n v="100"/>
    <n v="0.44"/>
    <x v="1"/>
    <s v="Plays"/>
    <s v="Sep"/>
    <x v="10"/>
    <n v="2014"/>
    <x v="3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06:00:00"/>
    <d v="2014-06-04T14:37:14"/>
    <b v="0"/>
    <n v="13"/>
    <b v="1"/>
    <s v="theater/plays"/>
    <n v="100"/>
    <n v="0.32500000000000001"/>
    <x v="1"/>
    <s v="Plays"/>
    <s v="Jul"/>
    <x v="0"/>
    <n v="2014"/>
    <x v="3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09:21:00"/>
    <d v="2014-09-11T13:48:19"/>
    <b v="0"/>
    <n v="33"/>
    <b v="1"/>
    <s v="theater/plays"/>
    <n v="110.04600000000001"/>
    <n v="2.2000000000000002"/>
    <x v="1"/>
    <s v="Plays"/>
    <s v="Oct"/>
    <x v="8"/>
    <n v="2014"/>
    <x v="3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09:22:30"/>
    <d v="2015-02-02T09:22:30"/>
    <b v="0"/>
    <n v="28"/>
    <b v="1"/>
    <s v="theater/plays"/>
    <n v="101.35"/>
    <n v="1.4"/>
    <x v="1"/>
    <s v="Plays"/>
    <s v="Mar"/>
    <x v="2"/>
    <n v="2015"/>
    <x v="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08:47:00"/>
    <d v="2015-08-11T14:46:52"/>
    <b v="0"/>
    <n v="21"/>
    <b v="1"/>
    <s v="theater/plays"/>
    <n v="100.75"/>
    <n v="1.05"/>
    <x v="1"/>
    <s v="Plays"/>
    <s v="Sep"/>
    <x v="10"/>
    <n v="2015"/>
    <x v="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3:40:20"/>
    <d v="2014-08-30T03:40:20"/>
    <b v="0"/>
    <n v="13"/>
    <b v="1"/>
    <s v="theater/plays"/>
    <n v="169.42857142857142"/>
    <n v="3.7142857142857144"/>
    <x v="1"/>
    <s v="Plays"/>
    <s v="Sep"/>
    <x v="10"/>
    <n v="2014"/>
    <x v="3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05:06:00"/>
    <d v="2015-08-18T13:57:26"/>
    <b v="0"/>
    <n v="34"/>
    <b v="1"/>
    <s v="theater/plays"/>
    <n v="100"/>
    <n v="2.4372759856630823"/>
    <x v="1"/>
    <s v="Plays"/>
    <s v="Sep"/>
    <x v="10"/>
    <n v="2015"/>
    <x v="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18:00:00"/>
    <d v="2016-07-30T04:32:28"/>
    <b v="0"/>
    <n v="80"/>
    <b v="1"/>
    <s v="theater/plays"/>
    <n v="113.65"/>
    <n v="2"/>
    <x v="1"/>
    <s v="Plays"/>
    <s v="Sep"/>
    <x v="3"/>
    <n v="2016"/>
    <x v="2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2T23:00:00"/>
    <d v="2014-08-29T13:19:33"/>
    <b v="0"/>
    <n v="74"/>
    <b v="1"/>
    <s v="theater/plays"/>
    <n v="101.56"/>
    <n v="0.74"/>
    <x v="1"/>
    <s v="Plays"/>
    <s v="Sep"/>
    <x v="10"/>
    <n v="2014"/>
    <x v="3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1:00:00"/>
    <d v="2015-07-29T11:41:46"/>
    <b v="0"/>
    <n v="7"/>
    <b v="1"/>
    <s v="theater/plays"/>
    <n v="106"/>
    <n v="1.4"/>
    <x v="1"/>
    <s v="Plays"/>
    <s v="Aug"/>
    <x v="3"/>
    <n v="2015"/>
    <x v="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0:59:00"/>
    <d v="2016-03-31T03:02:51"/>
    <b v="0"/>
    <n v="34"/>
    <b v="1"/>
    <s v="theater/plays"/>
    <n v="102"/>
    <n v="1.0303030303030303"/>
    <x v="1"/>
    <s v="Plays"/>
    <s v="Apr"/>
    <x v="7"/>
    <n v="2016"/>
    <x v="2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0T22:59:00"/>
    <d v="2015-06-11T19:33:25"/>
    <b v="0"/>
    <n v="86"/>
    <b v="1"/>
    <s v="theater/plays"/>
    <n v="116.91666666666667"/>
    <n v="1.4333333333333333"/>
    <x v="1"/>
    <s v="Plays"/>
    <s v="Jul"/>
    <x v="0"/>
    <n v="2015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07:01:58"/>
    <d v="2016-12-29T07:01:58"/>
    <b v="0"/>
    <n v="37"/>
    <b v="1"/>
    <s v="theater/plays"/>
    <n v="101.15151515151516"/>
    <n v="2.2424242424242422"/>
    <x v="1"/>
    <s v="Plays"/>
    <s v="Jan"/>
    <x v="11"/>
    <n v="2017"/>
    <x v="2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2T20:00:00"/>
    <d v="2015-06-22T13:16:58"/>
    <b v="0"/>
    <n v="18"/>
    <b v="1"/>
    <s v="theater/plays"/>
    <n v="132"/>
    <n v="3.6"/>
    <x v="1"/>
    <s v="Plays"/>
    <s v="Jul"/>
    <x v="0"/>
    <n v="2015"/>
    <x v="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15:00:00"/>
    <d v="2016-03-13T09:57:37"/>
    <b v="0"/>
    <n v="22"/>
    <b v="1"/>
    <s v="theater/plays"/>
    <n v="100"/>
    <n v="0.8"/>
    <x v="1"/>
    <s v="Plays"/>
    <s v="Apr"/>
    <x v="7"/>
    <n v="2016"/>
    <x v="2"/>
  </r>
  <r>
    <s v="The Reinvention of Lily Johnson"/>
    <s v="A political comedy for a crazy election year"/>
    <n v="1000"/>
    <n v="1280"/>
    <x v="0"/>
    <s v="US"/>
    <s v="USD"/>
    <n v="1467301334"/>
    <n v="1464709334"/>
    <d v="2016-06-30T10:42:14"/>
    <d v="2016-05-31T10:42:14"/>
    <b v="0"/>
    <n v="26"/>
    <b v="1"/>
    <s v="theater/plays"/>
    <n v="128"/>
    <n v="2.6"/>
    <x v="1"/>
    <s v="Plays"/>
    <s v="Jun"/>
    <x v="5"/>
    <n v="2016"/>
    <x v="2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7T22:59:00"/>
    <d v="2014-09-02T09:23:47"/>
    <b v="0"/>
    <n v="27"/>
    <b v="1"/>
    <s v="theater/plays"/>
    <n v="118.95833333333333"/>
    <n v="2.8125"/>
    <x v="1"/>
    <s v="Plays"/>
    <s v="Sep"/>
    <x v="8"/>
    <n v="2014"/>
    <x v="3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4:16:07"/>
    <d v="2015-10-12T13:16:07"/>
    <b v="0"/>
    <n v="8"/>
    <b v="1"/>
    <s v="theater/plays"/>
    <n v="126.2"/>
    <n v="1.6"/>
    <x v="1"/>
    <s v="Plays"/>
    <s v="Nov"/>
    <x v="9"/>
    <n v="2015"/>
    <x v="0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0:00:23"/>
    <d v="2015-08-27T10:00:23"/>
    <b v="0"/>
    <n v="204"/>
    <b v="1"/>
    <s v="theater/plays"/>
    <n v="156.19999999999999"/>
    <n v="4.08"/>
    <x v="1"/>
    <s v="Plays"/>
    <s v="Oct"/>
    <x v="10"/>
    <n v="2015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3:00:00"/>
    <d v="2015-09-01T10:21:50"/>
    <b v="0"/>
    <n v="46"/>
    <b v="1"/>
    <s v="theater/plays"/>
    <n v="103.15"/>
    <n v="2.2999999999999998"/>
    <x v="1"/>
    <s v="Plays"/>
    <s v="Oct"/>
    <x v="8"/>
    <n v="2015"/>
    <x v="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06:59:00"/>
    <d v="2015-11-20T12:27:05"/>
    <b v="0"/>
    <n v="17"/>
    <b v="1"/>
    <s v="theater/plays"/>
    <n v="153.33333333333334"/>
    <n v="11.333333333333334"/>
    <x v="1"/>
    <s v="Plays"/>
    <s v="Dec"/>
    <x v="4"/>
    <n v="2015"/>
    <x v="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2:59:00"/>
    <d v="2014-10-11T03:30:16"/>
    <b v="0"/>
    <n v="28"/>
    <b v="1"/>
    <s v="theater/plays"/>
    <n v="180.44444444444446"/>
    <n v="4.1481481481481479"/>
    <x v="1"/>
    <s v="Plays"/>
    <s v="Nov"/>
    <x v="9"/>
    <n v="2014"/>
    <x v="3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05:05:40"/>
    <d v="2016-07-20T05:05:40"/>
    <b v="0"/>
    <n v="83"/>
    <b v="1"/>
    <s v="theater/plays"/>
    <n v="128.44999999999999"/>
    <n v="4.1500000000000004"/>
    <x v="1"/>
    <s v="Plays"/>
    <s v="Aug"/>
    <x v="3"/>
    <n v="2016"/>
    <x v="2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3:08:42"/>
    <d v="2016-08-18T13:08:42"/>
    <b v="0"/>
    <n v="13"/>
    <b v="1"/>
    <s v="theater/plays"/>
    <n v="119.66666666666667"/>
    <n v="2.1666666666666665"/>
    <x v="1"/>
    <s v="Plays"/>
    <s v="Sep"/>
    <x v="10"/>
    <n v="2016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5T19:04:51"/>
    <d v="2016-05-26T19:04:51"/>
    <b v="0"/>
    <n v="8"/>
    <b v="1"/>
    <s v="theater/plays"/>
    <n v="123"/>
    <n v="2.6666666666666665"/>
    <x v="1"/>
    <s v="Plays"/>
    <s v="Jun"/>
    <x v="5"/>
    <n v="2016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2:31:15"/>
    <d v="2015-08-06T12:31:15"/>
    <b v="0"/>
    <n v="32"/>
    <b v="1"/>
    <s v="theater/plays"/>
    <n v="105"/>
    <n v="2.6666666666666665"/>
    <x v="1"/>
    <s v="Plays"/>
    <s v="Aug"/>
    <x v="10"/>
    <n v="2015"/>
    <x v="0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09:23:42"/>
    <d v="2014-07-09T09:23:42"/>
    <b v="0"/>
    <n v="85"/>
    <b v="1"/>
    <s v="theater/plays"/>
    <n v="102.23636363636363"/>
    <n v="1.5454545454545454"/>
    <x v="1"/>
    <s v="Plays"/>
    <s v="Sep"/>
    <x v="3"/>
    <n v="2014"/>
    <x v="3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3:07:39"/>
    <d v="2015-05-26T13:07:39"/>
    <b v="0"/>
    <n v="29"/>
    <b v="1"/>
    <s v="theater/plays"/>
    <n v="104.66666666666667"/>
    <n v="1.9333333333333333"/>
    <x v="1"/>
    <s v="Plays"/>
    <s v="Jun"/>
    <x v="5"/>
    <n v="2015"/>
    <x v="0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4:57:37"/>
    <d v="2015-02-05T14:57:37"/>
    <b v="0"/>
    <n v="24"/>
    <b v="1"/>
    <s v="theater/plays"/>
    <n v="100"/>
    <n v="0.96"/>
    <x v="1"/>
    <s v="Plays"/>
    <s v="Mar"/>
    <x v="2"/>
    <n v="2015"/>
    <x v="0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4:22:39"/>
    <d v="2015-03-12T14:22:39"/>
    <b v="0"/>
    <n v="8"/>
    <b v="1"/>
    <s v="theater/plays"/>
    <n v="100.4"/>
    <n v="3.2"/>
    <x v="1"/>
    <s v="Plays"/>
    <s v="Apr"/>
    <x v="7"/>
    <n v="2015"/>
    <x v="0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31T22:59:00"/>
    <d v="2015-03-10T10:51:24"/>
    <b v="0"/>
    <n v="19"/>
    <b v="1"/>
    <s v="theater/plays"/>
    <n v="102.27272727272727"/>
    <n v="1.7272727272727273"/>
    <x v="1"/>
    <s v="Plays"/>
    <s v="Mar"/>
    <x v="7"/>
    <n v="2015"/>
    <x v="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3T22:59:00"/>
    <d v="2016-04-19T20:53:21"/>
    <b v="0"/>
    <n v="336"/>
    <b v="1"/>
    <s v="theater/plays"/>
    <n v="114.40928571428572"/>
    <n v="0.96"/>
    <x v="1"/>
    <s v="Plays"/>
    <s v="May"/>
    <x v="6"/>
    <n v="2016"/>
    <x v="2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4T20:00:00"/>
    <d v="2016-02-11T17:36:54"/>
    <b v="0"/>
    <n v="13"/>
    <b v="1"/>
    <s v="theater/plays"/>
    <n v="101.9047619047619"/>
    <n v="0.61904761904761907"/>
    <x v="1"/>
    <s v="Plays"/>
    <s v="Mar"/>
    <x v="2"/>
    <n v="2016"/>
    <x v="2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4:27:53"/>
    <d v="2015-08-07T04:27:53"/>
    <b v="0"/>
    <n v="42"/>
    <b v="1"/>
    <s v="theater/plays"/>
    <n v="102"/>
    <n v="4.2"/>
    <x v="1"/>
    <s v="Plays"/>
    <s v="Sep"/>
    <x v="10"/>
    <n v="2015"/>
    <x v="0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16:26:38"/>
    <d v="2016-04-02T16:26:38"/>
    <b v="0"/>
    <n v="64"/>
    <b v="1"/>
    <s v="theater/plays"/>
    <n v="104.8"/>
    <n v="2.56"/>
    <x v="1"/>
    <s v="Plays"/>
    <s v="May"/>
    <x v="6"/>
    <n v="2016"/>
    <x v="2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17:07:00"/>
    <d v="2014-04-24T07:22:50"/>
    <b v="0"/>
    <n v="25"/>
    <b v="1"/>
    <s v="theater/plays"/>
    <n v="101.83333333333333"/>
    <n v="1.6666666666666667"/>
    <x v="1"/>
    <s v="Plays"/>
    <s v="May"/>
    <x v="6"/>
    <n v="2014"/>
    <x v="3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09:05:24"/>
    <d v="2014-05-29T09:05:24"/>
    <b v="0"/>
    <n v="20"/>
    <b v="1"/>
    <s v="theater/plays"/>
    <n v="100"/>
    <n v="2.5873221216041395"/>
    <x v="1"/>
    <s v="Plays"/>
    <s v="Jun"/>
    <x v="5"/>
    <n v="2014"/>
    <x v="3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1T19:00:00"/>
    <d v="2015-07-10T19:41:20"/>
    <b v="0"/>
    <n v="104"/>
    <b v="1"/>
    <s v="theater/plays"/>
    <n v="106.27272727272727"/>
    <n v="1.8909090909090909"/>
    <x v="1"/>
    <s v="Plays"/>
    <s v="Aug"/>
    <x v="3"/>
    <n v="2015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2:00:00"/>
    <d v="2015-01-11T20:12:39"/>
    <b v="0"/>
    <n v="53"/>
    <b v="1"/>
    <s v="theater/plays"/>
    <n v="113.4222"/>
    <n v="1.06"/>
    <x v="1"/>
    <s v="Plays"/>
    <s v="Feb"/>
    <x v="1"/>
    <n v="2015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06:36:34"/>
    <d v="2016-10-18T05:36:34"/>
    <b v="0"/>
    <n v="14"/>
    <b v="1"/>
    <s v="theater/plays"/>
    <n v="100"/>
    <n v="0.58333333333333337"/>
    <x v="1"/>
    <s v="Plays"/>
    <s v="Nov"/>
    <x v="9"/>
    <n v="2016"/>
    <x v="2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0:35:24"/>
    <d v="2014-06-18T10:35:24"/>
    <b v="0"/>
    <n v="20"/>
    <b v="1"/>
    <s v="theater/plays"/>
    <n v="100.45454545454545"/>
    <n v="0.90909090909090906"/>
    <x v="1"/>
    <s v="Plays"/>
    <s v="Aug"/>
    <x v="0"/>
    <n v="2014"/>
    <x v="3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1:38:31"/>
    <d v="2014-04-01T01:38:31"/>
    <b v="0"/>
    <n v="558"/>
    <b v="1"/>
    <s v="theater/plays"/>
    <n v="100.036"/>
    <n v="0.55800000000000005"/>
    <x v="1"/>
    <s v="Plays"/>
    <s v="May"/>
    <x v="6"/>
    <n v="2014"/>
    <x v="3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16:00:00"/>
    <d v="2015-05-15T14:36:15"/>
    <b v="0"/>
    <n v="22"/>
    <b v="1"/>
    <s v="theater/plays"/>
    <n v="144"/>
    <n v="6.2857142857142856"/>
    <x v="1"/>
    <s v="Plays"/>
    <s v="Jun"/>
    <x v="5"/>
    <n v="2015"/>
    <x v="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3:58:00"/>
    <d v="2015-07-08T21:18:28"/>
    <b v="0"/>
    <n v="24"/>
    <b v="1"/>
    <s v="theater/plays"/>
    <n v="103.5"/>
    <n v="2.4"/>
    <x v="1"/>
    <s v="Plays"/>
    <s v="Jul"/>
    <x v="3"/>
    <n v="2015"/>
    <x v="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6T21:45:00"/>
    <d v="2015-04-21T16:21:06"/>
    <b v="0"/>
    <n v="74"/>
    <b v="1"/>
    <s v="theater/plays"/>
    <n v="108.4375"/>
    <n v="2.3125"/>
    <x v="1"/>
    <s v="Plays"/>
    <s v="May"/>
    <x v="6"/>
    <n v="2015"/>
    <x v="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3:36:00"/>
    <d v="2015-07-18T11:19:38"/>
    <b v="0"/>
    <n v="54"/>
    <b v="1"/>
    <s v="theater/plays"/>
    <n v="102.4"/>
    <n v="2.16"/>
    <x v="1"/>
    <s v="Plays"/>
    <s v="Aug"/>
    <x v="3"/>
    <n v="2015"/>
    <x v="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17:00:00"/>
    <d v="2016-03-04T13:17:07"/>
    <b v="0"/>
    <n v="31"/>
    <b v="1"/>
    <s v="theater/plays"/>
    <n v="148.88888888888889"/>
    <n v="9.8412698412698418"/>
    <x v="1"/>
    <s v="Plays"/>
    <s v="Mar"/>
    <x v="7"/>
    <n v="2016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4:00:00"/>
    <d v="2016-07-04T11:07:36"/>
    <b v="0"/>
    <n v="25"/>
    <b v="1"/>
    <s v="theater/plays"/>
    <n v="105.49000000000001"/>
    <n v="5"/>
    <x v="1"/>
    <s v="Plays"/>
    <s v="Aug"/>
    <x v="3"/>
    <n v="2016"/>
    <x v="2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1:00:00"/>
    <d v="2015-08-20T09:57:29"/>
    <b v="0"/>
    <n v="17"/>
    <b v="1"/>
    <s v="theater/plays"/>
    <n v="100.5"/>
    <n v="1.7"/>
    <x v="1"/>
    <s v="Plays"/>
    <s v="Oct"/>
    <x v="10"/>
    <n v="2015"/>
    <x v="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2:50:08"/>
    <d v="2014-12-01T12:50:08"/>
    <b v="0"/>
    <n v="12"/>
    <b v="1"/>
    <s v="theater/plays"/>
    <n v="130.55555555555554"/>
    <n v="1.3333333333333333"/>
    <x v="1"/>
    <s v="Plays"/>
    <s v="Dec"/>
    <x v="11"/>
    <n v="2014"/>
    <x v="3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07:11:23"/>
    <d v="2014-12-24T07:11:23"/>
    <b v="0"/>
    <n v="38"/>
    <b v="1"/>
    <s v="theater/plays"/>
    <n v="104.75"/>
    <n v="1.9"/>
    <x v="1"/>
    <s v="Plays"/>
    <s v="Jan"/>
    <x v="11"/>
    <n v="2015"/>
    <x v="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4:27:24"/>
    <d v="2015-05-11T14:27:24"/>
    <b v="0"/>
    <n v="41"/>
    <b v="1"/>
    <s v="theater/plays"/>
    <n v="108.8"/>
    <n v="4.0999999999999996"/>
    <x v="1"/>
    <s v="Plays"/>
    <s v="Jun"/>
    <x v="5"/>
    <n v="2015"/>
    <x v="0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2:46:34"/>
    <d v="2014-08-18T12:46:34"/>
    <b v="0"/>
    <n v="19"/>
    <b v="1"/>
    <s v="theater/plays"/>
    <n v="111"/>
    <n v="1.9"/>
    <x v="1"/>
    <s v="Plays"/>
    <s v="Sep"/>
    <x v="10"/>
    <n v="2014"/>
    <x v="3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1:31:36"/>
    <d v="2014-12-09T11:31:36"/>
    <b v="0"/>
    <n v="41"/>
    <b v="1"/>
    <s v="theater/plays"/>
    <n v="100.48"/>
    <n v="0.82"/>
    <x v="1"/>
    <s v="Plays"/>
    <s v="Jan"/>
    <x v="11"/>
    <n v="2015"/>
    <x v="3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2:00:00"/>
    <d v="2014-12-03T02:58:03"/>
    <b v="0"/>
    <n v="26"/>
    <b v="1"/>
    <s v="theater/plays"/>
    <n v="114.35"/>
    <n v="1.3"/>
    <x v="1"/>
    <s v="Plays"/>
    <s v="Dec"/>
    <x v="11"/>
    <n v="2014"/>
    <x v="3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15:36:53"/>
    <d v="2014-09-30T15:36:53"/>
    <b v="0"/>
    <n v="25"/>
    <b v="1"/>
    <s v="theater/plays"/>
    <n v="122.06666666666666"/>
    <n v="1.6666666666666667"/>
    <x v="1"/>
    <s v="Plays"/>
    <s v="Oct"/>
    <x v="8"/>
    <n v="2014"/>
    <x v="3"/>
  </r>
  <r>
    <s v="Monster"/>
    <s v="A darkly comic one woman show by Abram Rooney as part of The Camden Fringe 2015."/>
    <n v="500"/>
    <n v="500"/>
    <x v="0"/>
    <s v="GB"/>
    <s v="GBP"/>
    <n v="1434894082"/>
    <n v="1432302082"/>
    <d v="2015-06-21T08:41:22"/>
    <d v="2015-05-22T08:41:22"/>
    <b v="0"/>
    <n v="9"/>
    <b v="1"/>
    <s v="theater/plays"/>
    <n v="100"/>
    <n v="1.8"/>
    <x v="1"/>
    <s v="Plays"/>
    <s v="Jun"/>
    <x v="5"/>
    <n v="2015"/>
    <x v="0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05:00:46"/>
    <d v="2014-10-09T04:00:46"/>
    <b v="0"/>
    <n v="78"/>
    <b v="1"/>
    <s v="theater/plays"/>
    <n v="102.8"/>
    <n v="2.6"/>
    <x v="1"/>
    <s v="Plays"/>
    <s v="Nov"/>
    <x v="9"/>
    <n v="2014"/>
    <x v="3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18:37:28"/>
    <d v="2014-10-14T17:37:28"/>
    <b v="0"/>
    <n v="45"/>
    <b v="1"/>
    <s v="theater/plays"/>
    <n v="106.12068965517241"/>
    <n v="0.77586206896551724"/>
    <x v="1"/>
    <s v="Plays"/>
    <s v="Nov"/>
    <x v="9"/>
    <n v="2014"/>
    <x v="3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0T22:59:00"/>
    <d v="2016-07-10T13:48:47"/>
    <b v="0"/>
    <n v="102"/>
    <b v="1"/>
    <s v="theater/plays"/>
    <n v="101.33"/>
    <n v="1.02"/>
    <x v="1"/>
    <s v="Plays"/>
    <s v="Aug"/>
    <x v="3"/>
    <n v="2016"/>
    <x v="2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09:10:54"/>
    <d v="2016-10-06T08:10:54"/>
    <b v="0"/>
    <n v="5"/>
    <b v="1"/>
    <s v="theater/plays"/>
    <n v="100"/>
    <n v="5"/>
    <x v="1"/>
    <s v="Plays"/>
    <s v="Dec"/>
    <x v="9"/>
    <n v="2016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1:28:00"/>
    <d v="2015-03-30T13:53:03"/>
    <b v="0"/>
    <n v="27"/>
    <b v="1"/>
    <s v="theater/plays"/>
    <n v="130"/>
    <n v="4.5"/>
    <x v="1"/>
    <s v="Plays"/>
    <s v="Apr"/>
    <x v="7"/>
    <n v="2015"/>
    <x v="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2:36:17"/>
    <d v="2016-03-31T12:36:17"/>
    <b v="0"/>
    <n v="37"/>
    <b v="1"/>
    <s v="theater/plays"/>
    <n v="100.01333333333334"/>
    <n v="2.4666666666666668"/>
    <x v="1"/>
    <s v="Plays"/>
    <s v="Apr"/>
    <x v="7"/>
    <n v="2016"/>
    <x v="2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2:17:36"/>
    <d v="2016-03-01T13:17:36"/>
    <b v="0"/>
    <n v="14"/>
    <b v="1"/>
    <s v="theater/plays"/>
    <n v="100"/>
    <n v="2.8"/>
    <x v="1"/>
    <s v="Plays"/>
    <s v="Mar"/>
    <x v="7"/>
    <n v="2016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2-28T23:59:00"/>
    <d v="2015-01-21T23:13:42"/>
    <b v="0"/>
    <n v="27"/>
    <b v="1"/>
    <s v="theater/plays"/>
    <n v="113.88888888888889"/>
    <n v="3"/>
    <x v="1"/>
    <s v="Plays"/>
    <s v="Feb"/>
    <x v="1"/>
    <n v="2015"/>
    <x v="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06:18:30"/>
    <d v="2014-07-16T06:18:30"/>
    <b v="0"/>
    <n v="45"/>
    <b v="1"/>
    <s v="theater/plays"/>
    <n v="100"/>
    <n v="3"/>
    <x v="1"/>
    <s v="Plays"/>
    <s v="Jul"/>
    <x v="3"/>
    <n v="2014"/>
    <x v="3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4T21:18:02"/>
    <d v="2016-03-21T21:18:02"/>
    <b v="0"/>
    <n v="49"/>
    <b v="1"/>
    <s v="theater/plays"/>
    <n v="287"/>
    <n v="4.9000000000000004"/>
    <x v="1"/>
    <s v="Plays"/>
    <s v="Apr"/>
    <x v="7"/>
    <n v="2016"/>
    <x v="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4:13:25"/>
    <d v="2016-02-18T05:13:25"/>
    <b v="0"/>
    <n v="24"/>
    <b v="1"/>
    <s v="theater/plays"/>
    <n v="108.5"/>
    <n v="0.8"/>
    <x v="1"/>
    <s v="Plays"/>
    <s v="Apr"/>
    <x v="2"/>
    <n v="2016"/>
    <x v="2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2:35:44"/>
    <d v="2015-06-13T02:35:44"/>
    <b v="0"/>
    <n v="112"/>
    <b v="1"/>
    <s v="theater/plays"/>
    <n v="115.5"/>
    <n v="3.7333333333333334"/>
    <x v="1"/>
    <s v="Plays"/>
    <s v="Jul"/>
    <x v="0"/>
    <n v="2015"/>
    <x v="0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2:11:30"/>
    <d v="2014-11-21T12:11:30"/>
    <b v="0"/>
    <n v="23"/>
    <b v="1"/>
    <s v="theater/plays"/>
    <n v="119.11764705882354"/>
    <n v="0.67647058823529416"/>
    <x v="1"/>
    <s v="Plays"/>
    <s v="Dec"/>
    <x v="4"/>
    <n v="2014"/>
    <x v="3"/>
  </r>
  <r>
    <s v="Actors &amp; Musicians who are Blind or Autistic"/>
    <s v="See Theatre In A New Light"/>
    <n v="7500"/>
    <n v="8207"/>
    <x v="0"/>
    <s v="US"/>
    <s v="USD"/>
    <n v="1474649070"/>
    <n v="1469465070"/>
    <d v="2016-09-23T11:44:30"/>
    <d v="2016-07-25T11:44:30"/>
    <b v="0"/>
    <n v="54"/>
    <b v="1"/>
    <s v="theater/plays"/>
    <n v="109.42666666666666"/>
    <n v="0.72"/>
    <x v="1"/>
    <s v="Plays"/>
    <s v="Sep"/>
    <x v="3"/>
    <n v="2016"/>
    <x v="2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4:00:00"/>
    <d v="2016-05-13T07:57:34"/>
    <b v="0"/>
    <n v="28"/>
    <b v="1"/>
    <s v="theater/plays"/>
    <n v="126.6"/>
    <n v="5.6"/>
    <x v="1"/>
    <s v="Plays"/>
    <s v="Jun"/>
    <x v="5"/>
    <n v="2016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18:00:00"/>
    <d v="2015-04-07T14:53:30"/>
    <b v="0"/>
    <n v="11"/>
    <b v="1"/>
    <s v="theater/plays"/>
    <n v="100.5"/>
    <n v="5.5"/>
    <x v="1"/>
    <s v="Plays"/>
    <s v="Apr"/>
    <x v="6"/>
    <n v="2015"/>
    <x v="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0:32:27"/>
    <d v="2015-05-01T10:32:27"/>
    <b v="0"/>
    <n v="62"/>
    <b v="1"/>
    <s v="theater/plays"/>
    <n v="127.5"/>
    <n v="1.55"/>
    <x v="1"/>
    <s v="Plays"/>
    <s v="May"/>
    <x v="5"/>
    <n v="2015"/>
    <x v="0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3:00:34"/>
    <d v="2014-09-20T03:00:34"/>
    <b v="0"/>
    <n v="73"/>
    <b v="1"/>
    <s v="theater/plays"/>
    <n v="100.06"/>
    <n v="1.46"/>
    <x v="1"/>
    <s v="Plays"/>
    <s v="Oct"/>
    <x v="8"/>
    <n v="2014"/>
    <x v="3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3T23:59:00"/>
    <d v="2014-12-30T17:45:44"/>
    <b v="0"/>
    <n v="18"/>
    <b v="1"/>
    <s v="theater/plays"/>
    <n v="175"/>
    <n v="2.5714285714285716"/>
    <x v="1"/>
    <s v="Plays"/>
    <s v="Jan"/>
    <x v="11"/>
    <n v="2015"/>
    <x v="3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0T23:59:00"/>
    <d v="2014-12-15T14:55:07"/>
    <b v="0"/>
    <n v="35"/>
    <b v="1"/>
    <s v="theater/plays"/>
    <n v="127.25"/>
    <n v="1.75"/>
    <x v="1"/>
    <s v="Plays"/>
    <s v="Feb"/>
    <x v="11"/>
    <n v="2015"/>
    <x v="3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15:26:00"/>
    <d v="2014-12-01T16:33:59"/>
    <b v="0"/>
    <n v="43"/>
    <b v="1"/>
    <s v="theater/plays"/>
    <n v="110.63333333333334"/>
    <n v="1.4333333333333333"/>
    <x v="1"/>
    <s v="Plays"/>
    <s v="Jan"/>
    <x v="11"/>
    <n v="2015"/>
    <x v="3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3T20:36:22"/>
    <d v="2016-08-09T20:36:22"/>
    <b v="0"/>
    <n v="36"/>
    <b v="1"/>
    <s v="theater/plays"/>
    <n v="125.9375"/>
    <n v="2.25"/>
    <x v="1"/>
    <s v="Plays"/>
    <s v="Sep"/>
    <x v="10"/>
    <n v="2016"/>
    <x v="2"/>
  </r>
  <r>
    <s v="The Flu Season"/>
    <s v="A new theatre company staging Will Eno's The Flu Season in Seattle"/>
    <n v="2600"/>
    <n v="3081"/>
    <x v="0"/>
    <s v="US"/>
    <s v="USD"/>
    <n v="1426229940"/>
    <n v="1423959123"/>
    <d v="2015-03-13T01:59:00"/>
    <d v="2015-02-14T19:12:03"/>
    <b v="0"/>
    <n v="62"/>
    <b v="1"/>
    <s v="theater/plays"/>
    <n v="118.5"/>
    <n v="2.3846153846153846"/>
    <x v="1"/>
    <s v="Plays"/>
    <s v="Mar"/>
    <x v="2"/>
    <n v="2015"/>
    <x v="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2:09:42"/>
    <d v="2014-08-05T12:09:42"/>
    <b v="0"/>
    <n v="15"/>
    <b v="1"/>
    <s v="theater/plays"/>
    <n v="107.72727272727273"/>
    <n v="1.3636363636363635"/>
    <x v="1"/>
    <s v="Plays"/>
    <s v="Aug"/>
    <x v="10"/>
    <n v="2014"/>
    <x v="3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0:59:00"/>
    <d v="2016-02-17T09:03:10"/>
    <b v="0"/>
    <n v="33"/>
    <b v="1"/>
    <s v="theater/plays"/>
    <n v="102.6"/>
    <n v="1.32"/>
    <x v="1"/>
    <s v="Plays"/>
    <s v="Mar"/>
    <x v="2"/>
    <n v="2016"/>
    <x v="2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2T23:59:00"/>
    <d v="2014-08-15T14:10:22"/>
    <b v="0"/>
    <n v="27"/>
    <b v="1"/>
    <s v="theater/plays"/>
    <n v="110.1"/>
    <n v="2.7"/>
    <x v="1"/>
    <s v="Plays"/>
    <s v="Sep"/>
    <x v="10"/>
    <n v="2014"/>
    <x v="3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29T19:00:00"/>
    <d v="2015-08-04T14:04:37"/>
    <b v="0"/>
    <n v="17"/>
    <b v="1"/>
    <s v="theater/plays"/>
    <n v="202"/>
    <n v="3.4"/>
    <x v="1"/>
    <s v="Plays"/>
    <s v="Aug"/>
    <x v="10"/>
    <n v="2015"/>
    <x v="0"/>
  </r>
  <r>
    <s v="Pariah"/>
    <s v="The First Play From The Man Who Brought You The Black James Bond!"/>
    <n v="10"/>
    <n v="13"/>
    <x v="0"/>
    <s v="US"/>
    <s v="USD"/>
    <n v="1476390164"/>
    <n v="1473970964"/>
    <d v="2016-10-13T15:22:44"/>
    <d v="2016-09-15T15:22:44"/>
    <b v="0"/>
    <n v="4"/>
    <b v="1"/>
    <s v="theater/plays"/>
    <n v="130"/>
    <n v="40"/>
    <x v="1"/>
    <s v="Plays"/>
    <s v="Oct"/>
    <x v="8"/>
    <n v="2016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18:58:02"/>
    <d v="2014-12-17T18:58:02"/>
    <b v="0"/>
    <n v="53"/>
    <b v="1"/>
    <s v="theater/plays"/>
    <n v="104.35"/>
    <n v="2.65"/>
    <x v="1"/>
    <s v="Plays"/>
    <s v="Jan"/>
    <x v="11"/>
    <n v="2015"/>
    <x v="3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16:27:59"/>
    <d v="2016-03-18T16:27:59"/>
    <b v="0"/>
    <n v="49"/>
    <b v="1"/>
    <s v="theater/plays"/>
    <n v="100.05"/>
    <n v="1.2250000000000001"/>
    <x v="1"/>
    <s v="Plays"/>
    <s v="May"/>
    <x v="7"/>
    <n v="2016"/>
    <x v="2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16:44:40"/>
    <d v="2015-10-06T15:44:40"/>
    <b v="0"/>
    <n v="57"/>
    <b v="1"/>
    <s v="theater/plays"/>
    <n v="170.66666666666666"/>
    <n v="3.8"/>
    <x v="1"/>
    <s v="Plays"/>
    <s v="Nov"/>
    <x v="9"/>
    <n v="2015"/>
    <x v="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1:59:00"/>
    <d v="2016-04-22T19:22:36"/>
    <b v="0"/>
    <n v="69"/>
    <b v="1"/>
    <s v="theater/plays"/>
    <n v="112.83333333333333"/>
    <n v="2.2999999999999998"/>
    <x v="1"/>
    <s v="Plays"/>
    <s v="Apr"/>
    <x v="6"/>
    <n v="2016"/>
    <x v="2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4:02:06"/>
    <d v="2016-01-14T14:02:06"/>
    <b v="0"/>
    <n v="15"/>
    <b v="1"/>
    <s v="theater/plays"/>
    <n v="184"/>
    <n v="6"/>
    <x v="1"/>
    <s v="Plays"/>
    <s v="Feb"/>
    <x v="1"/>
    <n v="2016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09:30:57"/>
    <d v="2016-07-15T09:30:57"/>
    <b v="0"/>
    <n v="64"/>
    <b v="1"/>
    <s v="theater/plays"/>
    <n v="130.26666666666668"/>
    <n v="2.1333333333333333"/>
    <x v="1"/>
    <s v="Plays"/>
    <s v="Aug"/>
    <x v="3"/>
    <n v="2016"/>
    <x v="2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4T19:00:00"/>
    <d v="2015-11-30T18:08:02"/>
    <b v="0"/>
    <n v="20"/>
    <b v="1"/>
    <s v="theater/plays"/>
    <n v="105.45454545454545"/>
    <n v="3.6363636363636362"/>
    <x v="1"/>
    <s v="Plays"/>
    <s v="Dec"/>
    <x v="4"/>
    <n v="2015"/>
    <x v="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09:00:00"/>
    <d v="2016-05-16T12:01:30"/>
    <b v="0"/>
    <n v="27"/>
    <b v="1"/>
    <s v="theater/plays"/>
    <n v="100"/>
    <n v="3.375"/>
    <x v="1"/>
    <s v="Plays"/>
    <s v="Jun"/>
    <x v="5"/>
    <n v="2016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17:48:05"/>
    <d v="2016-02-29T18:48:05"/>
    <b v="0"/>
    <n v="21"/>
    <b v="1"/>
    <s v="theater/plays"/>
    <n v="153.31632653061226"/>
    <n v="1.0714285714285714"/>
    <x v="1"/>
    <s v="Plays"/>
    <s v="Mar"/>
    <x v="2"/>
    <n v="2016"/>
    <x v="2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05:22:16"/>
    <d v="2015-07-18T05:22:16"/>
    <b v="0"/>
    <n v="31"/>
    <b v="1"/>
    <s v="theater/plays"/>
    <n v="162.30000000000001"/>
    <n v="3.1"/>
    <x v="1"/>
    <s v="Plays"/>
    <s v="Aug"/>
    <x v="3"/>
    <n v="2015"/>
    <x v="0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3:53:21"/>
    <d v="2015-03-09T03:53:21"/>
    <b v="0"/>
    <n v="51"/>
    <b v="1"/>
    <s v="theater/plays"/>
    <n v="136"/>
    <n v="2.04"/>
    <x v="1"/>
    <s v="Plays"/>
    <s v="Apr"/>
    <x v="7"/>
    <n v="2015"/>
    <x v="0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2:26:51"/>
    <d v="2014-05-30T12:26:51"/>
    <b v="0"/>
    <n v="57"/>
    <b v="1"/>
    <s v="theater/plays"/>
    <n v="144.4"/>
    <n v="1.1399999999999999"/>
    <x v="1"/>
    <s v="Plays"/>
    <s v="Jun"/>
    <x v="5"/>
    <n v="2014"/>
    <x v="3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09:09:34"/>
    <d v="2014-05-29T09:09:34"/>
    <b v="0"/>
    <n v="20"/>
    <b v="1"/>
    <s v="theater/plays"/>
    <n v="100"/>
    <n v="1.6"/>
    <x v="1"/>
    <s v="Plays"/>
    <s v="Jun"/>
    <x v="5"/>
    <n v="2014"/>
    <x v="3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8T20:00:16"/>
    <d v="2015-05-19T20:00:16"/>
    <b v="0"/>
    <n v="71"/>
    <b v="1"/>
    <s v="theater/plays"/>
    <n v="100.8"/>
    <n v="2.84"/>
    <x v="1"/>
    <s v="Plays"/>
    <s v="Jun"/>
    <x v="5"/>
    <n v="2015"/>
    <x v="0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09:14:56"/>
    <d v="2015-11-10T09:14:56"/>
    <b v="0"/>
    <n v="72"/>
    <b v="1"/>
    <s v="theater/plays"/>
    <n v="106.8"/>
    <n v="2.88"/>
    <x v="1"/>
    <s v="Plays"/>
    <s v="Dec"/>
    <x v="4"/>
    <n v="2015"/>
    <x v="0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16:47:44"/>
    <d v="2015-02-17T17:47:44"/>
    <b v="0"/>
    <n v="45"/>
    <b v="1"/>
    <s v="theater/plays"/>
    <n v="124.8"/>
    <n v="1.8"/>
    <x v="1"/>
    <s v="Plays"/>
    <s v="Mar"/>
    <x v="2"/>
    <n v="2015"/>
    <x v="0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7T19:00:00"/>
    <d v="2017-02-13T09:38:49"/>
    <b v="0"/>
    <n v="51"/>
    <b v="1"/>
    <s v="theater/plays"/>
    <n v="118.91891891891892"/>
    <n v="6.8918918918918921"/>
    <x v="1"/>
    <s v="Plays"/>
    <s v="Feb"/>
    <x v="2"/>
    <n v="2017"/>
    <x v="1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0:04:10"/>
    <d v="2015-05-04T10:04:10"/>
    <b v="0"/>
    <n v="56"/>
    <b v="1"/>
    <s v="theater/plays"/>
    <n v="101"/>
    <n v="2.8"/>
    <x v="1"/>
    <s v="Plays"/>
    <s v="Jun"/>
    <x v="5"/>
    <n v="2015"/>
    <x v="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17:00:00"/>
    <d v="2016-10-17T22:10:26"/>
    <b v="0"/>
    <n v="17"/>
    <b v="1"/>
    <s v="theater/plays"/>
    <n v="113"/>
    <n v="1.7"/>
    <x v="1"/>
    <s v="Plays"/>
    <s v="Nov"/>
    <x v="9"/>
    <n v="2016"/>
    <x v="2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4T23:00:00"/>
    <d v="2015-02-02T17:31:01"/>
    <b v="0"/>
    <n v="197"/>
    <b v="1"/>
    <s v="theater/plays"/>
    <n v="105.19047619047619"/>
    <n v="1.8761904761904762"/>
    <x v="1"/>
    <s v="Plays"/>
    <s v="Mar"/>
    <x v="2"/>
    <n v="2015"/>
    <x v="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16:00:00"/>
    <d v="2016-09-06T17:27:24"/>
    <b v="0"/>
    <n v="70"/>
    <b v="1"/>
    <s v="theater/plays"/>
    <n v="109.73333333333333"/>
    <n v="2.3333333333333335"/>
    <x v="1"/>
    <s v="Plays"/>
    <s v="Sep"/>
    <x v="8"/>
    <n v="2016"/>
    <x v="2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7T22:23:00"/>
    <d v="2014-08-26T00:19:31"/>
    <b v="0"/>
    <n v="21"/>
    <b v="1"/>
    <s v="theater/plays"/>
    <n v="100.099"/>
    <n v="2.1"/>
    <x v="1"/>
    <s v="Plays"/>
    <s v="Sep"/>
    <x v="10"/>
    <n v="2014"/>
    <x v="3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2:00:00"/>
    <d v="2014-07-08T12:41:10"/>
    <b v="0"/>
    <n v="34"/>
    <b v="1"/>
    <s v="theater/plays"/>
    <n v="120"/>
    <n v="1.36"/>
    <x v="1"/>
    <s v="Plays"/>
    <s v="Jul"/>
    <x v="3"/>
    <n v="2014"/>
    <x v="3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3:34:50"/>
    <d v="2016-06-24T13:34:50"/>
    <b v="0"/>
    <n v="39"/>
    <b v="1"/>
    <s v="theater/plays"/>
    <n v="104.93333333333334"/>
    <n v="1.3"/>
    <x v="1"/>
    <s v="Plays"/>
    <s v="Aug"/>
    <x v="0"/>
    <n v="2016"/>
    <x v="2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0:39:37"/>
    <d v="2015-06-02T10:39:37"/>
    <b v="0"/>
    <n v="78"/>
    <b v="1"/>
    <s v="theater/plays"/>
    <n v="102.66666666666667"/>
    <n v="2.6"/>
    <x v="1"/>
    <s v="Plays"/>
    <s v="Jul"/>
    <x v="0"/>
    <n v="2015"/>
    <x v="0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1:00:57"/>
    <d v="2014-07-26T11:00:57"/>
    <b v="0"/>
    <n v="48"/>
    <b v="1"/>
    <s v="theater/plays"/>
    <n v="101.825"/>
    <n v="1.2"/>
    <x v="1"/>
    <s v="Plays"/>
    <s v="Aug"/>
    <x v="3"/>
    <n v="2014"/>
    <x v="3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0T22:59:00"/>
    <d v="2016-03-31T12:48:07"/>
    <b v="0"/>
    <n v="29"/>
    <b v="1"/>
    <s v="theater/plays"/>
    <n v="100"/>
    <n v="1.45"/>
    <x v="1"/>
    <s v="Plays"/>
    <s v="May"/>
    <x v="7"/>
    <n v="2016"/>
    <x v="2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15:59:56"/>
    <d v="2015-10-14T14:59:56"/>
    <b v="0"/>
    <n v="0"/>
    <b v="0"/>
    <s v="theater/musical"/>
    <n v="0"/>
    <n v="0"/>
    <x v="1"/>
    <s v="Musical"/>
    <s v="Dec"/>
    <x v="9"/>
    <n v="2015"/>
    <x v="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2:00:00"/>
    <d v="2016-03-07T21:16:04"/>
    <b v="0"/>
    <n v="2"/>
    <b v="0"/>
    <s v="theater/musical"/>
    <n v="2.0000000000000001E-4"/>
    <n v="2.0000000000000001E-4"/>
    <x v="1"/>
    <s v="Musical"/>
    <s v="May"/>
    <x v="7"/>
    <n v="2016"/>
    <x v="2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16:19:50"/>
    <d v="2014-10-30T15:19:50"/>
    <b v="0"/>
    <n v="1"/>
    <b v="0"/>
    <s v="theater/musical"/>
    <n v="3.3333333333333333E-2"/>
    <n v="3.3333333333333333E-2"/>
    <x v="1"/>
    <s v="Musical"/>
    <s v="Nov"/>
    <x v="9"/>
    <n v="2014"/>
    <x v="3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2T22:59:00"/>
    <d v="2014-08-29T13:04:57"/>
    <b v="0"/>
    <n v="59"/>
    <b v="0"/>
    <s v="theater/musical"/>
    <n v="51.023391812865498"/>
    <n v="0.34502923976608185"/>
    <x v="1"/>
    <s v="Musical"/>
    <s v="Sep"/>
    <x v="10"/>
    <n v="2014"/>
    <x v="3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17:29:09"/>
    <d v="2014-11-03T17:29:09"/>
    <b v="0"/>
    <n v="1"/>
    <b v="0"/>
    <s v="theater/musical"/>
    <n v="20"/>
    <n v="0.2"/>
    <x v="1"/>
    <s v="Musical"/>
    <s v="Nov"/>
    <x v="4"/>
    <n v="2014"/>
    <x v="3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8T20:00:00"/>
    <d v="2016-10-06T09:57:47"/>
    <b v="0"/>
    <n v="31"/>
    <b v="0"/>
    <s v="theater/musical"/>
    <n v="35.24"/>
    <n v="0.62"/>
    <x v="1"/>
    <s v="Musical"/>
    <s v="Nov"/>
    <x v="9"/>
    <n v="2016"/>
    <x v="2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3T22:59:00"/>
    <d v="2016-11-26T22:59:34"/>
    <b v="0"/>
    <n v="18"/>
    <b v="0"/>
    <s v="theater/musical"/>
    <n v="4.246666666666667"/>
    <n v="2.4E-2"/>
    <x v="1"/>
    <s v="Musical"/>
    <s v="Jan"/>
    <x v="4"/>
    <n v="2017"/>
    <x v="2"/>
  </r>
  <r>
    <s v="Mary's Son"/>
    <s v="Mary's Son is a pop opera about Jesus and the hope he brings to all people."/>
    <n v="3500"/>
    <n v="1276"/>
    <x v="2"/>
    <s v="US"/>
    <s v="USD"/>
    <n v="1461186676"/>
    <n v="1458594676"/>
    <d v="2016-04-20T16:11:16"/>
    <d v="2016-03-21T16:11:16"/>
    <b v="0"/>
    <n v="10"/>
    <b v="0"/>
    <s v="theater/musical"/>
    <n v="36.457142857142856"/>
    <n v="0.2857142857142857"/>
    <x v="1"/>
    <s v="Musical"/>
    <s v="Apr"/>
    <x v="7"/>
    <n v="2016"/>
    <x v="2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1:40:29"/>
    <d v="2015-08-10T11:40:29"/>
    <b v="0"/>
    <n v="0"/>
    <b v="0"/>
    <s v="theater/musical"/>
    <n v="0"/>
    <n v="0"/>
    <x v="1"/>
    <s v="Musical"/>
    <s v="Sep"/>
    <x v="10"/>
    <n v="2015"/>
    <x v="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1:48:55"/>
    <d v="2014-12-02T11:48:55"/>
    <b v="0"/>
    <n v="14"/>
    <b v="0"/>
    <s v="theater/musical"/>
    <n v="30.866666666666667"/>
    <n v="0.46666666666666667"/>
    <x v="1"/>
    <s v="Musical"/>
    <s v="Jan"/>
    <x v="11"/>
    <n v="2015"/>
    <x v="3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0:08:52"/>
    <d v="2015-02-18T11:08:52"/>
    <b v="0"/>
    <n v="2"/>
    <b v="0"/>
    <s v="theater/musical"/>
    <n v="6.5454545454545459"/>
    <n v="6.0606060606060608E-2"/>
    <x v="1"/>
    <s v="Musical"/>
    <s v="Apr"/>
    <x v="2"/>
    <n v="2015"/>
    <x v="0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0:11:00"/>
    <d v="2016-08-08T11:15:06"/>
    <b v="0"/>
    <n v="1"/>
    <b v="0"/>
    <s v="theater/musical"/>
    <n v="4.0000000000000001E-3"/>
    <n v="4.0000000000000001E-3"/>
    <x v="1"/>
    <s v="Musical"/>
    <s v="Oct"/>
    <x v="10"/>
    <n v="2016"/>
    <x v="2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3:45:30"/>
    <d v="2015-04-10T13:45:30"/>
    <b v="0"/>
    <n v="3"/>
    <b v="0"/>
    <s v="theater/musical"/>
    <n v="5.5"/>
    <n v="0.3"/>
    <x v="1"/>
    <s v="Musical"/>
    <s v="May"/>
    <x v="6"/>
    <n v="2015"/>
    <x v="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0:00:00"/>
    <d v="2014-09-17T10:02:59"/>
    <b v="0"/>
    <n v="0"/>
    <b v="0"/>
    <s v="theater/musical"/>
    <n v="0"/>
    <n v="0"/>
    <x v="1"/>
    <s v="Musical"/>
    <s v="Oct"/>
    <x v="8"/>
    <n v="2014"/>
    <x v="3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2:00:00"/>
    <d v="2015-10-20T14:35:27"/>
    <b v="0"/>
    <n v="2"/>
    <b v="0"/>
    <s v="theater/musical"/>
    <n v="2.1428571428571428"/>
    <n v="0.2857142857142857"/>
    <x v="1"/>
    <s v="Musical"/>
    <s v="Nov"/>
    <x v="9"/>
    <n v="2015"/>
    <x v="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6T23:27:19"/>
    <d v="2015-10-07T22:27:19"/>
    <b v="0"/>
    <n v="0"/>
    <b v="0"/>
    <s v="theater/musical"/>
    <n v="0"/>
    <n v="0"/>
    <x v="1"/>
    <s v="Musical"/>
    <s v="Nov"/>
    <x v="9"/>
    <n v="2015"/>
    <x v="0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7T23:59:00"/>
    <d v="2016-02-09T00:48:07"/>
    <b v="0"/>
    <n v="12"/>
    <b v="0"/>
    <s v="theater/musical"/>
    <n v="16.420000000000002"/>
    <n v="0.24"/>
    <x v="1"/>
    <s v="Musical"/>
    <s v="Mar"/>
    <x v="2"/>
    <n v="2016"/>
    <x v="2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1T19:17:18"/>
    <d v="2016-10-22T18:17:18"/>
    <b v="0"/>
    <n v="1"/>
    <b v="0"/>
    <s v="theater/musical"/>
    <n v="0.1"/>
    <n v="0.1"/>
    <x v="1"/>
    <s v="Musical"/>
    <s v="Nov"/>
    <x v="9"/>
    <n v="2016"/>
    <x v="2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18:30:00"/>
    <d v="2015-05-16T05:06:42"/>
    <b v="0"/>
    <n v="8"/>
    <b v="0"/>
    <s v="theater/musical"/>
    <n v="4.8099999999999996"/>
    <n v="0.08"/>
    <x v="1"/>
    <s v="Musical"/>
    <s v="Jun"/>
    <x v="5"/>
    <n v="2015"/>
    <x v="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2:58:47"/>
    <d v="2016-08-16T12:58:47"/>
    <b v="0"/>
    <n v="2"/>
    <b v="0"/>
    <s v="theater/musical"/>
    <n v="6"/>
    <n v="0.4"/>
    <x v="1"/>
    <s v="Musical"/>
    <s v="Sep"/>
    <x v="10"/>
    <n v="2016"/>
    <x v="2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2:00:45"/>
    <d v="2014-09-05T02:00:45"/>
    <b v="0"/>
    <n v="73"/>
    <b v="1"/>
    <s v="theater/plays"/>
    <n v="100.38249999999999"/>
    <n v="0.1825"/>
    <x v="1"/>
    <s v="Plays"/>
    <s v="Oct"/>
    <x v="8"/>
    <n v="2014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2:06:34"/>
    <d v="2014-05-21T12:06:34"/>
    <b v="0"/>
    <n v="8"/>
    <b v="1"/>
    <s v="theater/plays"/>
    <n v="104"/>
    <n v="1.0666666666666667"/>
    <x v="1"/>
    <s v="Plays"/>
    <s v="Jun"/>
    <x v="5"/>
    <n v="2014"/>
    <x v="3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06:29:44"/>
    <d v="2016-01-12T06:29:44"/>
    <b v="0"/>
    <n v="17"/>
    <b v="1"/>
    <s v="theater/plays"/>
    <n v="100"/>
    <n v="3.4"/>
    <x v="1"/>
    <s v="Plays"/>
    <s v="Feb"/>
    <x v="1"/>
    <n v="2016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0:59:00"/>
    <d v="2014-07-08T10:30:42"/>
    <b v="0"/>
    <n v="9"/>
    <b v="1"/>
    <s v="theater/plays"/>
    <n v="104"/>
    <n v="1.8"/>
    <x v="1"/>
    <s v="Plays"/>
    <s v="Aug"/>
    <x v="3"/>
    <n v="2014"/>
    <x v="3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4T22:59:00"/>
    <d v="2016-08-14T10:28:22"/>
    <b v="0"/>
    <n v="17"/>
    <b v="1"/>
    <s v="theater/plays"/>
    <n v="250.66666666666666"/>
    <n v="5.666666666666667"/>
    <x v="1"/>
    <s v="Plays"/>
    <s v="Aug"/>
    <x v="10"/>
    <n v="2016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3:43:27"/>
    <d v="2015-07-06T03:43:27"/>
    <b v="0"/>
    <n v="33"/>
    <b v="1"/>
    <s v="theater/plays"/>
    <n v="100.5"/>
    <n v="1.65"/>
    <x v="1"/>
    <s v="Plays"/>
    <s v="Aug"/>
    <x v="3"/>
    <n v="2015"/>
    <x v="0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2:00:00"/>
    <d v="2016-03-11T04:59:46"/>
    <b v="0"/>
    <n v="38"/>
    <b v="1"/>
    <s v="theater/plays"/>
    <n v="174.4"/>
    <n v="2.5333333333333332"/>
    <x v="1"/>
    <s v="Plays"/>
    <s v="Apr"/>
    <x v="7"/>
    <n v="2016"/>
    <x v="2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1:59:00"/>
    <d v="2015-06-18T14:16:38"/>
    <b v="0"/>
    <n v="79"/>
    <b v="1"/>
    <s v="theater/plays"/>
    <n v="116.26"/>
    <n v="1.58"/>
    <x v="1"/>
    <s v="Plays"/>
    <s v="Jul"/>
    <x v="0"/>
    <n v="2015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17:59:00"/>
    <d v="2017-01-02T16:50:36"/>
    <b v="0"/>
    <n v="46"/>
    <b v="1"/>
    <s v="theater/plays"/>
    <n v="105.82"/>
    <n v="0.92"/>
    <x v="1"/>
    <s v="Plays"/>
    <s v="Feb"/>
    <x v="1"/>
    <n v="2017"/>
    <x v="1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16:42:00"/>
    <d v="2016-05-09T10:06:59"/>
    <b v="0"/>
    <n v="20"/>
    <b v="1"/>
    <s v="theater/plays"/>
    <n v="110.75"/>
    <n v="1"/>
    <x v="1"/>
    <s v="Plays"/>
    <s v="Jun"/>
    <x v="5"/>
    <n v="2016"/>
    <x v="2"/>
  </r>
  <r>
    <s v="Mr. Marmalade"/>
    <s v="Life is hard when your own imaginary friend can't make time for you."/>
    <n v="1500"/>
    <n v="1510"/>
    <x v="0"/>
    <s v="US"/>
    <s v="USD"/>
    <n v="1404273540"/>
    <n v="1400272580"/>
    <d v="2014-07-01T22:59:00"/>
    <d v="2014-05-16T15:36:20"/>
    <b v="0"/>
    <n v="20"/>
    <b v="1"/>
    <s v="theater/plays"/>
    <n v="100.66666666666667"/>
    <n v="1.3333333333333333"/>
    <x v="1"/>
    <s v="Plays"/>
    <s v="Jul"/>
    <x v="5"/>
    <n v="2014"/>
    <x v="3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09:39:00"/>
    <d v="2015-02-20T01:39:10"/>
    <b v="0"/>
    <n v="13"/>
    <b v="1"/>
    <s v="theater/plays"/>
    <n v="102.03333333333333"/>
    <n v="0.43333333333333335"/>
    <x v="1"/>
    <s v="Plays"/>
    <s v="Mar"/>
    <x v="2"/>
    <n v="2015"/>
    <x v="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16:08:45"/>
    <d v="2014-11-28T16:08:45"/>
    <b v="0"/>
    <n v="22"/>
    <b v="1"/>
    <s v="theater/plays"/>
    <n v="100"/>
    <n v="8.8000000000000007"/>
    <x v="1"/>
    <s v="Plays"/>
    <s v="Dec"/>
    <x v="4"/>
    <n v="2014"/>
    <x v="3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09T23:00:00"/>
    <d v="2016-03-18T16:31:12"/>
    <b v="0"/>
    <n v="36"/>
    <b v="1"/>
    <s v="theater/plays"/>
    <n v="111"/>
    <n v="1.2"/>
    <x v="1"/>
    <s v="Plays"/>
    <s v="Apr"/>
    <x v="7"/>
    <n v="2016"/>
    <x v="2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0T23:16:54"/>
    <d v="2015-03-01T00:16:54"/>
    <b v="0"/>
    <n v="40"/>
    <b v="1"/>
    <s v="theater/plays"/>
    <n v="101.425"/>
    <n v="0.5"/>
    <x v="1"/>
    <s v="Plays"/>
    <s v="Mar"/>
    <x v="7"/>
    <n v="2015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06:50:30"/>
    <d v="2016-10-22T05:50:30"/>
    <b v="0"/>
    <n v="9"/>
    <b v="1"/>
    <s v="theater/plays"/>
    <n v="104"/>
    <n v="4"/>
    <x v="1"/>
    <s v="Plays"/>
    <s v="Dec"/>
    <x v="9"/>
    <n v="2016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0:58:09"/>
    <d v="2016-06-02T00:58:09"/>
    <b v="0"/>
    <n v="19"/>
    <b v="1"/>
    <s v="theater/plays"/>
    <n v="109.375"/>
    <n v="2.375"/>
    <x v="1"/>
    <s v="Plays"/>
    <s v="Jun"/>
    <x v="0"/>
    <n v="2016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4:54:00"/>
    <d v="2015-10-17T14:23:42"/>
    <b v="0"/>
    <n v="14"/>
    <b v="1"/>
    <s v="theater/plays"/>
    <n v="115.16129032258064"/>
    <n v="2.2580645161290325"/>
    <x v="1"/>
    <s v="Plays"/>
    <s v="Oct"/>
    <x v="9"/>
    <n v="2015"/>
    <x v="0"/>
  </r>
  <r>
    <s v="Israel LÃ³pez @ Ojai Playwrights Conference"/>
    <s v="Artistic Internship @ Ojai Playwrights Conference"/>
    <n v="1200"/>
    <n v="1200"/>
    <x v="0"/>
    <s v="US"/>
    <s v="USD"/>
    <n v="1406185200"/>
    <n v="1404337382"/>
    <d v="2014-07-24T02:00:00"/>
    <d v="2014-07-02T16:43:02"/>
    <b v="0"/>
    <n v="38"/>
    <b v="1"/>
    <s v="theater/plays"/>
    <n v="100"/>
    <n v="3.1666666666666665"/>
    <x v="1"/>
    <s v="Plays"/>
    <s v="Jul"/>
    <x v="3"/>
    <n v="2014"/>
    <x v="3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18:16:59"/>
    <d v="2015-06-18T18:16:59"/>
    <b v="0"/>
    <n v="58"/>
    <b v="1"/>
    <s v="theater/plays"/>
    <n v="103.17033333333333"/>
    <n v="1.9333333333333333"/>
    <x v="1"/>
    <s v="Plays"/>
    <s v="Jul"/>
    <x v="0"/>
    <n v="2015"/>
    <x v="0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3:33:00"/>
    <d v="2015-06-30T08:20:52"/>
    <b v="0"/>
    <n v="28"/>
    <b v="1"/>
    <s v="theater/plays"/>
    <n v="103.5"/>
    <n v="2.8"/>
    <x v="1"/>
    <s v="Plays"/>
    <s v="Jul"/>
    <x v="0"/>
    <n v="2015"/>
    <x v="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1:12:17"/>
    <d v="2015-05-12T11:12:17"/>
    <b v="0"/>
    <n v="17"/>
    <b v="1"/>
    <s v="theater/plays"/>
    <n v="138.19999999999999"/>
    <n v="1.7"/>
    <x v="1"/>
    <s v="Plays"/>
    <s v="Jun"/>
    <x v="5"/>
    <n v="2015"/>
    <x v="0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18:00:00"/>
    <d v="2015-05-18T07:20:11"/>
    <b v="0"/>
    <n v="12"/>
    <b v="1"/>
    <s v="theater/plays"/>
    <n v="109.54545454545455"/>
    <n v="5.4545454545454541"/>
    <x v="1"/>
    <s v="Plays"/>
    <s v="May"/>
    <x v="5"/>
    <n v="2015"/>
    <x v="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0T22:59:00"/>
    <d v="2014-06-30T10:04:27"/>
    <b v="0"/>
    <n v="40"/>
    <b v="1"/>
    <s v="theater/plays"/>
    <n v="100.85714285714286"/>
    <n v="1.1428571428571428"/>
    <x v="1"/>
    <s v="Plays"/>
    <s v="Jul"/>
    <x v="0"/>
    <n v="2014"/>
    <x v="3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17:43:04"/>
    <d v="2014-08-27T17:43:04"/>
    <b v="0"/>
    <n v="57"/>
    <b v="1"/>
    <s v="theater/plays"/>
    <n v="101.53333333333333"/>
    <n v="1.9"/>
    <x v="1"/>
    <s v="Plays"/>
    <s v="Sep"/>
    <x v="10"/>
    <n v="2014"/>
    <x v="3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07:52:00"/>
    <d v="2014-10-02T02:04:57"/>
    <b v="0"/>
    <n v="114"/>
    <b v="1"/>
    <s v="theater/plays"/>
    <n v="113.625"/>
    <n v="2.85"/>
    <x v="1"/>
    <s v="Plays"/>
    <s v="Nov"/>
    <x v="9"/>
    <n v="2014"/>
    <x v="3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15:57:09"/>
    <d v="2016-07-05T15:57:09"/>
    <b v="0"/>
    <n v="31"/>
    <b v="1"/>
    <s v="theater/plays"/>
    <n v="100"/>
    <n v="0.68888888888888888"/>
    <x v="1"/>
    <s v="Plays"/>
    <s v="Sep"/>
    <x v="3"/>
    <n v="2016"/>
    <x v="2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18:00:00"/>
    <d v="2016-05-03T09:19:42"/>
    <b v="0"/>
    <n v="3"/>
    <b v="1"/>
    <s v="theater/plays"/>
    <n v="140"/>
    <n v="6"/>
    <x v="1"/>
    <s v="Plays"/>
    <s v="May"/>
    <x v="5"/>
    <n v="2016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4:34:44"/>
    <d v="2014-08-25T14:34:44"/>
    <b v="0"/>
    <n v="16"/>
    <b v="1"/>
    <s v="theater/plays"/>
    <n v="128.75"/>
    <n v="2"/>
    <x v="1"/>
    <s v="Plays"/>
    <s v="Sep"/>
    <x v="10"/>
    <n v="2014"/>
    <x v="3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2T22:59:00"/>
    <d v="2014-06-12T08:46:58"/>
    <b v="0"/>
    <n v="199"/>
    <b v="1"/>
    <s v="theater/plays"/>
    <n v="102.90416666666667"/>
    <n v="1.6583333333333334"/>
    <x v="1"/>
    <s v="Plays"/>
    <s v="Jul"/>
    <x v="0"/>
    <n v="2014"/>
    <x v="3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07:44:58"/>
    <d v="2015-04-26T07:44:58"/>
    <b v="0"/>
    <n v="31"/>
    <b v="1"/>
    <s v="theater/plays"/>
    <n v="102.5"/>
    <n v="1.55"/>
    <x v="1"/>
    <s v="Plays"/>
    <s v="May"/>
    <x v="6"/>
    <n v="2015"/>
    <x v="0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6-30T23:59:00"/>
    <d v="2014-05-27T13:16:21"/>
    <b v="0"/>
    <n v="30"/>
    <b v="1"/>
    <s v="theater/plays"/>
    <n v="110.1"/>
    <n v="1.5"/>
    <x v="1"/>
    <s v="Plays"/>
    <s v="Jun"/>
    <x v="5"/>
    <n v="2014"/>
    <x v="3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05:53:54"/>
    <d v="2016-09-14T05:53:54"/>
    <b v="0"/>
    <n v="34"/>
    <b v="1"/>
    <s v="theater/plays"/>
    <n v="112.76666666666667"/>
    <n v="1.1333333333333333"/>
    <x v="1"/>
    <s v="Plays"/>
    <s v="Oct"/>
    <x v="8"/>
    <n v="2016"/>
    <x v="2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0:38:10"/>
    <d v="2016-01-05T10:38:10"/>
    <b v="0"/>
    <n v="18"/>
    <b v="1"/>
    <s v="theater/plays"/>
    <n v="111.9"/>
    <n v="1.8"/>
    <x v="1"/>
    <s v="Plays"/>
    <s v="Jan"/>
    <x v="1"/>
    <n v="2016"/>
    <x v="2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1:59:00"/>
    <d v="2014-05-13T11:26:58"/>
    <b v="0"/>
    <n v="67"/>
    <b v="1"/>
    <s v="theater/plays"/>
    <n v="139.19999999999999"/>
    <n v="2.2333333333333334"/>
    <x v="1"/>
    <s v="Plays"/>
    <s v="Jun"/>
    <x v="5"/>
    <n v="2014"/>
    <x v="3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19T21:48:16"/>
    <d v="2016-09-19T21:48:16"/>
    <b v="0"/>
    <n v="66"/>
    <b v="1"/>
    <s v="theater/plays"/>
    <n v="110.85714285714286"/>
    <n v="1.8857142857142857"/>
    <x v="1"/>
    <s v="Plays"/>
    <s v="Oct"/>
    <x v="8"/>
    <n v="2016"/>
    <x v="2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1T23:19:46"/>
    <d v="2015-08-02T23:19:46"/>
    <b v="0"/>
    <n v="23"/>
    <b v="1"/>
    <s v="theater/plays"/>
    <n v="139.06666666666666"/>
    <n v="3.0666666666666669"/>
    <x v="1"/>
    <s v="Plays"/>
    <s v="Sep"/>
    <x v="10"/>
    <n v="2015"/>
    <x v="0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16:00:00"/>
    <d v="2014-04-24T09:14:19"/>
    <b v="0"/>
    <n v="126"/>
    <b v="1"/>
    <s v="theater/plays"/>
    <n v="105.7"/>
    <n v="2.52"/>
    <x v="1"/>
    <s v="Plays"/>
    <s v="May"/>
    <x v="6"/>
    <n v="2014"/>
    <x v="3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8T22:59:00"/>
    <d v="2015-08-14T10:54:20"/>
    <b v="0"/>
    <n v="6"/>
    <b v="1"/>
    <s v="theater/plays"/>
    <n v="101.42857142857143"/>
    <n v="1.7142857142857142"/>
    <x v="1"/>
    <s v="Plays"/>
    <s v="Aug"/>
    <x v="10"/>
    <n v="2015"/>
    <x v="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0:14:15"/>
    <d v="2014-05-28T00:14:15"/>
    <b v="0"/>
    <n v="25"/>
    <b v="1"/>
    <s v="theater/plays"/>
    <n v="100.245"/>
    <n v="0.5"/>
    <x v="1"/>
    <s v="Plays"/>
    <s v="Jun"/>
    <x v="5"/>
    <n v="2014"/>
    <x v="3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3:53:24"/>
    <d v="2014-07-09T13:53:24"/>
    <b v="0"/>
    <n v="39"/>
    <b v="1"/>
    <s v="theater/plays"/>
    <n v="109.16666666666667"/>
    <n v="1.3"/>
    <x v="1"/>
    <s v="Plays"/>
    <s v="Aug"/>
    <x v="3"/>
    <n v="2014"/>
    <x v="3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17:25:00"/>
    <d v="2015-05-23T14:50:39"/>
    <b v="0"/>
    <n v="62"/>
    <b v="1"/>
    <s v="theater/plays"/>
    <n v="118.33333333333333"/>
    <n v="2.0666666666666669"/>
    <x v="1"/>
    <s v="Plays"/>
    <s v="Jun"/>
    <x v="5"/>
    <n v="2015"/>
    <x v="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0:21:23"/>
    <d v="2014-10-28T09:21:23"/>
    <b v="0"/>
    <n v="31"/>
    <b v="1"/>
    <s v="theater/plays"/>
    <n v="120"/>
    <n v="2.0666666666666669"/>
    <x v="1"/>
    <s v="Plays"/>
    <s v="Nov"/>
    <x v="9"/>
    <n v="2014"/>
    <x v="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1T23:59:00"/>
    <d v="2015-01-16T11:48:49"/>
    <b v="0"/>
    <n v="274"/>
    <b v="1"/>
    <s v="theater/plays"/>
    <n v="127.96"/>
    <n v="0.68500000000000005"/>
    <x v="1"/>
    <s v="Plays"/>
    <s v="Mar"/>
    <x v="1"/>
    <n v="2015"/>
    <x v="0"/>
  </r>
  <r>
    <s v="An Evening With Durang"/>
    <s v="Help us independently produce two great comedies by Christopher Durang."/>
    <n v="1000"/>
    <n v="1260"/>
    <x v="0"/>
    <s v="US"/>
    <s v="USD"/>
    <n v="1411084800"/>
    <n v="1410304179"/>
    <d v="2014-09-18T19:00:00"/>
    <d v="2014-09-09T18:09:39"/>
    <b v="0"/>
    <n v="17"/>
    <b v="1"/>
    <s v="theater/plays"/>
    <n v="126"/>
    <n v="1.7"/>
    <x v="1"/>
    <s v="Plays"/>
    <s v="Sep"/>
    <x v="8"/>
    <n v="2014"/>
    <x v="3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17:30:00"/>
    <d v="2015-10-31T23:35:29"/>
    <b v="0"/>
    <n v="14"/>
    <b v="1"/>
    <s v="theater/plays"/>
    <n v="129.12912912912913"/>
    <n v="4.2042042042042045"/>
    <x v="1"/>
    <s v="Plays"/>
    <s v="Nov"/>
    <x v="9"/>
    <n v="2015"/>
    <x v="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5T21:00:00"/>
    <d v="2016-04-29T22:12:47"/>
    <b v="0"/>
    <n v="60"/>
    <b v="1"/>
    <s v="theater/plays"/>
    <n v="107.42857142857143"/>
    <n v="1.7142857142857142"/>
    <x v="1"/>
    <s v="Plays"/>
    <s v="Jun"/>
    <x v="6"/>
    <n v="2016"/>
    <x v="2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15:53:30"/>
    <d v="2014-12-22T15:53:30"/>
    <b v="0"/>
    <n v="33"/>
    <b v="1"/>
    <s v="theater/plays"/>
    <n v="100.125"/>
    <n v="0.82499999999999996"/>
    <x v="1"/>
    <s v="Plays"/>
    <s v="Jan"/>
    <x v="11"/>
    <n v="2015"/>
    <x v="3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09:48:36"/>
    <d v="2014-12-15T09:48:36"/>
    <b v="0"/>
    <n v="78"/>
    <b v="1"/>
    <s v="theater/plays"/>
    <n v="155"/>
    <n v="3.9"/>
    <x v="1"/>
    <s v="Plays"/>
    <s v="Feb"/>
    <x v="11"/>
    <n v="2015"/>
    <x v="3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06:10:48"/>
    <d v="2016-04-19T06:10:48"/>
    <b v="0"/>
    <n v="30"/>
    <b v="1"/>
    <s v="theater/plays"/>
    <n v="108"/>
    <n v="1.5"/>
    <x v="1"/>
    <s v="Plays"/>
    <s v="May"/>
    <x v="6"/>
    <n v="2016"/>
    <x v="2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4:21:27"/>
    <d v="2016-02-01T14:21:27"/>
    <b v="0"/>
    <n v="136"/>
    <b v="1"/>
    <s v="theater/plays"/>
    <n v="110.52"/>
    <n v="2.72"/>
    <x v="1"/>
    <s v="Plays"/>
    <s v="Mar"/>
    <x v="2"/>
    <n v="2016"/>
    <x v="2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09:26:56"/>
    <d v="2014-09-15T09:26:56"/>
    <b v="0"/>
    <n v="40"/>
    <b v="1"/>
    <s v="theater/plays"/>
    <n v="100.8"/>
    <n v="1.6"/>
    <x v="1"/>
    <s v="Plays"/>
    <s v="Oct"/>
    <x v="8"/>
    <n v="2014"/>
    <x v="3"/>
  </r>
  <r>
    <s v="Generations (Senior Project)"/>
    <s v="Help me produce the play I have written for my senior project!"/>
    <n v="500"/>
    <n v="606"/>
    <x v="0"/>
    <s v="US"/>
    <s v="USD"/>
    <n v="1412092800"/>
    <n v="1409493800"/>
    <d v="2014-09-30T11:00:00"/>
    <d v="2014-08-31T09:03:20"/>
    <b v="0"/>
    <n v="18"/>
    <b v="1"/>
    <s v="theater/plays"/>
    <n v="121.2"/>
    <n v="3.6"/>
    <x v="1"/>
    <s v="Plays"/>
    <s v="Sep"/>
    <x v="10"/>
    <n v="2014"/>
    <x v="3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07:59:53"/>
    <d v="2015-05-05T07:59:53"/>
    <b v="0"/>
    <n v="39"/>
    <b v="1"/>
    <s v="theater/plays"/>
    <n v="100.33333333333333"/>
    <n v="2.6"/>
    <x v="1"/>
    <s v="Plays"/>
    <s v="Jun"/>
    <x v="5"/>
    <n v="2015"/>
    <x v="0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17:59:00"/>
    <d v="2016-06-03T07:54:44"/>
    <b v="0"/>
    <n v="21"/>
    <b v="1"/>
    <s v="theater/plays"/>
    <n v="109.16666666666667"/>
    <n v="0.7"/>
    <x v="1"/>
    <s v="Plays"/>
    <s v="Jul"/>
    <x v="0"/>
    <n v="2016"/>
    <x v="2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1:59:00"/>
    <d v="2016-07-05T07:06:28"/>
    <b v="0"/>
    <n v="30"/>
    <b v="1"/>
    <s v="theater/plays"/>
    <n v="123.42857142857143"/>
    <n v="2.8571428571428572"/>
    <x v="1"/>
    <s v="Plays"/>
    <s v="Aug"/>
    <x v="3"/>
    <n v="2016"/>
    <x v="2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1:33:14"/>
    <d v="2016-04-01T11:33:14"/>
    <b v="0"/>
    <n v="27"/>
    <b v="1"/>
    <s v="theater/plays"/>
    <n v="136.33666666666667"/>
    <n v="9"/>
    <x v="1"/>
    <s v="Plays"/>
    <s v="May"/>
    <x v="6"/>
    <n v="2016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3:00:00"/>
    <d v="2014-06-02T08:01:54"/>
    <b v="0"/>
    <n v="35"/>
    <b v="1"/>
    <s v="theater/plays"/>
    <n v="103.46657233816767"/>
    <n v="1.238061549345596"/>
    <x v="1"/>
    <s v="Plays"/>
    <s v="Jun"/>
    <x v="0"/>
    <n v="2014"/>
    <x v="3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16:55:49"/>
    <d v="2014-08-28T16:55:49"/>
    <b v="0"/>
    <n v="13"/>
    <b v="1"/>
    <s v="theater/plays"/>
    <n v="121.33333333333333"/>
    <n v="0.8666666666666667"/>
    <x v="1"/>
    <s v="Plays"/>
    <s v="Sep"/>
    <x v="10"/>
    <n v="2014"/>
    <x v="3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0:26:00"/>
    <d v="2016-06-30T20:09:38"/>
    <b v="0"/>
    <n v="23"/>
    <b v="1"/>
    <s v="theater/plays"/>
    <n v="186"/>
    <n v="2.2999999999999998"/>
    <x v="1"/>
    <s v="Plays"/>
    <s v="Jul"/>
    <x v="0"/>
    <n v="2016"/>
    <x v="2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3T22:24:46"/>
    <d v="2014-06-19T22:24:46"/>
    <b v="0"/>
    <n v="39"/>
    <b v="1"/>
    <s v="theater/plays"/>
    <n v="300"/>
    <n v="5.5714285714285712"/>
    <x v="1"/>
    <s v="Plays"/>
    <s v="Jul"/>
    <x v="0"/>
    <n v="2014"/>
    <x v="3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1:59:06"/>
    <d v="2014-05-26T11:59:06"/>
    <b v="0"/>
    <n v="35"/>
    <b v="1"/>
    <s v="theater/plays"/>
    <n v="108.25"/>
    <n v="3.5"/>
    <x v="1"/>
    <s v="Plays"/>
    <s v="Jun"/>
    <x v="5"/>
    <n v="2014"/>
    <x v="3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08:49:48"/>
    <d v="2015-03-09T08:49:48"/>
    <b v="0"/>
    <n v="27"/>
    <b v="1"/>
    <s v="theater/plays"/>
    <n v="141.15384615384616"/>
    <n v="2.0769230769230771"/>
    <x v="1"/>
    <s v="Plays"/>
    <s v="Apr"/>
    <x v="7"/>
    <n v="2015"/>
    <x v="0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1:00:00"/>
    <d v="2014-05-20T12:22:53"/>
    <b v="0"/>
    <n v="21"/>
    <b v="1"/>
    <s v="theater/plays"/>
    <n v="114"/>
    <n v="4.2"/>
    <x v="1"/>
    <s v="Plays"/>
    <s v="Jun"/>
    <x v="5"/>
    <n v="2014"/>
    <x v="3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1:59:00"/>
    <d v="2015-05-09T23:07:47"/>
    <b v="0"/>
    <n v="104"/>
    <b v="1"/>
    <s v="theater/plays"/>
    <n v="153.73333333333332"/>
    <n v="1.3866666666666667"/>
    <x v="1"/>
    <s v="Plays"/>
    <s v="May"/>
    <x v="5"/>
    <n v="2015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2:42:46"/>
    <d v="2016-05-15T12:42:46"/>
    <b v="0"/>
    <n v="19"/>
    <b v="1"/>
    <s v="theater/plays"/>
    <n v="101.5"/>
    <n v="0.95"/>
    <x v="1"/>
    <s v="Plays"/>
    <s v="Jun"/>
    <x v="5"/>
    <n v="2016"/>
    <x v="2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5T22:59:00"/>
    <d v="2015-04-24T08:21:07"/>
    <b v="0"/>
    <n v="97"/>
    <b v="1"/>
    <s v="theater/plays"/>
    <n v="102.35"/>
    <n v="0.97"/>
    <x v="1"/>
    <s v="Plays"/>
    <s v="May"/>
    <x v="6"/>
    <n v="2015"/>
    <x v="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07:52:00"/>
    <d v="2015-02-01T18:53:39"/>
    <b v="0"/>
    <n v="27"/>
    <b v="1"/>
    <s v="theater/plays"/>
    <n v="102.57142857142857"/>
    <n v="0.77142857142857146"/>
    <x v="1"/>
    <s v="Plays"/>
    <s v="Mar"/>
    <x v="2"/>
    <n v="2015"/>
    <x v="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16:18:29"/>
    <d v="2015-12-22T16:18:29"/>
    <b v="0"/>
    <n v="24"/>
    <b v="1"/>
    <s v="theater/plays"/>
    <n v="155.75"/>
    <n v="3"/>
    <x v="1"/>
    <s v="Plays"/>
    <s v="Jan"/>
    <x v="11"/>
    <n v="2016"/>
    <x v="0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15:47:29"/>
    <d v="2015-04-08T15:47:29"/>
    <b v="0"/>
    <n v="13"/>
    <b v="1"/>
    <s v="theater/plays"/>
    <n v="100.75"/>
    <n v="0.32500000000000001"/>
    <x v="1"/>
    <s v="Plays"/>
    <s v="May"/>
    <x v="6"/>
    <n v="2015"/>
    <x v="0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2:11:15"/>
    <d v="2015-01-28T12:11:15"/>
    <b v="0"/>
    <n v="46"/>
    <b v="1"/>
    <s v="theater/plays"/>
    <n v="239.4"/>
    <n v="9.1999999999999993"/>
    <x v="1"/>
    <s v="Plays"/>
    <s v="Feb"/>
    <x v="1"/>
    <n v="2015"/>
    <x v="0"/>
  </r>
  <r>
    <s v="Corium"/>
    <s v="A new piece of physical theatre about love, regret and longing."/>
    <n v="200"/>
    <n v="420"/>
    <x v="0"/>
    <s v="GB"/>
    <s v="GBP"/>
    <n v="1434994266"/>
    <n v="1432402266"/>
    <d v="2015-06-22T12:31:06"/>
    <d v="2015-05-23T12:31:06"/>
    <b v="0"/>
    <n v="4"/>
    <b v="1"/>
    <s v="theater/plays"/>
    <n v="210"/>
    <n v="2"/>
    <x v="1"/>
    <s v="Plays"/>
    <s v="Jun"/>
    <x v="5"/>
    <n v="2015"/>
    <x v="0"/>
  </r>
  <r>
    <s v="Lakotas and the American Theatre"/>
    <s v="Breaking the American Indian stereotype in the American Theatre."/>
    <n v="3300"/>
    <n v="3449"/>
    <x v="0"/>
    <s v="US"/>
    <s v="USD"/>
    <n v="1435881006"/>
    <n v="1433980206"/>
    <d v="2015-07-02T18:50:06"/>
    <d v="2015-06-10T18:50:06"/>
    <b v="0"/>
    <n v="40"/>
    <b v="1"/>
    <s v="theater/plays"/>
    <n v="104.51515151515152"/>
    <n v="1.2121212121212122"/>
    <x v="1"/>
    <s v="Plays"/>
    <s v="Jul"/>
    <x v="0"/>
    <n v="2015"/>
    <x v="0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18:28:04"/>
    <d v="2014-10-15T17:28:04"/>
    <b v="0"/>
    <n v="44"/>
    <b v="1"/>
    <s v="theater/plays"/>
    <n v="100.8"/>
    <n v="0.88"/>
    <x v="1"/>
    <s v="Plays"/>
    <s v="Nov"/>
    <x v="9"/>
    <n v="2014"/>
    <x v="3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17:59:00"/>
    <d v="2016-01-12T11:07:27"/>
    <b v="0"/>
    <n v="35"/>
    <b v="1"/>
    <s v="theater/plays"/>
    <n v="111.2"/>
    <n v="2.3333333333333335"/>
    <x v="1"/>
    <s v="Plays"/>
    <s v="Feb"/>
    <x v="1"/>
    <n v="2016"/>
    <x v="2"/>
  </r>
  <r>
    <s v="Beauty and the Beast"/>
    <s v="Saltmine Theatre Company present Beauty and the Beast:"/>
    <n v="4500"/>
    <n v="4592"/>
    <x v="0"/>
    <s v="GB"/>
    <s v="GBP"/>
    <n v="1417374262"/>
    <n v="1414778662"/>
    <d v="2014-11-30T14:04:22"/>
    <d v="2014-10-31T13:04:22"/>
    <b v="0"/>
    <n v="63"/>
    <b v="1"/>
    <s v="theater/plays"/>
    <n v="102.04444444444445"/>
    <n v="1.4"/>
    <x v="1"/>
    <s v="Plays"/>
    <s v="Nov"/>
    <x v="9"/>
    <n v="2014"/>
    <x v="3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18:00:00"/>
    <d v="2016-04-05T06:47:40"/>
    <b v="0"/>
    <n v="89"/>
    <b v="1"/>
    <s v="theater/plays"/>
    <n v="102.54767441860466"/>
    <n v="2.0697674418604652"/>
    <x v="1"/>
    <s v="Plays"/>
    <s v="May"/>
    <x v="6"/>
    <n v="2016"/>
    <x v="2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16:30:00"/>
    <d v="2016-02-01T17:41:07"/>
    <b v="0"/>
    <n v="15"/>
    <b v="1"/>
    <s v="theater/plays"/>
    <n v="127"/>
    <n v="5"/>
    <x v="1"/>
    <s v="Plays"/>
    <s v="Feb"/>
    <x v="2"/>
    <n v="2016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16:00:00"/>
    <d v="2016-04-01T22:22:51"/>
    <b v="0"/>
    <n v="46"/>
    <b v="1"/>
    <s v="theater/plays"/>
    <n v="338.70588235294116"/>
    <n v="5.4117647058823533"/>
    <x v="1"/>
    <s v="Plays"/>
    <s v="Apr"/>
    <x v="6"/>
    <n v="2016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19T23:55:00"/>
    <d v="2016-09-19T03:21:34"/>
    <b v="0"/>
    <n v="33"/>
    <b v="1"/>
    <s v="theater/plays"/>
    <n v="100.75"/>
    <n v="1.65"/>
    <x v="1"/>
    <s v="Plays"/>
    <s v="Oct"/>
    <x v="8"/>
    <n v="2016"/>
    <x v="2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8T23:06:16"/>
    <d v="2015-07-19T23:06:16"/>
    <b v="0"/>
    <n v="31"/>
    <b v="0"/>
    <s v="theater/plays"/>
    <n v="9.31"/>
    <n v="0.155"/>
    <x v="1"/>
    <s v="Plays"/>
    <s v="Aug"/>
    <x v="3"/>
    <n v="2015"/>
    <x v="0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2T22:55:12"/>
    <d v="2015-02-05T23:55:12"/>
    <b v="0"/>
    <n v="5"/>
    <b v="0"/>
    <s v="theater/plays"/>
    <n v="7.24"/>
    <n v="0.1"/>
    <x v="1"/>
    <s v="Plays"/>
    <s v="Mar"/>
    <x v="2"/>
    <n v="2015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1:15:59"/>
    <d v="2015-07-18T11:15:59"/>
    <b v="0"/>
    <n v="1"/>
    <b v="0"/>
    <s v="theater/plays"/>
    <n v="10"/>
    <n v="0.1"/>
    <x v="1"/>
    <s v="Plays"/>
    <s v="Aug"/>
    <x v="3"/>
    <n v="2015"/>
    <x v="0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09T22:23:00"/>
    <d v="2014-12-10T13:04:06"/>
    <b v="0"/>
    <n v="12"/>
    <b v="0"/>
    <s v="theater/plays"/>
    <n v="11.272727272727273"/>
    <n v="0.21818181818181817"/>
    <x v="1"/>
    <s v="Plays"/>
    <s v="Jan"/>
    <x v="11"/>
    <n v="2015"/>
    <x v="3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07:00:00"/>
    <d v="2014-11-25T11:15:33"/>
    <b v="0"/>
    <n v="4"/>
    <b v="0"/>
    <s v="theater/plays"/>
    <n v="15.411764705882353"/>
    <n v="0.47058823529411764"/>
    <x v="1"/>
    <s v="Plays"/>
    <s v="Jan"/>
    <x v="4"/>
    <n v="2015"/>
    <x v="3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17:30:00"/>
    <d v="2015-04-08T19:35:08"/>
    <b v="0"/>
    <n v="0"/>
    <b v="0"/>
    <s v="theater/plays"/>
    <n v="0"/>
    <n v="0"/>
    <x v="1"/>
    <s v="Plays"/>
    <s v="Apr"/>
    <x v="6"/>
    <n v="2015"/>
    <x v="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16:38:16"/>
    <d v="2015-03-26T16:38:16"/>
    <b v="0"/>
    <n v="7"/>
    <b v="0"/>
    <s v="theater/plays"/>
    <n v="28.466666666666665"/>
    <n v="0.46666666666666667"/>
    <x v="1"/>
    <s v="Plays"/>
    <s v="May"/>
    <x v="7"/>
    <n v="2015"/>
    <x v="0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1:38:09"/>
    <d v="2015-04-28T11:38:09"/>
    <b v="0"/>
    <n v="2"/>
    <b v="0"/>
    <s v="theater/plays"/>
    <n v="13.333333333333334"/>
    <n v="1.3333333333333333"/>
    <x v="1"/>
    <s v="Plays"/>
    <s v="May"/>
    <x v="6"/>
    <n v="2015"/>
    <x v="0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3:00:00"/>
    <d v="2015-02-13T12:04:53"/>
    <b v="0"/>
    <n v="1"/>
    <b v="0"/>
    <s v="theater/plays"/>
    <n v="0.66666666666666663"/>
    <n v="6.6666666666666666E-2"/>
    <x v="1"/>
    <s v="Plays"/>
    <s v="Mar"/>
    <x v="2"/>
    <n v="2015"/>
    <x v="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1:59:00"/>
    <d v="2015-10-20T11:35:03"/>
    <b v="0"/>
    <n v="4"/>
    <b v="0"/>
    <s v="theater/plays"/>
    <n v="21.428571428571427"/>
    <n v="0.5714285714285714"/>
    <x v="1"/>
    <s v="Plays"/>
    <s v="Nov"/>
    <x v="9"/>
    <n v="2015"/>
    <x v="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17:00:00"/>
    <d v="2014-06-23T17:31:45"/>
    <b v="0"/>
    <n v="6"/>
    <b v="0"/>
    <s v="theater/plays"/>
    <n v="18"/>
    <n v="0.4"/>
    <x v="1"/>
    <s v="Plays"/>
    <s v="Jul"/>
    <x v="0"/>
    <n v="2014"/>
    <x v="3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05:47:48"/>
    <d v="2016-06-27T05:47:48"/>
    <b v="0"/>
    <n v="8"/>
    <b v="0"/>
    <s v="theater/plays"/>
    <n v="20.125"/>
    <n v="0.2"/>
    <x v="1"/>
    <s v="Plays"/>
    <s v="Jul"/>
    <x v="0"/>
    <n v="2016"/>
    <x v="2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1T20:53:58"/>
    <d v="2014-07-12T21:09:15"/>
    <b v="0"/>
    <n v="14"/>
    <b v="0"/>
    <s v="theater/plays"/>
    <n v="17.899999999999999"/>
    <n v="0.7"/>
    <x v="1"/>
    <s v="Plays"/>
    <s v="Aug"/>
    <x v="3"/>
    <n v="2014"/>
    <x v="3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17:05:50"/>
    <d v="2015-11-17T17:05:50"/>
    <b v="0"/>
    <n v="0"/>
    <b v="0"/>
    <s v="theater/plays"/>
    <n v="0"/>
    <n v="0"/>
    <x v="1"/>
    <s v="Plays"/>
    <s v="Dec"/>
    <x v="4"/>
    <n v="2015"/>
    <x v="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0:09:04"/>
    <d v="2014-08-07T00:09:04"/>
    <b v="0"/>
    <n v="4"/>
    <b v="0"/>
    <s v="theater/plays"/>
    <n v="2"/>
    <n v="0.08"/>
    <x v="1"/>
    <s v="Plays"/>
    <s v="Sep"/>
    <x v="10"/>
    <n v="2014"/>
    <x v="3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2:02:44"/>
    <d v="2014-06-03T12:02:44"/>
    <b v="0"/>
    <n v="0"/>
    <b v="0"/>
    <s v="theater/plays"/>
    <n v="0"/>
    <n v="0"/>
    <x v="1"/>
    <s v="Plays"/>
    <s v="Jul"/>
    <x v="0"/>
    <n v="2014"/>
    <x v="3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4T22:59:00"/>
    <d v="2014-06-03T14:32:32"/>
    <b v="0"/>
    <n v="0"/>
    <b v="0"/>
    <s v="theater/plays"/>
    <n v="0"/>
    <n v="0"/>
    <x v="1"/>
    <s v="Plays"/>
    <s v="Jul"/>
    <x v="0"/>
    <n v="2014"/>
    <x v="3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1:45:02"/>
    <d v="2014-07-11T11:45:02"/>
    <b v="0"/>
    <n v="1"/>
    <b v="0"/>
    <s v="theater/plays"/>
    <n v="10"/>
    <n v="1"/>
    <x v="1"/>
    <s v="Plays"/>
    <s v="Aug"/>
    <x v="3"/>
    <n v="2014"/>
    <x v="3"/>
  </r>
  <r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4:20:39"/>
    <d v="2016-09-08T04:20:39"/>
    <b v="0"/>
    <n v="1"/>
    <b v="0"/>
    <s v="theater/plays"/>
    <n v="2.3764705882352941"/>
    <n v="1.1764705882352941E-2"/>
    <x v="1"/>
    <s v="Plays"/>
    <s v="Oct"/>
    <x v="8"/>
    <n v="2016"/>
    <x v="2"/>
  </r>
  <r>
    <s v="Counting Stars"/>
    <s v="The world premiere of an astonishing new play by acclaimed writer Atiha Sen Gupta."/>
    <n v="2500"/>
    <n v="25"/>
    <x v="2"/>
    <s v="GB"/>
    <s v="GBP"/>
    <n v="1436137140"/>
    <n v="1433833896"/>
    <d v="2015-07-05T17:59:00"/>
    <d v="2015-06-09T02:11:36"/>
    <b v="0"/>
    <n v="1"/>
    <b v="0"/>
    <s v="theater/plays"/>
    <n v="1"/>
    <n v="0.04"/>
    <x v="1"/>
    <s v="Plays"/>
    <s v="Jul"/>
    <x v="0"/>
    <n v="2015"/>
    <x v="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0:59:00"/>
    <d v="2016-01-26T11:57:16"/>
    <b v="0"/>
    <n v="52"/>
    <b v="1"/>
    <s v="theater/musical"/>
    <n v="103.52"/>
    <n v="1.04"/>
    <x v="1"/>
    <s v="Musical"/>
    <s v="Feb"/>
    <x v="1"/>
    <n v="2016"/>
    <x v="2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8T22:59:00"/>
    <d v="2016-03-28T22:03:08"/>
    <b v="0"/>
    <n v="7"/>
    <b v="1"/>
    <s v="theater/musical"/>
    <n v="105"/>
    <n v="1.4"/>
    <x v="1"/>
    <s v="Musical"/>
    <s v="Apr"/>
    <x v="7"/>
    <n v="2016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2:59:00"/>
    <d v="2015-01-12T18:33:28"/>
    <b v="0"/>
    <n v="28"/>
    <b v="1"/>
    <s v="theater/musical"/>
    <n v="100.45"/>
    <n v="0.46666666666666667"/>
    <x v="1"/>
    <s v="Musical"/>
    <s v="Feb"/>
    <x v="1"/>
    <n v="2015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18:51:13"/>
    <d v="2016-02-02T19:51:13"/>
    <b v="0"/>
    <n v="11"/>
    <b v="1"/>
    <s v="theater/musical"/>
    <n v="132.6"/>
    <n v="1.1000000000000001"/>
    <x v="1"/>
    <s v="Musical"/>
    <s v="Apr"/>
    <x v="2"/>
    <n v="2016"/>
    <x v="2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16:00:00"/>
    <d v="2016-09-06T14:15:35"/>
    <b v="0"/>
    <n v="15"/>
    <b v="1"/>
    <s v="theater/musical"/>
    <n v="113"/>
    <n v="3"/>
    <x v="1"/>
    <s v="Musical"/>
    <s v="Oct"/>
    <x v="8"/>
    <n v="2016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2T19:00:00"/>
    <d v="2015-05-04T14:46:40"/>
    <b v="0"/>
    <n v="30"/>
    <b v="1"/>
    <s v="theater/musical"/>
    <n v="103.34"/>
    <n v="0.6"/>
    <x v="1"/>
    <s v="Musical"/>
    <s v="Jun"/>
    <x v="5"/>
    <n v="2015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5T23:59:00"/>
    <d v="2014-06-18T16:08:57"/>
    <b v="0"/>
    <n v="27"/>
    <b v="1"/>
    <s v="theater/musical"/>
    <n v="120"/>
    <n v="1.08"/>
    <x v="1"/>
    <s v="Musical"/>
    <s v="Jul"/>
    <x v="0"/>
    <n v="2014"/>
    <x v="3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15:48:27"/>
    <d v="2016-03-16T15:48:27"/>
    <b v="0"/>
    <n v="28"/>
    <b v="1"/>
    <s v="theater/musical"/>
    <n v="129.63636363636363"/>
    <n v="5.0909090909090908"/>
    <x v="1"/>
    <s v="Musical"/>
    <s v="Apr"/>
    <x v="7"/>
    <n v="2016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4:33:18"/>
    <d v="2014-05-12T14:33:18"/>
    <b v="0"/>
    <n v="17"/>
    <b v="1"/>
    <s v="theater/musical"/>
    <n v="101.11111111111111"/>
    <n v="0.37777777777777777"/>
    <x v="1"/>
    <s v="Musical"/>
    <s v="Jun"/>
    <x v="5"/>
    <n v="2014"/>
    <x v="3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15:25:15"/>
    <d v="2014-11-11T15:25:15"/>
    <b v="0"/>
    <n v="50"/>
    <b v="1"/>
    <s v="theater/musical"/>
    <n v="108.51428571428572"/>
    <n v="1.4285714285714286"/>
    <x v="1"/>
    <s v="Musical"/>
    <s v="Dec"/>
    <x v="4"/>
    <n v="2014"/>
    <x v="3"/>
  </r>
  <r>
    <s v="Luigi's Ladies"/>
    <s v="LUIGI'S LADIES: an original one-woman musical comedy"/>
    <n v="1500"/>
    <n v="1535"/>
    <x v="0"/>
    <s v="US"/>
    <s v="USD"/>
    <n v="1400475600"/>
    <n v="1397819938"/>
    <d v="2014-05-19T00:00:00"/>
    <d v="2014-04-18T06:18:58"/>
    <b v="0"/>
    <n v="26"/>
    <b v="1"/>
    <s v="theater/musical"/>
    <n v="102.33333333333333"/>
    <n v="1.7333333333333334"/>
    <x v="1"/>
    <s v="Musical"/>
    <s v="May"/>
    <x v="6"/>
    <n v="2014"/>
    <x v="3"/>
  </r>
  <r>
    <s v="Pared Down Productions"/>
    <s v="A production company specializing in small-scale musicals"/>
    <n v="4000"/>
    <n v="4409.7700000000004"/>
    <x v="0"/>
    <s v="US"/>
    <s v="USD"/>
    <n v="1440556553"/>
    <n v="1435372553"/>
    <d v="2015-08-25T21:35:53"/>
    <d v="2015-06-26T21:35:53"/>
    <b v="0"/>
    <n v="88"/>
    <b v="1"/>
    <s v="theater/musical"/>
    <n v="110.24425000000001"/>
    <n v="2.2000000000000002"/>
    <x v="1"/>
    <s v="Musical"/>
    <s v="Aug"/>
    <x v="0"/>
    <n v="2015"/>
    <x v="0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07:36:26"/>
    <d v="2014-04-10T07:36:26"/>
    <b v="0"/>
    <n v="91"/>
    <b v="1"/>
    <s v="theater/musical"/>
    <n v="101.01540000000001"/>
    <n v="1.82"/>
    <x v="1"/>
    <s v="Musical"/>
    <s v="May"/>
    <x v="6"/>
    <n v="2014"/>
    <x v="3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18:00:00"/>
    <d v="2015-06-18T06:12:17"/>
    <b v="0"/>
    <n v="3"/>
    <b v="1"/>
    <s v="theater/musical"/>
    <n v="100"/>
    <n v="0.6"/>
    <x v="1"/>
    <s v="Musical"/>
    <s v="Aug"/>
    <x v="0"/>
    <n v="2015"/>
    <x v="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4:31:29"/>
    <d v="2015-07-08T14:31:29"/>
    <b v="0"/>
    <n v="28"/>
    <b v="1"/>
    <s v="theater/musical"/>
    <n v="106.24"/>
    <n v="2.2400000000000002"/>
    <x v="1"/>
    <s v="Musical"/>
    <s v="Aug"/>
    <x v="3"/>
    <n v="2015"/>
    <x v="0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2:00:26"/>
    <d v="2015-03-02T13:00:26"/>
    <b v="0"/>
    <n v="77"/>
    <b v="1"/>
    <s v="theater/musical"/>
    <n v="100"/>
    <n v="1.54"/>
    <x v="1"/>
    <s v="Musical"/>
    <s v="Apr"/>
    <x v="7"/>
    <n v="2015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8T19:36:00"/>
    <d v="2016-05-09T15:13:52"/>
    <b v="0"/>
    <n v="27"/>
    <b v="1"/>
    <s v="theater/musical"/>
    <n v="100"/>
    <n v="1.8"/>
    <x v="1"/>
    <s v="Musical"/>
    <s v="May"/>
    <x v="5"/>
    <n v="2016"/>
    <x v="2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3:38:02"/>
    <d v="2014-06-30T13:38:02"/>
    <b v="0"/>
    <n v="107"/>
    <b v="1"/>
    <s v="theater/musical"/>
    <n v="113.45714285714286"/>
    <n v="1.5285714285714285"/>
    <x v="1"/>
    <s v="Musical"/>
    <s v="Jul"/>
    <x v="0"/>
    <n v="2014"/>
    <x v="3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2T23:00:45"/>
    <d v="2014-05-28T23:00:45"/>
    <b v="0"/>
    <n v="96"/>
    <b v="1"/>
    <s v="theater/musical"/>
    <n v="102.65009999999999"/>
    <n v="0.96"/>
    <x v="1"/>
    <s v="Musical"/>
    <s v="Jul"/>
    <x v="5"/>
    <n v="2014"/>
    <x v="3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28T23:59:00"/>
    <d v="2015-02-14T19:28:17"/>
    <b v="0"/>
    <n v="56"/>
    <b v="1"/>
    <s v="theater/musical"/>
    <n v="116.75"/>
    <n v="2.8"/>
    <x v="1"/>
    <s v="Musical"/>
    <s v="Feb"/>
    <x v="2"/>
    <n v="2015"/>
    <x v="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2:28:10"/>
    <d v="2014-05-13T12:28:10"/>
    <b v="0"/>
    <n v="58"/>
    <b v="1"/>
    <s v="theater/musical"/>
    <n v="107.65274999999998"/>
    <n v="1.45"/>
    <x v="1"/>
    <s v="Musical"/>
    <s v="Jun"/>
    <x v="5"/>
    <n v="2014"/>
    <x v="3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09:21:19"/>
    <d v="2016-03-16T09:21:19"/>
    <b v="0"/>
    <n v="15"/>
    <b v="1"/>
    <s v="theater/musical"/>
    <n v="100"/>
    <n v="1.3636363636363635"/>
    <x v="1"/>
    <s v="Musical"/>
    <s v="Apr"/>
    <x v="7"/>
    <n v="2016"/>
    <x v="2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17:20:10"/>
    <d v="2015-05-14T17:20:10"/>
    <b v="0"/>
    <n v="20"/>
    <b v="1"/>
    <s v="theater/musical"/>
    <n v="100"/>
    <n v="1"/>
    <x v="1"/>
    <s v="Musical"/>
    <s v="Jun"/>
    <x v="5"/>
    <n v="2015"/>
    <x v="0"/>
  </r>
  <r>
    <s v="COME OUT SWINGIN'!"/>
    <s v="I would like to make a demo recording of six songs from COME OUT SWINGIN'!"/>
    <n v="1000"/>
    <n v="1460"/>
    <x v="0"/>
    <s v="US"/>
    <s v="USD"/>
    <n v="1463529600"/>
    <n v="1462307652"/>
    <d v="2016-05-17T19:00:00"/>
    <d v="2016-05-03T15:34:12"/>
    <b v="0"/>
    <n v="38"/>
    <b v="1"/>
    <s v="theater/musical"/>
    <n v="146"/>
    <n v="3.8"/>
    <x v="1"/>
    <s v="Musical"/>
    <s v="May"/>
    <x v="5"/>
    <n v="2016"/>
    <x v="2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1:00:00"/>
    <d v="2016-11-08T09:48:26"/>
    <b v="0"/>
    <n v="33"/>
    <b v="1"/>
    <s v="theater/musical"/>
    <n v="110.2"/>
    <n v="0.66"/>
    <x v="1"/>
    <s v="Musical"/>
    <s v="Nov"/>
    <x v="4"/>
    <n v="2016"/>
    <x v="2"/>
  </r>
  <r>
    <s v="Dundee: A Hip-Hopera"/>
    <s v="A dramatic hip-hopera, inspired from monologues written by the performers."/>
    <n v="5000"/>
    <n v="5410"/>
    <x v="0"/>
    <s v="US"/>
    <s v="USD"/>
    <n v="1479175680"/>
    <n v="1476317247"/>
    <d v="2016-11-14T21:08:00"/>
    <d v="2016-10-12T19:07:27"/>
    <b v="0"/>
    <n v="57"/>
    <b v="1"/>
    <s v="theater/musical"/>
    <n v="108.2"/>
    <n v="1.1399999999999999"/>
    <x v="1"/>
    <s v="Musical"/>
    <s v="Nov"/>
    <x v="9"/>
    <n v="2016"/>
    <x v="2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4:00:55"/>
    <d v="2015-03-24T14:00:55"/>
    <b v="0"/>
    <n v="25"/>
    <b v="1"/>
    <s v="theater/musical"/>
    <n v="100"/>
    <n v="1"/>
    <x v="1"/>
    <s v="Musical"/>
    <s v="Apr"/>
    <x v="7"/>
    <n v="2015"/>
    <x v="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8T23:00:00"/>
    <d v="2015-03-12T17:37:23"/>
    <b v="0"/>
    <n v="14"/>
    <b v="1"/>
    <s v="theater/musical"/>
    <n v="100.25"/>
    <n v="0.7"/>
    <x v="1"/>
    <s v="Musical"/>
    <s v="Apr"/>
    <x v="7"/>
    <n v="2015"/>
    <x v="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7-31T20:00:00"/>
    <d v="2014-06-24T03:49:38"/>
    <b v="0"/>
    <n v="94"/>
    <b v="1"/>
    <s v="theater/musical"/>
    <n v="106.71250000000001"/>
    <n v="1.175"/>
    <x v="1"/>
    <s v="Musical"/>
    <s v="Jul"/>
    <x v="0"/>
    <n v="2014"/>
    <x v="3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6T23:00:00"/>
    <d v="2014-09-04T21:40:21"/>
    <b v="0"/>
    <n v="59"/>
    <b v="1"/>
    <s v="theater/musical"/>
    <n v="143.19999999999999"/>
    <n v="2.95"/>
    <x v="1"/>
    <s v="Musical"/>
    <s v="Sep"/>
    <x v="8"/>
    <n v="2014"/>
    <x v="3"/>
  </r>
  <r>
    <s v="Give a Puppet a Hand"/>
    <s v="Sponsor an AVENUE Q puppet for The Barn Players April 2015 production."/>
    <n v="2400"/>
    <n v="2521"/>
    <x v="0"/>
    <s v="US"/>
    <s v="USD"/>
    <n v="1423942780"/>
    <n v="1418758780"/>
    <d v="2015-02-14T14:39:40"/>
    <d v="2014-12-16T14:39:40"/>
    <b v="0"/>
    <n v="36"/>
    <b v="1"/>
    <s v="theater/musical"/>
    <n v="105.04166666666667"/>
    <n v="1.5"/>
    <x v="1"/>
    <s v="Musical"/>
    <s v="Feb"/>
    <x v="11"/>
    <n v="2015"/>
    <x v="3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1:39:00"/>
    <d v="2016-02-25T12:39:00"/>
    <b v="0"/>
    <n v="115"/>
    <b v="1"/>
    <s v="theater/musical"/>
    <n v="103.98"/>
    <n v="0.76666666666666672"/>
    <x v="1"/>
    <s v="Musical"/>
    <s v="Mar"/>
    <x v="2"/>
    <n v="2016"/>
    <x v="2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15:06:00"/>
    <d v="2015-06-11T00:16:25"/>
    <b v="0"/>
    <n v="30"/>
    <b v="1"/>
    <s v="theater/musical"/>
    <n v="120"/>
    <n v="1.2"/>
    <x v="1"/>
    <s v="Musical"/>
    <s v="Jul"/>
    <x v="0"/>
    <n v="2015"/>
    <x v="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16:11:25"/>
    <d v="2014-08-14T16:11:25"/>
    <b v="0"/>
    <n v="52"/>
    <b v="1"/>
    <s v="theater/musical"/>
    <n v="109.66666666666667"/>
    <n v="1.1555555555555554"/>
    <x v="1"/>
    <s v="Musical"/>
    <s v="Sep"/>
    <x v="10"/>
    <n v="2014"/>
    <x v="3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18:00:00"/>
    <d v="2016-06-25T15:41:37"/>
    <b v="0"/>
    <n v="27"/>
    <b v="1"/>
    <s v="theater/musical"/>
    <n v="101.75"/>
    <n v="1.35"/>
    <x v="1"/>
    <s v="Musical"/>
    <s v="Jul"/>
    <x v="0"/>
    <n v="2016"/>
    <x v="2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1:00:00"/>
    <d v="2016-02-19T22:22:00"/>
    <b v="0"/>
    <n v="24"/>
    <b v="1"/>
    <s v="theater/musical"/>
    <n v="128.91666666666666"/>
    <n v="2"/>
    <x v="1"/>
    <s v="Musical"/>
    <s v="Mar"/>
    <x v="2"/>
    <n v="2016"/>
    <x v="2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18:32:12"/>
    <d v="2016-06-10T18:32:12"/>
    <b v="0"/>
    <n v="10"/>
    <b v="1"/>
    <s v="theater/musical"/>
    <n v="115"/>
    <n v="1"/>
    <x v="1"/>
    <s v="Musical"/>
    <s v="Jul"/>
    <x v="0"/>
    <n v="2016"/>
    <x v="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05:03:00"/>
    <d v="2016-06-27T10:19:29"/>
    <b v="0"/>
    <n v="30"/>
    <b v="1"/>
    <s v="theater/musical"/>
    <n v="150.75"/>
    <n v="1.5"/>
    <x v="1"/>
    <s v="Musical"/>
    <s v="Aug"/>
    <x v="0"/>
    <n v="2016"/>
    <x v="2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6T19:54:35"/>
    <d v="2016-04-26T19:54:35"/>
    <b v="0"/>
    <n v="71"/>
    <b v="1"/>
    <s v="theater/musical"/>
    <n v="110.96666666666667"/>
    <n v="1.1833333333333333"/>
    <x v="1"/>
    <s v="Musical"/>
    <s v="May"/>
    <x v="6"/>
    <n v="2016"/>
    <x v="2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0T22:59:00"/>
    <d v="2015-06-12T07:50:06"/>
    <b v="0"/>
    <n v="10"/>
    <b v="1"/>
    <s v="theater/musical"/>
    <n v="100.28571428571429"/>
    <n v="2.8571428571428572"/>
    <x v="1"/>
    <s v="Musical"/>
    <s v="Jul"/>
    <x v="0"/>
    <n v="2015"/>
    <x v="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1:18:00"/>
    <d v="2015-11-25T11:41:59"/>
    <b v="0"/>
    <n v="1"/>
    <b v="0"/>
    <s v="theater/musical"/>
    <n v="0.66666666666666663"/>
    <n v="1.3333333333333333E-3"/>
    <x v="1"/>
    <s v="Musical"/>
    <s v="Dec"/>
    <x v="4"/>
    <n v="2015"/>
    <x v="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4:10:18"/>
    <d v="2015-05-14T14:10:18"/>
    <b v="0"/>
    <n v="4"/>
    <b v="0"/>
    <s v="theater/musical"/>
    <n v="3.267605633802817"/>
    <n v="0.11267605633802817"/>
    <x v="1"/>
    <s v="Musical"/>
    <s v="Jun"/>
    <x v="5"/>
    <n v="2015"/>
    <x v="0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2:00:23"/>
    <d v="2016-10-23T11:00:23"/>
    <b v="0"/>
    <n v="0"/>
    <b v="0"/>
    <s v="theater/musical"/>
    <n v="0"/>
    <n v="0"/>
    <x v="1"/>
    <s v="Musical"/>
    <s v="Nov"/>
    <x v="9"/>
    <n v="2016"/>
    <x v="2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1:36:32"/>
    <d v="2014-05-07T11:36:32"/>
    <b v="0"/>
    <n v="0"/>
    <b v="0"/>
    <s v="theater/musical"/>
    <n v="0"/>
    <n v="0"/>
    <x v="1"/>
    <s v="Musical"/>
    <s v="Jul"/>
    <x v="5"/>
    <n v="2014"/>
    <x v="3"/>
  </r>
  <r>
    <s v="BorikÃ©n: The Show"/>
    <s v="A cultural and historic journey through Puerto Rico's music and dance!"/>
    <n v="12500"/>
    <n v="35"/>
    <x v="2"/>
    <s v="US"/>
    <s v="USD"/>
    <n v="1436957022"/>
    <n v="1434365022"/>
    <d v="2015-07-15T05:43:42"/>
    <d v="2015-06-15T05:43:42"/>
    <b v="0"/>
    <n v="2"/>
    <b v="0"/>
    <s v="theater/musical"/>
    <n v="0.28000000000000003"/>
    <n v="1.6E-2"/>
    <x v="1"/>
    <s v="Musical"/>
    <s v="Jul"/>
    <x v="0"/>
    <n v="2015"/>
    <x v="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17:32:09"/>
    <d v="2014-11-25T17:32:09"/>
    <b v="0"/>
    <n v="24"/>
    <b v="0"/>
    <s v="theater/musical"/>
    <n v="59.657142857142858"/>
    <n v="0.34285714285714286"/>
    <x v="1"/>
    <s v="Musical"/>
    <s v="Dec"/>
    <x v="4"/>
    <n v="2014"/>
    <x v="3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08:55:54"/>
    <d v="2015-05-08T08:55:54"/>
    <b v="0"/>
    <n v="1"/>
    <b v="0"/>
    <s v="theater/musical"/>
    <n v="1"/>
    <n v="0.02"/>
    <x v="1"/>
    <s v="Musical"/>
    <s v="Jun"/>
    <x v="5"/>
    <n v="2015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17:30:00"/>
    <d v="2015-07-16T05:28:10"/>
    <b v="0"/>
    <n v="2"/>
    <b v="0"/>
    <s v="theater/musical"/>
    <n v="1.6666666666666667"/>
    <n v="0.33333333333333331"/>
    <x v="1"/>
    <s v="Musical"/>
    <s v="Aug"/>
    <x v="3"/>
    <n v="2015"/>
    <x v="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3T19:42:36"/>
    <d v="2016-11-14T19:42:36"/>
    <b v="0"/>
    <n v="1"/>
    <b v="0"/>
    <s v="theater/musical"/>
    <n v="4.4444444444444444E-3"/>
    <n v="4.4444444444444444E-3"/>
    <x v="1"/>
    <s v="Musical"/>
    <s v="Jan"/>
    <x v="4"/>
    <n v="2017"/>
    <x v="2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16:09:25"/>
    <d v="2015-03-21T16:09:25"/>
    <b v="0"/>
    <n v="37"/>
    <b v="0"/>
    <s v="theater/musical"/>
    <n v="89.666666666666671"/>
    <n v="0.6166666666666667"/>
    <x v="1"/>
    <s v="Musical"/>
    <s v="Apr"/>
    <x v="7"/>
    <n v="2015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2:20:48"/>
    <d v="2014-07-11T12:20:48"/>
    <b v="0"/>
    <n v="5"/>
    <b v="0"/>
    <s v="theater/musical"/>
    <n v="1.4642857142857142"/>
    <n v="7.1428571428571426E-3"/>
    <x v="1"/>
    <s v="Musical"/>
    <s v="Aug"/>
    <x v="3"/>
    <n v="2014"/>
    <x v="3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17:20:43"/>
    <d v="2016-02-10T17:20:43"/>
    <b v="0"/>
    <n v="4"/>
    <b v="0"/>
    <s v="theater/musical"/>
    <n v="4.0199999999999996"/>
    <n v="0.04"/>
    <x v="1"/>
    <s v="Musical"/>
    <s v="Mar"/>
    <x v="2"/>
    <n v="2016"/>
    <x v="2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0T23:59:00"/>
    <d v="2014-12-09T12:41:23"/>
    <b v="0"/>
    <n v="16"/>
    <b v="0"/>
    <s v="theater/musical"/>
    <n v="4.0045454545454549"/>
    <n v="7.2727272727272724E-2"/>
    <x v="1"/>
    <s v="Musical"/>
    <s v="Jan"/>
    <x v="11"/>
    <n v="2015"/>
    <x v="3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1:13:36"/>
    <d v="2014-12-02T11:13:36"/>
    <b v="0"/>
    <n v="9"/>
    <b v="0"/>
    <s v="theater/musical"/>
    <n v="8.52"/>
    <n v="0.18"/>
    <x v="1"/>
    <s v="Musical"/>
    <s v="Jan"/>
    <x v="11"/>
    <n v="2015"/>
    <x v="3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1T22:01:46"/>
    <d v="2015-09-21T22:01:46"/>
    <b v="0"/>
    <n v="0"/>
    <b v="0"/>
    <s v="theater/musical"/>
    <n v="0"/>
    <n v="0"/>
    <x v="1"/>
    <s v="Musical"/>
    <s v="Oct"/>
    <x v="8"/>
    <n v="2015"/>
    <x v="0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18:19:28"/>
    <d v="2016-02-03T18:19:28"/>
    <b v="0"/>
    <n v="40"/>
    <b v="0"/>
    <s v="theater/musical"/>
    <n v="19.649999999999999"/>
    <n v="0.33333333333333331"/>
    <x v="1"/>
    <s v="Musical"/>
    <s v="Mar"/>
    <x v="2"/>
    <n v="2016"/>
    <x v="2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2:00:00"/>
    <d v="2016-06-05T19:13:44"/>
    <b v="0"/>
    <n v="0"/>
    <b v="0"/>
    <s v="theater/musical"/>
    <n v="0"/>
    <n v="0"/>
    <x v="1"/>
    <s v="Musical"/>
    <s v="Jul"/>
    <x v="0"/>
    <n v="2016"/>
    <x v="2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16:17:20"/>
    <d v="2014-07-29T16:17:20"/>
    <b v="0"/>
    <n v="2"/>
    <b v="0"/>
    <s v="theater/musical"/>
    <n v="2E-3"/>
    <n v="1.3333333333333333E-3"/>
    <x v="1"/>
    <s v="Musical"/>
    <s v="Sep"/>
    <x v="3"/>
    <n v="2014"/>
    <x v="3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1:13:01"/>
    <d v="2014-06-09T01:13:01"/>
    <b v="0"/>
    <n v="1"/>
    <b v="0"/>
    <s v="theater/musical"/>
    <n v="6.6666666666666666E-2"/>
    <n v="1.3333333333333334E-2"/>
    <x v="1"/>
    <s v="Musical"/>
    <s v="Jun"/>
    <x v="0"/>
    <n v="2014"/>
    <x v="3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16:48:59"/>
    <d v="2015-03-27T16:48:59"/>
    <b v="0"/>
    <n v="9"/>
    <b v="0"/>
    <s v="theater/musical"/>
    <n v="30.333333333333332"/>
    <n v="0.6"/>
    <x v="1"/>
    <s v="Musical"/>
    <s v="Apr"/>
    <x v="7"/>
    <n v="2015"/>
    <x v="0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4:53:39"/>
    <d v="2015-02-24T05:53:39"/>
    <b v="0"/>
    <n v="24"/>
    <b v="1"/>
    <s v="theater/plays"/>
    <n v="100"/>
    <n v="2.4"/>
    <x v="1"/>
    <s v="Plays"/>
    <s v="Apr"/>
    <x v="2"/>
    <n v="2015"/>
    <x v="0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18:00:00"/>
    <d v="2014-06-10T07:38:27"/>
    <b v="0"/>
    <n v="38"/>
    <b v="1"/>
    <s v="theater/plays"/>
    <n v="101.25"/>
    <n v="1.9"/>
    <x v="1"/>
    <s v="Plays"/>
    <s v="Jul"/>
    <x v="0"/>
    <n v="2014"/>
    <x v="3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4:22:38"/>
    <d v="2015-02-19T15:22:38"/>
    <b v="0"/>
    <n v="26"/>
    <b v="1"/>
    <s v="theater/plays"/>
    <n v="121.73333333333333"/>
    <n v="1.7333333333333334"/>
    <x v="1"/>
    <s v="Plays"/>
    <s v="Mar"/>
    <x v="2"/>
    <n v="2015"/>
    <x v="0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06:00:00"/>
    <d v="2016-04-27T10:02:53"/>
    <b v="0"/>
    <n v="19"/>
    <b v="1"/>
    <s v="theater/plays"/>
    <n v="330"/>
    <n v="7.6"/>
    <x v="1"/>
    <s v="Plays"/>
    <s v="May"/>
    <x v="6"/>
    <n v="2016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5-31T22:59:00"/>
    <d v="2015-04-15T13:01:48"/>
    <b v="0"/>
    <n v="11"/>
    <b v="1"/>
    <s v="theater/plays"/>
    <n v="109.55"/>
    <n v="0.55000000000000004"/>
    <x v="1"/>
    <s v="Plays"/>
    <s v="May"/>
    <x v="6"/>
    <n v="2015"/>
    <x v="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16:43:00"/>
    <d v="2016-05-07T01:37:01"/>
    <b v="0"/>
    <n v="27"/>
    <b v="1"/>
    <s v="theater/plays"/>
    <n v="100.95190476190474"/>
    <n v="1.2857142857142858"/>
    <x v="1"/>
    <s v="Plays"/>
    <s v="Jun"/>
    <x v="5"/>
    <n v="2016"/>
    <x v="2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3-31T22:59:00"/>
    <d v="2015-02-23T16:41:52"/>
    <b v="0"/>
    <n v="34"/>
    <b v="1"/>
    <s v="theater/plays"/>
    <n v="140.13333333333333"/>
    <n v="2.2666666666666666"/>
    <x v="1"/>
    <s v="Plays"/>
    <s v="Mar"/>
    <x v="2"/>
    <n v="2015"/>
    <x v="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18:00:00"/>
    <d v="2015-07-22T01:14:17"/>
    <b v="0"/>
    <n v="20"/>
    <b v="1"/>
    <s v="theater/plays"/>
    <n v="100.001"/>
    <n v="2"/>
    <x v="1"/>
    <s v="Plays"/>
    <s v="Aug"/>
    <x v="3"/>
    <n v="2015"/>
    <x v="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1:33:43"/>
    <d v="2014-06-17T11:33:43"/>
    <b v="0"/>
    <n v="37"/>
    <b v="1"/>
    <s v="theater/plays"/>
    <n v="119.238"/>
    <n v="2.4666666666666668"/>
    <x v="1"/>
    <s v="Plays"/>
    <s v="Jul"/>
    <x v="0"/>
    <n v="2014"/>
    <x v="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3T22:59:00"/>
    <d v="2015-10-07T11:43:36"/>
    <b v="0"/>
    <n v="20"/>
    <b v="1"/>
    <s v="theater/plays"/>
    <n v="107.25"/>
    <n v="1"/>
    <x v="1"/>
    <s v="Plays"/>
    <s v="Oct"/>
    <x v="9"/>
    <n v="2015"/>
    <x v="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4:13:02"/>
    <d v="2015-02-10T15:13:02"/>
    <b v="0"/>
    <n v="10"/>
    <b v="1"/>
    <s v="theater/plays"/>
    <n v="228"/>
    <n v="4"/>
    <x v="1"/>
    <s v="Plays"/>
    <s v="Mar"/>
    <x v="2"/>
    <n v="2015"/>
    <x v="0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16:02:00"/>
    <d v="2015-06-29T00:01:44"/>
    <b v="0"/>
    <n v="26"/>
    <b v="1"/>
    <s v="theater/plays"/>
    <n v="106.4"/>
    <n v="2.6"/>
    <x v="1"/>
    <s v="Plays"/>
    <s v="Jul"/>
    <x v="0"/>
    <n v="2015"/>
    <x v="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0:38:37"/>
    <d v="2015-06-05T10:38:37"/>
    <b v="0"/>
    <n v="20"/>
    <b v="1"/>
    <s v="theater/plays"/>
    <n v="143.33333333333334"/>
    <n v="6.666666666666667"/>
    <x v="1"/>
    <s v="Plays"/>
    <s v="Jul"/>
    <x v="0"/>
    <n v="2015"/>
    <x v="0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3T23:20:07"/>
    <d v="2015-12-02T23:20:07"/>
    <b v="0"/>
    <n v="46"/>
    <b v="1"/>
    <s v="theater/plays"/>
    <n v="104.54285714285714"/>
    <n v="1.3142857142857143"/>
    <x v="1"/>
    <s v="Plays"/>
    <s v="Jan"/>
    <x v="11"/>
    <n v="2016"/>
    <x v="0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17:59:00"/>
    <d v="2015-11-21T15:06:57"/>
    <b v="0"/>
    <n v="76"/>
    <b v="1"/>
    <s v="theater/plays"/>
    <n v="110.02"/>
    <n v="1.52"/>
    <x v="1"/>
    <s v="Plays"/>
    <s v="Jan"/>
    <x v="4"/>
    <n v="2016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19T22:59:00"/>
    <d v="2015-06-15T16:50:44"/>
    <b v="0"/>
    <n v="41"/>
    <b v="1"/>
    <s v="theater/plays"/>
    <n v="106"/>
    <n v="1.64"/>
    <x v="1"/>
    <s v="Plays"/>
    <s v="Jul"/>
    <x v="0"/>
    <n v="2015"/>
    <x v="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08:41:00"/>
    <d v="2016-07-20T10:01:43"/>
    <b v="0"/>
    <n v="7"/>
    <b v="1"/>
    <s v="theater/plays"/>
    <n v="108"/>
    <n v="2.8"/>
    <x v="1"/>
    <s v="Plays"/>
    <s v="Aug"/>
    <x v="3"/>
    <n v="2016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6T20:40:14"/>
    <d v="2015-05-26T20:40:14"/>
    <b v="0"/>
    <n v="49"/>
    <b v="1"/>
    <s v="theater/plays"/>
    <n v="105.42"/>
    <n v="0.98"/>
    <x v="1"/>
    <s v="Plays"/>
    <s v="Jun"/>
    <x v="5"/>
    <n v="2015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05:09:54"/>
    <d v="2015-04-07T05:09:54"/>
    <b v="0"/>
    <n v="26"/>
    <b v="1"/>
    <s v="theater/plays"/>
    <n v="119.16666666666667"/>
    <n v="4.333333333333333"/>
    <x v="1"/>
    <s v="Plays"/>
    <s v="May"/>
    <x v="6"/>
    <n v="2015"/>
    <x v="0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6T19:00:00"/>
    <d v="2015-01-30T17:16:41"/>
    <b v="0"/>
    <n v="65"/>
    <b v="1"/>
    <s v="theater/plays"/>
    <n v="152.66666666666666"/>
    <n v="2.1666666666666665"/>
    <x v="1"/>
    <s v="Plays"/>
    <s v="Mar"/>
    <x v="1"/>
    <n v="2015"/>
    <x v="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08:39:47"/>
    <d v="2014-11-01T07:39:47"/>
    <b v="0"/>
    <n v="28"/>
    <b v="1"/>
    <s v="theater/plays"/>
    <n v="100"/>
    <n v="0.56000000000000005"/>
    <x v="1"/>
    <s v="Plays"/>
    <s v="Dec"/>
    <x v="4"/>
    <n v="2014"/>
    <x v="3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15:46:11"/>
    <d v="2016-08-11T15:46:11"/>
    <b v="0"/>
    <n v="8"/>
    <b v="1"/>
    <s v="theater/plays"/>
    <n v="100.2"/>
    <n v="1.6"/>
    <x v="1"/>
    <s v="Plays"/>
    <s v="Aug"/>
    <x v="10"/>
    <n v="2016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2:46:51"/>
    <d v="2016-05-13T12:46:51"/>
    <b v="0"/>
    <n v="3"/>
    <b v="1"/>
    <s v="theater/plays"/>
    <n v="225"/>
    <n v="3"/>
    <x v="1"/>
    <s v="Plays"/>
    <s v="May"/>
    <x v="5"/>
    <n v="2016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16:22:25"/>
    <d v="2014-10-15T15:22:25"/>
    <b v="0"/>
    <n v="9"/>
    <b v="1"/>
    <s v="theater/plays"/>
    <n v="106.02200000000001"/>
    <n v="1.8"/>
    <x v="1"/>
    <s v="Plays"/>
    <s v="Nov"/>
    <x v="9"/>
    <n v="2014"/>
    <x v="3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19T21:45:35"/>
    <d v="2016-01-05T21:45:35"/>
    <b v="0"/>
    <n v="9"/>
    <b v="1"/>
    <s v="theater/plays"/>
    <n v="104.66666666666667"/>
    <n v="0.75"/>
    <x v="1"/>
    <s v="Plays"/>
    <s v="Feb"/>
    <x v="1"/>
    <n v="2016"/>
    <x v="2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4:09:00"/>
    <d v="2014-11-20T15:56:12"/>
    <b v="0"/>
    <n v="20"/>
    <b v="1"/>
    <s v="theater/plays"/>
    <n v="116.66666666666667"/>
    <n v="1.6666666666666667"/>
    <x v="1"/>
    <s v="Plays"/>
    <s v="Dec"/>
    <x v="4"/>
    <n v="2014"/>
    <x v="3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05:41:07"/>
    <d v="2015-05-19T05:41:07"/>
    <b v="0"/>
    <n v="57"/>
    <b v="1"/>
    <s v="theater/plays"/>
    <n v="109.03333333333333"/>
    <n v="1.9"/>
    <x v="1"/>
    <s v="Plays"/>
    <s v="Jun"/>
    <x v="5"/>
    <n v="2015"/>
    <x v="0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17:36:48"/>
    <d v="2016-03-31T17:36:48"/>
    <b v="0"/>
    <n v="8"/>
    <b v="1"/>
    <s v="theater/plays"/>
    <n v="160"/>
    <n v="4"/>
    <x v="1"/>
    <s v="Plays"/>
    <s v="Apr"/>
    <x v="7"/>
    <n v="2016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2T23:09:00"/>
    <d v="2016-07-02T17:14:12"/>
    <b v="0"/>
    <n v="14"/>
    <b v="1"/>
    <s v="theater/plays"/>
    <n v="112.5"/>
    <n v="1.75"/>
    <x v="1"/>
    <s v="Plays"/>
    <s v="Aug"/>
    <x v="3"/>
    <n v="2016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3:22:38"/>
    <d v="2015-05-28T13:22:38"/>
    <b v="0"/>
    <n v="17"/>
    <b v="1"/>
    <s v="theater/plays"/>
    <n v="102.1"/>
    <n v="0.85"/>
    <x v="1"/>
    <s v="Plays"/>
    <s v="Jul"/>
    <x v="5"/>
    <n v="2015"/>
    <x v="0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2:03:29"/>
    <d v="2015-04-22T12:03:29"/>
    <b v="0"/>
    <n v="100"/>
    <b v="1"/>
    <s v="theater/plays"/>
    <n v="100.824"/>
    <n v="0.1"/>
    <x v="1"/>
    <s v="Plays"/>
    <s v="May"/>
    <x v="6"/>
    <n v="2015"/>
    <x v="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29T22:25:24"/>
    <d v="2015-05-30T22:25:24"/>
    <b v="0"/>
    <n v="32"/>
    <b v="1"/>
    <s v="theater/plays"/>
    <n v="101.25"/>
    <n v="1.6"/>
    <x v="1"/>
    <s v="Plays"/>
    <s v="Jul"/>
    <x v="5"/>
    <n v="2015"/>
    <x v="0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0:50:29"/>
    <d v="2016-03-03T11:50:29"/>
    <b v="0"/>
    <n v="3"/>
    <b v="1"/>
    <s v="theater/plays"/>
    <n v="6500"/>
    <n v="300"/>
    <x v="1"/>
    <s v="Plays"/>
    <s v="Mar"/>
    <x v="7"/>
    <n v="2016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3:51:27"/>
    <d v="2014-05-21T13:51:27"/>
    <b v="1"/>
    <n v="34"/>
    <b v="0"/>
    <s v="theater/plays"/>
    <n v="8.7200000000000006"/>
    <n v="0.34"/>
    <x v="1"/>
    <s v="Plays"/>
    <s v="Jul"/>
    <x v="5"/>
    <n v="2014"/>
    <x v="3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06:50:52"/>
    <d v="2014-04-11T06:50:52"/>
    <b v="1"/>
    <n v="23"/>
    <b v="0"/>
    <s v="theater/plays"/>
    <n v="21.94"/>
    <n v="0.46"/>
    <x v="1"/>
    <s v="Plays"/>
    <s v="May"/>
    <x v="6"/>
    <n v="2014"/>
    <x v="3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31T20:44:24"/>
    <d v="2014-05-06T20:44:24"/>
    <b v="1"/>
    <n v="19"/>
    <b v="0"/>
    <s v="theater/plays"/>
    <n v="21.3"/>
    <n v="0.38"/>
    <x v="1"/>
    <s v="Plays"/>
    <s v="May"/>
    <x v="5"/>
    <n v="2014"/>
    <x v="3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1:59:00"/>
    <d v="2014-05-07T09:48:54"/>
    <b v="1"/>
    <n v="50"/>
    <b v="0"/>
    <s v="theater/plays"/>
    <n v="41.489795918367349"/>
    <n v="0.51020408163265307"/>
    <x v="1"/>
    <s v="Plays"/>
    <s v="Jun"/>
    <x v="5"/>
    <n v="2014"/>
    <x v="3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0:02:54"/>
    <d v="2015-09-01T10:02:54"/>
    <b v="1"/>
    <n v="12"/>
    <b v="0"/>
    <s v="theater/plays"/>
    <n v="2.105"/>
    <n v="0.03"/>
    <x v="1"/>
    <s v="Plays"/>
    <s v="Oct"/>
    <x v="8"/>
    <n v="2015"/>
    <x v="0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1:59:00"/>
    <d v="2014-09-03T00:19:02"/>
    <b v="1"/>
    <n v="8"/>
    <b v="0"/>
    <s v="theater/plays"/>
    <n v="2.7"/>
    <n v="0.11428571428571428"/>
    <x v="1"/>
    <s v="Plays"/>
    <s v="Oct"/>
    <x v="8"/>
    <n v="2014"/>
    <x v="3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0:23:11"/>
    <d v="2015-06-04T00:23:11"/>
    <b v="1"/>
    <n v="9"/>
    <b v="0"/>
    <s v="theater/plays"/>
    <n v="16.161904761904761"/>
    <n v="8.5714285714285715E-2"/>
    <x v="1"/>
    <s v="Plays"/>
    <s v="Jul"/>
    <x v="0"/>
    <n v="2015"/>
    <x v="0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4:36:29"/>
    <d v="2015-09-18T14:36:29"/>
    <b v="1"/>
    <n v="43"/>
    <b v="0"/>
    <s v="theater/plays"/>
    <n v="16.376923076923077"/>
    <n v="0.33076923076923076"/>
    <x v="1"/>
    <s v="Plays"/>
    <s v="Oct"/>
    <x v="8"/>
    <n v="2015"/>
    <x v="0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3:24:44"/>
    <d v="2015-05-12T13:24:44"/>
    <b v="1"/>
    <n v="28"/>
    <b v="0"/>
    <s v="theater/plays"/>
    <n v="7.043333333333333"/>
    <n v="9.3333333333333338E-2"/>
    <x v="1"/>
    <s v="Plays"/>
    <s v="Jun"/>
    <x v="5"/>
    <n v="2015"/>
    <x v="0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31T21:59:03"/>
    <d v="2014-12-01T21:59:03"/>
    <b v="1"/>
    <n v="4"/>
    <b v="0"/>
    <s v="theater/plays"/>
    <n v="3.8"/>
    <n v="0.4"/>
    <x v="1"/>
    <s v="Plays"/>
    <s v="Dec"/>
    <x v="11"/>
    <n v="2014"/>
    <x v="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05:32:59"/>
    <d v="2015-06-17T05:32:59"/>
    <b v="1"/>
    <n v="24"/>
    <b v="0"/>
    <s v="theater/plays"/>
    <n v="34.08"/>
    <n v="0.96"/>
    <x v="1"/>
    <s v="Plays"/>
    <s v="Jul"/>
    <x v="0"/>
    <n v="2015"/>
    <x v="0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6T22:34:36"/>
    <d v="2015-03-01T23:34:36"/>
    <b v="0"/>
    <n v="2"/>
    <b v="0"/>
    <s v="theater/plays"/>
    <n v="0.2"/>
    <n v="0.02"/>
    <x v="1"/>
    <s v="Plays"/>
    <s v="Mar"/>
    <x v="7"/>
    <n v="2015"/>
    <x v="0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15:09:38"/>
    <d v="2014-07-28T15:09:38"/>
    <b v="0"/>
    <n v="2"/>
    <b v="0"/>
    <s v="theater/plays"/>
    <n v="2.5999999999999999E-2"/>
    <n v="2E-3"/>
    <x v="1"/>
    <s v="Plays"/>
    <s v="Sep"/>
    <x v="3"/>
    <n v="2014"/>
    <x v="3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16:14:18"/>
    <d v="2015-04-09T16:14:18"/>
    <b v="0"/>
    <n v="20"/>
    <b v="0"/>
    <s v="theater/plays"/>
    <n v="16.254545454545454"/>
    <n v="0.18181818181818182"/>
    <x v="1"/>
    <s v="Plays"/>
    <s v="May"/>
    <x v="6"/>
    <n v="2015"/>
    <x v="0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17:17:51"/>
    <d v="2015-02-24T18:17:51"/>
    <b v="0"/>
    <n v="1"/>
    <b v="0"/>
    <s v="theater/plays"/>
    <n v="2.5"/>
    <n v="0.1"/>
    <x v="1"/>
    <s v="Plays"/>
    <s v="Mar"/>
    <x v="2"/>
    <n v="2015"/>
    <x v="0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1:50:03"/>
    <d v="2015-02-06T12:50:03"/>
    <b v="0"/>
    <n v="1"/>
    <b v="0"/>
    <s v="theater/plays"/>
    <n v="0.02"/>
    <n v="0.02"/>
    <x v="1"/>
    <s v="Plays"/>
    <s v="Mar"/>
    <x v="2"/>
    <n v="2015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2:12:00"/>
    <d v="2014-07-09T12:41:30"/>
    <b v="0"/>
    <n v="4"/>
    <b v="0"/>
    <s v="theater/plays"/>
    <n v="5.2"/>
    <n v="0.08"/>
    <x v="1"/>
    <s v="Plays"/>
    <s v="Aug"/>
    <x v="3"/>
    <n v="2014"/>
    <x v="3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16:00:00"/>
    <d v="2015-05-04T05:20:44"/>
    <b v="0"/>
    <n v="1"/>
    <b v="0"/>
    <s v="theater/plays"/>
    <n v="2"/>
    <n v="0.2"/>
    <x v="1"/>
    <s v="Plays"/>
    <s v="May"/>
    <x v="5"/>
    <n v="2015"/>
    <x v="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16:00:00"/>
    <d v="2014-05-30T16:26:47"/>
    <b v="0"/>
    <n v="1"/>
    <b v="0"/>
    <s v="theater/plays"/>
    <n v="0.04"/>
    <n v="0.04"/>
    <x v="1"/>
    <s v="Plays"/>
    <s v="Jun"/>
    <x v="5"/>
    <n v="2014"/>
    <x v="3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0:51:50"/>
    <d v="2014-07-13T10:51:50"/>
    <b v="0"/>
    <n v="13"/>
    <b v="0"/>
    <s v="theater/plays"/>
    <n v="17.666666666666668"/>
    <n v="0.21666666666666667"/>
    <x v="1"/>
    <s v="Plays"/>
    <s v="Aug"/>
    <x v="3"/>
    <n v="2014"/>
    <x v="3"/>
  </r>
  <r>
    <s v="READY OR NOT HERE I COME"/>
    <s v="THE COMING OF THE LORD!"/>
    <n v="2000"/>
    <n v="100"/>
    <x v="2"/>
    <s v="US"/>
    <s v="USD"/>
    <n v="1415828820"/>
    <n v="1412258977"/>
    <d v="2014-11-12T16:47:00"/>
    <d v="2014-10-02T09:09:37"/>
    <b v="0"/>
    <n v="1"/>
    <b v="0"/>
    <s v="theater/plays"/>
    <n v="5"/>
    <n v="0.05"/>
    <x v="1"/>
    <s v="Plays"/>
    <s v="Nov"/>
    <x v="9"/>
    <n v="2014"/>
    <x v="3"/>
  </r>
  <r>
    <s v="The Container Play"/>
    <s v="The hit immersive theatre experience of England comes to Corpus Christi!"/>
    <n v="7500"/>
    <n v="1"/>
    <x v="2"/>
    <s v="US"/>
    <s v="USD"/>
    <n v="1473699540"/>
    <n v="1472451356"/>
    <d v="2016-09-12T11:59:00"/>
    <d v="2016-08-29T01:15:56"/>
    <b v="0"/>
    <n v="1"/>
    <b v="0"/>
    <s v="theater/plays"/>
    <n v="1.3333333333333334E-2"/>
    <n v="1.3333333333333334E-2"/>
    <x v="1"/>
    <s v="Plays"/>
    <s v="Sep"/>
    <x v="10"/>
    <n v="2016"/>
    <x v="2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1:11:45"/>
    <d v="2015-09-06T10:11:45"/>
    <b v="0"/>
    <n v="0"/>
    <b v="0"/>
    <s v="theater/plays"/>
    <n v="0"/>
    <n v="0"/>
    <x v="1"/>
    <s v="Plays"/>
    <s v="Nov"/>
    <x v="8"/>
    <n v="2015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17:24:14"/>
    <d v="2015-10-18T16:24:14"/>
    <b v="0"/>
    <n v="3"/>
    <b v="0"/>
    <s v="theater/plays"/>
    <n v="1.2"/>
    <n v="0.06"/>
    <x v="1"/>
    <s v="Plays"/>
    <s v="Nov"/>
    <x v="9"/>
    <n v="2015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0:30:00"/>
    <d v="2014-07-21T10:38:18"/>
    <b v="0"/>
    <n v="14"/>
    <b v="0"/>
    <s v="theater/plays"/>
    <n v="26.937422295897225"/>
    <n v="0.58019063406547866"/>
    <x v="1"/>
    <s v="Plays"/>
    <s v="Aug"/>
    <x v="3"/>
    <n v="2014"/>
    <x v="3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2T22:29:00"/>
    <d v="2016-02-02T17:43:41"/>
    <b v="0"/>
    <n v="2"/>
    <b v="0"/>
    <s v="theater/plays"/>
    <n v="0.55000000000000004"/>
    <n v="0.1"/>
    <x v="1"/>
    <s v="Plays"/>
    <s v="Mar"/>
    <x v="2"/>
    <n v="2016"/>
    <x v="2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4:32:19"/>
    <d v="2016-05-19T14:32:19"/>
    <b v="0"/>
    <n v="5"/>
    <b v="0"/>
    <s v="theater/plays"/>
    <n v="12.55"/>
    <n v="0.25"/>
    <x v="1"/>
    <s v="Plays"/>
    <s v="Jun"/>
    <x v="5"/>
    <n v="2016"/>
    <x v="2"/>
  </r>
  <r>
    <s v="1000 words (Canceled)"/>
    <s v="New collection of music by Scott Evan Davis!"/>
    <n v="5000"/>
    <n v="10"/>
    <x v="1"/>
    <s v="GB"/>
    <s v="GBP"/>
    <n v="1410191405"/>
    <n v="1408031405"/>
    <d v="2014-09-08T10:50:05"/>
    <d v="2014-08-14T10:50:05"/>
    <b v="0"/>
    <n v="1"/>
    <b v="0"/>
    <s v="theater/musical"/>
    <n v="0.2"/>
    <n v="0.02"/>
    <x v="1"/>
    <s v="Musical"/>
    <s v="Sep"/>
    <x v="10"/>
    <n v="2014"/>
    <x v="3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3T22:11:00"/>
    <d v="2015-02-12T12:23:12"/>
    <b v="0"/>
    <n v="15"/>
    <b v="0"/>
    <s v="theater/musical"/>
    <n v="3.4474868431088401"/>
    <n v="0.11440774921821371"/>
    <x v="1"/>
    <s v="Musical"/>
    <s v="Mar"/>
    <x v="2"/>
    <n v="2015"/>
    <x v="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2T23:07:58"/>
    <d v="2014-06-02T23:07:58"/>
    <b v="0"/>
    <n v="10"/>
    <b v="0"/>
    <s v="theater/musical"/>
    <n v="15"/>
    <n v="0.1"/>
    <x v="1"/>
    <s v="Musical"/>
    <s v="Jul"/>
    <x v="0"/>
    <n v="2014"/>
    <x v="3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2:44:10"/>
    <d v="2017-01-28T13:44:10"/>
    <b v="0"/>
    <n v="3"/>
    <b v="0"/>
    <s v="theater/musical"/>
    <n v="2.6666666666666665"/>
    <n v="0.2"/>
    <x v="1"/>
    <s v="Musical"/>
    <s v="Mar"/>
    <x v="1"/>
    <n v="2017"/>
    <x v="1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3T22:29:56"/>
    <d v="2015-06-24T22:29:56"/>
    <b v="0"/>
    <n v="0"/>
    <b v="0"/>
    <s v="theater/musical"/>
    <n v="0"/>
    <n v="0"/>
    <x v="1"/>
    <s v="Musical"/>
    <s v="Aug"/>
    <x v="0"/>
    <n v="2015"/>
    <x v="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1:42:15"/>
    <d v="2015-09-08T11:42:15"/>
    <b v="0"/>
    <n v="0"/>
    <b v="0"/>
    <s v="theater/musical"/>
    <n v="0"/>
    <n v="0"/>
    <x v="1"/>
    <s v="Musical"/>
    <s v="Oct"/>
    <x v="8"/>
    <n v="2015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3T20:00:00"/>
    <d v="2015-01-02T19:23:42"/>
    <b v="0"/>
    <n v="0"/>
    <b v="0"/>
    <s v="theater/musical"/>
    <n v="0"/>
    <n v="0"/>
    <x v="1"/>
    <s v="Musical"/>
    <s v="Jan"/>
    <x v="1"/>
    <n v="2015"/>
    <x v="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05:00:00"/>
    <d v="2016-09-02T03:19:25"/>
    <b v="0"/>
    <n v="0"/>
    <b v="0"/>
    <s v="theater/musical"/>
    <n v="0"/>
    <n v="0"/>
    <x v="1"/>
    <s v="Musical"/>
    <s v="Sep"/>
    <x v="8"/>
    <n v="2016"/>
    <x v="2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09:58:48"/>
    <d v="2016-01-03T09:58:48"/>
    <b v="0"/>
    <n v="46"/>
    <b v="0"/>
    <s v="theater/musical"/>
    <n v="52.794871794871796"/>
    <n v="1.1794871794871795"/>
    <x v="1"/>
    <s v="Musical"/>
    <s v="Feb"/>
    <x v="1"/>
    <n v="2016"/>
    <x v="2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1:15:52"/>
    <d v="2016-11-08T11:15:52"/>
    <b v="0"/>
    <n v="14"/>
    <b v="0"/>
    <s v="theater/musical"/>
    <n v="4.9640000000000004"/>
    <n v="5.6000000000000001E-2"/>
    <x v="1"/>
    <s v="Musical"/>
    <s v="Dec"/>
    <x v="4"/>
    <n v="2016"/>
    <x v="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29T22:59:00"/>
    <d v="2015-05-30T14:39:06"/>
    <b v="0"/>
    <n v="1"/>
    <b v="0"/>
    <s v="theater/musical"/>
    <n v="5.5555555555555552E-2"/>
    <n v="5.5555555555555558E-3"/>
    <x v="1"/>
    <s v="Musical"/>
    <s v="Jun"/>
    <x v="5"/>
    <n v="2015"/>
    <x v="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15:39:56"/>
    <d v="2014-12-26T15:39:56"/>
    <b v="0"/>
    <n v="0"/>
    <b v="0"/>
    <s v="theater/musical"/>
    <n v="0"/>
    <n v="0"/>
    <x v="1"/>
    <s v="Musical"/>
    <s v="Jan"/>
    <x v="11"/>
    <n v="2015"/>
    <x v="3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18:00:00"/>
    <d v="2014-06-25T14:33:40"/>
    <b v="0"/>
    <n v="17"/>
    <b v="0"/>
    <s v="theater/musical"/>
    <n v="13.066666666666666"/>
    <n v="0.22666666666666666"/>
    <x v="1"/>
    <s v="Musical"/>
    <s v="Jul"/>
    <x v="0"/>
    <n v="2014"/>
    <x v="3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19T19:26:39"/>
    <d v="2017-01-20T19:26:39"/>
    <b v="0"/>
    <n v="1"/>
    <b v="0"/>
    <s v="theater/musical"/>
    <n v="5"/>
    <n v="0.2"/>
    <x v="1"/>
    <s v="Musical"/>
    <s v="Feb"/>
    <x v="1"/>
    <n v="2017"/>
    <x v="1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18:03:00"/>
    <d v="2016-01-04T18:36:10"/>
    <b v="0"/>
    <n v="0"/>
    <b v="0"/>
    <s v="theater/musical"/>
    <n v="0"/>
    <n v="0"/>
    <x v="1"/>
    <s v="Musical"/>
    <s v="Jan"/>
    <x v="1"/>
    <n v="2016"/>
    <x v="2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09:27:49"/>
    <d v="2014-08-03T09:27:49"/>
    <b v="0"/>
    <n v="0"/>
    <b v="0"/>
    <s v="theater/musical"/>
    <n v="0"/>
    <n v="0"/>
    <x v="1"/>
    <s v="Musical"/>
    <s v="Sep"/>
    <x v="10"/>
    <n v="2014"/>
    <x v="3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2:59:52"/>
    <d v="2015-03-02T13:59:52"/>
    <b v="0"/>
    <n v="0"/>
    <b v="0"/>
    <s v="theater/musical"/>
    <n v="0"/>
    <n v="0"/>
    <x v="1"/>
    <s v="Musical"/>
    <s v="Mar"/>
    <x v="7"/>
    <n v="2015"/>
    <x v="0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17:49:51"/>
    <d v="2016-04-09T17:49:51"/>
    <b v="0"/>
    <n v="0"/>
    <b v="0"/>
    <s v="theater/musical"/>
    <n v="0"/>
    <n v="0"/>
    <x v="1"/>
    <s v="Musical"/>
    <s v="May"/>
    <x v="6"/>
    <n v="2016"/>
    <x v="2"/>
  </r>
  <r>
    <s v="a (Canceled)"/>
    <n v="1"/>
    <n v="10000"/>
    <n v="0"/>
    <x v="1"/>
    <s v="AU"/>
    <s v="AUD"/>
    <n v="1418275702"/>
    <n v="1415683702"/>
    <d v="2014-12-11T00:28:22"/>
    <d v="2014-11-11T00:28:22"/>
    <b v="0"/>
    <n v="0"/>
    <b v="0"/>
    <s v="theater/musical"/>
    <n v="0"/>
    <n v="0"/>
    <x v="1"/>
    <s v="Musical"/>
    <s v="Dec"/>
    <x v="4"/>
    <n v="2014"/>
    <x v="3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17:00:00"/>
    <d v="2015-03-16T15:35:29"/>
    <b v="0"/>
    <n v="2"/>
    <b v="0"/>
    <s v="theater/musical"/>
    <n v="1.75"/>
    <n v="0.1"/>
    <x v="1"/>
    <s v="Musical"/>
    <s v="May"/>
    <x v="7"/>
    <n v="2015"/>
    <x v="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08:05:58"/>
    <d v="2017-01-27T08:05:58"/>
    <b v="0"/>
    <n v="14"/>
    <b v="0"/>
    <s v="theater/plays"/>
    <n v="27.1"/>
    <n v="0.7"/>
    <x v="1"/>
    <s v="Plays"/>
    <s v="Feb"/>
    <x v="1"/>
    <n v="2017"/>
    <x v="1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18:26:00"/>
    <d v="2014-12-03T19:07:10"/>
    <b v="0"/>
    <n v="9"/>
    <b v="0"/>
    <s v="theater/plays"/>
    <n v="1.4750000000000001"/>
    <n v="0.1125"/>
    <x v="1"/>
    <s v="Plays"/>
    <s v="Jan"/>
    <x v="11"/>
    <n v="2015"/>
    <x v="3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3:12:24"/>
    <d v="2015-06-16T13:12:24"/>
    <b v="0"/>
    <n v="8"/>
    <b v="0"/>
    <s v="theater/plays"/>
    <n v="16.826666666666668"/>
    <n v="5.3333333333333337E-2"/>
    <x v="1"/>
    <s v="Plays"/>
    <s v="Aug"/>
    <x v="0"/>
    <n v="2015"/>
    <x v="0"/>
  </r>
  <r>
    <s v="Out of the Box: A Mime Story"/>
    <s v="A comedy about a mime who dreams of becoming a stand up comedian."/>
    <n v="800"/>
    <n v="260"/>
    <x v="2"/>
    <s v="US"/>
    <s v="USD"/>
    <n v="1427086740"/>
    <n v="1424488244"/>
    <d v="2015-03-22T23:59:00"/>
    <d v="2015-02-20T22:10:44"/>
    <b v="0"/>
    <n v="7"/>
    <b v="0"/>
    <s v="theater/plays"/>
    <n v="32.5"/>
    <n v="0.875"/>
    <x v="1"/>
    <s v="Plays"/>
    <s v="Mar"/>
    <x v="2"/>
    <n v="2015"/>
    <x v="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2:00:00"/>
    <d v="2014-08-16T10:39:17"/>
    <b v="0"/>
    <n v="0"/>
    <b v="0"/>
    <s v="theater/plays"/>
    <n v="0"/>
    <n v="0"/>
    <x v="1"/>
    <s v="Plays"/>
    <s v="Aug"/>
    <x v="10"/>
    <n v="2014"/>
    <x v="3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1:00:00"/>
    <d v="2014-05-20T10:47:20"/>
    <b v="0"/>
    <n v="84"/>
    <b v="0"/>
    <s v="theater/plays"/>
    <n v="21.55"/>
    <n v="0.16800000000000001"/>
    <x v="1"/>
    <s v="Plays"/>
    <s v="Jul"/>
    <x v="5"/>
    <n v="2014"/>
    <x v="3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5T23:59:00"/>
    <d v="2016-11-05T18:00:12"/>
    <b v="0"/>
    <n v="11"/>
    <b v="0"/>
    <s v="theater/plays"/>
    <n v="3.4666666666666668"/>
    <n v="7.3333333333333334E-2"/>
    <x v="1"/>
    <s v="Plays"/>
    <s v="Dec"/>
    <x v="4"/>
    <n v="2016"/>
    <x v="2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1:00:18"/>
    <d v="2015-01-28T01:00:18"/>
    <b v="0"/>
    <n v="1"/>
    <b v="0"/>
    <s v="theater/plays"/>
    <n v="5"/>
    <n v="0.1"/>
    <x v="1"/>
    <s v="Plays"/>
    <s v="Feb"/>
    <x v="1"/>
    <n v="2015"/>
    <x v="0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6T23:36:18"/>
    <d v="2014-06-02T23:36:18"/>
    <b v="0"/>
    <n v="4"/>
    <b v="0"/>
    <s v="theater/plays"/>
    <n v="10.625"/>
    <n v="0.25"/>
    <x v="1"/>
    <s v="Plays"/>
    <s v="Jun"/>
    <x v="0"/>
    <n v="2014"/>
    <x v="3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15:58:03"/>
    <d v="2014-12-09T15:58:03"/>
    <b v="0"/>
    <n v="10"/>
    <b v="0"/>
    <s v="theater/plays"/>
    <n v="17.600000000000001"/>
    <n v="0.4"/>
    <x v="1"/>
    <s v="Plays"/>
    <s v="Jan"/>
    <x v="11"/>
    <n v="2015"/>
    <x v="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1:00:00"/>
    <d v="2015-07-08T06:34:30"/>
    <b v="0"/>
    <n v="16"/>
    <b v="0"/>
    <s v="theater/plays"/>
    <n v="32.56"/>
    <n v="0.64"/>
    <x v="1"/>
    <s v="Plays"/>
    <s v="Aug"/>
    <x v="3"/>
    <n v="2015"/>
    <x v="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3:36:01"/>
    <d v="2014-07-23T13:36:01"/>
    <b v="0"/>
    <n v="2"/>
    <b v="0"/>
    <s v="theater/plays"/>
    <n v="1.25"/>
    <n v="0.02"/>
    <x v="1"/>
    <s v="Plays"/>
    <s v="Aug"/>
    <x v="3"/>
    <n v="2014"/>
    <x v="3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0T21:13:11"/>
    <d v="2015-05-11T21:13:11"/>
    <b v="0"/>
    <n v="5"/>
    <b v="0"/>
    <s v="theater/plays"/>
    <n v="5.4"/>
    <n v="0.2"/>
    <x v="1"/>
    <s v="Plays"/>
    <s v="Jun"/>
    <x v="5"/>
    <n v="2015"/>
    <x v="0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4:49:59"/>
    <d v="2015-11-09T14:49:59"/>
    <b v="0"/>
    <n v="1"/>
    <b v="0"/>
    <s v="theater/plays"/>
    <n v="0.83333333333333337"/>
    <n v="3.3333333333333333E-2"/>
    <x v="1"/>
    <s v="Plays"/>
    <s v="Dec"/>
    <x v="4"/>
    <n v="2015"/>
    <x v="0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07:14:02"/>
    <d v="2016-10-20T06:14:02"/>
    <b v="0"/>
    <n v="31"/>
    <b v="0"/>
    <s v="theater/plays"/>
    <n v="48.833333333333336"/>
    <n v="1.0333333333333334"/>
    <x v="1"/>
    <s v="Plays"/>
    <s v="Nov"/>
    <x v="9"/>
    <n v="2016"/>
    <x v="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4:38:00"/>
    <d v="2015-06-30T19:16:05"/>
    <b v="0"/>
    <n v="0"/>
    <b v="0"/>
    <s v="theater/plays"/>
    <n v="0"/>
    <n v="0"/>
    <x v="1"/>
    <s v="Plays"/>
    <s v="Aug"/>
    <x v="0"/>
    <n v="2015"/>
    <x v="0"/>
  </r>
  <r>
    <s v="Black America from Prophets to Pimps"/>
    <s v="A play that will cover 4000 years of black history."/>
    <n v="10000"/>
    <n v="3"/>
    <x v="2"/>
    <s v="US"/>
    <s v="USD"/>
    <n v="1429074240"/>
    <n v="1427866200"/>
    <d v="2015-04-15T00:04:00"/>
    <d v="2015-04-01T00:30:00"/>
    <b v="0"/>
    <n v="2"/>
    <b v="0"/>
    <s v="theater/plays"/>
    <n v="0.03"/>
    <n v="0.02"/>
    <x v="1"/>
    <s v="Plays"/>
    <s v="Apr"/>
    <x v="6"/>
    <n v="2015"/>
    <x v="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18:00:00"/>
    <d v="2015-04-30T09:58:23"/>
    <b v="0"/>
    <n v="7"/>
    <b v="0"/>
    <s v="theater/plays"/>
    <n v="11.533333333333333"/>
    <n v="0.46666666666666667"/>
    <x v="1"/>
    <s v="Plays"/>
    <s v="Jun"/>
    <x v="6"/>
    <n v="2015"/>
    <x v="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08:25:00"/>
    <d v="2015-05-19T17:01:33"/>
    <b v="0"/>
    <n v="16"/>
    <b v="0"/>
    <s v="theater/plays"/>
    <n v="67.333333333333329"/>
    <n v="1.0666666666666667"/>
    <x v="1"/>
    <s v="Plays"/>
    <s v="Jun"/>
    <x v="5"/>
    <n v="2015"/>
    <x v="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15:08:00"/>
    <d v="2014-09-24T14:40:06"/>
    <b v="0"/>
    <n v="4"/>
    <b v="0"/>
    <s v="theater/plays"/>
    <n v="15.3"/>
    <n v="0.4"/>
    <x v="1"/>
    <s v="Plays"/>
    <s v="Oct"/>
    <x v="8"/>
    <n v="2014"/>
    <x v="3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8T22:14:56"/>
    <d v="2014-07-13T22:14:56"/>
    <b v="0"/>
    <n v="4"/>
    <b v="0"/>
    <s v="theater/plays"/>
    <n v="8.6666666666666661"/>
    <n v="0.53333333333333333"/>
    <x v="1"/>
    <s v="Plays"/>
    <s v="Jul"/>
    <x v="3"/>
    <n v="2014"/>
    <x v="3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3:37:22"/>
    <d v="2014-08-12T03:37:22"/>
    <b v="0"/>
    <n v="4"/>
    <b v="0"/>
    <s v="theater/plays"/>
    <n v="0.22500000000000001"/>
    <n v="6.6666666666666671E-3"/>
    <x v="1"/>
    <s v="Plays"/>
    <s v="Sep"/>
    <x v="10"/>
    <n v="2014"/>
    <x v="3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3:09:57"/>
    <d v="2015-08-08T13:09:57"/>
    <b v="0"/>
    <n v="3"/>
    <b v="0"/>
    <s v="theater/plays"/>
    <n v="3.0833333333333335"/>
    <n v="0.05"/>
    <x v="1"/>
    <s v="Plays"/>
    <s v="Sep"/>
    <x v="10"/>
    <n v="2015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15:29:37"/>
    <d v="2014-10-27T14:29:37"/>
    <b v="0"/>
    <n v="36"/>
    <b v="0"/>
    <s v="theater/plays"/>
    <n v="37.412500000000001"/>
    <n v="0.45"/>
    <x v="1"/>
    <s v="Plays"/>
    <s v="Nov"/>
    <x v="9"/>
    <n v="2014"/>
    <x v="3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4T23:35:00"/>
    <d v="2015-02-24T01:28:50"/>
    <b v="0"/>
    <n v="1"/>
    <b v="0"/>
    <s v="theater/plays"/>
    <n v="6.6666666666666671E-3"/>
    <n v="6.6666666666666671E-3"/>
    <x v="1"/>
    <s v="Plays"/>
    <s v="Apr"/>
    <x v="2"/>
    <n v="2015"/>
    <x v="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1:04:09"/>
    <d v="2015-10-31T00:04:09"/>
    <b v="0"/>
    <n v="7"/>
    <b v="0"/>
    <s v="theater/plays"/>
    <n v="10"/>
    <n v="7.0000000000000007E-2"/>
    <x v="1"/>
    <s v="Plays"/>
    <s v="Nov"/>
    <x v="9"/>
    <n v="2015"/>
    <x v="0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17:59:00"/>
    <d v="2015-04-20T14:39:16"/>
    <b v="0"/>
    <n v="27"/>
    <b v="0"/>
    <s v="theater/plays"/>
    <n v="36.36"/>
    <n v="1.08"/>
    <x v="1"/>
    <s v="Plays"/>
    <s v="May"/>
    <x v="6"/>
    <n v="2015"/>
    <x v="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18:38:29"/>
    <d v="2016-05-02T18:38:29"/>
    <b v="0"/>
    <n v="1"/>
    <b v="0"/>
    <s v="theater/plays"/>
    <n v="0.33333333333333331"/>
    <n v="6.6666666666666666E-2"/>
    <x v="1"/>
    <s v="Plays"/>
    <s v="Jun"/>
    <x v="5"/>
    <n v="2016"/>
    <x v="2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06:19:12"/>
    <d v="2016-05-04T06:19:12"/>
    <b v="0"/>
    <n v="0"/>
    <b v="0"/>
    <s v="theater/plays"/>
    <n v="0"/>
    <n v="0"/>
    <x v="1"/>
    <s v="Plays"/>
    <s v="Jun"/>
    <x v="5"/>
    <n v="2016"/>
    <x v="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07:39:21"/>
    <d v="2014-08-12T07:39:21"/>
    <b v="0"/>
    <n v="1"/>
    <b v="0"/>
    <s v="theater/plays"/>
    <n v="0.2857142857142857"/>
    <n v="2.8571428571428571E-2"/>
    <x v="1"/>
    <s v="Plays"/>
    <s v="Sep"/>
    <x v="10"/>
    <n v="2014"/>
    <x v="3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1:00:00"/>
    <d v="2014-07-23T10:57:03"/>
    <b v="0"/>
    <n v="3"/>
    <b v="0"/>
    <s v="theater/plays"/>
    <n v="0.2"/>
    <n v="5.0000000000000001E-3"/>
    <x v="1"/>
    <s v="Plays"/>
    <s v="Aug"/>
    <x v="3"/>
    <n v="2014"/>
    <x v="3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7T19:00:00"/>
    <d v="2015-12-20T11:26:13"/>
    <b v="0"/>
    <n v="3"/>
    <b v="0"/>
    <s v="theater/plays"/>
    <n v="1.8"/>
    <n v="0.06"/>
    <x v="1"/>
    <s v="Plays"/>
    <s v="Jan"/>
    <x v="11"/>
    <n v="2016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05:17:40"/>
    <d v="2016-10-14T04:17:40"/>
    <b v="0"/>
    <n v="3"/>
    <b v="0"/>
    <s v="theater/plays"/>
    <n v="5.4"/>
    <n v="0.12"/>
    <x v="1"/>
    <s v="Plays"/>
    <s v="Nov"/>
    <x v="9"/>
    <n v="2016"/>
    <x v="2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3:00:00"/>
    <d v="2014-10-14T08:00:55"/>
    <b v="0"/>
    <n v="0"/>
    <b v="0"/>
    <s v="theater/plays"/>
    <n v="0"/>
    <n v="0"/>
    <x v="1"/>
    <s v="Plays"/>
    <s v="Oct"/>
    <x v="9"/>
    <n v="2014"/>
    <x v="3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18:00:00"/>
    <d v="2015-01-16T13:26:50"/>
    <b v="0"/>
    <n v="6"/>
    <b v="0"/>
    <s v="theater/plays"/>
    <n v="8.1333333333333329"/>
    <n v="0.8"/>
    <x v="1"/>
    <s v="Plays"/>
    <s v="Mar"/>
    <x v="1"/>
    <n v="2015"/>
    <x v="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18:31:11"/>
    <d v="2015-03-12T18:31:11"/>
    <b v="0"/>
    <n v="17"/>
    <b v="0"/>
    <s v="theater/plays"/>
    <n v="12.034782608695652"/>
    <n v="0.14782608695652175"/>
    <x v="1"/>
    <s v="Plays"/>
    <s v="Apr"/>
    <x v="7"/>
    <n v="2015"/>
    <x v="0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18:02:02"/>
    <d v="2014-05-27T18:02:02"/>
    <b v="0"/>
    <n v="40"/>
    <b v="0"/>
    <s v="theater/plays"/>
    <n v="15.266666666666667"/>
    <n v="0.26666666666666666"/>
    <x v="1"/>
    <s v="Plays"/>
    <s v="Jun"/>
    <x v="5"/>
    <n v="2014"/>
    <x v="3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15:53:59"/>
    <d v="2014-06-30T15:53:59"/>
    <b v="0"/>
    <n v="3"/>
    <b v="0"/>
    <s v="theater/plays"/>
    <n v="10"/>
    <n v="2"/>
    <x v="1"/>
    <s v="Plays"/>
    <s v="Jul"/>
    <x v="0"/>
    <n v="2014"/>
    <x v="3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6T21:02:28"/>
    <d v="2014-11-26T21:02:28"/>
    <b v="0"/>
    <n v="1"/>
    <b v="0"/>
    <s v="theater/plays"/>
    <n v="0.3"/>
    <n v="0.02"/>
    <x v="1"/>
    <s v="Plays"/>
    <s v="Dec"/>
    <x v="4"/>
    <n v="2014"/>
    <x v="3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1:25:04"/>
    <d v="2014-07-10T01:25:04"/>
    <b v="0"/>
    <n v="2"/>
    <b v="0"/>
    <s v="theater/plays"/>
    <n v="1"/>
    <n v="0.08"/>
    <x v="1"/>
    <s v="Plays"/>
    <s v="Aug"/>
    <x v="3"/>
    <n v="2014"/>
    <x v="3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5T23:59:00"/>
    <d v="2015-09-18T11:23:47"/>
    <b v="0"/>
    <n v="7"/>
    <b v="0"/>
    <s v="theater/plays"/>
    <n v="13.02"/>
    <n v="0.14000000000000001"/>
    <x v="1"/>
    <s v="Plays"/>
    <s v="Oct"/>
    <x v="8"/>
    <n v="2015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4:51:05"/>
    <d v="2016-08-19T14:51:05"/>
    <b v="0"/>
    <n v="14"/>
    <b v="0"/>
    <s v="theater/plays"/>
    <n v="2.2650000000000001"/>
    <n v="7.0000000000000007E-2"/>
    <x v="1"/>
    <s v="Plays"/>
    <s v="Sep"/>
    <x v="10"/>
    <n v="2016"/>
    <x v="2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1:00:00"/>
    <d v="2016-03-04T03:07:48"/>
    <b v="0"/>
    <n v="0"/>
    <b v="0"/>
    <s v="theater/plays"/>
    <n v="0"/>
    <n v="0"/>
    <x v="1"/>
    <s v="Plays"/>
    <s v="Apr"/>
    <x v="7"/>
    <n v="2016"/>
    <x v="2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5T22:38:27"/>
    <d v="2015-08-11T22:38:27"/>
    <b v="0"/>
    <n v="0"/>
    <b v="0"/>
    <s v="theater/plays"/>
    <n v="0"/>
    <n v="0"/>
    <x v="1"/>
    <s v="Plays"/>
    <s v="Sep"/>
    <x v="10"/>
    <n v="2015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5T22:02:44"/>
    <d v="2016-02-14T23:02:44"/>
    <b v="0"/>
    <n v="1"/>
    <b v="0"/>
    <s v="theater/plays"/>
    <n v="8.3333333333333332E-3"/>
    <n v="8.3333333333333332E-3"/>
    <x v="1"/>
    <s v="Plays"/>
    <s v="Mar"/>
    <x v="2"/>
    <n v="2016"/>
    <x v="2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6T19:43:00"/>
    <d v="2016-06-17T18:14:22"/>
    <b v="0"/>
    <n v="12"/>
    <b v="0"/>
    <s v="theater/plays"/>
    <n v="15.742857142857142"/>
    <n v="0.17142857142857143"/>
    <x v="1"/>
    <s v="Plays"/>
    <s v="Jul"/>
    <x v="0"/>
    <n v="2016"/>
    <x v="2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08:00:00"/>
    <d v="2015-08-17T11:07:19"/>
    <b v="0"/>
    <n v="12"/>
    <b v="0"/>
    <s v="theater/plays"/>
    <n v="11"/>
    <n v="0.24"/>
    <x v="1"/>
    <s v="Plays"/>
    <s v="Oct"/>
    <x v="10"/>
    <n v="2015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0:45:46"/>
    <d v="2015-08-05T10:45:46"/>
    <b v="0"/>
    <n v="23"/>
    <b v="0"/>
    <s v="theater/plays"/>
    <n v="43.833333333333336"/>
    <n v="0.76666666666666672"/>
    <x v="1"/>
    <s v="Plays"/>
    <s v="Oct"/>
    <x v="10"/>
    <n v="2015"/>
    <x v="0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2:18:40"/>
    <d v="2016-11-01T01:18:40"/>
    <b v="0"/>
    <n v="0"/>
    <b v="0"/>
    <s v="theater/plays"/>
    <n v="0"/>
    <n v="0"/>
    <x v="1"/>
    <s v="Plays"/>
    <s v="Dec"/>
    <x v="4"/>
    <n v="2016"/>
    <x v="2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0:09:20"/>
    <d v="2016-06-13T10:09:20"/>
    <b v="0"/>
    <n v="10"/>
    <b v="0"/>
    <s v="theater/plays"/>
    <n v="86.135181975736572"/>
    <n v="0.34662045060658581"/>
    <x v="1"/>
    <s v="Plays"/>
    <s v="Jul"/>
    <x v="0"/>
    <n v="2016"/>
    <x v="2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16:44:14"/>
    <d v="2015-05-27T16:44:14"/>
    <b v="0"/>
    <n v="5"/>
    <b v="0"/>
    <s v="theater/plays"/>
    <n v="12.196620583717358"/>
    <n v="0.15360983102918588"/>
    <x v="1"/>
    <s v="Plays"/>
    <s v="Jun"/>
    <x v="5"/>
    <n v="2015"/>
    <x v="0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6T23:30:00"/>
    <d v="2014-10-03T04:36:19"/>
    <b v="0"/>
    <n v="1"/>
    <b v="0"/>
    <s v="theater/plays"/>
    <n v="0.1"/>
    <n v="0.02"/>
    <x v="1"/>
    <s v="Plays"/>
    <s v="Oct"/>
    <x v="9"/>
    <n v="2014"/>
    <x v="3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06:49:11"/>
    <d v="2014-11-18T06:49:11"/>
    <b v="0"/>
    <n v="2"/>
    <b v="0"/>
    <s v="theater/plays"/>
    <n v="0.22"/>
    <n v="0.04"/>
    <x v="1"/>
    <s v="Plays"/>
    <s v="Jan"/>
    <x v="4"/>
    <n v="2015"/>
    <x v="3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4T20:00:00"/>
    <d v="2014-10-28T09:05:37"/>
    <b v="0"/>
    <n v="2"/>
    <b v="0"/>
    <s v="theater/plays"/>
    <n v="0.90909090909090906"/>
    <n v="3.6363636363636362E-2"/>
    <x v="1"/>
    <s v="Plays"/>
    <s v="Nov"/>
    <x v="9"/>
    <n v="2014"/>
    <x v="3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16:41:54"/>
    <d v="2015-04-17T16:41:54"/>
    <b v="0"/>
    <n v="0"/>
    <b v="0"/>
    <s v="theater/plays"/>
    <n v="0"/>
    <n v="0"/>
    <x v="1"/>
    <s v="Plays"/>
    <s v="Jun"/>
    <x v="6"/>
    <n v="2015"/>
    <x v="0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1:50:00"/>
    <d v="2015-10-02T13:41:08"/>
    <b v="0"/>
    <n v="13"/>
    <b v="0"/>
    <s v="theater/plays"/>
    <n v="35.64"/>
    <n v="0.26"/>
    <x v="1"/>
    <s v="Plays"/>
    <s v="Nov"/>
    <x v="9"/>
    <n v="2015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0:54:35"/>
    <d v="2015-07-28T10:54:35"/>
    <b v="0"/>
    <n v="0"/>
    <b v="0"/>
    <s v="theater/plays"/>
    <n v="0"/>
    <n v="0"/>
    <x v="1"/>
    <s v="Plays"/>
    <s v="Aug"/>
    <x v="3"/>
    <n v="2015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4:14:28"/>
    <d v="2015-04-15T14:14:28"/>
    <b v="0"/>
    <n v="1"/>
    <b v="0"/>
    <s v="theater/plays"/>
    <n v="0.25"/>
    <n v="0.05"/>
    <x v="1"/>
    <s v="Plays"/>
    <s v="May"/>
    <x v="6"/>
    <n v="2015"/>
    <x v="0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3:00:00"/>
    <d v="2015-01-27T15:00:22"/>
    <b v="0"/>
    <n v="5"/>
    <b v="0"/>
    <s v="theater/plays"/>
    <n v="3.25"/>
    <n v="8.3333333333333329E-2"/>
    <x v="1"/>
    <s v="Plays"/>
    <s v="Feb"/>
    <x v="1"/>
    <n v="2015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1T22:25:44"/>
    <d v="2016-09-01T22:25:44"/>
    <b v="0"/>
    <n v="2"/>
    <b v="0"/>
    <s v="theater/plays"/>
    <n v="3.3666666666666667"/>
    <n v="6.6666666666666666E-2"/>
    <x v="1"/>
    <s v="Plays"/>
    <s v="Oct"/>
    <x v="8"/>
    <n v="2016"/>
    <x v="2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2:48:43"/>
    <d v="2014-07-09T02:48:43"/>
    <b v="0"/>
    <n v="0"/>
    <b v="0"/>
    <s v="theater/plays"/>
    <n v="0"/>
    <n v="0"/>
    <x v="1"/>
    <s v="Plays"/>
    <s v="Sep"/>
    <x v="3"/>
    <n v="2014"/>
    <x v="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0T21:53:41"/>
    <d v="2015-01-11T21:53:41"/>
    <b v="0"/>
    <n v="32"/>
    <b v="0"/>
    <s v="theater/plays"/>
    <n v="15.77"/>
    <n v="0.32"/>
    <x v="1"/>
    <s v="Plays"/>
    <s v="Feb"/>
    <x v="1"/>
    <n v="2015"/>
    <x v="0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3:35:00"/>
    <d v="2016-03-10T11:51:20"/>
    <b v="0"/>
    <n v="1"/>
    <b v="0"/>
    <s v="theater/plays"/>
    <n v="0.625"/>
    <n v="2.5000000000000001E-2"/>
    <x v="1"/>
    <s v="Plays"/>
    <s v="Apr"/>
    <x v="7"/>
    <n v="2016"/>
    <x v="2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3:49:02"/>
    <d v="2016-03-04T14:49:02"/>
    <b v="0"/>
    <n v="1"/>
    <b v="0"/>
    <s v="theater/plays"/>
    <n v="5.0000000000000001E-4"/>
    <n v="5.0000000000000001E-4"/>
    <x v="1"/>
    <s v="Plays"/>
    <s v="May"/>
    <x v="7"/>
    <n v="2016"/>
    <x v="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3:58:10"/>
    <d v="2015-08-27T13:58:10"/>
    <b v="0"/>
    <n v="1"/>
    <b v="0"/>
    <s v="theater/plays"/>
    <n v="9.6153846153846159E-2"/>
    <n v="3.8461538461538464E-3"/>
    <x v="1"/>
    <s v="Plays"/>
    <s v="Oct"/>
    <x v="10"/>
    <n v="2015"/>
    <x v="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18:29:00"/>
    <d v="2016-06-28T20:09:46"/>
    <b v="0"/>
    <n v="0"/>
    <b v="0"/>
    <s v="theater/plays"/>
    <n v="0"/>
    <n v="0"/>
    <x v="1"/>
    <s v="Plays"/>
    <s v="Jul"/>
    <x v="0"/>
    <n v="2016"/>
    <x v="2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0:37:44"/>
    <d v="2014-05-15T10:37:44"/>
    <b v="0"/>
    <n v="0"/>
    <b v="0"/>
    <s v="theater/plays"/>
    <n v="0"/>
    <n v="0"/>
    <x v="1"/>
    <s v="Plays"/>
    <s v="Jul"/>
    <x v="5"/>
    <n v="2014"/>
    <x v="3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16:22:21"/>
    <d v="2015-10-29T15:22:21"/>
    <b v="0"/>
    <n v="8"/>
    <b v="0"/>
    <s v="theater/plays"/>
    <n v="24.285714285714285"/>
    <n v="0.45714285714285713"/>
    <x v="1"/>
    <s v="Plays"/>
    <s v="Nov"/>
    <x v="9"/>
    <n v="2015"/>
    <x v="0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4T19:20:00"/>
    <d v="2016-03-28T17:22:07"/>
    <b v="0"/>
    <n v="0"/>
    <b v="0"/>
    <s v="theater/plays"/>
    <n v="0"/>
    <n v="0"/>
    <x v="1"/>
    <s v="Plays"/>
    <s v="Apr"/>
    <x v="7"/>
    <n v="2016"/>
    <x v="2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18:25:54"/>
    <d v="2016-05-23T18:25:54"/>
    <b v="0"/>
    <n v="1"/>
    <b v="0"/>
    <s v="theater/plays"/>
    <n v="2.5000000000000001E-2"/>
    <n v="3.5714285714285713E-3"/>
    <x v="1"/>
    <s v="Plays"/>
    <s v="Jul"/>
    <x v="5"/>
    <n v="2016"/>
    <x v="2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09:00:00"/>
    <d v="2014-06-26T17:48:32"/>
    <b v="0"/>
    <n v="16"/>
    <b v="0"/>
    <s v="theater/plays"/>
    <n v="32.049999999999997"/>
    <n v="0.8"/>
    <x v="1"/>
    <s v="Plays"/>
    <s v="Aug"/>
    <x v="0"/>
    <n v="2014"/>
    <x v="3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3:55:56"/>
    <d v="2014-08-29T13:55:56"/>
    <b v="0"/>
    <n v="12"/>
    <b v="0"/>
    <s v="theater/plays"/>
    <n v="24.333333333333332"/>
    <n v="1"/>
    <x v="1"/>
    <s v="Plays"/>
    <s v="Sep"/>
    <x v="10"/>
    <n v="2014"/>
    <x v="3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15:17:36"/>
    <d v="2015-12-04T15:17:36"/>
    <b v="0"/>
    <n v="4"/>
    <b v="0"/>
    <s v="theater/plays"/>
    <n v="1.5"/>
    <n v="0.13333333333333333"/>
    <x v="1"/>
    <s v="Plays"/>
    <s v="Jan"/>
    <x v="11"/>
    <n v="2016"/>
    <x v="0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16:23:30"/>
    <d v="2014-04-16T16:23:30"/>
    <b v="0"/>
    <n v="2"/>
    <b v="0"/>
    <s v="theater/plays"/>
    <n v="0.42"/>
    <n v="0.04"/>
    <x v="1"/>
    <s v="Plays"/>
    <s v="May"/>
    <x v="6"/>
    <n v="2014"/>
    <x v="3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09:54:54"/>
    <d v="2015-11-03T09:54:54"/>
    <b v="0"/>
    <n v="3"/>
    <b v="0"/>
    <s v="theater/plays"/>
    <n v="3.2142857142857144"/>
    <n v="0.21428571428571427"/>
    <x v="1"/>
    <s v="Plays"/>
    <s v="Nov"/>
    <x v="4"/>
    <n v="2015"/>
    <x v="0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7T23:41:57"/>
    <d v="2015-10-18T22:41:57"/>
    <b v="0"/>
    <n v="0"/>
    <b v="0"/>
    <s v="theater/plays"/>
    <n v="0"/>
    <n v="0"/>
    <x v="1"/>
    <s v="Plays"/>
    <s v="Nov"/>
    <x v="9"/>
    <n v="2015"/>
    <x v="0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1:19:46"/>
    <d v="2015-02-18T12:19:46"/>
    <b v="0"/>
    <n v="3"/>
    <b v="0"/>
    <s v="theater/plays"/>
    <n v="6.3"/>
    <n v="0.15"/>
    <x v="1"/>
    <s v="Plays"/>
    <s v="Apr"/>
    <x v="2"/>
    <n v="2015"/>
    <x v="0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3T23:39:40"/>
    <d v="2016-02-14T00:39:40"/>
    <b v="0"/>
    <n v="4"/>
    <b v="0"/>
    <s v="theater/plays"/>
    <n v="14.25"/>
    <n v="0.2"/>
    <x v="1"/>
    <s v="Plays"/>
    <s v="Apr"/>
    <x v="2"/>
    <n v="2016"/>
    <x v="2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3T21:59:00"/>
    <d v="2014-06-11T12:04:38"/>
    <b v="0"/>
    <n v="2"/>
    <b v="0"/>
    <s v="theater/plays"/>
    <n v="0.6"/>
    <n v="2.6666666666666668E-2"/>
    <x v="1"/>
    <s v="Plays"/>
    <s v="Jul"/>
    <x v="0"/>
    <n v="2014"/>
    <x v="3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1:58:27"/>
    <d v="2017-02-04T01:58:27"/>
    <b v="0"/>
    <n v="10"/>
    <b v="0"/>
    <s v="theater/plays"/>
    <n v="24.117647058823529"/>
    <n v="0.58823529411764708"/>
    <x v="1"/>
    <s v="Plays"/>
    <s v="Mar"/>
    <x v="2"/>
    <n v="2017"/>
    <x v="1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4:34:33"/>
    <d v="2016-03-23T14:34:33"/>
    <b v="0"/>
    <n v="11"/>
    <b v="0"/>
    <s v="theater/plays"/>
    <n v="10.54"/>
    <n v="0.22"/>
    <x v="1"/>
    <s v="Plays"/>
    <s v="May"/>
    <x v="7"/>
    <n v="2016"/>
    <x v="2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8T22:55:00"/>
    <d v="2016-08-19T15:30:46"/>
    <b v="0"/>
    <n v="6"/>
    <b v="0"/>
    <s v="theater/plays"/>
    <n v="7.4690265486725664"/>
    <n v="0.21238938053097345"/>
    <x v="1"/>
    <s v="Plays"/>
    <s v="Aug"/>
    <x v="10"/>
    <n v="2016"/>
    <x v="2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15:43:31"/>
    <d v="2016-03-18T15:43:31"/>
    <b v="0"/>
    <n v="2"/>
    <b v="0"/>
    <s v="theater/plays"/>
    <n v="7.3333333333333334E-2"/>
    <n v="1.3333333333333334E-2"/>
    <x v="1"/>
    <s v="Plays"/>
    <s v="Apr"/>
    <x v="7"/>
    <n v="2016"/>
    <x v="2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07:52:06"/>
    <d v="2014-06-21T07:52:06"/>
    <b v="0"/>
    <n v="6"/>
    <b v="0"/>
    <s v="theater/plays"/>
    <n v="0.97142857142857142"/>
    <n v="4.2857142857142858E-2"/>
    <x v="1"/>
    <s v="Plays"/>
    <s v="Jul"/>
    <x v="0"/>
    <n v="2014"/>
    <x v="3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5T20:37:14"/>
    <d v="2014-12-07T20:37:14"/>
    <b v="0"/>
    <n v="8"/>
    <b v="0"/>
    <s v="theater/plays"/>
    <n v="21.1"/>
    <n v="0.8"/>
    <x v="1"/>
    <s v="Plays"/>
    <s v="Feb"/>
    <x v="11"/>
    <n v="2015"/>
    <x v="3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8T23:00:00"/>
    <d v="2016-04-09T11:25:10"/>
    <b v="0"/>
    <n v="37"/>
    <b v="0"/>
    <s v="theater/plays"/>
    <n v="78.099999999999994"/>
    <n v="0.74"/>
    <x v="1"/>
    <s v="Plays"/>
    <s v="May"/>
    <x v="6"/>
    <n v="2016"/>
    <x v="2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08:07:28"/>
    <d v="2016-05-03T08:07:28"/>
    <b v="0"/>
    <n v="11"/>
    <b v="0"/>
    <s v="theater/plays"/>
    <n v="32"/>
    <n v="1.1000000000000001"/>
    <x v="1"/>
    <s v="Plays"/>
    <s v="Jun"/>
    <x v="5"/>
    <n v="2016"/>
    <x v="2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15:48:18"/>
    <d v="2016-06-13T15:48:18"/>
    <b v="0"/>
    <n v="0"/>
    <b v="0"/>
    <s v="theater/plays"/>
    <n v="0"/>
    <n v="0"/>
    <x v="1"/>
    <s v="Plays"/>
    <s v="Jul"/>
    <x v="0"/>
    <n v="2016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2:00:00"/>
    <d v="2014-07-10T15:36:01"/>
    <b v="0"/>
    <n v="10"/>
    <b v="0"/>
    <s v="theater/plays"/>
    <n v="47.692307692307693"/>
    <n v="0.76923076923076927"/>
    <x v="1"/>
    <s v="Plays"/>
    <s v="Aug"/>
    <x v="3"/>
    <n v="2014"/>
    <x v="3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3:55:32"/>
    <d v="2016-06-22T13:55:32"/>
    <b v="0"/>
    <n v="6"/>
    <b v="0"/>
    <s v="theater/plays"/>
    <n v="1.45"/>
    <n v="6.6666666666666671E-3"/>
    <x v="1"/>
    <s v="Plays"/>
    <s v="Jul"/>
    <x v="0"/>
    <n v="2016"/>
    <x v="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0:25:53"/>
    <d v="2014-12-02T10:25:53"/>
    <b v="0"/>
    <n v="8"/>
    <b v="0"/>
    <s v="theater/plays"/>
    <n v="10.7"/>
    <n v="0.4"/>
    <x v="1"/>
    <s v="Plays"/>
    <s v="Jan"/>
    <x v="11"/>
    <n v="2015"/>
    <x v="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15:00:00"/>
    <d v="2015-03-06T16:40:57"/>
    <b v="0"/>
    <n v="6"/>
    <b v="0"/>
    <s v="theater/plays"/>
    <n v="1.8333333333333333"/>
    <n v="0.1"/>
    <x v="1"/>
    <s v="Plays"/>
    <s v="Mar"/>
    <x v="7"/>
    <n v="2015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09:22:27"/>
    <d v="2014-06-05T09:22:27"/>
    <b v="0"/>
    <n v="7"/>
    <b v="0"/>
    <s v="theater/plays"/>
    <n v="18"/>
    <n v="0.28000000000000003"/>
    <x v="1"/>
    <s v="Plays"/>
    <s v="Jul"/>
    <x v="0"/>
    <n v="2014"/>
    <x v="3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6T23:19:09"/>
    <d v="2016-05-17T23:19:09"/>
    <b v="0"/>
    <n v="7"/>
    <b v="0"/>
    <s v="theater/plays"/>
    <n v="4.083333333333333"/>
    <n v="2.3333333333333334E-2"/>
    <x v="1"/>
    <s v="Plays"/>
    <s v="Jul"/>
    <x v="5"/>
    <n v="2016"/>
    <x v="2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4:26:20"/>
    <d v="2015-05-08T14:26:20"/>
    <b v="0"/>
    <n v="5"/>
    <b v="0"/>
    <s v="theater/plays"/>
    <n v="20"/>
    <n v="0.58823529411764708"/>
    <x v="1"/>
    <s v="Plays"/>
    <s v="Jul"/>
    <x v="5"/>
    <n v="2015"/>
    <x v="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1:59:00"/>
    <d v="2014-04-18T15:52:36"/>
    <b v="0"/>
    <n v="46"/>
    <b v="0"/>
    <s v="theater/plays"/>
    <n v="34.802513464991023"/>
    <n v="0.41292639138240572"/>
    <x v="1"/>
    <s v="Plays"/>
    <s v="May"/>
    <x v="6"/>
    <n v="2014"/>
    <x v="3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7T19:00:00"/>
    <d v="2014-10-08T18:07:24"/>
    <b v="0"/>
    <n v="10"/>
    <b v="0"/>
    <s v="theater/plays"/>
    <n v="6.333333333333333"/>
    <n v="0.66666666666666663"/>
    <x v="1"/>
    <s v="Plays"/>
    <s v="Nov"/>
    <x v="9"/>
    <n v="2014"/>
    <x v="3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16:05:00"/>
    <d v="2016-01-30T11:58:40"/>
    <b v="0"/>
    <n v="19"/>
    <b v="0"/>
    <s v="theater/plays"/>
    <n v="32.049999999999997"/>
    <n v="0.95"/>
    <x v="1"/>
    <s v="Plays"/>
    <s v="Feb"/>
    <x v="1"/>
    <n v="2016"/>
    <x v="2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08:04:00"/>
    <d v="2016-04-07T08:09:54"/>
    <b v="0"/>
    <n v="13"/>
    <b v="0"/>
    <s v="theater/plays"/>
    <n v="9.76"/>
    <n v="0.26"/>
    <x v="1"/>
    <s v="Plays"/>
    <s v="May"/>
    <x v="6"/>
    <n v="2016"/>
    <x v="2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17:11:30"/>
    <d v="2014-05-06T17:11:30"/>
    <b v="0"/>
    <n v="13"/>
    <b v="0"/>
    <s v="theater/plays"/>
    <n v="37.75"/>
    <n v="3.25"/>
    <x v="1"/>
    <s v="Plays"/>
    <s v="May"/>
    <x v="5"/>
    <n v="2014"/>
    <x v="3"/>
  </r>
  <r>
    <s v="Folk-Tales: What Stories Do Your Folks Tell?"/>
    <s v="An evening of of stories based both in myth and truth."/>
    <n v="1500"/>
    <n v="32"/>
    <x v="2"/>
    <s v="US"/>
    <s v="USD"/>
    <n v="1440813413"/>
    <n v="1439517413"/>
    <d v="2015-08-28T20:56:53"/>
    <d v="2015-08-13T20:56:53"/>
    <b v="0"/>
    <n v="4"/>
    <b v="0"/>
    <s v="theater/plays"/>
    <n v="2.1333333333333333"/>
    <n v="0.26666666666666666"/>
    <x v="1"/>
    <s v="Plays"/>
    <s v="Aug"/>
    <x v="10"/>
    <n v="2015"/>
    <x v="0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3:59:41"/>
    <d v="2015-10-09T12:59:41"/>
    <b v="0"/>
    <n v="0"/>
    <b v="0"/>
    <s v="theater/plays"/>
    <n v="0"/>
    <n v="0"/>
    <x v="1"/>
    <s v="Plays"/>
    <s v="Nov"/>
    <x v="9"/>
    <n v="2015"/>
    <x v="0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1:08:13"/>
    <d v="2016-02-01T11:08:13"/>
    <b v="0"/>
    <n v="3"/>
    <b v="0"/>
    <s v="theater/plays"/>
    <n v="4.1818181818181817"/>
    <n v="0.18181818181818182"/>
    <x v="1"/>
    <s v="Plays"/>
    <s v="Mar"/>
    <x v="2"/>
    <n v="2016"/>
    <x v="2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0:28:02"/>
    <d v="2015-05-01T10:28:02"/>
    <b v="0"/>
    <n v="1"/>
    <b v="0"/>
    <s v="theater/plays"/>
    <n v="20"/>
    <n v="0.2"/>
    <x v="1"/>
    <s v="Plays"/>
    <s v="May"/>
    <x v="5"/>
    <n v="2015"/>
    <x v="0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18:34:19"/>
    <d v="2015-10-12T17:34:19"/>
    <b v="0"/>
    <n v="9"/>
    <b v="0"/>
    <s v="theater/plays"/>
    <n v="5.41"/>
    <n v="0.09"/>
    <x v="1"/>
    <s v="Plays"/>
    <s v="Dec"/>
    <x v="9"/>
    <n v="2015"/>
    <x v="0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15:45:12"/>
    <d v="2015-04-13T15:45:12"/>
    <b v="0"/>
    <n v="1"/>
    <b v="0"/>
    <s v="theater/plays"/>
    <n v="6.0000000000000001E-3"/>
    <n v="2E-3"/>
    <x v="1"/>
    <s v="Plays"/>
    <s v="May"/>
    <x v="6"/>
    <n v="2015"/>
    <x v="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4:21:30"/>
    <d v="2014-06-19T04:21:30"/>
    <b v="0"/>
    <n v="1"/>
    <b v="0"/>
    <s v="theater/plays"/>
    <n v="0.25"/>
    <n v="0.05"/>
    <x v="1"/>
    <s v="Plays"/>
    <s v="Jul"/>
    <x v="0"/>
    <n v="2014"/>
    <x v="3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06:27:00"/>
    <d v="2015-01-15T11:24:37"/>
    <b v="0"/>
    <n v="4"/>
    <b v="0"/>
    <s v="theater/plays"/>
    <n v="35"/>
    <n v="2"/>
    <x v="1"/>
    <s v="Plays"/>
    <s v="Feb"/>
    <x v="1"/>
    <n v="2015"/>
    <x v="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1:04:00"/>
    <d v="2014-11-07T01:24:24"/>
    <b v="0"/>
    <n v="17"/>
    <b v="0"/>
    <s v="theater/plays"/>
    <n v="16.566666666666666"/>
    <n v="0.56666666666666665"/>
    <x v="1"/>
    <s v="Plays"/>
    <s v="Nov"/>
    <x v="4"/>
    <n v="2014"/>
    <x v="3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3:23:41"/>
    <d v="2015-03-06T04:23:41"/>
    <b v="0"/>
    <n v="0"/>
    <b v="0"/>
    <s v="theater/plays"/>
    <n v="0"/>
    <n v="0"/>
    <x v="1"/>
    <s v="Plays"/>
    <s v="Apr"/>
    <x v="7"/>
    <n v="2015"/>
    <x v="0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17:07:06"/>
    <d v="2015-02-26T18:07:06"/>
    <b v="0"/>
    <n v="12"/>
    <b v="0"/>
    <s v="theater/plays"/>
    <n v="57.2"/>
    <n v="0.96"/>
    <x v="1"/>
    <s v="Plays"/>
    <s v="Mar"/>
    <x v="2"/>
    <n v="2015"/>
    <x v="0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4:51:49"/>
    <d v="2014-07-22T14:53:18"/>
    <b v="0"/>
    <n v="14"/>
    <b v="0"/>
    <s v="theater/plays"/>
    <n v="16.514285714285716"/>
    <n v="0.2"/>
    <x v="1"/>
    <s v="Plays"/>
    <s v="Aug"/>
    <x v="3"/>
    <n v="2014"/>
    <x v="3"/>
  </r>
  <r>
    <s v="The Escorts"/>
    <s v="An Enticing Trip into the World of Assisted Dying"/>
    <n v="8000"/>
    <n v="10"/>
    <x v="2"/>
    <s v="US"/>
    <s v="USD"/>
    <n v="1462631358"/>
    <n v="1457450958"/>
    <d v="2016-05-07T09:29:18"/>
    <d v="2016-03-08T10:29:18"/>
    <b v="0"/>
    <n v="1"/>
    <b v="0"/>
    <s v="theater/plays"/>
    <n v="0.125"/>
    <n v="1.2500000000000001E-2"/>
    <x v="1"/>
    <s v="Plays"/>
    <s v="May"/>
    <x v="7"/>
    <n v="2016"/>
    <x v="2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4:00:00"/>
    <d v="2017-02-09T18:08:28"/>
    <b v="0"/>
    <n v="14"/>
    <b v="0"/>
    <s v="theater/plays"/>
    <n v="37.75"/>
    <n v="1.1666666666666667"/>
    <x v="1"/>
    <s v="Plays"/>
    <s v="Mar"/>
    <x v="2"/>
    <n v="2017"/>
    <x v="1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6T20:02:41"/>
    <d v="2014-08-27T20:02:41"/>
    <b v="0"/>
    <n v="4"/>
    <b v="0"/>
    <s v="theater/plays"/>
    <n v="1.84"/>
    <n v="0.32"/>
    <x v="1"/>
    <s v="Plays"/>
    <s v="Sep"/>
    <x v="10"/>
    <n v="2014"/>
    <x v="3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09:05:47"/>
    <d v="2015-01-16T09:05:47"/>
    <b v="0"/>
    <n v="2"/>
    <b v="0"/>
    <s v="theater/plays"/>
    <n v="10.050000000000001"/>
    <n v="0.1"/>
    <x v="1"/>
    <s v="Plays"/>
    <s v="Feb"/>
    <x v="1"/>
    <n v="2015"/>
    <x v="0"/>
  </r>
  <r>
    <s v="South Florida Tours"/>
    <s v="Help Launch The Queen Into South Florida!"/>
    <n v="500"/>
    <n v="1"/>
    <x v="2"/>
    <s v="US"/>
    <s v="USD"/>
    <n v="1412740457"/>
    <n v="1410148457"/>
    <d v="2014-10-07T22:54:17"/>
    <d v="2014-09-07T22:54:17"/>
    <b v="0"/>
    <n v="1"/>
    <b v="0"/>
    <s v="theater/plays"/>
    <n v="0.2"/>
    <n v="0.2"/>
    <x v="1"/>
    <s v="Plays"/>
    <s v="Oct"/>
    <x v="8"/>
    <n v="2014"/>
    <x v="3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4:23:05"/>
    <d v="2014-08-21T14:23:05"/>
    <b v="0"/>
    <n v="2"/>
    <b v="0"/>
    <s v="theater/plays"/>
    <n v="1.3333333333333333"/>
    <n v="6.6666666666666666E-2"/>
    <x v="1"/>
    <s v="Plays"/>
    <s v="Oct"/>
    <x v="10"/>
    <n v="2014"/>
    <x v="3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3:33:07"/>
    <d v="2016-01-22T13:33:07"/>
    <b v="0"/>
    <n v="1"/>
    <b v="0"/>
    <s v="theater/plays"/>
    <n v="6.6666666666666671E-3"/>
    <n v="3.3333333333333335E-3"/>
    <x v="1"/>
    <s v="Plays"/>
    <s v="Feb"/>
    <x v="1"/>
    <n v="2016"/>
    <x v="2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1:28:00"/>
    <d v="2014-07-28T13:33:01"/>
    <b v="0"/>
    <n v="1"/>
    <b v="0"/>
    <s v="theater/plays"/>
    <n v="0.25"/>
    <n v="0.05"/>
    <x v="1"/>
    <s v="Plays"/>
    <s v="Aug"/>
    <x v="3"/>
    <n v="2014"/>
    <x v="3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18:08:27"/>
    <d v="2015-06-22T18:08:27"/>
    <b v="0"/>
    <n v="4"/>
    <b v="0"/>
    <s v="theater/plays"/>
    <n v="6"/>
    <n v="0.4"/>
    <x v="1"/>
    <s v="Plays"/>
    <s v="Jul"/>
    <x v="0"/>
    <n v="2015"/>
    <x v="0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1:49:20"/>
    <d v="2014-07-31T11:49:20"/>
    <b v="0"/>
    <n v="3"/>
    <b v="0"/>
    <s v="theater/plays"/>
    <n v="3.8860103626943006"/>
    <n v="0.15544041450777202"/>
    <x v="1"/>
    <s v="Plays"/>
    <s v="Sep"/>
    <x v="3"/>
    <n v="2014"/>
    <x v="3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3:29:26"/>
    <d v="2014-10-09T13:29:26"/>
    <b v="0"/>
    <n v="38"/>
    <b v="0"/>
    <s v="theater/plays"/>
    <n v="24.194444444444443"/>
    <n v="0.52777777777777779"/>
    <x v="1"/>
    <s v="Plays"/>
    <s v="Oct"/>
    <x v="9"/>
    <n v="2014"/>
    <x v="3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08:04:38"/>
    <d v="2014-12-29T08:04:38"/>
    <b v="0"/>
    <n v="4"/>
    <b v="0"/>
    <s v="theater/plays"/>
    <n v="7.6"/>
    <n v="1.6"/>
    <x v="1"/>
    <s v="Plays"/>
    <s v="Jan"/>
    <x v="11"/>
    <n v="2015"/>
    <x v="3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08:04:09"/>
    <d v="2015-04-02T08:04:09"/>
    <b v="0"/>
    <n v="0"/>
    <b v="0"/>
    <s v="theater/plays"/>
    <n v="0"/>
    <n v="0"/>
    <x v="1"/>
    <s v="Plays"/>
    <s v="May"/>
    <x v="6"/>
    <n v="2015"/>
    <x v="0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2:13:43"/>
    <d v="2015-01-17T02:13:43"/>
    <b v="0"/>
    <n v="2"/>
    <b v="0"/>
    <s v="theater/plays"/>
    <n v="1.3"/>
    <n v="0.1"/>
    <x v="1"/>
    <s v="Plays"/>
    <s v="Feb"/>
    <x v="1"/>
    <n v="2015"/>
    <x v="0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0:54:29"/>
    <d v="2016-02-19T00:54:29"/>
    <b v="0"/>
    <n v="0"/>
    <b v="0"/>
    <s v="theater/plays"/>
    <n v="0"/>
    <n v="0"/>
    <x v="1"/>
    <s v="Plays"/>
    <s v="Mar"/>
    <x v="2"/>
    <n v="2016"/>
    <x v="2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3:44:23"/>
    <d v="2015-06-19T13:44:23"/>
    <b v="0"/>
    <n v="1"/>
    <b v="0"/>
    <s v="theater/plays"/>
    <n v="1.4285714285714285E-2"/>
    <n v="1.4285714285714285E-2"/>
    <x v="1"/>
    <s v="Plays"/>
    <s v="Jul"/>
    <x v="0"/>
    <n v="2015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15:56:40"/>
    <d v="2014-08-18T15:56:40"/>
    <b v="0"/>
    <n v="7"/>
    <b v="0"/>
    <s v="theater/plays"/>
    <n v="14"/>
    <n v="1.4"/>
    <x v="1"/>
    <s v="Plays"/>
    <s v="Sep"/>
    <x v="10"/>
    <n v="2014"/>
    <x v="3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1:07:54"/>
    <d v="2014-08-05T11:07:54"/>
    <b v="0"/>
    <n v="2"/>
    <b v="0"/>
    <s v="theater/plays"/>
    <n v="1.05"/>
    <n v="0.02"/>
    <x v="1"/>
    <s v="Plays"/>
    <s v="Sep"/>
    <x v="10"/>
    <n v="2014"/>
    <x v="3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16:51:48"/>
    <d v="2016-09-07T16:51:48"/>
    <b v="0"/>
    <n v="4"/>
    <b v="0"/>
    <s v="theater/plays"/>
    <n v="8.6666666666666661"/>
    <n v="0.26666666666666666"/>
    <x v="1"/>
    <s v="Plays"/>
    <s v="Oct"/>
    <x v="8"/>
    <n v="2016"/>
    <x v="2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1:28:00"/>
    <d v="2016-02-17T11:13:16"/>
    <b v="0"/>
    <n v="4"/>
    <b v="0"/>
    <s v="theater/plays"/>
    <n v="0.82857142857142863"/>
    <n v="0.11428571428571428"/>
    <x v="1"/>
    <s v="Plays"/>
    <s v="Apr"/>
    <x v="2"/>
    <n v="2016"/>
    <x v="2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3T22:34:59"/>
    <d v="2015-02-21T23:34:59"/>
    <b v="0"/>
    <n v="3"/>
    <b v="0"/>
    <s v="theater/plays"/>
    <n v="16.666666666666668"/>
    <n v="0.5"/>
    <x v="1"/>
    <s v="Plays"/>
    <s v="Mar"/>
    <x v="2"/>
    <n v="2015"/>
    <x v="0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16:52:38"/>
    <d v="2014-08-27T16:52:38"/>
    <b v="0"/>
    <n v="2"/>
    <b v="0"/>
    <s v="theater/plays"/>
    <n v="0.83333333333333337"/>
    <n v="1.3333333333333334E-2"/>
    <x v="1"/>
    <s v="Plays"/>
    <s v="Oct"/>
    <x v="10"/>
    <n v="2014"/>
    <x v="3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1-31T21:54:00"/>
    <d v="2014-12-17T09:01:07"/>
    <b v="0"/>
    <n v="197"/>
    <b v="0"/>
    <s v="theater/plays"/>
    <n v="69.561111111111117"/>
    <n v="1.0944444444444446"/>
    <x v="1"/>
    <s v="Plays"/>
    <s v="Jan"/>
    <x v="11"/>
    <n v="2015"/>
    <x v="3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17:59:23"/>
    <d v="2016-02-08T18:59:23"/>
    <b v="0"/>
    <n v="0"/>
    <b v="0"/>
    <s v="theater/plays"/>
    <n v="0"/>
    <n v="0"/>
    <x v="1"/>
    <s v="Plays"/>
    <s v="Mar"/>
    <x v="2"/>
    <n v="2016"/>
    <x v="2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1:04:57"/>
    <d v="2015-08-01T11:04:57"/>
    <b v="0"/>
    <n v="1"/>
    <b v="0"/>
    <s v="theater/plays"/>
    <n v="1.25"/>
    <n v="0.125"/>
    <x v="1"/>
    <s v="Plays"/>
    <s v="Aug"/>
    <x v="10"/>
    <n v="2015"/>
    <x v="0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0:42:16"/>
    <d v="2015-05-27T00:42:16"/>
    <b v="0"/>
    <n v="4"/>
    <b v="0"/>
    <s v="theater/plays"/>
    <n v="5"/>
    <n v="0.08"/>
    <x v="1"/>
    <s v="Plays"/>
    <s v="Jul"/>
    <x v="5"/>
    <n v="2015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1:43:59"/>
    <d v="2015-10-05T10:43:59"/>
    <b v="0"/>
    <n v="0"/>
    <b v="0"/>
    <s v="theater/plays"/>
    <n v="0"/>
    <n v="0"/>
    <x v="1"/>
    <s v="Plays"/>
    <s v="Dec"/>
    <x v="9"/>
    <n v="2015"/>
    <x v="0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2T20:00:00"/>
    <d v="2017-02-02T18:18:01"/>
    <b v="0"/>
    <n v="7"/>
    <b v="0"/>
    <s v="theater/plays"/>
    <n v="7.166666666666667"/>
    <n v="0.23333333333333334"/>
    <x v="1"/>
    <s v="Plays"/>
    <s v="Feb"/>
    <x v="2"/>
    <n v="2017"/>
    <x v="1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17:31:40"/>
    <d v="2014-05-06T17:31:40"/>
    <b v="0"/>
    <n v="11"/>
    <b v="0"/>
    <s v="theater/plays"/>
    <n v="28.05"/>
    <n v="0.55000000000000004"/>
    <x v="1"/>
    <s v="Plays"/>
    <s v="Jun"/>
    <x v="5"/>
    <n v="2014"/>
    <x v="3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3T19:36:10"/>
    <d v="2015-11-13T19:36:10"/>
    <b v="0"/>
    <n v="0"/>
    <b v="0"/>
    <s v="theater/plays"/>
    <n v="0"/>
    <n v="0"/>
    <x v="1"/>
    <s v="Plays"/>
    <s v="Dec"/>
    <x v="4"/>
    <n v="2015"/>
    <x v="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3:49:00"/>
    <d v="2016-01-05T10:43:19"/>
    <b v="0"/>
    <n v="6"/>
    <b v="0"/>
    <s v="theater/plays"/>
    <n v="16"/>
    <n v="0.24"/>
    <x v="1"/>
    <s v="Plays"/>
    <s v="Feb"/>
    <x v="1"/>
    <n v="2016"/>
    <x v="2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0:02:44"/>
    <d v="2014-10-29T09:02:44"/>
    <b v="0"/>
    <n v="0"/>
    <b v="0"/>
    <s v="theater/plays"/>
    <n v="0"/>
    <n v="0"/>
    <x v="1"/>
    <s v="Plays"/>
    <s v="Dec"/>
    <x v="9"/>
    <n v="2014"/>
    <x v="3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15:25:16"/>
    <d v="2015-10-16T14:25:16"/>
    <b v="0"/>
    <n v="7"/>
    <b v="0"/>
    <s v="theater/plays"/>
    <n v="6.8287037037037033"/>
    <n v="0.11574074074074074"/>
    <x v="1"/>
    <s v="Plays"/>
    <s v="Dec"/>
    <x v="9"/>
    <n v="2015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4:00:00"/>
    <d v="2016-09-01T01:27:04"/>
    <b v="0"/>
    <n v="94"/>
    <b v="0"/>
    <s v="theater/plays"/>
    <n v="25.698702928870294"/>
    <n v="0.39330543933054396"/>
    <x v="1"/>
    <s v="Plays"/>
    <s v="Oct"/>
    <x v="8"/>
    <n v="2016"/>
    <x v="2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16:44:10"/>
    <d v="2015-03-04T17:44:10"/>
    <b v="0"/>
    <n v="2"/>
    <b v="0"/>
    <s v="theater/plays"/>
    <n v="1.4814814814814814"/>
    <n v="1.4814814814814815E-2"/>
    <x v="1"/>
    <s v="Plays"/>
    <s v="Apr"/>
    <x v="7"/>
    <n v="2015"/>
    <x v="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16:11:27"/>
    <d v="2014-09-21T16:11:27"/>
    <b v="0"/>
    <n v="25"/>
    <b v="0"/>
    <s v="theater/plays"/>
    <n v="36.85"/>
    <n v="0.25"/>
    <x v="1"/>
    <s v="Plays"/>
    <s v="Oct"/>
    <x v="8"/>
    <n v="2014"/>
    <x v="3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17:30:00"/>
    <d v="2014-06-14T17:29:24"/>
    <b v="0"/>
    <n v="17"/>
    <b v="0"/>
    <s v="theater/plays"/>
    <n v="47.05"/>
    <n v="0.28333333333333333"/>
    <x v="1"/>
    <s v="Plays"/>
    <s v="Jul"/>
    <x v="0"/>
    <n v="2014"/>
    <x v="3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09:25:00"/>
    <d v="2016-05-06T20:41:55"/>
    <b v="0"/>
    <n v="2"/>
    <b v="0"/>
    <s v="theater/plays"/>
    <n v="11.428571428571429"/>
    <n v="0.2857142857142857"/>
    <x v="1"/>
    <s v="Plays"/>
    <s v="May"/>
    <x v="5"/>
    <n v="2016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4:10:10"/>
    <d v="2014-08-18T14:10:10"/>
    <b v="0"/>
    <n v="4"/>
    <b v="0"/>
    <s v="theater/plays"/>
    <n v="12.04"/>
    <n v="0.16"/>
    <x v="1"/>
    <s v="Plays"/>
    <s v="Oct"/>
    <x v="10"/>
    <n v="2014"/>
    <x v="3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0:59:00"/>
    <d v="2015-10-28T11:06:07"/>
    <b v="0"/>
    <n v="5"/>
    <b v="0"/>
    <s v="theater/plays"/>
    <n v="60"/>
    <n v="1"/>
    <x v="1"/>
    <s v="Plays"/>
    <s v="Dec"/>
    <x v="9"/>
    <n v="2015"/>
    <x v="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7T22:00:00"/>
    <d v="2015-05-20T00:33:24"/>
    <b v="0"/>
    <n v="2"/>
    <b v="0"/>
    <s v="theater/plays"/>
    <n v="31.25"/>
    <n v="2.5000000000000001E-2"/>
    <x v="1"/>
    <s v="Plays"/>
    <s v="Jul"/>
    <x v="5"/>
    <n v="2015"/>
    <x v="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06:22:34"/>
    <d v="2016-07-08T06:22:34"/>
    <b v="0"/>
    <n v="2"/>
    <b v="0"/>
    <s v="theater/plays"/>
    <n v="0.42"/>
    <n v="0.04"/>
    <x v="1"/>
    <s v="Plays"/>
    <s v="Sep"/>
    <x v="3"/>
    <n v="2016"/>
    <x v="2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4:16:00"/>
    <d v="2014-12-21T21:01:04"/>
    <b v="0"/>
    <n v="3"/>
    <b v="0"/>
    <s v="theater/plays"/>
    <n v="0.21"/>
    <n v="0.03"/>
    <x v="1"/>
    <s v="Plays"/>
    <s v="Jan"/>
    <x v="11"/>
    <n v="2015"/>
    <x v="3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17:58:45"/>
    <d v="2014-11-05T17:58:45"/>
    <b v="0"/>
    <n v="0"/>
    <b v="0"/>
    <s v="theater/plays"/>
    <n v="0"/>
    <n v="0"/>
    <x v="1"/>
    <s v="Plays"/>
    <s v="Nov"/>
    <x v="4"/>
    <n v="2014"/>
    <x v="3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0:00:00"/>
    <d v="2015-03-11T00:16:22"/>
    <b v="0"/>
    <n v="4"/>
    <b v="0"/>
    <s v="theater/plays"/>
    <n v="37.5"/>
    <n v="0.66666666666666663"/>
    <x v="1"/>
    <s v="Plays"/>
    <s v="Apr"/>
    <x v="7"/>
    <n v="2015"/>
    <x v="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0T23:49:49"/>
    <d v="2014-07-21T23:49:49"/>
    <b v="0"/>
    <n v="1"/>
    <b v="0"/>
    <s v="theater/plays"/>
    <n v="0.02"/>
    <n v="0.02"/>
    <x v="1"/>
    <s v="Plays"/>
    <s v="Aug"/>
    <x v="3"/>
    <n v="2014"/>
    <x v="3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0:36:50"/>
    <d v="2014-09-22T10:36:50"/>
    <b v="0"/>
    <n v="12"/>
    <b v="0"/>
    <s v="theater/plays"/>
    <n v="8.2142857142857135"/>
    <n v="0.21428571428571427"/>
    <x v="1"/>
    <s v="Plays"/>
    <s v="Oct"/>
    <x v="8"/>
    <n v="2014"/>
    <x v="3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0T20:00:00"/>
    <d v="2014-12-17T19:32:23"/>
    <b v="0"/>
    <n v="4"/>
    <b v="0"/>
    <s v="theater/plays"/>
    <n v="2.2000000000000002"/>
    <n v="0.08"/>
    <x v="1"/>
    <s v="Plays"/>
    <s v="Jan"/>
    <x v="11"/>
    <n v="2015"/>
    <x v="3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06:13:07"/>
    <d v="2016-03-07T07:13:07"/>
    <b v="0"/>
    <n v="91"/>
    <b v="0"/>
    <s v="theater/plays"/>
    <n v="17.652941176470588"/>
    <n v="0.53529411764705881"/>
    <x v="1"/>
    <s v="Plays"/>
    <s v="Apr"/>
    <x v="7"/>
    <n v="2016"/>
    <x v="2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18:00:15"/>
    <d v="2015-06-14T18:00:15"/>
    <b v="0"/>
    <n v="1"/>
    <b v="0"/>
    <s v="theater/plays"/>
    <n v="0.08"/>
    <n v="5.0000000000000001E-3"/>
    <x v="1"/>
    <s v="Plays"/>
    <s v="Jul"/>
    <x v="0"/>
    <n v="2015"/>
    <x v="0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0:16:31"/>
    <d v="2014-09-23T10:16:31"/>
    <b v="0"/>
    <n v="1"/>
    <b v="0"/>
    <s v="theater/plays"/>
    <n v="6.6666666666666666E-2"/>
    <n v="6.6666666666666666E-2"/>
    <x v="1"/>
    <s v="Plays"/>
    <s v="Oct"/>
    <x v="8"/>
    <n v="2014"/>
    <x v="3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1:53:00"/>
    <d v="2014-05-02T14:26:37"/>
    <b v="0"/>
    <n v="0"/>
    <b v="0"/>
    <s v="theater/plays"/>
    <n v="0"/>
    <n v="0"/>
    <x v="1"/>
    <s v="Plays"/>
    <s v="May"/>
    <x v="5"/>
    <n v="2014"/>
    <x v="3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16:05:16"/>
    <d v="2014-08-14T16:05:16"/>
    <b v="0"/>
    <n v="13"/>
    <b v="0"/>
    <s v="theater/plays"/>
    <n v="37.533333333333331"/>
    <n v="0.43333333333333335"/>
    <x v="1"/>
    <s v="Plays"/>
    <s v="Oct"/>
    <x v="10"/>
    <n v="2014"/>
    <x v="3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15:00:00"/>
    <d v="2014-10-16T11:33:48"/>
    <b v="0"/>
    <n v="2"/>
    <b v="0"/>
    <s v="theater/plays"/>
    <n v="22"/>
    <n v="0.4"/>
    <x v="1"/>
    <s v="Plays"/>
    <s v="Nov"/>
    <x v="9"/>
    <n v="2014"/>
    <x v="3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9-30T23:00:00"/>
    <d v="2016-08-31T15:11:25"/>
    <b v="0"/>
    <n v="0"/>
    <b v="0"/>
    <s v="theater/plays"/>
    <n v="0"/>
    <n v="0"/>
    <x v="1"/>
    <s v="Plays"/>
    <s v="Sep"/>
    <x v="10"/>
    <n v="2016"/>
    <x v="2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0:33:51"/>
    <d v="2014-05-20T10:33:51"/>
    <b v="0"/>
    <n v="21"/>
    <b v="0"/>
    <s v="theater/plays"/>
    <n v="17.62"/>
    <n v="0.42"/>
    <x v="1"/>
    <s v="Plays"/>
    <s v="Jun"/>
    <x v="5"/>
    <n v="2014"/>
    <x v="3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4:59:00"/>
    <d v="2016-06-13T17:23:59"/>
    <b v="0"/>
    <n v="9"/>
    <b v="0"/>
    <s v="theater/plays"/>
    <n v="53"/>
    <n v="0.6"/>
    <x v="1"/>
    <s v="Plays"/>
    <s v="Jul"/>
    <x v="0"/>
    <n v="2016"/>
    <x v="2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18:00:00"/>
    <d v="2015-11-02T18:14:40"/>
    <b v="0"/>
    <n v="6"/>
    <b v="0"/>
    <s v="theater/plays"/>
    <n v="22.142857142857142"/>
    <n v="0.17142857142857143"/>
    <x v="1"/>
    <s v="Plays"/>
    <s v="Nov"/>
    <x v="4"/>
    <n v="2015"/>
    <x v="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31T22:59:00"/>
    <d v="2016-03-16T20:27:24"/>
    <b v="0"/>
    <n v="4"/>
    <b v="0"/>
    <s v="theater/plays"/>
    <n v="2.5333333333333332"/>
    <n v="0.10666666666666667"/>
    <x v="1"/>
    <s v="Plays"/>
    <s v="Mar"/>
    <x v="7"/>
    <n v="2016"/>
    <x v="2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5T22:00:00"/>
    <d v="2014-08-15T10:22:32"/>
    <b v="0"/>
    <n v="7"/>
    <b v="0"/>
    <s v="theater/plays"/>
    <n v="2.5"/>
    <n v="7.0000000000000007E-2"/>
    <x v="1"/>
    <s v="Plays"/>
    <s v="Sep"/>
    <x v="10"/>
    <n v="2014"/>
    <x v="3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1:00:00"/>
    <d v="2014-05-20T11:40:56"/>
    <b v="0"/>
    <n v="5"/>
    <b v="0"/>
    <s v="theater/plays"/>
    <n v="2.85"/>
    <n v="0.05"/>
    <x v="1"/>
    <s v="Plays"/>
    <s v="Jun"/>
    <x v="5"/>
    <n v="2014"/>
    <x v="3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0T21:23:43"/>
    <d v="2016-02-20T22:23:43"/>
    <b v="0"/>
    <n v="0"/>
    <b v="0"/>
    <s v="theater/plays"/>
    <n v="0"/>
    <n v="0"/>
    <x v="1"/>
    <s v="Plays"/>
    <s v="Apr"/>
    <x v="2"/>
    <n v="2016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2:44:28"/>
    <d v="2016-06-02T12:44:28"/>
    <b v="0"/>
    <n v="3"/>
    <b v="0"/>
    <s v="theater/plays"/>
    <n v="2.4500000000000002"/>
    <n v="1.4999999999999999E-2"/>
    <x v="1"/>
    <s v="Plays"/>
    <s v="Jul"/>
    <x v="0"/>
    <n v="2016"/>
    <x v="2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1:21:24"/>
    <d v="2014-05-28T11:21:24"/>
    <b v="0"/>
    <n v="9"/>
    <b v="0"/>
    <s v="theater/plays"/>
    <n v="1.4210526315789473"/>
    <n v="9.4736842105263161E-2"/>
    <x v="1"/>
    <s v="Plays"/>
    <s v="Jun"/>
    <x v="5"/>
    <n v="2014"/>
    <x v="3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09:07:06"/>
    <d v="2015-03-30T09:07:06"/>
    <b v="0"/>
    <n v="6"/>
    <b v="0"/>
    <s v="theater/plays"/>
    <n v="19.25"/>
    <n v="0.3"/>
    <x v="1"/>
    <s v="Plays"/>
    <s v="Apr"/>
    <x v="7"/>
    <n v="2015"/>
    <x v="0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17:50:11"/>
    <d v="2014-07-13T17:50:11"/>
    <b v="0"/>
    <n v="4"/>
    <b v="0"/>
    <s v="theater/plays"/>
    <n v="0.67500000000000004"/>
    <n v="0.1"/>
    <x v="1"/>
    <s v="Plays"/>
    <s v="Aug"/>
    <x v="3"/>
    <n v="2014"/>
    <x v="3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8T19:56:28"/>
    <d v="2016-04-18T19:56:28"/>
    <b v="0"/>
    <n v="1"/>
    <b v="0"/>
    <s v="theater/plays"/>
    <n v="0.16666666666666666"/>
    <n v="6.6666666666666671E-3"/>
    <x v="1"/>
    <s v="Plays"/>
    <s v="May"/>
    <x v="6"/>
    <n v="2016"/>
    <x v="2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7T21:49:10"/>
    <d v="2015-08-18T21:49:10"/>
    <b v="0"/>
    <n v="17"/>
    <b v="0"/>
    <s v="theater/plays"/>
    <n v="60.9"/>
    <n v="0.34"/>
    <x v="1"/>
    <s v="Plays"/>
    <s v="Sep"/>
    <x v="10"/>
    <n v="2015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18:05:00"/>
    <d v="2016-12-14T18:07:35"/>
    <b v="0"/>
    <n v="1"/>
    <b v="0"/>
    <s v="theater/plays"/>
    <n v="1.0000000000000002"/>
    <n v="2.8612303290414878E-2"/>
    <x v="1"/>
    <s v="Plays"/>
    <s v="Jan"/>
    <x v="11"/>
    <n v="2017"/>
    <x v="2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07:00:00"/>
    <d v="2015-01-18T10:52:36"/>
    <b v="0"/>
    <n v="13"/>
    <b v="0"/>
    <s v="theater/plays"/>
    <n v="34.4"/>
    <n v="1.04"/>
    <x v="1"/>
    <s v="Plays"/>
    <s v="Feb"/>
    <x v="1"/>
    <n v="2015"/>
    <x v="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2-28T22:00:00"/>
    <d v="2015-01-27T11:00:20"/>
    <b v="0"/>
    <n v="6"/>
    <b v="0"/>
    <s v="theater/plays"/>
    <n v="16.5"/>
    <n v="0.6"/>
    <x v="1"/>
    <s v="Plays"/>
    <s v="Feb"/>
    <x v="1"/>
    <n v="2015"/>
    <x v="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4:18:51"/>
    <d v="2016-11-26T14:18:51"/>
    <b v="0"/>
    <n v="0"/>
    <b v="0"/>
    <s v="theater/plays"/>
    <n v="0"/>
    <n v="0"/>
    <x v="1"/>
    <s v="Plays"/>
    <s v="Dec"/>
    <x v="4"/>
    <n v="2016"/>
    <x v="2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3:35:11"/>
    <d v="2014-06-22T13:35:11"/>
    <b v="0"/>
    <n v="2"/>
    <b v="0"/>
    <s v="theater/plays"/>
    <n v="0.4"/>
    <n v="0.2"/>
    <x v="1"/>
    <s v="Plays"/>
    <s v="Aug"/>
    <x v="0"/>
    <n v="2014"/>
    <x v="3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8T23:00:00"/>
    <d v="2015-03-15T03:17:06"/>
    <b v="0"/>
    <n v="2"/>
    <b v="0"/>
    <s v="theater/plays"/>
    <n v="1.0571428571428572"/>
    <n v="5.7142857142857141E-2"/>
    <x v="1"/>
    <s v="Plays"/>
    <s v="May"/>
    <x v="7"/>
    <n v="2015"/>
    <x v="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09:16:15"/>
    <d v="2015-10-06T08:16:15"/>
    <b v="0"/>
    <n v="21"/>
    <b v="0"/>
    <s v="theater/plays"/>
    <n v="26.727272727272727"/>
    <n v="0.76363636363636367"/>
    <x v="1"/>
    <s v="Plays"/>
    <s v="Nov"/>
    <x v="9"/>
    <n v="2015"/>
    <x v="0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2:28:00"/>
    <d v="2014-05-19T20:06:09"/>
    <b v="0"/>
    <n v="13"/>
    <b v="0"/>
    <s v="theater/plays"/>
    <n v="28.8"/>
    <n v="0.65"/>
    <x v="1"/>
    <s v="Plays"/>
    <s v="Jun"/>
    <x v="5"/>
    <n v="2014"/>
    <x v="3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4:51:00"/>
    <d v="2014-09-23T14:05:49"/>
    <b v="0"/>
    <n v="0"/>
    <b v="0"/>
    <s v="theater/plays"/>
    <n v="0"/>
    <n v="0"/>
    <x v="1"/>
    <s v="Plays"/>
    <s v="Oct"/>
    <x v="8"/>
    <n v="2014"/>
    <x v="3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2:03:14"/>
    <d v="2016-11-21T12:03:14"/>
    <b v="0"/>
    <n v="6"/>
    <b v="0"/>
    <s v="theater/plays"/>
    <n v="8.9"/>
    <n v="0.04"/>
    <x v="1"/>
    <s v="Plays"/>
    <s v="Dec"/>
    <x v="4"/>
    <n v="2016"/>
    <x v="2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3:54:02"/>
    <d v="2016-12-28T13:54:02"/>
    <b v="0"/>
    <n v="0"/>
    <b v="0"/>
    <s v="theater/plays"/>
    <n v="0"/>
    <n v="0"/>
    <x v="1"/>
    <s v="Plays"/>
    <s v="Jan"/>
    <x v="11"/>
    <n v="2017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17:32:01"/>
    <d v="2016-05-20T17:32:01"/>
    <b v="0"/>
    <n v="1"/>
    <b v="0"/>
    <s v="theater/plays"/>
    <n v="0.16666666666666666"/>
    <n v="3.3333333333333333E-2"/>
    <x v="1"/>
    <s v="Plays"/>
    <s v="Jun"/>
    <x v="5"/>
    <n v="2016"/>
    <x v="2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3:54:00"/>
    <d v="2016-05-21T11:45:16"/>
    <b v="0"/>
    <n v="0"/>
    <b v="0"/>
    <s v="theater/plays"/>
    <n v="0"/>
    <n v="0"/>
    <x v="1"/>
    <s v="Plays"/>
    <s v="Jun"/>
    <x v="5"/>
    <n v="2016"/>
    <x v="2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07:57:05"/>
    <d v="2015-02-06T08:57:05"/>
    <b v="0"/>
    <n v="12"/>
    <b v="0"/>
    <s v="theater/plays"/>
    <n v="15.737410071942445"/>
    <n v="0.53956834532374098"/>
    <x v="1"/>
    <s v="Plays"/>
    <s v="Mar"/>
    <x v="2"/>
    <n v="2015"/>
    <x v="0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18:00:00"/>
    <d v="2015-10-29T23:32:33"/>
    <b v="0"/>
    <n v="2"/>
    <b v="0"/>
    <s v="theater/plays"/>
    <n v="2"/>
    <n v="1.3333333333333333"/>
    <x v="1"/>
    <s v="Plays"/>
    <s v="Nov"/>
    <x v="9"/>
    <n v="2015"/>
    <x v="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3:16:56"/>
    <d v="2015-12-15T13:16:56"/>
    <b v="0"/>
    <n v="6"/>
    <b v="0"/>
    <s v="theater/plays"/>
    <n v="21.685714285714287"/>
    <n v="0.17142857142857143"/>
    <x v="1"/>
    <s v="Plays"/>
    <s v="Jan"/>
    <x v="11"/>
    <n v="2016"/>
    <x v="0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05:28:26"/>
    <d v="2016-09-09T05:28:26"/>
    <b v="0"/>
    <n v="1"/>
    <b v="0"/>
    <s v="theater/plays"/>
    <n v="0.33333333333333331"/>
    <n v="3.3333333333333333E-2"/>
    <x v="1"/>
    <s v="Plays"/>
    <s v="Oct"/>
    <x v="8"/>
    <n v="2016"/>
    <x v="2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3T22:59:00"/>
    <d v="2015-02-23T09:29:35"/>
    <b v="0"/>
    <n v="1"/>
    <b v="0"/>
    <s v="theater/plays"/>
    <n v="0.2857142857142857"/>
    <n v="2.8571428571428571E-2"/>
    <x v="1"/>
    <s v="Plays"/>
    <s v="Mar"/>
    <x v="2"/>
    <n v="2015"/>
    <x v="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0T23:00:00"/>
    <d v="2015-10-27T17:34:59"/>
    <b v="0"/>
    <n v="5"/>
    <b v="0"/>
    <s v="theater/plays"/>
    <n v="4.7"/>
    <n v="0.5"/>
    <x v="1"/>
    <s v="Plays"/>
    <s v="Nov"/>
    <x v="9"/>
    <n v="2015"/>
    <x v="0"/>
  </r>
  <r>
    <s v="Stage Production &quot;The Nail Shop&quot;"/>
    <s v="Comedy Stage Play"/>
    <n v="9600"/>
    <n v="0"/>
    <x v="2"/>
    <s v="US"/>
    <s v="USD"/>
    <n v="1468777786"/>
    <n v="1466185786"/>
    <d v="2016-07-17T12:49:46"/>
    <d v="2016-06-17T12:49:46"/>
    <b v="0"/>
    <n v="0"/>
    <b v="0"/>
    <s v="theater/plays"/>
    <n v="0"/>
    <n v="0"/>
    <x v="1"/>
    <s v="Plays"/>
    <s v="Jul"/>
    <x v="0"/>
    <n v="2016"/>
    <x v="2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05:26:00"/>
    <d v="2014-12-17T09:42:04"/>
    <b v="0"/>
    <n v="3"/>
    <b v="0"/>
    <s v="theater/plays"/>
    <n v="10.8"/>
    <n v="0.15"/>
    <x v="1"/>
    <s v="Plays"/>
    <s v="Jan"/>
    <x v="11"/>
    <n v="2015"/>
    <x v="3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2:35:00"/>
    <d v="2015-04-28T12:34:48"/>
    <b v="0"/>
    <n v="8"/>
    <b v="0"/>
    <s v="theater/plays"/>
    <n v="4.8"/>
    <n v="0.16"/>
    <x v="1"/>
    <s v="Plays"/>
    <s v="May"/>
    <x v="6"/>
    <n v="2015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0:00:00"/>
    <d v="2015-07-24T11:08:57"/>
    <b v="0"/>
    <n v="3"/>
    <b v="0"/>
    <s v="theater/plays"/>
    <n v="3.2"/>
    <n v="0.3"/>
    <x v="1"/>
    <s v="Plays"/>
    <s v="Aug"/>
    <x v="3"/>
    <n v="2015"/>
    <x v="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07:09:11"/>
    <d v="2014-12-17T07:09:11"/>
    <b v="0"/>
    <n v="8"/>
    <b v="0"/>
    <s v="theater/plays"/>
    <n v="12.75"/>
    <n v="0.5"/>
    <x v="1"/>
    <s v="Plays"/>
    <s v="Jan"/>
    <x v="11"/>
    <n v="2015"/>
    <x v="3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4T22:40:47"/>
    <d v="2015-02-03T23:40:47"/>
    <b v="0"/>
    <n v="1"/>
    <b v="0"/>
    <s v="theater/plays"/>
    <n v="1.8181818181818181E-2"/>
    <n v="9.0909090909090909E-4"/>
    <x v="1"/>
    <s v="Plays"/>
    <s v="Apr"/>
    <x v="2"/>
    <n v="2015"/>
    <x v="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4:34:53"/>
    <d v="2015-06-23T14:34:53"/>
    <b v="0"/>
    <n v="4"/>
    <b v="0"/>
    <s v="theater/plays"/>
    <n v="2.4"/>
    <n v="0.16"/>
    <x v="1"/>
    <s v="Plays"/>
    <s v="Aug"/>
    <x v="0"/>
    <n v="2015"/>
    <x v="0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1T23:59:00"/>
    <d v="2014-09-07T21:05:00"/>
    <b v="0"/>
    <n v="8"/>
    <b v="0"/>
    <s v="theater/plays"/>
    <n v="36.5"/>
    <n v="0.4"/>
    <x v="1"/>
    <s v="Plays"/>
    <s v="Oct"/>
    <x v="8"/>
    <n v="2014"/>
    <x v="3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8T19:45:50"/>
    <d v="2016-11-18T19:45:50"/>
    <b v="0"/>
    <n v="1"/>
    <b v="0"/>
    <s v="theater/plays"/>
    <n v="2.6666666666666665"/>
    <n v="3.3333333333333335E-3"/>
    <x v="1"/>
    <s v="Plays"/>
    <s v="Dec"/>
    <x v="4"/>
    <n v="2016"/>
    <x v="2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3:51:00"/>
    <d v="2017-01-15T07:43:39"/>
    <b v="0"/>
    <n v="5"/>
    <b v="0"/>
    <s v="theater/plays"/>
    <n v="11.428571428571429"/>
    <n v="0.14285714285714285"/>
    <x v="1"/>
    <s v="Plays"/>
    <s v="Feb"/>
    <x v="1"/>
    <n v="2017"/>
    <x v="1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18:55:00"/>
    <d v="2015-12-06T14:47:17"/>
    <b v="0"/>
    <n v="0"/>
    <b v="0"/>
    <s v="theater/plays"/>
    <n v="0"/>
    <n v="0"/>
    <x v="1"/>
    <s v="Plays"/>
    <s v="Jan"/>
    <x v="11"/>
    <n v="2016"/>
    <x v="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2:19:57"/>
    <d v="2016-05-05T12:19:57"/>
    <b v="0"/>
    <n v="0"/>
    <b v="0"/>
    <s v="theater/plays"/>
    <n v="0"/>
    <n v="0"/>
    <x v="1"/>
    <s v="Plays"/>
    <s v="Jun"/>
    <x v="5"/>
    <n v="2016"/>
    <x v="2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15:24:33"/>
    <d v="2016-07-19T15:24:33"/>
    <b v="0"/>
    <n v="1"/>
    <b v="0"/>
    <s v="theater/plays"/>
    <n v="1.1111111111111112"/>
    <n v="2.2222222222222223E-2"/>
    <x v="1"/>
    <s v="Plays"/>
    <s v="Sep"/>
    <x v="3"/>
    <n v="2016"/>
    <x v="2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4T21:59:50"/>
    <d v="2014-10-14T21:59:50"/>
    <b v="0"/>
    <n v="0"/>
    <b v="0"/>
    <s v="theater/plays"/>
    <n v="0"/>
    <n v="0"/>
    <x v="1"/>
    <s v="Plays"/>
    <s v="Oct"/>
    <x v="9"/>
    <n v="2014"/>
    <x v="3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16:41:22"/>
    <d v="2016-12-26T16:41:22"/>
    <b v="0"/>
    <n v="0"/>
    <b v="0"/>
    <s v="theater/plays"/>
    <n v="0"/>
    <n v="0"/>
    <x v="1"/>
    <s v="Plays"/>
    <s v="Jan"/>
    <x v="11"/>
    <n v="2017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15:21:13"/>
    <d v="2016-04-15T15:21:13"/>
    <b v="0"/>
    <n v="6"/>
    <b v="0"/>
    <s v="theater/plays"/>
    <n v="27.4"/>
    <n v="1.2"/>
    <x v="1"/>
    <s v="Plays"/>
    <s v="May"/>
    <x v="6"/>
    <n v="2016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3:32:00"/>
    <d v="2015-07-03T14:59:26"/>
    <b v="0"/>
    <n v="6"/>
    <b v="0"/>
    <s v="theater/plays"/>
    <n v="10"/>
    <n v="0.6"/>
    <x v="1"/>
    <s v="Plays"/>
    <s v="Aug"/>
    <x v="3"/>
    <n v="2015"/>
    <x v="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1:40:34"/>
    <d v="2016-09-27T01:40:34"/>
    <b v="0"/>
    <n v="14"/>
    <b v="0"/>
    <s v="theater/plays"/>
    <n v="21.366666666666667"/>
    <n v="0.46666666666666667"/>
    <x v="1"/>
    <s v="Plays"/>
    <s v="Oct"/>
    <x v="8"/>
    <n v="2016"/>
    <x v="2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5T19:15:09"/>
    <d v="2016-11-22T19:15:09"/>
    <b v="0"/>
    <n v="6"/>
    <b v="0"/>
    <s v="theater/plays"/>
    <n v="6.9696969696969697"/>
    <n v="1.8181818181818181E-2"/>
    <x v="1"/>
    <s v="Plays"/>
    <s v="Dec"/>
    <x v="4"/>
    <n v="2016"/>
    <x v="2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1T20:00:00"/>
    <d v="2015-02-17T20:11:06"/>
    <b v="0"/>
    <n v="33"/>
    <b v="0"/>
    <s v="theater/plays"/>
    <n v="70.599999999999994"/>
    <n v="0.66"/>
    <x v="1"/>
    <s v="Plays"/>
    <s v="Apr"/>
    <x v="2"/>
    <n v="2015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17:00:01"/>
    <d v="2014-09-01T17:00:01"/>
    <b v="0"/>
    <n v="4"/>
    <b v="0"/>
    <s v="theater/plays"/>
    <n v="2.0499999999999998"/>
    <n v="0.2"/>
    <x v="1"/>
    <s v="Plays"/>
    <s v="Sep"/>
    <x v="8"/>
    <n v="2014"/>
    <x v="3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0:00:00"/>
    <d v="2017-01-31T19:45:37"/>
    <b v="0"/>
    <n v="1"/>
    <b v="0"/>
    <s v="theater/plays"/>
    <n v="1.9666666666666666"/>
    <n v="3.3333333333333333E-2"/>
    <x v="1"/>
    <s v="Plays"/>
    <s v="Mar"/>
    <x v="1"/>
    <n v="2017"/>
    <x v="1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08:56:44"/>
    <d v="2015-10-30T07:56:44"/>
    <b v="0"/>
    <n v="0"/>
    <b v="0"/>
    <s v="theater/plays"/>
    <n v="0"/>
    <n v="0"/>
    <x v="1"/>
    <s v="Plays"/>
    <s v="Nov"/>
    <x v="9"/>
    <n v="2015"/>
    <x v="0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0:02:31"/>
    <d v="2016-05-22T10:02:31"/>
    <b v="0"/>
    <n v="6"/>
    <b v="0"/>
    <s v="theater/plays"/>
    <n v="28.666666666666668"/>
    <n v="2"/>
    <x v="1"/>
    <s v="Plays"/>
    <s v="Jul"/>
    <x v="5"/>
    <n v="2016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3T22:15:40"/>
    <d v="2015-01-24T22:15:40"/>
    <b v="0"/>
    <n v="6"/>
    <b v="0"/>
    <s v="theater/plays"/>
    <n v="3.1333333333333333"/>
    <n v="0.2"/>
    <x v="1"/>
    <s v="Plays"/>
    <s v="Feb"/>
    <x v="1"/>
    <n v="2015"/>
    <x v="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7T19:00:00"/>
    <d v="2016-01-31T17:43:06"/>
    <b v="0"/>
    <n v="1"/>
    <b v="0"/>
    <s v="theater/plays"/>
    <n v="0.04"/>
    <n v="0.04"/>
    <x v="1"/>
    <s v="Plays"/>
    <s v="Feb"/>
    <x v="1"/>
    <n v="2016"/>
    <x v="2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1:34:00"/>
    <d v="2015-12-20T08:45:23"/>
    <b v="0"/>
    <n v="3"/>
    <b v="0"/>
    <s v="theater/plays"/>
    <n v="0.2"/>
    <n v="0.2"/>
    <x v="1"/>
    <s v="Plays"/>
    <s v="Jan"/>
    <x v="11"/>
    <n v="201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2T22:00:00"/>
    <d v="2015-06-21T19:10:11"/>
    <b v="0"/>
    <n v="182"/>
    <b v="1"/>
    <s v="film &amp; video/television"/>
    <n v="136.85882352941175"/>
    <n v="2.1411764705882352"/>
    <s v="Film"/>
    <s v="Video/Televison"/>
    <s v="Jul"/>
    <s v="Jun"/>
    <n v="2015"/>
    <n v="2015"/>
    <x v="0"/>
  </r>
  <r>
    <s v="FannibalFest Fan Convention"/>
    <s v="A Hannibal TV Show Fan Convention and Art Collective"/>
    <n v="10275"/>
    <n v="14653"/>
    <x v="0"/>
    <s v="US"/>
    <s v="USD"/>
    <n v="1488464683"/>
    <n v="1485872683"/>
    <d v="2017-03-02T09:24:43"/>
    <d v="2017-01-31T09:24:43"/>
    <b v="0"/>
    <n v="79"/>
    <b v="1"/>
    <s v="film &amp; video/television"/>
    <n v="142.60827250608273"/>
    <n v="0.76885644768856443"/>
    <s v="Film"/>
    <s v="Video/Televison"/>
    <s v="Mar"/>
    <s v="Jan"/>
    <n v="2017"/>
    <n v="2017"/>
    <x v="1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1:51:23"/>
    <d v="2016-02-05T11:51:23"/>
    <b v="0"/>
    <n v="35"/>
    <b v="1"/>
    <s v="film &amp; video/television"/>
    <n v="105"/>
    <n v="7"/>
    <s v="Film"/>
    <s v="Video/Televison"/>
    <s v="Feb"/>
    <s v="Feb"/>
    <n v="2016"/>
    <n v="2016"/>
    <x v="2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07:21:47"/>
    <d v="2014-07-08T07:21:47"/>
    <b v="0"/>
    <n v="150"/>
    <b v="1"/>
    <s v="film &amp; video/television"/>
    <n v="103.9"/>
    <n v="1.5"/>
    <s v="Film"/>
    <s v="Video/Televison"/>
    <s v="Aug"/>
    <s v="Jul"/>
    <n v="2014"/>
    <n v="2014"/>
    <x v="1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15:01:19"/>
    <d v="2015-11-19T15:01:19"/>
    <b v="0"/>
    <n v="284"/>
    <b v="1"/>
    <s v="film &amp; video/television"/>
    <n v="122.99154545454546"/>
    <n v="0.6454545454545455"/>
    <s v="Film"/>
    <s v="Video/Televison"/>
    <s v="Dec"/>
    <s v="Nov"/>
    <n v="2015"/>
    <n v="2015"/>
    <x v="3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0:35:00"/>
    <d v="2016-07-12T17:23:27"/>
    <b v="0"/>
    <n v="47"/>
    <b v="1"/>
    <s v="film &amp; video/television"/>
    <n v="109.77744436109028"/>
    <n v="1.1752938234558639"/>
    <s v="Film"/>
    <s v="Video/Televison"/>
    <s v="Jul"/>
    <s v="Jul"/>
    <n v="2016"/>
    <n v="2016"/>
    <x v="4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3T20:44:10"/>
    <d v="2014-06-03T20:44:10"/>
    <b v="0"/>
    <n v="58"/>
    <b v="1"/>
    <s v="film &amp; video/television"/>
    <n v="106.4875"/>
    <n v="0.72499999999999998"/>
    <s v="Film"/>
    <s v="Video/Televison"/>
    <s v="Jun"/>
    <s v="Jun"/>
    <n v="2014"/>
    <n v="2014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4T20:07:47"/>
    <d v="2016-05-25T20:07:47"/>
    <b v="0"/>
    <n v="57"/>
    <b v="1"/>
    <s v="film &amp; video/television"/>
    <n v="101.22222222222223"/>
    <n v="0.6333333333333333"/>
    <s v="Film"/>
    <s v="Video/Televison"/>
    <s v="Jul"/>
    <s v="May"/>
    <n v="2016"/>
    <n v="2016"/>
    <x v="0"/>
  </r>
  <r>
    <s v="Sizzling in the Kitchen Flynn Style"/>
    <s v="Help us raise the funds to film our pilot episode!"/>
    <n v="3500"/>
    <n v="3501.52"/>
    <x v="0"/>
    <s v="US"/>
    <s v="USD"/>
    <n v="1460754000"/>
    <n v="1460155212"/>
    <d v="2016-04-15T16:00:00"/>
    <d v="2016-04-08T17:40:12"/>
    <b v="0"/>
    <n v="12"/>
    <b v="1"/>
    <s v="film &amp; video/television"/>
    <n v="100.04342857142858"/>
    <n v="0.34285714285714286"/>
    <s v="Film"/>
    <s v="Video/Televison"/>
    <s v="Apr"/>
    <s v="Apr"/>
    <n v="2016"/>
    <n v="2016"/>
    <x v="4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6T21:29:04"/>
    <d v="2016-03-17T21:29:04"/>
    <b v="0"/>
    <n v="20"/>
    <b v="1"/>
    <s v="film &amp; video/television"/>
    <n v="125.998"/>
    <n v="4"/>
    <s v="Film"/>
    <s v="Video/Televison"/>
    <s v="Apr"/>
    <s v="Mar"/>
    <n v="2016"/>
    <n v="2016"/>
    <x v="2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4T20:37:59"/>
    <d v="2014-05-20T20:37:59"/>
    <b v="0"/>
    <n v="19"/>
    <b v="1"/>
    <s v="film &amp; video/television"/>
    <n v="100.5"/>
    <n v="0.6333333333333333"/>
    <s v="Film"/>
    <s v="Video/Televison"/>
    <s v="Jun"/>
    <s v="May"/>
    <n v="2014"/>
    <n v="2014"/>
    <x v="4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1T22:00:00"/>
    <d v="2016-07-21T13:41:02"/>
    <b v="0"/>
    <n v="75"/>
    <b v="1"/>
    <s v="film &amp; video/television"/>
    <n v="120.5"/>
    <n v="1.5"/>
    <s v="Film"/>
    <s v="Video/Televison"/>
    <s v="Aug"/>
    <s v="Jul"/>
    <n v="2016"/>
    <n v="2016"/>
    <x v="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5T22:00:00"/>
    <d v="2014-06-01T12:07:05"/>
    <b v="0"/>
    <n v="827"/>
    <b v="1"/>
    <s v="film &amp; video/television"/>
    <n v="165.29333333333332"/>
    <n v="2.7566666666666668"/>
    <s v="Film"/>
    <s v="Video/Televison"/>
    <s v="Jul"/>
    <s v="Jun"/>
    <n v="2014"/>
    <n v="2014"/>
    <x v="5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15:27:00"/>
    <d v="2016-05-18T11:15:09"/>
    <b v="0"/>
    <n v="51"/>
    <b v="1"/>
    <s v="film &amp; video/television"/>
    <n v="159.97142857142856"/>
    <n v="1.4571428571428571"/>
    <s v="Film"/>
    <s v="Video/Televison"/>
    <s v="Jun"/>
    <s v="May"/>
    <n v="2016"/>
    <n v="2016"/>
    <x v="4"/>
  </r>
  <r>
    <s v="3010 | Sci-fi Series"/>
    <s v="A highly charged post apocalyptic sci fi series that pulls no punches!"/>
    <n v="6000"/>
    <n v="6056"/>
    <x v="0"/>
    <s v="AU"/>
    <s v="AUD"/>
    <n v="1405259940"/>
    <n v="1403051888"/>
    <d v="2014-07-13T08:59:00"/>
    <d v="2014-06-17T19:38:08"/>
    <b v="0"/>
    <n v="41"/>
    <b v="1"/>
    <s v="film &amp; video/television"/>
    <n v="100.93333333333334"/>
    <n v="0.68333333333333335"/>
    <s v="Film"/>
    <s v="Video/Televison"/>
    <s v="Jul"/>
    <s v="Jun"/>
    <n v="2014"/>
    <n v="2014"/>
    <x v="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15:14:00"/>
    <d v="2015-09-09T04:24:18"/>
    <b v="0"/>
    <n v="98"/>
    <b v="1"/>
    <s v="film &amp; video/television"/>
    <n v="106.6"/>
    <n v="4.9000000000000004"/>
    <s v="Film"/>
    <s v="Video/Televison"/>
    <s v="Sep"/>
    <s v="Sep"/>
    <n v="2015"/>
    <n v="2015"/>
    <x v="4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0:30:00"/>
    <d v="2014-05-01T14:06:51"/>
    <b v="0"/>
    <n v="70"/>
    <b v="1"/>
    <s v="film &amp; video/television"/>
    <n v="100.24166666666666"/>
    <n v="0.58333333333333337"/>
    <s v="Film"/>
    <s v="Video/Televison"/>
    <s v="Jun"/>
    <s v="May"/>
    <n v="2014"/>
    <n v="2014"/>
    <x v="1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3:33:42"/>
    <d v="2014-10-05T12:33:42"/>
    <b v="0"/>
    <n v="36"/>
    <b v="1"/>
    <s v="film &amp; video/television"/>
    <n v="100.66666666666667"/>
    <n v="2.4"/>
    <s v="Film"/>
    <s v="Video/Televison"/>
    <s v="Nov"/>
    <s v="Oct"/>
    <n v="2014"/>
    <n v="2014"/>
    <x v="4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08:00:56"/>
    <d v="2014-08-18T08:00:56"/>
    <b v="0"/>
    <n v="342"/>
    <b v="1"/>
    <s v="film &amp; video/television"/>
    <n v="106.3211"/>
    <n v="1.1399999999999999"/>
    <s v="Film"/>
    <s v="Video/Televison"/>
    <s v="Sep"/>
    <s v="Aug"/>
    <n v="2014"/>
    <n v="2014"/>
    <x v="5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4:35:34"/>
    <d v="2015-06-20T14:35:34"/>
    <b v="0"/>
    <n v="22"/>
    <b v="1"/>
    <s v="film &amp; video/television"/>
    <n v="145.29411764705881"/>
    <n v="2.5882352941176472"/>
    <s v="Film"/>
    <s v="Video/Televison"/>
    <s v="Jul"/>
    <s v="Jun"/>
    <n v="2015"/>
    <n v="2015"/>
    <x v="2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3:11:52"/>
    <d v="2015-07-15T13:11:52"/>
    <b v="0"/>
    <n v="25"/>
    <b v="1"/>
    <s v="film &amp; video/television"/>
    <n v="100.2"/>
    <n v="1.25"/>
    <s v="Film"/>
    <s v="Video/Televison"/>
    <s v="Sep"/>
    <s v="Jul"/>
    <n v="2015"/>
    <n v="2015"/>
    <x v="4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0:03:09"/>
    <d v="2014-08-27T10:03:09"/>
    <b v="0"/>
    <n v="101"/>
    <b v="1"/>
    <s v="film &amp; video/television"/>
    <n v="109.13513513513513"/>
    <n v="0.54594594594594592"/>
    <s v="Film"/>
    <s v="Video/Televison"/>
    <s v="Sep"/>
    <s v="Aug"/>
    <n v="2014"/>
    <n v="2014"/>
    <x v="6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2:59:00"/>
    <d v="2014-12-16T16:52:20"/>
    <b v="0"/>
    <n v="8"/>
    <b v="1"/>
    <s v="film &amp; video/television"/>
    <n v="117.14285714285714"/>
    <n v="2.2857142857142856"/>
    <s v="Film"/>
    <s v="Video/Televison"/>
    <s v="Jan"/>
    <s v="Dec"/>
    <n v="2015"/>
    <n v="2014"/>
    <x v="2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0:20:00"/>
    <d v="2015-04-03T13:41:41"/>
    <b v="0"/>
    <n v="23"/>
    <b v="1"/>
    <s v="film &amp; video/television"/>
    <n v="118.5"/>
    <n v="1.1499999999999999"/>
    <s v="Film"/>
    <s v="Video/Televison"/>
    <s v="Apr"/>
    <s v="Apr"/>
    <n v="2015"/>
    <n v="2015"/>
    <x v="4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4:39:00"/>
    <d v="2015-08-13T14:41:03"/>
    <b v="0"/>
    <n v="574"/>
    <b v="1"/>
    <s v="film &amp; video/television"/>
    <n v="108.80768571428571"/>
    <n v="1.64"/>
    <s v="Film"/>
    <s v="Video/Televison"/>
    <s v="Sep"/>
    <s v="Aug"/>
    <n v="2015"/>
    <n v="2015"/>
    <x v="7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8T19:36:01"/>
    <d v="2015-11-09T19:36:01"/>
    <b v="0"/>
    <n v="14"/>
    <b v="1"/>
    <s v="film &amp; video/television"/>
    <n v="133.33333333333334"/>
    <n v="2.3333333333333335"/>
    <s v="Film"/>
    <s v="Video/Televison"/>
    <s v="Jan"/>
    <s v="Nov"/>
    <n v="2016"/>
    <n v="2015"/>
    <x v="2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07:22:24"/>
    <d v="2014-07-08T07:22:24"/>
    <b v="0"/>
    <n v="19"/>
    <b v="1"/>
    <s v="film &amp; video/television"/>
    <n v="155.19999999999999"/>
    <n v="1.52"/>
    <s v="Film"/>
    <s v="Video/Televison"/>
    <s v="Aug"/>
    <s v="Jul"/>
    <n v="2014"/>
    <n v="2014"/>
    <x v="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5T23:57:13"/>
    <d v="2014-10-16T22:57:13"/>
    <b v="0"/>
    <n v="150"/>
    <b v="1"/>
    <s v="film &amp; video/television"/>
    <n v="111.72499999999999"/>
    <n v="0.75"/>
    <s v="Film"/>
    <s v="Video/Televison"/>
    <s v="Nov"/>
    <s v="Oct"/>
    <n v="2014"/>
    <n v="2014"/>
    <x v="8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18:08:04"/>
    <d v="2015-11-16T18:08:04"/>
    <b v="0"/>
    <n v="71"/>
    <b v="1"/>
    <s v="film &amp; video/television"/>
    <n v="100.35"/>
    <n v="0.59166666666666667"/>
    <s v="Film"/>
    <s v="Video/Televison"/>
    <s v="Dec"/>
    <s v="Nov"/>
    <n v="2015"/>
    <n v="2015"/>
    <x v="1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1:09:28"/>
    <d v="2014-06-22T11:09:28"/>
    <b v="0"/>
    <n v="117"/>
    <b v="1"/>
    <s v="film &amp; video/television"/>
    <n v="123.33333333333333"/>
    <n v="3.9"/>
    <s v="Film"/>
    <s v="Video/Televison"/>
    <s v="Jul"/>
    <s v="Jun"/>
    <n v="2014"/>
    <n v="2014"/>
    <x v="4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2:01:55"/>
    <d v="2014-07-22T02:01:55"/>
    <b v="0"/>
    <n v="53"/>
    <b v="1"/>
    <s v="film &amp; video/television"/>
    <n v="101.29975"/>
    <n v="1.325"/>
    <s v="Film"/>
    <s v="Video/Televison"/>
    <s v="Aug"/>
    <s v="Jul"/>
    <n v="2014"/>
    <n v="2014"/>
    <x v="4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4:00:34"/>
    <d v="2016-01-07T14:00:34"/>
    <b v="0"/>
    <n v="1"/>
    <b v="1"/>
    <s v="film &amp; video/television"/>
    <n v="100"/>
    <n v="7.6923076923076925"/>
    <s v="Film"/>
    <s v="Video/Televison"/>
    <s v="Jan"/>
    <s v="Jan"/>
    <n v="2016"/>
    <n v="2016"/>
    <x v="2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2T22:59:00"/>
    <d v="2016-04-01T10:03:37"/>
    <b v="0"/>
    <n v="89"/>
    <b v="1"/>
    <s v="film &amp; video/television"/>
    <n v="100.24604569420035"/>
    <n v="0.31282952548330406"/>
    <s v="Film"/>
    <s v="Video/Televison"/>
    <s v="May"/>
    <s v="Apr"/>
    <n v="2016"/>
    <n v="2016"/>
    <x v="9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1:51:41"/>
    <d v="2015-10-09T10:51:41"/>
    <b v="0"/>
    <n v="64"/>
    <b v="1"/>
    <s v="film &amp; video/television"/>
    <n v="102.0952380952381"/>
    <n v="1.2190476190476192"/>
    <s v="Film"/>
    <s v="Video/Televison"/>
    <s v="Nov"/>
    <s v="Oct"/>
    <n v="2015"/>
    <n v="2015"/>
    <x v="0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2:43:21"/>
    <d v="2014-07-21T02:43:21"/>
    <b v="0"/>
    <n v="68"/>
    <b v="1"/>
    <s v="film &amp; video/television"/>
    <n v="130.46153846153845"/>
    <n v="2.6153846153846154"/>
    <s v="Film"/>
    <s v="Video/Televison"/>
    <s v="Aug"/>
    <s v="Jul"/>
    <n v="2014"/>
    <n v="2014"/>
    <x v="4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7T19:00:00"/>
    <d v="2015-04-04T02:00:14"/>
    <b v="0"/>
    <n v="28"/>
    <b v="1"/>
    <s v="film &amp; video/television"/>
    <n v="166.5"/>
    <n v="2.8"/>
    <s v="Film"/>
    <s v="Video/Televison"/>
    <s v="Apr"/>
    <s v="Apr"/>
    <n v="2015"/>
    <n v="2015"/>
    <x v="4"/>
  </r>
  <r>
    <s v="THE LISTENING BOX"/>
    <s v="A modern day priest makes an unusual discovery, setting off a chain of events."/>
    <n v="6000"/>
    <n v="8529"/>
    <x v="0"/>
    <s v="US"/>
    <s v="USD"/>
    <n v="1428128525"/>
    <n v="1425540125"/>
    <d v="2015-04-04T01:22:05"/>
    <d v="2015-03-05T02:22:05"/>
    <b v="0"/>
    <n v="44"/>
    <b v="1"/>
    <s v="film &amp; video/television"/>
    <n v="142.15"/>
    <n v="0.73333333333333328"/>
    <s v="Film"/>
    <s v="Video/Televison"/>
    <s v="Apr"/>
    <s v="Mar"/>
    <n v="2015"/>
    <n v="2015"/>
    <x v="0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1:37:59"/>
    <d v="2015-01-28T11:37:59"/>
    <b v="0"/>
    <n v="253"/>
    <b v="1"/>
    <s v="film &amp; video/television"/>
    <n v="183.44090909090909"/>
    <n v="1.1499999999999999"/>
    <s v="Film"/>
    <s v="Video/Televison"/>
    <s v="Feb"/>
    <s v="Jan"/>
    <n v="2015"/>
    <n v="2015"/>
    <x v="8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0T20:22:24"/>
    <d v="2013-04-10T20:22:24"/>
    <b v="0"/>
    <n v="66"/>
    <b v="1"/>
    <s v="film &amp; video/television"/>
    <n v="110.04"/>
    <n v="2.64"/>
    <s v="Film"/>
    <s v="Video/Televison"/>
    <s v="May"/>
    <s v="Apr"/>
    <n v="2013"/>
    <n v="2013"/>
    <x v="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17:59:00"/>
    <d v="2014-04-24T20:07:48"/>
    <b v="0"/>
    <n v="217"/>
    <b v="1"/>
    <s v="film &amp; video/television"/>
    <n v="130.97999999999999"/>
    <n v="0.86799999999999999"/>
    <s v="Film"/>
    <s v="Video/Televison"/>
    <s v="May"/>
    <s v="Apr"/>
    <n v="2014"/>
    <n v="2014"/>
    <x v="9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8T23:00:00"/>
    <d v="2014-05-30T00:08:08"/>
    <b v="0"/>
    <n v="16"/>
    <b v="1"/>
    <s v="film &amp; video/television"/>
    <n v="101.35"/>
    <n v="0.8"/>
    <s v="Film"/>
    <s v="Video/Televison"/>
    <s v="Jun"/>
    <s v="May"/>
    <n v="2014"/>
    <n v="2014"/>
    <x v="4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08:39:14"/>
    <d v="2014-09-05T08:39:14"/>
    <b v="0"/>
    <n v="19"/>
    <b v="1"/>
    <s v="film &amp; video/television"/>
    <n v="100"/>
    <n v="0.95"/>
    <s v="Film"/>
    <s v="Video/Televison"/>
    <s v="Oct"/>
    <s v="Sep"/>
    <n v="2014"/>
    <n v="2014"/>
    <x v="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0:20:26"/>
    <d v="2014-11-28T10:20:26"/>
    <b v="0"/>
    <n v="169"/>
    <b v="1"/>
    <s v="film &amp; video/television"/>
    <n v="141.85714285714286"/>
    <n v="1.2071428571428571"/>
    <s v="Film"/>
    <s v="Video/Televison"/>
    <s v="Dec"/>
    <s v="Nov"/>
    <n v="2014"/>
    <n v="2014"/>
    <x v="1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2T19:00:00"/>
    <d v="2014-06-12T13:58:06"/>
    <b v="0"/>
    <n v="263"/>
    <b v="1"/>
    <s v="film &amp; video/television"/>
    <n v="308.66000000000003"/>
    <n v="2.63"/>
    <s v="Film"/>
    <s v="Video/Televison"/>
    <s v="Jul"/>
    <s v="Jun"/>
    <n v="2014"/>
    <n v="2014"/>
    <x v="1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6T21:22:17"/>
    <d v="2014-08-22T21:22:17"/>
    <b v="0"/>
    <n v="15"/>
    <b v="1"/>
    <s v="film &amp; video/television"/>
    <n v="100"/>
    <n v="0.75"/>
    <s v="Film"/>
    <s v="Video/Televison"/>
    <s v="Oct"/>
    <s v="Aug"/>
    <n v="2014"/>
    <n v="2014"/>
    <x v="4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09:58:27"/>
    <d v="2016-03-28T09:58:27"/>
    <b v="0"/>
    <n v="61"/>
    <b v="1"/>
    <s v="film &amp; video/television"/>
    <n v="120"/>
    <n v="1.22"/>
    <s v="Film"/>
    <s v="Video/Televison"/>
    <s v="Apr"/>
    <s v="Mar"/>
    <n v="2016"/>
    <n v="2016"/>
    <x v="0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18:09:34"/>
    <d v="2015-11-15T18:09:34"/>
    <b v="0"/>
    <n v="45"/>
    <b v="1"/>
    <s v="film &amp; video/television"/>
    <n v="104.16666666666667"/>
    <n v="0.5357142857142857"/>
    <s v="Film"/>
    <s v="Video/Televison"/>
    <s v="Dec"/>
    <s v="Nov"/>
    <n v="2015"/>
    <n v="2015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15:40:07"/>
    <d v="2014-10-20T14:40:07"/>
    <b v="0"/>
    <n v="70"/>
    <b v="1"/>
    <s v="film &amp; video/television"/>
    <n v="107.611"/>
    <n v="1.4"/>
    <s v="Film"/>
    <s v="Video/Televison"/>
    <s v="Dec"/>
    <s v="Oct"/>
    <n v="2014"/>
    <n v="2014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07:00:00"/>
    <d v="2015-01-29T07:24:20"/>
    <b v="0"/>
    <n v="38"/>
    <b v="1"/>
    <s v="film &amp; video/television"/>
    <n v="107.95"/>
    <n v="1.9"/>
    <s v="Film"/>
    <s v="Video/Televison"/>
    <s v="Mar"/>
    <s v="Jan"/>
    <n v="2015"/>
    <n v="2015"/>
    <x v="4"/>
  </r>
  <r>
    <s v="Driving Jersey - Season Five"/>
    <s v="Driving Jersey is real people telling real stories."/>
    <n v="12000"/>
    <n v="12000"/>
    <x v="0"/>
    <s v="US"/>
    <s v="USD"/>
    <n v="1445660045"/>
    <n v="1443068045"/>
    <d v="2015-10-23T23:14:05"/>
    <d v="2015-09-23T23:14:05"/>
    <b v="0"/>
    <n v="87"/>
    <b v="1"/>
    <s v="film &amp; video/television"/>
    <n v="100"/>
    <n v="0.72499999999999998"/>
    <s v="Film"/>
    <s v="Video/Televison"/>
    <s v="Oct"/>
    <s v="Sep"/>
    <n v="2015"/>
    <n v="2015"/>
    <x v="1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2:00:00"/>
    <d v="2014-12-22T13:04:18"/>
    <b v="0"/>
    <n v="22"/>
    <b v="1"/>
    <s v="film &amp; video/television"/>
    <n v="100"/>
    <n v="3.6666666666666665"/>
    <s v="Film"/>
    <s v="Video/Televison"/>
    <s v="Jan"/>
    <s v="Dec"/>
    <n v="2015"/>
    <n v="2014"/>
    <x v="2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17:17:17"/>
    <d v="2015-07-11T17:17:17"/>
    <b v="0"/>
    <n v="119"/>
    <b v="1"/>
    <s v="film &amp; video/television"/>
    <n v="128.01818181818183"/>
    <n v="1.0818181818181818"/>
    <s v="Film"/>
    <s v="Video/Televison"/>
    <s v="Aug"/>
    <s v="Jul"/>
    <n v="2015"/>
    <n v="2015"/>
    <x v="1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1:50:46"/>
    <d v="2014-06-17T11:50:46"/>
    <b v="0"/>
    <n v="52"/>
    <b v="1"/>
    <s v="film &amp; video/television"/>
    <n v="116.21"/>
    <n v="0.52"/>
    <s v="Film"/>
    <s v="Video/Televison"/>
    <s v="Jul"/>
    <s v="Jun"/>
    <n v="2014"/>
    <n v="2014"/>
    <x v="1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17:00:00"/>
    <d v="2014-03-21T08:10:45"/>
    <b v="0"/>
    <n v="117"/>
    <b v="1"/>
    <s v="film &amp; video/television"/>
    <n v="109.63333333333334"/>
    <n v="3.9"/>
    <s v="Film"/>
    <s v="Video/Televison"/>
    <s v="Apr"/>
    <s v="Mar"/>
    <n v="2014"/>
    <n v="2014"/>
    <x v="4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2:07:01"/>
    <d v="2015-11-25T12:07:01"/>
    <b v="0"/>
    <n v="52"/>
    <b v="1"/>
    <s v="film &amp; video/television"/>
    <n v="101"/>
    <n v="0.52"/>
    <s v="Film"/>
    <s v="Video/Televison"/>
    <s v="Dec"/>
    <s v="Nov"/>
    <n v="2015"/>
    <n v="2015"/>
    <x v="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18:15:16"/>
    <d v="2016-05-06T18:15:16"/>
    <b v="0"/>
    <n v="86"/>
    <b v="1"/>
    <s v="film &amp; video/television"/>
    <n v="128.95348837209303"/>
    <n v="1"/>
    <s v="Film"/>
    <s v="Video/Televison"/>
    <s v="May"/>
    <s v="May"/>
    <n v="2016"/>
    <n v="2016"/>
    <x v="0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1:00:00"/>
    <d v="2015-05-25T08:10:24"/>
    <b v="0"/>
    <n v="174"/>
    <b v="1"/>
    <s v="film &amp; video/television"/>
    <n v="107.2625"/>
    <n v="2.1749999999999998"/>
    <s v="Film"/>
    <s v="Video/Televison"/>
    <s v="Jun"/>
    <s v="May"/>
    <n v="2015"/>
    <n v="2015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4:59:22"/>
    <d v="2015-03-26T14:59:22"/>
    <b v="0"/>
    <n v="69"/>
    <b v="1"/>
    <s v="film &amp; video/television"/>
    <n v="101.9"/>
    <n v="0.46"/>
    <s v="Film"/>
    <s v="Video/Televison"/>
    <s v="Apr"/>
    <s v="Mar"/>
    <n v="2015"/>
    <n v="2015"/>
    <x v="6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3:52:52"/>
    <d v="2014-10-20T12:52:52"/>
    <b v="0"/>
    <n v="75"/>
    <b v="1"/>
    <s v="film &amp; video/television"/>
    <n v="102.91"/>
    <n v="0.75"/>
    <s v="Film"/>
    <s v="Video/Televison"/>
    <s v="Nov"/>
    <s v="Oct"/>
    <n v="2014"/>
    <n v="2014"/>
    <x v="1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16:00:00"/>
    <d v="2015-08-14T00:39:36"/>
    <b v="0"/>
    <n v="33"/>
    <b v="1"/>
    <s v="film &amp; video/television"/>
    <n v="100.12569999999999"/>
    <n v="0.16500000000000001"/>
    <s v="Film"/>
    <s v="Video/Televison"/>
    <s v="Sep"/>
    <s v="Aug"/>
    <n v="2015"/>
    <n v="2015"/>
    <x v="8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2T19:00:00"/>
    <d v="2014-03-03T16:38:37"/>
    <b v="0"/>
    <n v="108"/>
    <b v="1"/>
    <s v="film &amp; video/shorts"/>
    <n v="103.29622222222223"/>
    <n v="2.4"/>
    <s v="Film"/>
    <s v="Video/Shorts"/>
    <s v="Mar"/>
    <s v="Mar"/>
    <n v="2014"/>
    <n v="2014"/>
    <x v="4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4:32:37"/>
    <d v="2013-05-15T14:32:37"/>
    <b v="0"/>
    <n v="23"/>
    <b v="1"/>
    <s v="film &amp; video/shorts"/>
    <n v="148.30000000000001"/>
    <n v="0.46"/>
    <s v="Film"/>
    <s v="Video/Shorts"/>
    <s v="Jun"/>
    <s v="May"/>
    <n v="2013"/>
    <n v="2013"/>
    <x v="0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4:11:18"/>
    <d v="2013-02-06T14:11:18"/>
    <b v="0"/>
    <n v="48"/>
    <b v="1"/>
    <s v="film &amp; video/shorts"/>
    <n v="154.73333333333332"/>
    <n v="1.6"/>
    <s v="Film"/>
    <s v="Video/Shorts"/>
    <s v="Mar"/>
    <s v="Feb"/>
    <n v="2013"/>
    <n v="2013"/>
    <x v="4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7T23:59:00"/>
    <d v="2013-12-04T16:53:33"/>
    <b v="0"/>
    <n v="64"/>
    <b v="1"/>
    <s v="film &amp; video/shorts"/>
    <n v="113.5185"/>
    <n v="3.2"/>
    <s v="Film"/>
    <s v="Video/Shorts"/>
    <s v="Dec"/>
    <s v="Dec"/>
    <n v="2013"/>
    <n v="2013"/>
    <x v="4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7T19:26:21"/>
    <d v="2013-06-07T19:26:21"/>
    <b v="0"/>
    <n v="24"/>
    <b v="1"/>
    <s v="film &amp; video/shorts"/>
    <n v="173.33333333333334"/>
    <n v="2"/>
    <s v="Film"/>
    <s v="Video/Shorts"/>
    <s v="Jul"/>
    <s v="Jun"/>
    <n v="2013"/>
    <n v="2013"/>
    <x v="4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0:59:00"/>
    <d v="2014-07-15T14:42:34"/>
    <b v="0"/>
    <n v="57"/>
    <b v="1"/>
    <s v="film &amp; video/shorts"/>
    <n v="107.52857142857142"/>
    <n v="0.81428571428571428"/>
    <s v="Film"/>
    <s v="Video/Shorts"/>
    <s v="Aug"/>
    <s v="Jul"/>
    <n v="2014"/>
    <n v="2014"/>
    <x v="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15:23:40"/>
    <d v="2016-06-18T15:23:40"/>
    <b v="0"/>
    <n v="26"/>
    <b v="1"/>
    <s v="film &amp; video/shorts"/>
    <n v="118.6"/>
    <n v="1.3"/>
    <s v="Film"/>
    <s v="Video/Shorts"/>
    <s v="Jul"/>
    <s v="Jun"/>
    <n v="2016"/>
    <n v="2016"/>
    <x v="4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09:00:04"/>
    <d v="2012-06-15T09:00:04"/>
    <b v="0"/>
    <n v="20"/>
    <b v="1"/>
    <s v="film &amp; video/shorts"/>
    <n v="116.25"/>
    <n v="1"/>
    <s v="Film"/>
    <s v="Video/Shorts"/>
    <s v="Jul"/>
    <s v="Jun"/>
    <n v="2012"/>
    <n v="2012"/>
    <x v="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08:39:51"/>
    <d v="2014-01-24T08:39:51"/>
    <b v="0"/>
    <n v="36"/>
    <b v="1"/>
    <s v="film &amp; video/shorts"/>
    <n v="127.16666666666667"/>
    <n v="6"/>
    <s v="Film"/>
    <s v="Video/Shorts"/>
    <s v="Feb"/>
    <s v="Jan"/>
    <n v="2014"/>
    <n v="2014"/>
    <x v="2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1:59:00"/>
    <d v="2011-08-30T23:30:25"/>
    <b v="0"/>
    <n v="178"/>
    <b v="1"/>
    <s v="film &amp; video/shorts"/>
    <n v="110.9423"/>
    <n v="1.78"/>
    <s v="Film"/>
    <s v="Video/Shorts"/>
    <s v="Oct"/>
    <s v="Aug"/>
    <n v="2011"/>
    <n v="2011"/>
    <x v="1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16:30:45"/>
    <d v="2011-07-06T16:30:45"/>
    <b v="0"/>
    <n v="17"/>
    <b v="1"/>
    <s v="film &amp; video/shorts"/>
    <n v="127.2"/>
    <n v="3.4"/>
    <s v="Film"/>
    <s v="Video/Shorts"/>
    <s v="Sep"/>
    <s v="Jul"/>
    <n v="2011"/>
    <n v="2011"/>
    <x v="2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1:30:57"/>
    <d v="2012-03-29T01:30:57"/>
    <b v="0"/>
    <n v="32"/>
    <b v="1"/>
    <s v="film &amp; video/shorts"/>
    <n v="123.94444444444444"/>
    <n v="1.7777777777777777"/>
    <s v="Film"/>
    <s v="Video/Shorts"/>
    <s v="May"/>
    <s v="Mar"/>
    <n v="2012"/>
    <n v="2012"/>
    <x v="4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4T19:00:00"/>
    <d v="2012-10-25T19:14:41"/>
    <b v="0"/>
    <n v="41"/>
    <b v="1"/>
    <s v="film &amp; video/shorts"/>
    <n v="108.40909090909091"/>
    <n v="1.8636363636363635"/>
    <s v="Film"/>
    <s v="Video/Shorts"/>
    <s v="Nov"/>
    <s v="Oct"/>
    <n v="2012"/>
    <n v="2012"/>
    <x v="4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2T22:59:00"/>
    <d v="2011-02-13T13:09:44"/>
    <b v="0"/>
    <n v="18"/>
    <b v="1"/>
    <s v="film &amp; video/shorts"/>
    <n v="100"/>
    <n v="2"/>
    <s v="Film"/>
    <s v="Video/Shorts"/>
    <s v="May"/>
    <s v="Feb"/>
    <n v="2011"/>
    <n v="2011"/>
    <x v="2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06:41:35"/>
    <d v="2015-12-22T06:41:35"/>
    <b v="0"/>
    <n v="29"/>
    <b v="1"/>
    <s v="film &amp; video/shorts"/>
    <n v="112.932"/>
    <n v="5.8"/>
    <s v="Film"/>
    <s v="Video/Shorts"/>
    <s v="Jan"/>
    <s v="Dec"/>
    <n v="2016"/>
    <n v="2015"/>
    <x v="2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0:01:12"/>
    <d v="2013-03-24T00:01:12"/>
    <b v="0"/>
    <n v="47"/>
    <b v="1"/>
    <s v="film &amp; video/shorts"/>
    <n v="115.42857142857143"/>
    <n v="1.3428571428571427"/>
    <s v="Film"/>
    <s v="Video/Shorts"/>
    <s v="Apr"/>
    <s v="Mar"/>
    <n v="2013"/>
    <n v="2013"/>
    <x v="4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2:35:58"/>
    <d v="2011-10-28T11:35:58"/>
    <b v="0"/>
    <n v="15"/>
    <b v="1"/>
    <s v="film &amp; video/shorts"/>
    <n v="153.33333333333334"/>
    <n v="5"/>
    <s v="Film"/>
    <s v="Video/Shorts"/>
    <s v="Dec"/>
    <s v="Oct"/>
    <n v="2011"/>
    <n v="2011"/>
    <x v="2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0T21:59:00"/>
    <d v="2012-03-28T22:28:37"/>
    <b v="0"/>
    <n v="26"/>
    <b v="1"/>
    <s v="film &amp; video/shorts"/>
    <n v="392.5"/>
    <n v="6.5"/>
    <s v="Film"/>
    <s v="Video/Shorts"/>
    <s v="May"/>
    <s v="Mar"/>
    <n v="2012"/>
    <n v="2012"/>
    <x v="2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2:32:01"/>
    <d v="2016-08-22T12:32:01"/>
    <b v="0"/>
    <n v="35"/>
    <b v="1"/>
    <s v="film &amp; video/shorts"/>
    <n v="2702"/>
    <n v="70"/>
    <s v="Film"/>
    <s v="Video/Shorts"/>
    <s v="Sep"/>
    <s v="Aug"/>
    <n v="2016"/>
    <n v="2016"/>
    <x v="2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3:38:13"/>
    <d v="2014-03-26T13:38:13"/>
    <b v="0"/>
    <n v="41"/>
    <b v="1"/>
    <s v="film &amp; video/shorts"/>
    <n v="127"/>
    <n v="3.1538461538461537"/>
    <s v="Film"/>
    <s v="Video/Shorts"/>
    <s v="Apr"/>
    <s v="Mar"/>
    <n v="2014"/>
    <n v="2014"/>
    <x v="4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09T21:00:56"/>
    <d v="2013-11-04T21:00:56"/>
    <b v="0"/>
    <n v="47"/>
    <b v="1"/>
    <s v="film &amp; video/shorts"/>
    <n v="107.25"/>
    <n v="0.39166666666666666"/>
    <s v="Film"/>
    <s v="Video/Shorts"/>
    <s v="Dec"/>
    <s v="Nov"/>
    <n v="2013"/>
    <n v="2013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3T22:02:00"/>
    <d v="2012-07-09T22:48:47"/>
    <b v="0"/>
    <n v="28"/>
    <b v="1"/>
    <s v="film &amp; video/shorts"/>
    <n v="198"/>
    <n v="3.7333333333333334"/>
    <s v="Film"/>
    <s v="Video/Shorts"/>
    <s v="Jul"/>
    <s v="Jul"/>
    <n v="2012"/>
    <n v="2012"/>
    <x v="2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4:41:01"/>
    <d v="2011-09-09T14:41:01"/>
    <b v="0"/>
    <n v="100"/>
    <b v="1"/>
    <s v="film &amp; video/shorts"/>
    <n v="100.0125"/>
    <n v="2.5"/>
    <s v="Film"/>
    <s v="Video/Shorts"/>
    <s v="Oct"/>
    <s v="Sep"/>
    <n v="2011"/>
    <n v="2011"/>
    <x v="4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06:30:00"/>
    <d v="2015-02-07T09:46:29"/>
    <b v="0"/>
    <n v="13"/>
    <b v="1"/>
    <s v="film &amp; video/shorts"/>
    <n v="102.5"/>
    <n v="6.5"/>
    <s v="Film"/>
    <s v="Video/Shorts"/>
    <s v="Feb"/>
    <s v="Feb"/>
    <n v="2015"/>
    <n v="2015"/>
    <x v="2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3:11:26"/>
    <d v="2011-04-15T13:11:26"/>
    <b v="0"/>
    <n v="7"/>
    <b v="1"/>
    <s v="film &amp; video/shorts"/>
    <n v="100"/>
    <n v="1.4"/>
    <s v="Film"/>
    <s v="Video/Shorts"/>
    <s v="May"/>
    <s v="Apr"/>
    <n v="2011"/>
    <n v="2011"/>
    <x v="2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2T22:00:37"/>
    <d v="2011-08-23T22:00:37"/>
    <b v="0"/>
    <n v="21"/>
    <b v="1"/>
    <s v="film &amp; video/shorts"/>
    <n v="125.5"/>
    <n v="1.75"/>
    <s v="Film"/>
    <s v="Video/Shorts"/>
    <s v="Sep"/>
    <s v="Aug"/>
    <n v="2011"/>
    <n v="2011"/>
    <x v="4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09:20:45"/>
    <d v="2015-10-14T08:20:45"/>
    <b v="0"/>
    <n v="17"/>
    <b v="1"/>
    <s v="film &amp; video/shorts"/>
    <n v="106.46666666666667"/>
    <n v="0.28333333333333333"/>
    <s v="Film"/>
    <s v="Video/Shorts"/>
    <s v="Dec"/>
    <s v="Oct"/>
    <n v="2015"/>
    <n v="2015"/>
    <x v="0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2T20:41:00"/>
    <d v="2010-05-24T07:56:43"/>
    <b v="0"/>
    <n v="25"/>
    <b v="1"/>
    <s v="film &amp; video/shorts"/>
    <n v="104.6"/>
    <n v="1"/>
    <s v="Film"/>
    <s v="Video/Shorts"/>
    <s v="Jun"/>
    <s v="May"/>
    <n v="2010"/>
    <n v="2010"/>
    <x v="4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0:48:51"/>
    <d v="2014-05-27T10:48:51"/>
    <b v="0"/>
    <n v="60"/>
    <b v="1"/>
    <s v="film &amp; video/shorts"/>
    <n v="102.85714285714286"/>
    <n v="1.7142857142857142"/>
    <s v="Film"/>
    <s v="Video/Shorts"/>
    <s v="Jun"/>
    <s v="May"/>
    <n v="2014"/>
    <n v="2014"/>
    <x v="4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3:03:12"/>
    <d v="2013-05-08T13:03:12"/>
    <b v="0"/>
    <n v="56"/>
    <b v="1"/>
    <s v="film &amp; video/shorts"/>
    <n v="115.06666666666666"/>
    <n v="0.93333333333333335"/>
    <s v="Film"/>
    <s v="Video/Shorts"/>
    <s v="Jun"/>
    <s v="May"/>
    <n v="2013"/>
    <n v="2013"/>
    <x v="0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2:08:19"/>
    <d v="2011-06-12T02:08:19"/>
    <b v="0"/>
    <n v="16"/>
    <b v="1"/>
    <s v="film &amp; video/shorts"/>
    <n v="100.4"/>
    <n v="3.2"/>
    <s v="Film"/>
    <s v="Video/Shorts"/>
    <s v="Jul"/>
    <s v="Jun"/>
    <n v="2011"/>
    <n v="2011"/>
    <x v="2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4:39:24"/>
    <d v="2011-03-17T04:39:24"/>
    <b v="0"/>
    <n v="46"/>
    <b v="1"/>
    <s v="film &amp; video/shorts"/>
    <n v="120"/>
    <n v="1.5333333333333334"/>
    <s v="Film"/>
    <s v="Video/Shorts"/>
    <s v="May"/>
    <s v="Mar"/>
    <n v="2011"/>
    <n v="2011"/>
    <x v="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3:00:00"/>
    <d v="2016-12-16T23:46:23"/>
    <b v="0"/>
    <n v="43"/>
    <b v="1"/>
    <s v="film &amp; video/shorts"/>
    <n v="105.2"/>
    <n v="0.86"/>
    <s v="Film"/>
    <s v="Video/Shorts"/>
    <s v="Feb"/>
    <s v="Dec"/>
    <n v="2017"/>
    <n v="2016"/>
    <x v="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16:00:00"/>
    <d v="2012-06-05T15:35:37"/>
    <b v="0"/>
    <n v="15"/>
    <b v="1"/>
    <s v="film &amp; video/shorts"/>
    <n v="110.6"/>
    <n v="1.5"/>
    <s v="Film"/>
    <s v="Video/Shorts"/>
    <s v="Jul"/>
    <s v="Jun"/>
    <n v="2012"/>
    <n v="2012"/>
    <x v="4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2:13:42"/>
    <d v="2014-03-18T12:13:42"/>
    <b v="0"/>
    <n v="12"/>
    <b v="1"/>
    <s v="film &amp; video/shorts"/>
    <n v="104"/>
    <n v="4.8"/>
    <s v="Film"/>
    <s v="Video/Shorts"/>
    <s v="Apr"/>
    <s v="Mar"/>
    <n v="2014"/>
    <n v="2014"/>
    <x v="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5T19:07:21"/>
    <d v="2012-01-26T19:07:21"/>
    <b v="0"/>
    <n v="21"/>
    <b v="1"/>
    <s v="film &amp; video/shorts"/>
    <n v="131.42857142857142"/>
    <n v="6"/>
    <s v="Film"/>
    <s v="Video/Shorts"/>
    <s v="Feb"/>
    <s v="Jan"/>
    <n v="2012"/>
    <n v="2012"/>
    <x v="2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7-31T22:00:00"/>
    <d v="2010-05-26T10:54:01"/>
    <b v="0"/>
    <n v="34"/>
    <b v="1"/>
    <s v="film &amp; video/shorts"/>
    <n v="114.66666666666667"/>
    <n v="2.2666666666666666"/>
    <s v="Film"/>
    <s v="Video/Shorts"/>
    <s v="Jul"/>
    <s v="May"/>
    <n v="2010"/>
    <n v="2010"/>
    <x v="4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1T22:14:42"/>
    <d v="2011-06-11T22:14:42"/>
    <b v="0"/>
    <n v="8"/>
    <b v="1"/>
    <s v="film &amp; video/shorts"/>
    <n v="106.25"/>
    <n v="2"/>
    <s v="Film"/>
    <s v="Video/Shorts"/>
    <s v="Jul"/>
    <s v="Jun"/>
    <n v="2011"/>
    <n v="2011"/>
    <x v="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18:30:00"/>
    <d v="2012-11-01T14:04:34"/>
    <b v="0"/>
    <n v="60"/>
    <b v="1"/>
    <s v="film &amp; video/shorts"/>
    <n v="106.25"/>
    <n v="1.875"/>
    <s v="Film"/>
    <s v="Video/Shorts"/>
    <s v="Dec"/>
    <s v="Nov"/>
    <n v="2012"/>
    <n v="2012"/>
    <x v="4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16:39:59"/>
    <d v="2013-12-23T16:39:59"/>
    <b v="0"/>
    <n v="39"/>
    <b v="1"/>
    <s v="film &amp; video/shorts"/>
    <n v="106.01933333333334"/>
    <n v="2.6"/>
    <s v="Film"/>
    <s v="Video/Shorts"/>
    <s v="Jan"/>
    <s v="Dec"/>
    <n v="2014"/>
    <n v="2013"/>
    <x v="4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4:04:46"/>
    <d v="2012-10-15T13:04:46"/>
    <b v="0"/>
    <n v="26"/>
    <b v="1"/>
    <s v="film &amp; video/shorts"/>
    <n v="100"/>
    <n v="0.52"/>
    <s v="Film"/>
    <s v="Video/Shorts"/>
    <s v="Nov"/>
    <s v="Oct"/>
    <n v="2012"/>
    <n v="2012"/>
    <x v="0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3:38:30"/>
    <d v="2012-12-31T13:38:30"/>
    <b v="0"/>
    <n v="35"/>
    <b v="1"/>
    <s v="film &amp; video/shorts"/>
    <n v="100"/>
    <n v="1"/>
    <s v="Film"/>
    <s v="Video/Shorts"/>
    <s v="Jan"/>
    <s v="Dec"/>
    <n v="2013"/>
    <n v="2012"/>
    <x v="4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2T22:08:53"/>
    <d v="2010-11-22T22:08:53"/>
    <b v="0"/>
    <n v="65"/>
    <b v="1"/>
    <s v="film &amp; video/shorts"/>
    <n v="127.75"/>
    <n v="1.0833333333333333"/>
    <s v="Film"/>
    <s v="Video/Shorts"/>
    <s v="Dec"/>
    <s v="Nov"/>
    <n v="2010"/>
    <n v="2010"/>
    <x v="0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4:20:30"/>
    <d v="2014-02-12T14:20:30"/>
    <b v="0"/>
    <n v="49"/>
    <b v="1"/>
    <s v="film &amp; video/shorts"/>
    <n v="105.15384615384616"/>
    <n v="3.7692307692307692"/>
    <s v="Film"/>
    <s v="Video/Shorts"/>
    <s v="Mar"/>
    <s v="Feb"/>
    <n v="2014"/>
    <n v="2014"/>
    <x v="4"/>
  </r>
  <r>
    <s v="Good 'Ol Trumpet"/>
    <s v="UCF short film about an old man, his love for music, and his misplaced trumpet.  "/>
    <n v="500"/>
    <n v="600"/>
    <x v="0"/>
    <s v="US"/>
    <s v="USD"/>
    <n v="1301792400"/>
    <n v="1299775266"/>
    <d v="2011-04-02T20:00:00"/>
    <d v="2011-03-10T11:41:06"/>
    <b v="0"/>
    <n v="10"/>
    <b v="1"/>
    <s v="film &amp; video/shorts"/>
    <n v="120"/>
    <n v="2"/>
    <s v="Film"/>
    <s v="Video/Shorts"/>
    <s v="Apr"/>
    <s v="Mar"/>
    <n v="2011"/>
    <n v="2011"/>
    <x v="2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3T19:00:00"/>
    <d v="2016-04-25T12:23:40"/>
    <b v="0"/>
    <n v="60"/>
    <b v="1"/>
    <s v="film &amp; video/shorts"/>
    <n v="107.40909090909091"/>
    <n v="2.7272727272727271"/>
    <s v="Film"/>
    <s v="Video/Shorts"/>
    <s v="May"/>
    <s v="Apr"/>
    <n v="2016"/>
    <n v="2016"/>
    <x v="4"/>
  </r>
  <r>
    <s v="LOST WEEKEND"/>
    <s v="A Boy. A Girl. A Car. A Serial Killer."/>
    <n v="5000"/>
    <n v="5025"/>
    <x v="0"/>
    <s v="US"/>
    <s v="USD"/>
    <n v="1333391901"/>
    <n v="1332182301"/>
    <d v="2012-04-02T13:38:21"/>
    <d v="2012-03-19T13:38:21"/>
    <b v="0"/>
    <n v="27"/>
    <b v="1"/>
    <s v="film &amp; video/shorts"/>
    <n v="100.5"/>
    <n v="0.54"/>
    <s v="Film"/>
    <s v="Video/Shorts"/>
    <s v="Apr"/>
    <s v="Mar"/>
    <n v="2012"/>
    <n v="2012"/>
    <x v="0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18:34:47"/>
    <d v="2011-04-02T18:34:47"/>
    <b v="0"/>
    <n v="69"/>
    <b v="1"/>
    <s v="film &amp; video/shorts"/>
    <n v="102.46666666666667"/>
    <n v="0.92"/>
    <s v="Film"/>
    <s v="Video/Shorts"/>
    <s v="Apr"/>
    <s v="Apr"/>
    <n v="2011"/>
    <n v="2011"/>
    <x v="0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09:42:50"/>
    <d v="2013-04-01T09:42:50"/>
    <b v="0"/>
    <n v="47"/>
    <b v="1"/>
    <s v="film &amp; video/shorts"/>
    <n v="246.66666666666666"/>
    <n v="3.1333333333333333"/>
    <s v="Film"/>
    <s v="Video/Shorts"/>
    <s v="May"/>
    <s v="Apr"/>
    <n v="2013"/>
    <n v="2013"/>
    <x v="4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5T19:37:10"/>
    <d v="2011-01-26T19:37:10"/>
    <b v="0"/>
    <n v="47"/>
    <b v="1"/>
    <s v="film &amp; video/shorts"/>
    <n v="219.5"/>
    <n v="4.7"/>
    <s v="Film"/>
    <s v="Video/Shorts"/>
    <s v="Feb"/>
    <s v="Jan"/>
    <n v="2011"/>
    <n v="2011"/>
    <x v="4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0:59:00"/>
    <d v="2013-10-10T17:47:33"/>
    <b v="0"/>
    <n v="26"/>
    <b v="1"/>
    <s v="film &amp; video/shorts"/>
    <n v="130.76923076923077"/>
    <n v="2"/>
    <s v="Film"/>
    <s v="Video/Shorts"/>
    <s v="Nov"/>
    <s v="Oct"/>
    <n v="2013"/>
    <n v="2013"/>
    <x v="4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2:59:47"/>
    <d v="2015-05-01T02:59:47"/>
    <b v="0"/>
    <n v="53"/>
    <b v="1"/>
    <s v="film &amp; video/shorts"/>
    <n v="154.57142857142858"/>
    <n v="1.5142857142857142"/>
    <s v="Film"/>
    <s v="Video/Shorts"/>
    <s v="May"/>
    <s v="May"/>
    <n v="2015"/>
    <n v="2015"/>
    <x v="4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2T21:00:00"/>
    <d v="2014-03-19T20:01:58"/>
    <b v="0"/>
    <n v="81"/>
    <b v="1"/>
    <s v="film &amp; video/shorts"/>
    <n v="104"/>
    <n v="1.62"/>
    <s v="Film"/>
    <s v="Video/Shorts"/>
    <s v="Apr"/>
    <s v="Mar"/>
    <n v="2014"/>
    <n v="2014"/>
    <x v="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0:00:00"/>
    <d v="2011-07-29T13:12:08"/>
    <b v="0"/>
    <n v="78"/>
    <b v="1"/>
    <s v="film &amp; video/shorts"/>
    <n v="141"/>
    <n v="1.56"/>
    <s v="Film"/>
    <s v="Video/Shorts"/>
    <s v="Aug"/>
    <s v="Jul"/>
    <n v="2011"/>
    <n v="2011"/>
    <x v="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1:34:48"/>
    <d v="2011-11-14T01:34:48"/>
    <b v="0"/>
    <n v="35"/>
    <b v="1"/>
    <s v="film &amp; video/shorts"/>
    <n v="103.33333333333333"/>
    <n v="1.1666666666666667"/>
    <s v="Film"/>
    <s v="Video/Shorts"/>
    <s v="Jan"/>
    <s v="Nov"/>
    <n v="2012"/>
    <n v="2011"/>
    <x v="4"/>
  </r>
  <r>
    <s v="The World's Greatest Lover"/>
    <s v="Never judge a book (or a lover) by their cover."/>
    <n v="450"/>
    <n v="632"/>
    <x v="0"/>
    <s v="US"/>
    <s v="USD"/>
    <n v="1328377444"/>
    <n v="1326217444"/>
    <d v="2012-02-04T12:44:04"/>
    <d v="2012-01-10T12:44:04"/>
    <b v="0"/>
    <n v="22"/>
    <b v="1"/>
    <s v="film &amp; video/shorts"/>
    <n v="140.44444444444446"/>
    <n v="4.8888888888888893"/>
    <s v="Film"/>
    <s v="Video/Shorts"/>
    <s v="Feb"/>
    <s v="Jan"/>
    <n v="2012"/>
    <n v="2012"/>
    <x v="2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05:55:55"/>
    <d v="2011-02-21T06:55:55"/>
    <b v="0"/>
    <n v="57"/>
    <b v="1"/>
    <s v="film &amp; video/shorts"/>
    <n v="113.65714285714286"/>
    <n v="1.6285714285714286"/>
    <s v="Film"/>
    <s v="Video/Shorts"/>
    <s v="Apr"/>
    <s v="Feb"/>
    <n v="2011"/>
    <n v="2011"/>
    <x v="4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4:00:00"/>
    <d v="2010-03-11T15:02:24"/>
    <b v="0"/>
    <n v="27"/>
    <b v="1"/>
    <s v="film &amp; video/shorts"/>
    <n v="100.49377777777778"/>
    <n v="0.6"/>
    <s v="Film"/>
    <s v="Video/Shorts"/>
    <s v="Jun"/>
    <s v="Mar"/>
    <n v="2010"/>
    <n v="2010"/>
    <x v="4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8T20:17:16"/>
    <d v="2011-06-28T20:17:16"/>
    <b v="0"/>
    <n v="39"/>
    <b v="1"/>
    <s v="film &amp; video/shorts"/>
    <n v="113.0316"/>
    <n v="0.78"/>
    <s v="Film"/>
    <s v="Video/Shorts"/>
    <s v="Jul"/>
    <s v="Jun"/>
    <n v="2011"/>
    <n v="2011"/>
    <x v="0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18:00:00"/>
    <d v="2011-07-14T20:39:46"/>
    <b v="0"/>
    <n v="37"/>
    <b v="1"/>
    <s v="film &amp; video/shorts"/>
    <n v="104.55692307692307"/>
    <n v="1.1384615384615384"/>
    <s v="Film"/>
    <s v="Video/Shorts"/>
    <s v="Aug"/>
    <s v="Jul"/>
    <n v="2011"/>
    <n v="2011"/>
    <x v="4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2T20:11:47"/>
    <d v="2016-09-02T20:11:47"/>
    <b v="0"/>
    <n v="1"/>
    <b v="0"/>
    <s v="film &amp; video/science fiction"/>
    <n v="1.4285714285714285E-2"/>
    <n v="1.4285714285714286E-3"/>
    <s v="Film"/>
    <s v="Video/Science Fiction"/>
    <s v="Oct"/>
    <s v="Sep"/>
    <n v="2016"/>
    <n v="2016"/>
    <x v="10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05:16:00"/>
    <d v="2015-04-02T11:55:10"/>
    <b v="0"/>
    <n v="1"/>
    <b v="0"/>
    <s v="film &amp; video/science fiction"/>
    <n v="3.3333333333333333E-2"/>
    <n v="3.3333333333333333E-2"/>
    <s v="Film"/>
    <s v="Video/Science Fiction"/>
    <s v="Apr"/>
    <s v="Apr"/>
    <n v="2015"/>
    <n v="2015"/>
    <x v="4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05:21:47"/>
    <d v="2016-08-11T05:21:47"/>
    <b v="0"/>
    <n v="0"/>
    <b v="0"/>
    <s v="film &amp; video/science fiction"/>
    <n v="0"/>
    <n v="0"/>
    <s v="Film"/>
    <s v="Video/Science Fiction"/>
    <s v="Oct"/>
    <s v="Aug"/>
    <n v="2016"/>
    <n v="2016"/>
    <x v="10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17:00:00"/>
    <d v="2014-09-22T13:46:04"/>
    <b v="0"/>
    <n v="6"/>
    <b v="0"/>
    <s v="film &amp; video/science fiction"/>
    <n v="0.27454545454545454"/>
    <n v="1.090909090909091E-2"/>
    <s v="Film"/>
    <s v="Video/Science Fiction"/>
    <s v="Oct"/>
    <s v="Sep"/>
    <n v="2014"/>
    <n v="2014"/>
    <x v="1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17:17:22"/>
    <d v="2015-04-20T17:17:22"/>
    <b v="0"/>
    <n v="0"/>
    <b v="0"/>
    <s v="film &amp; video/science fiction"/>
    <n v="0"/>
    <n v="0"/>
    <s v="Film"/>
    <s v="Video/Science Fiction"/>
    <s v="May"/>
    <s v="Apr"/>
    <n v="2015"/>
    <n v="2015"/>
    <x v="4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18:51:20"/>
    <d v="2016-12-05T18:51:20"/>
    <b v="0"/>
    <n v="6"/>
    <b v="0"/>
    <s v="film &amp; video/science fiction"/>
    <n v="14"/>
    <n v="1.2"/>
    <s v="Film"/>
    <s v="Video/Science Fiction"/>
    <s v="Feb"/>
    <s v="Dec"/>
    <n v="2017"/>
    <n v="2016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0T21:00:00"/>
    <d v="2015-05-11T09:08:57"/>
    <b v="0"/>
    <n v="13"/>
    <b v="0"/>
    <s v="film &amp; video/science fiction"/>
    <n v="5.548"/>
    <n v="5.1999999999999998E-2"/>
    <s v="Film"/>
    <s v="Video/Science Fiction"/>
    <s v="Jun"/>
    <s v="May"/>
    <n v="2015"/>
    <n v="2015"/>
    <x v="9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08:59:01"/>
    <d v="2015-03-04T09:59:01"/>
    <b v="0"/>
    <n v="4"/>
    <b v="0"/>
    <s v="film &amp; video/science fiction"/>
    <n v="2.375"/>
    <n v="0.05"/>
    <s v="Film"/>
    <s v="Video/Science Fiction"/>
    <s v="Apr"/>
    <s v="Mar"/>
    <n v="2015"/>
    <n v="2015"/>
    <x v="0"/>
  </r>
  <r>
    <s v="Ralphi3 (Canceled)"/>
    <s v="A Science Fiction film filled with entertainment and Excitement"/>
    <n v="100000"/>
    <n v="1867"/>
    <x v="1"/>
    <s v="US"/>
    <s v="USD"/>
    <n v="1476941293"/>
    <n v="1473917293"/>
    <d v="2016-10-20T00:28:13"/>
    <d v="2016-09-15T00:28:13"/>
    <b v="0"/>
    <n v="6"/>
    <b v="0"/>
    <s v="film &amp; video/science fiction"/>
    <n v="1.867"/>
    <n v="6.0000000000000001E-3"/>
    <s v="Film"/>
    <s v="Video/Science Fiction"/>
    <s v="Oct"/>
    <s v="Sep"/>
    <n v="2016"/>
    <n v="2016"/>
    <x v="10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17:29:43"/>
    <d v="2014-08-31T17:29:43"/>
    <b v="0"/>
    <n v="0"/>
    <b v="0"/>
    <s v="film &amp; video/science fiction"/>
    <n v="0"/>
    <n v="0"/>
    <s v="Film"/>
    <s v="Video/Science Fiction"/>
    <s v="Oct"/>
    <s v="Aug"/>
    <n v="2014"/>
    <n v="2014"/>
    <x v="8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15:16:00"/>
    <d v="2014-05-19T16:58:12"/>
    <b v="0"/>
    <n v="0"/>
    <b v="0"/>
    <s v="film &amp; video/science fiction"/>
    <n v="0"/>
    <n v="0"/>
    <s v="Film"/>
    <s v="Video/Science Fiction"/>
    <s v="Jun"/>
    <s v="May"/>
    <n v="2014"/>
    <n v="2014"/>
    <x v="2"/>
  </r>
  <r>
    <s v="I (Canceled)"/>
    <s v="I"/>
    <n v="1200"/>
    <n v="0"/>
    <x v="1"/>
    <s v="US"/>
    <s v="USD"/>
    <n v="1467763200"/>
    <n v="1466453161"/>
    <d v="2016-07-05T19:00:00"/>
    <d v="2016-06-20T15:06:01"/>
    <b v="0"/>
    <n v="0"/>
    <b v="0"/>
    <s v="film &amp; video/science fiction"/>
    <n v="0"/>
    <n v="0"/>
    <s v="Film"/>
    <s v="Video/Science Fiction"/>
    <s v="Jul"/>
    <s v="Jun"/>
    <n v="2016"/>
    <n v="2016"/>
    <x v="4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15:30:07"/>
    <d v="2014-09-23T14:30:07"/>
    <b v="0"/>
    <n v="81"/>
    <b v="0"/>
    <s v="film &amp; video/science fiction"/>
    <n v="9.5687499999999996"/>
    <n v="0.10125000000000001"/>
    <s v="Film"/>
    <s v="Video/Science Fiction"/>
    <s v="Nov"/>
    <s v="Sep"/>
    <n v="2014"/>
    <n v="2014"/>
    <x v="10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2:31:00"/>
    <d v="2016-05-01T14:23:04"/>
    <b v="0"/>
    <n v="0"/>
    <b v="0"/>
    <s v="film &amp; video/science fiction"/>
    <n v="0"/>
    <n v="0"/>
    <s v="Film"/>
    <s v="Video/Science Fiction"/>
    <s v="May"/>
    <s v="May"/>
    <n v="2016"/>
    <n v="2016"/>
    <x v="10"/>
  </r>
  <r>
    <s v="MARLEY'S GHOST (AMBASSADORS OF STEAM) (Canceled)"/>
    <s v="steampunk  remake of &quot;a Christmas carol&quot;"/>
    <n v="5000"/>
    <n v="0"/>
    <x v="1"/>
    <s v="US"/>
    <s v="USD"/>
    <n v="1441386000"/>
    <n v="1438811418"/>
    <d v="2015-09-04T12:00:00"/>
    <d v="2015-08-05T16:50:18"/>
    <b v="0"/>
    <n v="0"/>
    <b v="0"/>
    <s v="film &amp; video/science fiction"/>
    <n v="0"/>
    <n v="0"/>
    <s v="Film"/>
    <s v="Video/Science Fiction"/>
    <s v="Sep"/>
    <s v="Aug"/>
    <n v="2015"/>
    <n v="2015"/>
    <x v="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4:00:00"/>
    <d v="2014-05-29T04:09:57"/>
    <b v="0"/>
    <n v="5"/>
    <b v="0"/>
    <s v="film &amp; video/science fiction"/>
    <n v="13.433333333333334"/>
    <n v="0.16666666666666666"/>
    <s v="Film"/>
    <s v="Video/Science Fiction"/>
    <s v="Jul"/>
    <s v="May"/>
    <n v="2014"/>
    <n v="2014"/>
    <x v="4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05:16:00"/>
    <d v="2015-04-02T04:50:34"/>
    <b v="0"/>
    <n v="0"/>
    <b v="0"/>
    <s v="film &amp; video/science fiction"/>
    <n v="0"/>
    <n v="0"/>
    <s v="Film"/>
    <s v="Video/Science Fiction"/>
    <s v="May"/>
    <s v="Apr"/>
    <n v="2015"/>
    <n v="2015"/>
    <x v="4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08:46:33"/>
    <d v="2015-08-23T08:46:33"/>
    <b v="0"/>
    <n v="0"/>
    <b v="0"/>
    <s v="film &amp; video/science fiction"/>
    <n v="0"/>
    <n v="0"/>
    <s v="Film"/>
    <s v="Video/Science Fiction"/>
    <s v="Oct"/>
    <s v="Aug"/>
    <n v="2015"/>
    <n v="2015"/>
    <x v="10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7-31T23:59:00"/>
    <d v="2015-07-01T01:10:41"/>
    <b v="0"/>
    <n v="58"/>
    <b v="0"/>
    <s v="film &amp; video/science fiction"/>
    <n v="3.1413333333333333"/>
    <n v="3.8666666666666669E-2"/>
    <s v="Film"/>
    <s v="Video/Science Fiction"/>
    <s v="Jul"/>
    <s v="Jul"/>
    <n v="2015"/>
    <n v="2015"/>
    <x v="1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17:06:12"/>
    <d v="2015-07-02T17:06:12"/>
    <b v="0"/>
    <n v="1"/>
    <b v="0"/>
    <s v="film &amp; video/science fiction"/>
    <n v="100"/>
    <n v="0.2"/>
    <s v="Film"/>
    <s v="Video/Science Fiction"/>
    <s v="Jul"/>
    <s v="Jul"/>
    <n v="2015"/>
    <n v="2015"/>
    <x v="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19T22:45:32"/>
    <d v="2015-02-17T23:45:32"/>
    <b v="0"/>
    <n v="0"/>
    <b v="0"/>
    <s v="film &amp; video/science fiction"/>
    <n v="0"/>
    <n v="0"/>
    <s v="Film"/>
    <s v="Video/Science Fiction"/>
    <s v="Mar"/>
    <s v="Feb"/>
    <n v="2015"/>
    <n v="2015"/>
    <x v="10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0T22:40:23"/>
    <d v="2015-04-15T22:40:23"/>
    <b v="0"/>
    <n v="28"/>
    <b v="0"/>
    <s v="film &amp; video/science fiction"/>
    <n v="10.775"/>
    <n v="0.23333333333333334"/>
    <s v="Film"/>
    <s v="Video/Science Fiction"/>
    <s v="May"/>
    <s v="Apr"/>
    <n v="2015"/>
    <n v="2015"/>
    <x v="1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17:26:18"/>
    <d v="2014-10-26T16:26:18"/>
    <b v="0"/>
    <n v="1"/>
    <b v="0"/>
    <s v="film &amp; video/science fiction"/>
    <n v="0.33333333333333331"/>
    <n v="3.3333333333333333E-2"/>
    <s v="Film"/>
    <s v="Video/Science Fiction"/>
    <s v="Nov"/>
    <s v="Oct"/>
    <n v="2014"/>
    <n v="2014"/>
    <x v="4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0:55:00"/>
    <d v="2016-07-07T20:32:22"/>
    <b v="0"/>
    <n v="0"/>
    <b v="0"/>
    <s v="film &amp; video/science fiction"/>
    <n v="0"/>
    <n v="0"/>
    <s v="Film"/>
    <s v="Video/Science Fiction"/>
    <s v="Sep"/>
    <s v="Jul"/>
    <n v="2016"/>
    <n v="2016"/>
    <x v="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2:17:52"/>
    <d v="2015-02-12T13:17:52"/>
    <b v="0"/>
    <n v="37"/>
    <b v="0"/>
    <s v="film &amp; video/science fiction"/>
    <n v="27.6"/>
    <n v="0.49333333333333335"/>
    <s v="Film"/>
    <s v="Video/Science Fiction"/>
    <s v="Apr"/>
    <s v="Feb"/>
    <n v="2015"/>
    <n v="2015"/>
    <x v="0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08:00:52"/>
    <d v="2015-07-15T08:00:52"/>
    <b v="0"/>
    <n v="9"/>
    <b v="0"/>
    <s v="film &amp; video/science fiction"/>
    <n v="7.5111111111111111"/>
    <n v="0.2"/>
    <s v="Film"/>
    <s v="Video/Science Fiction"/>
    <s v="Aug"/>
    <s v="Jul"/>
    <n v="2015"/>
    <n v="2015"/>
    <x v="4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7T19:23:18"/>
    <d v="2016-11-18T19:23:18"/>
    <b v="0"/>
    <n v="3"/>
    <b v="0"/>
    <s v="film &amp; video/science fiction"/>
    <n v="0.57499999999999996"/>
    <n v="1.4999999999999999E-2"/>
    <s v="Film"/>
    <s v="Video/Science Fiction"/>
    <s v="Jan"/>
    <s v="Nov"/>
    <n v="2017"/>
    <n v="2016"/>
    <x v="8"/>
  </r>
  <r>
    <s v="Consumed (Static Air) (Canceled)"/>
    <s v="Film makers catch live footage beyond their wildest dreams."/>
    <n v="7000"/>
    <n v="0"/>
    <x v="1"/>
    <s v="GB"/>
    <s v="GBP"/>
    <n v="1420741080"/>
    <n v="1417026340"/>
    <d v="2015-01-08T13:18:00"/>
    <d v="2014-11-26T13:25:40"/>
    <b v="0"/>
    <n v="0"/>
    <b v="0"/>
    <s v="film &amp; video/science fiction"/>
    <n v="0"/>
    <n v="0"/>
    <s v="Film"/>
    <s v="Video/Science Fiction"/>
    <s v="Jan"/>
    <s v="Nov"/>
    <n v="2015"/>
    <n v="2014"/>
    <x v="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1:45:36"/>
    <d v="2016-01-28T01:45:36"/>
    <b v="0"/>
    <n v="2"/>
    <b v="0"/>
    <s v="film &amp; video/science fiction"/>
    <n v="0.08"/>
    <n v="4.0000000000000001E-3"/>
    <s v="Film"/>
    <s v="Video/Science Fiction"/>
    <s v="Feb"/>
    <s v="Jan"/>
    <n v="2016"/>
    <n v="2016"/>
    <x v="10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3:00:00"/>
    <d v="2014-11-24T23:07:50"/>
    <b v="0"/>
    <n v="6"/>
    <b v="0"/>
    <s v="film &amp; video/science fiction"/>
    <n v="0.92"/>
    <n v="0.06"/>
    <s v="Film"/>
    <s v="Video/Science Fiction"/>
    <s v="Dec"/>
    <s v="Nov"/>
    <n v="2014"/>
    <n v="2014"/>
    <x v="1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5T22:53:02"/>
    <d v="2015-03-26T22:53:02"/>
    <b v="0"/>
    <n v="67"/>
    <b v="0"/>
    <s v="film &amp; video/science fiction"/>
    <n v="23.163076923076922"/>
    <n v="5.153846153846154E-2"/>
    <s v="Film"/>
    <s v="Video/Science Fiction"/>
    <s v="May"/>
    <s v="Mar"/>
    <n v="2015"/>
    <n v="2015"/>
    <x v="10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08:13:11"/>
    <d v="2015-04-19T08:13:11"/>
    <b v="0"/>
    <n v="5"/>
    <b v="0"/>
    <s v="film &amp; video/science fiction"/>
    <n v="5.6000000000000001E-2"/>
    <n v="2E-3"/>
    <s v="Film"/>
    <s v="Video/Science Fiction"/>
    <s v="Jun"/>
    <s v="Apr"/>
    <n v="2015"/>
    <n v="2015"/>
    <x v="10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2T20:51:40"/>
    <d v="2014-08-23T20:51:40"/>
    <b v="0"/>
    <n v="2"/>
    <b v="0"/>
    <s v="film &amp; video/science fiction"/>
    <n v="7.8947368421052634E-3"/>
    <n v="5.263157894736842E-4"/>
    <s v="Film"/>
    <s v="Video/Science Fiction"/>
    <s v="Sep"/>
    <s v="Aug"/>
    <n v="2014"/>
    <n v="2014"/>
    <x v="1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0:04:04"/>
    <d v="2014-10-21T09:04:04"/>
    <b v="0"/>
    <n v="10"/>
    <b v="0"/>
    <s v="film &amp; video/science fiction"/>
    <n v="0.71799999999999997"/>
    <n v="0.02"/>
    <s v="Film"/>
    <s v="Video/Science Fiction"/>
    <s v="Dec"/>
    <s v="Oct"/>
    <n v="2014"/>
    <n v="2014"/>
    <x v="10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08:08:15"/>
    <d v="2015-04-21T08:08:15"/>
    <b v="0"/>
    <n v="3"/>
    <b v="0"/>
    <s v="film &amp; video/science fiction"/>
    <n v="2.6666666666666665"/>
    <n v="0.2"/>
    <s v="Film"/>
    <s v="Video/Science Fiction"/>
    <s v="Jun"/>
    <s v="Apr"/>
    <n v="2015"/>
    <n v="2015"/>
    <x v="4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08:25:35"/>
    <d v="2015-06-13T08:25:35"/>
    <b v="0"/>
    <n v="4"/>
    <b v="0"/>
    <s v="film &amp; video/science fiction"/>
    <n v="6.0000000000000001E-3"/>
    <n v="2.9629629629629629E-4"/>
    <s v="Film"/>
    <s v="Video/Science Fiction"/>
    <s v="Jul"/>
    <s v="Jun"/>
    <n v="2015"/>
    <n v="2015"/>
    <x v="10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2T21:59:56"/>
    <d v="2014-06-03T21:59:56"/>
    <b v="0"/>
    <n v="15"/>
    <b v="0"/>
    <s v="film &amp; video/science fiction"/>
    <n v="5.0999999999999996"/>
    <n v="4.2857142857142858E-2"/>
    <s v="Film"/>
    <s v="Video/Science Fiction"/>
    <s v="Aug"/>
    <s v="Jun"/>
    <n v="2014"/>
    <n v="2014"/>
    <x v="7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16:52:52"/>
    <d v="2016-01-27T16:52:52"/>
    <b v="0"/>
    <n v="2"/>
    <b v="0"/>
    <s v="film &amp; video/science fiction"/>
    <n v="0.26711185308848079"/>
    <n v="6.6777963272120197E-2"/>
    <s v="Film"/>
    <s v="Video/Science Fiction"/>
    <s v="Feb"/>
    <s v="Jan"/>
    <n v="2016"/>
    <n v="2016"/>
    <x v="4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1T20:50:28"/>
    <d v="2014-09-21T20:50:28"/>
    <b v="0"/>
    <n v="0"/>
    <b v="0"/>
    <s v="film &amp; video/science fiction"/>
    <n v="0"/>
    <n v="0"/>
    <s v="Film"/>
    <s v="Video/Science Fiction"/>
    <s v="Oct"/>
    <s v="Sep"/>
    <n v="2014"/>
    <n v="2014"/>
    <x v="0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05:25:45"/>
    <d v="2016-05-24T05:25:45"/>
    <b v="0"/>
    <n v="1"/>
    <b v="0"/>
    <s v="film &amp; video/science fiction"/>
    <n v="2E-3"/>
    <n v="2.0000000000000001E-4"/>
    <s v="Film"/>
    <s v="Video/Science Fiction"/>
    <s v="Jul"/>
    <s v="May"/>
    <n v="2016"/>
    <n v="2016"/>
    <x v="10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16:54:51"/>
    <d v="2015-06-16T16:54:51"/>
    <b v="0"/>
    <n v="0"/>
    <b v="0"/>
    <s v="film &amp; video/drama"/>
    <n v="0"/>
    <n v="0"/>
    <s v="Film"/>
    <s v="Video/Drama"/>
    <s v="Aug"/>
    <s v="Jun"/>
    <n v="2015"/>
    <n v="2015"/>
    <x v="0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1:29:55"/>
    <d v="2014-06-02T11:29:55"/>
    <b v="0"/>
    <n v="1"/>
    <b v="0"/>
    <s v="film &amp; video/drama"/>
    <n v="0.01"/>
    <n v="2E-3"/>
    <s v="Film"/>
    <s v="Video/Drama"/>
    <s v="Jul"/>
    <s v="Jun"/>
    <n v="2014"/>
    <n v="2014"/>
    <x v="10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18:42:00"/>
    <d v="2014-07-14T22:02:36"/>
    <b v="0"/>
    <n v="10"/>
    <b v="0"/>
    <s v="film &amp; video/drama"/>
    <n v="15.535714285714286"/>
    <n v="0.35714285714285715"/>
    <s v="Film"/>
    <s v="Video/Drama"/>
    <s v="Aug"/>
    <s v="Jul"/>
    <n v="2014"/>
    <n v="2014"/>
    <x v="4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09-30T19:00:00"/>
    <d v="2015-08-27T18:04:14"/>
    <b v="0"/>
    <n v="0"/>
    <b v="0"/>
    <s v="film &amp; video/drama"/>
    <n v="0"/>
    <n v="0"/>
    <s v="Film"/>
    <s v="Video/Drama"/>
    <s v="Sep"/>
    <s v="Aug"/>
    <n v="2015"/>
    <n v="2015"/>
    <x v="1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3:18:21"/>
    <d v="2014-07-21T13:18:21"/>
    <b v="0"/>
    <n v="7"/>
    <b v="0"/>
    <s v="film &amp; video/drama"/>
    <n v="0.53333333333333333"/>
    <n v="5.8333333333333336E-3"/>
    <s v="Film"/>
    <s v="Video/Drama"/>
    <s v="Sep"/>
    <s v="Jul"/>
    <n v="2014"/>
    <n v="2014"/>
    <x v="10"/>
  </r>
  <r>
    <s v="NET"/>
    <s v="A teacher. A boy. The beach and a heatwave that drove them all insane."/>
    <n v="17000"/>
    <n v="0"/>
    <x v="2"/>
    <s v="GB"/>
    <s v="GBP"/>
    <n v="1452613724"/>
    <n v="1450021724"/>
    <d v="2016-01-12T10:48:44"/>
    <d v="2015-12-13T10:48:44"/>
    <b v="0"/>
    <n v="0"/>
    <b v="0"/>
    <s v="film &amp; video/drama"/>
    <n v="0"/>
    <n v="0"/>
    <s v="Film"/>
    <s v="Video/Drama"/>
    <s v="Jan"/>
    <s v="Dec"/>
    <n v="2016"/>
    <n v="2015"/>
    <x v="6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5T20:49:22"/>
    <d v="2016-12-16T20:49:22"/>
    <b v="0"/>
    <n v="1"/>
    <b v="0"/>
    <s v="film &amp; video/drama"/>
    <n v="60"/>
    <n v="0.02"/>
    <s v="Film"/>
    <s v="Video/Drama"/>
    <s v="Jan"/>
    <s v="Dec"/>
    <n v="2017"/>
    <n v="2016"/>
    <x v="0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17:15:35"/>
    <d v="2015-06-05T17:15:35"/>
    <b v="0"/>
    <n v="2"/>
    <b v="0"/>
    <s v="film &amp; video/drama"/>
    <n v="0.01"/>
    <n v="1.8181818181818182E-3"/>
    <s v="Film"/>
    <s v="Video/Drama"/>
    <s v="Aug"/>
    <s v="Jun"/>
    <n v="2015"/>
    <n v="2015"/>
    <x v="10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4:02:50"/>
    <d v="2015-02-17T15:02:50"/>
    <b v="0"/>
    <n v="3"/>
    <b v="0"/>
    <s v="film &amp; video/drama"/>
    <n v="4.0625"/>
    <n v="3.7499999999999999E-2"/>
    <s v="Film"/>
    <s v="Video/Drama"/>
    <s v="Mar"/>
    <s v="Feb"/>
    <n v="2015"/>
    <n v="2015"/>
    <x v="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07:07:39"/>
    <d v="2014-09-18T07:07:39"/>
    <b v="0"/>
    <n v="10"/>
    <b v="0"/>
    <s v="film &amp; video/drama"/>
    <n v="22.4"/>
    <n v="0.4"/>
    <s v="Film"/>
    <s v="Video/Drama"/>
    <s v="Oct"/>
    <s v="Sep"/>
    <n v="2014"/>
    <n v="2014"/>
    <x v="4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0:28:00"/>
    <d v="2015-07-31T18:28:03"/>
    <b v="0"/>
    <n v="10"/>
    <b v="0"/>
    <s v="film &amp; video/drama"/>
    <n v="3.25"/>
    <n v="0.1"/>
    <s v="Film"/>
    <s v="Video/Drama"/>
    <s v="Aug"/>
    <s v="Jul"/>
    <n v="2015"/>
    <n v="2015"/>
    <x v="1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1T23:20:14"/>
    <d v="2016-06-12T23:20:14"/>
    <b v="0"/>
    <n v="1"/>
    <b v="0"/>
    <s v="film &amp; video/drama"/>
    <n v="2E-3"/>
    <n v="2E-3"/>
    <s v="Film"/>
    <s v="Video/Drama"/>
    <s v="Aug"/>
    <s v="Jun"/>
    <n v="2016"/>
    <n v="2016"/>
    <x v="10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3:28:43"/>
    <d v="2015-02-12T04:28:43"/>
    <b v="0"/>
    <n v="0"/>
    <b v="0"/>
    <s v="film &amp; video/drama"/>
    <n v="0"/>
    <n v="0"/>
    <s v="Film"/>
    <s v="Video/Drama"/>
    <s v="Mar"/>
    <s v="Feb"/>
    <n v="2015"/>
    <n v="2015"/>
    <x v="10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08:45:08"/>
    <d v="2015-01-29T08:45:08"/>
    <b v="0"/>
    <n v="0"/>
    <b v="0"/>
    <s v="film &amp; video/drama"/>
    <n v="0"/>
    <n v="0"/>
    <s v="Film"/>
    <s v="Video/Drama"/>
    <s v="Feb"/>
    <s v="Jan"/>
    <n v="2015"/>
    <n v="2015"/>
    <x v="4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3:12:56"/>
    <d v="2015-03-09T13:12:56"/>
    <b v="0"/>
    <n v="0"/>
    <b v="0"/>
    <s v="film &amp; video/drama"/>
    <n v="0"/>
    <n v="0"/>
    <s v="Film"/>
    <s v="Video/Drama"/>
    <s v="May"/>
    <s v="Mar"/>
    <n v="2015"/>
    <n v="2015"/>
    <x v="0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3:40:11"/>
    <d v="2014-08-04T13:40:11"/>
    <b v="0"/>
    <n v="26"/>
    <b v="0"/>
    <s v="film &amp; video/drama"/>
    <n v="6.4850000000000003"/>
    <n v="0.13"/>
    <s v="Film"/>
    <s v="Video/Drama"/>
    <s v="Aug"/>
    <s v="Aug"/>
    <n v="2014"/>
    <n v="2014"/>
    <x v="8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4:46:39"/>
    <d v="2015-07-06T14:46:39"/>
    <b v="0"/>
    <n v="0"/>
    <b v="0"/>
    <s v="film &amp; video/drama"/>
    <n v="0"/>
    <n v="0"/>
    <s v="Film"/>
    <s v="Video/Drama"/>
    <s v="Aug"/>
    <s v="Jul"/>
    <n v="2015"/>
    <n v="2015"/>
    <x v="4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d v="2015-03-23T19:08:46"/>
    <d v="2015-03-06T20:08:46"/>
    <b v="0"/>
    <n v="7"/>
    <b v="0"/>
    <s v="film &amp; video/drama"/>
    <n v="40"/>
    <n v="1.5555555555555556"/>
    <s v="Film"/>
    <s v="Video/Drama"/>
    <s v="Mar"/>
    <s v="Mar"/>
    <n v="2015"/>
    <n v="2015"/>
    <x v="2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18:55:45"/>
    <d v="2015-10-27T17:55:45"/>
    <b v="0"/>
    <n v="0"/>
    <b v="0"/>
    <s v="film &amp; video/drama"/>
    <n v="0"/>
    <n v="0"/>
    <s v="Film"/>
    <s v="Video/Drama"/>
    <s v="Nov"/>
    <s v="Oct"/>
    <n v="2015"/>
    <n v="2015"/>
    <x v="10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3T20:55:55"/>
    <d v="2016-02-02T20:55:55"/>
    <b v="0"/>
    <n v="2"/>
    <b v="0"/>
    <s v="film &amp; video/drama"/>
    <n v="20"/>
    <n v="0.2"/>
    <s v="Film"/>
    <s v="Video/Drama"/>
    <s v="Mar"/>
    <s v="Feb"/>
    <n v="2016"/>
    <n v="2016"/>
    <x v="4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4:00:00"/>
    <d v="2015-03-04T18:47:23"/>
    <b v="0"/>
    <n v="13"/>
    <b v="0"/>
    <s v="film &amp; video/drama"/>
    <n v="33.416666666666664"/>
    <n v="1.0833333333333333"/>
    <s v="Film"/>
    <s v="Video/Drama"/>
    <s v="Apr"/>
    <s v="Mar"/>
    <n v="2015"/>
    <n v="2015"/>
    <x v="4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2:48:15"/>
    <d v="2015-05-23T12:48:15"/>
    <b v="0"/>
    <n v="4"/>
    <b v="0"/>
    <s v="film &amp; video/drama"/>
    <n v="21.092608822670172"/>
    <n v="0.11685655857434998"/>
    <s v="Film"/>
    <s v="Video/Drama"/>
    <s v="Jun"/>
    <s v="May"/>
    <n v="2015"/>
    <n v="2015"/>
    <x v="4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6T19:17:12"/>
    <d v="2016-12-07T19:17:12"/>
    <b v="0"/>
    <n v="0"/>
    <b v="0"/>
    <s v="film &amp; video/drama"/>
    <n v="0"/>
    <n v="0"/>
    <s v="Film"/>
    <s v="Video/Drama"/>
    <s v="Jan"/>
    <s v="Dec"/>
    <n v="2017"/>
    <n v="2016"/>
    <x v="4"/>
  </r>
  <r>
    <s v="Three Little Words"/>
    <s v="Don't kill me until I meet my Dad"/>
    <n v="12500"/>
    <n v="4482"/>
    <x v="2"/>
    <s v="GB"/>
    <s v="GBP"/>
    <n v="1417033610"/>
    <n v="1414438010"/>
    <d v="2014-11-26T15:26:50"/>
    <d v="2014-10-27T14:26:50"/>
    <b v="0"/>
    <n v="12"/>
    <b v="0"/>
    <s v="film &amp; video/drama"/>
    <n v="35.856000000000002"/>
    <n v="9.6000000000000002E-2"/>
    <s v="Film"/>
    <s v="Video/Drama"/>
    <s v="Nov"/>
    <s v="Oct"/>
    <n v="2014"/>
    <n v="2014"/>
    <x v="1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8-31T22:59:00"/>
    <d v="2014-07-05T13:59:22"/>
    <b v="0"/>
    <n v="2"/>
    <b v="0"/>
    <s v="film &amp; video/drama"/>
    <n v="3.4"/>
    <n v="0.13333333333333333"/>
    <s v="Film"/>
    <s v="Video/Drama"/>
    <s v="Aug"/>
    <s v="Jul"/>
    <n v="2014"/>
    <n v="2014"/>
    <x v="4"/>
  </r>
  <r>
    <s v="BLANK Short Movie"/>
    <s v="Love has no boundaries!"/>
    <n v="40000"/>
    <n v="2200"/>
    <x v="2"/>
    <s v="NO"/>
    <s v="NOK"/>
    <n v="1471557139"/>
    <n v="1468965139"/>
    <d v="2016-08-18T16:52:19"/>
    <d v="2016-07-19T16:52:19"/>
    <b v="0"/>
    <n v="10"/>
    <b v="0"/>
    <s v="film &amp; video/drama"/>
    <n v="5.5"/>
    <n v="2.5000000000000001E-2"/>
    <s v="Film"/>
    <s v="Video/Drama"/>
    <s v="Aug"/>
    <s v="Jul"/>
    <n v="2016"/>
    <n v="2016"/>
    <x v="3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15:00:00"/>
    <d v="2017-02-01T14:30:34"/>
    <b v="0"/>
    <n v="0"/>
    <b v="0"/>
    <s v="film &amp; video/drama"/>
    <n v="0"/>
    <n v="0"/>
    <s v="Film"/>
    <s v="Video/Drama"/>
    <s v="Mar"/>
    <s v="Feb"/>
    <n v="2017"/>
    <n v="2017"/>
    <x v="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1:59:00"/>
    <d v="2015-06-27T00:37:37"/>
    <b v="0"/>
    <n v="5"/>
    <b v="0"/>
    <s v="film &amp; video/drama"/>
    <n v="16"/>
    <n v="0.1"/>
    <s v="Film"/>
    <s v="Video/Drama"/>
    <s v="Jul"/>
    <s v="Jun"/>
    <n v="2015"/>
    <n v="2015"/>
    <x v="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4T23:23:35"/>
    <d v="2014-08-05T23:23:35"/>
    <b v="0"/>
    <n v="0"/>
    <b v="0"/>
    <s v="film &amp; video/drama"/>
    <n v="0"/>
    <n v="0"/>
    <s v="Film"/>
    <s v="Video/Drama"/>
    <s v="Sep"/>
    <s v="Aug"/>
    <n v="2014"/>
    <n v="2014"/>
    <x v="4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1:34:37"/>
    <d v="2016-07-05T11:34:37"/>
    <b v="0"/>
    <n v="5"/>
    <b v="0"/>
    <s v="film &amp; video/drama"/>
    <n v="6.9000000000000006E-2"/>
    <n v="1E-3"/>
    <s v="Film"/>
    <s v="Video/Drama"/>
    <s v="Sep"/>
    <s v="Jul"/>
    <n v="2016"/>
    <n v="2016"/>
    <x v="10"/>
  </r>
  <r>
    <s v="REGIONRAT, the movie"/>
    <s v="Because hope can be a 4 letter word"/>
    <n v="12000"/>
    <n v="50"/>
    <x v="2"/>
    <s v="US"/>
    <s v="USD"/>
    <n v="1466091446"/>
    <n v="1465227446"/>
    <d v="2016-06-16T10:37:26"/>
    <d v="2016-06-06T10:37:26"/>
    <b v="0"/>
    <n v="1"/>
    <b v="0"/>
    <s v="film &amp; video/drama"/>
    <n v="0.41666666666666669"/>
    <n v="8.3333333333333332E-3"/>
    <s v="Film"/>
    <s v="Video/Drama"/>
    <s v="Jun"/>
    <s v="Jun"/>
    <n v="2016"/>
    <n v="2016"/>
    <x v="1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05:35:38"/>
    <d v="2015-08-23T05:35:38"/>
    <b v="0"/>
    <n v="3"/>
    <b v="0"/>
    <s v="film &amp; video/drama"/>
    <n v="5"/>
    <n v="0.06"/>
    <s v="Film"/>
    <s v="Video/Drama"/>
    <s v="Oct"/>
    <s v="Aug"/>
    <n v="2015"/>
    <n v="2015"/>
    <x v="0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4:00:32"/>
    <d v="2014-09-17T14:00:32"/>
    <b v="0"/>
    <n v="3"/>
    <b v="0"/>
    <s v="film &amp; video/drama"/>
    <n v="1.6999999999999999E-3"/>
    <n v="2.9999999999999997E-4"/>
    <s v="Film"/>
    <s v="Video/Drama"/>
    <s v="Oct"/>
    <s v="Sep"/>
    <n v="2014"/>
    <n v="2014"/>
    <x v="10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18:26:06"/>
    <d v="2014-09-29T17:26:06"/>
    <b v="0"/>
    <n v="0"/>
    <b v="0"/>
    <s v="film &amp; video/drama"/>
    <n v="0"/>
    <n v="0"/>
    <s v="Film"/>
    <s v="Video/Drama"/>
    <s v="Nov"/>
    <s v="Sep"/>
    <n v="2014"/>
    <n v="2014"/>
    <x v="4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18:55:31"/>
    <d v="2016-01-06T18:55:31"/>
    <b v="0"/>
    <n v="3"/>
    <b v="0"/>
    <s v="film &amp; video/drama"/>
    <n v="0.12"/>
    <n v="0.12"/>
    <s v="Film"/>
    <s v="Video/Drama"/>
    <s v="Mar"/>
    <s v="Jan"/>
    <n v="2016"/>
    <n v="2016"/>
    <x v="4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1:05:32"/>
    <d v="2015-05-11T11:05:32"/>
    <b v="0"/>
    <n v="0"/>
    <b v="0"/>
    <s v="film &amp; video/drama"/>
    <n v="0"/>
    <n v="0"/>
    <s v="Film"/>
    <s v="Video/Drama"/>
    <s v="Jul"/>
    <s v="May"/>
    <n v="2015"/>
    <n v="2015"/>
    <x v="10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16:00:00"/>
    <d v="2015-09-12T08:01:38"/>
    <b v="0"/>
    <n v="19"/>
    <b v="0"/>
    <s v="film &amp; video/drama"/>
    <n v="41.857142857142854"/>
    <n v="0.54285714285714282"/>
    <s v="Film"/>
    <s v="Video/Drama"/>
    <s v="Oct"/>
    <s v="Sep"/>
    <n v="2015"/>
    <n v="2015"/>
    <x v="4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16:00:00"/>
    <d v="2017-01-06T15:21:40"/>
    <b v="0"/>
    <n v="8"/>
    <b v="0"/>
    <s v="film &amp; video/drama"/>
    <n v="10.48"/>
    <n v="0.32"/>
    <s v="Film"/>
    <s v="Video/Drama"/>
    <s v="Feb"/>
    <s v="Jan"/>
    <n v="2017"/>
    <n v="2017"/>
    <x v="4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4:12:02"/>
    <d v="2014-09-05T04:12:02"/>
    <b v="0"/>
    <n v="6"/>
    <b v="0"/>
    <s v="film &amp; video/drama"/>
    <n v="1.1160000000000001"/>
    <n v="2.4E-2"/>
    <s v="Film"/>
    <s v="Video/Drama"/>
    <s v="Oct"/>
    <s v="Sep"/>
    <n v="2014"/>
    <n v="2014"/>
    <x v="9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8-31T21:58:22"/>
    <d v="2016-08-01T21:58:22"/>
    <b v="0"/>
    <n v="0"/>
    <b v="0"/>
    <s v="film &amp; video/drama"/>
    <n v="0"/>
    <n v="0"/>
    <s v="Film"/>
    <s v="Video/Drama"/>
    <s v="Aug"/>
    <s v="Aug"/>
    <n v="2016"/>
    <n v="2016"/>
    <x v="1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4T21:00:03"/>
    <d v="2014-08-15T21:00:03"/>
    <b v="0"/>
    <n v="18"/>
    <b v="0"/>
    <s v="film &amp; video/drama"/>
    <n v="26.192499999999999"/>
    <n v="0.3"/>
    <s v="Film"/>
    <s v="Video/Drama"/>
    <s v="Sep"/>
    <s v="Aug"/>
    <n v="2014"/>
    <n v="2014"/>
    <x v="0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4:38:49"/>
    <d v="2015-01-19T14:38:49"/>
    <b v="0"/>
    <n v="7"/>
    <b v="0"/>
    <s v="film &amp; video/drama"/>
    <n v="58.46153846153846"/>
    <n v="1.0769230769230769"/>
    <s v="Film"/>
    <s v="Video/Drama"/>
    <s v="Feb"/>
    <s v="Jan"/>
    <n v="2015"/>
    <n v="2015"/>
    <x v="2"/>
  </r>
  <r>
    <s v="Modern Gangsters"/>
    <s v="new web series created by jonney terry"/>
    <n v="6000"/>
    <n v="0"/>
    <x v="2"/>
    <s v="US"/>
    <s v="USD"/>
    <n v="1444337940"/>
    <n v="1441750564"/>
    <d v="2015-10-08T15:59:00"/>
    <d v="2015-09-08T17:16:04"/>
    <b v="0"/>
    <n v="0"/>
    <b v="0"/>
    <s v="film &amp; video/drama"/>
    <n v="0"/>
    <n v="0"/>
    <s v="Film"/>
    <s v="Video/Drama"/>
    <s v="Oct"/>
    <s v="Sep"/>
    <n v="2015"/>
    <n v="2015"/>
    <x v="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15:21:04"/>
    <d v="2014-11-30T15:21:04"/>
    <b v="0"/>
    <n v="8"/>
    <b v="0"/>
    <s v="film &amp; video/drama"/>
    <n v="29.84"/>
    <n v="0.32"/>
    <s v="Film"/>
    <s v="Video/Drama"/>
    <s v="Jan"/>
    <s v="Nov"/>
    <n v="2015"/>
    <n v="2014"/>
    <x v="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09:00:03"/>
    <d v="2016-07-05T09:00:03"/>
    <b v="0"/>
    <n v="1293"/>
    <b v="0"/>
    <s v="film &amp; video/drama"/>
    <n v="50.721666666666664"/>
    <n v="0.43099999999999999"/>
    <s v="Film"/>
    <s v="Video/Drama"/>
    <s v="Aug"/>
    <s v="Jul"/>
    <n v="2016"/>
    <n v="2016"/>
    <x v="10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0:10:22"/>
    <d v="2015-09-01T10:10:22"/>
    <b v="0"/>
    <n v="17"/>
    <b v="0"/>
    <s v="film &amp; video/drama"/>
    <n v="16.25"/>
    <n v="0.21249999999999999"/>
    <s v="Film"/>
    <s v="Video/Drama"/>
    <s v="Oct"/>
    <s v="Sep"/>
    <n v="2015"/>
    <n v="2015"/>
    <x v="0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5T19:06:23"/>
    <d v="2016-07-15T19:06:23"/>
    <b v="0"/>
    <n v="0"/>
    <b v="0"/>
    <s v="film &amp; video/drama"/>
    <n v="0"/>
    <n v="0"/>
    <s v="Film"/>
    <s v="Video/Drama"/>
    <s v="Aug"/>
    <s v="Jul"/>
    <n v="2016"/>
    <n v="2016"/>
    <x v="1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3T23:43:58"/>
    <d v="2014-12-04T23:43:58"/>
    <b v="0"/>
    <n v="13"/>
    <b v="0"/>
    <s v="film &amp; video/drama"/>
    <n v="15.214285714285714"/>
    <n v="9.285714285714286E-2"/>
    <s v="Film"/>
    <s v="Video/Drama"/>
    <s v="Jan"/>
    <s v="Dec"/>
    <n v="2015"/>
    <n v="2014"/>
    <x v="1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3:52:47"/>
    <d v="2014-11-16T03:52:47"/>
    <b v="0"/>
    <n v="0"/>
    <b v="0"/>
    <s v="film &amp; video/drama"/>
    <n v="0"/>
    <n v="0"/>
    <s v="Film"/>
    <s v="Video/Drama"/>
    <s v="Dec"/>
    <s v="Nov"/>
    <n v="2014"/>
    <n v="2014"/>
    <x v="10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17:08:55"/>
    <d v="2015-06-10T17:08:55"/>
    <b v="0"/>
    <n v="0"/>
    <b v="0"/>
    <s v="film &amp; video/drama"/>
    <n v="0"/>
    <n v="0"/>
    <s v="Film"/>
    <s v="Video/Drama"/>
    <s v="Jul"/>
    <s v="Jun"/>
    <n v="2015"/>
    <n v="2015"/>
    <x v="9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0:00:00"/>
    <d v="2015-09-01T20:33:12"/>
    <b v="0"/>
    <n v="33"/>
    <b v="0"/>
    <s v="film &amp; video/drama"/>
    <n v="25.25"/>
    <n v="0.27500000000000002"/>
    <s v="Film"/>
    <s v="Video/Drama"/>
    <s v="Oct"/>
    <s v="Sep"/>
    <n v="2015"/>
    <n v="2015"/>
    <x v="1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8T22:50:17"/>
    <d v="2015-08-19T22:50:17"/>
    <b v="0"/>
    <n v="12"/>
    <b v="0"/>
    <s v="film &amp; video/drama"/>
    <n v="44.6"/>
    <n v="0.24"/>
    <s v="Film"/>
    <s v="Video/Drama"/>
    <s v="Sep"/>
    <s v="Aug"/>
    <n v="2015"/>
    <n v="2015"/>
    <x v="0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15:08:40"/>
    <d v="2016-02-16T16:08:40"/>
    <b v="0"/>
    <n v="1"/>
    <b v="0"/>
    <s v="film &amp; video/drama"/>
    <n v="1.5873015873015872E-2"/>
    <n v="1.5873015873015872E-2"/>
    <s v="Film"/>
    <s v="Video/Drama"/>
    <s v="Apr"/>
    <s v="Feb"/>
    <n v="2016"/>
    <n v="2016"/>
    <x v="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09:06:41"/>
    <d v="2015-07-17T09:15:47"/>
    <b v="0"/>
    <n v="1"/>
    <b v="0"/>
    <s v="film &amp; video/drama"/>
    <n v="0.04"/>
    <n v="2E-3"/>
    <s v="Film"/>
    <s v="Video/Drama"/>
    <s v="Aug"/>
    <s v="Jul"/>
    <n v="2015"/>
    <n v="2015"/>
    <x v="10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0:22:29"/>
    <d v="2015-01-05T10:22:29"/>
    <b v="0"/>
    <n v="1"/>
    <b v="0"/>
    <s v="film &amp; video/drama"/>
    <n v="8.0000000000000002E-3"/>
    <n v="8.0000000000000002E-3"/>
    <s v="Film"/>
    <s v="Video/Drama"/>
    <s v="Mar"/>
    <s v="Jan"/>
    <n v="2015"/>
    <n v="2015"/>
    <x v="1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18:59:00"/>
    <d v="2016-01-06T00:31:22"/>
    <b v="0"/>
    <n v="1"/>
    <b v="0"/>
    <s v="film &amp; video/drama"/>
    <n v="0.22727272727272727"/>
    <n v="2.2727272727272728E-2"/>
    <s v="Film"/>
    <s v="Video/Drama"/>
    <s v="Feb"/>
    <s v="Jan"/>
    <n v="2016"/>
    <n v="2016"/>
    <x v="4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17:00:37"/>
    <d v="2015-03-03T18:00:37"/>
    <b v="0"/>
    <n v="84"/>
    <b v="0"/>
    <s v="film &amp; video/drama"/>
    <n v="55.698439999999998"/>
    <n v="0.16800000000000001"/>
    <s v="Film"/>
    <s v="Video/Drama"/>
    <s v="Apr"/>
    <s v="Mar"/>
    <n v="2015"/>
    <n v="2015"/>
    <x v="10"/>
  </r>
  <r>
    <s v="Bitch"/>
    <s v="A roadmovie by paw"/>
    <n v="100000"/>
    <n v="11943"/>
    <x v="2"/>
    <s v="SE"/>
    <s v="SEK"/>
    <n v="1419780149"/>
    <n v="1417101749"/>
    <d v="2014-12-28T10:22:29"/>
    <d v="2014-11-27T10:22:29"/>
    <b v="0"/>
    <n v="38"/>
    <b v="0"/>
    <s v="film &amp; video/drama"/>
    <n v="11.943"/>
    <n v="3.7999999999999999E-2"/>
    <s v="Film"/>
    <s v="Video/Drama"/>
    <s v="Dec"/>
    <s v="Nov"/>
    <n v="2014"/>
    <n v="2014"/>
    <x v="10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0:04:49"/>
    <d v="2015-03-16T10:04:49"/>
    <b v="0"/>
    <n v="1"/>
    <b v="0"/>
    <s v="film &amp; video/drama"/>
    <n v="2"/>
    <n v="0.02"/>
    <s v="Film"/>
    <s v="Video/Drama"/>
    <s v="May"/>
    <s v="Mar"/>
    <n v="2015"/>
    <n v="2015"/>
    <x v="0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1:59:00"/>
    <d v="2016-02-29T02:50:25"/>
    <b v="0"/>
    <n v="76"/>
    <b v="0"/>
    <s v="film &amp; video/drama"/>
    <n v="17.63"/>
    <n v="0.152"/>
    <s v="Film"/>
    <s v="Video/Drama"/>
    <s v="Apr"/>
    <s v="Feb"/>
    <n v="2016"/>
    <n v="2016"/>
    <x v="1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15:06:00"/>
    <d v="2015-07-10T10:27:10"/>
    <b v="0"/>
    <n v="3"/>
    <b v="0"/>
    <s v="film &amp; video/drama"/>
    <n v="0.72"/>
    <n v="6.0000000000000001E-3"/>
    <s v="Film"/>
    <s v="Video/Drama"/>
    <s v="Aug"/>
    <s v="Jul"/>
    <n v="2015"/>
    <n v="2015"/>
    <x v="10"/>
  </r>
  <r>
    <s v="Archetypes"/>
    <s v="Film about Schizophrenia with Surreal Twists!"/>
    <n v="50000"/>
    <n v="0"/>
    <x v="2"/>
    <s v="US"/>
    <s v="USD"/>
    <n v="1427569564"/>
    <n v="1422389164"/>
    <d v="2015-03-28T14:06:04"/>
    <d v="2015-01-27T15:06:04"/>
    <b v="0"/>
    <n v="0"/>
    <b v="0"/>
    <s v="film &amp; video/drama"/>
    <n v="0"/>
    <n v="0"/>
    <s v="Film"/>
    <s v="Video/Drama"/>
    <s v="Mar"/>
    <s v="Jan"/>
    <n v="2015"/>
    <n v="2015"/>
    <x v="10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6T21:39:00"/>
    <d v="2015-01-27T13:28:38"/>
    <b v="0"/>
    <n v="2"/>
    <b v="0"/>
    <s v="film &amp; video/drama"/>
    <n v="13"/>
    <n v="0.2"/>
    <s v="Film"/>
    <s v="Video/Drama"/>
    <s v="Mar"/>
    <s v="Jan"/>
    <n v="2015"/>
    <n v="2015"/>
    <x v="4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1T20:05:00"/>
    <d v="2016-04-21T20:09:10"/>
    <b v="0"/>
    <n v="0"/>
    <b v="0"/>
    <s v="film &amp; video/drama"/>
    <n v="0"/>
    <n v="0"/>
    <s v="Film"/>
    <s v="Video/Drama"/>
    <s v="May"/>
    <s v="Apr"/>
    <n v="2016"/>
    <n v="2016"/>
    <x v="1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0:38:46"/>
    <d v="2015-05-11T00:38:46"/>
    <b v="0"/>
    <n v="0"/>
    <b v="0"/>
    <s v="film &amp; video/drama"/>
    <n v="0"/>
    <n v="0"/>
    <s v="Film"/>
    <s v="Video/Drama"/>
    <s v="Jul"/>
    <s v="May"/>
    <n v="2015"/>
    <n v="2015"/>
    <x v="10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17:04:14"/>
    <d v="2016-03-09T18:04:14"/>
    <b v="0"/>
    <n v="0"/>
    <b v="0"/>
    <s v="film &amp; video/drama"/>
    <n v="0"/>
    <n v="0"/>
    <s v="Film"/>
    <s v="Video/Drama"/>
    <s v="Apr"/>
    <s v="Mar"/>
    <n v="2016"/>
    <n v="2016"/>
    <x v="2"/>
  </r>
  <r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4:29:00"/>
    <d v="2015-04-12T10:59:04"/>
    <b v="0"/>
    <n v="2"/>
    <b v="0"/>
    <s v="film &amp; video/drama"/>
    <n v="0.86206896551724133"/>
    <n v="6.8965517241379309E-3"/>
    <s v="Film"/>
    <s v="Video/Drama"/>
    <s v="May"/>
    <s v="Apr"/>
    <n v="2015"/>
    <n v="2015"/>
    <x v="9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16:27:21"/>
    <d v="2015-06-09T16:27:21"/>
    <b v="0"/>
    <n v="0"/>
    <b v="0"/>
    <s v="film &amp; video/drama"/>
    <n v="0"/>
    <n v="0"/>
    <s v="Film"/>
    <s v="Video/Drama"/>
    <s v="Jul"/>
    <s v="Jun"/>
    <n v="2015"/>
    <n v="2015"/>
    <x v="9"/>
  </r>
  <r>
    <s v="Facets of a Geek life"/>
    <s v="I am making a film from one one of my books called facets of a Geek life."/>
    <n v="8000"/>
    <n v="0"/>
    <x v="2"/>
    <s v="GB"/>
    <s v="GBP"/>
    <n v="1433176105"/>
    <n v="1427992105"/>
    <d v="2015-06-01T11:28:25"/>
    <d v="2015-04-02T11:28:25"/>
    <b v="0"/>
    <n v="0"/>
    <b v="0"/>
    <s v="film &amp; video/drama"/>
    <n v="0"/>
    <n v="0"/>
    <s v="Film"/>
    <s v="Video/Drama"/>
    <s v="Jun"/>
    <s v="Apr"/>
    <n v="2015"/>
    <n v="2015"/>
    <x v="0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17:24:57"/>
    <d v="2016-01-14T17:24:57"/>
    <b v="0"/>
    <n v="0"/>
    <b v="0"/>
    <s v="film &amp; video/drama"/>
    <n v="0"/>
    <n v="0"/>
    <s v="Film"/>
    <s v="Video/Drama"/>
    <s v="Feb"/>
    <s v="Jan"/>
    <n v="2016"/>
    <n v="2016"/>
    <x v="4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3:39:11"/>
    <d v="2015-05-05T13:39:11"/>
    <b v="0"/>
    <n v="2"/>
    <b v="0"/>
    <s v="film &amp; video/drama"/>
    <n v="0.4"/>
    <n v="1.3333333333333334E-2"/>
    <s v="Film"/>
    <s v="Video/Drama"/>
    <s v="Jun"/>
    <s v="May"/>
    <n v="2015"/>
    <n v="2015"/>
    <x v="6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18:00:51"/>
    <d v="2015-12-03T18:00:51"/>
    <b v="0"/>
    <n v="0"/>
    <b v="0"/>
    <s v="film &amp; video/drama"/>
    <n v="0"/>
    <n v="0"/>
    <s v="Film"/>
    <s v="Video/Drama"/>
    <s v="Jan"/>
    <s v="Dec"/>
    <n v="2016"/>
    <n v="2015"/>
    <x v="10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4:49:06"/>
    <d v="2015-01-28T14:49:06"/>
    <b v="0"/>
    <n v="7"/>
    <b v="0"/>
    <s v="film &amp; video/drama"/>
    <n v="2.75"/>
    <n v="0.17499999999999999"/>
    <s v="Film"/>
    <s v="Video/Drama"/>
    <s v="Feb"/>
    <s v="Jan"/>
    <n v="2015"/>
    <n v="2015"/>
    <x v="4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16:52:52"/>
    <d v="2016-08-30T16:52:52"/>
    <b v="0"/>
    <n v="0"/>
    <b v="0"/>
    <s v="film &amp; video/drama"/>
    <n v="0"/>
    <n v="0"/>
    <s v="Film"/>
    <s v="Video/Drama"/>
    <s v="Sep"/>
    <s v="Aug"/>
    <n v="2016"/>
    <n v="2016"/>
    <x v="10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0T19:50:59"/>
    <d v="2015-05-11T19:50:59"/>
    <b v="0"/>
    <n v="5"/>
    <b v="0"/>
    <s v="film &amp; video/drama"/>
    <n v="40.1"/>
    <n v="0.5"/>
    <s v="Film"/>
    <s v="Video/Drama"/>
    <s v="Jun"/>
    <s v="May"/>
    <n v="2015"/>
    <n v="2015"/>
    <x v="4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16:48:17"/>
    <d v="2015-06-09T16:48:17"/>
    <b v="0"/>
    <n v="0"/>
    <b v="0"/>
    <s v="film &amp; video/drama"/>
    <n v="0"/>
    <n v="0"/>
    <s v="Film"/>
    <s v="Video/Drama"/>
    <s v="Jul"/>
    <s v="Jun"/>
    <n v="2015"/>
    <n v="2015"/>
    <x v="1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4T19:00:00"/>
    <d v="2015-11-12T21:01:39"/>
    <b v="0"/>
    <n v="0"/>
    <b v="0"/>
    <s v="film &amp; video/drama"/>
    <n v="0"/>
    <n v="0"/>
    <s v="Film"/>
    <s v="Video/Drama"/>
    <s v="Jan"/>
    <s v="Nov"/>
    <n v="2016"/>
    <n v="2015"/>
    <x v="10"/>
  </r>
  <r>
    <s v="Making The Choice"/>
    <s v="Making The Choice is a christian short film series."/>
    <n v="15000"/>
    <n v="50"/>
    <x v="2"/>
    <s v="US"/>
    <s v="USD"/>
    <n v="1457445069"/>
    <n v="1452261069"/>
    <d v="2016-03-08T08:51:09"/>
    <d v="2016-01-08T08:51:09"/>
    <b v="0"/>
    <n v="1"/>
    <b v="0"/>
    <s v="film &amp; video/drama"/>
    <n v="0.33333333333333331"/>
    <n v="6.6666666666666671E-3"/>
    <s v="Film"/>
    <s v="Video/Drama"/>
    <s v="Mar"/>
    <s v="Jan"/>
    <n v="2016"/>
    <n v="2016"/>
    <x v="6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4:00:00"/>
    <d v="2016-12-09T18:06:00"/>
    <b v="0"/>
    <n v="0"/>
    <b v="0"/>
    <s v="film &amp; video/drama"/>
    <n v="0"/>
    <n v="0"/>
    <s v="Film"/>
    <s v="Video/Drama"/>
    <s v="Dec"/>
    <s v="Dec"/>
    <n v="2016"/>
    <n v="2016"/>
    <x v="9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07:00:00"/>
    <d v="2015-10-19T21:38:50"/>
    <b v="0"/>
    <n v="5"/>
    <b v="0"/>
    <s v="film &amp; video/drama"/>
    <n v="25"/>
    <n v="0.5"/>
    <s v="Film"/>
    <s v="Video/Drama"/>
    <s v="Nov"/>
    <s v="Oct"/>
    <n v="2015"/>
    <n v="2015"/>
    <x v="4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2:00:11"/>
    <d v="2013-03-21T12:00:11"/>
    <b v="1"/>
    <n v="137"/>
    <b v="1"/>
    <s v="film &amp; video/documentary"/>
    <n v="107.63413333333334"/>
    <n v="0.91333333333333333"/>
    <s v="Film"/>
    <s v="Video/Documentary"/>
    <s v="May"/>
    <s v="Mar"/>
    <n v="2013"/>
    <n v="2013"/>
    <x v="6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1:45:04"/>
    <d v="2014-11-06T11:45:04"/>
    <b v="1"/>
    <n v="376"/>
    <b v="1"/>
    <s v="film &amp; video/documentary"/>
    <n v="112.63736263736264"/>
    <n v="1.0329670329670331"/>
    <s v="Film"/>
    <s v="Video/Documentary"/>
    <s v="Dec"/>
    <s v="Nov"/>
    <n v="2014"/>
    <n v="2014"/>
    <x v="7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06:49:50"/>
    <d v="2011-11-15T06:49:50"/>
    <b v="1"/>
    <n v="202"/>
    <b v="1"/>
    <s v="film &amp; video/documentary"/>
    <n v="113.46153846153847"/>
    <n v="1.5538461538461539"/>
    <s v="Film"/>
    <s v="Video/Documentary"/>
    <s v="Dec"/>
    <s v="Nov"/>
    <n v="2011"/>
    <n v="2011"/>
    <x v="1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1T20:08:24"/>
    <d v="2014-01-22T20:08:24"/>
    <b v="1"/>
    <n v="328"/>
    <b v="1"/>
    <s v="film &amp; video/documentary"/>
    <n v="102.592"/>
    <n v="1.3120000000000001"/>
    <s v="Film"/>
    <s v="Video/Documentary"/>
    <s v="Feb"/>
    <s v="Jan"/>
    <n v="2014"/>
    <n v="2014"/>
    <x v="9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2:06:00"/>
    <d v="2010-02-04T02:45:59"/>
    <b v="1"/>
    <n v="84"/>
    <b v="1"/>
    <s v="film &amp; video/documentary"/>
    <n v="113.75714285714285"/>
    <n v="2.4"/>
    <s v="Film"/>
    <s v="Video/Documentary"/>
    <s v="Mar"/>
    <s v="Feb"/>
    <n v="2010"/>
    <n v="201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5T20:16:25"/>
    <d v="2012-07-16T20:16:25"/>
    <b v="1"/>
    <n v="96"/>
    <b v="1"/>
    <s v="film &amp; video/documentary"/>
    <n v="103.72"/>
    <n v="1.92"/>
    <s v="Film"/>
    <s v="Video/Documentary"/>
    <s v="Aug"/>
    <s v="Jul"/>
    <n v="2012"/>
    <n v="2012"/>
    <x v="0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4:43:25"/>
    <d v="2010-10-29T03:43:25"/>
    <b v="1"/>
    <n v="223"/>
    <b v="1"/>
    <s v="film &amp; video/documentary"/>
    <n v="305.45999999999998"/>
    <n v="4.46"/>
    <s v="Film"/>
    <s v="Video/Documentary"/>
    <s v="Dec"/>
    <s v="Oct"/>
    <n v="2010"/>
    <n v="2010"/>
    <x v="0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5T22:39:00"/>
    <d v="2010-09-09T09:30:14"/>
    <b v="1"/>
    <n v="62"/>
    <b v="1"/>
    <s v="film &amp; video/documentary"/>
    <n v="134.1"/>
    <n v="1.24"/>
    <s v="Film"/>
    <s v="Video/Documentary"/>
    <s v="Oct"/>
    <s v="Sep"/>
    <n v="2010"/>
    <n v="2010"/>
    <x v="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3:35:09"/>
    <d v="2011-11-23T13:35:09"/>
    <b v="1"/>
    <n v="146"/>
    <b v="1"/>
    <s v="film &amp; video/documentary"/>
    <n v="101.33294117647058"/>
    <n v="0.17176470588235293"/>
    <s v="Film"/>
    <s v="Video/Documentary"/>
    <s v="Jan"/>
    <s v="Nov"/>
    <n v="2012"/>
    <n v="2011"/>
    <x v="10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2:40:00"/>
    <d v="2010-06-03T17:10:20"/>
    <b v="1"/>
    <n v="235"/>
    <b v="1"/>
    <s v="film &amp; video/documentary"/>
    <n v="112.92"/>
    <n v="2.35"/>
    <s v="Film"/>
    <s v="Video/Documentary"/>
    <s v="Aug"/>
    <s v="Jun"/>
    <n v="2010"/>
    <n v="2010"/>
    <x v="1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08:34:51"/>
    <d v="2013-05-07T08:34:51"/>
    <b v="1"/>
    <n v="437"/>
    <b v="1"/>
    <s v="film &amp; video/documentary"/>
    <n v="105.58333333333333"/>
    <n v="1.4566666666666668"/>
    <s v="Film"/>
    <s v="Video/Documentary"/>
    <s v="Jun"/>
    <s v="May"/>
    <n v="2013"/>
    <n v="2013"/>
    <x v="5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4:00:00"/>
    <d v="2012-04-14T13:54:06"/>
    <b v="1"/>
    <n v="77"/>
    <b v="1"/>
    <s v="film &amp; video/documentary"/>
    <n v="125.57142857142857"/>
    <n v="2.2000000000000002"/>
    <s v="Film"/>
    <s v="Video/Documentary"/>
    <s v="May"/>
    <s v="Apr"/>
    <n v="2012"/>
    <n v="2012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5-31T22:59:00"/>
    <d v="2010-03-29T10:54:18"/>
    <b v="1"/>
    <n v="108"/>
    <b v="1"/>
    <s v="film &amp; video/documentary"/>
    <n v="184.56"/>
    <n v="2.16"/>
    <s v="Film"/>
    <s v="Video/Documentary"/>
    <s v="May"/>
    <s v="Mar"/>
    <n v="2010"/>
    <n v="2010"/>
    <x v="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0:37:15"/>
    <d v="2012-01-16T10:37:15"/>
    <b v="1"/>
    <n v="7"/>
    <b v="1"/>
    <s v="film &amp; video/documentary"/>
    <n v="100.73333333333333"/>
    <n v="0.46666666666666667"/>
    <s v="Film"/>
    <s v="Video/Documentary"/>
    <s v="Feb"/>
    <s v="Jan"/>
    <n v="2012"/>
    <n v="2012"/>
    <x v="4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6T21:00:00"/>
    <d v="2015-09-16T17:51:50"/>
    <b v="1"/>
    <n v="314"/>
    <b v="1"/>
    <s v="film &amp; video/documentary"/>
    <n v="116.94725"/>
    <n v="1.3083333333333333"/>
    <s v="Film"/>
    <s v="Video/Documentary"/>
    <s v="Oct"/>
    <s v="Sep"/>
    <n v="2015"/>
    <n v="2015"/>
    <x v="8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06:38:02"/>
    <d v="2011-02-14T07:38:02"/>
    <b v="1"/>
    <n v="188"/>
    <b v="1"/>
    <s v="film &amp; video/documentary"/>
    <n v="106.73325"/>
    <n v="2.35"/>
    <s v="Film"/>
    <s v="Video/Documentary"/>
    <s v="Mar"/>
    <s v="Feb"/>
    <n v="2011"/>
    <n v="2011"/>
    <x v="0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3:27:47"/>
    <d v="2013-02-14T13:27:47"/>
    <b v="1"/>
    <n v="275"/>
    <b v="1"/>
    <s v="film &amp; video/documentary"/>
    <n v="139.1"/>
    <n v="2.1153846153846154"/>
    <s v="Film"/>
    <s v="Video/Documentary"/>
    <s v="Mar"/>
    <s v="Feb"/>
    <n v="2013"/>
    <n v="2013"/>
    <x v="1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0:02:42"/>
    <d v="2016-04-19T10:02:42"/>
    <b v="1"/>
    <n v="560"/>
    <b v="1"/>
    <s v="film &amp; video/documentary"/>
    <n v="106.7264857142857"/>
    <n v="1.6"/>
    <s v="Film"/>
    <s v="Video/Documentary"/>
    <s v="May"/>
    <s v="Apr"/>
    <n v="2016"/>
    <n v="2016"/>
    <x v="7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7T20:14:26"/>
    <d v="2011-05-18T20:14:26"/>
    <b v="1"/>
    <n v="688"/>
    <b v="1"/>
    <s v="film &amp; video/documentary"/>
    <n v="191.14"/>
    <n v="2.2933333333333334"/>
    <s v="Film"/>
    <s v="Video/Documentary"/>
    <s v="Jun"/>
    <s v="May"/>
    <n v="2011"/>
    <n v="2011"/>
    <x v="5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2:42:49"/>
    <d v="2015-03-09T12:42:49"/>
    <b v="1"/>
    <n v="942"/>
    <b v="1"/>
    <s v="film &amp; video/documentary"/>
    <n v="131.93789333333334"/>
    <n v="1.256"/>
    <s v="Film"/>
    <s v="Video/Documentary"/>
    <s v="Apr"/>
    <s v="Mar"/>
    <n v="2015"/>
    <n v="2015"/>
    <x v="10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4:59:00"/>
    <d v="2010-06-01T13:07:59"/>
    <b v="1"/>
    <n v="88"/>
    <b v="1"/>
    <s v="film &amp; video/documentary"/>
    <n v="106.4"/>
    <n v="0.88"/>
    <s v="Film"/>
    <s v="Video/Documentary"/>
    <s v="Jul"/>
    <s v="Jun"/>
    <n v="2010"/>
    <n v="2010"/>
    <x v="1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09:55:00"/>
    <d v="2012-04-18T16:15:04"/>
    <b v="1"/>
    <n v="220"/>
    <b v="1"/>
    <s v="film &amp; video/documentary"/>
    <n v="107.4"/>
    <n v="1.1000000000000001"/>
    <s v="Film"/>
    <s v="Video/Documentary"/>
    <s v="Jun"/>
    <s v="Apr"/>
    <n v="2012"/>
    <n v="2012"/>
    <x v="8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0:57:08"/>
    <d v="2011-01-12T00:57:08"/>
    <b v="1"/>
    <n v="145"/>
    <b v="1"/>
    <s v="film &amp; video/documentary"/>
    <n v="240"/>
    <n v="5.8"/>
    <s v="Film"/>
    <s v="Video/Documentary"/>
    <s v="Feb"/>
    <s v="Jan"/>
    <n v="2011"/>
    <n v="2011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17:54:54"/>
    <d v="2012-08-28T17:54:54"/>
    <b v="1"/>
    <n v="963"/>
    <b v="1"/>
    <s v="film &amp; video/documentary"/>
    <n v="118.08108"/>
    <n v="3.8519999999999999"/>
    <s v="Film"/>
    <s v="Video/Documentary"/>
    <s v="Sep"/>
    <s v="Aug"/>
    <n v="2012"/>
    <n v="2012"/>
    <x v="9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09:53:15"/>
    <d v="2012-04-11T09:53:15"/>
    <b v="1"/>
    <n v="91"/>
    <b v="1"/>
    <s v="film &amp; video/documentary"/>
    <n v="118.2"/>
    <n v="1.82"/>
    <s v="Film"/>
    <s v="Video/Documentary"/>
    <s v="May"/>
    <s v="Apr"/>
    <n v="2012"/>
    <n v="2012"/>
    <x v="0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15:16:00"/>
    <d v="2010-03-30T00:53:50"/>
    <b v="1"/>
    <n v="58"/>
    <b v="1"/>
    <s v="film &amp; video/documentary"/>
    <n v="111.1"/>
    <n v="1.1599999999999999"/>
    <s v="Film"/>
    <s v="Video/Documentary"/>
    <s v="May"/>
    <s v="Mar"/>
    <n v="2010"/>
    <n v="2010"/>
    <x v="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2T22:51:00"/>
    <d v="2010-01-26T23:11:47"/>
    <b v="1"/>
    <n v="36"/>
    <b v="1"/>
    <s v="film &amp; video/documentary"/>
    <n v="145.5"/>
    <n v="3.6"/>
    <s v="Film"/>
    <s v="Video/Documentary"/>
    <s v="Apr"/>
    <s v="Jan"/>
    <n v="2010"/>
    <n v="2010"/>
    <x v="4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05:51:39"/>
    <d v="2014-05-26T05:51:39"/>
    <b v="1"/>
    <n v="165"/>
    <b v="1"/>
    <s v="film &amp; video/documentary"/>
    <n v="131.62883248730964"/>
    <n v="1.6751269035532994"/>
    <s v="Film"/>
    <s v="Video/Documentary"/>
    <s v="Jun"/>
    <s v="May"/>
    <n v="2014"/>
    <n v="2014"/>
    <x v="0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6T23:39:38"/>
    <d v="2011-09-22T22:39:38"/>
    <b v="1"/>
    <n v="111"/>
    <b v="1"/>
    <s v="film &amp; video/documentary"/>
    <n v="111.4"/>
    <n v="2.2200000000000002"/>
    <s v="Film"/>
    <s v="Video/Documentary"/>
    <s v="Nov"/>
    <s v="Sep"/>
    <n v="2011"/>
    <n v="2011"/>
    <x v="0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1T23:43:42"/>
    <d v="2017-01-22T23:43:42"/>
    <b v="1"/>
    <n v="1596"/>
    <b v="1"/>
    <s v="film &amp; video/documentary"/>
    <n v="147.23376999999999"/>
    <n v="1.5960000000000001"/>
    <s v="Film"/>
    <s v="Video/Documentary"/>
    <s v="Feb"/>
    <s v="Jan"/>
    <n v="2017"/>
    <n v="2017"/>
    <x v="10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4T23:00:00"/>
    <d v="2011-04-04T15:47:50"/>
    <b v="1"/>
    <n v="61"/>
    <b v="1"/>
    <s v="film &amp; video/documentary"/>
    <n v="152.60869565217391"/>
    <n v="2.652173913043478"/>
    <s v="Film"/>
    <s v="Video/Documentary"/>
    <s v="May"/>
    <s v="Apr"/>
    <n v="2011"/>
    <n v="2011"/>
    <x v="4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3:00:00"/>
    <d v="2013-12-03T21:24:21"/>
    <b v="1"/>
    <n v="287"/>
    <b v="1"/>
    <s v="film &amp; video/documentary"/>
    <n v="104.68"/>
    <n v="0.95666666666666667"/>
    <s v="Film"/>
    <s v="Video/Documentary"/>
    <s v="Jan"/>
    <s v="Dec"/>
    <n v="2014"/>
    <n v="2013"/>
    <x v="5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3:49:00"/>
    <d v="2010-02-26T16:36:31"/>
    <b v="1"/>
    <n v="65"/>
    <b v="1"/>
    <s v="film &amp; video/documentary"/>
    <n v="177.43366666666665"/>
    <n v="2.1666666666666665"/>
    <s v="Film"/>
    <s v="Video/Documentary"/>
    <s v="Apr"/>
    <s v="Feb"/>
    <n v="2010"/>
    <n v="201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06:57:46"/>
    <d v="2011-06-03T06:57:46"/>
    <b v="1"/>
    <n v="118"/>
    <b v="1"/>
    <s v="film &amp; video/documentary"/>
    <n v="107.7758"/>
    <n v="2.36"/>
    <s v="Film"/>
    <s v="Video/Documentary"/>
    <s v="Jul"/>
    <s v="Jun"/>
    <n v="2011"/>
    <n v="2011"/>
    <x v="0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1:59:00"/>
    <d v="2012-03-01T16:53:49"/>
    <b v="1"/>
    <n v="113"/>
    <b v="1"/>
    <s v="film &amp; video/documentary"/>
    <n v="156"/>
    <n v="2.8250000000000002"/>
    <s v="Film"/>
    <s v="Video/Documentary"/>
    <s v="Apr"/>
    <s v="Mar"/>
    <n v="2012"/>
    <n v="2012"/>
    <x v="4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09T20:46:06"/>
    <d v="2012-10-10T19:46:06"/>
    <b v="1"/>
    <n v="332"/>
    <b v="1"/>
    <s v="film &amp; video/documentary"/>
    <n v="108.395"/>
    <n v="1.66"/>
    <s v="Film"/>
    <s v="Video/Documentary"/>
    <s v="Nov"/>
    <s v="Oct"/>
    <n v="2012"/>
    <n v="2012"/>
    <x v="8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7T19:57:54"/>
    <d v="2012-02-27T20:57:54"/>
    <b v="1"/>
    <n v="62"/>
    <b v="1"/>
    <s v="film &amp; video/documentary"/>
    <n v="147.6"/>
    <n v="1.55"/>
    <s v="Film"/>
    <s v="Video/Documentary"/>
    <s v="Apr"/>
    <s v="Feb"/>
    <n v="2012"/>
    <n v="2012"/>
    <x v="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16:23:39"/>
    <d v="2015-04-23T16:23:39"/>
    <b v="1"/>
    <n v="951"/>
    <b v="1"/>
    <s v="film &amp; video/documentary"/>
    <n v="110.38153846153845"/>
    <n v="1.4630769230769232"/>
    <s v="Film"/>
    <s v="Video/Documentary"/>
    <s v="May"/>
    <s v="Apr"/>
    <n v="2015"/>
    <n v="2015"/>
    <x v="10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1T19:58:59"/>
    <d v="2012-09-11T19:58:59"/>
    <b v="1"/>
    <n v="415"/>
    <b v="1"/>
    <s v="film &amp; video/documentary"/>
    <n v="150.34814814814814"/>
    <n v="1.537037037037037"/>
    <s v="Film"/>
    <s v="Video/Documentary"/>
    <s v="Oct"/>
    <s v="Sep"/>
    <n v="2012"/>
    <n v="2012"/>
    <x v="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6T21:01:00"/>
    <d v="2017-01-24T00:51:36"/>
    <b v="1"/>
    <n v="305"/>
    <b v="1"/>
    <s v="film &amp; video/documentary"/>
    <n v="157.31829411764707"/>
    <n v="1.7941176470588236"/>
    <s v="Film"/>
    <s v="Video/Documentary"/>
    <s v="Feb"/>
    <s v="Jan"/>
    <n v="2017"/>
    <n v="2017"/>
    <x v="6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09:10:35"/>
    <d v="2014-04-15T09:10:35"/>
    <b v="1"/>
    <n v="2139"/>
    <b v="1"/>
    <s v="film &amp; video/documentary"/>
    <n v="156.14400000000001"/>
    <n v="2.8519999999999999"/>
    <s v="Film"/>
    <s v="Video/Documentary"/>
    <s v="May"/>
    <s v="Apr"/>
    <n v="2014"/>
    <n v="2014"/>
    <x v="10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4:26:00"/>
    <d v="2009-05-16T22:55:13"/>
    <b v="1"/>
    <n v="79"/>
    <b v="1"/>
    <s v="film &amp; video/documentary"/>
    <n v="120.58763636363636"/>
    <n v="1.4363636363636363"/>
    <s v="Film"/>
    <s v="Video/Documentary"/>
    <s v="Aug"/>
    <s v="May"/>
    <n v="2009"/>
    <n v="2009"/>
    <x v="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17:00:00"/>
    <d v="2010-01-16T17:04:52"/>
    <b v="1"/>
    <n v="179"/>
    <b v="1"/>
    <s v="film &amp; video/documentary"/>
    <n v="101.18888888888888"/>
    <n v="0.39777777777777779"/>
    <s v="Film"/>
    <s v="Video/Documentary"/>
    <s v="Feb"/>
    <s v="Jan"/>
    <n v="2010"/>
    <n v="2010"/>
    <x v="11"/>
  </r>
  <r>
    <s v="SOLE SURVIVOR"/>
    <s v="What is the impact of survivorship on the human condition?"/>
    <n v="18000"/>
    <n v="20569.05"/>
    <x v="0"/>
    <s v="US"/>
    <s v="USD"/>
    <n v="1306904340"/>
    <n v="1305219744"/>
    <d v="2011-05-31T23:59:00"/>
    <d v="2011-05-12T12:02:24"/>
    <b v="1"/>
    <n v="202"/>
    <b v="1"/>
    <s v="film &amp; video/documentary"/>
    <n v="114.27249999999999"/>
    <n v="1.1222222222222222"/>
    <s v="Film"/>
    <s v="Video/Documentary"/>
    <s v="May"/>
    <s v="May"/>
    <n v="2011"/>
    <n v="2011"/>
    <x v="6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2:43:00"/>
    <d v="2011-12-27T12:43:00"/>
    <b v="1"/>
    <n v="760"/>
    <b v="1"/>
    <s v="film &amp; video/documentary"/>
    <n v="104.62615"/>
    <n v="1.9"/>
    <s v="Film"/>
    <s v="Video/Documentary"/>
    <s v="Jan"/>
    <s v="Dec"/>
    <n v="2012"/>
    <n v="2011"/>
    <x v="3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3:08:48"/>
    <d v="2013-08-20T13:08:48"/>
    <b v="1"/>
    <n v="563"/>
    <b v="1"/>
    <s v="film &amp; video/documentary"/>
    <n v="228.82507142857142"/>
    <n v="4.0214285714285714"/>
    <s v="Film"/>
    <s v="Video/Documentary"/>
    <s v="Sep"/>
    <s v="Aug"/>
    <n v="2013"/>
    <n v="2013"/>
    <x v="1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3:35:24"/>
    <d v="2013-02-08T14:35:24"/>
    <b v="1"/>
    <n v="135"/>
    <b v="1"/>
    <s v="film &amp; video/documentary"/>
    <n v="109.15333333333334"/>
    <n v="0.9"/>
    <s v="Film"/>
    <s v="Video/Documentary"/>
    <s v="Mar"/>
    <s v="Feb"/>
    <n v="2013"/>
    <n v="2013"/>
    <x v="6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1T23:00:00"/>
    <d v="2012-10-02T01:40:18"/>
    <b v="1"/>
    <n v="290"/>
    <b v="1"/>
    <s v="film &amp; video/documentary"/>
    <n v="176.3"/>
    <n v="1.9333333333333333"/>
    <s v="Film"/>
    <s v="Video/Documentary"/>
    <s v="Nov"/>
    <s v="Oct"/>
    <n v="2012"/>
    <n v="2012"/>
    <x v="6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5T23:03:13"/>
    <d v="2012-05-21T23:03:13"/>
    <b v="1"/>
    <n v="447"/>
    <b v="1"/>
    <s v="film &amp; video/documentary"/>
    <n v="103.21062000000001"/>
    <n v="0.89400000000000002"/>
    <s v="Film"/>
    <s v="Video/Documentary"/>
    <s v="Jun"/>
    <s v="May"/>
    <n v="2012"/>
    <n v="2012"/>
    <x v="10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05:57:14"/>
    <d v="2013-10-03T05:57:14"/>
    <b v="1"/>
    <n v="232"/>
    <b v="1"/>
    <s v="film &amp; video/documentary"/>
    <n v="104.82"/>
    <n v="1.5466666666666666"/>
    <s v="Film"/>
    <s v="Video/Documentary"/>
    <s v="Nov"/>
    <s v="Oct"/>
    <n v="2013"/>
    <n v="2013"/>
    <x v="6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2:59:00"/>
    <d v="2010-12-14T03:51:37"/>
    <b v="1"/>
    <n v="168"/>
    <b v="1"/>
    <s v="film &amp; video/documentary"/>
    <n v="106.68444444444444"/>
    <n v="3.7333333333333334"/>
    <s v="Film"/>
    <s v="Video/Documentary"/>
    <s v="Feb"/>
    <s v="Dec"/>
    <n v="2011"/>
    <n v="201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4-30T19:01:00"/>
    <d v="2013-04-12T13:27:26"/>
    <b v="1"/>
    <n v="128"/>
    <b v="1"/>
    <s v="film &amp; video/documentary"/>
    <n v="120.02"/>
    <n v="2.56"/>
    <s v="Film"/>
    <s v="Video/Documentary"/>
    <s v="Apr"/>
    <s v="Apr"/>
    <n v="2013"/>
    <n v="2013"/>
    <x v="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8T22:59:00"/>
    <d v="2011-09-26T14:16:39"/>
    <b v="1"/>
    <n v="493"/>
    <b v="1"/>
    <s v="film &amp; video/documentary"/>
    <n v="101.50693333333334"/>
    <n v="0.65733333333333333"/>
    <s v="Film"/>
    <s v="Video/Documentary"/>
    <s v="Oct"/>
    <s v="Sep"/>
    <n v="2011"/>
    <n v="2011"/>
    <x v="1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1:01:54"/>
    <d v="2014-03-21T11:01:54"/>
    <b v="1"/>
    <n v="131"/>
    <b v="1"/>
    <s v="film &amp; video/documentary"/>
    <n v="101.38461538461539"/>
    <n v="0.50384615384615383"/>
    <s v="Film"/>
    <s v="Video/Documentary"/>
    <s v="Apr"/>
    <s v="Mar"/>
    <n v="2014"/>
    <n v="2014"/>
    <x v="9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1:00:00"/>
    <d v="2010-06-13T21:01:34"/>
    <b v="1"/>
    <n v="50"/>
    <b v="1"/>
    <s v="film &amp; video/documentary"/>
    <n v="100"/>
    <n v="1"/>
    <s v="Film"/>
    <s v="Video/Documentary"/>
    <s v="Jul"/>
    <s v="Jun"/>
    <n v="2010"/>
    <n v="2010"/>
    <x v="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0-31T19:00:00"/>
    <d v="2013-09-01T19:06:49"/>
    <b v="1"/>
    <n v="665"/>
    <b v="1"/>
    <s v="film &amp; video/documentary"/>
    <n v="133.10911999999999"/>
    <n v="1.33"/>
    <s v="Film"/>
    <s v="Video/Documentary"/>
    <s v="Oct"/>
    <s v="Sep"/>
    <n v="2013"/>
    <n v="2013"/>
    <x v="1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06:24:43"/>
    <d v="2012-08-13T06:24:43"/>
    <b v="1"/>
    <n v="129"/>
    <b v="1"/>
    <s v="film &amp; video/documentary"/>
    <n v="118.72620000000001"/>
    <n v="0.51600000000000001"/>
    <s v="Film"/>
    <s v="Video/Documentary"/>
    <s v="Sep"/>
    <s v="Aug"/>
    <n v="2012"/>
    <n v="2012"/>
    <x v="9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4-30T22:59:00"/>
    <d v="2015-03-26T12:28:21"/>
    <b v="1"/>
    <n v="142"/>
    <b v="1"/>
    <s v="film &amp; video/documentary"/>
    <n v="100.64"/>
    <n v="0.71"/>
    <s v="Film"/>
    <s v="Video/Documentary"/>
    <s v="Apr"/>
    <s v="Mar"/>
    <n v="2015"/>
    <n v="2015"/>
    <x v="8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16:00:00"/>
    <d v="2014-03-11T06:07:28"/>
    <b v="1"/>
    <n v="2436"/>
    <b v="1"/>
    <s v="film &amp; video/documentary"/>
    <n v="108.9324126984127"/>
    <n v="1.9333333333333333"/>
    <s v="Film"/>
    <s v="Video/Documentary"/>
    <s v="May"/>
    <s v="Mar"/>
    <n v="2014"/>
    <n v="2014"/>
    <x v="1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1:24:20"/>
    <d v="2010-10-18T00:24:20"/>
    <b v="1"/>
    <n v="244"/>
    <b v="1"/>
    <s v="film &amp; video/documentary"/>
    <n v="178.95249999999999"/>
    <n v="2.44"/>
    <s v="Film"/>
    <s v="Video/Documentary"/>
    <s v="Nov"/>
    <s v="Oct"/>
    <n v="2010"/>
    <n v="2010"/>
    <x v="1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18:02:18"/>
    <d v="2011-03-24T18:02:18"/>
    <b v="1"/>
    <n v="298"/>
    <b v="1"/>
    <s v="film &amp; video/documentary"/>
    <n v="101.72264"/>
    <n v="1.1919999999999999"/>
    <s v="Film"/>
    <s v="Video/Documentary"/>
    <s v="Apr"/>
    <s v="Mar"/>
    <n v="2011"/>
    <n v="2011"/>
    <x v="9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1:42:15"/>
    <d v="2013-02-07T12:42:15"/>
    <b v="1"/>
    <n v="251"/>
    <b v="1"/>
    <s v="film &amp; video/documentary"/>
    <n v="118.735"/>
    <n v="1.9307692307692308"/>
    <s v="Film"/>
    <s v="Video/Documentary"/>
    <s v="Mar"/>
    <s v="Feb"/>
    <n v="2013"/>
    <n v="2013"/>
    <x v="1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15:33:58"/>
    <d v="2012-01-25T15:33:58"/>
    <b v="1"/>
    <n v="108"/>
    <b v="1"/>
    <s v="film &amp; video/documentary"/>
    <n v="100.46"/>
    <n v="1.08"/>
    <s v="Film"/>
    <s v="Video/Documentary"/>
    <s v="Feb"/>
    <s v="Jan"/>
    <n v="2012"/>
    <n v="2012"/>
    <x v="1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1T20:42:26"/>
    <d v="2012-05-02T20:42:26"/>
    <b v="1"/>
    <n v="82"/>
    <b v="1"/>
    <s v="film &amp; video/documentary"/>
    <n v="137.46666666666667"/>
    <n v="2.7333333333333334"/>
    <s v="Film"/>
    <s v="Video/Documentary"/>
    <s v="Jun"/>
    <s v="May"/>
    <n v="2012"/>
    <n v="2012"/>
    <x v="4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8-31T21:00:00"/>
    <d v="2012-07-23T21:16:37"/>
    <b v="1"/>
    <n v="74"/>
    <b v="1"/>
    <s v="film &amp; video/documentary"/>
    <n v="231.64705882352942"/>
    <n v="2.1764705882352939"/>
    <s v="Film"/>
    <s v="Video/Documentary"/>
    <s v="Aug"/>
    <s v="Jul"/>
    <n v="2012"/>
    <n v="2012"/>
    <x v="4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0:07:29"/>
    <d v="2012-02-09T10:07:29"/>
    <b v="1"/>
    <n v="189"/>
    <b v="1"/>
    <s v="film &amp; video/documentary"/>
    <n v="130.33333333333334"/>
    <n v="2.52"/>
    <s v="Film"/>
    <s v="Video/Documentary"/>
    <s v="Mar"/>
    <s v="Feb"/>
    <n v="2012"/>
    <n v="2012"/>
    <x v="0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4:05:33"/>
    <d v="2013-02-28T15:05:33"/>
    <b v="1"/>
    <n v="80"/>
    <b v="1"/>
    <s v="film &amp; video/documentary"/>
    <n v="292.89999999999998"/>
    <n v="8"/>
    <s v="Film"/>
    <s v="Video/Documentary"/>
    <s v="Mar"/>
    <s v="Feb"/>
    <n v="2013"/>
    <n v="2013"/>
    <x v="4"/>
  </r>
  <r>
    <s v="Grammar Revolution"/>
    <s v="Why is grammar important?"/>
    <n v="22000"/>
    <n v="24490"/>
    <x v="0"/>
    <s v="US"/>
    <s v="USD"/>
    <n v="1360276801"/>
    <n v="1357684801"/>
    <d v="2013-02-07T17:40:01"/>
    <d v="2013-01-08T17:40:01"/>
    <b v="1"/>
    <n v="576"/>
    <b v="1"/>
    <s v="film &amp; video/documentary"/>
    <n v="111.31818181818181"/>
    <n v="2.6181818181818182"/>
    <s v="Film"/>
    <s v="Video/Documentary"/>
    <s v="Feb"/>
    <s v="Jan"/>
    <n v="2013"/>
    <n v="2013"/>
    <x v="8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1:40:10"/>
    <d v="2011-01-24T11:40:10"/>
    <b v="1"/>
    <n v="202"/>
    <b v="1"/>
    <s v="film &amp; video/documentary"/>
    <n v="105.56666666666666"/>
    <n v="1.6833333333333333"/>
    <s v="Film"/>
    <s v="Video/Documentary"/>
    <s v="Mar"/>
    <s v="Jan"/>
    <n v="2011"/>
    <n v="2011"/>
    <x v="1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3:02:14"/>
    <d v="2012-08-13T13:02:14"/>
    <b v="1"/>
    <n v="238"/>
    <b v="1"/>
    <s v="film &amp; video/documentary"/>
    <n v="118.94444444444444"/>
    <n v="1.3222222222222222"/>
    <s v="Film"/>
    <s v="Video/Documentary"/>
    <s v="Sep"/>
    <s v="Aug"/>
    <n v="2012"/>
    <n v="2012"/>
    <x v="6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19T21:00:00"/>
    <d v="2011-10-04T23:23:43"/>
    <b v="1"/>
    <n v="36"/>
    <b v="1"/>
    <s v="film &amp; video/documentary"/>
    <n v="104.129"/>
    <n v="3.6"/>
    <s v="Film"/>
    <s v="Video/Documentary"/>
    <s v="Oct"/>
    <s v="Oct"/>
    <n v="2011"/>
    <n v="2011"/>
    <x v="4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2:59:00"/>
    <d v="2011-11-21T00:16:32"/>
    <b v="1"/>
    <n v="150"/>
    <b v="1"/>
    <s v="film &amp; video/documentary"/>
    <n v="104.10165000000001"/>
    <n v="0.75"/>
    <s v="Film"/>
    <s v="Video/Documentary"/>
    <s v="Jan"/>
    <s v="Nov"/>
    <n v="2012"/>
    <n v="2011"/>
    <x v="8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16:03:52"/>
    <d v="2013-03-15T16:03:52"/>
    <b v="1"/>
    <n v="146"/>
    <b v="1"/>
    <s v="film &amp; video/documentary"/>
    <n v="111.875"/>
    <n v="1.825"/>
    <s v="Film"/>
    <s v="Video/Documentary"/>
    <s v="Apr"/>
    <s v="Mar"/>
    <n v="2013"/>
    <n v="2013"/>
    <x v="0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0:59:00"/>
    <d v="2010-06-28T00:28:14"/>
    <b v="1"/>
    <n v="222"/>
    <b v="1"/>
    <s v="film &amp; video/documentary"/>
    <n v="104.73529411764706"/>
    <n v="1.3058823529411765"/>
    <s v="Film"/>
    <s v="Video/Documentary"/>
    <s v="Aug"/>
    <s v="Jun"/>
    <n v="2010"/>
    <n v="2010"/>
    <x v="6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4:59:48"/>
    <d v="2013-01-30T14:59:48"/>
    <b v="1"/>
    <n v="120"/>
    <b v="1"/>
    <s v="film &amp; video/documentary"/>
    <n v="385.15"/>
    <n v="12"/>
    <s v="Film"/>
    <s v="Video/Documentary"/>
    <s v="Mar"/>
    <s v="Jan"/>
    <n v="2013"/>
    <n v="2013"/>
    <x v="4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3:32:14"/>
    <d v="2012-07-23T13:32:14"/>
    <b v="1"/>
    <n v="126"/>
    <b v="1"/>
    <s v="film &amp; video/documentary"/>
    <n v="101.248"/>
    <n v="0.504"/>
    <s v="Film"/>
    <s v="Video/Documentary"/>
    <s v="Aug"/>
    <s v="Jul"/>
    <n v="2012"/>
    <n v="2012"/>
    <x v="9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0T23:59:00"/>
    <d v="2014-11-07T17:09:57"/>
    <b v="1"/>
    <n v="158"/>
    <b v="1"/>
    <s v="film &amp; video/documentary"/>
    <n v="113.77333333333333"/>
    <n v="1.0533333333333332"/>
    <s v="Film"/>
    <s v="Video/Documentary"/>
    <s v="Dec"/>
    <s v="Nov"/>
    <n v="2014"/>
    <n v="2014"/>
    <x v="6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1:14:43"/>
    <d v="2013-11-11T11:14:43"/>
    <b v="1"/>
    <n v="316"/>
    <b v="1"/>
    <s v="film &amp; video/documentary"/>
    <n v="100.80333333333333"/>
    <n v="1.0533333333333332"/>
    <s v="Film"/>
    <s v="Video/Documentary"/>
    <s v="Dec"/>
    <s v="Nov"/>
    <n v="2013"/>
    <n v="2013"/>
    <x v="5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18:55:51"/>
    <d v="2013-02-24T19:55:51"/>
    <b v="1"/>
    <n v="284"/>
    <b v="1"/>
    <s v="film &amp; video/documentary"/>
    <n v="283.32"/>
    <n v="5.68"/>
    <s v="Film"/>
    <s v="Video/Documentary"/>
    <s v="Mar"/>
    <s v="Feb"/>
    <n v="2013"/>
    <n v="2013"/>
    <x v="0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2:59:00"/>
    <d v="2009-11-06T15:07:09"/>
    <b v="1"/>
    <n v="51"/>
    <b v="1"/>
    <s v="film &amp; video/documentary"/>
    <n v="112.68"/>
    <n v="1.02"/>
    <s v="Film"/>
    <s v="Video/Documentary"/>
    <s v="Feb"/>
    <s v="Nov"/>
    <n v="2010"/>
    <n v="2009"/>
    <x v="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18:00:00"/>
    <d v="2015-11-23T08:13:53"/>
    <b v="1"/>
    <n v="158"/>
    <b v="1"/>
    <s v="film &amp; video/documentary"/>
    <n v="106.58"/>
    <n v="0.79"/>
    <s v="Film"/>
    <s v="Video/Documentary"/>
    <s v="Dec"/>
    <s v="Nov"/>
    <n v="2015"/>
    <n v="2015"/>
    <x v="8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06:43:06"/>
    <d v="2016-10-04T05:43:06"/>
    <b v="1"/>
    <n v="337"/>
    <b v="1"/>
    <s v="film &amp; video/documentary"/>
    <n v="102.66285714285715"/>
    <n v="0.96285714285714286"/>
    <s v="Film"/>
    <s v="Video/Documentary"/>
    <s v="Nov"/>
    <s v="Oct"/>
    <n v="2016"/>
    <n v="2016"/>
    <x v="7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08:40:48"/>
    <d v="2016-04-13T08:40:48"/>
    <b v="1"/>
    <n v="186"/>
    <b v="1"/>
    <s v="film &amp; video/documentary"/>
    <n v="107.91200000000001"/>
    <n v="0.74399999999999999"/>
    <s v="Film"/>
    <s v="Video/Documentary"/>
    <s v="May"/>
    <s v="Apr"/>
    <n v="2016"/>
    <n v="2016"/>
    <x v="9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2:59:00"/>
    <d v="2016-11-23T02:42:46"/>
    <b v="1"/>
    <n v="58"/>
    <b v="1"/>
    <s v="film &amp; video/documentary"/>
    <n v="123.07407407407408"/>
    <n v="1.0740740740740742"/>
    <s v="Film"/>
    <s v="Video/Documentary"/>
    <s v="Dec"/>
    <s v="Nov"/>
    <n v="2016"/>
    <n v="2016"/>
    <x v="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0:01:48"/>
    <d v="2015-06-29T10:01:48"/>
    <b v="1"/>
    <n v="82"/>
    <b v="1"/>
    <s v="film &amp; video/documentary"/>
    <n v="101.6"/>
    <n v="0.96470588235294119"/>
    <s v="Film"/>
    <s v="Video/Documentary"/>
    <s v="Aug"/>
    <s v="Jun"/>
    <n v="2015"/>
    <n v="2015"/>
    <x v="0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19T23:30:33"/>
    <d v="2016-11-14T23:30:33"/>
    <b v="1"/>
    <n v="736"/>
    <b v="1"/>
    <s v="film &amp; video/documentary"/>
    <n v="104.396"/>
    <n v="1.472"/>
    <s v="Film"/>
    <s v="Video/Documentary"/>
    <s v="Dec"/>
    <s v="Nov"/>
    <n v="2016"/>
    <n v="2016"/>
    <x v="10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17:57:00"/>
    <d v="2017-02-09T02:33:26"/>
    <b v="1"/>
    <n v="1151"/>
    <b v="1"/>
    <s v="film &amp; video/documentary"/>
    <n v="112.92973333333333"/>
    <n v="0.76733333333333331"/>
    <s v="Film"/>
    <s v="Video/Documentary"/>
    <s v="Mar"/>
    <s v="Feb"/>
    <n v="2017"/>
    <n v="2017"/>
    <x v="1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3:00:00"/>
    <d v="2015-02-23T00:38:49"/>
    <b v="1"/>
    <n v="34"/>
    <b v="1"/>
    <s v="film &amp; video/documentary"/>
    <n v="136.4"/>
    <n v="0.85"/>
    <s v="Film"/>
    <s v="Video/Documentary"/>
    <s v="Mar"/>
    <s v="Feb"/>
    <n v="2015"/>
    <n v="2015"/>
    <x v="4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0-31T23:00:00"/>
    <d v="2015-10-01T17:43:08"/>
    <b v="1"/>
    <n v="498"/>
    <b v="1"/>
    <s v="film &amp; video/documentary"/>
    <n v="103.6144"/>
    <n v="0.66400000000000003"/>
    <s v="Film"/>
    <s v="Video/Documentary"/>
    <s v="Oct"/>
    <s v="Oct"/>
    <n v="2015"/>
    <n v="2015"/>
    <x v="1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6T23:00:00"/>
    <d v="2015-10-14T06:12:07"/>
    <b v="1"/>
    <n v="167"/>
    <b v="1"/>
    <s v="film &amp; video/documentary"/>
    <n v="105.5"/>
    <n v="1.67"/>
    <s v="Film"/>
    <s v="Video/Documentary"/>
    <s v="Nov"/>
    <s v="Oct"/>
    <n v="2015"/>
    <n v="2015"/>
    <x v="1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6T22:59:00"/>
    <d v="2013-04-15T07:22:43"/>
    <b v="1"/>
    <n v="340"/>
    <b v="1"/>
    <s v="film &amp; video/documentary"/>
    <n v="101.82857142857142"/>
    <n v="0.97142857142857142"/>
    <s v="Film"/>
    <s v="Video/Documentary"/>
    <s v="May"/>
    <s v="Apr"/>
    <n v="2013"/>
    <n v="2013"/>
    <x v="7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08:57:14"/>
    <d v="2016-05-17T08:57:14"/>
    <b v="1"/>
    <n v="438"/>
    <b v="1"/>
    <s v="film &amp; video/documentary"/>
    <n v="106.605"/>
    <n v="1.095"/>
    <s v="Film"/>
    <s v="Video/Documentary"/>
    <s v="Jun"/>
    <s v="May"/>
    <n v="2016"/>
    <n v="2016"/>
    <x v="3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3:00:00"/>
    <d v="2015-09-16T11:19:37"/>
    <b v="1"/>
    <n v="555"/>
    <b v="1"/>
    <s v="film &amp; video/documentary"/>
    <n v="113.015"/>
    <n v="0.55500000000000005"/>
    <s v="Film"/>
    <s v="Video/Documentary"/>
    <s v="Oct"/>
    <s v="Sep"/>
    <n v="2015"/>
    <n v="2015"/>
    <x v="1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09:16:31"/>
    <d v="2016-03-08T10:16:31"/>
    <b v="1"/>
    <n v="266"/>
    <b v="1"/>
    <s v="film &amp; video/documentary"/>
    <n v="125.22750000000001"/>
    <n v="0.66500000000000004"/>
    <s v="Film"/>
    <s v="Video/Documentary"/>
    <s v="Apr"/>
    <s v="Mar"/>
    <n v="2016"/>
    <n v="2016"/>
    <x v="3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4:00:00"/>
    <d v="2015-04-07T11:22:37"/>
    <b v="1"/>
    <n v="69"/>
    <b v="1"/>
    <s v="film &amp; video/documentary"/>
    <n v="101.19"/>
    <n v="0.69"/>
    <s v="Film"/>
    <s v="Video/Documentary"/>
    <s v="May"/>
    <s v="Apr"/>
    <n v="2015"/>
    <n v="2015"/>
    <x v="1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17:00:00"/>
    <d v="2015-04-07T12:41:55"/>
    <b v="1"/>
    <n v="80"/>
    <b v="1"/>
    <s v="film &amp; video/documentary"/>
    <n v="102.76470588235294"/>
    <n v="0.94117647058823528"/>
    <s v="Film"/>
    <s v="Video/Documentary"/>
    <s v="May"/>
    <s v="Apr"/>
    <n v="2015"/>
    <n v="2015"/>
    <x v="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0:18:38"/>
    <d v="2015-10-14T09:18:38"/>
    <b v="1"/>
    <n v="493"/>
    <b v="1"/>
    <s v="film &amp; video/documentary"/>
    <n v="116.83911999999999"/>
    <n v="1.972"/>
    <s v="Film"/>
    <s v="Video/Documentary"/>
    <s v="Nov"/>
    <s v="Oct"/>
    <n v="2015"/>
    <n v="2015"/>
    <x v="9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3T21:05:08"/>
    <d v="2015-02-11T22:05:08"/>
    <b v="1"/>
    <n v="31"/>
    <b v="1"/>
    <s v="film &amp; video/documentary"/>
    <n v="101.16833333333334"/>
    <n v="1.0333333333333334"/>
    <s v="Film"/>
    <s v="Video/Documentary"/>
    <s v="Mar"/>
    <s v="Feb"/>
    <n v="2015"/>
    <n v="2015"/>
    <x v="4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2T20:00:00"/>
    <d v="2016-07-08T13:08:10"/>
    <b v="1"/>
    <n v="236"/>
    <b v="1"/>
    <s v="film &amp; video/documentary"/>
    <n v="110.1336"/>
    <n v="1.5733333333333333"/>
    <s v="Film"/>
    <s v="Video/Documentary"/>
    <s v="Sep"/>
    <s v="Jul"/>
    <n v="2016"/>
    <n v="2016"/>
    <x v="6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3:14:28"/>
    <d v="2015-03-30T13:14:28"/>
    <b v="1"/>
    <n v="89"/>
    <b v="1"/>
    <s v="film &amp; video/documentary"/>
    <n v="108.08333333333333"/>
    <n v="1.4833333333333334"/>
    <s v="Film"/>
    <s v="Video/Documentary"/>
    <s v="Apr"/>
    <s v="Mar"/>
    <n v="2015"/>
    <n v="2015"/>
    <x v="0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16:00:00"/>
    <d v="2017-02-06T11:03:27"/>
    <b v="1"/>
    <n v="299"/>
    <b v="1"/>
    <s v="film &amp; video/documentary"/>
    <n v="125.02285714285715"/>
    <n v="0.85428571428571431"/>
    <s v="Film"/>
    <s v="Video/Documentary"/>
    <s v="Mar"/>
    <s v="Feb"/>
    <n v="2017"/>
    <n v="2017"/>
    <x v="7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09-30T22:59:00"/>
    <d v="2014-09-12T16:06:38"/>
    <b v="1"/>
    <n v="55"/>
    <b v="1"/>
    <s v="film &amp; video/documentary"/>
    <n v="106.71428571428571"/>
    <n v="1.5714285714285714"/>
    <s v="Film"/>
    <s v="Video/Documentary"/>
    <s v="Sep"/>
    <s v="Sep"/>
    <n v="2014"/>
    <n v="2014"/>
    <x v="4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3:44:25"/>
    <d v="2016-03-30T13:44:25"/>
    <b v="1"/>
    <n v="325"/>
    <b v="1"/>
    <s v="film &amp; video/documentary"/>
    <n v="100.3664"/>
    <n v="0.59090909090909094"/>
    <s v="Film"/>
    <s v="Video/Documentary"/>
    <s v="Apr"/>
    <s v="Mar"/>
    <n v="2016"/>
    <n v="2016"/>
    <x v="10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3T22:00:00"/>
    <d v="2014-10-14T12:42:25"/>
    <b v="1"/>
    <n v="524"/>
    <b v="1"/>
    <s v="film &amp; video/documentary"/>
    <n v="102.02863333333333"/>
    <n v="1.7466666666666666"/>
    <s v="Film"/>
    <s v="Video/Documentary"/>
    <s v="Nov"/>
    <s v="Oct"/>
    <n v="2014"/>
    <n v="2014"/>
    <x v="5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5-31T21:20:00"/>
    <d v="2015-04-17T18:18:14"/>
    <b v="1"/>
    <n v="285"/>
    <b v="1"/>
    <s v="film &amp; video/documentary"/>
    <n v="102.08358208955224"/>
    <n v="0.85074626865671643"/>
    <s v="Film"/>
    <s v="Video/Documentary"/>
    <s v="May"/>
    <s v="Apr"/>
    <n v="2015"/>
    <n v="2015"/>
    <x v="5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17:39:50"/>
    <d v="2015-04-20T17:39:50"/>
    <b v="1"/>
    <n v="179"/>
    <b v="1"/>
    <s v="film &amp; video/documentary"/>
    <n v="123.27586206896552"/>
    <n v="1.2344827586206897"/>
    <s v="Film"/>
    <s v="Video/Documentary"/>
    <s v="May"/>
    <s v="Apr"/>
    <n v="2015"/>
    <n v="2015"/>
    <x v="1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07:00:21"/>
    <d v="2015-09-14T07:00:21"/>
    <b v="1"/>
    <n v="188"/>
    <b v="1"/>
    <s v="film &amp; video/documentary"/>
    <n v="170.28880000000001"/>
    <n v="1.88"/>
    <s v="Film"/>
    <s v="Video/Documentary"/>
    <s v="Oct"/>
    <s v="Sep"/>
    <n v="2015"/>
    <n v="2015"/>
    <x v="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07:53:29"/>
    <d v="2015-10-15T06:53:29"/>
    <b v="1"/>
    <n v="379"/>
    <b v="1"/>
    <s v="film &amp; video/documentary"/>
    <n v="111.59050000000001"/>
    <n v="0.94750000000000001"/>
    <s v="Film"/>
    <s v="Video/Documentary"/>
    <s v="Nov"/>
    <s v="Oct"/>
    <n v="2015"/>
    <n v="2015"/>
    <x v="3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09:05:16"/>
    <d v="2015-07-22T09:05:16"/>
    <b v="1"/>
    <n v="119"/>
    <b v="1"/>
    <s v="film &amp; video/documentary"/>
    <n v="103"/>
    <n v="1.19"/>
    <s v="Film"/>
    <s v="Video/Documentary"/>
    <s v="Aug"/>
    <s v="Jul"/>
    <n v="2015"/>
    <n v="2015"/>
    <x v="1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06:58:28"/>
    <d v="2017-01-25T06:58:28"/>
    <b v="1"/>
    <n v="167"/>
    <b v="1"/>
    <s v="film &amp; video/documentary"/>
    <n v="106.63570159857905"/>
    <n v="1.4831261101243338"/>
    <s v="Film"/>
    <s v="Video/Documentary"/>
    <s v="Feb"/>
    <s v="Jan"/>
    <n v="2017"/>
    <n v="2017"/>
    <x v="1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0T22:59:00"/>
    <d v="2016-08-03T20:35:09"/>
    <b v="1"/>
    <n v="221"/>
    <b v="1"/>
    <s v="film &amp; video/documentary"/>
    <n v="114.76"/>
    <n v="0.88400000000000001"/>
    <s v="Film"/>
    <s v="Video/Documentary"/>
    <s v="Sep"/>
    <s v="Aug"/>
    <n v="2016"/>
    <n v="2016"/>
    <x v="9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17:09:14"/>
    <d v="2016-02-27T18:09:14"/>
    <b v="1"/>
    <n v="964"/>
    <b v="1"/>
    <s v="film &amp; video/documentary"/>
    <n v="127.34117647058824"/>
    <n v="2.835294117647059"/>
    <s v="Film"/>
    <s v="Video/Documentary"/>
    <s v="Apr"/>
    <s v="Feb"/>
    <n v="2016"/>
    <n v="2016"/>
    <x v="5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7T23:01:08"/>
    <d v="2014-09-07T23:01:08"/>
    <b v="1"/>
    <n v="286"/>
    <b v="1"/>
    <s v="film &amp; video/documentary"/>
    <n v="116.56"/>
    <n v="2.86"/>
    <s v="Film"/>
    <s v="Video/Documentary"/>
    <s v="Oct"/>
    <s v="Sep"/>
    <n v="2014"/>
    <n v="2014"/>
    <x v="1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15:00:19"/>
    <d v="2015-10-20T14:00:19"/>
    <b v="1"/>
    <n v="613"/>
    <b v="1"/>
    <s v="film &amp; video/documentary"/>
    <n v="108.61819426615318"/>
    <n v="1.0492083868207103"/>
    <s v="Film"/>
    <s v="Video/Documentary"/>
    <s v="Nov"/>
    <s v="Oct"/>
    <n v="2015"/>
    <n v="2015"/>
    <x v="10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3:52:01"/>
    <d v="2016-03-09T14:52:01"/>
    <b v="1"/>
    <n v="29"/>
    <b v="1"/>
    <s v="film &amp; video/documentary"/>
    <n v="103.94285714285714"/>
    <n v="0.82857142857142863"/>
    <s v="Film"/>
    <s v="Video/Documentary"/>
    <s v="Apr"/>
    <s v="Mar"/>
    <n v="2016"/>
    <n v="2016"/>
    <x v="4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3:03:14"/>
    <d v="2014-10-31T02:03:14"/>
    <b v="1"/>
    <n v="165"/>
    <b v="1"/>
    <s v="film &amp; video/documentary"/>
    <n v="116.25714285714285"/>
    <n v="0.47142857142857142"/>
    <s v="Film"/>
    <s v="Video/Documentary"/>
    <s v="Dec"/>
    <s v="Oct"/>
    <n v="2014"/>
    <n v="2014"/>
    <x v="7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3:16:33"/>
    <d v="2016-02-15T14:16:33"/>
    <b v="1"/>
    <n v="97"/>
    <b v="1"/>
    <s v="film &amp; video/documentary"/>
    <n v="102.69240000000001"/>
    <n v="1.2933333333333332"/>
    <s v="Film"/>
    <s v="Video/Documentary"/>
    <s v="Mar"/>
    <s v="Feb"/>
    <n v="2016"/>
    <n v="2016"/>
    <x v="0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0:19:57"/>
    <d v="2015-03-15T00:19:57"/>
    <b v="1"/>
    <n v="303"/>
    <b v="1"/>
    <s v="film &amp; video/documentary"/>
    <n v="174"/>
    <n v="2.02"/>
    <s v="Film"/>
    <s v="Video/Documentary"/>
    <s v="Apr"/>
    <s v="Mar"/>
    <n v="2015"/>
    <n v="2015"/>
    <x v="6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0:00:00"/>
    <d v="2016-05-17T15:38:41"/>
    <b v="1"/>
    <n v="267"/>
    <b v="1"/>
    <s v="film &amp; video/documentary"/>
    <n v="103.08799999999999"/>
    <n v="0.53400000000000003"/>
    <s v="Film"/>
    <s v="Video/Documentary"/>
    <s v="Jun"/>
    <s v="May"/>
    <n v="2016"/>
    <n v="2016"/>
    <x v="1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0:12:00"/>
    <d v="2014-10-22T20:41:30"/>
    <b v="1"/>
    <n v="302"/>
    <b v="1"/>
    <s v="film &amp; video/documentary"/>
    <n v="104.85537190082644"/>
    <n v="1.2479338842975207"/>
    <s v="Film"/>
    <s v="Video/Documentary"/>
    <s v="Nov"/>
    <s v="Oct"/>
    <n v="2014"/>
    <n v="2014"/>
    <x v="8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2T22:11:00"/>
    <d v="2015-06-08T16:33:00"/>
    <b v="0"/>
    <n v="87"/>
    <b v="1"/>
    <s v="film &amp; video/documentary"/>
    <n v="101.375"/>
    <n v="0.72499999999999998"/>
    <s v="Film"/>
    <s v="Video/Documentary"/>
    <s v="Jul"/>
    <s v="Jun"/>
    <n v="2015"/>
    <n v="2015"/>
    <x v="1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2T20:01:46"/>
    <d v="2014-10-23T19:01:46"/>
    <b v="0"/>
    <n v="354"/>
    <b v="1"/>
    <s v="film &amp; video/documentary"/>
    <n v="111.07699999999998"/>
    <n v="1.0114285714285713"/>
    <s v="Film"/>
    <s v="Video/Documentary"/>
    <s v="Nov"/>
    <s v="Oct"/>
    <n v="2014"/>
    <n v="2014"/>
    <x v="7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7T19:00:00"/>
    <d v="2014-07-17T00:03:11"/>
    <b v="0"/>
    <n v="86"/>
    <b v="1"/>
    <s v="film &amp; video/documentary"/>
    <n v="124.15933781686498"/>
    <n v="0.88980858768753235"/>
    <s v="Film"/>
    <s v="Video/Documentary"/>
    <s v="Aug"/>
    <s v="Jul"/>
    <n v="2014"/>
    <n v="2014"/>
    <x v="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4:22:00"/>
    <d v="2010-03-18T12:52:16"/>
    <b v="0"/>
    <n v="26"/>
    <b v="1"/>
    <s v="film &amp; video/documentary"/>
    <n v="101.33333333333333"/>
    <n v="0.29131652661064428"/>
    <s v="Film"/>
    <s v="Video/Documentary"/>
    <s v="May"/>
    <s v="Mar"/>
    <n v="2010"/>
    <n v="2010"/>
    <x v="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0T22:59:00"/>
    <d v="2014-05-21T15:37:52"/>
    <b v="0"/>
    <n v="113"/>
    <b v="1"/>
    <s v="film &amp; video/documentary"/>
    <n v="110.16142857142857"/>
    <n v="1.6142857142857143"/>
    <s v="Film"/>
    <s v="Video/Documentary"/>
    <s v="Jun"/>
    <s v="May"/>
    <n v="2014"/>
    <n v="2014"/>
    <x v="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09:33:19"/>
    <d v="2014-01-29T09:33:19"/>
    <b v="0"/>
    <n v="65"/>
    <b v="1"/>
    <s v="film &amp; video/documentary"/>
    <n v="103.97333333333333"/>
    <n v="0.43333333333333335"/>
    <s v="Film"/>
    <s v="Video/Documentary"/>
    <s v="Feb"/>
    <s v="Jan"/>
    <n v="2014"/>
    <n v="2014"/>
    <x v="6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4:01:58"/>
    <d v="2012-04-20T14:01:58"/>
    <b v="0"/>
    <n v="134"/>
    <b v="1"/>
    <s v="film &amp; video/documentary"/>
    <n v="101.31578947368421"/>
    <n v="0.35263157894736841"/>
    <s v="Film"/>
    <s v="Video/Documentary"/>
    <s v="May"/>
    <s v="Apr"/>
    <n v="2012"/>
    <n v="2012"/>
    <x v="7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4-30T23:59:00"/>
    <d v="2013-03-22T08:51:18"/>
    <b v="0"/>
    <n v="119"/>
    <b v="1"/>
    <s v="film &amp; video/documentary"/>
    <n v="103.3501"/>
    <n v="1.19"/>
    <s v="Film"/>
    <s v="Video/Documentary"/>
    <s v="Apr"/>
    <s v="Mar"/>
    <n v="2013"/>
    <n v="2013"/>
    <x v="1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08:32:02"/>
    <d v="2015-02-08T09:32:02"/>
    <b v="0"/>
    <n v="159"/>
    <b v="1"/>
    <s v="film &amp; video/documentary"/>
    <n v="104.11199999999999"/>
    <n v="1.272"/>
    <s v="Film"/>
    <s v="Video/Documentary"/>
    <s v="Mar"/>
    <s v="Feb"/>
    <n v="2015"/>
    <n v="2015"/>
    <x v="1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08:14:29"/>
    <d v="2011-12-16T08:14:29"/>
    <b v="0"/>
    <n v="167"/>
    <b v="1"/>
    <s v="film &amp; video/documentary"/>
    <n v="110.15569230769231"/>
    <n v="2.5692307692307694"/>
    <s v="Film"/>
    <s v="Video/Documentary"/>
    <s v="Jan"/>
    <s v="Dec"/>
    <n v="2012"/>
    <n v="2011"/>
    <x v="0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4:05:00"/>
    <d v="2016-12-07T14:05:00"/>
    <b v="0"/>
    <n v="43"/>
    <b v="1"/>
    <s v="film &amp; video/documentary"/>
    <n v="122.02"/>
    <n v="0.17199999999999999"/>
    <s v="Film"/>
    <s v="Video/Documentary"/>
    <s v="Jan"/>
    <s v="Dec"/>
    <n v="2017"/>
    <n v="2016"/>
    <x v="9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3:25:39"/>
    <d v="2012-12-18T13:25:39"/>
    <b v="0"/>
    <n v="1062"/>
    <b v="1"/>
    <s v="film &amp; video/documentary"/>
    <n v="114.16866666666667"/>
    <n v="0.70799999999999996"/>
    <s v="Film"/>
    <s v="Video/Documentary"/>
    <s v="Feb"/>
    <s v="Dec"/>
    <n v="2013"/>
    <n v="2012"/>
    <x v="10"/>
  </r>
  <r>
    <s v="Wild Equus"/>
    <s v="A short documentary exploring the uses of 'Natural Horsemanship' across Europe"/>
    <n v="300"/>
    <n v="376"/>
    <x v="0"/>
    <s v="GB"/>
    <s v="GBP"/>
    <n v="1459872000"/>
    <n v="1456408244"/>
    <d v="2016-04-05T11:00:00"/>
    <d v="2016-02-25T08:50:44"/>
    <b v="0"/>
    <n v="9"/>
    <b v="1"/>
    <s v="film &amp; video/documentary"/>
    <n v="125.33333333333333"/>
    <n v="3"/>
    <s v="Film"/>
    <s v="Video/Documentary"/>
    <s v="Apr"/>
    <s v="Feb"/>
    <n v="2016"/>
    <n v="2016"/>
    <x v="2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16:53:18"/>
    <d v="2012-06-18T16:53:18"/>
    <b v="0"/>
    <n v="89"/>
    <b v="1"/>
    <s v="film &amp; video/documentary"/>
    <n v="106.66666666666667"/>
    <n v="1.1866666666666668"/>
    <s v="Film"/>
    <s v="Video/Documentary"/>
    <s v="Jul"/>
    <s v="Jun"/>
    <n v="2012"/>
    <n v="2012"/>
    <x v="0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16:20:31"/>
    <d v="2011-08-02T16:20:31"/>
    <b v="0"/>
    <n v="174"/>
    <b v="1"/>
    <s v="film &amp; video/documentary"/>
    <n v="130.65"/>
    <n v="2.9"/>
    <s v="Film"/>
    <s v="Video/Documentary"/>
    <s v="Sep"/>
    <s v="Aug"/>
    <n v="2011"/>
    <n v="2011"/>
    <x v="0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2:18:00"/>
    <d v="2014-01-18T18:38:31"/>
    <b v="0"/>
    <n v="14"/>
    <b v="1"/>
    <s v="film &amp; video/documentary"/>
    <n v="120"/>
    <n v="2.8"/>
    <s v="Film"/>
    <s v="Video/Documentary"/>
    <s v="Mar"/>
    <s v="Jan"/>
    <n v="2014"/>
    <n v="2014"/>
    <x v="2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05:51:56"/>
    <d v="2016-07-25T05:51:56"/>
    <b v="0"/>
    <n v="48"/>
    <b v="1"/>
    <s v="film &amp; video/documentary"/>
    <n v="105.95918367346938"/>
    <n v="1.9591836734693877"/>
    <s v="Film"/>
    <s v="Video/Documentary"/>
    <s v="Aug"/>
    <s v="Jul"/>
    <n v="2016"/>
    <n v="2016"/>
    <x v="4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2:01:00"/>
    <d v="2015-10-15T01:01:08"/>
    <b v="0"/>
    <n v="133"/>
    <b v="1"/>
    <s v="film &amp; video/documentary"/>
    <n v="114.4"/>
    <n v="1.1083333333333334"/>
    <s v="Film"/>
    <s v="Video/Documentary"/>
    <s v="Nov"/>
    <s v="Oct"/>
    <n v="2015"/>
    <n v="2015"/>
    <x v="1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18:52:00"/>
    <d v="2016-01-01T08:43:28"/>
    <b v="0"/>
    <n v="83"/>
    <b v="1"/>
    <s v="film &amp; video/documentary"/>
    <n v="111.76666666666667"/>
    <n v="2.7666666666666666"/>
    <s v="Film"/>
    <s v="Video/Documentary"/>
    <s v="Jan"/>
    <s v="Jan"/>
    <n v="2016"/>
    <n v="2016"/>
    <x v="4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1:31:12"/>
    <d v="2012-03-19T11:31:12"/>
    <b v="0"/>
    <n v="149"/>
    <b v="1"/>
    <s v="film &amp; video/documentary"/>
    <n v="116.08"/>
    <n v="0.99333333333333329"/>
    <s v="Film"/>
    <s v="Video/Documentary"/>
    <s v="May"/>
    <s v="Mar"/>
    <n v="2012"/>
    <n v="2012"/>
    <x v="6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2:16:32"/>
    <d v="2015-12-29T12:16:32"/>
    <b v="0"/>
    <n v="49"/>
    <b v="1"/>
    <s v="film &amp; video/documentary"/>
    <n v="141.5"/>
    <n v="1.2250000000000001"/>
    <s v="Film"/>
    <s v="Video/Documentary"/>
    <s v="Jan"/>
    <s v="Dec"/>
    <n v="2016"/>
    <n v="2015"/>
    <x v="4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0:00:00"/>
    <d v="2012-06-25T11:45:17"/>
    <b v="0"/>
    <n v="251"/>
    <b v="1"/>
    <s v="film &amp; video/documentary"/>
    <n v="104.73"/>
    <n v="1.004"/>
    <s v="Film"/>
    <s v="Video/Documentary"/>
    <s v="Jul"/>
    <s v="Jun"/>
    <n v="2012"/>
    <n v="2012"/>
    <x v="9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2:01:40"/>
    <d v="2012-08-23T12:01:40"/>
    <b v="0"/>
    <n v="22"/>
    <b v="1"/>
    <s v="film &amp; video/documentary"/>
    <n v="255.83333333333334"/>
    <n v="3.6666666666666665"/>
    <s v="Film"/>
    <s v="Video/Documentary"/>
    <s v="Sep"/>
    <s v="Aug"/>
    <n v="2012"/>
    <n v="2012"/>
    <x v="2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8T21:49:19"/>
    <d v="2014-04-25T21:49:19"/>
    <b v="0"/>
    <n v="48"/>
    <b v="1"/>
    <s v="film &amp; video/documentary"/>
    <n v="206.70670670670671"/>
    <n v="4.8048048048048049"/>
    <s v="Film"/>
    <s v="Video/Documentary"/>
    <s v="May"/>
    <s v="Apr"/>
    <n v="2014"/>
    <n v="2014"/>
    <x v="2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3:45:47"/>
    <d v="2014-12-07T13:45:47"/>
    <b v="0"/>
    <n v="383"/>
    <b v="1"/>
    <s v="film &amp; video/documentary"/>
    <n v="112.105"/>
    <n v="1.915"/>
    <s v="Film"/>
    <s v="Video/Documentary"/>
    <s v="Jan"/>
    <s v="Dec"/>
    <n v="2015"/>
    <n v="2014"/>
    <x v="8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0:01:41"/>
    <d v="2014-10-22T09:01:41"/>
    <b v="0"/>
    <n v="237"/>
    <b v="1"/>
    <s v="film &amp; video/documentary"/>
    <n v="105.982"/>
    <n v="0.94799999999999995"/>
    <s v="Film"/>
    <s v="Video/Documentary"/>
    <s v="Nov"/>
    <s v="Oct"/>
    <n v="2014"/>
    <n v="2014"/>
    <x v="9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17:49:51"/>
    <d v="2015-07-26T17:49:51"/>
    <b v="0"/>
    <n v="13"/>
    <b v="1"/>
    <s v="film &amp; video/documentary"/>
    <n v="100.16666666666667"/>
    <n v="2.1666666666666665"/>
    <s v="Film"/>
    <s v="Video/Documentary"/>
    <s v="Aug"/>
    <s v="Jul"/>
    <n v="2015"/>
    <n v="2015"/>
    <x v="2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1:00:00"/>
    <d v="2015-07-15T11:14:18"/>
    <b v="0"/>
    <n v="562"/>
    <b v="1"/>
    <s v="film &amp; video/documentary"/>
    <n v="213.98947368421054"/>
    <n v="1.4789473684210526"/>
    <s v="Film"/>
    <s v="Video/Documentary"/>
    <s v="Aug"/>
    <s v="Jul"/>
    <n v="2015"/>
    <n v="2015"/>
    <x v="7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7T20:49:40"/>
    <d v="2016-06-27T20:49:40"/>
    <b v="0"/>
    <n v="71"/>
    <b v="1"/>
    <s v="film &amp; video/documentary"/>
    <n v="126.16"/>
    <n v="1.42"/>
    <s v="Film"/>
    <s v="Video/Documentary"/>
    <s v="Jul"/>
    <s v="Jun"/>
    <n v="2016"/>
    <n v="2016"/>
    <x v="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17:59:00"/>
    <d v="2014-02-03T20:30:50"/>
    <b v="0"/>
    <n v="1510"/>
    <b v="1"/>
    <s v="film &amp; video/documentary"/>
    <n v="181.53547058823528"/>
    <n v="2.2205882352941178"/>
    <s v="Film"/>
    <s v="Video/Documentary"/>
    <s v="Mar"/>
    <s v="Feb"/>
    <n v="2014"/>
    <n v="2014"/>
    <x v="1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7T19:52:52"/>
    <d v="2015-04-17T19:52:52"/>
    <b v="0"/>
    <n v="14"/>
    <b v="1"/>
    <s v="film &amp; video/documentary"/>
    <n v="100"/>
    <n v="1.4"/>
    <s v="Film"/>
    <s v="Video/Documentary"/>
    <s v="May"/>
    <s v="Apr"/>
    <n v="2015"/>
    <n v="2015"/>
    <x v="4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7T19:59:00"/>
    <d v="2011-11-17T20:00:51"/>
    <b v="0"/>
    <n v="193"/>
    <b v="1"/>
    <s v="film &amp; video/documentary"/>
    <n v="100.61"/>
    <n v="0.96499999999999997"/>
    <s v="Film"/>
    <s v="Video/Documentary"/>
    <s v="Dec"/>
    <s v="Nov"/>
    <n v="2011"/>
    <n v="2011"/>
    <x v="8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7T22:00:00"/>
    <d v="2011-08-08T12:12:51"/>
    <b v="0"/>
    <n v="206"/>
    <b v="1"/>
    <s v="film &amp; video/documentary"/>
    <n v="100.9027027027027"/>
    <n v="1.1135135135135135"/>
    <s v="Film"/>
    <s v="Video/Documentary"/>
    <s v="Sep"/>
    <s v="Aug"/>
    <n v="2011"/>
    <n v="2011"/>
    <x v="6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2:00:52"/>
    <d v="2013-09-09T12:00:52"/>
    <b v="0"/>
    <n v="351"/>
    <b v="1"/>
    <s v="film &amp; video/documentary"/>
    <n v="110.446"/>
    <n v="0.70199999999999996"/>
    <s v="Film"/>
    <s v="Video/Documentary"/>
    <s v="Oct"/>
    <s v="Sep"/>
    <n v="2013"/>
    <n v="2013"/>
    <x v="10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3:38:02"/>
    <d v="2016-02-17T14:38:02"/>
    <b v="0"/>
    <n v="50"/>
    <b v="1"/>
    <s v="film &amp; video/documentary"/>
    <n v="111.8936170212766"/>
    <n v="1.0638297872340425"/>
    <s v="Film"/>
    <s v="Video/Documentary"/>
    <s v="Apr"/>
    <s v="Feb"/>
    <n v="2016"/>
    <n v="2016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16:32:00"/>
    <d v="2012-03-22T16:49:20"/>
    <b v="0"/>
    <n v="184"/>
    <b v="1"/>
    <s v="film &amp; video/documentary"/>
    <n v="108.0445"/>
    <n v="1.84"/>
    <s v="Film"/>
    <s v="Video/Documentary"/>
    <s v="Apr"/>
    <s v="Mar"/>
    <n v="2012"/>
    <n v="2012"/>
    <x v="1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08:33:26"/>
    <d v="2012-06-22T08:33:26"/>
    <b v="0"/>
    <n v="196"/>
    <b v="1"/>
    <s v="film &amp; video/documentary"/>
    <n v="106.66666666666667"/>
    <n v="1.3066666666666666"/>
    <s v="Film"/>
    <s v="Video/Documentary"/>
    <s v="Jul"/>
    <s v="Jun"/>
    <n v="2012"/>
    <n v="2012"/>
    <x v="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8-31T22:44:00"/>
    <d v="2010-07-20T13:38:04"/>
    <b v="0"/>
    <n v="229"/>
    <b v="1"/>
    <s v="film &amp; video/documentary"/>
    <n v="103.90027322404372"/>
    <n v="1.8402442944390871"/>
    <s v="Film"/>
    <s v="Video/Documentary"/>
    <s v="Aug"/>
    <s v="Jul"/>
    <n v="2010"/>
    <n v="2010"/>
    <x v="1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4:02:06"/>
    <d v="2015-03-15T14:02:06"/>
    <b v="0"/>
    <n v="67"/>
    <b v="1"/>
    <s v="film &amp; video/documentary"/>
    <n v="125.16"/>
    <n v="0.89333333333333331"/>
    <s v="Film"/>
    <s v="Video/Documentary"/>
    <s v="Apr"/>
    <s v="Mar"/>
    <n v="2015"/>
    <n v="2015"/>
    <x v="0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07:00:00"/>
    <d v="2016-11-13T16:01:07"/>
    <b v="0"/>
    <n v="95"/>
    <b v="1"/>
    <s v="film &amp; video/documentary"/>
    <n v="106.80500000000001"/>
    <n v="0.47499999999999998"/>
    <s v="Film"/>
    <s v="Video/Documentary"/>
    <s v="Dec"/>
    <s v="Nov"/>
    <n v="2016"/>
    <n v="2016"/>
    <x v="8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6T22:30:00"/>
    <d v="2014-04-16T10:15:47"/>
    <b v="0"/>
    <n v="62"/>
    <b v="1"/>
    <s v="film &amp; video/documentary"/>
    <n v="112.30249999999999"/>
    <n v="0.62"/>
    <s v="Film"/>
    <s v="Video/Documentary"/>
    <s v="May"/>
    <s v="Apr"/>
    <n v="2014"/>
    <n v="2014"/>
    <x v="1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15:12:50"/>
    <d v="2011-07-08T15:12:50"/>
    <b v="0"/>
    <n v="73"/>
    <b v="1"/>
    <s v="film &amp; video/documentary"/>
    <n v="103.812"/>
    <n v="0.14599999999999999"/>
    <s v="Film"/>
    <s v="Video/Documentary"/>
    <s v="Aug"/>
    <s v="Jul"/>
    <n v="2011"/>
    <n v="2011"/>
    <x v="1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08:56:57"/>
    <d v="2015-10-15T07:56:57"/>
    <b v="0"/>
    <n v="43"/>
    <b v="1"/>
    <s v="film &amp; video/documentary"/>
    <n v="141.65"/>
    <n v="2.15"/>
    <s v="Film"/>
    <s v="Video/Documentary"/>
    <s v="Nov"/>
    <s v="Oct"/>
    <n v="2015"/>
    <n v="2015"/>
    <x v="4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2:08:00"/>
    <d v="2011-06-24T02:27:21"/>
    <b v="0"/>
    <n v="70"/>
    <b v="1"/>
    <s v="film &amp; video/documentary"/>
    <n v="105.26"/>
    <n v="1.4"/>
    <s v="Film"/>
    <s v="Video/Documentary"/>
    <s v="Aug"/>
    <s v="Jun"/>
    <n v="2011"/>
    <n v="2011"/>
    <x v="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18:04:00"/>
    <d v="2014-01-07T10:04:22"/>
    <b v="0"/>
    <n v="271"/>
    <b v="1"/>
    <s v="film &amp; video/documentary"/>
    <n v="103.09142857142857"/>
    <n v="0.77428571428571424"/>
    <s v="Film"/>
    <s v="Video/Documentary"/>
    <s v="Feb"/>
    <s v="Jan"/>
    <n v="2014"/>
    <n v="2014"/>
    <x v="7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5T21:02:19"/>
    <d v="2014-02-03T21:02:19"/>
    <b v="0"/>
    <n v="55"/>
    <b v="1"/>
    <s v="film &amp; video/documentary"/>
    <n v="107.65957446808511"/>
    <n v="1.9503546099290781"/>
    <s v="Film"/>
    <s v="Video/Documentary"/>
    <s v="Mar"/>
    <s v="Feb"/>
    <n v="2014"/>
    <n v="2014"/>
    <x v="4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0:59:00"/>
    <d v="2011-04-04T22:53:57"/>
    <b v="0"/>
    <n v="35"/>
    <b v="1"/>
    <s v="film &amp; video/documentary"/>
    <n v="107.70464285714286"/>
    <n v="1.25"/>
    <s v="Film"/>
    <s v="Video/Documentary"/>
    <s v="May"/>
    <s v="Apr"/>
    <n v="2011"/>
    <n v="2011"/>
    <x v="4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16:54:10"/>
    <d v="2011-09-20T15:54:10"/>
    <b v="0"/>
    <n v="22"/>
    <b v="1"/>
    <s v="film &amp; video/documentary"/>
    <n v="101.55"/>
    <n v="1.1000000000000001"/>
    <s v="Film"/>
    <s v="Video/Documentary"/>
    <s v="Nov"/>
    <s v="Sep"/>
    <n v="2011"/>
    <n v="2011"/>
    <x v="4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3:39:50"/>
    <d v="2013-09-26T12:39:50"/>
    <b v="0"/>
    <n v="38"/>
    <b v="1"/>
    <s v="film &amp; video/documentary"/>
    <n v="101.43766666666667"/>
    <n v="0.6333333333333333"/>
    <s v="Film"/>
    <s v="Video/Documentary"/>
    <s v="Nov"/>
    <s v="Sep"/>
    <n v="2013"/>
    <n v="2013"/>
    <x v="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15:42:24"/>
    <d v="2016-06-22T15:42:24"/>
    <b v="0"/>
    <n v="15"/>
    <b v="1"/>
    <s v="film &amp; video/documentary"/>
    <n v="136.80000000000001"/>
    <n v="3"/>
    <s v="Film"/>
    <s v="Video/Documentary"/>
    <s v="Jul"/>
    <s v="Jun"/>
    <n v="2016"/>
    <n v="2016"/>
    <x v="2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18:33:17"/>
    <d v="2015-04-19T18:33:17"/>
    <b v="0"/>
    <n v="7"/>
    <b v="1"/>
    <s v="film &amp; video/documentary"/>
    <n v="128.30000000000001"/>
    <n v="0.7"/>
    <s v="Film"/>
    <s v="Video/Documentary"/>
    <s v="Jun"/>
    <s v="Apr"/>
    <n v="2015"/>
    <n v="2015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0:00:00"/>
    <d v="2013-11-19T23:13:24"/>
    <b v="0"/>
    <n v="241"/>
    <b v="1"/>
    <s v="film &amp; video/documentary"/>
    <n v="101.05"/>
    <n v="0.80333333333333334"/>
    <s v="Film"/>
    <s v="Video/Documentary"/>
    <s v="Dec"/>
    <s v="Nov"/>
    <n v="2013"/>
    <n v="2013"/>
    <x v="5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2:49:38"/>
    <d v="2012-07-09T12:49:38"/>
    <b v="0"/>
    <n v="55"/>
    <b v="1"/>
    <s v="film &amp; video/documentary"/>
    <n v="126.84"/>
    <n v="2.2000000000000002"/>
    <s v="Film"/>
    <s v="Video/Documentary"/>
    <s v="Jul"/>
    <s v="Jul"/>
    <n v="2012"/>
    <n v="2012"/>
    <x v="4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16:03:31"/>
    <d v="2012-06-19T16:03:31"/>
    <b v="0"/>
    <n v="171"/>
    <b v="1"/>
    <s v="film &amp; video/documentary"/>
    <n v="105.0859375"/>
    <n v="1.3359375"/>
    <s v="Film"/>
    <s v="Video/Documentary"/>
    <s v="Jul"/>
    <s v="Jun"/>
    <n v="2012"/>
    <n v="2012"/>
    <x v="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1T20:31:05"/>
    <d v="2013-09-11T20:31:05"/>
    <b v="0"/>
    <n v="208"/>
    <b v="1"/>
    <s v="film &amp; video/documentary"/>
    <n v="102.85405405405406"/>
    <n v="1.1243243243243244"/>
    <s v="Film"/>
    <s v="Video/Documentary"/>
    <s v="Oct"/>
    <s v="Sep"/>
    <n v="2013"/>
    <n v="2013"/>
    <x v="6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07:00:00"/>
    <d v="2014-09-22T15:26:42"/>
    <b v="0"/>
    <n v="21"/>
    <b v="1"/>
    <s v="film &amp; video/documentary"/>
    <n v="102.14714285714285"/>
    <n v="1.5"/>
    <s v="Film"/>
    <s v="Video/Documentary"/>
    <s v="Oct"/>
    <s v="Sep"/>
    <n v="2014"/>
    <n v="2014"/>
    <x v="4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4:30:31"/>
    <d v="2014-01-09T04:30:31"/>
    <b v="0"/>
    <n v="25"/>
    <b v="1"/>
    <s v="film &amp; video/documentary"/>
    <n v="120.217"/>
    <n v="2.5"/>
    <s v="Film"/>
    <s v="Video/Documentary"/>
    <s v="Feb"/>
    <s v="Jan"/>
    <n v="2014"/>
    <n v="2014"/>
    <x v="4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7T23:33:00"/>
    <d v="2013-03-27T18:17:40"/>
    <b v="0"/>
    <n v="52"/>
    <b v="1"/>
    <s v="film &amp; video/documentary"/>
    <n v="100.24761904761905"/>
    <n v="0.49523809523809526"/>
    <s v="Film"/>
    <s v="Video/Documentary"/>
    <s v="Apr"/>
    <s v="Mar"/>
    <n v="2013"/>
    <n v="2013"/>
    <x v="1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1:46:37"/>
    <d v="2015-06-23T01:46:37"/>
    <b v="0"/>
    <n v="104"/>
    <b v="1"/>
    <s v="film &amp; video/documentary"/>
    <n v="100.63392857142857"/>
    <n v="0.4642857142857143"/>
    <s v="Film"/>
    <s v="Video/Documentary"/>
    <s v="Jul"/>
    <s v="Jun"/>
    <n v="2015"/>
    <n v="2015"/>
    <x v="8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15:13:07"/>
    <d v="2013-04-30T15:13:07"/>
    <b v="0"/>
    <n v="73"/>
    <b v="1"/>
    <s v="film &amp; video/documentary"/>
    <n v="100.4375"/>
    <n v="0.91249999999999998"/>
    <s v="Film"/>
    <s v="Video/Documentary"/>
    <s v="Jun"/>
    <s v="Apr"/>
    <n v="2013"/>
    <n v="2013"/>
    <x v="0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3T23:40:31"/>
    <d v="2014-02-12T00:40:31"/>
    <b v="0"/>
    <n v="3"/>
    <b v="0"/>
    <s v="film &amp; video/animation"/>
    <n v="0.43939393939393939"/>
    <n v="9.0909090909090912E-2"/>
    <s v="Film"/>
    <s v="Video Games"/>
    <s v="Mar"/>
    <s v="Feb"/>
    <n v="2014"/>
    <n v="2014"/>
    <x v="4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06:47:36"/>
    <d v="2015-06-22T06:47:36"/>
    <b v="0"/>
    <n v="6"/>
    <b v="0"/>
    <s v="film &amp; video/animation"/>
    <n v="2.0066666666666668"/>
    <n v="0.04"/>
    <s v="Film"/>
    <s v="Video Games"/>
    <s v="Aug"/>
    <s v="Jun"/>
    <n v="2015"/>
    <n v="2015"/>
    <x v="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1:14:57"/>
    <d v="2014-08-12T01:14:57"/>
    <b v="0"/>
    <n v="12"/>
    <b v="0"/>
    <s v="film &amp; video/animation"/>
    <n v="1.075"/>
    <n v="0.03"/>
    <s v="Film"/>
    <s v="Video Games"/>
    <s v="Sep"/>
    <s v="Aug"/>
    <n v="2014"/>
    <n v="2014"/>
    <x v="3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17:13:50"/>
    <d v="2013-05-06T17:13:50"/>
    <b v="0"/>
    <n v="13"/>
    <b v="0"/>
    <s v="film &amp; video/animation"/>
    <n v="0.76500000000000001"/>
    <n v="6.5000000000000002E-2"/>
    <s v="Film"/>
    <s v="Video Games"/>
    <s v="Jun"/>
    <s v="May"/>
    <n v="2013"/>
    <n v="2013"/>
    <x v="8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3:01:39"/>
    <d v="2012-01-26T04:01:39"/>
    <b v="0"/>
    <n v="5"/>
    <b v="0"/>
    <s v="film &amp; video/animation"/>
    <n v="6.7966666666666669"/>
    <n v="0.16666666666666666"/>
    <s v="Film"/>
    <s v="Video Games"/>
    <s v="Mar"/>
    <s v="Jan"/>
    <n v="2012"/>
    <n v="2012"/>
    <x v="4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16:40:04"/>
    <d v="2015-09-28T15:40:04"/>
    <b v="0"/>
    <n v="2"/>
    <b v="0"/>
    <s v="film &amp; video/animation"/>
    <n v="1.2E-2"/>
    <n v="4.0000000000000001E-3"/>
    <s v="Film"/>
    <s v="Video Games"/>
    <s v="Nov"/>
    <s v="Sep"/>
    <n v="2015"/>
    <n v="2015"/>
    <x v="10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2:05:14"/>
    <d v="2016-01-31T12:05:14"/>
    <b v="0"/>
    <n v="8"/>
    <b v="0"/>
    <s v="film &amp; video/animation"/>
    <n v="1.33"/>
    <n v="0.08"/>
    <s v="Film"/>
    <s v="Video Games"/>
    <s v="Mar"/>
    <s v="Jan"/>
    <n v="2016"/>
    <n v="2016"/>
    <x v="1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3:59:00"/>
    <d v="2015-10-08T16:49:00"/>
    <b v="0"/>
    <n v="0"/>
    <b v="0"/>
    <s v="film &amp; video/animation"/>
    <n v="0"/>
    <n v="0"/>
    <s v="Film"/>
    <s v="Video Games"/>
    <s v="Oct"/>
    <s v="Oct"/>
    <n v="2015"/>
    <n v="2015"/>
    <x v="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17:00:00"/>
    <d v="2014-05-19T13:24:05"/>
    <b v="0"/>
    <n v="13"/>
    <b v="0"/>
    <s v="film &amp; video/animation"/>
    <n v="5.6333333333333337"/>
    <n v="0.10833333333333334"/>
    <s v="Film"/>
    <s v="Video Games"/>
    <s v="Jun"/>
    <s v="May"/>
    <n v="2014"/>
    <n v="2014"/>
    <x v="1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6T23:59:00"/>
    <d v="2009-09-14T16:38:02"/>
    <b v="0"/>
    <n v="0"/>
    <b v="0"/>
    <s v="film &amp; video/animation"/>
    <n v="0"/>
    <n v="0"/>
    <s v="Film"/>
    <s v="Video Games"/>
    <s v="Nov"/>
    <s v="Sep"/>
    <n v="2009"/>
    <n v="2009"/>
    <x v="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0T21:34:27"/>
    <d v="2013-08-26T21:34:27"/>
    <b v="0"/>
    <n v="5"/>
    <b v="0"/>
    <s v="film &amp; video/animation"/>
    <n v="2.4"/>
    <n v="0.5"/>
    <s v="Film"/>
    <s v="Video Games"/>
    <s v="Sep"/>
    <s v="Aug"/>
    <n v="2013"/>
    <n v="2013"/>
    <x v="4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15:54:43"/>
    <d v="2016-06-05T15:54:43"/>
    <b v="0"/>
    <n v="8"/>
    <b v="0"/>
    <s v="film &amp; video/animation"/>
    <n v="13.833333333333334"/>
    <n v="0.26666666666666666"/>
    <s v="Film"/>
    <s v="Video Games"/>
    <s v="Jul"/>
    <s v="Jun"/>
    <n v="2016"/>
    <n v="2016"/>
    <x v="4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2:26:21"/>
    <d v="2015-08-22T12:26:21"/>
    <b v="0"/>
    <n v="8"/>
    <b v="0"/>
    <s v="film &amp; video/animation"/>
    <n v="9.5"/>
    <n v="0.13333333333333333"/>
    <s v="Film"/>
    <s v="Video Games"/>
    <s v="Oct"/>
    <s v="Aug"/>
    <n v="2015"/>
    <n v="2015"/>
    <x v="0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0:07:02"/>
    <d v="2015-08-12T10:07:02"/>
    <b v="0"/>
    <n v="0"/>
    <b v="0"/>
    <s v="film &amp; video/animation"/>
    <n v="0"/>
    <n v="0"/>
    <s v="Film"/>
    <s v="Video Games"/>
    <s v="Oct"/>
    <s v="Aug"/>
    <n v="2015"/>
    <n v="2015"/>
    <x v="4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16:01:42"/>
    <d v="2013-10-29T15:01:42"/>
    <b v="0"/>
    <n v="2"/>
    <b v="0"/>
    <s v="film &amp; video/animation"/>
    <n v="5"/>
    <n v="0.08"/>
    <s v="Film"/>
    <s v="Video Games"/>
    <s v="Dec"/>
    <s v="Oct"/>
    <n v="2013"/>
    <n v="2013"/>
    <x v="4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2:56:20"/>
    <d v="2013-08-14T12:56:20"/>
    <b v="0"/>
    <n v="3"/>
    <b v="0"/>
    <s v="film &amp; video/animation"/>
    <n v="2.7272727272727275E-3"/>
    <n v="2.7272727272727275E-3"/>
    <s v="Film"/>
    <s v="Video Games"/>
    <s v="Sep"/>
    <s v="Aug"/>
    <n v="2013"/>
    <n v="2013"/>
    <x v="1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3:41:53"/>
    <d v="2013-07-01T03:41:53"/>
    <b v="0"/>
    <n v="0"/>
    <b v="0"/>
    <s v="film &amp; video/animation"/>
    <n v="0"/>
    <n v="0"/>
    <s v="Film"/>
    <s v="Video Games"/>
    <s v="Jul"/>
    <s v="Jul"/>
    <n v="2013"/>
    <n v="2013"/>
    <x v="4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2:38:46"/>
    <d v="2016-08-09T02:38:46"/>
    <b v="0"/>
    <n v="0"/>
    <b v="0"/>
    <s v="film &amp; video/animation"/>
    <n v="0"/>
    <n v="0"/>
    <s v="Film"/>
    <s v="Video Games"/>
    <s v="Oct"/>
    <s v="Aug"/>
    <n v="2016"/>
    <n v="2016"/>
    <x v="0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2:15:58"/>
    <d v="2015-10-19T01:15:58"/>
    <b v="0"/>
    <n v="11"/>
    <b v="0"/>
    <s v="film &amp; video/animation"/>
    <n v="9.3800000000000008"/>
    <n v="5.5E-2"/>
    <s v="Film"/>
    <s v="Video Games"/>
    <s v="Nov"/>
    <s v="Oct"/>
    <n v="2015"/>
    <n v="2015"/>
    <x v="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3:16:58"/>
    <d v="2014-10-07T13:16:58"/>
    <b v="0"/>
    <n v="0"/>
    <b v="0"/>
    <s v="film &amp; video/animation"/>
    <n v="0"/>
    <n v="0"/>
    <s v="Film"/>
    <s v="Video Games"/>
    <s v="Oct"/>
    <s v="Oct"/>
    <n v="2014"/>
    <n v="2014"/>
    <x v="2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17:39:13"/>
    <d v="2016-02-23T18:39:13"/>
    <b v="0"/>
    <n v="1"/>
    <b v="0"/>
    <s v="film &amp; video/animation"/>
    <n v="0.1"/>
    <n v="0.02"/>
    <s v="Film"/>
    <s v="Video Games"/>
    <s v="Mar"/>
    <s v="Feb"/>
    <n v="2016"/>
    <n v="2016"/>
    <x v="0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4:03:16"/>
    <d v="2013-10-03T14:03:16"/>
    <b v="0"/>
    <n v="0"/>
    <b v="0"/>
    <s v="film &amp; video/animation"/>
    <n v="0"/>
    <n v="0"/>
    <s v="Film"/>
    <s v="Video Games"/>
    <s v="Nov"/>
    <s v="Oct"/>
    <n v="2013"/>
    <n v="2013"/>
    <x v="2"/>
  </r>
  <r>
    <s v="The Paranormal Idiot"/>
    <s v="Doomsday is here"/>
    <n v="17000"/>
    <n v="6691"/>
    <x v="2"/>
    <s v="US"/>
    <s v="USD"/>
    <n v="1424380783"/>
    <n v="1421788783"/>
    <d v="2015-02-19T16:19:43"/>
    <d v="2015-01-20T16:19:43"/>
    <b v="0"/>
    <n v="17"/>
    <b v="0"/>
    <s v="film &amp; video/animation"/>
    <n v="39.358823529411765"/>
    <n v="0.1"/>
    <s v="Film"/>
    <s v="Video Games"/>
    <s v="Feb"/>
    <s v="Jan"/>
    <n v="2015"/>
    <n v="2015"/>
    <x v="6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09T19:21:41"/>
    <d v="2014-01-10T19:21:41"/>
    <b v="0"/>
    <n v="2"/>
    <b v="0"/>
    <s v="film &amp; video/animation"/>
    <n v="0.1"/>
    <n v="0.02"/>
    <s v="Film"/>
    <s v="Video Games"/>
    <s v="Feb"/>
    <s v="Jan"/>
    <n v="2014"/>
    <n v="2014"/>
    <x v="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16:46:01"/>
    <d v="2011-12-17T16:46:01"/>
    <b v="0"/>
    <n v="1"/>
    <b v="0"/>
    <s v="film &amp; video/animation"/>
    <n v="5"/>
    <n v="0.1"/>
    <s v="Film"/>
    <s v="Video Games"/>
    <s v="Feb"/>
    <s v="Dec"/>
    <n v="2012"/>
    <n v="2011"/>
    <x v="4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3:02:55"/>
    <d v="2015-05-06T03:02:55"/>
    <b v="0"/>
    <n v="2"/>
    <b v="0"/>
    <s v="film &amp; video/animation"/>
    <n v="3.3333333333333335E-3"/>
    <n v="3.3333333333333335E-3"/>
    <s v="Film"/>
    <s v="Video Games"/>
    <s v="May"/>
    <s v="May"/>
    <n v="2015"/>
    <n v="2015"/>
    <x v="10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3T21:00:20"/>
    <d v="2015-02-01T21:00:20"/>
    <b v="0"/>
    <n v="16"/>
    <b v="0"/>
    <s v="film &amp; video/animation"/>
    <n v="7.2952380952380951"/>
    <n v="0.15238095238095239"/>
    <s v="Film"/>
    <s v="Video Games"/>
    <s v="Mar"/>
    <s v="Feb"/>
    <n v="2015"/>
    <n v="2015"/>
    <x v="1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07:19:23"/>
    <d v="2013-02-26T08:19:23"/>
    <b v="0"/>
    <n v="1"/>
    <b v="0"/>
    <s v="film &amp; video/animation"/>
    <n v="1.6666666666666666E-2"/>
    <n v="3.3333333333333335E-3"/>
    <s v="Film"/>
    <s v="Video Games"/>
    <s v="Mar"/>
    <s v="Feb"/>
    <n v="2013"/>
    <n v="2013"/>
    <x v="5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3:11:35"/>
    <d v="2014-04-24T13:11:35"/>
    <b v="0"/>
    <n v="4"/>
    <b v="0"/>
    <s v="film &amp; video/animation"/>
    <n v="3.2804000000000002"/>
    <n v="0.16"/>
    <s v="Film"/>
    <s v="Video Games"/>
    <s v="May"/>
    <s v="Apr"/>
    <n v="2014"/>
    <n v="2014"/>
    <x v="4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08:38:05"/>
    <d v="2013-09-17T08:38:05"/>
    <b v="0"/>
    <n v="5"/>
    <b v="0"/>
    <s v="film &amp; video/animation"/>
    <n v="2.25"/>
    <n v="0.25"/>
    <s v="Film"/>
    <s v="Video Games"/>
    <s v="Oct"/>
    <s v="Sep"/>
    <n v="2013"/>
    <n v="2013"/>
    <x v="4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17:43:20"/>
    <d v="2014-01-15T17:43:20"/>
    <b v="0"/>
    <n v="7"/>
    <b v="0"/>
    <s v="film &amp; video/animation"/>
    <n v="0.79200000000000004"/>
    <n v="1.4E-2"/>
    <s v="Film"/>
    <s v="Video Games"/>
    <s v="Feb"/>
    <s v="Jan"/>
    <n v="2014"/>
    <n v="2014"/>
    <x v="1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2:09:51"/>
    <d v="2013-12-26T12:09:51"/>
    <b v="0"/>
    <n v="0"/>
    <b v="0"/>
    <s v="film &amp; video/animation"/>
    <n v="0"/>
    <n v="0"/>
    <s v="Film"/>
    <s v="Video Games"/>
    <s v="Jan"/>
    <s v="Dec"/>
    <n v="2014"/>
    <n v="2013"/>
    <x v="8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1:53:35"/>
    <d v="2015-04-13T11:53:35"/>
    <b v="0"/>
    <n v="12"/>
    <b v="0"/>
    <s v="film &amp; video/animation"/>
    <n v="64"/>
    <n v="1.6"/>
    <s v="Film"/>
    <s v="Video Games"/>
    <s v="May"/>
    <s v="Apr"/>
    <n v="2015"/>
    <n v="2015"/>
    <x v="2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4:47:59"/>
    <d v="2015-02-03T14:47:59"/>
    <b v="0"/>
    <n v="2"/>
    <b v="0"/>
    <s v="film &amp; video/animation"/>
    <n v="2.7404479578392621E-2"/>
    <n v="2.1080368906455861E-3"/>
    <s v="Film"/>
    <s v="Video Games"/>
    <s v="Feb"/>
    <s v="Feb"/>
    <n v="2015"/>
    <n v="2015"/>
    <x v="10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08:14:00"/>
    <d v="2014-10-26T12:12:51"/>
    <b v="0"/>
    <n v="5"/>
    <b v="0"/>
    <s v="film &amp; video/animation"/>
    <n v="0.82"/>
    <n v="0.05"/>
    <s v="Film"/>
    <s v="Video Games"/>
    <s v="Nov"/>
    <s v="Oct"/>
    <n v="2014"/>
    <n v="2014"/>
    <x v="1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6T19:31:00"/>
    <d v="2012-03-02T19:03:42"/>
    <b v="0"/>
    <n v="2"/>
    <b v="0"/>
    <s v="film &amp; video/animation"/>
    <n v="6.9230769230769235E-2"/>
    <n v="3.0769230769230769E-3"/>
    <s v="Film"/>
    <s v="Video Games"/>
    <s v="Apr"/>
    <s v="Mar"/>
    <n v="2012"/>
    <n v="2012"/>
    <x v="1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1T22:59:00"/>
    <d v="2013-09-30T11:40:01"/>
    <b v="0"/>
    <n v="3"/>
    <b v="0"/>
    <s v="film &amp; video/animation"/>
    <n v="0.68631863186318631"/>
    <n v="3.3753375337533753E-2"/>
    <s v="Film"/>
    <s v="Video Games"/>
    <s v="Oct"/>
    <s v="Sep"/>
    <n v="2013"/>
    <n v="2013"/>
    <x v="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3:25:12"/>
    <d v="2014-07-17T13:25:12"/>
    <b v="0"/>
    <n v="0"/>
    <b v="0"/>
    <s v="film &amp; video/animation"/>
    <n v="0"/>
    <n v="0"/>
    <s v="Film"/>
    <s v="Video Games"/>
    <s v="Aug"/>
    <s v="Jul"/>
    <n v="2014"/>
    <n v="2014"/>
    <x v="8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1:47:40"/>
    <d v="2013-04-14T11:47:40"/>
    <b v="0"/>
    <n v="49"/>
    <b v="0"/>
    <s v="film &amp; video/animation"/>
    <n v="8.2100000000000009"/>
    <n v="0.49"/>
    <s v="Film"/>
    <s v="Video Games"/>
    <s v="May"/>
    <s v="Apr"/>
    <n v="2013"/>
    <n v="2013"/>
    <x v="1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1:22:07"/>
    <d v="2011-09-14T10:22:07"/>
    <b v="0"/>
    <n v="1"/>
    <b v="0"/>
    <s v="film &amp; video/animation"/>
    <n v="6.4102564102564097E-2"/>
    <n v="2.5641025641025641E-3"/>
    <s v="Film"/>
    <s v="Video Games"/>
    <s v="Nov"/>
    <s v="Sep"/>
    <n v="2011"/>
    <n v="2011"/>
    <x v="7"/>
  </r>
  <r>
    <s v="Darwin's Kiss"/>
    <s v="An animated web series about biological evolution gone haywire."/>
    <n v="8500"/>
    <n v="25"/>
    <x v="2"/>
    <s v="US"/>
    <s v="USD"/>
    <n v="1401595200"/>
    <n v="1398862875"/>
    <d v="2014-05-31T23:00:00"/>
    <d v="2014-04-30T08:01:15"/>
    <b v="0"/>
    <n v="2"/>
    <b v="0"/>
    <s v="film &amp; video/animation"/>
    <n v="0.29411764705882354"/>
    <n v="2.3529411764705882E-2"/>
    <s v="Film"/>
    <s v="Video Games"/>
    <s v="May"/>
    <s v="Apr"/>
    <n v="2014"/>
    <n v="2014"/>
    <x v="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15:19:27"/>
    <d v="2013-05-13T15:19:27"/>
    <b v="0"/>
    <n v="0"/>
    <b v="0"/>
    <s v="film &amp; video/animation"/>
    <n v="0"/>
    <n v="0"/>
    <s v="Film"/>
    <s v="Video Games"/>
    <s v="Jun"/>
    <s v="May"/>
    <n v="2013"/>
    <n v="2013"/>
    <x v="2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09T22:02:21"/>
    <d v="2011-06-10T22:02:21"/>
    <b v="0"/>
    <n v="0"/>
    <b v="0"/>
    <s v="film &amp; video/animation"/>
    <n v="0"/>
    <n v="0"/>
    <s v="Film"/>
    <s v="Video Games"/>
    <s v="Aug"/>
    <s v="Jun"/>
    <n v="2011"/>
    <n v="2011"/>
    <x v="10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2:02:33"/>
    <d v="2011-07-26T12:02:33"/>
    <b v="0"/>
    <n v="11"/>
    <b v="0"/>
    <s v="film &amp; video/animation"/>
    <n v="2.2727272727272729"/>
    <n v="0.02"/>
    <s v="Film"/>
    <s v="Video Games"/>
    <s v="Sep"/>
    <s v="Jul"/>
    <n v="2011"/>
    <n v="2011"/>
    <x v="10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15:22:15"/>
    <d v="2016-04-28T15:22:15"/>
    <b v="0"/>
    <n v="1"/>
    <b v="0"/>
    <s v="film &amp; video/animation"/>
    <n v="9.9009900990099015E-2"/>
    <n v="9.9009900990099015E-2"/>
    <s v="Film"/>
    <s v="Video Games"/>
    <s v="May"/>
    <s v="Apr"/>
    <n v="2016"/>
    <n v="2016"/>
    <x v="4"/>
  </r>
  <r>
    <s v="&quot;Amp&quot; A Story About a Robot"/>
    <s v="&quot;Amp&quot; is a short film about a robot with needs."/>
    <n v="512"/>
    <n v="138"/>
    <x v="2"/>
    <s v="US"/>
    <s v="USD"/>
    <n v="1403837574"/>
    <n v="1402455174"/>
    <d v="2014-06-26T21:52:54"/>
    <d v="2014-06-10T21:52:54"/>
    <b v="0"/>
    <n v="8"/>
    <b v="0"/>
    <s v="film &amp; video/animation"/>
    <n v="26.953125"/>
    <n v="1.5625"/>
    <s v="Film"/>
    <s v="Video Games"/>
    <s v="Jun"/>
    <s v="Jun"/>
    <n v="2014"/>
    <n v="2014"/>
    <x v="2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17:37:44"/>
    <d v="2012-08-08T17:37:44"/>
    <b v="0"/>
    <n v="5"/>
    <b v="0"/>
    <s v="film &amp; video/animation"/>
    <n v="0.76"/>
    <n v="0.05"/>
    <s v="Film"/>
    <s v="Video Games"/>
    <s v="Sep"/>
    <s v="Aug"/>
    <n v="2012"/>
    <n v="2012"/>
    <x v="1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1:18:54"/>
    <d v="2012-08-14T11:18:54"/>
    <b v="0"/>
    <n v="39"/>
    <b v="0"/>
    <s v="film &amp; video/animation"/>
    <n v="21.574999999999999"/>
    <n v="0.19500000000000001"/>
    <s v="Film"/>
    <s v="Video Games"/>
    <s v="Sep"/>
    <s v="Aug"/>
    <n v="2012"/>
    <n v="2012"/>
    <x v="8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0T22:51:05"/>
    <d v="2012-05-11T23:01:23"/>
    <b v="0"/>
    <n v="0"/>
    <b v="0"/>
    <s v="film &amp; video/animation"/>
    <n v="0"/>
    <n v="0"/>
    <s v="Film"/>
    <s v="Video Games"/>
    <s v="Jul"/>
    <s v="May"/>
    <n v="2012"/>
    <n v="2012"/>
    <x v="0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18:45:24"/>
    <d v="2014-07-07T18:45:24"/>
    <b v="0"/>
    <n v="0"/>
    <b v="0"/>
    <s v="film &amp; video/animation"/>
    <n v="0"/>
    <n v="0"/>
    <s v="Film"/>
    <s v="Video Games"/>
    <s v="Sep"/>
    <s v="Jul"/>
    <n v="2014"/>
    <n v="2014"/>
    <x v="0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5T23:00:00"/>
    <d v="2013-11-26T23:01:29"/>
    <b v="0"/>
    <n v="2"/>
    <b v="0"/>
    <s v="film &amp; video/animation"/>
    <n v="1.02"/>
    <n v="0.04"/>
    <s v="Film"/>
    <s v="Video Games"/>
    <s v="Jan"/>
    <s v="Nov"/>
    <n v="2014"/>
    <n v="2013"/>
    <x v="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1:19:39"/>
    <d v="2014-03-05T12:19:39"/>
    <b v="0"/>
    <n v="170"/>
    <b v="0"/>
    <s v="film &amp; video/animation"/>
    <n v="11.892727272727273"/>
    <n v="0.30909090909090908"/>
    <s v="Film"/>
    <s v="Video Games"/>
    <s v="Apr"/>
    <s v="Mar"/>
    <n v="2014"/>
    <n v="2014"/>
    <x v="10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17:08:38"/>
    <d v="2014-07-24T17:08:38"/>
    <b v="0"/>
    <n v="5"/>
    <b v="0"/>
    <s v="film &amp; video/animation"/>
    <n v="17.625"/>
    <n v="0.625"/>
    <s v="Film"/>
    <s v="Video Games"/>
    <s v="Aug"/>
    <s v="Jul"/>
    <n v="2014"/>
    <n v="2014"/>
    <x v="2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1:45:19"/>
    <d v="2014-08-18T11:45:19"/>
    <b v="0"/>
    <n v="14"/>
    <b v="0"/>
    <s v="film &amp; video/animation"/>
    <n v="2.87"/>
    <n v="4.6666666666666669E-2"/>
    <s v="Film"/>
    <s v="Video Games"/>
    <s v="Sep"/>
    <s v="Aug"/>
    <n v="2014"/>
    <n v="2014"/>
    <x v="5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2:53:49"/>
    <d v="2017-01-18T02:53:49"/>
    <b v="0"/>
    <n v="1"/>
    <b v="0"/>
    <s v="film &amp; video/animation"/>
    <n v="3.0303030303030304E-2"/>
    <n v="3.0303030303030304E-2"/>
    <s v="Film"/>
    <s v="Video Games"/>
    <s v="Feb"/>
    <s v="Jan"/>
    <n v="2017"/>
    <n v="2017"/>
    <x v="4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5T21:04:03"/>
    <d v="2015-04-05T21:04:03"/>
    <b v="0"/>
    <n v="0"/>
    <b v="0"/>
    <s v="film &amp; video/animation"/>
    <n v="0"/>
    <n v="0"/>
    <s v="Film"/>
    <s v="Video Games"/>
    <s v="May"/>
    <s v="Apr"/>
    <n v="2015"/>
    <n v="2015"/>
    <x v="4"/>
  </r>
  <r>
    <s v="Sight Word Music Videos"/>
    <s v="Animated Music Videos that teach kids how to read."/>
    <n v="220000"/>
    <n v="4906.59"/>
    <x v="2"/>
    <s v="US"/>
    <s v="USD"/>
    <n v="1401767940"/>
    <n v="1398727441"/>
    <d v="2014-06-02T22:59:00"/>
    <d v="2014-04-28T18:24:01"/>
    <b v="0"/>
    <n v="124"/>
    <b v="0"/>
    <s v="film &amp; video/animation"/>
    <n v="2.230268181818182"/>
    <n v="5.6363636363636366E-2"/>
    <s v="Film"/>
    <s v="Video Games"/>
    <s v="Jun"/>
    <s v="Apr"/>
    <n v="2014"/>
    <n v="2014"/>
    <x v="1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15:02:14"/>
    <d v="2012-03-19T15:02:14"/>
    <b v="0"/>
    <n v="0"/>
    <b v="0"/>
    <s v="film &amp; video/animation"/>
    <n v="0"/>
    <n v="0"/>
    <s v="Film"/>
    <s v="Video Games"/>
    <s v="May"/>
    <s v="Mar"/>
    <n v="2012"/>
    <n v="2012"/>
    <x v="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15:51:49"/>
    <d v="2015-03-02T16:51:49"/>
    <b v="0"/>
    <n v="0"/>
    <b v="0"/>
    <s v="film &amp; video/animation"/>
    <n v="0"/>
    <n v="0"/>
    <s v="Film"/>
    <s v="Video Games"/>
    <s v="Apr"/>
    <s v="Mar"/>
    <n v="2015"/>
    <n v="2015"/>
    <x v="1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05:47:15"/>
    <d v="2014-09-22T04:47:15"/>
    <b v="0"/>
    <n v="55"/>
    <b v="0"/>
    <s v="film &amp; video/animation"/>
    <n v="32.56"/>
    <n v="0.36666666666666664"/>
    <s v="Film"/>
    <s v="Video Games"/>
    <s v="Nov"/>
    <s v="Sep"/>
    <n v="2014"/>
    <n v="2014"/>
    <x v="6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07:00:15"/>
    <d v="2013-07-10T07:00:15"/>
    <b v="0"/>
    <n v="140"/>
    <b v="0"/>
    <s v="film &amp; video/animation"/>
    <n v="19.41"/>
    <n v="0.35"/>
    <s v="Film"/>
    <s v="Video Games"/>
    <s v="Aug"/>
    <s v="Jul"/>
    <n v="2013"/>
    <n v="2013"/>
    <x v="3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1:08:09"/>
    <d v="2012-09-10T11:08:09"/>
    <b v="0"/>
    <n v="21"/>
    <b v="0"/>
    <s v="film &amp; video/animation"/>
    <n v="6.1"/>
    <n v="7.0000000000000007E-2"/>
    <s v="Film"/>
    <s v="Video Games"/>
    <s v="Oct"/>
    <s v="Sep"/>
    <n v="2012"/>
    <n v="2012"/>
    <x v="5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09:34:00"/>
    <d v="2016-03-18T16:31:30"/>
    <b v="0"/>
    <n v="1"/>
    <b v="0"/>
    <s v="film &amp; video/animation"/>
    <n v="0.1"/>
    <n v="0.01"/>
    <s v="Film"/>
    <s v="Video Games"/>
    <s v="Apr"/>
    <s v="Mar"/>
    <n v="2016"/>
    <n v="2016"/>
    <x v="1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8T23:44:32"/>
    <d v="2012-11-29T23:44:32"/>
    <b v="0"/>
    <n v="147"/>
    <b v="0"/>
    <s v="film &amp; video/animation"/>
    <n v="50.2"/>
    <n v="0.98"/>
    <s v="Film"/>
    <s v="Video Games"/>
    <s v="Jan"/>
    <s v="Nov"/>
    <n v="2013"/>
    <n v="2012"/>
    <x v="6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18:32:52"/>
    <d v="2015-09-25T17:32:52"/>
    <b v="0"/>
    <n v="11"/>
    <b v="0"/>
    <s v="film &amp; video/animation"/>
    <n v="0.18625"/>
    <n v="1.375E-2"/>
    <s v="Film"/>
    <s v="Video Games"/>
    <s v="Nov"/>
    <s v="Sep"/>
    <n v="2015"/>
    <n v="2015"/>
    <x v="10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07:08:19"/>
    <d v="2013-04-17T07:08:19"/>
    <b v="0"/>
    <n v="125"/>
    <b v="0"/>
    <s v="film &amp; video/animation"/>
    <n v="21.906971229845084"/>
    <n v="0.32932869638528822"/>
    <s v="Film"/>
    <s v="Video Games"/>
    <s v="May"/>
    <s v="Apr"/>
    <n v="2013"/>
    <n v="2013"/>
    <x v="7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17:37:19"/>
    <d v="2014-05-02T17:37:19"/>
    <b v="0"/>
    <n v="1"/>
    <b v="0"/>
    <s v="film &amp; video/animation"/>
    <n v="9.0909090909090905E-3"/>
    <n v="1.8181818181818181E-4"/>
    <s v="Film"/>
    <s v="Video Games"/>
    <s v="Jun"/>
    <s v="May"/>
    <n v="2014"/>
    <n v="2014"/>
    <x v="10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0:16:34"/>
    <d v="2016-10-26T09:16:34"/>
    <b v="0"/>
    <n v="0"/>
    <b v="0"/>
    <s v="film &amp; video/animation"/>
    <n v="0"/>
    <n v="0"/>
    <s v="Film"/>
    <s v="Video Games"/>
    <s v="Dec"/>
    <s v="Oct"/>
    <n v="2016"/>
    <n v="2016"/>
    <x v="10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8T20:18:20"/>
    <d v="2016-12-09T20:18:20"/>
    <b v="0"/>
    <n v="0"/>
    <b v="0"/>
    <s v="film &amp; video/animation"/>
    <n v="0"/>
    <n v="0"/>
    <s v="Film"/>
    <s v="Video Games"/>
    <s v="Jan"/>
    <s v="Dec"/>
    <n v="2017"/>
    <n v="2016"/>
    <x v="1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06:33:00"/>
    <d v="2011-12-05T06:33:36"/>
    <b v="0"/>
    <n v="3"/>
    <b v="0"/>
    <s v="film &amp; video/animation"/>
    <n v="0.28667813379201834"/>
    <n v="4.0001600064002562E-3"/>
    <s v="Film"/>
    <s v="Video Games"/>
    <s v="Jan"/>
    <s v="Dec"/>
    <n v="2012"/>
    <n v="2011"/>
    <x v="10"/>
  </r>
  <r>
    <s v="PROJECT IS CANCELLED"/>
    <s v="Cancelled"/>
    <n v="1000"/>
    <n v="0"/>
    <x v="2"/>
    <s v="US"/>
    <s v="USD"/>
    <n v="1345677285"/>
    <n v="1343085285"/>
    <d v="2012-08-22T18:14:45"/>
    <d v="2012-07-23T18:14:45"/>
    <b v="0"/>
    <n v="0"/>
    <b v="0"/>
    <s v="film &amp; video/animation"/>
    <n v="0"/>
    <n v="0"/>
    <s v="Film"/>
    <s v="Video Games"/>
    <s v="Aug"/>
    <s v="Jul"/>
    <n v="2012"/>
    <n v="2012"/>
    <x v="4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18:34:59"/>
    <d v="2015-12-28T18:34:59"/>
    <b v="0"/>
    <n v="0"/>
    <b v="0"/>
    <s v="film &amp; video/animation"/>
    <n v="0"/>
    <n v="0"/>
    <s v="Film"/>
    <s v="Video Games"/>
    <s v="Jan"/>
    <s v="Dec"/>
    <n v="2016"/>
    <n v="2015"/>
    <x v="1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2T19:50:30"/>
    <d v="2016-08-13T19:50:30"/>
    <b v="0"/>
    <n v="0"/>
    <b v="0"/>
    <s v="film &amp; video/animation"/>
    <n v="0"/>
    <n v="0"/>
    <s v="Film"/>
    <s v="Video Games"/>
    <s v="Oct"/>
    <s v="Aug"/>
    <n v="2016"/>
    <n v="2016"/>
    <x v="1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2:25:38"/>
    <d v="2015-04-20T12:25:38"/>
    <b v="0"/>
    <n v="0"/>
    <b v="0"/>
    <s v="film &amp; video/animation"/>
    <n v="0"/>
    <n v="0"/>
    <s v="Film"/>
    <s v="Video Games"/>
    <s v="May"/>
    <s v="Apr"/>
    <n v="2015"/>
    <n v="2015"/>
    <x v="5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2T22:00:00"/>
    <d v="2014-06-09T14:56:05"/>
    <b v="0"/>
    <n v="3"/>
    <b v="0"/>
    <s v="film &amp; video/animation"/>
    <n v="0.155"/>
    <n v="1.4999999999999999E-2"/>
    <s v="Film"/>
    <s v="Video Games"/>
    <s v="Jul"/>
    <s v="Jun"/>
    <n v="2014"/>
    <n v="2014"/>
    <x v="8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4:51:45"/>
    <d v="2015-06-16T14:51:45"/>
    <b v="0"/>
    <n v="0"/>
    <b v="0"/>
    <s v="film &amp; video/animation"/>
    <n v="0"/>
    <n v="0"/>
    <s v="Film"/>
    <s v="Video Games"/>
    <s v="Jul"/>
    <s v="Jun"/>
    <n v="2015"/>
    <n v="2015"/>
    <x v="0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17:21:14"/>
    <d v="2013-12-12T17:21:14"/>
    <b v="0"/>
    <n v="1"/>
    <b v="0"/>
    <s v="film &amp; video/animation"/>
    <n v="1.6666666666666668E-3"/>
    <n v="1.6666666666666668E-3"/>
    <s v="Film"/>
    <s v="Video Games"/>
    <s v="Feb"/>
    <s v="Dec"/>
    <n v="2014"/>
    <n v="2013"/>
    <x v="10"/>
  </r>
  <r>
    <s v="Galaxy Probe Kids"/>
    <s v="live-action/animated series pilot."/>
    <n v="4480"/>
    <n v="30"/>
    <x v="2"/>
    <s v="US"/>
    <s v="USD"/>
    <n v="1419483600"/>
    <n v="1414889665"/>
    <d v="2014-12-25T00:00:00"/>
    <d v="2014-11-01T19:54:25"/>
    <b v="0"/>
    <n v="3"/>
    <b v="0"/>
    <s v="film &amp; video/animation"/>
    <n v="0.6696428571428571"/>
    <n v="6.6964285714285712E-2"/>
    <s v="Film"/>
    <s v="Video Games"/>
    <s v="Dec"/>
    <s v="Nov"/>
    <n v="2014"/>
    <n v="2014"/>
    <x v="4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3:17:29"/>
    <d v="2011-11-11T13:17:29"/>
    <b v="0"/>
    <n v="22"/>
    <b v="0"/>
    <s v="film &amp; video/animation"/>
    <n v="4.5985132395404555"/>
    <n v="3.3790010444185045E-2"/>
    <s v="Film"/>
    <s v="Video Games"/>
    <s v="Dec"/>
    <s v="Nov"/>
    <n v="2011"/>
    <n v="2011"/>
    <x v="10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15:59:00"/>
    <d v="2009-08-18T16:29:28"/>
    <b v="0"/>
    <n v="26"/>
    <b v="0"/>
    <s v="film &amp; video/animation"/>
    <n v="9.5500000000000007"/>
    <n v="0.13"/>
    <s v="Film"/>
    <s v="Video Games"/>
    <s v="Oct"/>
    <s v="Aug"/>
    <n v="2009"/>
    <n v="2009"/>
    <x v="8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17:16:00"/>
    <d v="2010-03-10T16:15:51"/>
    <b v="0"/>
    <n v="4"/>
    <b v="0"/>
    <s v="film &amp; video/animation"/>
    <n v="3.3076923076923075"/>
    <n v="6.1538461538461542E-2"/>
    <s v="Film"/>
    <s v="Video Games"/>
    <s v="May"/>
    <s v="Mar"/>
    <n v="2010"/>
    <n v="2010"/>
    <x v="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0:37:31"/>
    <d v="2011-06-09T00:37:31"/>
    <b v="0"/>
    <n v="0"/>
    <b v="0"/>
    <s v="film &amp; video/animation"/>
    <n v="0"/>
    <n v="0"/>
    <s v="Film"/>
    <s v="Video Games"/>
    <s v="Jul"/>
    <s v="Jun"/>
    <n v="2011"/>
    <n v="2011"/>
    <x v="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07:17:05"/>
    <d v="2012-02-17T08:17:05"/>
    <b v="0"/>
    <n v="4"/>
    <b v="0"/>
    <s v="film &amp; video/animation"/>
    <n v="1.1499999999999999"/>
    <n v="0.02"/>
    <s v="Film"/>
    <s v="Video Games"/>
    <s v="Mar"/>
    <s v="Feb"/>
    <n v="2012"/>
    <n v="2012"/>
    <x v="8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07:38:23"/>
    <d v="2014-12-18T07:38:23"/>
    <b v="0"/>
    <n v="9"/>
    <b v="0"/>
    <s v="film &amp; video/animation"/>
    <n v="1.7538461538461538"/>
    <n v="0.13846153846153847"/>
    <s v="Film"/>
    <s v="Video Games"/>
    <s v="Jan"/>
    <s v="Dec"/>
    <n v="2015"/>
    <n v="2014"/>
    <x v="0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17:36:27"/>
    <d v="2012-02-10T18:36:27"/>
    <b v="0"/>
    <n v="5"/>
    <b v="0"/>
    <s v="film &amp; video/animation"/>
    <n v="1.3673469387755102"/>
    <n v="2.0408163265306121E-2"/>
    <s v="Film"/>
    <s v="Video Games"/>
    <s v="Apr"/>
    <s v="Feb"/>
    <n v="2012"/>
    <n v="2012"/>
    <x v="8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4T21:21:26"/>
    <d v="2015-11-09T21:21:26"/>
    <b v="0"/>
    <n v="14"/>
    <b v="0"/>
    <s v="film &amp; video/animation"/>
    <n v="0.43333333333333335"/>
    <n v="0.11666666666666667"/>
    <s v="Film"/>
    <s v="Video Games"/>
    <s v="Dec"/>
    <s v="Nov"/>
    <n v="2015"/>
    <n v="2015"/>
    <x v="1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08:15:20"/>
    <d v="2013-07-11T08:15:20"/>
    <b v="0"/>
    <n v="1"/>
    <b v="0"/>
    <s v="film &amp; video/animation"/>
    <n v="0.125"/>
    <n v="5.0000000000000001E-4"/>
    <s v="Film"/>
    <s v="Video Games"/>
    <s v="Aug"/>
    <s v="Jul"/>
    <n v="2013"/>
    <n v="2013"/>
    <x v="1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18:00:57"/>
    <d v="2012-09-04T18:00:57"/>
    <b v="0"/>
    <n v="10"/>
    <b v="0"/>
    <s v="film &amp; video/animation"/>
    <n v="3.2"/>
    <n v="0.05"/>
    <s v="Film"/>
    <s v="Video Games"/>
    <s v="Oct"/>
    <s v="Sep"/>
    <n v="2012"/>
    <n v="2012"/>
    <x v="8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09:14:00"/>
    <d v="2012-03-26T19:35:01"/>
    <b v="0"/>
    <n v="3"/>
    <b v="0"/>
    <s v="film &amp; video/animation"/>
    <n v="0.8"/>
    <n v="6.0000000000000001E-3"/>
    <s v="Film"/>
    <s v="Video Games"/>
    <s v="May"/>
    <s v="Mar"/>
    <n v="2012"/>
    <n v="2012"/>
    <x v="1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0:09:30"/>
    <d v="2015-05-29T10:09:30"/>
    <b v="0"/>
    <n v="1"/>
    <b v="0"/>
    <s v="film &amp; video/animation"/>
    <n v="0.2"/>
    <n v="0.02"/>
    <s v="Film"/>
    <s v="Video Games"/>
    <s v="Jun"/>
    <s v="May"/>
    <n v="2015"/>
    <n v="2015"/>
    <x v="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2-29T23:13:59"/>
    <d v="2016-01-30T23:13:59"/>
    <b v="0"/>
    <n v="0"/>
    <b v="0"/>
    <s v="film &amp; video/animation"/>
    <n v="0"/>
    <n v="0"/>
    <s v="Film"/>
    <s v="Video Games"/>
    <s v="Feb"/>
    <s v="Jan"/>
    <n v="2016"/>
    <n v="2016"/>
    <x v="1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1:16:22"/>
    <d v="2013-03-07T02:16:22"/>
    <b v="0"/>
    <n v="5"/>
    <b v="0"/>
    <s v="film &amp; video/animation"/>
    <n v="3"/>
    <n v="0.1"/>
    <s v="Film"/>
    <s v="Video Games"/>
    <s v="Apr"/>
    <s v="Mar"/>
    <n v="2013"/>
    <n v="2013"/>
    <x v="0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3:48:47"/>
    <d v="2016-10-06T12:48:47"/>
    <b v="0"/>
    <n v="2"/>
    <b v="0"/>
    <s v="film &amp; video/animation"/>
    <n v="0.13750000000000001"/>
    <n v="2.5000000000000001E-2"/>
    <s v="Film"/>
    <s v="Video Games"/>
    <s v="Nov"/>
    <s v="Oct"/>
    <n v="2016"/>
    <n v="2016"/>
    <x v="0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2:00:00"/>
    <d v="2016-07-01T10:41:45"/>
    <b v="0"/>
    <n v="68"/>
    <b v="0"/>
    <s v="film &amp; video/animation"/>
    <n v="13.923999999999999"/>
    <n v="0.13600000000000001"/>
    <s v="Film"/>
    <s v="Video Games"/>
    <s v="Aug"/>
    <s v="Jul"/>
    <n v="2016"/>
    <n v="2016"/>
    <x v="1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09:44:07"/>
    <d v="2014-07-10T09:44:07"/>
    <b v="0"/>
    <n v="3"/>
    <b v="0"/>
    <s v="film &amp; video/animation"/>
    <n v="3.3333333333333335"/>
    <n v="0.2"/>
    <s v="Film"/>
    <s v="Video Games"/>
    <s v="Aug"/>
    <s v="Jul"/>
    <n v="2014"/>
    <n v="2014"/>
    <x v="4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06:46:41"/>
    <d v="2015-11-19T06:46:41"/>
    <b v="0"/>
    <n v="34"/>
    <b v="0"/>
    <s v="film &amp; video/animation"/>
    <n v="25.41340206185567"/>
    <n v="3.5051546391752578E-2"/>
    <s v="Film"/>
    <s v="Video Games"/>
    <s v="Dec"/>
    <s v="Nov"/>
    <n v="2015"/>
    <n v="2015"/>
    <x v="10"/>
  </r>
  <r>
    <s v="Shipmates"/>
    <s v="A big brother style comedy animation series starring famous seafarers"/>
    <n v="5000"/>
    <n v="0"/>
    <x v="2"/>
    <s v="GB"/>
    <s v="GBP"/>
    <n v="1432752080"/>
    <n v="1427568080"/>
    <d v="2015-05-27T13:41:20"/>
    <d v="2015-03-28T13:41:20"/>
    <b v="0"/>
    <n v="0"/>
    <b v="0"/>
    <s v="film &amp; video/animation"/>
    <n v="0"/>
    <n v="0"/>
    <s v="Film"/>
    <s v="Video Games"/>
    <s v="May"/>
    <s v="Mar"/>
    <n v="2015"/>
    <n v="2015"/>
    <x v="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09:46:01"/>
    <d v="2017-01-03T09:46:01"/>
    <b v="0"/>
    <n v="3"/>
    <b v="0"/>
    <s v="film &amp; video/animation"/>
    <n v="1.3666666666666667"/>
    <n v="0.02"/>
    <s v="Film"/>
    <s v="Video Games"/>
    <s v="Feb"/>
    <s v="Jan"/>
    <n v="2017"/>
    <n v="2017"/>
    <x v="6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09:46:00"/>
    <d v="2015-08-07T09:47:04"/>
    <b v="0"/>
    <n v="0"/>
    <b v="0"/>
    <s v="film &amp; video/animation"/>
    <n v="0"/>
    <n v="0"/>
    <s v="Film"/>
    <s v="Video Games"/>
    <s v="Sep"/>
    <s v="Aug"/>
    <n v="2015"/>
    <n v="2015"/>
    <x v="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4:23:41"/>
    <d v="2012-11-05T04:23:41"/>
    <b v="0"/>
    <n v="70"/>
    <b v="0"/>
    <s v="film &amp; video/animation"/>
    <n v="22.881426547787683"/>
    <n v="0.58328472627281058"/>
    <s v="Film"/>
    <s v="Video Games"/>
    <s v="Dec"/>
    <s v="Nov"/>
    <n v="2012"/>
    <n v="2012"/>
    <x v="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1:51:01"/>
    <d v="2015-11-10T11:51:01"/>
    <b v="0"/>
    <n v="34"/>
    <b v="1"/>
    <s v="theater/plays"/>
    <n v="102.1"/>
    <n v="0.68"/>
    <s v="Theater"/>
    <s v="Plays"/>
    <s v="Dec"/>
    <s v="Nov"/>
    <n v="2015"/>
    <n v="2015"/>
    <x v="0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0-31T23:59:00"/>
    <d v="2016-10-02T21:13:39"/>
    <b v="0"/>
    <n v="56"/>
    <b v="1"/>
    <s v="theater/plays"/>
    <n v="104.64"/>
    <n v="1.1200000000000001"/>
    <s v="Theater"/>
    <s v="Plays"/>
    <s v="Oct"/>
    <s v="Oct"/>
    <n v="2016"/>
    <n v="2016"/>
    <x v="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18:58:45"/>
    <d v="2016-02-29T19:58:45"/>
    <b v="0"/>
    <n v="31"/>
    <b v="1"/>
    <s v="theater/plays"/>
    <n v="114.66666666666667"/>
    <n v="1.0333333333333334"/>
    <s v="Theater"/>
    <s v="Plays"/>
    <s v="Mar"/>
    <s v="Feb"/>
    <n v="2016"/>
    <n v="2016"/>
    <x v="4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0T22:11:16"/>
    <d v="2015-08-21T22:11:16"/>
    <b v="0"/>
    <n v="84"/>
    <b v="1"/>
    <s v="theater/plays"/>
    <n v="120.6"/>
    <n v="1.68"/>
    <s v="Theater"/>
    <s v="Plays"/>
    <s v="Sep"/>
    <s v="Aug"/>
    <n v="2015"/>
    <n v="2015"/>
    <x v="0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2:12:49"/>
    <d v="2016-05-02T12:12:49"/>
    <b v="0"/>
    <n v="130"/>
    <b v="1"/>
    <s v="theater/plays"/>
    <n v="108.67285714285714"/>
    <n v="3.7142857142857144"/>
    <s v="Theater"/>
    <s v="Plays"/>
    <s v="Jun"/>
    <s v="May"/>
    <n v="2016"/>
    <n v="2016"/>
    <x v="4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4:37:21"/>
    <d v="2014-07-30T04:37:21"/>
    <b v="0"/>
    <n v="12"/>
    <b v="1"/>
    <s v="theater/plays"/>
    <n v="100"/>
    <n v="0.1"/>
    <s v="Theater"/>
    <s v="Plays"/>
    <s v="Sep"/>
    <s v="Jul"/>
    <n v="2014"/>
    <n v="2014"/>
    <x v="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2:00:00"/>
    <d v="2015-07-07T09:12:24"/>
    <b v="0"/>
    <n v="23"/>
    <b v="1"/>
    <s v="theater/plays"/>
    <n v="114"/>
    <n v="1.5333333333333334"/>
    <s v="Theater"/>
    <s v="Plays"/>
    <s v="Aug"/>
    <s v="Jul"/>
    <n v="2015"/>
    <n v="2015"/>
    <x v="4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1:05:00"/>
    <d v="2017-01-17T23:56:06"/>
    <b v="0"/>
    <n v="158"/>
    <b v="1"/>
    <s v="theater/plays"/>
    <n v="100.85"/>
    <n v="1.58"/>
    <s v="Theater"/>
    <s v="Plays"/>
    <s v="Feb"/>
    <s v="Jan"/>
    <n v="2017"/>
    <n v="2017"/>
    <x v="1"/>
  </r>
  <r>
    <s v="Devastated No Matter What"/>
    <s v="A Festival Backed Production of a Full-Length Play."/>
    <n v="1150"/>
    <n v="1330"/>
    <x v="0"/>
    <s v="US"/>
    <s v="USD"/>
    <n v="1434921600"/>
    <n v="1433109907"/>
    <d v="2015-06-21T16:20:00"/>
    <d v="2015-05-31T17:05:07"/>
    <b v="0"/>
    <n v="30"/>
    <b v="1"/>
    <s v="theater/plays"/>
    <n v="115.65217391304348"/>
    <n v="2.6086956521739131"/>
    <s v="Theater"/>
    <s v="Plays"/>
    <s v="Jun"/>
    <s v="May"/>
    <n v="2015"/>
    <n v="2015"/>
    <x v="4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0:00:00"/>
    <d v="2016-12-20T19:44:54"/>
    <b v="0"/>
    <n v="18"/>
    <b v="1"/>
    <s v="theater/plays"/>
    <n v="130.41666666666666"/>
    <n v="1.5"/>
    <s v="Theater"/>
    <s v="Plays"/>
    <s v="Jan"/>
    <s v="Dec"/>
    <n v="2017"/>
    <n v="2016"/>
    <x v="4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3T21:00:00"/>
    <d v="2015-06-02T09:11:08"/>
    <b v="0"/>
    <n v="29"/>
    <b v="1"/>
    <s v="theater/plays"/>
    <n v="107.7826725403818"/>
    <n v="0.85168869309838469"/>
    <s v="Theater"/>
    <s v="Plays"/>
    <s v="Jun"/>
    <s v="Jun"/>
    <n v="2015"/>
    <n v="2015"/>
    <x v="4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1:59:00"/>
    <d v="2016-11-01T20:33:49"/>
    <b v="0"/>
    <n v="31"/>
    <b v="1"/>
    <s v="theater/plays"/>
    <n v="100"/>
    <n v="0.77500000000000002"/>
    <s v="Theater"/>
    <s v="Plays"/>
    <s v="Dec"/>
    <s v="Nov"/>
    <n v="2016"/>
    <n v="2016"/>
    <x v="4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2T19:10:08"/>
    <d v="2016-04-12T19:10:08"/>
    <b v="0"/>
    <n v="173"/>
    <b v="1"/>
    <s v="theater/plays"/>
    <n v="123.25"/>
    <n v="1.73"/>
    <s v="Theater"/>
    <s v="Plays"/>
    <s v="May"/>
    <s v="Apr"/>
    <n v="2016"/>
    <n v="2016"/>
    <x v="1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05:26:05"/>
    <d v="2016-04-22T05:26:05"/>
    <b v="0"/>
    <n v="17"/>
    <b v="1"/>
    <s v="theater/plays"/>
    <n v="100.2"/>
    <n v="0.85"/>
    <s v="Theater"/>
    <s v="Plays"/>
    <s v="May"/>
    <s v="Apr"/>
    <n v="2016"/>
    <n v="2016"/>
    <x v="4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18:00:00"/>
    <d v="2015-09-23T14:27:50"/>
    <b v="0"/>
    <n v="48"/>
    <b v="1"/>
    <s v="theater/plays"/>
    <n v="104.66666666666667"/>
    <n v="0.32"/>
    <s v="Theater"/>
    <s v="Plays"/>
    <s v="Nov"/>
    <s v="Sep"/>
    <n v="2015"/>
    <n v="2015"/>
    <x v="6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08:05:05"/>
    <d v="2016-12-07T08:05:05"/>
    <b v="0"/>
    <n v="59"/>
    <b v="1"/>
    <s v="theater/plays"/>
    <n v="102.5"/>
    <n v="2.95"/>
    <s v="Theater"/>
    <s v="Plays"/>
    <s v="Jan"/>
    <s v="Dec"/>
    <n v="2017"/>
    <n v="2016"/>
    <x v="4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3:00:00"/>
    <d v="2015-06-24T03:16:47"/>
    <b v="0"/>
    <n v="39"/>
    <b v="1"/>
    <s v="theater/plays"/>
    <n v="118.25757575757575"/>
    <n v="1.1818181818181819"/>
    <s v="Theater"/>
    <s v="Plays"/>
    <s v="Aug"/>
    <s v="Jun"/>
    <n v="2015"/>
    <n v="2015"/>
    <x v="4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4:26:31"/>
    <d v="2015-10-05T13:26:31"/>
    <b v="0"/>
    <n v="59"/>
    <b v="1"/>
    <s v="theater/plays"/>
    <n v="120.5"/>
    <n v="2.95"/>
    <s v="Theater"/>
    <s v="Plays"/>
    <s v="Nov"/>
    <s v="Oct"/>
    <n v="2015"/>
    <n v="2015"/>
    <x v="4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4:04:23"/>
    <d v="2016-04-13T14:04:23"/>
    <b v="0"/>
    <n v="60"/>
    <b v="1"/>
    <s v="theater/plays"/>
    <n v="302.42"/>
    <n v="1.2"/>
    <s v="Theater"/>
    <s v="Plays"/>
    <s v="May"/>
    <s v="Apr"/>
    <n v="2016"/>
    <n v="2016"/>
    <x v="0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4T20:11:47"/>
    <d v="2016-06-13T20:11:47"/>
    <b v="0"/>
    <n v="20"/>
    <b v="1"/>
    <s v="theater/plays"/>
    <n v="100.64400000000001"/>
    <n v="4"/>
    <s v="Theater"/>
    <s v="Plays"/>
    <s v="Jul"/>
    <s v="Jun"/>
    <n v="2016"/>
    <n v="2016"/>
    <x v="2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4:36:46"/>
    <d v="2015-01-05T14:36:46"/>
    <b v="0"/>
    <n v="1"/>
    <b v="0"/>
    <s v="technology/web"/>
    <n v="6.6666666666666671E-3"/>
    <n v="6.6666666666666671E-3"/>
    <s v="Technology"/>
    <s v="Web"/>
    <s v="Feb"/>
    <s v="Jan"/>
    <n v="2015"/>
    <n v="2015"/>
    <x v="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8T20:07:14"/>
    <d v="2015-09-28T20:07:14"/>
    <b v="0"/>
    <n v="1"/>
    <b v="0"/>
    <s v="technology/web"/>
    <n v="0.55555555555555558"/>
    <n v="2.2222222222222223E-2"/>
    <s v="Technology"/>
    <s v="Web"/>
    <s v="Oct"/>
    <s v="Sep"/>
    <n v="2015"/>
    <n v="2015"/>
    <x v="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1:41:56"/>
    <d v="2016-03-04T12:41:56"/>
    <b v="0"/>
    <n v="1"/>
    <b v="0"/>
    <s v="technology/web"/>
    <n v="4.0000000000000002E-4"/>
    <n v="4.0000000000000002E-4"/>
    <s v="Technology"/>
    <s v="Web"/>
    <s v="May"/>
    <s v="Mar"/>
    <n v="2016"/>
    <n v="2016"/>
    <x v="10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0-31T21:12:42"/>
    <d v="2014-10-01T21:12:42"/>
    <b v="0"/>
    <n v="2"/>
    <b v="0"/>
    <s v="technology/web"/>
    <n v="0.31818181818181818"/>
    <n v="9.0909090909090905E-3"/>
    <s v="Technology"/>
    <s v="Web"/>
    <s v="Oct"/>
    <s v="Oct"/>
    <n v="2014"/>
    <n v="2014"/>
    <x v="8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0:46:00"/>
    <d v="2016-06-04T10:46:00"/>
    <b v="0"/>
    <n v="2"/>
    <b v="0"/>
    <s v="technology/web"/>
    <n v="1.2"/>
    <n v="0.4"/>
    <s v="Technology"/>
    <s v="Web"/>
    <s v="Jul"/>
    <s v="Jun"/>
    <n v="2016"/>
    <n v="2016"/>
    <x v="2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0:13:09"/>
    <d v="2015-10-06T09:13:09"/>
    <b v="0"/>
    <n v="34"/>
    <b v="0"/>
    <s v="technology/web"/>
    <n v="27.384"/>
    <n v="6.8000000000000005E-2"/>
    <s v="Technology"/>
    <s v="Web"/>
    <s v="Nov"/>
    <s v="Oct"/>
    <n v="2015"/>
    <n v="2015"/>
    <x v="10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1:01:55"/>
    <d v="2015-09-02T11:01:55"/>
    <b v="0"/>
    <n v="2"/>
    <b v="0"/>
    <s v="technology/web"/>
    <n v="8.666666666666667E-2"/>
    <n v="3.3333333333333335E-3"/>
    <s v="Technology"/>
    <s v="Web"/>
    <s v="Oct"/>
    <s v="Sep"/>
    <n v="2015"/>
    <n v="2015"/>
    <x v="10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1:42:44"/>
    <d v="2016-01-11T11:42:44"/>
    <b v="0"/>
    <n v="0"/>
    <b v="0"/>
    <s v="technology/web"/>
    <n v="0"/>
    <n v="0"/>
    <s v="Technology"/>
    <s v="Web"/>
    <s v="Feb"/>
    <s v="Jan"/>
    <n v="2016"/>
    <n v="2016"/>
    <x v="0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16:40:48"/>
    <d v="2015-09-29T16:40:48"/>
    <b v="0"/>
    <n v="1"/>
    <b v="0"/>
    <s v="technology/web"/>
    <n v="0.09"/>
    <n v="0.01"/>
    <s v="Technology"/>
    <s v="Web"/>
    <s v="Oct"/>
    <s v="Sep"/>
    <n v="2015"/>
    <n v="2015"/>
    <x v="1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0:17:02"/>
    <d v="2015-06-08T10:17:02"/>
    <b v="0"/>
    <n v="8"/>
    <b v="0"/>
    <s v="technology/web"/>
    <n v="2.72"/>
    <n v="0.32"/>
    <s v="Technology"/>
    <s v="Web"/>
    <s v="Jul"/>
    <s v="Jun"/>
    <n v="2015"/>
    <n v="2015"/>
    <x v="4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0:00:00"/>
    <d v="2017-01-18T11:17:25"/>
    <b v="0"/>
    <n v="4"/>
    <b v="0"/>
    <s v="technology/web"/>
    <n v="0.7"/>
    <n v="0.08"/>
    <s v="Technology"/>
    <s v="Web"/>
    <s v="Jan"/>
    <s v="Jan"/>
    <n v="2017"/>
    <n v="2017"/>
    <x v="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2:53:00"/>
    <d v="2015-06-18T01:37:04"/>
    <b v="0"/>
    <n v="28"/>
    <b v="0"/>
    <s v="technology/web"/>
    <n v="5.0413333333333332"/>
    <n v="3.7333333333333336E-2"/>
    <s v="Technology"/>
    <s v="Web"/>
    <s v="Aug"/>
    <s v="Jun"/>
    <n v="2015"/>
    <n v="2015"/>
    <x v="1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09:48:16"/>
    <d v="2015-11-10T09:48:16"/>
    <b v="0"/>
    <n v="0"/>
    <b v="0"/>
    <s v="technology/web"/>
    <n v="0"/>
    <n v="0"/>
    <s v="Technology"/>
    <s v="Web"/>
    <s v="Jan"/>
    <s v="Nov"/>
    <n v="2016"/>
    <n v="2015"/>
    <x v="11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3:16:31"/>
    <d v="2014-10-15T12:16:31"/>
    <b v="0"/>
    <n v="6"/>
    <b v="0"/>
    <s v="technology/web"/>
    <n v="0.49199999999999999"/>
    <n v="2.4E-2"/>
    <s v="Technology"/>
    <s v="Web"/>
    <s v="Nov"/>
    <s v="Oct"/>
    <n v="2014"/>
    <n v="2014"/>
    <x v="9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1:26:12"/>
    <d v="2014-09-19T11:26:12"/>
    <b v="0"/>
    <n v="22"/>
    <b v="0"/>
    <s v="technology/web"/>
    <n v="36.589147286821706"/>
    <n v="0.5684754521963824"/>
    <s v="Technology"/>
    <s v="Web"/>
    <s v="Oct"/>
    <s v="Sep"/>
    <n v="2014"/>
    <n v="2014"/>
    <x v="4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3:29:03"/>
    <d v="2016-05-13T03:29:03"/>
    <b v="0"/>
    <n v="0"/>
    <b v="0"/>
    <s v="technology/web"/>
    <n v="0"/>
    <n v="0"/>
    <s v="Technology"/>
    <s v="Web"/>
    <s v="Jun"/>
    <s v="May"/>
    <n v="2016"/>
    <n v="2016"/>
    <x v="0"/>
  </r>
  <r>
    <s v="Braille Academy"/>
    <s v="An educational platform for learning Unified English Braille Code"/>
    <n v="8000"/>
    <n v="200"/>
    <x v="2"/>
    <s v="US"/>
    <s v="USD"/>
    <n v="1452112717"/>
    <n v="1449520717"/>
    <d v="2016-01-06T15:38:37"/>
    <d v="2015-12-07T15:38:37"/>
    <b v="0"/>
    <n v="1"/>
    <b v="0"/>
    <s v="technology/web"/>
    <n v="2.5"/>
    <n v="1.2500000000000001E-2"/>
    <s v="Technology"/>
    <s v="Web"/>
    <s v="Jan"/>
    <s v="Dec"/>
    <n v="2016"/>
    <n v="2015"/>
    <x v="0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18:36:43"/>
    <d v="2016-11-02T17:36:43"/>
    <b v="0"/>
    <n v="20"/>
    <b v="0"/>
    <s v="technology/web"/>
    <n v="0.91066666666666662"/>
    <n v="1.3333333333333334E-2"/>
    <s v="Technology"/>
    <s v="Web"/>
    <s v="Dec"/>
    <s v="Nov"/>
    <n v="2016"/>
    <n v="2016"/>
    <x v="10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15:11:45"/>
    <d v="2015-02-22T16:11:45"/>
    <b v="0"/>
    <n v="0"/>
    <b v="0"/>
    <s v="technology/web"/>
    <n v="0"/>
    <n v="0"/>
    <s v="Technology"/>
    <s v="Web"/>
    <s v="Mar"/>
    <s v="Feb"/>
    <n v="2015"/>
    <n v="2015"/>
    <x v="2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1:47:40"/>
    <d v="2015-11-13T01:47:40"/>
    <b v="0"/>
    <n v="1"/>
    <b v="0"/>
    <s v="technology/web"/>
    <n v="2.0833333333333332E-2"/>
    <n v="4.1666666666666669E-4"/>
    <s v="Technology"/>
    <s v="Web"/>
    <s v="Dec"/>
    <s v="Nov"/>
    <n v="2015"/>
    <n v="2015"/>
    <x v="1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3:30:45"/>
    <d v="2014-11-17T13:30:45"/>
    <b v="0"/>
    <n v="3"/>
    <b v="0"/>
    <s v="technology/web"/>
    <n v="1.2E-2"/>
    <n v="3.0000000000000001E-3"/>
    <s v="Technology"/>
    <s v="Web"/>
    <s v="Dec"/>
    <s v="Nov"/>
    <n v="2014"/>
    <n v="2014"/>
    <x v="10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0:48:33"/>
    <d v="2015-09-21T10:48:33"/>
    <b v="0"/>
    <n v="2"/>
    <b v="0"/>
    <s v="technology/web"/>
    <n v="0.36666666666666664"/>
    <n v="1.3333333333333334E-2"/>
    <s v="Technology"/>
    <s v="Web"/>
    <s v="Oct"/>
    <s v="Sep"/>
    <n v="2015"/>
    <n v="2015"/>
    <x v="6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4:20:15"/>
    <d v="2016-11-18T04:20:15"/>
    <b v="0"/>
    <n v="0"/>
    <b v="0"/>
    <s v="technology/web"/>
    <n v="0"/>
    <n v="0"/>
    <s v="Technology"/>
    <s v="Web"/>
    <s v="Dec"/>
    <s v="Nov"/>
    <n v="2016"/>
    <n v="2016"/>
    <x v="10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6T20:40:47"/>
    <d v="2015-01-17T20:40:47"/>
    <b v="0"/>
    <n v="2"/>
    <b v="0"/>
    <s v="technology/web"/>
    <n v="9.0666666666666673E-2"/>
    <n v="2.6666666666666666E-3"/>
    <s v="Technology"/>
    <s v="Web"/>
    <s v="Feb"/>
    <s v="Jan"/>
    <n v="2015"/>
    <n v="2015"/>
    <x v="10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17:37:55"/>
    <d v="2016-02-11T17:37:55"/>
    <b v="0"/>
    <n v="1"/>
    <b v="0"/>
    <s v="technology/web"/>
    <n v="5.5555555555555558E-3"/>
    <n v="5.5555555555555558E-3"/>
    <s v="Technology"/>
    <s v="Web"/>
    <s v="Mar"/>
    <s v="Feb"/>
    <n v="2016"/>
    <n v="2016"/>
    <x v="6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3:50:49"/>
    <d v="2015-06-10T13:50:49"/>
    <b v="0"/>
    <n v="0"/>
    <b v="0"/>
    <s v="technology/web"/>
    <n v="0"/>
    <n v="0"/>
    <s v="Technology"/>
    <s v="Web"/>
    <s v="Jul"/>
    <s v="Jun"/>
    <n v="2015"/>
    <n v="2015"/>
    <x v="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1:25:33"/>
    <d v="2016-06-14T11:25:33"/>
    <b v="0"/>
    <n v="1"/>
    <b v="0"/>
    <s v="technology/web"/>
    <n v="0.02"/>
    <n v="0.02"/>
    <s v="Technology"/>
    <s v="Web"/>
    <s v="Jul"/>
    <s v="Jun"/>
    <n v="2016"/>
    <n v="2016"/>
    <x v="0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15:13:14"/>
    <d v="2014-12-02T15:13:14"/>
    <b v="0"/>
    <n v="0"/>
    <b v="0"/>
    <s v="technology/web"/>
    <n v="0"/>
    <n v="0"/>
    <s v="Technology"/>
    <s v="Web"/>
    <s v="Jan"/>
    <s v="Dec"/>
    <n v="2015"/>
    <n v="2014"/>
    <x v="1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06:00:00"/>
    <d v="2015-12-10T17:07:03"/>
    <b v="0"/>
    <n v="5"/>
    <b v="0"/>
    <s v="technology/web"/>
    <n v="1"/>
    <n v="2.0408163265306121E-2"/>
    <s v="Technology"/>
    <s v="Web"/>
    <s v="Jan"/>
    <s v="Dec"/>
    <n v="2016"/>
    <n v="2015"/>
    <x v="8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15:20:12"/>
    <d v="2015-12-02T15:20:12"/>
    <b v="0"/>
    <n v="1"/>
    <b v="0"/>
    <s v="technology/web"/>
    <n v="0.8"/>
    <n v="0.04"/>
    <s v="Technology"/>
    <s v="Web"/>
    <s v="Jan"/>
    <s v="Dec"/>
    <n v="2016"/>
    <n v="2015"/>
    <x v="4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4:09:29"/>
    <d v="2016-01-19T14:09:29"/>
    <b v="0"/>
    <n v="1"/>
    <b v="0"/>
    <s v="technology/web"/>
    <n v="0.16705882352941176"/>
    <n v="1.176470588235294E-3"/>
    <s v="Technology"/>
    <s v="Web"/>
    <s v="Feb"/>
    <s v="Jan"/>
    <n v="2016"/>
    <n v="2016"/>
    <x v="10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6T22:59:00"/>
    <d v="2015-07-07T14:35:23"/>
    <b v="0"/>
    <n v="2"/>
    <b v="0"/>
    <s v="technology/web"/>
    <n v="0.42399999999999999"/>
    <n v="8.0000000000000002E-3"/>
    <s v="Technology"/>
    <s v="Web"/>
    <s v="Jul"/>
    <s v="Jul"/>
    <n v="2015"/>
    <n v="2015"/>
    <x v="9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3:11:28"/>
    <d v="2015-10-05T12:11:28"/>
    <b v="0"/>
    <n v="0"/>
    <b v="0"/>
    <s v="technology/web"/>
    <n v="0"/>
    <n v="0"/>
    <s v="Technology"/>
    <s v="Web"/>
    <s v="Nov"/>
    <s v="Oct"/>
    <n v="2015"/>
    <n v="2015"/>
    <x v="4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7T20:12:00"/>
    <d v="2014-11-19T20:12:11"/>
    <b v="0"/>
    <n v="9"/>
    <b v="0"/>
    <s v="technology/web"/>
    <n v="0.38925389253892539"/>
    <n v="1.012510125101251E-2"/>
    <s v="Technology"/>
    <s v="Web"/>
    <s v="Jan"/>
    <s v="Nov"/>
    <n v="2015"/>
    <n v="2014"/>
    <x v="1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05:38:27"/>
    <d v="2016-09-19T05:38:27"/>
    <b v="0"/>
    <n v="4"/>
    <b v="0"/>
    <s v="technology/web"/>
    <n v="0.7155635062611807"/>
    <n v="3.5778175313059032E-2"/>
    <s v="Technology"/>
    <s v="Web"/>
    <s v="Oct"/>
    <s v="Sep"/>
    <n v="2016"/>
    <n v="2016"/>
    <x v="1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1:37:23"/>
    <d v="2015-05-14T11:37:23"/>
    <b v="0"/>
    <n v="4"/>
    <b v="0"/>
    <s v="technology/web"/>
    <n v="0.43166666666666664"/>
    <n v="6.6666666666666671E-3"/>
    <s v="Technology"/>
    <s v="Web"/>
    <s v="Jun"/>
    <s v="May"/>
    <n v="2015"/>
    <n v="2015"/>
    <x v="10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05:19:12"/>
    <d v="2015-01-27T06:19:12"/>
    <b v="0"/>
    <n v="1"/>
    <b v="0"/>
    <s v="technology/web"/>
    <n v="1.25E-3"/>
    <n v="1.25E-3"/>
    <s v="Technology"/>
    <s v="Web"/>
    <s v="Mar"/>
    <s v="Jan"/>
    <n v="2015"/>
    <n v="2015"/>
    <x v="10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09:08:22"/>
    <d v="2016-03-21T09:08:22"/>
    <b v="0"/>
    <n v="1"/>
    <b v="0"/>
    <s v="technology/web"/>
    <n v="0.2"/>
    <n v="0.02"/>
    <s v="Technology"/>
    <s v="Web"/>
    <s v="May"/>
    <s v="Mar"/>
    <n v="2016"/>
    <n v="2016"/>
    <x v="0"/>
  </r>
  <r>
    <s v="weBuy Crowdsourced Shopping"/>
    <s v="weBuy trade built on technology and Crowd Sourced Power"/>
    <n v="125000"/>
    <n v="14"/>
    <x v="2"/>
    <s v="GB"/>
    <s v="GBP"/>
    <n v="1441633993"/>
    <n v="1439560393"/>
    <d v="2015-09-07T08:53:13"/>
    <d v="2015-08-14T08:53:13"/>
    <b v="0"/>
    <n v="7"/>
    <b v="0"/>
    <s v="technology/web"/>
    <n v="1.12E-2"/>
    <n v="5.5999999999999999E-3"/>
    <s v="Technology"/>
    <s v="Web"/>
    <s v="Sep"/>
    <s v="Aug"/>
    <n v="2015"/>
    <n v="2015"/>
    <x v="10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15:27:03"/>
    <d v="2014-11-25T15:27:03"/>
    <b v="0"/>
    <n v="5"/>
    <b v="0"/>
    <s v="technology/web"/>
    <n v="1.4583333333333333"/>
    <n v="4.1666666666666664E-2"/>
    <s v="Technology"/>
    <s v="Web"/>
    <s v="Dec"/>
    <s v="Nov"/>
    <n v="2014"/>
    <n v="2014"/>
    <x v="1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16:47:47"/>
    <d v="2016-08-23T16:47:47"/>
    <b v="0"/>
    <n v="1"/>
    <b v="0"/>
    <s v="technology/web"/>
    <n v="3.3333333333333333E-2"/>
    <n v="3.3333333333333333E-2"/>
    <s v="Technology"/>
    <s v="Web"/>
    <s v="Sep"/>
    <s v="Aug"/>
    <n v="2016"/>
    <n v="2016"/>
    <x v="4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1T19:18:24"/>
    <d v="2015-07-02T19:18:24"/>
    <b v="0"/>
    <n v="0"/>
    <b v="0"/>
    <s v="technology/web"/>
    <n v="0"/>
    <n v="0"/>
    <s v="Technology"/>
    <s v="Web"/>
    <s v="Aug"/>
    <s v="Jul"/>
    <n v="2015"/>
    <n v="2015"/>
    <x v="2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3:00:00"/>
    <d v="2015-02-20T12:45:19"/>
    <b v="0"/>
    <n v="0"/>
    <b v="0"/>
    <s v="technology/web"/>
    <n v="0"/>
    <n v="0"/>
    <s v="Technology"/>
    <s v="Web"/>
    <s v="Mar"/>
    <s v="Feb"/>
    <n v="2015"/>
    <n v="2015"/>
    <x v="1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16:31:27"/>
    <d v="2015-02-17T17:31:27"/>
    <b v="0"/>
    <n v="1"/>
    <b v="0"/>
    <s v="technology/web"/>
    <n v="1.1111111111111112E-2"/>
    <n v="1.1111111111111112E-2"/>
    <s v="Technology"/>
    <s v="Web"/>
    <s v="Mar"/>
    <s v="Feb"/>
    <n v="2015"/>
    <n v="2015"/>
    <x v="0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1:11:56"/>
    <d v="2015-02-14T12:11:56"/>
    <b v="0"/>
    <n v="2"/>
    <b v="0"/>
    <s v="technology/web"/>
    <n v="1"/>
    <n v="0.2"/>
    <s v="Technology"/>
    <s v="Web"/>
    <s v="Mar"/>
    <s v="Feb"/>
    <n v="2015"/>
    <n v="2015"/>
    <x v="4"/>
  </r>
  <r>
    <s v="Link Card"/>
    <s v="SAVE UP TO 40% WHEN YOU SPEND!_x000a__x000a_PRE-ORDER YOUR LINK CARD TODAY"/>
    <n v="9000"/>
    <n v="0"/>
    <x v="2"/>
    <s v="GB"/>
    <s v="GBP"/>
    <n v="1448928000"/>
    <n v="1444123377"/>
    <d v="2015-11-30T19:00:00"/>
    <d v="2015-10-06T04:22:57"/>
    <b v="0"/>
    <n v="0"/>
    <b v="0"/>
    <s v="technology/web"/>
    <n v="0"/>
    <n v="0"/>
    <s v="Technology"/>
    <s v="Web"/>
    <s v="Nov"/>
    <s v="Oct"/>
    <n v="2015"/>
    <n v="2015"/>
    <x v="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15:30:07"/>
    <d v="2015-01-16T15:30:07"/>
    <b v="0"/>
    <n v="4"/>
    <b v="0"/>
    <s v="technology/web"/>
    <n v="0.56000000000000005"/>
    <n v="0.04"/>
    <s v="Technology"/>
    <s v="Web"/>
    <s v="Feb"/>
    <s v="Jan"/>
    <n v="2015"/>
    <n v="2015"/>
    <x v="1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3:10:33"/>
    <d v="2015-03-17T13:10:33"/>
    <b v="0"/>
    <n v="7"/>
    <b v="0"/>
    <s v="technology/web"/>
    <n v="9.0833333333333339"/>
    <n v="2.3333333333333334E-2"/>
    <s v="Technology"/>
    <s v="Web"/>
    <s v="Apr"/>
    <s v="Mar"/>
    <n v="2015"/>
    <n v="2015"/>
    <x v="5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4:28:06"/>
    <d v="2016-09-18T13:28:06"/>
    <b v="0"/>
    <n v="2"/>
    <b v="0"/>
    <s v="technology/web"/>
    <n v="3.3444444444444446"/>
    <n v="2.2222222222222223E-2"/>
    <s v="Technology"/>
    <s v="Web"/>
    <s v="Nov"/>
    <s v="Sep"/>
    <n v="2016"/>
    <n v="2016"/>
    <x v="0"/>
  </r>
  <r>
    <s v="Get Neighborly"/>
    <s v="Services closer than you think..."/>
    <n v="7500"/>
    <n v="1"/>
    <x v="2"/>
    <s v="US"/>
    <s v="USD"/>
    <n v="1436366699"/>
    <n v="1435070699"/>
    <d v="2015-07-08T09:44:59"/>
    <d v="2015-06-23T09:44:59"/>
    <b v="0"/>
    <n v="1"/>
    <b v="0"/>
    <s v="technology/web"/>
    <n v="1.3333333333333334E-2"/>
    <n v="1.3333333333333334E-2"/>
    <s v="Technology"/>
    <s v="Web"/>
    <s v="Jul"/>
    <s v="Jun"/>
    <n v="2015"/>
    <n v="2015"/>
    <x v="0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08:01:00"/>
    <d v="2016-01-08T08:18:51"/>
    <b v="0"/>
    <n v="9"/>
    <b v="0"/>
    <s v="technology/web"/>
    <n v="4.46"/>
    <n v="0.18"/>
    <s v="Technology"/>
    <s v="Web"/>
    <s v="Feb"/>
    <s v="Jan"/>
    <n v="2016"/>
    <n v="2016"/>
    <x v="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08:02:10"/>
    <d v="2015-06-22T08:02:10"/>
    <b v="0"/>
    <n v="2"/>
    <b v="0"/>
    <s v="technology/web"/>
    <n v="6.0999999999999999E-2"/>
    <n v="2E-3"/>
    <s v="Technology"/>
    <s v="Web"/>
    <s v="Jul"/>
    <s v="Jun"/>
    <n v="2015"/>
    <n v="2015"/>
    <x v="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0:34:20"/>
    <d v="2014-11-03T00:34:20"/>
    <b v="0"/>
    <n v="1"/>
    <b v="0"/>
    <s v="technology/web"/>
    <n v="3.3333333333333335"/>
    <n v="1.3333333333333334E-2"/>
    <s v="Technology"/>
    <s v="Web"/>
    <s v="Dec"/>
    <s v="Nov"/>
    <n v="2014"/>
    <n v="2014"/>
    <x v="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0:15:45"/>
    <d v="2015-03-07T11:15:45"/>
    <b v="0"/>
    <n v="7"/>
    <b v="0"/>
    <s v="technology/web"/>
    <n v="23"/>
    <n v="1.4"/>
    <s v="Technology"/>
    <s v="Web"/>
    <s v="Apr"/>
    <s v="Mar"/>
    <n v="2015"/>
    <n v="2015"/>
    <x v="2"/>
  </r>
  <r>
    <s v="Unleashed Fitness"/>
    <s v="Creating a fitness site that will change the fitness game forever!"/>
    <n v="25000"/>
    <n v="26"/>
    <x v="2"/>
    <s v="US"/>
    <s v="USD"/>
    <n v="1460832206"/>
    <n v="1458240206"/>
    <d v="2016-04-16T13:43:26"/>
    <d v="2016-03-17T13:43:26"/>
    <b v="0"/>
    <n v="2"/>
    <b v="0"/>
    <s v="technology/web"/>
    <n v="0.104"/>
    <n v="8.0000000000000002E-3"/>
    <s v="Technology"/>
    <s v="Web"/>
    <s v="Apr"/>
    <s v="Mar"/>
    <n v="2016"/>
    <n v="2016"/>
    <x v="9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3T20:40:38"/>
    <d v="2015-03-19T20:40:38"/>
    <b v="0"/>
    <n v="8"/>
    <b v="0"/>
    <s v="technology/web"/>
    <n v="0.42599999999999999"/>
    <n v="8.0000000000000002E-3"/>
    <s v="Technology"/>
    <s v="Web"/>
    <s v="May"/>
    <s v="Mar"/>
    <n v="2015"/>
    <n v="2015"/>
    <x v="10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16:31:32"/>
    <d v="2016-10-03T16:31:32"/>
    <b v="0"/>
    <n v="2"/>
    <b v="0"/>
    <s v="technology/web"/>
    <n v="0.03"/>
    <n v="0.01"/>
    <s v="Technology"/>
    <s v="Web"/>
    <s v="Nov"/>
    <s v="Oct"/>
    <n v="2016"/>
    <n v="2016"/>
    <x v="8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1:00:00"/>
    <d v="2016-06-24T11:55:35"/>
    <b v="0"/>
    <n v="2"/>
    <b v="0"/>
    <s v="technology/web"/>
    <n v="0.26666666666666666"/>
    <n v="2.6666666666666668E-2"/>
    <s v="Technology"/>
    <s v="Web"/>
    <s v="Jul"/>
    <s v="Jun"/>
    <n v="2016"/>
    <n v="2016"/>
    <x v="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4T19:03:01"/>
    <d v="2014-11-04T19:03:01"/>
    <b v="0"/>
    <n v="7"/>
    <b v="0"/>
    <s v="technology/web"/>
    <n v="34"/>
    <n v="0.28000000000000003"/>
    <s v="Technology"/>
    <s v="Web"/>
    <s v="Dec"/>
    <s v="Nov"/>
    <n v="2014"/>
    <n v="2014"/>
    <x v="4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0:16:00"/>
    <d v="2015-02-12T14:30:02"/>
    <b v="0"/>
    <n v="2"/>
    <b v="0"/>
    <s v="technology/web"/>
    <n v="6.2E-2"/>
    <n v="4.0000000000000001E-3"/>
    <s v="Technology"/>
    <s v="Web"/>
    <s v="Mar"/>
    <s v="Feb"/>
    <n v="2015"/>
    <n v="2015"/>
    <x v="1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4:09:22"/>
    <d v="2015-03-10T14:09:22"/>
    <b v="0"/>
    <n v="1"/>
    <b v="0"/>
    <s v="technology/web"/>
    <n v="2"/>
    <n v="0.02"/>
    <s v="Technology"/>
    <s v="Web"/>
    <s v="May"/>
    <s v="Mar"/>
    <n v="2015"/>
    <n v="2015"/>
    <x v="0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15:35:39"/>
    <d v="2014-11-26T15:35:39"/>
    <b v="0"/>
    <n v="6"/>
    <b v="0"/>
    <s v="technology/web"/>
    <n v="1.4"/>
    <n v="0.06"/>
    <s v="Technology"/>
    <s v="Web"/>
    <s v="Dec"/>
    <s v="Nov"/>
    <n v="2014"/>
    <n v="2014"/>
    <x v="1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4:03:35"/>
    <d v="2015-05-19T14:03:35"/>
    <b v="0"/>
    <n v="0"/>
    <b v="0"/>
    <s v="technology/web"/>
    <n v="0"/>
    <n v="0"/>
    <s v="Technology"/>
    <s v="Web"/>
    <s v="Jun"/>
    <s v="May"/>
    <n v="2015"/>
    <n v="2015"/>
    <x v="10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0:20:23"/>
    <d v="2014-07-15T10:20:23"/>
    <b v="0"/>
    <n v="13"/>
    <b v="0"/>
    <s v="technology/web"/>
    <n v="3.9334666666666664"/>
    <n v="8.666666666666667E-2"/>
    <s v="Technology"/>
    <s v="Web"/>
    <s v="Aug"/>
    <s v="Jul"/>
    <n v="2014"/>
    <n v="2014"/>
    <x v="6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7T19:50:56"/>
    <d v="2014-07-28T19:50:56"/>
    <b v="0"/>
    <n v="0"/>
    <b v="0"/>
    <s v="technology/web"/>
    <n v="0"/>
    <n v="0"/>
    <s v="Technology"/>
    <s v="Web"/>
    <s v="Aug"/>
    <s v="Jul"/>
    <n v="2014"/>
    <n v="2014"/>
    <x v="4"/>
  </r>
  <r>
    <s v="Teach Your Parents iPad (Canceled)"/>
    <s v="An iPad support care package for your parents / seniors."/>
    <n v="5000"/>
    <n v="131"/>
    <x v="1"/>
    <s v="US"/>
    <s v="USD"/>
    <n v="1440318908"/>
    <n v="1436430908"/>
    <d v="2015-08-23T03:35:08"/>
    <d v="2015-07-09T03:35:08"/>
    <b v="0"/>
    <n v="8"/>
    <b v="0"/>
    <s v="technology/web"/>
    <n v="2.62"/>
    <n v="0.16"/>
    <s v="Technology"/>
    <s v="Web"/>
    <s v="Aug"/>
    <s v="Jul"/>
    <n v="2015"/>
    <n v="2015"/>
    <x v="0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0:00:00"/>
    <d v="2015-04-08T10:36:49"/>
    <b v="0"/>
    <n v="1"/>
    <b v="0"/>
    <s v="technology/web"/>
    <n v="0.2"/>
    <n v="0.02"/>
    <s v="Technology"/>
    <s v="Web"/>
    <s v="May"/>
    <s v="Apr"/>
    <n v="2015"/>
    <n v="2015"/>
    <x v="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15:48:56"/>
    <d v="2015-10-23T14:48:56"/>
    <b v="0"/>
    <n v="0"/>
    <b v="0"/>
    <s v="technology/web"/>
    <n v="0"/>
    <n v="0"/>
    <s v="Technology"/>
    <s v="Web"/>
    <s v="Nov"/>
    <s v="Oct"/>
    <n v="2015"/>
    <n v="2015"/>
    <x v="2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17:06:20"/>
    <d v="2015-05-16T17:06:20"/>
    <b v="0"/>
    <n v="5"/>
    <b v="0"/>
    <s v="technology/web"/>
    <n v="0.97399999999999998"/>
    <n v="3.3333333333333335E-3"/>
    <s v="Technology"/>
    <s v="Web"/>
    <s v="Jun"/>
    <s v="May"/>
    <n v="2015"/>
    <n v="2015"/>
    <x v="1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8T20:49:04"/>
    <d v="2015-10-29T19:49:04"/>
    <b v="0"/>
    <n v="1"/>
    <b v="0"/>
    <s v="technology/web"/>
    <n v="0.64102564102564108"/>
    <n v="0.12820512820512819"/>
    <s v="Technology"/>
    <s v="Web"/>
    <s v="Nov"/>
    <s v="Oct"/>
    <n v="2015"/>
    <n v="2015"/>
    <x v="2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4:56:26"/>
    <d v="2015-03-23T14:56:26"/>
    <b v="0"/>
    <n v="0"/>
    <b v="0"/>
    <s v="technology/web"/>
    <n v="0"/>
    <n v="0"/>
    <s v="Technology"/>
    <s v="Web"/>
    <s v="Apr"/>
    <s v="Mar"/>
    <n v="2015"/>
    <n v="2015"/>
    <x v="1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08:27:17"/>
    <d v="2015-11-20T08:27:17"/>
    <b v="0"/>
    <n v="0"/>
    <b v="0"/>
    <s v="technology/web"/>
    <n v="0"/>
    <n v="0"/>
    <s v="Technology"/>
    <s v="Web"/>
    <s v="Jan"/>
    <s v="Nov"/>
    <n v="2016"/>
    <n v="2015"/>
    <x v="10"/>
  </r>
  <r>
    <s v="Web Streaming 2.0 (Canceled)"/>
    <s v="A Fast and Reliable new Web platform to stream videos from Internet"/>
    <n v="10000"/>
    <n v="0"/>
    <x v="1"/>
    <s v="IT"/>
    <s v="EUR"/>
    <n v="1472777146"/>
    <n v="1470185146"/>
    <d v="2016-09-01T19:45:46"/>
    <d v="2016-08-02T19:45:46"/>
    <b v="0"/>
    <n v="0"/>
    <b v="0"/>
    <s v="technology/web"/>
    <n v="0"/>
    <n v="0"/>
    <s v="Technology"/>
    <s v="Web"/>
    <s v="Sep"/>
    <s v="Aug"/>
    <n v="2016"/>
    <n v="2016"/>
    <x v="1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09-30T23:59:00"/>
    <d v="2015-08-31T06:55:20"/>
    <b v="0"/>
    <n v="121"/>
    <b v="0"/>
    <s v="technology/web"/>
    <n v="21.363333333333333"/>
    <n v="0.20166666666666666"/>
    <s v="Technology"/>
    <s v="Web"/>
    <s v="Sep"/>
    <s v="Aug"/>
    <n v="2015"/>
    <n v="2015"/>
    <x v="1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3T20:29:00"/>
    <d v="2016-05-24T20:29:00"/>
    <b v="0"/>
    <n v="0"/>
    <b v="0"/>
    <s v="technology/web"/>
    <n v="0"/>
    <n v="0"/>
    <s v="Technology"/>
    <s v="Web"/>
    <s v="Jun"/>
    <s v="May"/>
    <n v="2016"/>
    <n v="2016"/>
    <x v="1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4T21:55:59"/>
    <d v="2015-08-25T21:55:59"/>
    <b v="0"/>
    <n v="0"/>
    <b v="0"/>
    <s v="technology/web"/>
    <n v="0"/>
    <n v="0"/>
    <s v="Technology"/>
    <s v="Web"/>
    <s v="Sep"/>
    <s v="Aug"/>
    <n v="2015"/>
    <n v="2015"/>
    <x v="2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4:01:47"/>
    <d v="2017-01-26T04:01:47"/>
    <b v="0"/>
    <n v="0"/>
    <b v="0"/>
    <s v="technology/web"/>
    <n v="0"/>
    <n v="0"/>
    <s v="Technology"/>
    <s v="Web"/>
    <s v="Feb"/>
    <s v="Jan"/>
    <n v="2017"/>
    <n v="2017"/>
    <x v="0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3:14:03"/>
    <d v="2015-03-24T03:14:03"/>
    <b v="0"/>
    <n v="3"/>
    <b v="0"/>
    <s v="technology/web"/>
    <n v="3"/>
    <n v="0.15"/>
    <s v="Technology"/>
    <s v="Web"/>
    <s v="May"/>
    <s v="Mar"/>
    <n v="2015"/>
    <n v="2015"/>
    <x v="4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4:26:43"/>
    <d v="2015-11-09T14:26:43"/>
    <b v="0"/>
    <n v="0"/>
    <b v="0"/>
    <s v="technology/web"/>
    <n v="0"/>
    <n v="0"/>
    <s v="Technology"/>
    <s v="Web"/>
    <s v="Dec"/>
    <s v="Nov"/>
    <n v="2015"/>
    <n v="2015"/>
    <x v="2"/>
  </r>
  <r>
    <s v="Big Data (Canceled)"/>
    <s v="Big Data Sets for researchers interested in improving the quality of life."/>
    <n v="2500000"/>
    <n v="1"/>
    <x v="1"/>
    <s v="US"/>
    <s v="USD"/>
    <n v="1416933390"/>
    <n v="1411745790"/>
    <d v="2014-11-25T11:36:30"/>
    <d v="2014-09-26T10:36:30"/>
    <b v="0"/>
    <n v="1"/>
    <b v="0"/>
    <s v="technology/web"/>
    <n v="4.0000000000000003E-5"/>
    <n v="4.0000000000000003E-5"/>
    <s v="Technology"/>
    <s v="Web"/>
    <s v="Nov"/>
    <s v="Sep"/>
    <n v="2014"/>
    <n v="2014"/>
    <x v="1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2:12:18"/>
    <d v="2014-07-11T12:12:18"/>
    <b v="0"/>
    <n v="1"/>
    <b v="0"/>
    <s v="technology/web"/>
    <n v="1"/>
    <n v="3.3333333333333335E-3"/>
    <s v="Technology"/>
    <s v="Web"/>
    <s v="Aug"/>
    <s v="Jul"/>
    <n v="2014"/>
    <n v="2014"/>
    <x v="5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18:42:17"/>
    <d v="2016-06-07T18:42:17"/>
    <b v="0"/>
    <n v="3"/>
    <b v="0"/>
    <s v="technology/web"/>
    <n v="1.044"/>
    <n v="1.2E-2"/>
    <s v="Technology"/>
    <s v="Web"/>
    <s v="Jul"/>
    <s v="Jun"/>
    <n v="2016"/>
    <n v="2016"/>
    <x v="9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3:35:38"/>
    <d v="2016-06-11T13:35:38"/>
    <b v="0"/>
    <n v="9"/>
    <b v="0"/>
    <s v="technology/web"/>
    <n v="5.6833333333333336"/>
    <n v="0.15"/>
    <s v="Technology"/>
    <s v="Web"/>
    <s v="Jul"/>
    <s v="Jun"/>
    <n v="2016"/>
    <n v="2016"/>
    <x v="0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7T19:13:17"/>
    <d v="2015-04-27T19:13:17"/>
    <b v="0"/>
    <n v="0"/>
    <b v="0"/>
    <s v="technology/web"/>
    <n v="0"/>
    <n v="0"/>
    <s v="Technology"/>
    <s v="Web"/>
    <s v="May"/>
    <s v="Apr"/>
    <n v="2015"/>
    <n v="2015"/>
    <x v="10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18:44:01"/>
    <d v="2015-04-14T18:44:01"/>
    <b v="0"/>
    <n v="0"/>
    <b v="0"/>
    <s v="technology/web"/>
    <n v="0"/>
    <n v="0"/>
    <s v="Technology"/>
    <s v="Web"/>
    <s v="May"/>
    <s v="Apr"/>
    <n v="2015"/>
    <n v="2015"/>
    <x v="0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15:29:37"/>
    <d v="2017-02-24T16:29:37"/>
    <b v="0"/>
    <n v="0"/>
    <b v="0"/>
    <s v="technology/web"/>
    <n v="0"/>
    <n v="0"/>
    <s v="Technology"/>
    <s v="Web"/>
    <s v="Mar"/>
    <s v="Feb"/>
    <n v="2017"/>
    <n v="2017"/>
    <x v="9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08:22:00"/>
    <d v="2015-07-13T08:25:39"/>
    <b v="0"/>
    <n v="39"/>
    <b v="0"/>
    <s v="technology/web"/>
    <n v="17.38"/>
    <n v="0.156"/>
    <s v="Technology"/>
    <s v="Web"/>
    <s v="Aug"/>
    <s v="Jul"/>
    <n v="2015"/>
    <n v="2015"/>
    <x v="9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18:00:00"/>
    <d v="2016-01-15T02:21:51"/>
    <b v="0"/>
    <n v="1"/>
    <b v="0"/>
    <s v="technology/web"/>
    <n v="0.02"/>
    <n v="2.2222222222222223E-4"/>
    <s v="Technology"/>
    <s v="Web"/>
    <s v="Mar"/>
    <s v="Jan"/>
    <n v="2016"/>
    <n v="2016"/>
    <x v="1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1:37:37"/>
    <d v="2014-06-13T11:37:37"/>
    <b v="0"/>
    <n v="0"/>
    <b v="0"/>
    <s v="technology/web"/>
    <n v="0"/>
    <n v="0"/>
    <s v="Technology"/>
    <s v="Web"/>
    <s v="Jul"/>
    <s v="Jun"/>
    <n v="2014"/>
    <n v="2014"/>
    <x v="0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0:18:28"/>
    <d v="2016-04-14T10:18:28"/>
    <b v="0"/>
    <n v="3"/>
    <b v="0"/>
    <s v="technology/web"/>
    <n v="0.17499999999999999"/>
    <n v="1.5E-3"/>
    <s v="Technology"/>
    <s v="Web"/>
    <s v="May"/>
    <s v="Apr"/>
    <n v="2016"/>
    <n v="2016"/>
    <x v="10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0:10:00"/>
    <d v="2015-08-07T09:52:01"/>
    <b v="0"/>
    <n v="1"/>
    <b v="0"/>
    <s v="technology/web"/>
    <n v="8.3340278356529712E-2"/>
    <n v="8.3340278356529712E-3"/>
    <s v="Technology"/>
    <s v="Web"/>
    <s v="Sep"/>
    <s v="Aug"/>
    <n v="2015"/>
    <n v="2015"/>
    <x v="1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3:32:09"/>
    <d v="2016-04-29T13:32:09"/>
    <b v="0"/>
    <n v="9"/>
    <b v="0"/>
    <s v="technology/web"/>
    <n v="1.38"/>
    <n v="1.7999999999999999E-2"/>
    <s v="Technology"/>
    <s v="Web"/>
    <s v="May"/>
    <s v="Apr"/>
    <n v="2016"/>
    <n v="2016"/>
    <x v="10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1:49:25"/>
    <d v="2015-10-26T10:49:25"/>
    <b v="0"/>
    <n v="0"/>
    <b v="0"/>
    <s v="technology/web"/>
    <n v="0"/>
    <n v="0"/>
    <s v="Technology"/>
    <s v="Web"/>
    <s v="Nov"/>
    <s v="Oct"/>
    <n v="2015"/>
    <n v="2015"/>
    <x v="8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18:00:00"/>
    <d v="2016-05-17T02:11:02"/>
    <b v="0"/>
    <n v="25"/>
    <b v="0"/>
    <s v="technology/web"/>
    <n v="12.45"/>
    <n v="0.25"/>
    <s v="Technology"/>
    <s v="Web"/>
    <s v="Jun"/>
    <s v="May"/>
    <n v="2016"/>
    <n v="2016"/>
    <x v="1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17:17:09"/>
    <d v="2015-01-27T17:17:09"/>
    <b v="0"/>
    <n v="1"/>
    <b v="0"/>
    <s v="technology/web"/>
    <n v="0.02"/>
    <n v="0.02"/>
    <s v="Technology"/>
    <s v="Web"/>
    <s v="Feb"/>
    <s v="Jan"/>
    <n v="2015"/>
    <n v="2015"/>
    <x v="0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1T21:12:42"/>
    <d v="2015-03-12T21:12:42"/>
    <b v="0"/>
    <n v="1"/>
    <b v="0"/>
    <s v="technology/web"/>
    <n v="8.0000000000000002E-3"/>
    <n v="4.0000000000000001E-3"/>
    <s v="Technology"/>
    <s v="Web"/>
    <s v="Apr"/>
    <s v="Mar"/>
    <n v="2015"/>
    <n v="2015"/>
    <x v="9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05:47:00"/>
    <d v="2015-05-07T05:55:50"/>
    <b v="0"/>
    <n v="1"/>
    <b v="0"/>
    <s v="technology/web"/>
    <n v="0.2"/>
    <n v="0.05"/>
    <s v="Technology"/>
    <s v="Web"/>
    <s v="Jun"/>
    <s v="May"/>
    <n v="2015"/>
    <n v="2015"/>
    <x v="4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18:04:00"/>
    <d v="2017-01-27T18:05:18"/>
    <b v="0"/>
    <n v="0"/>
    <b v="0"/>
    <s v="technology/web"/>
    <n v="0"/>
    <n v="0"/>
    <s v="Technology"/>
    <s v="Web"/>
    <s v="Feb"/>
    <s v="Jan"/>
    <n v="2017"/>
    <n v="2017"/>
    <x v="10"/>
  </r>
  <r>
    <s v="W (Canceled)"/>
    <s v="O0"/>
    <n v="200000"/>
    <n v="18"/>
    <x v="1"/>
    <s v="DE"/>
    <s v="EUR"/>
    <n v="1490447662"/>
    <n v="1485267262"/>
    <d v="2017-03-25T08:14:22"/>
    <d v="2017-01-24T09:14:22"/>
    <b v="0"/>
    <n v="6"/>
    <b v="0"/>
    <s v="technology/web"/>
    <n v="8.9999999999999993E-3"/>
    <n v="3.0000000000000001E-3"/>
    <s v="Technology"/>
    <s v="Web"/>
    <s v="Mar"/>
    <s v="Jan"/>
    <n v="2017"/>
    <n v="2017"/>
    <x v="10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08:59:55"/>
    <d v="2014-08-14T08:59:55"/>
    <b v="0"/>
    <n v="1"/>
    <b v="0"/>
    <s v="technology/web"/>
    <n v="1E-4"/>
    <n v="1E-4"/>
    <s v="Technology"/>
    <s v="Web"/>
    <s v="Oct"/>
    <s v="Aug"/>
    <n v="2014"/>
    <n v="2014"/>
    <x v="10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18:00:00"/>
    <d v="2016-11-09T05:05:15"/>
    <b v="0"/>
    <n v="2"/>
    <b v="1"/>
    <s v="technology/wearables"/>
    <n v="144.28571428571428"/>
    <n v="2.8571428571428572"/>
    <s v="Technology"/>
    <s v="Wearables"/>
    <s v="Nov"/>
    <s v="Nov"/>
    <n v="2016"/>
    <n v="2016"/>
    <x v="2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08:40:48"/>
    <d v="2015-07-14T08:40:48"/>
    <b v="0"/>
    <n v="315"/>
    <b v="1"/>
    <s v="technology/wearables"/>
    <n v="119.16249999999999"/>
    <n v="0.78749999999999998"/>
    <s v="Technology"/>
    <s v="Wearables"/>
    <s v="Aug"/>
    <s v="Jul"/>
    <n v="2015"/>
    <n v="2015"/>
    <x v="3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0:37:54"/>
    <d v="2015-07-14T10:37:54"/>
    <b v="0"/>
    <n v="2174"/>
    <b v="1"/>
    <s v="technology/wearables"/>
    <n v="1460.4849999999999"/>
    <n v="10.87"/>
    <s v="Technology"/>
    <s v="Wearables"/>
    <s v="Aug"/>
    <s v="Jul"/>
    <n v="2015"/>
    <n v="2015"/>
    <x v="8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0:24:35"/>
    <d v="2015-04-06T10:24:35"/>
    <b v="0"/>
    <n v="152"/>
    <b v="1"/>
    <s v="technology/wearables"/>
    <n v="105.80800000000001"/>
    <n v="0.60799999999999998"/>
    <s v="Technology"/>
    <s v="Wearables"/>
    <s v="May"/>
    <s v="Apr"/>
    <n v="2015"/>
    <n v="2015"/>
    <x v="9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8T20:00:00"/>
    <d v="2014-09-16T10:58:59"/>
    <b v="0"/>
    <n v="1021"/>
    <b v="1"/>
    <s v="technology/wearables"/>
    <n v="300.11792000000003"/>
    <n v="4.0839999999999996"/>
    <s v="Technology"/>
    <s v="Wearables"/>
    <s v="Oct"/>
    <s v="Sep"/>
    <n v="2014"/>
    <n v="2014"/>
    <x v="9"/>
  </r>
  <r>
    <s v="Carbon Fiber Collar Stays"/>
    <s v="Ever wanted to own something made out of carbon fiber? Now you can!"/>
    <n v="2000"/>
    <n v="5574"/>
    <x v="0"/>
    <s v="US"/>
    <s v="USD"/>
    <n v="1470962274"/>
    <n v="1468370274"/>
    <d v="2016-08-11T19:37:54"/>
    <d v="2016-07-12T19:37:54"/>
    <b v="0"/>
    <n v="237"/>
    <b v="1"/>
    <s v="technology/wearables"/>
    <n v="278.7"/>
    <n v="11.85"/>
    <s v="Technology"/>
    <s v="Wearables"/>
    <s v="Aug"/>
    <s v="Jul"/>
    <n v="2016"/>
    <n v="2016"/>
    <x v="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15:27:47"/>
    <d v="2014-07-12T15:27:47"/>
    <b v="0"/>
    <n v="27"/>
    <b v="1"/>
    <s v="technology/wearables"/>
    <n v="131.87625"/>
    <n v="3.375"/>
    <s v="Technology"/>
    <s v="Wearables"/>
    <s v="Aug"/>
    <s v="Jul"/>
    <n v="2014"/>
    <n v="2014"/>
    <x v="2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2:25:49"/>
    <d v="2016-02-16T13:25:49"/>
    <b v="0"/>
    <n v="17"/>
    <b v="1"/>
    <s v="technology/wearables"/>
    <n v="107.05"/>
    <n v="0.85"/>
    <s v="Technology"/>
    <s v="Wearables"/>
    <s v="Mar"/>
    <s v="Feb"/>
    <n v="2016"/>
    <n v="2016"/>
    <x v="4"/>
  </r>
  <r>
    <s v="Audio Jacket"/>
    <s v="Get ready for the next product that you canâ€™t live without"/>
    <n v="35000"/>
    <n v="44388"/>
    <x v="0"/>
    <s v="US"/>
    <s v="USD"/>
    <n v="1413304708"/>
    <n v="1410280708"/>
    <d v="2014-10-14T11:38:28"/>
    <d v="2014-09-09T11:38:28"/>
    <b v="0"/>
    <n v="27"/>
    <b v="1"/>
    <s v="technology/wearables"/>
    <n v="126.82285714285715"/>
    <n v="7.7142857142857138E-2"/>
    <s v="Technology"/>
    <s v="Wearables"/>
    <s v="Oct"/>
    <s v="Sep"/>
    <n v="2014"/>
    <n v="2014"/>
    <x v="7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16:53:33"/>
    <d v="2014-08-26T16:53:33"/>
    <b v="0"/>
    <n v="82"/>
    <b v="1"/>
    <s v="technology/wearables"/>
    <n v="139.96"/>
    <n v="3.28"/>
    <s v="Technology"/>
    <s v="Wearables"/>
    <s v="Sep"/>
    <s v="Aug"/>
    <n v="2014"/>
    <n v="2014"/>
    <x v="4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8T20:53:04"/>
    <d v="2014-10-19T19:53:04"/>
    <b v="0"/>
    <n v="48"/>
    <b v="1"/>
    <s v="technology/wearables"/>
    <n v="112.4"/>
    <n v="3.2"/>
    <s v="Technology"/>
    <s v="Wearables"/>
    <s v="Dec"/>
    <s v="Oct"/>
    <n v="2014"/>
    <n v="2014"/>
    <x v="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2T19:25:11"/>
    <d v="2014-11-12T19:25:11"/>
    <b v="0"/>
    <n v="105"/>
    <b v="1"/>
    <s v="technology/wearables"/>
    <n v="100.52800000000001"/>
    <n v="0.42"/>
    <s v="Technology"/>
    <s v="Wearables"/>
    <s v="Dec"/>
    <s v="Nov"/>
    <n v="2014"/>
    <n v="2014"/>
    <x v="9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2:34:10"/>
    <d v="2016-11-01T11:34:10"/>
    <b v="0"/>
    <n v="28"/>
    <b v="1"/>
    <s v="technology/wearables"/>
    <n v="100.46666666666667"/>
    <n v="0.93333333333333335"/>
    <s v="Technology"/>
    <s v="Wearables"/>
    <s v="Dec"/>
    <s v="Nov"/>
    <n v="2016"/>
    <n v="2016"/>
    <x v="4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09:50:40"/>
    <d v="2015-07-14T09:50:40"/>
    <b v="0"/>
    <n v="1107"/>
    <b v="1"/>
    <s v="technology/wearables"/>
    <n v="141.446"/>
    <n v="1.476"/>
    <s v="Technology"/>
    <s v="Wearables"/>
    <s v="Aug"/>
    <s v="Jul"/>
    <n v="2015"/>
    <n v="2015"/>
    <x v="1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17:58:33"/>
    <d v="2015-06-08T17:58:33"/>
    <b v="0"/>
    <n v="1013"/>
    <b v="1"/>
    <s v="technology/wearables"/>
    <n v="267.29166666666669"/>
    <n v="8.4416666666666664"/>
    <s v="Technology"/>
    <s v="Wearables"/>
    <s v="Jul"/>
    <s v="Jun"/>
    <n v="2015"/>
    <n v="2015"/>
    <x v="1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16:58:32"/>
    <d v="2015-02-10T17:58:32"/>
    <b v="0"/>
    <n v="274"/>
    <b v="1"/>
    <s v="technology/wearables"/>
    <n v="146.88749999999999"/>
    <n v="3.4249999999999998"/>
    <s v="Technology"/>
    <s v="Wearables"/>
    <s v="Mar"/>
    <s v="Feb"/>
    <n v="2015"/>
    <n v="2015"/>
    <x v="0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3:18:39"/>
    <d v="2016-02-17T14:18:39"/>
    <b v="0"/>
    <n v="87"/>
    <b v="1"/>
    <s v="technology/wearables"/>
    <n v="213.56"/>
    <n v="1.74"/>
    <s v="Technology"/>
    <s v="Wearables"/>
    <s v="Apr"/>
    <s v="Feb"/>
    <n v="2016"/>
    <n v="2016"/>
    <x v="0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15:17:52"/>
    <d v="2015-11-23T15:17:52"/>
    <b v="0"/>
    <n v="99"/>
    <b v="1"/>
    <s v="technology/wearables"/>
    <n v="125.7"/>
    <n v="0.66"/>
    <s v="Technology"/>
    <s v="Wearables"/>
    <s v="Dec"/>
    <s v="Nov"/>
    <n v="2015"/>
    <n v="2015"/>
    <x v="6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3:00:00"/>
    <d v="2015-06-23T22:51:29"/>
    <b v="0"/>
    <n v="276"/>
    <b v="1"/>
    <s v="technology/wearables"/>
    <n v="104.46206037108834"/>
    <n v="0.95541401273885351"/>
    <s v="Technology"/>
    <s v="Wearables"/>
    <s v="Jul"/>
    <s v="Jun"/>
    <n v="2015"/>
    <n v="2015"/>
    <x v="9"/>
  </r>
  <r>
    <s v="Lulu Watch Designs - Apple Watch"/>
    <s v="Sync up your lifestyle"/>
    <n v="3000"/>
    <n v="3017"/>
    <x v="0"/>
    <s v="US"/>
    <s v="USD"/>
    <n v="1440339295"/>
    <n v="1437747295"/>
    <d v="2015-08-23T09:14:55"/>
    <d v="2015-07-24T09:14:55"/>
    <b v="0"/>
    <n v="21"/>
    <b v="1"/>
    <s v="technology/wearables"/>
    <n v="100.56666666666666"/>
    <n v="0.7"/>
    <s v="Technology"/>
    <s v="Wearables"/>
    <s v="Aug"/>
    <s v="Jul"/>
    <n v="2015"/>
    <n v="2015"/>
    <x v="4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3:47:59"/>
    <d v="2014-10-10T12:47:59"/>
    <b v="0"/>
    <n v="18"/>
    <b v="0"/>
    <s v="technology/wearables"/>
    <n v="3.0579999999999998"/>
    <n v="3.5999999999999997E-2"/>
    <s v="Technology"/>
    <s v="Wearables"/>
    <s v="Nov"/>
    <s v="Oct"/>
    <n v="2014"/>
    <n v="2014"/>
    <x v="10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0:29:19"/>
    <d v="2016-09-23T10:29:19"/>
    <b v="0"/>
    <n v="9"/>
    <b v="0"/>
    <s v="technology/wearables"/>
    <n v="0.95"/>
    <n v="0.09"/>
    <s v="Technology"/>
    <s v="Wearables"/>
    <s v="Oct"/>
    <s v="Sep"/>
    <n v="2016"/>
    <n v="2016"/>
    <x v="1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05:30:47"/>
    <d v="2014-12-17T05:30:47"/>
    <b v="0"/>
    <n v="4"/>
    <b v="0"/>
    <s v="technology/wearables"/>
    <n v="0.4"/>
    <n v="1.0256410256410256E-2"/>
    <s v="Technology"/>
    <s v="Wearables"/>
    <s v="Jan"/>
    <s v="Dec"/>
    <n v="2015"/>
    <n v="2014"/>
    <x v="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15:14:16"/>
    <d v="2015-06-18T15:14:16"/>
    <b v="0"/>
    <n v="7"/>
    <b v="0"/>
    <s v="technology/wearables"/>
    <n v="0.35"/>
    <n v="3.5000000000000001E-3"/>
    <s v="Technology"/>
    <s v="Wearables"/>
    <s v="Jul"/>
    <s v="Jun"/>
    <n v="2015"/>
    <n v="2015"/>
    <x v="10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0:59:35"/>
    <d v="2015-03-14T10:59:35"/>
    <b v="0"/>
    <n v="29"/>
    <b v="0"/>
    <s v="technology/wearables"/>
    <n v="7.5333333333333332"/>
    <n v="0.24166666666666667"/>
    <s v="Technology"/>
    <s v="Wearables"/>
    <s v="Apr"/>
    <s v="Mar"/>
    <n v="2015"/>
    <n v="2015"/>
    <x v="1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2:04:21"/>
    <d v="2016-11-14T12:04:21"/>
    <b v="0"/>
    <n v="12"/>
    <b v="0"/>
    <s v="technology/wearables"/>
    <n v="18.64"/>
    <n v="0.12"/>
    <s v="Technology"/>
    <s v="Wearables"/>
    <s v="Jan"/>
    <s v="Nov"/>
    <n v="2017"/>
    <n v="2016"/>
    <x v="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4:58:18"/>
    <d v="2014-07-18T14:58:18"/>
    <b v="0"/>
    <n v="4"/>
    <b v="0"/>
    <s v="technology/wearables"/>
    <n v="4.0000000000000001E-3"/>
    <n v="2E-3"/>
    <s v="Technology"/>
    <s v="Wearables"/>
    <s v="Aug"/>
    <s v="Jul"/>
    <n v="2014"/>
    <n v="2014"/>
    <x v="10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3:57:43"/>
    <d v="2016-09-19T03:57:43"/>
    <b v="0"/>
    <n v="28"/>
    <b v="0"/>
    <s v="technology/wearables"/>
    <n v="10.02"/>
    <n v="5.6000000000000001E-2"/>
    <s v="Technology"/>
    <s v="Wearables"/>
    <s v="Oct"/>
    <s v="Sep"/>
    <n v="2016"/>
    <n v="2016"/>
    <x v="10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4:57:02"/>
    <d v="2015-03-27T14:57:02"/>
    <b v="0"/>
    <n v="25"/>
    <b v="0"/>
    <s v="technology/wearables"/>
    <n v="4.5599999999999996"/>
    <n v="0.16666666666666666"/>
    <s v="Technology"/>
    <s v="Wearables"/>
    <s v="May"/>
    <s v="Mar"/>
    <n v="2015"/>
    <n v="2015"/>
    <x v="6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0:00:58"/>
    <d v="2016-06-06T10:00:58"/>
    <b v="0"/>
    <n v="28"/>
    <b v="0"/>
    <s v="technology/wearables"/>
    <n v="21.5075"/>
    <n v="1.4E-2"/>
    <s v="Technology"/>
    <s v="Wearables"/>
    <s v="Jul"/>
    <s v="Jun"/>
    <n v="2016"/>
    <n v="2016"/>
    <x v="10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3:10:00"/>
    <d v="2016-05-16T12:02:00"/>
    <b v="0"/>
    <n v="310"/>
    <b v="0"/>
    <s v="technology/wearables"/>
    <n v="29.276666666666667"/>
    <n v="0.34444444444444444"/>
    <s v="Technology"/>
    <s v="Wearables"/>
    <s v="Jun"/>
    <s v="May"/>
    <n v="2016"/>
    <n v="2016"/>
    <x v="1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3T23:00:00"/>
    <d v="2014-12-11T11:37:32"/>
    <b v="0"/>
    <n v="15"/>
    <b v="0"/>
    <s v="technology/wearables"/>
    <n v="39.426666666666669"/>
    <n v="0.05"/>
    <s v="Technology"/>
    <s v="Wearables"/>
    <s v="Jan"/>
    <s v="Dec"/>
    <n v="2015"/>
    <n v="2014"/>
    <x v="5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4-12-31T23:59:00"/>
    <d v="2014-12-01T00:16:04"/>
    <b v="0"/>
    <n v="215"/>
    <b v="0"/>
    <s v="technology/wearables"/>
    <n v="21.628"/>
    <n v="0.43"/>
    <s v="Technology"/>
    <s v="Wearables"/>
    <s v="Dec"/>
    <s v="Dec"/>
    <n v="2014"/>
    <n v="2014"/>
    <x v="1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15:10:17"/>
    <d v="2014-07-18T15:10:17"/>
    <b v="0"/>
    <n v="3"/>
    <b v="0"/>
    <s v="technology/wearables"/>
    <n v="0.20499999999999999"/>
    <n v="3.0000000000000001E-3"/>
    <s v="Technology"/>
    <s v="Wearables"/>
    <s v="Sep"/>
    <s v="Jul"/>
    <n v="2014"/>
    <n v="2014"/>
    <x v="10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1T21:47:07"/>
    <d v="2014-06-12T21:47:07"/>
    <b v="0"/>
    <n v="2"/>
    <b v="0"/>
    <s v="technology/wearables"/>
    <n v="0.03"/>
    <n v="4.0000000000000001E-3"/>
    <s v="Technology"/>
    <s v="Wearables"/>
    <s v="Aug"/>
    <s v="Jun"/>
    <n v="2014"/>
    <n v="2014"/>
    <x v="10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1:59:00"/>
    <d v="2014-12-02T17:20:04"/>
    <b v="0"/>
    <n v="26"/>
    <b v="0"/>
    <s v="technology/wearables"/>
    <n v="14.85"/>
    <n v="0.43333333333333335"/>
    <s v="Technology"/>
    <s v="Wearables"/>
    <s v="Jan"/>
    <s v="Dec"/>
    <n v="2015"/>
    <n v="2014"/>
    <x v="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3:26:21"/>
    <d v="2015-01-08T13:26:21"/>
    <b v="0"/>
    <n v="24"/>
    <b v="0"/>
    <s v="technology/wearables"/>
    <n v="1.4710000000000001"/>
    <n v="2.4E-2"/>
    <s v="Technology"/>
    <s v="Wearables"/>
    <s v="Feb"/>
    <s v="Jan"/>
    <n v="2015"/>
    <n v="2015"/>
    <x v="10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4:41:35"/>
    <d v="2016-05-14T04:41:35"/>
    <b v="0"/>
    <n v="96"/>
    <b v="0"/>
    <s v="technology/wearables"/>
    <n v="25.584"/>
    <n v="0.192"/>
    <s v="Technology"/>
    <s v="Wearables"/>
    <s v="Jun"/>
    <s v="May"/>
    <n v="2016"/>
    <n v="2016"/>
    <x v="10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4:02:18"/>
    <d v="2016-04-21T04:02:18"/>
    <b v="0"/>
    <n v="17"/>
    <b v="0"/>
    <s v="technology/wearables"/>
    <n v="3.8206896551724139"/>
    <n v="5.8620689655172413E-2"/>
    <s v="Technology"/>
    <s v="Wearables"/>
    <s v="May"/>
    <s v="Apr"/>
    <n v="2016"/>
    <n v="2016"/>
    <x v="9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1:41:49"/>
    <d v="2016-07-05T11:41:49"/>
    <b v="0"/>
    <n v="94"/>
    <b v="0"/>
    <s v="technology/wearables"/>
    <n v="15.485964912280702"/>
    <n v="0.1649122807017544"/>
    <s v="Technology"/>
    <s v="Wearables"/>
    <s v="Sep"/>
    <s v="Jul"/>
    <n v="2016"/>
    <n v="2016"/>
    <x v="10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07:02:11"/>
    <d v="2014-08-13T07:02:11"/>
    <b v="0"/>
    <n v="129"/>
    <b v="0"/>
    <s v="technology/wearables"/>
    <n v="25.911999999999999"/>
    <n v="0.17199999999999999"/>
    <s v="Technology"/>
    <s v="Wearables"/>
    <s v="Sep"/>
    <s v="Aug"/>
    <n v="2014"/>
    <n v="2014"/>
    <x v="10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4:20:04"/>
    <d v="2016-09-26T14:20:04"/>
    <b v="0"/>
    <n v="1"/>
    <b v="0"/>
    <s v="technology/wearables"/>
    <n v="0.04"/>
    <n v="0.04"/>
    <s v="Technology"/>
    <s v="Wearables"/>
    <s v="Oct"/>
    <s v="Sep"/>
    <n v="2016"/>
    <n v="2016"/>
    <x v="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2:22:02"/>
    <d v="2017-02-12T13:22:02"/>
    <b v="0"/>
    <n v="4"/>
    <b v="0"/>
    <s v="technology/wearables"/>
    <n v="0.106"/>
    <n v="8.0000000000000002E-3"/>
    <s v="Technology"/>
    <s v="Wearables"/>
    <s v="Mar"/>
    <s v="Feb"/>
    <n v="2017"/>
    <n v="2017"/>
    <x v="10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16:36:04"/>
    <d v="2016-09-21T16:36:04"/>
    <b v="0"/>
    <n v="3"/>
    <b v="0"/>
    <s v="technology/wearables"/>
    <n v="0.85142857142857142"/>
    <n v="8.5714285714285719E-3"/>
    <s v="Technology"/>
    <s v="Wearables"/>
    <s v="Oct"/>
    <s v="Sep"/>
    <n v="2016"/>
    <n v="2016"/>
    <x v="7"/>
  </r>
  <r>
    <s v="Arcus Motion Analyzer | The Versatile Smart Ring"/>
    <s v="Arcus gives your fingers super powers."/>
    <n v="320000"/>
    <n v="23948"/>
    <x v="2"/>
    <s v="US"/>
    <s v="USD"/>
    <n v="1406257200"/>
    <n v="1403176891"/>
    <d v="2014-07-24T22:00:00"/>
    <d v="2014-06-19T06:21:31"/>
    <b v="0"/>
    <n v="135"/>
    <b v="0"/>
    <s v="technology/wearables"/>
    <n v="7.4837499999999997"/>
    <n v="4.2187500000000003E-2"/>
    <s v="Technology"/>
    <s v="Wearables"/>
    <s v="Jul"/>
    <s v="Jun"/>
    <n v="2014"/>
    <n v="2014"/>
    <x v="1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15:47:52"/>
    <d v="2014-11-28T15:47:52"/>
    <b v="0"/>
    <n v="10"/>
    <b v="0"/>
    <s v="technology/wearables"/>
    <n v="27.65"/>
    <n v="0.5"/>
    <s v="Technology"/>
    <s v="Wearables"/>
    <s v="Jan"/>
    <s v="Nov"/>
    <n v="2015"/>
    <n v="2014"/>
    <x v="4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1:09:30"/>
    <d v="2015-07-04T11:09:30"/>
    <b v="0"/>
    <n v="0"/>
    <b v="0"/>
    <s v="technology/wearables"/>
    <n v="0"/>
    <n v="0"/>
    <s v="Technology"/>
    <s v="Wearables"/>
    <s v="Aug"/>
    <s v="Jul"/>
    <n v="2015"/>
    <n v="2015"/>
    <x v="1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3:00:53"/>
    <d v="2016-12-07T13:00:53"/>
    <b v="0"/>
    <n v="6"/>
    <b v="0"/>
    <s v="technology/wearables"/>
    <n v="3.55"/>
    <n v="6.0000000000000001E-3"/>
    <s v="Technology"/>
    <s v="Wearables"/>
    <s v="Feb"/>
    <s v="Dec"/>
    <n v="2017"/>
    <n v="2016"/>
    <x v="10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4T21:30:53"/>
    <d v="2015-09-14T21:30:53"/>
    <b v="0"/>
    <n v="36"/>
    <b v="0"/>
    <s v="technology/wearables"/>
    <n v="72.989999999999995"/>
    <n v="0.18"/>
    <s v="Technology"/>
    <s v="Wearables"/>
    <s v="Oct"/>
    <s v="Sep"/>
    <n v="2015"/>
    <n v="2015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7T23:59:00"/>
    <d v="2016-11-01T11:01:37"/>
    <b v="0"/>
    <n v="336"/>
    <b v="0"/>
    <s v="technology/wearables"/>
    <n v="57.64875"/>
    <n v="0.16800000000000001"/>
    <s v="Technology"/>
    <s v="Wearables"/>
    <s v="Dec"/>
    <s v="Nov"/>
    <n v="2016"/>
    <n v="2016"/>
    <x v="1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1:00:00"/>
    <d v="2016-07-28T10:14:01"/>
    <b v="0"/>
    <n v="34"/>
    <b v="0"/>
    <s v="technology/wearables"/>
    <n v="12.34"/>
    <n v="0.17"/>
    <s v="Technology"/>
    <s v="Wearables"/>
    <s v="Sep"/>
    <s v="Jul"/>
    <n v="2016"/>
    <n v="2016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6-30T19:40:46"/>
    <d v="2015-06-02T19:40:46"/>
    <b v="0"/>
    <n v="10"/>
    <b v="0"/>
    <s v="technology/wearables"/>
    <n v="0.52"/>
    <n v="0.02"/>
    <s v="Technology"/>
    <s v="Wearables"/>
    <s v="Jun"/>
    <s v="Jun"/>
    <n v="2015"/>
    <n v="2015"/>
    <x v="10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4:01:03"/>
    <d v="2016-11-22T04:01:03"/>
    <b v="0"/>
    <n v="201"/>
    <b v="0"/>
    <s v="technology/wearables"/>
    <n v="6.53"/>
    <n v="1.0049999999999999"/>
    <s v="Technology"/>
    <s v="Wearables"/>
    <s v="Dec"/>
    <s v="Nov"/>
    <n v="2016"/>
    <n v="2016"/>
    <x v="8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4:23:47"/>
    <d v="2015-03-31T14:23:47"/>
    <b v="0"/>
    <n v="296"/>
    <b v="0"/>
    <s v="technology/wearables"/>
    <n v="35.338000000000001"/>
    <n v="0.29599999999999999"/>
    <s v="Technology"/>
    <s v="Wearables"/>
    <s v="Apr"/>
    <s v="Mar"/>
    <n v="2015"/>
    <n v="2015"/>
    <x v="10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0:55:59"/>
    <d v="2017-01-02T10:55:59"/>
    <b v="0"/>
    <n v="7"/>
    <b v="0"/>
    <s v="technology/wearables"/>
    <n v="0.39333333333333331"/>
    <n v="4.6666666666666671E-3"/>
    <s v="Technology"/>
    <s v="Wearables"/>
    <s v="Feb"/>
    <s v="Jan"/>
    <n v="2017"/>
    <n v="2017"/>
    <x v="10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07:30:20"/>
    <d v="2014-10-01T07:30:20"/>
    <b v="0"/>
    <n v="7"/>
    <b v="0"/>
    <s v="technology/wearables"/>
    <n v="1.06"/>
    <n v="1.1666666666666667E-2"/>
    <s v="Technology"/>
    <s v="Wearables"/>
    <s v="Oct"/>
    <s v="Oct"/>
    <n v="2014"/>
    <n v="2014"/>
    <x v="10"/>
  </r>
  <r>
    <s v="trustee"/>
    <s v="Show your fidelity by wearing the Trustee rings! Show where you are (at)!"/>
    <n v="175000"/>
    <n v="1"/>
    <x v="2"/>
    <s v="NL"/>
    <s v="EUR"/>
    <n v="1406326502"/>
    <n v="1403734502"/>
    <d v="2014-07-25T17:15:02"/>
    <d v="2014-06-25T17:15:02"/>
    <b v="0"/>
    <n v="1"/>
    <b v="0"/>
    <s v="technology/wearables"/>
    <n v="5.7142857142857147E-4"/>
    <n v="5.7142857142857147E-4"/>
    <s v="Technology"/>
    <s v="Wearables"/>
    <s v="Jul"/>
    <s v="Jun"/>
    <n v="2014"/>
    <n v="2014"/>
    <x v="10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07:33:09"/>
    <d v="2016-01-19T07:33:09"/>
    <b v="0"/>
    <n v="114"/>
    <b v="0"/>
    <s v="technology/wearables"/>
    <n v="46.38"/>
    <n v="2.2799999999999998"/>
    <s v="Technology"/>
    <s v="Wearables"/>
    <s v="Feb"/>
    <s v="Jan"/>
    <n v="2016"/>
    <n v="2016"/>
    <x v="0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7T21:00:00"/>
    <d v="2014-08-15T17:20:45"/>
    <b v="0"/>
    <n v="29"/>
    <b v="0"/>
    <s v="technology/wearables"/>
    <n v="15.39"/>
    <n v="2.9000000000000001E-2"/>
    <s v="Technology"/>
    <s v="Wearables"/>
    <s v="Sep"/>
    <s v="Aug"/>
    <n v="2014"/>
    <n v="2014"/>
    <x v="1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1:00:00"/>
    <d v="2013-10-16T06:39:08"/>
    <b v="0"/>
    <n v="890"/>
    <b v="0"/>
    <s v="technology/wearables"/>
    <n v="82.422107692307691"/>
    <n v="0.68461538461538463"/>
    <s v="Technology"/>
    <s v="Wearables"/>
    <s v="Nov"/>
    <s v="Oct"/>
    <n v="2013"/>
    <n v="2013"/>
    <x v="1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1:31:21"/>
    <d v="2016-12-11T11:31:21"/>
    <b v="0"/>
    <n v="31"/>
    <b v="0"/>
    <s v="technology/wearables"/>
    <n v="2.6866666666666665"/>
    <n v="0.20666666666666667"/>
    <s v="Technology"/>
    <s v="Wearables"/>
    <s v="Jan"/>
    <s v="Dec"/>
    <n v="2017"/>
    <n v="2016"/>
    <x v="6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0:54:40"/>
    <d v="2014-06-23T10:54:40"/>
    <b v="0"/>
    <n v="21"/>
    <b v="0"/>
    <s v="technology/wearables"/>
    <n v="26.6"/>
    <n v="9.1304347826086957E-2"/>
    <s v="Technology"/>
    <s v="Wearables"/>
    <s v="Jul"/>
    <s v="Jun"/>
    <n v="2014"/>
    <n v="2014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3:26:27"/>
    <d v="2016-10-25T12:26:27"/>
    <b v="0"/>
    <n v="37"/>
    <b v="0"/>
    <s v="technology/wearables"/>
    <n v="30.813400000000001"/>
    <n v="0.24666666666666667"/>
    <s v="Technology"/>
    <s v="Wearables"/>
    <s v="Nov"/>
    <s v="Oct"/>
    <n v="2016"/>
    <n v="2016"/>
    <x v="6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18:32:00"/>
    <d v="2016-12-07T17:49:09"/>
    <b v="0"/>
    <n v="7"/>
    <b v="0"/>
    <s v="technology/wearables"/>
    <n v="5.58"/>
    <n v="4.6666666666666669E-2"/>
    <s v="Technology"/>
    <s v="Wearables"/>
    <s v="Jan"/>
    <s v="Dec"/>
    <n v="2017"/>
    <n v="2016"/>
    <x v="6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19T23:37:48"/>
    <d v="2016-12-21T23:37:48"/>
    <b v="0"/>
    <n v="4"/>
    <b v="0"/>
    <s v="technology/wearables"/>
    <n v="0.87454545454545451"/>
    <n v="7.2727272727272727E-3"/>
    <s v="Technology"/>
    <s v="Wearables"/>
    <s v="Feb"/>
    <s v="Dec"/>
    <n v="2017"/>
    <n v="2016"/>
    <x v="10"/>
  </r>
  <r>
    <s v="SomnoScope"/>
    <s v="The closest thing ever to the Holy Grail of wearables technology"/>
    <n v="100000"/>
    <n v="977"/>
    <x v="2"/>
    <s v="NL"/>
    <s v="EUR"/>
    <n v="1484999278"/>
    <n v="1482407278"/>
    <d v="2017-01-21T06:47:58"/>
    <d v="2016-12-22T06:47:58"/>
    <b v="0"/>
    <n v="5"/>
    <b v="0"/>
    <s v="technology/wearables"/>
    <n v="0.97699999999999998"/>
    <n v="5.0000000000000001E-3"/>
    <s v="Technology"/>
    <s v="Wearables"/>
    <s v="Jan"/>
    <s v="Dec"/>
    <n v="2017"/>
    <n v="2016"/>
    <x v="10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3:39:00"/>
    <d v="2016-11-02T18:53:03"/>
    <b v="0"/>
    <n v="0"/>
    <b v="0"/>
    <s v="technology/wearables"/>
    <n v="0"/>
    <n v="0"/>
    <s v="Technology"/>
    <s v="Wearables"/>
    <s v="Dec"/>
    <s v="Nov"/>
    <n v="2016"/>
    <n v="2016"/>
    <x v="1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0:55:27"/>
    <d v="2016-11-22T10:55:27"/>
    <b v="0"/>
    <n v="456"/>
    <b v="0"/>
    <s v="technology/wearables"/>
    <n v="78.927352941176466"/>
    <n v="0.6705882352941176"/>
    <s v="Technology"/>
    <s v="Wearables"/>
    <s v="Jan"/>
    <s v="Nov"/>
    <n v="2017"/>
    <n v="2016"/>
    <x v="10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08:56:40"/>
    <d v="2014-07-15T08:56:40"/>
    <b v="0"/>
    <n v="369"/>
    <b v="0"/>
    <s v="technology/wearables"/>
    <n v="22.092500000000001"/>
    <n v="0.92249999999999999"/>
    <s v="Technology"/>
    <s v="Wearables"/>
    <s v="Sep"/>
    <s v="Jul"/>
    <n v="2014"/>
    <n v="2014"/>
    <x v="3"/>
  </r>
  <r>
    <s v="lumiglove"/>
    <s v="A &quot;handheld&quot; light, which eases the way you illuminate objects and/or paths."/>
    <n v="15000"/>
    <n v="61"/>
    <x v="2"/>
    <s v="US"/>
    <s v="USD"/>
    <n v="1417741159"/>
    <n v="1415149159"/>
    <d v="2014-12-04T19:59:19"/>
    <d v="2014-11-04T19:59:19"/>
    <b v="0"/>
    <n v="2"/>
    <b v="0"/>
    <s v="technology/wearables"/>
    <n v="0.40666666666666668"/>
    <n v="1.3333333333333334E-2"/>
    <s v="Technology"/>
    <s v="Wearables"/>
    <s v="Dec"/>
    <s v="Nov"/>
    <n v="2014"/>
    <n v="2014"/>
    <x v="6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19T19:44:00"/>
    <d v="2014-07-17T18:38:22"/>
    <b v="0"/>
    <n v="0"/>
    <b v="0"/>
    <s v="technology/wearables"/>
    <n v="0"/>
    <n v="0"/>
    <s v="Technology"/>
    <s v="Wearables"/>
    <s v="Aug"/>
    <s v="Jul"/>
    <n v="2014"/>
    <n v="2014"/>
    <x v="4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07:01:08"/>
    <d v="2016-11-04T06:01:08"/>
    <b v="0"/>
    <n v="338"/>
    <b v="0"/>
    <s v="technology/wearables"/>
    <n v="33.790999999999997"/>
    <n v="0.33800000000000002"/>
    <s v="Technology"/>
    <s v="Wearables"/>
    <s v="Dec"/>
    <s v="Nov"/>
    <n v="2016"/>
    <n v="2016"/>
    <x v="10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1:20:32"/>
    <d v="2016-01-15T11:20:32"/>
    <b v="0"/>
    <n v="4"/>
    <b v="0"/>
    <s v="technology/wearables"/>
    <n v="0.21649484536082475"/>
    <n v="8.2474226804123713E-3"/>
    <s v="Technology"/>
    <s v="Wearables"/>
    <s v="Feb"/>
    <s v="Jan"/>
    <n v="2016"/>
    <n v="2016"/>
    <x v="11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07:42:12"/>
    <d v="2016-05-06T07:42:12"/>
    <b v="0"/>
    <n v="1"/>
    <b v="0"/>
    <s v="technology/wearables"/>
    <n v="0.79600000000000004"/>
    <n v="4.0000000000000001E-3"/>
    <s v="Technology"/>
    <s v="Wearables"/>
    <s v="Jun"/>
    <s v="May"/>
    <n v="2016"/>
    <n v="2016"/>
    <x v="9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3:54:42"/>
    <d v="2016-12-30T13:54:42"/>
    <b v="0"/>
    <n v="28"/>
    <b v="0"/>
    <s v="technology/wearables"/>
    <n v="14.993333333333334"/>
    <n v="0.18666666666666668"/>
    <s v="Technology"/>
    <s v="Wearables"/>
    <s v="Feb"/>
    <s v="Dec"/>
    <n v="2017"/>
    <n v="2016"/>
    <x v="6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4T22:10:40"/>
    <d v="2015-09-25T21:10:40"/>
    <b v="0"/>
    <n v="12"/>
    <b v="0"/>
    <s v="technology/wearables"/>
    <n v="5.0509090909090908"/>
    <n v="4.363636363636364E-2"/>
    <s v="Technology"/>
    <s v="Wearables"/>
    <s v="Nov"/>
    <s v="Sep"/>
    <n v="2015"/>
    <n v="2015"/>
    <x v="9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1-30T19:00:00"/>
    <d v="2014-10-28T10:48:27"/>
    <b v="0"/>
    <n v="16"/>
    <b v="0"/>
    <s v="technology/wearables"/>
    <n v="10.214285714285714"/>
    <n v="0.22857142857142856"/>
    <s v="Technology"/>
    <s v="Wearables"/>
    <s v="Nov"/>
    <s v="Oct"/>
    <n v="2014"/>
    <n v="2014"/>
    <x v="0"/>
  </r>
  <r>
    <s v="cool air belt"/>
    <s v="Cool air flowing under clothing keeps you cool."/>
    <n v="100000"/>
    <n v="305"/>
    <x v="2"/>
    <s v="US"/>
    <s v="USD"/>
    <n v="1409949002"/>
    <n v="1407357002"/>
    <d v="2014-09-05T15:30:02"/>
    <d v="2014-08-06T15:30:02"/>
    <b v="0"/>
    <n v="4"/>
    <b v="0"/>
    <s v="technology/wearables"/>
    <n v="0.30499999999999999"/>
    <n v="4.0000000000000001E-3"/>
    <s v="Technology"/>
    <s v="Wearables"/>
    <s v="Sep"/>
    <s v="Aug"/>
    <n v="2014"/>
    <n v="2014"/>
    <x v="10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0:59:00"/>
    <d v="2017-01-17T15:17:27"/>
    <b v="0"/>
    <n v="4"/>
    <b v="0"/>
    <s v="technology/wearables"/>
    <n v="0.75"/>
    <n v="3.3333333333333333E-2"/>
    <s v="Technology"/>
    <s v="Wearables"/>
    <s v="Feb"/>
    <s v="Jan"/>
    <n v="2017"/>
    <n v="2017"/>
    <x v="1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2T19:57:56"/>
    <d v="2016-02-08T19:57:56"/>
    <b v="0"/>
    <n v="10"/>
    <b v="0"/>
    <s v="technology/wearables"/>
    <n v="1.2933333333333332"/>
    <n v="6.6666666666666666E-2"/>
    <s v="Technology"/>
    <s v="Wearables"/>
    <s v="Feb"/>
    <s v="Feb"/>
    <n v="2016"/>
    <n v="2016"/>
    <x v="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0:34:51"/>
    <d v="2012-01-01T10:34:51"/>
    <b v="0"/>
    <n v="41"/>
    <b v="1"/>
    <s v="publishing/nonfiction"/>
    <n v="143.94736842105263"/>
    <n v="2.1578947368421053"/>
    <s v="Publishing"/>
    <s v="Nonfiction"/>
    <s v="Jan"/>
    <s v="Jan"/>
    <n v="2012"/>
    <n v="2012"/>
    <x v="4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08:43:27"/>
    <d v="2014-06-17T08:43:27"/>
    <b v="0"/>
    <n v="119"/>
    <b v="1"/>
    <s v="publishing/nonfiction"/>
    <n v="122.10975609756098"/>
    <n v="1.4512195121951219"/>
    <s v="Publishing"/>
    <s v="Nonfiction"/>
    <s v="Aug"/>
    <s v="Jun"/>
    <n v="2014"/>
    <n v="2014"/>
    <x v="0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3:19:38"/>
    <d v="2012-03-09T14:19:38"/>
    <b v="0"/>
    <n v="153"/>
    <b v="1"/>
    <s v="publishing/nonfiction"/>
    <n v="132.024"/>
    <n v="0.61199999999999999"/>
    <s v="Publishing"/>
    <s v="Nonfiction"/>
    <s v="Apr"/>
    <s v="Mar"/>
    <n v="2012"/>
    <n v="2012"/>
    <x v="9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29T22:59:00"/>
    <d v="2015-06-29T14:35:49"/>
    <b v="0"/>
    <n v="100"/>
    <b v="1"/>
    <s v="publishing/nonfiction"/>
    <n v="109.38"/>
    <n v="2"/>
    <s v="Publishing"/>
    <s v="Nonfiction"/>
    <s v="Jul"/>
    <s v="Jun"/>
    <n v="2015"/>
    <n v="2015"/>
    <x v="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0:19:23"/>
    <d v="2011-05-31T10:19:23"/>
    <b v="0"/>
    <n v="143"/>
    <b v="1"/>
    <s v="publishing/nonfiction"/>
    <n v="105.47157142857142"/>
    <n v="2.0428571428571427"/>
    <s v="Publishing"/>
    <s v="Nonfiction"/>
    <s v="Jun"/>
    <s v="May"/>
    <n v="2011"/>
    <n v="2011"/>
    <x v="0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0:01:52"/>
    <d v="2015-11-13T10:01:52"/>
    <b v="0"/>
    <n v="140"/>
    <b v="1"/>
    <s v="publishing/nonfiction"/>
    <n v="100.35"/>
    <n v="0.7"/>
    <s v="Publishing"/>
    <s v="Nonfiction"/>
    <s v="Dec"/>
    <s v="Nov"/>
    <n v="2015"/>
    <n v="2015"/>
    <x v="8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1T20:01:27"/>
    <d v="2013-03-12T20:01:27"/>
    <b v="0"/>
    <n v="35"/>
    <b v="1"/>
    <s v="publishing/nonfiction"/>
    <n v="101.4"/>
    <n v="1.4"/>
    <s v="Publishing"/>
    <s v="Nonfiction"/>
    <s v="Apr"/>
    <s v="Mar"/>
    <n v="2013"/>
    <n v="2013"/>
    <x v="4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16:20:00"/>
    <d v="2012-12-03T19:29:09"/>
    <b v="0"/>
    <n v="149"/>
    <b v="1"/>
    <s v="publishing/nonfiction"/>
    <n v="155.51428571428571"/>
    <n v="4.2571428571428571"/>
    <s v="Publishing"/>
    <s v="Nonfiction"/>
    <s v="Jan"/>
    <s v="Dec"/>
    <n v="2013"/>
    <n v="2012"/>
    <x v="4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15:05:57"/>
    <d v="2011-07-07T15:05:57"/>
    <b v="0"/>
    <n v="130"/>
    <b v="1"/>
    <s v="publishing/nonfiction"/>
    <n v="105.566"/>
    <n v="1.7333333333333334"/>
    <s v="Publishing"/>
    <s v="Nonfiction"/>
    <s v="Aug"/>
    <s v="Jul"/>
    <n v="2011"/>
    <n v="2011"/>
    <x v="0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8T23:27:41"/>
    <d v="2012-07-20T23:27:41"/>
    <b v="0"/>
    <n v="120"/>
    <b v="1"/>
    <s v="publishing/nonfiction"/>
    <n v="130.65"/>
    <n v="3"/>
    <s v="Publishing"/>
    <s v="Nonfiction"/>
    <s v="Sep"/>
    <s v="Jul"/>
    <n v="2012"/>
    <n v="2012"/>
    <x v="4"/>
  </r>
  <r>
    <s v="Encyclopedia of Surfing"/>
    <s v="A Massive but Cheerful Online Digital Archive of Surfing"/>
    <n v="20000"/>
    <n v="26438"/>
    <x v="0"/>
    <s v="US"/>
    <s v="USD"/>
    <n v="1323280391"/>
    <n v="1320688391"/>
    <d v="2011-12-07T12:53:11"/>
    <d v="2011-11-07T12:53:11"/>
    <b v="0"/>
    <n v="265"/>
    <b v="1"/>
    <s v="publishing/nonfiction"/>
    <n v="132.19"/>
    <n v="1.325"/>
    <s v="Publishing"/>
    <s v="Nonfiction"/>
    <s v="Dec"/>
    <s v="Nov"/>
    <n v="2011"/>
    <n v="2011"/>
    <x v="8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1:00:00"/>
    <d v="2011-12-02T14:05:47"/>
    <b v="0"/>
    <n v="71"/>
    <b v="1"/>
    <s v="publishing/nonfiction"/>
    <n v="126"/>
    <n v="1.42"/>
    <s v="Publishing"/>
    <s v="Nonfiction"/>
    <s v="Jan"/>
    <s v="Dec"/>
    <n v="2012"/>
    <n v="2011"/>
    <x v="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05:11:01"/>
    <d v="2013-07-31T05:11:01"/>
    <b v="0"/>
    <n v="13"/>
    <b v="1"/>
    <s v="publishing/nonfiction"/>
    <n v="160"/>
    <n v="32.5"/>
    <s v="Publishing"/>
    <s v="Nonfiction"/>
    <s v="Sep"/>
    <s v="Jul"/>
    <n v="2013"/>
    <n v="2013"/>
    <x v="2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05:04:52"/>
    <d v="2013-11-20T05:04:52"/>
    <b v="0"/>
    <n v="169"/>
    <b v="1"/>
    <s v="publishing/nonfiction"/>
    <n v="120.48"/>
    <n v="6.76"/>
    <s v="Publishing"/>
    <s v="Nonfiction"/>
    <s v="Dec"/>
    <s v="Nov"/>
    <n v="2013"/>
    <n v="2013"/>
    <x v="4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0:00:00"/>
    <d v="2015-04-07T22:57:00"/>
    <b v="0"/>
    <n v="57"/>
    <b v="1"/>
    <s v="publishing/nonfiction"/>
    <n v="125.52941176470588"/>
    <n v="0.6705882352941176"/>
    <s v="Publishing"/>
    <s v="Nonfiction"/>
    <s v="May"/>
    <s v="Apr"/>
    <n v="2015"/>
    <n v="2015"/>
    <x v="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3T19:39:00"/>
    <d v="2014-11-02T19:42:26"/>
    <b v="0"/>
    <n v="229"/>
    <b v="1"/>
    <s v="publishing/nonfiction"/>
    <n v="114.4063829787234"/>
    <n v="0.48723404255319147"/>
    <s v="Publishing"/>
    <s v="Nonfiction"/>
    <s v="Dec"/>
    <s v="Nov"/>
    <n v="2014"/>
    <n v="2014"/>
    <x v="11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0T23:59:00"/>
    <d v="2013-11-01T12:37:20"/>
    <b v="0"/>
    <n v="108"/>
    <b v="1"/>
    <s v="publishing/nonfiction"/>
    <n v="315.13888888888891"/>
    <n v="3"/>
    <s v="Publishing"/>
    <s v="Nonfiction"/>
    <s v="Nov"/>
    <s v="Nov"/>
    <n v="2013"/>
    <n v="2013"/>
    <x v="4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15:00:00"/>
    <d v="2014-01-28T01:36:27"/>
    <b v="0"/>
    <n v="108"/>
    <b v="1"/>
    <s v="publishing/nonfiction"/>
    <n v="122.4"/>
    <n v="2.16"/>
    <s v="Publishing"/>
    <s v="Nonfiction"/>
    <s v="Feb"/>
    <s v="Jan"/>
    <n v="2014"/>
    <n v="2014"/>
    <x v="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1-30T23:59:00"/>
    <d v="2014-10-31T09:29:54"/>
    <b v="0"/>
    <n v="41"/>
    <b v="1"/>
    <s v="publishing/nonfiction"/>
    <n v="106.73333333333333"/>
    <n v="2.7333333333333334"/>
    <s v="Publishing"/>
    <s v="Nonfiction"/>
    <s v="Nov"/>
    <s v="Oct"/>
    <n v="2014"/>
    <n v="2014"/>
    <x v="4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07:03:49"/>
    <d v="2014-07-09T07:03:49"/>
    <b v="0"/>
    <n v="139"/>
    <b v="1"/>
    <s v="publishing/nonfiction"/>
    <n v="158.33333333333334"/>
    <n v="2.3166666666666669"/>
    <s v="Publishing"/>
    <s v="Nonfiction"/>
    <s v="Aug"/>
    <s v="Jul"/>
    <n v="2014"/>
    <n v="2014"/>
    <x v="0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0T22:31:22"/>
    <d v="2015-06-06T22:31:22"/>
    <b v="0"/>
    <n v="19"/>
    <b v="1"/>
    <s v="publishing/nonfiction"/>
    <n v="107.4"/>
    <n v="0.6333333333333333"/>
    <s v="Publishing"/>
    <s v="Nonfiction"/>
    <s v="Jun"/>
    <s v="Jun"/>
    <n v="2015"/>
    <n v="2015"/>
    <x v="4"/>
  </r>
  <r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0:33:26"/>
    <d v="2013-05-07T10:33:26"/>
    <b v="0"/>
    <n v="94"/>
    <b v="1"/>
    <s v="publishing/nonfiction"/>
    <n v="102.26"/>
    <n v="0.72307692307692306"/>
    <s v="Publishing"/>
    <s v="Nonfiction"/>
    <s v="Jun"/>
    <s v="May"/>
    <n v="2013"/>
    <n v="2013"/>
    <x v="1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16:01:52"/>
    <d v="2014-02-19T17:01:52"/>
    <b v="0"/>
    <n v="23"/>
    <b v="1"/>
    <s v="publishing/nonfiction"/>
    <n v="110.71428571428571"/>
    <n v="1.6428571428571428"/>
    <s v="Publishing"/>
    <s v="Nonfiction"/>
    <s v="Mar"/>
    <s v="Feb"/>
    <n v="2014"/>
    <n v="2014"/>
    <x v="4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16:00:00"/>
    <d v="2012-03-22T12:01:25"/>
    <b v="0"/>
    <n v="15"/>
    <b v="1"/>
    <s v="publishing/nonfiction"/>
    <n v="148"/>
    <n v="2.7272727272727271"/>
    <s v="Publishing"/>
    <s v="Nonfiction"/>
    <s v="Apr"/>
    <s v="Mar"/>
    <n v="2012"/>
    <n v="2012"/>
    <x v="2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17:58:23"/>
    <d v="2012-11-13T17:58:23"/>
    <b v="0"/>
    <n v="62"/>
    <b v="1"/>
    <s v="publishing/nonfiction"/>
    <n v="102.32"/>
    <n v="1.24"/>
    <s v="Publishing"/>
    <s v="Nonfiction"/>
    <s v="Dec"/>
    <s v="Nov"/>
    <n v="2012"/>
    <n v="2012"/>
    <x v="0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08:44:05"/>
    <d v="2013-04-03T08:44:05"/>
    <b v="0"/>
    <n v="74"/>
    <b v="1"/>
    <s v="publishing/nonfiction"/>
    <n v="179.09909909909911"/>
    <n v="3.3333333333333335"/>
    <s v="Publishing"/>
    <s v="Nonfiction"/>
    <s v="May"/>
    <s v="Apr"/>
    <n v="2013"/>
    <n v="2013"/>
    <x v="4"/>
  </r>
  <r>
    <s v="Attention: People With Body Parts"/>
    <s v="This is a book of letters. Letters to our body parts."/>
    <n v="2987"/>
    <n v="3318"/>
    <x v="0"/>
    <s v="US"/>
    <s v="USD"/>
    <n v="1348372740"/>
    <n v="1346806909"/>
    <d v="2012-09-22T22:59:00"/>
    <d v="2012-09-04T20:01:49"/>
    <b v="0"/>
    <n v="97"/>
    <b v="1"/>
    <s v="publishing/nonfiction"/>
    <n v="111.08135252761969"/>
    <n v="3.2474054235018412"/>
    <s v="Publishing"/>
    <s v="Nonfiction"/>
    <s v="Sep"/>
    <s v="Sep"/>
    <n v="2012"/>
    <n v="2012"/>
    <x v="4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05:54:00"/>
    <d v="2014-12-15T08:10:19"/>
    <b v="0"/>
    <n v="55"/>
    <b v="1"/>
    <s v="publishing/nonfiction"/>
    <n v="100.04285714285714"/>
    <n v="0.7857142857142857"/>
    <s v="Publishing"/>
    <s v="Nonfiction"/>
    <s v="Jan"/>
    <s v="Dec"/>
    <n v="2015"/>
    <n v="2014"/>
    <x v="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15:19:26"/>
    <d v="2014-07-11T15:19:26"/>
    <b v="0"/>
    <n v="44"/>
    <b v="1"/>
    <s v="publishing/nonfiction"/>
    <n v="100.25"/>
    <n v="2.2000000000000002"/>
    <s v="Publishing"/>
    <s v="Nonfiction"/>
    <s v="Aug"/>
    <s v="Jul"/>
    <n v="2014"/>
    <n v="2014"/>
    <x v="4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17:35:30"/>
    <d v="2016-12-29T17:35:30"/>
    <b v="0"/>
    <n v="110"/>
    <b v="1"/>
    <s v="publishing/nonfiction"/>
    <n v="105.56"/>
    <n v="1.1000000000000001"/>
    <s v="Publishing"/>
    <s v="Nonfiction"/>
    <s v="Jan"/>
    <s v="Dec"/>
    <n v="2017"/>
    <n v="2016"/>
    <x v="1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16:04:32"/>
    <d v="2013-01-25T16:04:32"/>
    <b v="0"/>
    <n v="59"/>
    <b v="1"/>
    <s v="publishing/nonfiction"/>
    <n v="102.58775877587759"/>
    <n v="1.3276327632763276"/>
    <s v="Publishing"/>
    <s v="Nonfiction"/>
    <s v="Feb"/>
    <s v="Jan"/>
    <n v="2013"/>
    <n v="2013"/>
    <x v="4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0:07:55"/>
    <d v="2011-06-19T10:07:55"/>
    <b v="0"/>
    <n v="62"/>
    <b v="1"/>
    <s v="publishing/nonfiction"/>
    <n v="118.5"/>
    <n v="2.0666666666666669"/>
    <s v="Publishing"/>
    <s v="Nonfiction"/>
    <s v="Aug"/>
    <s v="Jun"/>
    <n v="2011"/>
    <n v="2011"/>
    <x v="4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06:00:00"/>
    <d v="2016-09-26T05:06:57"/>
    <b v="0"/>
    <n v="105"/>
    <b v="1"/>
    <s v="publishing/nonfiction"/>
    <n v="111.7"/>
    <n v="2.1"/>
    <s v="Publishing"/>
    <s v="Nonfiction"/>
    <s v="Oct"/>
    <s v="Sep"/>
    <n v="2016"/>
    <n v="2016"/>
    <x v="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09:09:51"/>
    <d v="2015-01-15T09:09:51"/>
    <b v="0"/>
    <n v="26"/>
    <b v="1"/>
    <s v="publishing/nonfiction"/>
    <n v="128"/>
    <n v="0.26"/>
    <s v="Publishing"/>
    <s v="Nonfiction"/>
    <s v="Feb"/>
    <s v="Jan"/>
    <n v="2015"/>
    <n v="2015"/>
    <x v="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2:58:41"/>
    <d v="2012-12-06T12:58:41"/>
    <b v="0"/>
    <n v="49"/>
    <b v="1"/>
    <s v="publishing/nonfiction"/>
    <n v="103.75"/>
    <n v="2.4500000000000002"/>
    <s v="Publishing"/>
    <s v="Nonfiction"/>
    <s v="Jan"/>
    <s v="Dec"/>
    <n v="2013"/>
    <n v="2012"/>
    <x v="4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19T19:41:00"/>
    <d v="2013-04-19T09:31:17"/>
    <b v="0"/>
    <n v="68"/>
    <b v="1"/>
    <s v="publishing/nonfiction"/>
    <n v="101.9076"/>
    <n v="2.72"/>
    <s v="Publishing"/>
    <s v="Nonfiction"/>
    <s v="May"/>
    <s v="Apr"/>
    <n v="2013"/>
    <n v="2013"/>
    <x v="4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2:24:19"/>
    <d v="2011-02-16T13:24:19"/>
    <b v="0"/>
    <n v="22"/>
    <b v="1"/>
    <s v="publishing/nonfiction"/>
    <n v="117.71428571428571"/>
    <n v="3.1428571428571428"/>
    <s v="Publishing"/>
    <s v="Nonfiction"/>
    <s v="Apr"/>
    <s v="Feb"/>
    <n v="2011"/>
    <n v="2011"/>
    <x v="2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5T20:18:34"/>
    <d v="2012-11-21T20:18:34"/>
    <b v="0"/>
    <n v="18"/>
    <b v="1"/>
    <s v="publishing/nonfiction"/>
    <n v="238"/>
    <n v="7.2"/>
    <s v="Publishing"/>
    <s v="Nonfiction"/>
    <s v="Dec"/>
    <s v="Nov"/>
    <n v="2012"/>
    <n v="2012"/>
    <x v="2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15:04:28"/>
    <d v="2010-09-08T15:04:28"/>
    <b v="0"/>
    <n v="19"/>
    <b v="1"/>
    <s v="publishing/nonfiction"/>
    <n v="102"/>
    <n v="0.76"/>
    <s v="Publishing"/>
    <s v="Nonfiction"/>
    <s v="Oct"/>
    <s v="Sep"/>
    <n v="2010"/>
    <n v="2010"/>
    <x v="4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2:55:39"/>
    <d v="2014-05-30T02:55:39"/>
    <b v="0"/>
    <n v="99"/>
    <b v="1"/>
    <s v="publishing/nonfiction"/>
    <n v="101.92"/>
    <n v="1.98"/>
    <s v="Publishing"/>
    <s v="Nonfiction"/>
    <s v="Jul"/>
    <s v="May"/>
    <n v="2014"/>
    <n v="2014"/>
    <x v="0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4:20:13"/>
    <d v="2016-10-27T13:20:13"/>
    <b v="0"/>
    <n v="0"/>
    <b v="0"/>
    <s v="publishing/fiction"/>
    <n v="0"/>
    <n v="0"/>
    <s v="Publishing"/>
    <s v="fiction"/>
    <s v="Nov"/>
    <s v="Oct"/>
    <n v="2016"/>
    <n v="2016"/>
    <x v="4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3:02:06"/>
    <d v="2014-01-03T13:02:06"/>
    <b v="0"/>
    <n v="6"/>
    <b v="0"/>
    <s v="publishing/fiction"/>
    <n v="4.7"/>
    <n v="0.12"/>
    <s v="Publishing"/>
    <s v="fiction"/>
    <s v="Feb"/>
    <s v="Jan"/>
    <n v="2014"/>
    <n v="2014"/>
    <x v="0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1:00:00"/>
    <d v="2016-11-16T15:36:10"/>
    <b v="0"/>
    <n v="0"/>
    <b v="0"/>
    <s v="publishing/fiction"/>
    <n v="0"/>
    <n v="0"/>
    <s v="Publishing"/>
    <s v="fiction"/>
    <s v="Dec"/>
    <s v="Nov"/>
    <n v="2016"/>
    <n v="2016"/>
    <x v="4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05:43:28"/>
    <d v="2013-07-16T05:43:28"/>
    <b v="0"/>
    <n v="1"/>
    <b v="0"/>
    <s v="publishing/fiction"/>
    <n v="0.11655011655011654"/>
    <n v="2.3310023310023312E-2"/>
    <s v="Publishing"/>
    <s v="fiction"/>
    <s v="Aug"/>
    <s v="Jul"/>
    <n v="2013"/>
    <n v="2013"/>
    <x v="4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09T23:09:21"/>
    <d v="2015-08-10T23:09:21"/>
    <b v="0"/>
    <n v="0"/>
    <b v="0"/>
    <s v="publishing/fiction"/>
    <n v="0"/>
    <n v="0"/>
    <s v="Publishing"/>
    <s v="fiction"/>
    <s v="Sep"/>
    <s v="Aug"/>
    <n v="2015"/>
    <n v="2015"/>
    <x v="0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08:01:24"/>
    <d v="2014-09-19T08:01:24"/>
    <b v="0"/>
    <n v="44"/>
    <b v="0"/>
    <s v="publishing/fiction"/>
    <n v="36.014285714285712"/>
    <n v="0.62857142857142856"/>
    <s v="Publishing"/>
    <s v="fiction"/>
    <s v="Oct"/>
    <s v="Sep"/>
    <n v="2014"/>
    <n v="2014"/>
    <x v="0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3:48:03"/>
    <d v="2015-01-17T13:48:03"/>
    <b v="0"/>
    <n v="0"/>
    <b v="0"/>
    <s v="publishing/fiction"/>
    <n v="0"/>
    <n v="0"/>
    <s v="Publishing"/>
    <s v="fiction"/>
    <s v="Feb"/>
    <s v="Jan"/>
    <n v="2015"/>
    <n v="2015"/>
    <x v="4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0T22:26:50"/>
    <d v="2015-04-20T22:26:50"/>
    <b v="0"/>
    <n v="3"/>
    <b v="0"/>
    <s v="publishing/fiction"/>
    <n v="3.54"/>
    <n v="0.06"/>
    <s v="Publishing"/>
    <s v="fiction"/>
    <s v="May"/>
    <s v="Apr"/>
    <n v="2015"/>
    <n v="2015"/>
    <x v="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5T23:58:10"/>
    <d v="2013-11-15T23:58:10"/>
    <b v="0"/>
    <n v="0"/>
    <b v="0"/>
    <s v="publishing/fiction"/>
    <n v="0"/>
    <n v="0"/>
    <s v="Publishing"/>
    <s v="fiction"/>
    <s v="Dec"/>
    <s v="Nov"/>
    <n v="2013"/>
    <n v="2013"/>
    <x v="4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18:54:54"/>
    <d v="2013-11-26T18:54:54"/>
    <b v="0"/>
    <n v="52"/>
    <b v="0"/>
    <s v="publishing/fiction"/>
    <n v="41.4"/>
    <n v="1.3"/>
    <s v="Publishing"/>
    <s v="fiction"/>
    <s v="Dec"/>
    <s v="Nov"/>
    <n v="2013"/>
    <n v="2013"/>
    <x v="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18:59:29"/>
    <d v="2013-01-15T18:59:29"/>
    <b v="0"/>
    <n v="0"/>
    <b v="0"/>
    <s v="publishing/fiction"/>
    <n v="0"/>
    <n v="0"/>
    <s v="Publishing"/>
    <s v="fiction"/>
    <s v="Feb"/>
    <s v="Jan"/>
    <n v="2013"/>
    <n v="2013"/>
    <x v="6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4:46:42"/>
    <d v="2015-12-11T14:46:42"/>
    <b v="0"/>
    <n v="1"/>
    <b v="0"/>
    <s v="publishing/fiction"/>
    <n v="2.6315789473684209E-2"/>
    <n v="2.631578947368421E-3"/>
    <s v="Publishing"/>
    <s v="fiction"/>
    <s v="Jan"/>
    <s v="Dec"/>
    <n v="2016"/>
    <n v="2015"/>
    <x v="7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0-31T22:59:00"/>
    <d v="2009-09-11T20:21:59"/>
    <b v="0"/>
    <n v="1"/>
    <b v="0"/>
    <s v="publishing/fiction"/>
    <n v="3.3333333333333335"/>
    <n v="6.6666666666666666E-2"/>
    <s v="Publishing"/>
    <s v="fiction"/>
    <s v="Oct"/>
    <s v="Sep"/>
    <n v="2009"/>
    <n v="2009"/>
    <x v="4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18:01:00"/>
    <d v="2015-04-06T12:39:45"/>
    <b v="0"/>
    <n v="2"/>
    <b v="0"/>
    <s v="publishing/fiction"/>
    <n v="0.85129023676509707"/>
    <n v="5.3205639797818567E-2"/>
    <s v="Publishing"/>
    <s v="fiction"/>
    <s v="May"/>
    <s v="Apr"/>
    <n v="2015"/>
    <n v="2015"/>
    <x v="4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3:43:38"/>
    <d v="2014-01-24T13:43:38"/>
    <b v="0"/>
    <n v="9"/>
    <b v="0"/>
    <s v="publishing/fiction"/>
    <n v="70.2"/>
    <n v="1.8"/>
    <s v="Publishing"/>
    <s v="fiction"/>
    <s v="Feb"/>
    <s v="Jan"/>
    <n v="2014"/>
    <n v="2014"/>
    <x v="2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5T20:26:35"/>
    <d v="2011-11-15T20:26:35"/>
    <b v="0"/>
    <n v="5"/>
    <b v="0"/>
    <s v="publishing/fiction"/>
    <n v="1.7"/>
    <n v="0.05"/>
    <s v="Publishing"/>
    <s v="fiction"/>
    <s v="Dec"/>
    <s v="Nov"/>
    <n v="2011"/>
    <n v="2011"/>
    <x v="1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0:00:00"/>
    <d v="2015-09-03T11:27:25"/>
    <b v="0"/>
    <n v="57"/>
    <b v="0"/>
    <s v="publishing/fiction"/>
    <n v="51.4"/>
    <n v="0.81428571428571428"/>
    <s v="Publishing"/>
    <s v="fiction"/>
    <s v="Oct"/>
    <s v="Sep"/>
    <n v="2015"/>
    <n v="2015"/>
    <x v="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18:32:57"/>
    <d v="2013-07-01T18:32:57"/>
    <b v="0"/>
    <n v="3"/>
    <b v="0"/>
    <s v="publishing/fiction"/>
    <n v="0.7"/>
    <n v="0.1"/>
    <s v="Publishing"/>
    <s v="fiction"/>
    <s v="Jul"/>
    <s v="Jul"/>
    <n v="2013"/>
    <n v="2013"/>
    <x v="4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1:51:20"/>
    <d v="2014-03-31T11:51:20"/>
    <b v="0"/>
    <n v="1"/>
    <b v="0"/>
    <s v="publishing/fiction"/>
    <n v="0.4"/>
    <n v="0.2"/>
    <s v="Publishing"/>
    <s v="fiction"/>
    <s v="Apr"/>
    <s v="Mar"/>
    <n v="2014"/>
    <n v="2014"/>
    <x v="2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4T23:00:00"/>
    <d v="2010-09-15T11:25:05"/>
    <b v="0"/>
    <n v="6"/>
    <b v="0"/>
    <s v="publishing/fiction"/>
    <n v="2.6666666666666665"/>
    <n v="0.04"/>
    <s v="Publishing"/>
    <s v="fiction"/>
    <s v="Oct"/>
    <s v="Sep"/>
    <n v="2010"/>
    <n v="2010"/>
    <x v="6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1:10:25"/>
    <d v="2011-04-03T11:10:25"/>
    <b v="0"/>
    <n v="27"/>
    <b v="1"/>
    <s v="music/rock"/>
    <n v="104"/>
    <n v="2.7"/>
    <s v="Music"/>
    <s v="Rock"/>
    <s v="May"/>
    <s v="Apr"/>
    <n v="2011"/>
    <n v="2011"/>
    <x v="4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7T19:01:14"/>
    <d v="2013-05-08T19:01:14"/>
    <b v="0"/>
    <n v="25"/>
    <b v="1"/>
    <s v="music/rock"/>
    <n v="133.15375"/>
    <n v="3.125"/>
    <s v="Music"/>
    <s v="Rock"/>
    <s v="Jun"/>
    <s v="May"/>
    <n v="2013"/>
    <n v="2013"/>
    <x v="2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3:11:42"/>
    <d v="2012-07-26T13:11:42"/>
    <b v="0"/>
    <n v="14"/>
    <b v="1"/>
    <s v="music/rock"/>
    <n v="100"/>
    <n v="2"/>
    <s v="Music"/>
    <s v="Rock"/>
    <s v="Aug"/>
    <s v="Jul"/>
    <n v="2012"/>
    <n v="2012"/>
    <x v="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17:00:00"/>
    <d v="2012-03-19T13:34:09"/>
    <b v="0"/>
    <n v="35"/>
    <b v="1"/>
    <s v="music/rock"/>
    <n v="148.13333333333333"/>
    <n v="2.3333333333333335"/>
    <s v="Music"/>
    <s v="Rock"/>
    <s v="Apr"/>
    <s v="Mar"/>
    <n v="2012"/>
    <n v="2012"/>
    <x v="4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6T21:35:19"/>
    <d v="2014-02-04T22:35:19"/>
    <b v="0"/>
    <n v="10"/>
    <b v="1"/>
    <s v="music/rock"/>
    <n v="102.5"/>
    <n v="1"/>
    <s v="Music"/>
    <s v="Rock"/>
    <s v="Mar"/>
    <s v="Feb"/>
    <n v="2014"/>
    <n v="2014"/>
    <x v="4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09:15:15"/>
    <d v="2013-01-29T09:15:15"/>
    <b v="0"/>
    <n v="29"/>
    <b v="1"/>
    <s v="music/rock"/>
    <n v="180.62799999999999"/>
    <n v="5.8"/>
    <s v="Music"/>
    <s v="Rock"/>
    <s v="Feb"/>
    <s v="Jan"/>
    <n v="2013"/>
    <n v="2013"/>
    <x v="2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0:47:00"/>
    <d v="2012-03-14T20:20:34"/>
    <b v="0"/>
    <n v="44"/>
    <b v="1"/>
    <s v="music/rock"/>
    <n v="142.80000000000001"/>
    <n v="0.88"/>
    <s v="Music"/>
    <s v="Rock"/>
    <s v="May"/>
    <s v="Mar"/>
    <n v="2012"/>
    <n v="2012"/>
    <x v="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0:03:46"/>
    <d v="2013-10-02T10:03:46"/>
    <b v="0"/>
    <n v="17"/>
    <b v="1"/>
    <s v="music/rock"/>
    <n v="114.16666666666667"/>
    <n v="1.4166666666666667"/>
    <s v="Music"/>
    <s v="Rock"/>
    <s v="Nov"/>
    <s v="Oct"/>
    <n v="2013"/>
    <n v="2013"/>
    <x v="4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6T22:59:00"/>
    <d v="2012-05-29T19:09:48"/>
    <b v="0"/>
    <n v="34"/>
    <b v="1"/>
    <s v="music/rock"/>
    <n v="203.505"/>
    <n v="3.4"/>
    <s v="Music"/>
    <s v="Rock"/>
    <s v="Jul"/>
    <s v="May"/>
    <n v="2012"/>
    <n v="2012"/>
    <x v="4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2:59:00"/>
    <d v="2013-01-02T23:28:00"/>
    <b v="0"/>
    <n v="14"/>
    <b v="1"/>
    <s v="music/rock"/>
    <n v="109.41176470588235"/>
    <n v="0.82352941176470584"/>
    <s v="Music"/>
    <s v="Rock"/>
    <s v="Jan"/>
    <s v="Jan"/>
    <n v="2013"/>
    <n v="2013"/>
    <x v="4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1-31T20:08:59"/>
    <d v="2013-01-01T20:08:59"/>
    <b v="0"/>
    <n v="156"/>
    <b v="1"/>
    <s v="music/rock"/>
    <n v="144.37459999999999"/>
    <n v="1.56"/>
    <s v="Music"/>
    <s v="Rock"/>
    <s v="Jan"/>
    <s v="Jan"/>
    <n v="2013"/>
    <n v="2013"/>
    <x v="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0:59:00"/>
    <d v="2013-10-10T13:44:06"/>
    <b v="0"/>
    <n v="128"/>
    <b v="1"/>
    <s v="music/rock"/>
    <n v="103.86666666666666"/>
    <n v="1.7066666666666668"/>
    <s v="Music"/>
    <s v="Rock"/>
    <s v="Nov"/>
    <s v="Oct"/>
    <n v="2013"/>
    <n v="2013"/>
    <x v="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16:58:03"/>
    <d v="2013-10-08T15:58:03"/>
    <b v="0"/>
    <n v="60"/>
    <b v="1"/>
    <s v="music/rock"/>
    <n v="100.4444"/>
    <n v="2.4"/>
    <s v="Music"/>
    <s v="Rock"/>
    <s v="Nov"/>
    <s v="Oct"/>
    <n v="2013"/>
    <n v="2013"/>
    <x v="4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2T23:59:00"/>
    <d v="2013-06-17T12:47:24"/>
    <b v="0"/>
    <n v="32"/>
    <b v="1"/>
    <s v="music/rock"/>
    <n v="102.77927272727273"/>
    <n v="1.1636363636363636"/>
    <s v="Music"/>
    <s v="Rock"/>
    <s v="Jul"/>
    <s v="Jun"/>
    <n v="2013"/>
    <n v="2013"/>
    <x v="4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2:06:00"/>
    <d v="2011-07-11T21:45:37"/>
    <b v="0"/>
    <n v="53"/>
    <b v="1"/>
    <s v="music/rock"/>
    <n v="105.3125"/>
    <n v="0.66249999999999998"/>
    <s v="Music"/>
    <s v="Rock"/>
    <s v="Sep"/>
    <s v="Jul"/>
    <n v="2011"/>
    <n v="2011"/>
    <x v="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6T23:59:00"/>
    <d v="2012-02-24T09:42:46"/>
    <b v="0"/>
    <n v="184"/>
    <b v="1"/>
    <s v="music/rock"/>
    <n v="111.78571428571429"/>
    <n v="1.3142857142857143"/>
    <s v="Music"/>
    <s v="Rock"/>
    <s v="Apr"/>
    <s v="Feb"/>
    <n v="2012"/>
    <n v="2012"/>
    <x v="1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16:10:00"/>
    <d v="2013-08-16T16:11:25"/>
    <b v="0"/>
    <n v="90"/>
    <b v="1"/>
    <s v="music/rock"/>
    <n v="101.35"/>
    <n v="0.9"/>
    <s v="Music"/>
    <s v="Rock"/>
    <s v="Sep"/>
    <s v="Aug"/>
    <n v="2013"/>
    <n v="2013"/>
    <x v="1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8T23:00:00"/>
    <d v="2012-03-28T18:51:28"/>
    <b v="0"/>
    <n v="71"/>
    <b v="1"/>
    <s v="music/rock"/>
    <n v="107.53333333333333"/>
    <n v="2.3666666666666667"/>
    <s v="Music"/>
    <s v="Rock"/>
    <s v="Apr"/>
    <s v="Mar"/>
    <n v="2012"/>
    <n v="2012"/>
    <x v="4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09:09:47"/>
    <d v="2014-08-31T09:09:47"/>
    <b v="0"/>
    <n v="87"/>
    <b v="1"/>
    <s v="music/rock"/>
    <n v="114.88571428571429"/>
    <n v="2.4857142857142858"/>
    <s v="Music"/>
    <s v="Rock"/>
    <s v="Sep"/>
    <s v="Aug"/>
    <n v="2014"/>
    <n v="2014"/>
    <x v="4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1:00:46"/>
    <d v="2012-03-28T11:00:46"/>
    <b v="0"/>
    <n v="28"/>
    <b v="1"/>
    <s v="music/rock"/>
    <n v="100.02"/>
    <n v="0.56000000000000005"/>
    <s v="Music"/>
    <s v="Rock"/>
    <s v="Apr"/>
    <s v="Mar"/>
    <n v="2012"/>
    <n v="2012"/>
    <x v="0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05:24:14"/>
    <d v="2014-08-12T05:24:14"/>
    <b v="0"/>
    <n v="56"/>
    <b v="1"/>
    <s v="music/rock"/>
    <n v="152.13333333333333"/>
    <n v="3.7333333333333334"/>
    <s v="Music"/>
    <s v="Rock"/>
    <s v="Sep"/>
    <s v="Aug"/>
    <n v="2014"/>
    <n v="2014"/>
    <x v="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4:05:20"/>
    <d v="2011-06-01T14:05:20"/>
    <b v="0"/>
    <n v="51"/>
    <b v="1"/>
    <s v="music/rock"/>
    <n v="111.52149999999999"/>
    <n v="2.5499999999999998"/>
    <s v="Music"/>
    <s v="Rock"/>
    <s v="Jul"/>
    <s v="Jun"/>
    <n v="2011"/>
    <n v="2011"/>
    <x v="4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6T23:05:00"/>
    <d v="2012-08-01T19:32:04"/>
    <b v="0"/>
    <n v="75"/>
    <b v="1"/>
    <s v="music/rock"/>
    <n v="101.33333333333333"/>
    <n v="1.25"/>
    <s v="Music"/>
    <s v="Rock"/>
    <s v="Sep"/>
    <s v="Aug"/>
    <n v="2012"/>
    <n v="2012"/>
    <x v="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8T20:00:00"/>
    <d v="2011-05-02T17:47:58"/>
    <b v="0"/>
    <n v="38"/>
    <b v="1"/>
    <s v="music/rock"/>
    <n v="123.26086956521739"/>
    <n v="1.6521739130434783"/>
    <s v="Music"/>
    <s v="Rock"/>
    <s v="May"/>
    <s v="May"/>
    <n v="2011"/>
    <n v="2011"/>
    <x v="4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2T22:59:00"/>
    <d v="2011-07-05T21:32:06"/>
    <b v="0"/>
    <n v="18"/>
    <b v="1"/>
    <s v="music/rock"/>
    <n v="100"/>
    <n v="0.32727272727272727"/>
    <s v="Music"/>
    <s v="Rock"/>
    <s v="Jul"/>
    <s v="Jul"/>
    <n v="2011"/>
    <n v="2011"/>
    <x v="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18:00:00"/>
    <d v="2011-05-27T14:45:12"/>
    <b v="0"/>
    <n v="54"/>
    <b v="1"/>
    <s v="music/rock"/>
    <n v="105"/>
    <n v="1.8"/>
    <s v="Music"/>
    <s v="Rock"/>
    <s v="Jul"/>
    <s v="May"/>
    <n v="2011"/>
    <n v="2011"/>
    <x v="4"/>
  </r>
  <r>
    <s v="Golden Animals NEW Album!"/>
    <s v="Help Golden Animals finish their NEW Album!"/>
    <n v="8000"/>
    <n v="8355"/>
    <x v="0"/>
    <s v="US"/>
    <s v="USD"/>
    <n v="1315413339"/>
    <n v="1312821339"/>
    <d v="2011-09-07T11:35:39"/>
    <d v="2011-08-08T11:35:39"/>
    <b v="0"/>
    <n v="71"/>
    <b v="1"/>
    <s v="music/rock"/>
    <n v="104.4375"/>
    <n v="0.88749999999999996"/>
    <s v="Music"/>
    <s v="Rock"/>
    <s v="Sep"/>
    <s v="Aug"/>
    <n v="2011"/>
    <n v="2011"/>
    <x v="0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d v="2017-02-28T21:00:00"/>
    <d v="2017-01-24T10:05:11"/>
    <b v="0"/>
    <n v="57"/>
    <b v="1"/>
    <s v="music/rock"/>
    <n v="105.125"/>
    <n v="1.425"/>
    <s v="Music"/>
    <s v="Rock"/>
    <s v="Feb"/>
    <s v="Jan"/>
    <n v="2017"/>
    <n v="2017"/>
    <x v="4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1T23:59:00"/>
    <d v="2014-11-18T21:24:46"/>
    <b v="0"/>
    <n v="43"/>
    <b v="1"/>
    <s v="music/rock"/>
    <n v="100"/>
    <n v="0.9555555555555556"/>
    <s v="Music"/>
    <s v="Rock"/>
    <s v="Dec"/>
    <s v="Nov"/>
    <n v="2014"/>
    <n v="2014"/>
    <x v="4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15:00:30"/>
    <d v="2013-12-20T15:00:30"/>
    <b v="0"/>
    <n v="52"/>
    <b v="1"/>
    <s v="music/rock"/>
    <n v="103.77500000000001"/>
    <n v="1.3"/>
    <s v="Music"/>
    <s v="Rock"/>
    <s v="Jan"/>
    <s v="Dec"/>
    <n v="2014"/>
    <n v="2013"/>
    <x v="4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8-31T20:21:02"/>
    <d v="2012-08-01T20:21:02"/>
    <b v="0"/>
    <n v="27"/>
    <b v="1"/>
    <s v="music/rock"/>
    <n v="105"/>
    <n v="1.8"/>
    <s v="Music"/>
    <s v="Rock"/>
    <s v="Aug"/>
    <s v="Aug"/>
    <n v="2012"/>
    <n v="2012"/>
    <x v="4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1:52:00"/>
    <d v="2013-06-18T10:26:42"/>
    <b v="0"/>
    <n v="12"/>
    <b v="1"/>
    <s v="music/rock"/>
    <n v="104"/>
    <n v="1.2"/>
    <s v="Music"/>
    <s v="Rock"/>
    <s v="Jul"/>
    <s v="Jun"/>
    <n v="2013"/>
    <n v="2013"/>
    <x v="4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08:58:00"/>
    <d v="2013-01-07T19:25:52"/>
    <b v="0"/>
    <n v="33"/>
    <b v="1"/>
    <s v="music/rock"/>
    <n v="151.83333333333334"/>
    <n v="5.5"/>
    <s v="Music"/>
    <s v="Rock"/>
    <s v="Mar"/>
    <s v="Jan"/>
    <n v="2013"/>
    <n v="2013"/>
    <x v="2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18:02:45"/>
    <d v="2012-06-20T18:02:45"/>
    <b v="0"/>
    <n v="96"/>
    <b v="1"/>
    <s v="music/rock"/>
    <n v="159.99600000000001"/>
    <n v="6.4"/>
    <s v="Music"/>
    <s v="Rock"/>
    <s v="Jul"/>
    <s v="Jun"/>
    <n v="2012"/>
    <n v="2012"/>
    <x v="4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3:04:00"/>
    <d v="2011-05-16T12:50:01"/>
    <b v="0"/>
    <n v="28"/>
    <b v="1"/>
    <s v="music/rock"/>
    <n v="127.3"/>
    <n v="2.8"/>
    <s v="Music"/>
    <s v="Rock"/>
    <s v="May"/>
    <s v="May"/>
    <n v="2011"/>
    <n v="2011"/>
    <x v="4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17:01:43"/>
    <d v="2014-10-02T17:01:43"/>
    <b v="0"/>
    <n v="43"/>
    <b v="1"/>
    <s v="music/rock"/>
    <n v="107"/>
    <n v="1.075"/>
    <s v="Music"/>
    <s v="Rock"/>
    <s v="Nov"/>
    <s v="Oct"/>
    <n v="2014"/>
    <n v="2014"/>
    <x v="4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1:30:00"/>
    <d v="2013-03-08T15:54:03"/>
    <b v="0"/>
    <n v="205"/>
    <b v="1"/>
    <s v="music/rock"/>
    <n v="115.12214285714286"/>
    <n v="2.9285714285714284"/>
    <s v="Music"/>
    <s v="Rock"/>
    <s v="Apr"/>
    <s v="Mar"/>
    <n v="2013"/>
    <n v="2013"/>
    <x v="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0T23:59:00"/>
    <d v="2012-01-17T09:23:31"/>
    <b v="0"/>
    <n v="23"/>
    <b v="1"/>
    <s v="music/rock"/>
    <n v="137.11066666666667"/>
    <n v="1.5333333333333334"/>
    <s v="Music"/>
    <s v="Rock"/>
    <s v="Mar"/>
    <s v="Jan"/>
    <n v="2012"/>
    <n v="2012"/>
    <x v="4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2:01:00"/>
    <d v="2012-07-30T16:11:21"/>
    <b v="0"/>
    <n v="19"/>
    <b v="1"/>
    <s v="music/rock"/>
    <n v="155.71428571428572"/>
    <n v="5.4285714285714288"/>
    <s v="Music"/>
    <s v="Rock"/>
    <s v="Aug"/>
    <s v="Jul"/>
    <n v="2012"/>
    <n v="2012"/>
    <x v="2"/>
  </r>
  <r>
    <s v="Winter Tour"/>
    <s v="We are touring the Southeast in support of our new EP"/>
    <n v="400"/>
    <n v="435"/>
    <x v="0"/>
    <s v="US"/>
    <s v="USD"/>
    <n v="1387601040"/>
    <n v="1386806254"/>
    <d v="2013-12-20T23:44:00"/>
    <d v="2013-12-11T18:57:34"/>
    <b v="0"/>
    <n v="14"/>
    <b v="1"/>
    <s v="music/rock"/>
    <n v="108.75"/>
    <n v="3.5"/>
    <s v="Music"/>
    <s v="Rock"/>
    <s v="Dec"/>
    <s v="Dec"/>
    <n v="2013"/>
    <n v="2013"/>
    <x v="2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0:00:00"/>
    <d v="2014-05-09T15:12:22"/>
    <b v="0"/>
    <n v="38"/>
    <b v="1"/>
    <s v="music/rock"/>
    <n v="134.05000000000001"/>
    <n v="1.9"/>
    <s v="Music"/>
    <s v="Rock"/>
    <s v="Jun"/>
    <s v="May"/>
    <n v="2014"/>
    <n v="2014"/>
    <x v="4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3T23:01:00"/>
    <d v="2015-03-30T17:07:45"/>
    <b v="0"/>
    <n v="78"/>
    <b v="1"/>
    <s v="music/rock"/>
    <n v="100"/>
    <n v="0.44617320672691912"/>
    <s v="Music"/>
    <s v="Rock"/>
    <s v="May"/>
    <s v="Mar"/>
    <n v="2015"/>
    <n v="2015"/>
    <x v="6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17:44:10"/>
    <d v="2012-09-05T17:44:10"/>
    <b v="0"/>
    <n v="69"/>
    <b v="1"/>
    <s v="music/rock"/>
    <n v="119.16666666666667"/>
    <n v="2.2999999999999998"/>
    <s v="Music"/>
    <s v="Rock"/>
    <s v="Oct"/>
    <s v="Sep"/>
    <n v="2012"/>
    <n v="2012"/>
    <x v="4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17:20:52"/>
    <d v="2015-02-20T18:20:52"/>
    <b v="0"/>
    <n v="33"/>
    <b v="1"/>
    <s v="music/rock"/>
    <n v="179.5"/>
    <n v="4.125"/>
    <s v="Music"/>
    <s v="Rock"/>
    <s v="Mar"/>
    <s v="Feb"/>
    <n v="2015"/>
    <n v="2015"/>
    <x v="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1:59:00"/>
    <d v="2010-03-13T00:48:38"/>
    <b v="0"/>
    <n v="54"/>
    <b v="1"/>
    <s v="music/rock"/>
    <n v="134.38124999999999"/>
    <n v="3.375"/>
    <s v="Music"/>
    <s v="Rock"/>
    <s v="Apr"/>
    <s v="Mar"/>
    <n v="2010"/>
    <n v="2010"/>
    <x v="4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2:21:24"/>
    <d v="2012-10-04T02:21:24"/>
    <b v="0"/>
    <n v="99"/>
    <b v="1"/>
    <s v="music/rock"/>
    <n v="100.432"/>
    <n v="0.79200000000000004"/>
    <s v="Music"/>
    <s v="Rock"/>
    <s v="Oct"/>
    <s v="Oct"/>
    <n v="2012"/>
    <n v="2012"/>
    <x v="1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18:55:30"/>
    <d v="2012-03-04T19:55:30"/>
    <b v="0"/>
    <n v="49"/>
    <b v="1"/>
    <s v="music/rock"/>
    <n v="101.45454545454545"/>
    <n v="0.89090909090909087"/>
    <s v="Music"/>
    <s v="Rock"/>
    <s v="Mar"/>
    <s v="Mar"/>
    <n v="2012"/>
    <n v="2012"/>
    <x v="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4:49:00"/>
    <d v="2012-01-19T06:21:47"/>
    <b v="0"/>
    <n v="11"/>
    <b v="1"/>
    <s v="music/rock"/>
    <n v="103.33333333333333"/>
    <n v="3.6666666666666665"/>
    <s v="Music"/>
    <s v="Rock"/>
    <s v="Feb"/>
    <s v="Jan"/>
    <n v="2012"/>
    <n v="2012"/>
    <x v="2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1:24:00"/>
    <d v="2012-06-12T20:13:02"/>
    <b v="0"/>
    <n v="38"/>
    <b v="1"/>
    <s v="music/rock"/>
    <n v="107"/>
    <n v="2.9230769230769229"/>
    <s v="Music"/>
    <s v="Rock"/>
    <s v="Jun"/>
    <s v="Jun"/>
    <n v="2012"/>
    <n v="2012"/>
    <x v="4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4:14:00"/>
    <d v="2016-05-14T14:14:00"/>
    <b v="0"/>
    <n v="16"/>
    <b v="1"/>
    <s v="music/rock"/>
    <n v="104"/>
    <n v="3.2"/>
    <s v="Music"/>
    <s v="Rock"/>
    <s v="Jul"/>
    <s v="May"/>
    <n v="2016"/>
    <n v="2016"/>
    <x v="2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06:37:05"/>
    <d v="2013-02-20T07:37:05"/>
    <b v="0"/>
    <n v="32"/>
    <b v="1"/>
    <s v="music/rock"/>
    <n v="107.83333333333333"/>
    <n v="1.7777777777777777"/>
    <s v="Music"/>
    <s v="Rock"/>
    <s v="Mar"/>
    <s v="Feb"/>
    <n v="2013"/>
    <n v="2013"/>
    <x v="4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0:31:34"/>
    <d v="2012-03-28T10:31:34"/>
    <b v="0"/>
    <n v="20"/>
    <b v="1"/>
    <s v="music/rock"/>
    <n v="233.33333333333334"/>
    <n v="1.3333333333333333"/>
    <s v="Music"/>
    <s v="Rock"/>
    <s v="Apr"/>
    <s v="Mar"/>
    <n v="2012"/>
    <n v="2012"/>
    <x v="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3:13:00"/>
    <d v="2011-11-22T11:12:15"/>
    <b v="0"/>
    <n v="154"/>
    <b v="1"/>
    <s v="music/rock"/>
    <n v="100.60706666666667"/>
    <n v="1.0266666666666666"/>
    <s v="Music"/>
    <s v="Rock"/>
    <s v="Jan"/>
    <s v="Nov"/>
    <n v="2012"/>
    <n v="2011"/>
    <x v="6"/>
  </r>
  <r>
    <s v="Ragman Rolls"/>
    <s v="This is an American rock album."/>
    <n v="6000"/>
    <n v="6100"/>
    <x v="0"/>
    <s v="US"/>
    <s v="USD"/>
    <n v="1397941475"/>
    <n v="1395349475"/>
    <d v="2014-04-19T16:04:35"/>
    <d v="2014-03-20T16:04:35"/>
    <b v="0"/>
    <n v="41"/>
    <b v="1"/>
    <s v="music/rock"/>
    <n v="101.66666666666667"/>
    <n v="0.68333333333333335"/>
    <s v="Music"/>
    <s v="Rock"/>
    <s v="Apr"/>
    <s v="Mar"/>
    <n v="2014"/>
    <n v="2014"/>
    <x v="0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6-30T22:59:00"/>
    <d v="2013-05-28T14:44:52"/>
    <b v="0"/>
    <n v="75"/>
    <b v="1"/>
    <s v="music/rock"/>
    <n v="131.01818181818183"/>
    <n v="1.3636363636363635"/>
    <s v="Music"/>
    <s v="Rock"/>
    <s v="Jun"/>
    <s v="May"/>
    <n v="2013"/>
    <n v="2013"/>
    <x v="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8T22:00:00"/>
    <d v="2012-04-06T05:59:18"/>
    <b v="0"/>
    <n v="40"/>
    <b v="1"/>
    <s v="music/rock"/>
    <n v="117.25"/>
    <n v="2"/>
    <s v="Music"/>
    <s v="Rock"/>
    <s v="May"/>
    <s v="Apr"/>
    <n v="2012"/>
    <n v="2012"/>
    <x v="4"/>
  </r>
  <r>
    <s v="DESMADRE Full Album + Press Kit"/>
    <s v="An album you can bring home to mom."/>
    <n v="5000"/>
    <n v="5046.5200000000004"/>
    <x v="0"/>
    <s v="US"/>
    <s v="USD"/>
    <n v="1381108918"/>
    <n v="1378516918"/>
    <d v="2013-10-06T20:21:58"/>
    <d v="2013-09-06T20:21:58"/>
    <b v="0"/>
    <n v="46"/>
    <b v="1"/>
    <s v="music/rock"/>
    <n v="100.93040000000001"/>
    <n v="0.92"/>
    <s v="Music"/>
    <s v="Rock"/>
    <s v="Oct"/>
    <s v="Sep"/>
    <n v="2013"/>
    <n v="2013"/>
    <x v="0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18:57:42"/>
    <d v="2014-04-01T18:57:42"/>
    <b v="0"/>
    <n v="62"/>
    <b v="1"/>
    <s v="music/rock"/>
    <n v="121.8"/>
    <n v="2.48"/>
    <s v="Music"/>
    <s v="Rock"/>
    <s v="May"/>
    <s v="Apr"/>
    <n v="2014"/>
    <n v="2014"/>
    <x v="4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16:33:05"/>
    <d v="2011-12-18T16:33:05"/>
    <b v="0"/>
    <n v="61"/>
    <b v="1"/>
    <s v="music/rock"/>
    <n v="145.4"/>
    <n v="3.05"/>
    <s v="Music"/>
    <s v="Rock"/>
    <s v="Jan"/>
    <s v="Dec"/>
    <n v="2012"/>
    <n v="2011"/>
    <x v="4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3:19:16"/>
    <d v="2012-08-23T13:19:16"/>
    <b v="0"/>
    <n v="96"/>
    <b v="1"/>
    <s v="music/rock"/>
    <n v="116.61660000000001"/>
    <n v="1.92"/>
    <s v="Music"/>
    <s v="Rock"/>
    <s v="Sep"/>
    <s v="Aug"/>
    <n v="2012"/>
    <n v="2012"/>
    <x v="0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0:26:27"/>
    <d v="2016-08-25T00:26:27"/>
    <b v="0"/>
    <n v="190"/>
    <b v="1"/>
    <s v="music/metal"/>
    <n v="120.4166"/>
    <n v="1.9"/>
    <s v="Music"/>
    <s v="Metal"/>
    <s v="Sep"/>
    <s v="Aug"/>
    <n v="2016"/>
    <n v="2016"/>
    <x v="1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16:07:43"/>
    <d v="2014-10-11T15:07:43"/>
    <b v="1"/>
    <n v="94"/>
    <b v="1"/>
    <s v="music/metal"/>
    <n v="101.32"/>
    <n v="1.88"/>
    <s v="Music"/>
    <s v="Metal"/>
    <s v="Nov"/>
    <s v="Oct"/>
    <n v="2014"/>
    <n v="2014"/>
    <x v="0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3T22:59:00"/>
    <d v="2013-09-09T09:13:03"/>
    <b v="1"/>
    <n v="39"/>
    <b v="1"/>
    <s v="music/metal"/>
    <n v="104.32"/>
    <n v="1.56"/>
    <s v="Music"/>
    <s v="Metal"/>
    <s v="Oct"/>
    <s v="Sep"/>
    <n v="2013"/>
    <n v="2013"/>
    <x v="4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3:00:00"/>
    <d v="2016-11-21T01:11:20"/>
    <b v="0"/>
    <n v="127"/>
    <b v="1"/>
    <s v="music/metal"/>
    <n v="267.13333333333333"/>
    <n v="4.2333333333333334"/>
    <s v="Music"/>
    <s v="Metal"/>
    <s v="Dec"/>
    <s v="Nov"/>
    <n v="2016"/>
    <n v="2016"/>
    <x v="4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0-31T23:59:00"/>
    <d v="2014-09-23T11:25:52"/>
    <b v="1"/>
    <n v="159"/>
    <b v="1"/>
    <s v="music/metal"/>
    <n v="194.13333333333333"/>
    <n v="5.3"/>
    <s v="Music"/>
    <s v="Metal"/>
    <s v="Oct"/>
    <s v="Sep"/>
    <n v="2014"/>
    <n v="2014"/>
    <x v="4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4T22:59:00"/>
    <d v="2016-07-26T23:56:36"/>
    <b v="0"/>
    <n v="177"/>
    <b v="1"/>
    <s v="music/metal"/>
    <n v="120.3802"/>
    <n v="3.54"/>
    <s v="Music"/>
    <s v="Metal"/>
    <s v="Sep"/>
    <s v="Jul"/>
    <n v="2016"/>
    <n v="2016"/>
    <x v="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09:00:00"/>
    <d v="2014-02-24T04:24:15"/>
    <b v="0"/>
    <n v="47"/>
    <b v="1"/>
    <s v="music/metal"/>
    <n v="122.00090909090909"/>
    <n v="4.2727272727272725"/>
    <s v="Music"/>
    <s v="Metal"/>
    <s v="Mar"/>
    <s v="Feb"/>
    <n v="2014"/>
    <n v="2014"/>
    <x v="4"/>
  </r>
  <r>
    <s v="CENTROPYMUSIC"/>
    <s v="MUSIC WITH MEANING!  MUSIC THAT MATTERS!!!"/>
    <n v="10"/>
    <n v="10"/>
    <x v="0"/>
    <s v="US"/>
    <s v="USD"/>
    <n v="1436555376"/>
    <n v="1433963376"/>
    <d v="2015-07-10T14:09:36"/>
    <d v="2015-06-10T14:09:36"/>
    <b v="0"/>
    <n v="1"/>
    <b v="1"/>
    <s v="music/metal"/>
    <n v="100"/>
    <n v="10"/>
    <s v="Music"/>
    <s v="Metal"/>
    <s v="Jul"/>
    <s v="Jun"/>
    <n v="2015"/>
    <n v="2015"/>
    <x v="2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4:00:33"/>
    <d v="2015-03-15T14:00:33"/>
    <b v="0"/>
    <n v="16"/>
    <b v="1"/>
    <s v="music/metal"/>
    <n v="100"/>
    <n v="5.333333333333333"/>
    <s v="Music"/>
    <s v="Metal"/>
    <s v="Apr"/>
    <s v="Mar"/>
    <n v="2015"/>
    <n v="2015"/>
    <x v="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5T21:34:24"/>
    <d v="2015-02-15T22:34:24"/>
    <b v="0"/>
    <n v="115"/>
    <b v="1"/>
    <s v="music/metal"/>
    <n v="119.9"/>
    <n v="2.875"/>
    <s v="Music"/>
    <s v="Metal"/>
    <s v="Mar"/>
    <s v="Feb"/>
    <n v="2015"/>
    <n v="2015"/>
    <x v="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4T23:59:00"/>
    <d v="2016-03-23T14:51:57"/>
    <b v="0"/>
    <n v="133"/>
    <b v="1"/>
    <s v="music/metal"/>
    <n v="155.17500000000001"/>
    <n v="3.3250000000000002"/>
    <s v="Music"/>
    <s v="Metal"/>
    <s v="Apr"/>
    <s v="Mar"/>
    <n v="2016"/>
    <n v="2016"/>
    <x v="4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4:45:00"/>
    <d v="2016-06-01T16:07:33"/>
    <b v="0"/>
    <n v="70"/>
    <b v="1"/>
    <s v="music/metal"/>
    <n v="130.44999999999999"/>
    <n v="3.5"/>
    <s v="Music"/>
    <s v="Metal"/>
    <s v="Jul"/>
    <s v="Jun"/>
    <n v="2016"/>
    <n v="2016"/>
    <x v="4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16:00:00"/>
    <d v="2016-10-13T14:19:55"/>
    <b v="0"/>
    <n v="62"/>
    <b v="1"/>
    <s v="music/metal"/>
    <n v="104.97142857142858"/>
    <n v="1.7714285714285714"/>
    <s v="Music"/>
    <s v="Metal"/>
    <s v="Oct"/>
    <s v="Oct"/>
    <n v="2016"/>
    <n v="2016"/>
    <x v="4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4:58:29"/>
    <d v="2015-01-17T14:58:29"/>
    <b v="0"/>
    <n v="10"/>
    <b v="1"/>
    <s v="music/metal"/>
    <n v="100"/>
    <n v="3.3333333333333335"/>
    <s v="Music"/>
    <s v="Metal"/>
    <s v="Feb"/>
    <s v="Jan"/>
    <n v="2015"/>
    <n v="2015"/>
    <x v="2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0:05:46"/>
    <d v="2016-11-28T00:05:46"/>
    <b v="0"/>
    <n v="499"/>
    <b v="1"/>
    <s v="music/metal"/>
    <n v="118.22050359712232"/>
    <n v="1.7949640287769784"/>
    <s v="Music"/>
    <s v="Metal"/>
    <s v="Dec"/>
    <s v="Nov"/>
    <n v="2016"/>
    <n v="2016"/>
    <x v="9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3T22:00:17"/>
    <d v="2016-06-23T22:00:17"/>
    <b v="0"/>
    <n v="47"/>
    <b v="1"/>
    <s v="music/metal"/>
    <n v="103.44827586206897"/>
    <n v="3.2413793103448274"/>
    <s v="Music"/>
    <s v="Metal"/>
    <s v="Jul"/>
    <s v="Jun"/>
    <n v="2016"/>
    <n v="2016"/>
    <x v="4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4:00:00"/>
    <d v="2016-08-27T02:29:16"/>
    <b v="0"/>
    <n v="28"/>
    <b v="1"/>
    <s v="music/metal"/>
    <n v="218"/>
    <n v="11.2"/>
    <s v="Music"/>
    <s v="Metal"/>
    <s v="Oct"/>
    <s v="Aug"/>
    <n v="2016"/>
    <n v="2016"/>
    <x v="2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09:57:11"/>
    <d v="2015-10-14T08:57:11"/>
    <b v="0"/>
    <n v="24"/>
    <b v="1"/>
    <s v="music/metal"/>
    <n v="100"/>
    <n v="2"/>
    <s v="Music"/>
    <s v="Metal"/>
    <s v="Nov"/>
    <s v="Oct"/>
    <n v="2015"/>
    <n v="2015"/>
    <x v="4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17:59:00"/>
    <d v="2015-03-16T12:53:38"/>
    <b v="0"/>
    <n v="76"/>
    <b v="1"/>
    <s v="music/metal"/>
    <n v="144.00583333333333"/>
    <n v="6.333333333333333"/>
    <s v="Music"/>
    <s v="Metal"/>
    <s v="Apr"/>
    <s v="Mar"/>
    <n v="2015"/>
    <n v="2015"/>
    <x v="4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3T19:00:00"/>
    <d v="2015-05-04T14:41:08"/>
    <b v="0"/>
    <n v="98"/>
    <b v="1"/>
    <s v="music/metal"/>
    <n v="104.675"/>
    <n v="2.4500000000000002"/>
    <s v="Music"/>
    <s v="Metal"/>
    <s v="Jun"/>
    <s v="May"/>
    <n v="2015"/>
    <n v="2015"/>
    <x v="4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07:35:13"/>
    <d v="2013-10-23T06:35:13"/>
    <b v="0"/>
    <n v="48"/>
    <b v="0"/>
    <s v="music/jazz"/>
    <n v="18.142857142857142"/>
    <n v="0.34285714285714286"/>
    <s v="Music"/>
    <s v="Jazz"/>
    <s v="Nov"/>
    <s v="Oct"/>
    <n v="2013"/>
    <n v="2013"/>
    <x v="1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18:10:04"/>
    <d v="2016-08-17T18:10:04"/>
    <b v="0"/>
    <n v="2"/>
    <b v="0"/>
    <s v="music/jazz"/>
    <n v="2.2444444444444445"/>
    <n v="4.4444444444444446E-2"/>
    <s v="Music"/>
    <s v="Jazz"/>
    <s v="Sep"/>
    <s v="Aug"/>
    <n v="2016"/>
    <n v="2016"/>
    <x v="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09:19:08"/>
    <d v="2013-10-12T08:19:08"/>
    <b v="0"/>
    <n v="4"/>
    <b v="0"/>
    <s v="music/jazz"/>
    <n v="0.34"/>
    <n v="8.0000000000000002E-3"/>
    <s v="Music"/>
    <s v="Jazz"/>
    <s v="Nov"/>
    <s v="Oct"/>
    <n v="2013"/>
    <n v="2013"/>
    <x v="10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1T21:49:26"/>
    <d v="2012-01-12T21:49:26"/>
    <b v="0"/>
    <n v="5"/>
    <b v="0"/>
    <s v="music/jazz"/>
    <n v="4.5"/>
    <n v="0.25"/>
    <s v="Music"/>
    <s v="Jazz"/>
    <s v="Feb"/>
    <s v="Jan"/>
    <n v="2012"/>
    <n v="2012"/>
    <x v="4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4:59:00"/>
    <d v="2013-09-23T21:33:58"/>
    <b v="0"/>
    <n v="79"/>
    <b v="0"/>
    <s v="music/jazz"/>
    <n v="41.53846153846154"/>
    <n v="1.2153846153846153"/>
    <s v="Music"/>
    <s v="Jazz"/>
    <s v="Oct"/>
    <s v="Sep"/>
    <n v="2013"/>
    <n v="2013"/>
    <x v="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3:33:17"/>
    <d v="2012-11-17T13:33:17"/>
    <b v="0"/>
    <n v="2"/>
    <b v="0"/>
    <s v="music/jazz"/>
    <n v="2.0454545454545454"/>
    <n v="9.0909090909090912E-2"/>
    <s v="Music"/>
    <s v="Jazz"/>
    <s v="Jan"/>
    <s v="Nov"/>
    <n v="2013"/>
    <n v="2012"/>
    <x v="4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0:10:00"/>
    <d v="2015-01-21T10:18:38"/>
    <b v="0"/>
    <n v="11"/>
    <b v="0"/>
    <s v="music/jazz"/>
    <n v="18.285714285714285"/>
    <n v="0.31428571428571428"/>
    <s v="Music"/>
    <s v="Jazz"/>
    <s v="Feb"/>
    <s v="Jan"/>
    <n v="2015"/>
    <n v="2015"/>
    <x v="4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1-30T23:59:00"/>
    <d v="2009-10-01T21:31:46"/>
    <b v="0"/>
    <n v="11"/>
    <b v="0"/>
    <s v="music/jazz"/>
    <n v="24.02"/>
    <n v="0.22"/>
    <s v="Music"/>
    <s v="Jazz"/>
    <s v="Nov"/>
    <s v="Oct"/>
    <n v="2009"/>
    <n v="2009"/>
    <x v="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6T19:39:58"/>
    <d v="2013-12-07T19:39:58"/>
    <b v="0"/>
    <n v="1"/>
    <b v="0"/>
    <s v="music/jazz"/>
    <n v="0.1111111111111111"/>
    <n v="2.2222222222222222E-3"/>
    <s v="Music"/>
    <s v="Jazz"/>
    <s v="Jan"/>
    <s v="Dec"/>
    <n v="2014"/>
    <n v="2013"/>
    <x v="11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4:17:37"/>
    <d v="2013-03-09T15:17:37"/>
    <b v="0"/>
    <n v="3"/>
    <b v="0"/>
    <s v="music/jazz"/>
    <n v="11.818181818181818"/>
    <n v="3.4090909090909088E-2"/>
    <s v="Music"/>
    <s v="Jazz"/>
    <s v="Apr"/>
    <s v="Mar"/>
    <n v="2013"/>
    <n v="2013"/>
    <x v="0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8-31T19:32:03"/>
    <d v="2013-08-01T19:32:03"/>
    <b v="0"/>
    <n v="5"/>
    <b v="0"/>
    <s v="music/jazz"/>
    <n v="0.31"/>
    <n v="2.5000000000000001E-2"/>
    <s v="Music"/>
    <s v="Jazz"/>
    <s v="Aug"/>
    <s v="Aug"/>
    <n v="2013"/>
    <n v="2013"/>
    <x v="8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09:28:15"/>
    <d v="2013-10-30T08:28:15"/>
    <b v="0"/>
    <n v="12"/>
    <b v="0"/>
    <s v="music/jazz"/>
    <n v="5.416666666666667"/>
    <n v="0.2"/>
    <s v="Music"/>
    <s v="Jazz"/>
    <s v="Nov"/>
    <s v="Oct"/>
    <n v="2013"/>
    <n v="2013"/>
    <x v="0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4:48:47"/>
    <d v="2011-01-24T14:48:47"/>
    <b v="0"/>
    <n v="2"/>
    <b v="0"/>
    <s v="music/jazz"/>
    <n v="0.8125"/>
    <n v="2.5000000000000001E-2"/>
    <s v="Music"/>
    <s v="Jazz"/>
    <s v="Mar"/>
    <s v="Jan"/>
    <n v="2011"/>
    <n v="2011"/>
    <x v="0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0:00:40"/>
    <d v="2012-10-01T23:00:40"/>
    <b v="0"/>
    <n v="5"/>
    <b v="0"/>
    <s v="music/jazz"/>
    <n v="1.2857142857142858"/>
    <n v="0.14285714285714285"/>
    <s v="Music"/>
    <s v="Jazz"/>
    <s v="Nov"/>
    <s v="Oct"/>
    <n v="2012"/>
    <n v="2012"/>
    <x v="4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09:00:34"/>
    <d v="2013-04-04T09:00:34"/>
    <b v="0"/>
    <n v="21"/>
    <b v="0"/>
    <s v="music/jazz"/>
    <n v="24.333333333333332"/>
    <n v="0.7"/>
    <s v="Music"/>
    <s v="Jazz"/>
    <s v="May"/>
    <s v="Apr"/>
    <n v="2013"/>
    <n v="2013"/>
    <x v="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2:22:11"/>
    <d v="2015-09-01T12:22:11"/>
    <b v="0"/>
    <n v="0"/>
    <b v="0"/>
    <s v="music/jazz"/>
    <n v="0"/>
    <n v="0"/>
    <s v="Music"/>
    <s v="Jazz"/>
    <s v="Sep"/>
    <s v="Sep"/>
    <n v="2015"/>
    <n v="2015"/>
    <x v="0"/>
  </r>
  <r>
    <s v="Sound Of Dobells"/>
    <s v="What was the greatest record shop ever?  DOBELLS!"/>
    <n v="3152"/>
    <n v="1286"/>
    <x v="2"/>
    <s v="GB"/>
    <s v="GBP"/>
    <n v="1359978927"/>
    <n v="1357127727"/>
    <d v="2013-02-04T06:55:27"/>
    <d v="2013-01-02T06:55:27"/>
    <b v="0"/>
    <n v="45"/>
    <b v="0"/>
    <s v="music/jazz"/>
    <n v="40.799492385786799"/>
    <n v="1.4276649746192893"/>
    <s v="Music"/>
    <s v="Jazz"/>
    <s v="Feb"/>
    <s v="Jan"/>
    <n v="2013"/>
    <n v="2013"/>
    <x v="4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3:56:00"/>
    <d v="2013-11-19T13:56:00"/>
    <b v="0"/>
    <n v="29"/>
    <b v="0"/>
    <s v="music/jazz"/>
    <n v="67.55"/>
    <n v="1.45"/>
    <s v="Music"/>
    <s v="Jazz"/>
    <s v="Dec"/>
    <s v="Nov"/>
    <n v="2013"/>
    <n v="2013"/>
    <x v="4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0:35:24"/>
    <d v="2010-11-23T00:35:24"/>
    <b v="0"/>
    <n v="2"/>
    <b v="0"/>
    <s v="music/jazz"/>
    <n v="1.3"/>
    <n v="0.04"/>
    <s v="Music"/>
    <s v="Jazz"/>
    <s v="Dec"/>
    <s v="Nov"/>
    <n v="2010"/>
    <n v="2010"/>
    <x v="0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4:55:05"/>
    <d v="2012-05-08T14:55:05"/>
    <b v="0"/>
    <n v="30"/>
    <b v="0"/>
    <s v="music/jazz"/>
    <n v="30.666666666666668"/>
    <n v="1.4285714285714286"/>
    <s v="Music"/>
    <s v="Jazz"/>
    <s v="May"/>
    <s v="May"/>
    <n v="2012"/>
    <n v="2012"/>
    <x v="4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2:42:18"/>
    <d v="2012-09-27T02:42:18"/>
    <b v="0"/>
    <n v="8"/>
    <b v="0"/>
    <s v="music/indie rock"/>
    <n v="2.9894179894179893"/>
    <n v="0.21164021164021163"/>
    <s v="Music"/>
    <s v="Indie Music"/>
    <s v="Oct"/>
    <s v="Sep"/>
    <n v="2012"/>
    <n v="2012"/>
    <x v="4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1:01:26"/>
    <d v="2011-11-30T01:01:26"/>
    <b v="0"/>
    <n v="1"/>
    <b v="0"/>
    <s v="music/indie rock"/>
    <n v="0.8"/>
    <n v="2.6666666666666668E-2"/>
    <s v="Music"/>
    <s v="Indie Music"/>
    <s v="Jan"/>
    <s v="Nov"/>
    <n v="2012"/>
    <n v="2011"/>
    <x v="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15:39:10"/>
    <d v="2011-08-04T15:39:10"/>
    <b v="0"/>
    <n v="14"/>
    <b v="0"/>
    <s v="music/indie rock"/>
    <n v="20.133333333333333"/>
    <n v="0.93333333333333335"/>
    <s v="Music"/>
    <s v="Indie Music"/>
    <s v="Sep"/>
    <s v="Aug"/>
    <n v="2011"/>
    <n v="2011"/>
    <x v="4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17:27:15"/>
    <d v="2016-01-02T17:27:15"/>
    <b v="0"/>
    <n v="24"/>
    <b v="0"/>
    <s v="music/indie rock"/>
    <n v="40.020000000000003"/>
    <n v="0.48"/>
    <s v="Music"/>
    <s v="Indie Music"/>
    <s v="Mar"/>
    <s v="Jan"/>
    <n v="2016"/>
    <n v="2016"/>
    <x v="0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1T21:31:00"/>
    <d v="2012-03-13T14:15:46"/>
    <b v="0"/>
    <n v="2"/>
    <b v="0"/>
    <s v="music/indie rock"/>
    <n v="1"/>
    <n v="0.1"/>
    <s v="Music"/>
    <s v="Indie Music"/>
    <s v="May"/>
    <s v="Mar"/>
    <n v="2012"/>
    <n v="2012"/>
    <x v="4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17:35:11"/>
    <d v="2016-12-09T17:35:11"/>
    <b v="0"/>
    <n v="21"/>
    <b v="0"/>
    <s v="music/indie rock"/>
    <n v="75"/>
    <n v="2.1"/>
    <s v="Music"/>
    <s v="Indie Music"/>
    <s v="Dec"/>
    <s v="Dec"/>
    <n v="2016"/>
    <n v="2016"/>
    <x v="4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15:53:33"/>
    <d v="2016-08-21T15:53:33"/>
    <b v="0"/>
    <n v="7"/>
    <b v="0"/>
    <s v="music/indie rock"/>
    <n v="41"/>
    <n v="1.4"/>
    <s v="Music"/>
    <s v="Indie Music"/>
    <s v="Sep"/>
    <s v="Aug"/>
    <n v="2016"/>
    <n v="2016"/>
    <x v="2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18:00:55"/>
    <d v="2012-04-27T18:00:55"/>
    <b v="0"/>
    <n v="0"/>
    <b v="0"/>
    <s v="music/indie rock"/>
    <n v="0"/>
    <n v="0"/>
    <s v="Music"/>
    <s v="Indie Music"/>
    <s v="May"/>
    <s v="Apr"/>
    <n v="2012"/>
    <n v="2012"/>
    <x v="4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1:00:00"/>
    <d v="2011-07-27T13:04:45"/>
    <b v="0"/>
    <n v="4"/>
    <b v="0"/>
    <s v="music/indie rock"/>
    <n v="7.2"/>
    <n v="0.4"/>
    <s v="Music"/>
    <s v="Indie Music"/>
    <s v="Sep"/>
    <s v="Jul"/>
    <n v="2011"/>
    <n v="2011"/>
    <x v="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3:49:03"/>
    <d v="2014-09-05T13:49:03"/>
    <b v="0"/>
    <n v="32"/>
    <b v="0"/>
    <s v="music/indie rock"/>
    <n v="9.4412800000000008"/>
    <n v="0.128"/>
    <s v="Music"/>
    <s v="Indie Music"/>
    <s v="Oct"/>
    <s v="Sep"/>
    <n v="2014"/>
    <n v="2014"/>
    <x v="9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2:46:19"/>
    <d v="2013-10-22T11:46:19"/>
    <b v="0"/>
    <n v="4"/>
    <b v="0"/>
    <s v="music/indie rock"/>
    <n v="4.166666666666667"/>
    <n v="0.13333333333333333"/>
    <s v="Music"/>
    <s v="Indie Music"/>
    <s v="Nov"/>
    <s v="Oct"/>
    <n v="2013"/>
    <n v="2013"/>
    <x v="4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0T19:45:30"/>
    <d v="2014-07-21T19:45:30"/>
    <b v="0"/>
    <n v="9"/>
    <b v="0"/>
    <s v="music/indie rock"/>
    <n v="3.25"/>
    <n v="0.1125"/>
    <s v="Music"/>
    <s v="Indie Music"/>
    <s v="Aug"/>
    <s v="Jul"/>
    <n v="2014"/>
    <n v="2014"/>
    <x v="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7-31T23:00:00"/>
    <d v="2010-05-05T23:48:03"/>
    <b v="0"/>
    <n v="17"/>
    <b v="0"/>
    <s v="music/indie rock"/>
    <n v="40.75"/>
    <n v="0.28333333333333333"/>
    <s v="Music"/>
    <s v="Indie Music"/>
    <s v="Jul"/>
    <s v="May"/>
    <n v="2010"/>
    <n v="2010"/>
    <x v="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15:32:43"/>
    <d v="2015-03-02T16:32:43"/>
    <b v="0"/>
    <n v="5"/>
    <b v="0"/>
    <s v="music/indie rock"/>
    <n v="10"/>
    <n v="0.25"/>
    <s v="Music"/>
    <s v="Indie Music"/>
    <s v="Apr"/>
    <s v="Mar"/>
    <n v="2015"/>
    <n v="2015"/>
    <x v="4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18:33:30"/>
    <d v="2016-05-06T18:33:30"/>
    <b v="0"/>
    <n v="53"/>
    <b v="0"/>
    <s v="music/indie rock"/>
    <n v="39.17"/>
    <n v="0.26500000000000001"/>
    <s v="Music"/>
    <s v="Indie Music"/>
    <s v="Jun"/>
    <s v="May"/>
    <n v="2016"/>
    <n v="2016"/>
    <x v="8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4T22:03:49"/>
    <d v="2010-09-09T22:03:49"/>
    <b v="0"/>
    <n v="7"/>
    <b v="0"/>
    <s v="music/indie rock"/>
    <n v="2.4375"/>
    <n v="8.7499999999999994E-2"/>
    <s v="Music"/>
    <s v="Indie Music"/>
    <s v="Oct"/>
    <s v="Sep"/>
    <n v="2010"/>
    <n v="2010"/>
    <x v="0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7T23:00:00"/>
    <d v="2015-08-02T15:57:06"/>
    <b v="0"/>
    <n v="72"/>
    <b v="0"/>
    <s v="music/indie rock"/>
    <n v="40"/>
    <n v="0.9"/>
    <s v="Music"/>
    <s v="Indie Music"/>
    <s v="Aug"/>
    <s v="Aug"/>
    <n v="2015"/>
    <n v="2015"/>
    <x v="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2:31:48"/>
    <d v="2012-10-29T11:31:48"/>
    <b v="0"/>
    <n v="0"/>
    <b v="0"/>
    <s v="music/indie rock"/>
    <n v="0"/>
    <n v="0"/>
    <s v="Music"/>
    <s v="Indie Music"/>
    <s v="Nov"/>
    <s v="Oct"/>
    <n v="2012"/>
    <n v="2012"/>
    <x v="4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3:11:50"/>
    <d v="2011-12-01T13:11:50"/>
    <b v="0"/>
    <n v="2"/>
    <b v="0"/>
    <s v="music/indie rock"/>
    <n v="2.8"/>
    <n v="0.08"/>
    <s v="Music"/>
    <s v="Indie Music"/>
    <s v="Jan"/>
    <s v="Dec"/>
    <n v="2012"/>
    <n v="2011"/>
    <x v="4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7T21:22:42"/>
    <d v="2011-04-12T21:22:42"/>
    <b v="0"/>
    <n v="8"/>
    <b v="0"/>
    <s v="music/indie rock"/>
    <n v="37.333333333333336"/>
    <n v="1.0666666666666667"/>
    <s v="Music"/>
    <s v="Indie Music"/>
    <s v="May"/>
    <s v="Apr"/>
    <n v="2011"/>
    <n v="2011"/>
    <x v="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4:23:22"/>
    <d v="2016-02-29T15:23:22"/>
    <b v="0"/>
    <n v="2"/>
    <b v="0"/>
    <s v="music/jazz"/>
    <n v="0.42"/>
    <n v="0.04"/>
    <s v="Music"/>
    <s v="Jazz"/>
    <s v="Mar"/>
    <s v="Feb"/>
    <n v="2016"/>
    <n v="2016"/>
    <x v="0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4:11:00"/>
    <d v="2010-04-23T14:28:34"/>
    <b v="0"/>
    <n v="0"/>
    <b v="0"/>
    <s v="music/jazz"/>
    <n v="0"/>
    <n v="0"/>
    <s v="Music"/>
    <s v="Jazz"/>
    <s v="Jun"/>
    <s v="Apr"/>
    <n v="2010"/>
    <n v="2010"/>
    <x v="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0:30:00"/>
    <d v="2014-07-09T18:10:22"/>
    <b v="0"/>
    <n v="3"/>
    <b v="0"/>
    <s v="music/jazz"/>
    <n v="0.3"/>
    <n v="0.01"/>
    <s v="Music"/>
    <s v="Jazz"/>
    <s v="Aug"/>
    <s v="Jul"/>
    <n v="2014"/>
    <n v="2014"/>
    <x v="5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2T21:25:00"/>
    <d v="2012-08-28T14:06:20"/>
    <b v="0"/>
    <n v="4"/>
    <b v="0"/>
    <s v="music/jazz"/>
    <n v="3.2"/>
    <n v="0.08"/>
    <s v="Music"/>
    <s v="Jazz"/>
    <s v="Sep"/>
    <s v="Aug"/>
    <n v="2012"/>
    <n v="2012"/>
    <x v="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2T20:55:37"/>
    <d v="2015-12-03T20:55:37"/>
    <b v="0"/>
    <n v="3"/>
    <b v="0"/>
    <s v="music/jazz"/>
    <n v="0.30199999999999999"/>
    <n v="6.0000000000000001E-3"/>
    <s v="Music"/>
    <s v="Jazz"/>
    <s v="Jan"/>
    <s v="Dec"/>
    <n v="2016"/>
    <n v="2015"/>
    <x v="10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0:45:26"/>
    <d v="2010-11-25T00:45:26"/>
    <b v="0"/>
    <n v="6"/>
    <b v="0"/>
    <s v="music/jazz"/>
    <n v="3.0153846153846153"/>
    <n v="9.2307692307692313E-2"/>
    <s v="Music"/>
    <s v="Jazz"/>
    <s v="Jan"/>
    <s v="Nov"/>
    <n v="2011"/>
    <n v="2010"/>
    <x v="0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2T22:33:10"/>
    <d v="2014-02-10T23:33:10"/>
    <b v="0"/>
    <n v="0"/>
    <b v="0"/>
    <s v="music/jazz"/>
    <n v="0"/>
    <n v="0"/>
    <s v="Music"/>
    <s v="Jazz"/>
    <s v="Mar"/>
    <s v="Feb"/>
    <n v="2014"/>
    <n v="2014"/>
    <x v="6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0T23:37:03"/>
    <d v="2011-08-11T23:37:03"/>
    <b v="0"/>
    <n v="0"/>
    <b v="0"/>
    <s v="music/jazz"/>
    <n v="0"/>
    <n v="0"/>
    <s v="Music"/>
    <s v="Jazz"/>
    <s v="Sep"/>
    <s v="Aug"/>
    <n v="2011"/>
    <n v="2011"/>
    <x v="4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6T23:59:00"/>
    <d v="2010-06-11T14:14:15"/>
    <b v="0"/>
    <n v="0"/>
    <b v="0"/>
    <s v="music/jazz"/>
    <n v="0"/>
    <n v="0"/>
    <s v="Music"/>
    <s v="Jazz"/>
    <s v="Jul"/>
    <s v="Jun"/>
    <n v="2010"/>
    <n v="2010"/>
    <x v="4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2T23:00:00"/>
    <d v="2012-06-21T11:34:00"/>
    <b v="0"/>
    <n v="8"/>
    <b v="0"/>
    <s v="music/jazz"/>
    <n v="3.25"/>
    <n v="0.05"/>
    <s v="Music"/>
    <s v="Jazz"/>
    <s v="Jul"/>
    <s v="Jun"/>
    <n v="2012"/>
    <n v="2012"/>
    <x v="6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08:05:19"/>
    <d v="2017-01-02T08:05:19"/>
    <b v="0"/>
    <n v="5"/>
    <b v="0"/>
    <s v="music/jazz"/>
    <n v="22.363636363636363"/>
    <n v="0.90909090909090906"/>
    <s v="Music"/>
    <s v="Jazz"/>
    <s v="Mar"/>
    <s v="Jan"/>
    <n v="2017"/>
    <n v="2017"/>
    <x v="2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3T19:07:25"/>
    <d v="2014-01-02T19:07:25"/>
    <b v="0"/>
    <n v="0"/>
    <b v="0"/>
    <s v="music/jazz"/>
    <n v="0"/>
    <n v="0"/>
    <s v="Music"/>
    <s v="Jazz"/>
    <s v="Jan"/>
    <s v="Jan"/>
    <n v="2014"/>
    <n v="2014"/>
    <x v="10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0T22:37:27"/>
    <d v="2012-10-11T21:37:27"/>
    <b v="0"/>
    <n v="2"/>
    <b v="0"/>
    <s v="music/jazz"/>
    <n v="0.8571428571428571"/>
    <n v="5.7142857142857141E-2"/>
    <s v="Music"/>
    <s v="Jazz"/>
    <s v="Dec"/>
    <s v="Oct"/>
    <n v="2012"/>
    <n v="2012"/>
    <x v="4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4T22:20:19"/>
    <d v="2012-04-04T22:20:19"/>
    <b v="0"/>
    <n v="24"/>
    <b v="0"/>
    <s v="music/jazz"/>
    <n v="6.6066666666666665"/>
    <n v="0.08"/>
    <s v="Music"/>
    <s v="Jazz"/>
    <s v="May"/>
    <s v="Apr"/>
    <n v="2012"/>
    <n v="2012"/>
    <x v="5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3:19:07"/>
    <d v="2012-07-26T13:19:07"/>
    <b v="0"/>
    <n v="0"/>
    <b v="0"/>
    <s v="music/jazz"/>
    <n v="0"/>
    <n v="0"/>
    <s v="Music"/>
    <s v="Jazz"/>
    <s v="Aug"/>
    <s v="Jul"/>
    <n v="2012"/>
    <n v="2012"/>
    <x v="4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2-29T23:59:00"/>
    <d v="2012-01-29T11:18:34"/>
    <b v="0"/>
    <n v="9"/>
    <b v="0"/>
    <s v="music/jazz"/>
    <n v="5.7692307692307692"/>
    <n v="0.13846153846153847"/>
    <s v="Music"/>
    <s v="Jazz"/>
    <s v="Feb"/>
    <s v="Jan"/>
    <n v="2012"/>
    <n v="2012"/>
    <x v="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0:00:00"/>
    <d v="2010-09-13T15:28:54"/>
    <b v="0"/>
    <n v="0"/>
    <b v="0"/>
    <s v="music/jazz"/>
    <n v="0"/>
    <n v="0"/>
    <s v="Music"/>
    <s v="Jazz"/>
    <s v="Oct"/>
    <s v="Sep"/>
    <n v="2010"/>
    <n v="2010"/>
    <x v="4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3T21:30:00"/>
    <d v="2014-06-12T17:38:50"/>
    <b v="0"/>
    <n v="1"/>
    <b v="0"/>
    <s v="music/jazz"/>
    <n v="0.6"/>
    <n v="0.02"/>
    <s v="Music"/>
    <s v="Jazz"/>
    <s v="Jul"/>
    <s v="Jun"/>
    <n v="2014"/>
    <n v="2014"/>
    <x v="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17:59:21"/>
    <d v="2014-11-01T16:59:21"/>
    <b v="0"/>
    <n v="10"/>
    <b v="0"/>
    <s v="music/jazz"/>
    <n v="5.0256410256410255"/>
    <n v="0.25641025641025639"/>
    <s v="Music"/>
    <s v="Jazz"/>
    <s v="Dec"/>
    <s v="Nov"/>
    <n v="2014"/>
    <n v="2014"/>
    <x v="4"/>
  </r>
  <r>
    <s v="Jazz CD:  Out of The Blue"/>
    <s v="Cool jazz with a New Orleans flavor."/>
    <n v="20000"/>
    <n v="100"/>
    <x v="2"/>
    <s v="US"/>
    <s v="USD"/>
    <n v="1355930645"/>
    <n v="1352906645"/>
    <d v="2012-12-19T10:24:05"/>
    <d v="2012-11-14T10:24:05"/>
    <b v="0"/>
    <n v="1"/>
    <b v="0"/>
    <s v="music/jazz"/>
    <n v="0.5"/>
    <n v="5.0000000000000001E-3"/>
    <s v="Music"/>
    <s v="Jazz"/>
    <s v="Dec"/>
    <s v="Nov"/>
    <n v="2012"/>
    <n v="2012"/>
    <x v="8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2:07:02"/>
    <d v="2013-10-15T11:07:02"/>
    <b v="0"/>
    <n v="0"/>
    <b v="0"/>
    <s v="music/jazz"/>
    <n v="0"/>
    <n v="0"/>
    <s v="Music"/>
    <s v="Jazz"/>
    <s v="Nov"/>
    <s v="Oct"/>
    <n v="2013"/>
    <n v="2013"/>
    <x v="0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0:06:16"/>
    <d v="2011-10-30T23:06:16"/>
    <b v="0"/>
    <n v="20"/>
    <b v="0"/>
    <s v="music/jazz"/>
    <n v="30.9"/>
    <n v="0.13333333333333333"/>
    <s v="Music"/>
    <s v="Jazz"/>
    <s v="Dec"/>
    <s v="Oct"/>
    <n v="2011"/>
    <n v="2011"/>
    <x v="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07:43:13"/>
    <d v="2014-08-27T07:43:13"/>
    <b v="0"/>
    <n v="30"/>
    <b v="0"/>
    <s v="music/jazz"/>
    <n v="21.037037037037038"/>
    <n v="0.1111111111111111"/>
    <s v="Music"/>
    <s v="Jazz"/>
    <s v="Oct"/>
    <s v="Aug"/>
    <n v="2014"/>
    <n v="2014"/>
    <x v="9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1T19:02:03"/>
    <d v="2014-10-22T18:02:03"/>
    <b v="0"/>
    <n v="6"/>
    <b v="0"/>
    <s v="music/jazz"/>
    <n v="2.2000000000000002"/>
    <n v="0.04"/>
    <s v="Music"/>
    <s v="Jazz"/>
    <s v="Nov"/>
    <s v="Oct"/>
    <n v="2014"/>
    <n v="2014"/>
    <x v="6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17:37:49"/>
    <d v="2013-01-14T17:37:49"/>
    <b v="0"/>
    <n v="15"/>
    <b v="0"/>
    <s v="music/jazz"/>
    <n v="10.9"/>
    <n v="0.5"/>
    <s v="Music"/>
    <s v="Jazz"/>
    <s v="Feb"/>
    <s v="Jan"/>
    <n v="2013"/>
    <n v="2013"/>
    <x v="4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17:08:31"/>
    <d v="2013-10-28T16:08:31"/>
    <b v="0"/>
    <n v="5"/>
    <b v="0"/>
    <s v="music/jazz"/>
    <n v="2.6666666666666665"/>
    <n v="8.3333333333333329E-2"/>
    <s v="Music"/>
    <s v="Jazz"/>
    <s v="Nov"/>
    <s v="Oct"/>
    <n v="2013"/>
    <n v="2013"/>
    <x v="0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17:40:00"/>
    <d v="2010-06-08T19:28:50"/>
    <b v="0"/>
    <n v="0"/>
    <b v="0"/>
    <s v="music/jazz"/>
    <n v="0"/>
    <n v="0"/>
    <s v="Music"/>
    <s v="Jazz"/>
    <s v="Jul"/>
    <s v="Jun"/>
    <n v="2010"/>
    <n v="2010"/>
    <x v="0"/>
  </r>
  <r>
    <s v="JETRO DA SILVA FUNK PROJECT"/>
    <s v="Studio CD/DVD Solo project of Pianist &amp; Keyboardist Jetro da Silva"/>
    <n v="20000"/>
    <n v="0"/>
    <x v="2"/>
    <s v="US"/>
    <s v="USD"/>
    <n v="1337024695"/>
    <n v="1334432695"/>
    <d v="2012-05-14T14:44:55"/>
    <d v="2012-04-14T14:44:55"/>
    <b v="0"/>
    <n v="0"/>
    <b v="0"/>
    <s v="music/jazz"/>
    <n v="0"/>
    <n v="0"/>
    <s v="Music"/>
    <s v="Jazz"/>
    <s v="May"/>
    <s v="Apr"/>
    <n v="2012"/>
    <n v="2012"/>
    <x v="8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7T19:00:00"/>
    <d v="2012-09-28T15:41:53"/>
    <b v="0"/>
    <n v="28"/>
    <b v="0"/>
    <s v="music/jazz"/>
    <n v="10.862068965517242"/>
    <n v="0.19310344827586207"/>
    <s v="Music"/>
    <s v="Jazz"/>
    <s v="Nov"/>
    <s v="Sep"/>
    <n v="2012"/>
    <n v="2012"/>
    <x v="1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8T23:42:49"/>
    <d v="2012-03-10T00:42:49"/>
    <b v="0"/>
    <n v="0"/>
    <b v="0"/>
    <s v="music/jazz"/>
    <n v="0"/>
    <n v="0"/>
    <s v="Music"/>
    <s v="Jazz"/>
    <s v="Apr"/>
    <s v="Mar"/>
    <n v="2012"/>
    <n v="2012"/>
    <x v="2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16:32:00"/>
    <d v="2010-05-14T16:58:26"/>
    <b v="0"/>
    <n v="5"/>
    <b v="0"/>
    <s v="music/jazz"/>
    <n v="38.333333333333336"/>
    <n v="0.55555555555555558"/>
    <s v="Music"/>
    <s v="Jazz"/>
    <s v="Jun"/>
    <s v="May"/>
    <n v="2010"/>
    <n v="2010"/>
    <x v="2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17:00:00"/>
    <d v="2014-02-10T03:38:22"/>
    <b v="0"/>
    <n v="7"/>
    <b v="0"/>
    <s v="music/jazz"/>
    <n v="6.55"/>
    <n v="0.35"/>
    <s v="Music"/>
    <s v="Jazz"/>
    <s v="Mar"/>
    <s v="Feb"/>
    <n v="2014"/>
    <n v="2014"/>
    <x v="4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17:15:45"/>
    <d v="2013-02-05T18:15:45"/>
    <b v="0"/>
    <n v="30"/>
    <b v="0"/>
    <s v="music/jazz"/>
    <n v="14.536842105263158"/>
    <n v="0.31578947368421051"/>
    <s v="Music"/>
    <s v="Jazz"/>
    <s v="Mar"/>
    <s v="Feb"/>
    <n v="2013"/>
    <n v="2013"/>
    <x v="0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1T23:03:29"/>
    <d v="2014-03-12T23:03:29"/>
    <b v="0"/>
    <n v="2"/>
    <b v="0"/>
    <s v="music/jazz"/>
    <n v="6"/>
    <n v="0.1"/>
    <s v="Music"/>
    <s v="Jazz"/>
    <s v="May"/>
    <s v="Mar"/>
    <n v="2014"/>
    <n v="2014"/>
    <x v="4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1:00:00"/>
    <d v="2014-04-04T12:41:24"/>
    <b v="0"/>
    <n v="30"/>
    <b v="0"/>
    <s v="music/jazz"/>
    <n v="30.4"/>
    <n v="0.6"/>
    <s v="Music"/>
    <s v="Jazz"/>
    <s v="May"/>
    <s v="Apr"/>
    <n v="2014"/>
    <n v="2014"/>
    <x v="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3:00:29"/>
    <d v="2015-12-30T03:00:29"/>
    <b v="0"/>
    <n v="2"/>
    <b v="0"/>
    <s v="music/jazz"/>
    <n v="1.4285714285714286"/>
    <n v="5.7142857142857141E-2"/>
    <s v="Music"/>
    <s v="Jazz"/>
    <s v="Jan"/>
    <s v="Dec"/>
    <n v="2016"/>
    <n v="2015"/>
    <x v="4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15:00:00"/>
    <d v="2011-12-05T19:34:49"/>
    <b v="0"/>
    <n v="0"/>
    <b v="0"/>
    <s v="music/jazz"/>
    <n v="0"/>
    <n v="0"/>
    <s v="Music"/>
    <s v="Jazz"/>
    <s v="Jan"/>
    <s v="Dec"/>
    <n v="2012"/>
    <n v="2011"/>
    <x v="4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15:09:17"/>
    <d v="2013-10-04T14:09:17"/>
    <b v="0"/>
    <n v="2"/>
    <b v="0"/>
    <s v="music/jazz"/>
    <n v="1.1428571428571428"/>
    <n v="5.7142857142857141E-2"/>
    <s v="Music"/>
    <s v="Jazz"/>
    <s v="Nov"/>
    <s v="Oct"/>
    <n v="2013"/>
    <n v="2013"/>
    <x v="4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06:30:48"/>
    <d v="2012-08-03T06:30:48"/>
    <b v="0"/>
    <n v="1"/>
    <b v="0"/>
    <s v="music/jazz"/>
    <n v="0.35714285714285715"/>
    <n v="1.4285714285714285E-2"/>
    <s v="Music"/>
    <s v="Jazz"/>
    <s v="Sep"/>
    <s v="Aug"/>
    <n v="2012"/>
    <n v="2012"/>
    <x v="0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4:58:00"/>
    <d v="2013-05-22T13:18:58"/>
    <b v="0"/>
    <n v="2"/>
    <b v="0"/>
    <s v="music/jazz"/>
    <n v="1.4545454545454546"/>
    <n v="7.2727272727272724E-2"/>
    <s v="Music"/>
    <s v="Jazz"/>
    <s v="Jun"/>
    <s v="May"/>
    <n v="2013"/>
    <n v="2013"/>
    <x v="4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0T19:12:06"/>
    <d v="2015-06-26T19:12:06"/>
    <b v="0"/>
    <n v="14"/>
    <b v="0"/>
    <s v="technology/wearables"/>
    <n v="17.155555555555555"/>
    <n v="0.15555555555555556"/>
    <s v="Technology"/>
    <s v="Wearables"/>
    <s v="Aug"/>
    <s v="Jun"/>
    <n v="2015"/>
    <n v="2015"/>
    <x v="0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09T21:19:05"/>
    <d v="2017-01-10T21:19:05"/>
    <b v="0"/>
    <n v="31"/>
    <b v="0"/>
    <s v="technology/wearables"/>
    <n v="2.3220000000000001"/>
    <n v="6.2E-2"/>
    <s v="Technology"/>
    <s v="Wearables"/>
    <s v="Feb"/>
    <s v="Jan"/>
    <n v="2017"/>
    <n v="2017"/>
    <x v="10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15:14:20"/>
    <d v="2016-01-13T15:14:20"/>
    <b v="0"/>
    <n v="16"/>
    <b v="0"/>
    <s v="technology/wearables"/>
    <n v="8.9066666666666663"/>
    <n v="0.21333333333333335"/>
    <s v="Technology"/>
    <s v="Wearables"/>
    <s v="Feb"/>
    <s v="Jan"/>
    <n v="2016"/>
    <n v="2016"/>
    <x v="0"/>
  </r>
  <r>
    <s v="SleepMode"/>
    <s v="A mask for home or travel that will give you the best, undisturbed sleep of your life."/>
    <n v="3000"/>
    <n v="289"/>
    <x v="2"/>
    <s v="US"/>
    <s v="USD"/>
    <n v="1480438905"/>
    <n v="1477843305"/>
    <d v="2016-11-29T12:01:45"/>
    <d v="2016-10-30T11:01:45"/>
    <b v="0"/>
    <n v="12"/>
    <b v="0"/>
    <s v="technology/wearables"/>
    <n v="9.6333333333333329"/>
    <n v="0.4"/>
    <s v="Technology"/>
    <s v="Wearables"/>
    <s v="Nov"/>
    <s v="Oct"/>
    <n v="2016"/>
    <n v="2016"/>
    <x v="4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09:00:00"/>
    <d v="2016-03-15T09:00:50"/>
    <b v="0"/>
    <n v="96"/>
    <b v="0"/>
    <s v="technology/wearables"/>
    <n v="13.326000000000001"/>
    <n v="0.192"/>
    <s v="Technology"/>
    <s v="Wearables"/>
    <s v="Apr"/>
    <s v="Mar"/>
    <n v="2016"/>
    <n v="2016"/>
    <x v="1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18:59:00"/>
    <d v="2016-12-28T15:57:06"/>
    <b v="0"/>
    <n v="16"/>
    <b v="0"/>
    <s v="technology/wearables"/>
    <n v="2.484"/>
    <n v="1.6E-2"/>
    <s v="Technology"/>
    <s v="Wearables"/>
    <s v="Feb"/>
    <s v="Dec"/>
    <n v="2017"/>
    <n v="2016"/>
    <x v="1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3:00:48"/>
    <d v="2016-08-10T13:00:48"/>
    <b v="0"/>
    <n v="5"/>
    <b v="0"/>
    <s v="technology/wearables"/>
    <n v="1.9066666666666667"/>
    <n v="3.3333333333333333E-2"/>
    <s v="Technology"/>
    <s v="Wearables"/>
    <s v="Sep"/>
    <s v="Aug"/>
    <n v="2016"/>
    <n v="2016"/>
    <x v="6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3:45:06"/>
    <d v="2016-05-01T13:45:06"/>
    <b v="0"/>
    <n v="0"/>
    <b v="0"/>
    <s v="technology/wearables"/>
    <n v="0"/>
    <n v="0"/>
    <s v="Technology"/>
    <s v="Wearables"/>
    <s v="Jun"/>
    <s v="May"/>
    <n v="2016"/>
    <n v="2016"/>
    <x v="2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4:52:44"/>
    <d v="2016-02-11T14:52:44"/>
    <b v="0"/>
    <n v="8"/>
    <b v="0"/>
    <s v="technology/wearables"/>
    <n v="12"/>
    <n v="0.2"/>
    <s v="Technology"/>
    <s v="Wearables"/>
    <s v="Mar"/>
    <s v="Feb"/>
    <n v="2016"/>
    <n v="2016"/>
    <x v="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0T20:02:56"/>
    <d v="2015-12-22T20:02:56"/>
    <b v="0"/>
    <n v="7"/>
    <b v="0"/>
    <s v="technology/wearables"/>
    <n v="1.365"/>
    <n v="3.5000000000000003E-2"/>
    <s v="Technology"/>
    <s v="Wearables"/>
    <s v="Feb"/>
    <s v="Dec"/>
    <n v="2016"/>
    <n v="2015"/>
    <x v="8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3:01:01"/>
    <d v="2015-12-18T13:01:01"/>
    <b v="0"/>
    <n v="24"/>
    <b v="0"/>
    <s v="technology/wearables"/>
    <n v="28.04"/>
    <n v="0.48"/>
    <s v="Technology"/>
    <s v="Wearables"/>
    <s v="Jan"/>
    <s v="Dec"/>
    <n v="2016"/>
    <n v="2015"/>
    <x v="0"/>
  </r>
  <r>
    <s v="Smart Harness"/>
    <s v="Revolutionizing the way we walk our dogs!"/>
    <n v="50000"/>
    <n v="19195"/>
    <x v="2"/>
    <s v="US"/>
    <s v="USD"/>
    <n v="1465054872"/>
    <n v="1461166872"/>
    <d v="2016-06-04T10:41:12"/>
    <d v="2016-04-20T10:41:12"/>
    <b v="0"/>
    <n v="121"/>
    <b v="0"/>
    <s v="technology/wearables"/>
    <n v="38.39"/>
    <n v="0.24199999999999999"/>
    <s v="Technology"/>
    <s v="Wearables"/>
    <s v="Jun"/>
    <s v="Apr"/>
    <n v="2016"/>
    <n v="2016"/>
    <x v="10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0:43:32"/>
    <d v="2016-10-19T09:43:32"/>
    <b v="0"/>
    <n v="196"/>
    <b v="0"/>
    <s v="technology/wearables"/>
    <n v="39.942857142857143"/>
    <n v="0.4"/>
    <s v="Technology"/>
    <s v="Wearables"/>
    <s v="Nov"/>
    <s v="Oct"/>
    <n v="2016"/>
    <n v="2016"/>
    <x v="11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4T22:56:39"/>
    <d v="2014-12-25T22:56:39"/>
    <b v="0"/>
    <n v="5"/>
    <b v="0"/>
    <s v="technology/wearables"/>
    <n v="0.84"/>
    <n v="3.3333333333333333E-2"/>
    <s v="Technology"/>
    <s v="Wearables"/>
    <s v="Jan"/>
    <s v="Dec"/>
    <n v="2015"/>
    <n v="2014"/>
    <x v="6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15:00:39"/>
    <d v="2015-07-09T15:00:39"/>
    <b v="0"/>
    <n v="73"/>
    <b v="0"/>
    <s v="technology/wearables"/>
    <n v="43.406666666666666"/>
    <n v="0.48666666666666669"/>
    <s v="Technology"/>
    <s v="Wearables"/>
    <s v="Aug"/>
    <s v="Jul"/>
    <n v="2015"/>
    <n v="2015"/>
    <x v="6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2:05:00"/>
    <d v="2016-08-04T02:05:00"/>
    <b v="0"/>
    <n v="93"/>
    <b v="0"/>
    <s v="technology/wearables"/>
    <n v="5.6613333333333333"/>
    <n v="3.1E-2"/>
    <s v="Technology"/>
    <s v="Wearables"/>
    <s v="Sep"/>
    <s v="Aug"/>
    <n v="2016"/>
    <n v="2016"/>
    <x v="1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15:55:59"/>
    <d v="2015-02-25T16:55:59"/>
    <b v="0"/>
    <n v="17"/>
    <b v="0"/>
    <s v="technology/wearables"/>
    <n v="1.722"/>
    <n v="3.4000000000000002E-2"/>
    <s v="Technology"/>
    <s v="Wearables"/>
    <s v="Apr"/>
    <s v="Feb"/>
    <n v="2015"/>
    <n v="2015"/>
    <x v="10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09:15:33"/>
    <d v="2016-10-17T08:15:33"/>
    <b v="0"/>
    <n v="7"/>
    <b v="0"/>
    <s v="technology/wearables"/>
    <n v="1.9416666666666667"/>
    <n v="5.8333333333333334E-2"/>
    <s v="Technology"/>
    <s v="Wearables"/>
    <s v="Nov"/>
    <s v="Oct"/>
    <n v="2016"/>
    <n v="2016"/>
    <x v="1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09T23:59:00"/>
    <d v="2015-03-19T14:16:03"/>
    <b v="0"/>
    <n v="17"/>
    <b v="0"/>
    <s v="technology/wearables"/>
    <n v="11.328275684711329"/>
    <n v="0.21859328790021859"/>
    <s v="Technology"/>
    <s v="Wearables"/>
    <s v="Apr"/>
    <s v="Mar"/>
    <n v="2015"/>
    <n v="2015"/>
    <x v="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8T23:11:05"/>
    <d v="2014-12-19T23:11:05"/>
    <b v="0"/>
    <n v="171"/>
    <b v="0"/>
    <s v="technology/wearables"/>
    <n v="38.86"/>
    <n v="0.34200000000000003"/>
    <s v="Technology"/>
    <s v="Wearables"/>
    <s v="Jan"/>
    <s v="Dec"/>
    <n v="2015"/>
    <n v="2014"/>
    <x v="10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09:02:35"/>
    <d v="2017-01-31T10:02:35"/>
    <b v="0"/>
    <n v="188"/>
    <b v="0"/>
    <s v="technology/wearables"/>
    <n v="46.100628930817614"/>
    <n v="0.33782569631626236"/>
    <s v="Technology"/>
    <s v="Wearables"/>
    <s v="Mar"/>
    <s v="Jan"/>
    <n v="2017"/>
    <n v="2017"/>
    <x v="10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4:00:00"/>
    <d v="2017-01-05T11:38:55"/>
    <b v="0"/>
    <n v="110"/>
    <b v="0"/>
    <s v="technology/wearables"/>
    <n v="42.188421052631575"/>
    <n v="0.11578947368421053"/>
    <s v="Technology"/>
    <s v="Wearables"/>
    <s v="Feb"/>
    <s v="Jan"/>
    <n v="2017"/>
    <n v="2017"/>
    <x v="1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2:05:53"/>
    <d v="2016-01-04T12:05:53"/>
    <b v="0"/>
    <n v="37"/>
    <b v="0"/>
    <s v="technology/wearables"/>
    <n v="28.48"/>
    <n v="1.48"/>
    <s v="Technology"/>
    <s v="Wearables"/>
    <s v="Feb"/>
    <s v="Jan"/>
    <n v="2016"/>
    <n v="2016"/>
    <x v="4"/>
  </r>
  <r>
    <s v="The Ultimate Learning Center"/>
    <s v="WE are molding an educated, motivated, non violent GENERATION!"/>
    <n v="35000"/>
    <n v="377"/>
    <x v="2"/>
    <s v="US"/>
    <s v="USD"/>
    <n v="1476717319"/>
    <n v="1473693319"/>
    <d v="2016-10-17T10:15:19"/>
    <d v="2016-09-12T10:15:19"/>
    <b v="0"/>
    <n v="9"/>
    <b v="0"/>
    <s v="technology/wearables"/>
    <n v="1.0771428571428572"/>
    <n v="2.5714285714285714E-2"/>
    <s v="Technology"/>
    <s v="Wearables"/>
    <s v="Oct"/>
    <s v="Sep"/>
    <n v="2016"/>
    <n v="2016"/>
    <x v="7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0:05:19"/>
    <d v="2015-07-23T10:05:19"/>
    <b v="0"/>
    <n v="29"/>
    <b v="0"/>
    <s v="technology/wearables"/>
    <n v="0.79909090909090907"/>
    <n v="2.6363636363636363E-2"/>
    <s v="Technology"/>
    <s v="Wearables"/>
    <s v="Sep"/>
    <s v="Jul"/>
    <n v="2015"/>
    <n v="2015"/>
    <x v="10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5T22:59:00"/>
    <d v="2016-09-23T19:24:06"/>
    <b v="0"/>
    <n v="6"/>
    <b v="0"/>
    <s v="technology/wearables"/>
    <n v="1.1919999999999999"/>
    <n v="2.4E-2"/>
    <s v="Technology"/>
    <s v="Wearables"/>
    <s v="Oct"/>
    <s v="Sep"/>
    <n v="2016"/>
    <n v="2016"/>
    <x v="9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0:15:32"/>
    <d v="2016-09-06T10:15:32"/>
    <b v="0"/>
    <n v="30"/>
    <b v="0"/>
    <s v="technology/wearables"/>
    <n v="14.8"/>
    <n v="0.25"/>
    <s v="Technology"/>
    <s v="Wearables"/>
    <s v="Oct"/>
    <s v="Sep"/>
    <n v="2016"/>
    <n v="2016"/>
    <x v="1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0:06:14"/>
    <d v="2016-02-22T01:06:14"/>
    <b v="0"/>
    <n v="81"/>
    <b v="0"/>
    <s v="technology/wearables"/>
    <n v="17.809999999999999"/>
    <n v="0.40500000000000003"/>
    <s v="Technology"/>
    <s v="Wearables"/>
    <s v="Apr"/>
    <s v="Feb"/>
    <n v="2016"/>
    <n v="2016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15:20:34"/>
    <d v="2014-07-16T15:20:34"/>
    <b v="0"/>
    <n v="4"/>
    <b v="0"/>
    <s v="technology/wearables"/>
    <n v="1.325"/>
    <n v="0.05"/>
    <s v="Technology"/>
    <s v="Wearables"/>
    <s v="Aug"/>
    <s v="Jul"/>
    <n v="2014"/>
    <n v="2014"/>
    <x v="0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2:16:47"/>
    <d v="2017-01-07T02:16:47"/>
    <b v="0"/>
    <n v="11"/>
    <b v="0"/>
    <s v="technology/wearables"/>
    <n v="46.666666666666664"/>
    <n v="3.6666666666666667E-2"/>
    <s v="Technology"/>
    <s v="Wearables"/>
    <s v="Feb"/>
    <s v="Jan"/>
    <n v="2017"/>
    <n v="2017"/>
    <x v="5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2T23:59:00"/>
    <d v="2016-12-17T00:17:33"/>
    <b v="0"/>
    <n v="14"/>
    <b v="0"/>
    <s v="technology/wearables"/>
    <n v="45.92"/>
    <n v="0.28000000000000003"/>
    <s v="Technology"/>
    <s v="Wearables"/>
    <s v="Jan"/>
    <s v="Dec"/>
    <n v="2017"/>
    <n v="2016"/>
    <x v="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2:01:00"/>
    <d v="2015-04-17T12:01:00"/>
    <b v="0"/>
    <n v="5"/>
    <b v="0"/>
    <s v="technology/wearables"/>
    <n v="0.22600000000000001"/>
    <n v="5.0000000000000001E-3"/>
    <s v="Technology"/>
    <s v="Wearables"/>
    <s v="Jun"/>
    <s v="Apr"/>
    <n v="2015"/>
    <n v="2015"/>
    <x v="1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1:59:00"/>
    <d v="2014-08-05T15:46:38"/>
    <b v="0"/>
    <n v="45"/>
    <b v="0"/>
    <s v="technology/wearables"/>
    <n v="34.625"/>
    <n v="0.22500000000000001"/>
    <s v="Technology"/>
    <s v="Wearables"/>
    <s v="Sep"/>
    <s v="Aug"/>
    <n v="2014"/>
    <n v="2014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8T20:21:33"/>
    <d v="2015-09-09T19:21:33"/>
    <b v="0"/>
    <n v="8"/>
    <b v="0"/>
    <s v="technology/wearables"/>
    <n v="2.0550000000000002"/>
    <n v="0.04"/>
    <s v="Technology"/>
    <s v="Wearables"/>
    <s v="Nov"/>
    <s v="Sep"/>
    <n v="2015"/>
    <n v="2015"/>
    <x v="8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1:59:16"/>
    <d v="2016-02-24T12:59:16"/>
    <b v="0"/>
    <n v="3"/>
    <b v="0"/>
    <s v="technology/wearables"/>
    <n v="0.56000000000000005"/>
    <n v="6.0000000000000001E-3"/>
    <s v="Technology"/>
    <s v="Wearables"/>
    <s v="Mar"/>
    <s v="Feb"/>
    <n v="2016"/>
    <n v="2016"/>
    <x v="10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1:43:05"/>
    <d v="2016-04-29T11:43:05"/>
    <b v="0"/>
    <n v="24"/>
    <b v="0"/>
    <s v="technology/wearables"/>
    <n v="2.6070000000000002"/>
    <n v="2.4E-2"/>
    <s v="Technology"/>
    <s v="Wearables"/>
    <s v="Jun"/>
    <s v="Apr"/>
    <n v="2016"/>
    <n v="2016"/>
    <x v="10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3T20:24:57"/>
    <d v="2015-06-29T20:24:57"/>
    <b v="0"/>
    <n v="18"/>
    <b v="0"/>
    <s v="technology/wearables"/>
    <n v="1.9259999999999999"/>
    <n v="1.2E-2"/>
    <s v="Technology"/>
    <s v="Wearables"/>
    <s v="Aug"/>
    <s v="Jun"/>
    <n v="2015"/>
    <n v="2015"/>
    <x v="10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17:36:37"/>
    <d v="2016-01-22T17:36:37"/>
    <b v="0"/>
    <n v="12"/>
    <b v="0"/>
    <s v="technology/wearables"/>
    <n v="33.666666666666664"/>
    <n v="0.44444444444444442"/>
    <s v="Technology"/>
    <s v="Wearables"/>
    <s v="Feb"/>
    <s v="Jan"/>
    <n v="2016"/>
    <n v="2016"/>
    <x v="4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2:25:01"/>
    <d v="2016-01-26T02:25:01"/>
    <b v="0"/>
    <n v="123"/>
    <b v="0"/>
    <s v="technology/wearables"/>
    <n v="56.263267182990241"/>
    <n v="7.1143913146585386E-2"/>
    <s v="Technology"/>
    <s v="Wearables"/>
    <s v="Feb"/>
    <s v="Jan"/>
    <n v="2016"/>
    <n v="2016"/>
    <x v="10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3:59:00"/>
    <d v="2016-05-16T05:00:28"/>
    <b v="0"/>
    <n v="96"/>
    <b v="0"/>
    <s v="technology/wearables"/>
    <n v="82.817599999999999"/>
    <n v="0.2742857142857143"/>
    <s v="Technology"/>
    <s v="Wearables"/>
    <s v="Jun"/>
    <s v="May"/>
    <n v="2016"/>
    <n v="2016"/>
    <x v="7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17:42:02"/>
    <d v="2014-10-16T16:42:02"/>
    <b v="0"/>
    <n v="31"/>
    <b v="0"/>
    <s v="technology/wearables"/>
    <n v="14.86"/>
    <n v="0.31"/>
    <s v="Technology"/>
    <s v="Wearables"/>
    <s v="Nov"/>
    <s v="Oct"/>
    <n v="2014"/>
    <n v="2014"/>
    <x v="1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17:43:42"/>
    <d v="2014-07-10T17:43:42"/>
    <b v="0"/>
    <n v="4"/>
    <b v="0"/>
    <s v="technology/wearables"/>
    <n v="1.2375123751237513E-2"/>
    <n v="4.5000450004500049E-3"/>
    <s v="Technology"/>
    <s v="Wearables"/>
    <s v="Aug"/>
    <s v="Jul"/>
    <n v="2014"/>
    <n v="2014"/>
    <x v="10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3:04:46"/>
    <d v="2016-09-02T13:04:46"/>
    <b v="0"/>
    <n v="3"/>
    <b v="0"/>
    <s v="technology/wearables"/>
    <n v="1.7142857142857144E-2"/>
    <n v="1.7142857142857144E-2"/>
    <s v="Technology"/>
    <s v="Wearables"/>
    <s v="Oct"/>
    <s v="Sep"/>
    <n v="2016"/>
    <n v="2016"/>
    <x v="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15:54:00"/>
    <d v="2016-07-23T11:01:25"/>
    <b v="0"/>
    <n v="179"/>
    <b v="0"/>
    <s v="technology/wearables"/>
    <n v="29.506136117214712"/>
    <n v="0.17175371093562594"/>
    <s v="Technology"/>
    <s v="Wearables"/>
    <s v="Aug"/>
    <s v="Jul"/>
    <n v="2016"/>
    <n v="2016"/>
    <x v="1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7T20:46:48"/>
    <d v="2015-02-25T21:46:48"/>
    <b v="0"/>
    <n v="3"/>
    <b v="0"/>
    <s v="technology/wearables"/>
    <n v="1.06"/>
    <n v="0.03"/>
    <s v="Technology"/>
    <s v="Wearables"/>
    <s v="Mar"/>
    <s v="Feb"/>
    <n v="2015"/>
    <n v="2015"/>
    <x v="1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18:00:00"/>
    <d v="2015-12-01T18:13:30"/>
    <b v="0"/>
    <n v="23"/>
    <b v="0"/>
    <s v="technology/wearables"/>
    <n v="6.293333333333333"/>
    <n v="7.6666666666666661E-2"/>
    <s v="Technology"/>
    <s v="Wearables"/>
    <s v="Dec"/>
    <s v="Dec"/>
    <n v="2015"/>
    <n v="2015"/>
    <x v="5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09T19:00:00"/>
    <d v="2015-11-16T13:25:00"/>
    <b v="0"/>
    <n v="23"/>
    <b v="0"/>
    <s v="technology/wearables"/>
    <n v="12.75"/>
    <n v="0.115"/>
    <s v="Technology"/>
    <s v="Wearables"/>
    <s v="Jan"/>
    <s v="Nov"/>
    <n v="2016"/>
    <n v="2015"/>
    <x v="8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2:04:10"/>
    <d v="2014-05-14T02:04:10"/>
    <b v="0"/>
    <n v="41"/>
    <b v="0"/>
    <s v="technology/wearables"/>
    <n v="13.22"/>
    <n v="8.2000000000000003E-2"/>
    <s v="Technology"/>
    <s v="Wearables"/>
    <s v="Jun"/>
    <s v="May"/>
    <n v="2014"/>
    <n v="2014"/>
    <x v="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3:33:45"/>
    <d v="2016-09-01T03:33:45"/>
    <b v="0"/>
    <n v="0"/>
    <b v="0"/>
    <s v="technology/wearables"/>
    <n v="0"/>
    <n v="0"/>
    <s v="Technology"/>
    <s v="Wearables"/>
    <s v="Oct"/>
    <s v="Sep"/>
    <n v="2016"/>
    <n v="2016"/>
    <x v="0"/>
  </r>
  <r>
    <s v="Power Rope"/>
    <s v="The most useful phone charger you will ever buy"/>
    <n v="10000"/>
    <n v="1677"/>
    <x v="2"/>
    <s v="US"/>
    <s v="USD"/>
    <n v="1475101495"/>
    <n v="1472509495"/>
    <d v="2016-09-28T17:24:55"/>
    <d v="2016-08-29T17:24:55"/>
    <b v="0"/>
    <n v="32"/>
    <b v="0"/>
    <s v="technology/wearables"/>
    <n v="16.77"/>
    <n v="0.32"/>
    <s v="Technology"/>
    <s v="Wearables"/>
    <s v="Sep"/>
    <s v="Aug"/>
    <n v="2016"/>
    <n v="2016"/>
    <x v="1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3:49:24"/>
    <d v="2014-08-04T13:49:24"/>
    <b v="0"/>
    <n v="2"/>
    <b v="0"/>
    <s v="technology/wearables"/>
    <n v="0.104"/>
    <n v="8.0000000000000002E-3"/>
    <s v="Technology"/>
    <s v="Wearables"/>
    <s v="Sep"/>
    <s v="Aug"/>
    <n v="2014"/>
    <n v="2014"/>
    <x v="9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3:51:00"/>
    <d v="2016-06-17T13:09:48"/>
    <b v="0"/>
    <n v="7"/>
    <b v="0"/>
    <s v="technology/wearables"/>
    <n v="4.24"/>
    <n v="0.14000000000000001"/>
    <s v="Technology"/>
    <s v="Wearables"/>
    <s v="Jul"/>
    <s v="Jun"/>
    <n v="2016"/>
    <n v="2016"/>
    <x v="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16:11:59"/>
    <d v="2016-03-08T17:11:59"/>
    <b v="0"/>
    <n v="4"/>
    <b v="0"/>
    <s v="technology/wearables"/>
    <n v="0.46700000000000003"/>
    <n v="4.0000000000000001E-3"/>
    <s v="Technology"/>
    <s v="Wearables"/>
    <s v="May"/>
    <s v="Mar"/>
    <n v="2016"/>
    <n v="2016"/>
    <x v="10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0:00:00"/>
    <d v="2016-10-09T18:09:28"/>
    <b v="0"/>
    <n v="196"/>
    <b v="0"/>
    <s v="technology/wearables"/>
    <n v="25.087142857142858"/>
    <n v="0.28000000000000003"/>
    <s v="Technology"/>
    <s v="Wearables"/>
    <s v="Nov"/>
    <s v="Oct"/>
    <n v="2016"/>
    <n v="2016"/>
    <x v="1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17:59:00"/>
    <d v="2014-10-09T01:18:50"/>
    <b v="0"/>
    <n v="11"/>
    <b v="0"/>
    <s v="technology/wearables"/>
    <n v="2.3344999999999998"/>
    <n v="5.4999999999999997E-3"/>
    <s v="Technology"/>
    <s v="Wearables"/>
    <s v="Nov"/>
    <s v="Oct"/>
    <n v="2014"/>
    <n v="2014"/>
    <x v="1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1:00:00"/>
    <d v="2014-11-04T17:34:40"/>
    <b v="0"/>
    <n v="9"/>
    <b v="0"/>
    <s v="technology/wearables"/>
    <n v="7.26"/>
    <n v="0.09"/>
    <s v="Technology"/>
    <s v="Wearables"/>
    <s v="Nov"/>
    <s v="Nov"/>
    <n v="2014"/>
    <n v="2014"/>
    <x v="1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0:27:00"/>
    <d v="2014-06-27T15:47:40"/>
    <b v="0"/>
    <n v="5"/>
    <b v="0"/>
    <s v="technology/wearables"/>
    <n v="1.625"/>
    <n v="0.125"/>
    <s v="Technology"/>
    <s v="Wearables"/>
    <s v="Jul"/>
    <s v="Jun"/>
    <n v="2014"/>
    <n v="2014"/>
    <x v="4"/>
  </r>
  <r>
    <s v="iPhanny"/>
    <s v="The iPhanny keeps your iPhone 6 safe from bending in those dangerous pants pockets."/>
    <n v="5000"/>
    <n v="65"/>
    <x v="2"/>
    <s v="US"/>
    <s v="USD"/>
    <n v="1417145297"/>
    <n v="1414549697"/>
    <d v="2014-11-27T22:28:17"/>
    <d v="2014-10-28T21:28:17"/>
    <b v="0"/>
    <n v="8"/>
    <b v="0"/>
    <s v="technology/wearables"/>
    <n v="1.3"/>
    <n v="0.16"/>
    <s v="Technology"/>
    <s v="Wearables"/>
    <s v="Nov"/>
    <s v="Oct"/>
    <n v="2014"/>
    <n v="2014"/>
    <x v="0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0:03:21"/>
    <d v="2015-10-04T23:03:21"/>
    <b v="0"/>
    <n v="229"/>
    <b v="0"/>
    <s v="technology/wearables"/>
    <n v="58.55833333333333"/>
    <n v="0.38166666666666665"/>
    <s v="Technology"/>
    <s v="Wearables"/>
    <s v="Nov"/>
    <s v="Oct"/>
    <n v="2015"/>
    <n v="2015"/>
    <x v="10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3:02:00"/>
    <d v="2014-10-14T02:11:30"/>
    <b v="0"/>
    <n v="40"/>
    <b v="0"/>
    <s v="technology/wearables"/>
    <n v="7.7886666666666668"/>
    <n v="2.6666666666666668E-2"/>
    <s v="Technology"/>
    <s v="Wearables"/>
    <s v="Nov"/>
    <s v="Oct"/>
    <n v="2014"/>
    <n v="2014"/>
    <x v="1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4T19:26:00"/>
    <d v="2017-01-13T20:26:00"/>
    <b v="0"/>
    <n v="6"/>
    <b v="0"/>
    <s v="technology/wearables"/>
    <n v="2.2157147647256061"/>
    <n v="6.7061584888789536E-4"/>
    <s v="Technology"/>
    <s v="Wearables"/>
    <s v="Mar"/>
    <s v="Jan"/>
    <n v="2017"/>
    <n v="2017"/>
    <x v="1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2:16:53"/>
    <d v="2016-12-16T12:16:53"/>
    <b v="0"/>
    <n v="4"/>
    <b v="0"/>
    <s v="technology/wearables"/>
    <n v="104"/>
    <n v="0.08"/>
    <s v="Technology"/>
    <s v="Wearables"/>
    <s v="Jan"/>
    <s v="Dec"/>
    <n v="2017"/>
    <n v="2016"/>
    <x v="0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0:59:00"/>
    <d v="2015-11-17T11:25:14"/>
    <b v="0"/>
    <n v="22"/>
    <b v="0"/>
    <s v="technology/wearables"/>
    <n v="29.602960296029604"/>
    <n v="0.22002200220022003"/>
    <s v="Technology"/>
    <s v="Wearables"/>
    <s v="Dec"/>
    <s v="Nov"/>
    <n v="2015"/>
    <n v="2015"/>
    <x v="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1:01:01"/>
    <d v="2017-02-14T12:01:01"/>
    <b v="0"/>
    <n v="15"/>
    <b v="0"/>
    <s v="technology/wearables"/>
    <n v="16.055"/>
    <n v="7.4999999999999997E-2"/>
    <s v="Technology"/>
    <s v="Wearables"/>
    <s v="Mar"/>
    <s v="Feb"/>
    <n v="2017"/>
    <n v="2017"/>
    <x v="8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2:00:27"/>
    <d v="2016-01-19T12:00:27"/>
    <b v="0"/>
    <n v="95"/>
    <b v="0"/>
    <s v="technology/wearables"/>
    <n v="82.207999999999998"/>
    <n v="0.38"/>
    <s v="Technology"/>
    <s v="Wearables"/>
    <s v="Feb"/>
    <s v="Jan"/>
    <n v="2016"/>
    <n v="2016"/>
    <x v="9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09:59:43"/>
    <d v="2015-09-29T09:59:43"/>
    <b v="0"/>
    <n v="161"/>
    <b v="0"/>
    <s v="technology/wearables"/>
    <n v="75.051000000000002"/>
    <n v="8.0500000000000002E-2"/>
    <s v="Technology"/>
    <s v="Wearables"/>
    <s v="Oct"/>
    <s v="Sep"/>
    <n v="2015"/>
    <n v="2015"/>
    <x v="10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2:11:00"/>
    <d v="2014-12-03T19:57:52"/>
    <b v="0"/>
    <n v="8"/>
    <b v="0"/>
    <s v="technology/wearables"/>
    <n v="5.85"/>
    <n v="0.2"/>
    <s v="Technology"/>
    <s v="Wearables"/>
    <s v="Dec"/>
    <s v="Dec"/>
    <n v="2014"/>
    <n v="2014"/>
    <x v="4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0:00:23"/>
    <d v="2016-11-02T09:00:23"/>
    <b v="0"/>
    <n v="76"/>
    <b v="0"/>
    <s v="technology/wearables"/>
    <n v="44.32"/>
    <n v="0.25333333333333335"/>
    <s v="Technology"/>
    <s v="Wearables"/>
    <s v="Dec"/>
    <s v="Nov"/>
    <n v="2016"/>
    <n v="2016"/>
    <x v="5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4:25:15"/>
    <d v="2016-11-28T14:25:15"/>
    <b v="0"/>
    <n v="1"/>
    <b v="0"/>
    <s v="technology/wearables"/>
    <n v="0.26737967914438504"/>
    <n v="1.0695187165775401E-3"/>
    <s v="Technology"/>
    <s v="Wearables"/>
    <s v="Dec"/>
    <s v="Nov"/>
    <n v="2016"/>
    <n v="2016"/>
    <x v="10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09:30:46"/>
    <d v="2016-05-20T09:30:46"/>
    <b v="0"/>
    <n v="101"/>
    <b v="0"/>
    <s v="technology/wearables"/>
    <n v="13.13"/>
    <n v="0.20200000000000001"/>
    <s v="Technology"/>
    <s v="Wearables"/>
    <s v="Jun"/>
    <s v="May"/>
    <n v="2016"/>
    <n v="2016"/>
    <x v="10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4T21:59:00"/>
    <d v="2016-07-10T14:54:22"/>
    <b v="0"/>
    <n v="4"/>
    <b v="0"/>
    <s v="technology/wearables"/>
    <n v="0.19088937093275488"/>
    <n v="3.4707158351409977E-3"/>
    <s v="Technology"/>
    <s v="Wearables"/>
    <s v="Sep"/>
    <s v="Jul"/>
    <n v="2016"/>
    <n v="2016"/>
    <x v="1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16:33:15"/>
    <d v="2014-11-03T16:33:15"/>
    <b v="0"/>
    <n v="1"/>
    <b v="0"/>
    <s v="technology/wearables"/>
    <n v="0.375"/>
    <n v="5.0000000000000001E-3"/>
    <s v="Technology"/>
    <s v="Wearables"/>
    <s v="Dec"/>
    <s v="Nov"/>
    <n v="2014"/>
    <n v="2014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05:34:12"/>
    <d v="2016-12-10T05:34:12"/>
    <b v="0"/>
    <n v="775"/>
    <b v="0"/>
    <s v="technology/wearables"/>
    <n v="21535.021000000001"/>
    <n v="15.5"/>
    <s v="Technology"/>
    <s v="Wearables"/>
    <s v="Jan"/>
    <s v="Dec"/>
    <n v="2017"/>
    <n v="2016"/>
    <x v="0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15:00:00"/>
    <d v="2015-12-01T15:00:56"/>
    <b v="0"/>
    <n v="90"/>
    <b v="0"/>
    <s v="technology/wearables"/>
    <n v="34.527999999999999"/>
    <n v="0.36"/>
    <s v="Technology"/>
    <s v="Wearables"/>
    <s v="Dec"/>
    <s v="Dec"/>
    <n v="2015"/>
    <n v="2015"/>
    <x v="9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4-12-31T19:03:35"/>
    <d v="2014-11-11T19:03:35"/>
    <b v="0"/>
    <n v="16"/>
    <b v="0"/>
    <s v="technology/wearables"/>
    <n v="30.6"/>
    <n v="0.16"/>
    <s v="Technology"/>
    <s v="Wearables"/>
    <s v="Dec"/>
    <s v="Nov"/>
    <n v="2014"/>
    <n v="2014"/>
    <x v="1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17:04:55"/>
    <d v="2015-10-26T16:04:55"/>
    <b v="0"/>
    <n v="6"/>
    <b v="0"/>
    <s v="technology/wearables"/>
    <n v="2.6666666666666665"/>
    <n v="6.6666666666666666E-2"/>
    <s v="Technology"/>
    <s v="Wearables"/>
    <s v="Nov"/>
    <s v="Oct"/>
    <n v="2015"/>
    <n v="2015"/>
    <x v="0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6T20:34:16"/>
    <d v="2016-02-21T21:34:16"/>
    <b v="0"/>
    <n v="38"/>
    <b v="0"/>
    <s v="technology/wearables"/>
    <n v="2.8420000000000001"/>
    <n v="3.7999999999999999E-2"/>
    <s v="Technology"/>
    <s v="Wearables"/>
    <s v="Apr"/>
    <s v="Feb"/>
    <n v="2016"/>
    <n v="2016"/>
    <x v="10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2:12:15"/>
    <d v="2015-10-12T11:12:15"/>
    <b v="0"/>
    <n v="355"/>
    <b v="0"/>
    <s v="technology/wearables"/>
    <n v="22.878799999999998"/>
    <n v="0.14199999999999999"/>
    <s v="Technology"/>
    <s v="Wearables"/>
    <s v="Nov"/>
    <s v="Oct"/>
    <n v="2015"/>
    <n v="2015"/>
    <x v="10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06:48:53"/>
    <d v="2016-06-14T06:48:53"/>
    <b v="0"/>
    <n v="7"/>
    <b v="0"/>
    <s v="technology/wearables"/>
    <n v="3.105"/>
    <n v="3.5000000000000003E-2"/>
    <s v="Technology"/>
    <s v="Wearables"/>
    <s v="Jul"/>
    <s v="Jun"/>
    <n v="2016"/>
    <n v="2016"/>
    <x v="8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18:22:29"/>
    <d v="2015-01-05T18:22:29"/>
    <b v="0"/>
    <n v="400"/>
    <b v="0"/>
    <s v="technology/wearables"/>
    <n v="47.333333333333336"/>
    <n v="0.88888888888888884"/>
    <s v="Technology"/>
    <s v="Wearables"/>
    <s v="Feb"/>
    <s v="Jan"/>
    <n v="2015"/>
    <n v="2015"/>
    <x v="11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1T19:47:00"/>
    <d v="2015-05-02T20:40:09"/>
    <b v="0"/>
    <n v="30"/>
    <b v="1"/>
    <s v="music/electronic music"/>
    <n v="205.54838709677421"/>
    <n v="1.935483870967742"/>
    <s v="Music"/>
    <s v="Electronic Music"/>
    <s v="Jun"/>
    <s v="May"/>
    <n v="2015"/>
    <n v="2015"/>
    <x v="4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6T23:00:00"/>
    <d v="2015-09-24T01:02:51"/>
    <b v="1"/>
    <n v="478"/>
    <b v="1"/>
    <s v="music/electronic music"/>
    <n v="351.80366666666669"/>
    <n v="15.933333333333334"/>
    <s v="Music"/>
    <s v="Electronic Music"/>
    <s v="Oct"/>
    <s v="Sep"/>
    <n v="2015"/>
    <n v="2015"/>
    <x v="4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0:31:17"/>
    <d v="2015-04-17T10:31:17"/>
    <b v="1"/>
    <n v="74"/>
    <b v="1"/>
    <s v="music/electronic music"/>
    <n v="114.9"/>
    <n v="3.7"/>
    <s v="Music"/>
    <s v="Electronic Music"/>
    <s v="May"/>
    <s v="Apr"/>
    <n v="2015"/>
    <n v="2015"/>
    <x v="4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17:04:21"/>
    <d v="2015-05-21T17:04:21"/>
    <b v="0"/>
    <n v="131"/>
    <b v="1"/>
    <s v="music/electronic music"/>
    <n v="237.15"/>
    <n v="6.55"/>
    <s v="Music"/>
    <s v="Electronic Music"/>
    <s v="Jun"/>
    <s v="May"/>
    <n v="2015"/>
    <n v="2015"/>
    <x v="4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08:56:03"/>
    <d v="2016-01-01T08:56:03"/>
    <b v="1"/>
    <n v="61"/>
    <b v="1"/>
    <s v="music/electronic music"/>
    <n v="118.63775"/>
    <n v="0.30499999999999999"/>
    <s v="Music"/>
    <s v="Electronic Music"/>
    <s v="Jan"/>
    <s v="Jan"/>
    <n v="2016"/>
    <n v="2016"/>
    <x v="8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4:00:37"/>
    <d v="2015-02-14T15:00:37"/>
    <b v="1"/>
    <n v="1071"/>
    <b v="1"/>
    <s v="music/electronic music"/>
    <n v="109.92831428571429"/>
    <n v="1.53"/>
    <s v="Music"/>
    <s v="Electronic Music"/>
    <s v="Mar"/>
    <s v="Feb"/>
    <n v="2015"/>
    <n v="2015"/>
    <x v="10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3:46:56"/>
    <d v="2016-02-26T04:46:56"/>
    <b v="1"/>
    <n v="122"/>
    <b v="1"/>
    <s v="music/electronic music"/>
    <n v="100.00828571428572"/>
    <n v="1.7428571428571429"/>
    <s v="Music"/>
    <s v="Electronic Music"/>
    <s v="Mar"/>
    <s v="Feb"/>
    <n v="2016"/>
    <n v="2016"/>
    <x v="0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2T19:49:07"/>
    <d v="2014-09-22T19:49:07"/>
    <b v="1"/>
    <n v="111"/>
    <b v="1"/>
    <s v="music/electronic music"/>
    <n v="103.09292094387415"/>
    <n v="1.47980269297427"/>
    <s v="Music"/>
    <s v="Electronic Music"/>
    <s v="Oct"/>
    <s v="Sep"/>
    <n v="2014"/>
    <n v="2014"/>
    <x v="0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15:00:00"/>
    <d v="2017-01-20T10:03:25"/>
    <b v="1"/>
    <n v="255"/>
    <b v="1"/>
    <s v="music/electronic music"/>
    <n v="117.27"/>
    <n v="2.5499999999999998"/>
    <s v="Music"/>
    <s v="Electronic Music"/>
    <s v="Mar"/>
    <s v="Jan"/>
    <n v="2017"/>
    <n v="2017"/>
    <x v="1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16:59:00"/>
    <d v="2015-02-09T12:05:07"/>
    <b v="0"/>
    <n v="141"/>
    <b v="1"/>
    <s v="music/electronic music"/>
    <n v="111.76"/>
    <n v="1.41"/>
    <s v="Music"/>
    <s v="Electronic Music"/>
    <s v="Apr"/>
    <s v="Feb"/>
    <n v="2015"/>
    <n v="2015"/>
    <x v="1"/>
  </r>
  <r>
    <s v="The Gothsicles - I FEEL SICLE"/>
    <s v="Help fund the latest Gothsicles mega-album, I FEEL SICLE!"/>
    <n v="2000"/>
    <n v="6842"/>
    <x v="0"/>
    <s v="US"/>
    <s v="USD"/>
    <n v="1473680149"/>
    <n v="1472470549"/>
    <d v="2016-09-12T06:35:49"/>
    <d v="2016-08-29T06:35:49"/>
    <b v="0"/>
    <n v="159"/>
    <b v="1"/>
    <s v="music/electronic music"/>
    <n v="342.1"/>
    <n v="7.95"/>
    <s v="Music"/>
    <s v="Electronic Music"/>
    <s v="Sep"/>
    <s v="Aug"/>
    <n v="2016"/>
    <n v="2016"/>
    <x v="4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3:20:10"/>
    <d v="2015-11-16T13:20:10"/>
    <b v="0"/>
    <n v="99"/>
    <b v="1"/>
    <s v="music/electronic music"/>
    <n v="107.4"/>
    <n v="0.99"/>
    <s v="Music"/>
    <s v="Electronic Music"/>
    <s v="Dec"/>
    <s v="Nov"/>
    <n v="2015"/>
    <n v="2015"/>
    <x v="1"/>
  </r>
  <r>
    <s v="Phantom Ship / Coastal (Album Preorder)"/>
    <s v="Ideal for living rooms and open spaces."/>
    <n v="5400"/>
    <n v="5858.84"/>
    <x v="0"/>
    <s v="US"/>
    <s v="USD"/>
    <n v="1466697625"/>
    <n v="1464105625"/>
    <d v="2016-06-23T11:00:25"/>
    <d v="2016-05-24T11:00:25"/>
    <b v="0"/>
    <n v="96"/>
    <b v="1"/>
    <s v="music/electronic music"/>
    <n v="108.49703703703703"/>
    <n v="1.7777777777777777"/>
    <s v="Music"/>
    <s v="Electronic Music"/>
    <s v="Jun"/>
    <s v="May"/>
    <n v="2016"/>
    <n v="2016"/>
    <x v="0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2:34:40"/>
    <d v="2016-11-14T12:34:40"/>
    <b v="0"/>
    <n v="27"/>
    <b v="1"/>
    <s v="music/electronic music"/>
    <n v="102.86144578313252"/>
    <n v="2.0331325301204819"/>
    <s v="Music"/>
    <s v="Electronic Music"/>
    <s v="Dec"/>
    <s v="Nov"/>
    <n v="2016"/>
    <n v="2016"/>
    <x v="4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4T22:59:00"/>
    <d v="2016-07-03T23:00:04"/>
    <b v="0"/>
    <n v="166"/>
    <b v="1"/>
    <s v="music/electronic music"/>
    <n v="130.0018"/>
    <n v="3.32"/>
    <s v="Music"/>
    <s v="Electronic Music"/>
    <s v="Aug"/>
    <s v="Jul"/>
    <n v="2016"/>
    <n v="2016"/>
    <x v="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0:23:40"/>
    <d v="2015-01-12T10:23:40"/>
    <b v="0"/>
    <n v="76"/>
    <b v="1"/>
    <s v="music/electronic music"/>
    <n v="107.65217391304348"/>
    <n v="1.6521739130434783"/>
    <s v="Music"/>
    <s v="Electronic Music"/>
    <s v="Feb"/>
    <s v="Jan"/>
    <n v="2015"/>
    <n v="2015"/>
    <x v="4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3:00:00"/>
    <d v="2012-12-06T05:46:30"/>
    <b v="0"/>
    <n v="211"/>
    <b v="1"/>
    <s v="music/electronic music"/>
    <n v="112.36044444444444"/>
    <n v="4.6888888888888891"/>
    <s v="Music"/>
    <s v="Electronic Music"/>
    <s v="Jan"/>
    <s v="Dec"/>
    <n v="2013"/>
    <n v="2012"/>
    <x v="4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0:00:00"/>
    <d v="2015-04-25T14:44:22"/>
    <b v="0"/>
    <n v="21"/>
    <b v="1"/>
    <s v="music/electronic music"/>
    <n v="102.1"/>
    <n v="2.1"/>
    <s v="Music"/>
    <s v="Electronic Music"/>
    <s v="May"/>
    <s v="Apr"/>
    <n v="2015"/>
    <n v="2015"/>
    <x v="4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8T23:33:43"/>
    <d v="2016-02-18T00:33:43"/>
    <b v="0"/>
    <n v="61"/>
    <b v="1"/>
    <s v="music/electronic music"/>
    <n v="145.33333333333334"/>
    <n v="4.0666666666666664"/>
    <s v="Music"/>
    <s v="Electronic Music"/>
    <s v="Mar"/>
    <s v="Feb"/>
    <n v="2016"/>
    <n v="2016"/>
    <x v="4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2:59:00"/>
    <d v="2016-11-17T21:37:26"/>
    <b v="0"/>
    <n v="30"/>
    <b v="1"/>
    <s v="music/electronic music"/>
    <n v="128.19999999999999"/>
    <n v="6"/>
    <s v="Music"/>
    <s v="Electronic Music"/>
    <s v="Dec"/>
    <s v="Nov"/>
    <n v="2016"/>
    <n v="2016"/>
    <x v="2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2:00:09"/>
    <d v="2016-07-28T12:00:09"/>
    <b v="0"/>
    <n v="1"/>
    <b v="0"/>
    <s v="journalism/audio"/>
    <n v="0.29411764705882354"/>
    <n v="1.176470588235294E-3"/>
    <s v="Journalism"/>
    <s v="Audio"/>
    <s v="Aug"/>
    <s v="Jul"/>
    <n v="2016"/>
    <n v="2016"/>
    <x v="10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0T20:26:32"/>
    <d v="2014-07-10T20:26:32"/>
    <b v="0"/>
    <n v="0"/>
    <b v="0"/>
    <s v="journalism/audio"/>
    <n v="0"/>
    <n v="0"/>
    <s v="Journalism"/>
    <s v="Audio"/>
    <s v="Jul"/>
    <s v="Jul"/>
    <n v="2014"/>
    <n v="2014"/>
    <x v="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05:00:00"/>
    <d v="2014-07-31T11:42:28"/>
    <b v="0"/>
    <n v="1"/>
    <b v="0"/>
    <s v="journalism/audio"/>
    <n v="1.5384615384615385"/>
    <n v="0.15384615384615385"/>
    <s v="Journalism"/>
    <s v="Audio"/>
    <s v="Sep"/>
    <s v="Jul"/>
    <n v="2014"/>
    <n v="2014"/>
    <x v="2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1:04:15"/>
    <d v="2015-04-20T01:04:15"/>
    <b v="0"/>
    <n v="292"/>
    <b v="0"/>
    <s v="journalism/audio"/>
    <n v="8.5370000000000008"/>
    <n v="0.29199999999999998"/>
    <s v="Journalism"/>
    <s v="Audio"/>
    <s v="May"/>
    <s v="Apr"/>
    <n v="2015"/>
    <n v="2015"/>
    <x v="10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15:27:00"/>
    <d v="2015-01-07T17:13:21"/>
    <b v="0"/>
    <n v="2"/>
    <b v="0"/>
    <s v="journalism/audio"/>
    <n v="8.5714285714285715E-2"/>
    <n v="2.8571428571428571E-2"/>
    <s v="Journalism"/>
    <s v="Audio"/>
    <s v="Mar"/>
    <s v="Jan"/>
    <n v="2015"/>
    <n v="2015"/>
    <x v="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15:59:10"/>
    <d v="2014-07-24T15:59:10"/>
    <b v="0"/>
    <n v="8"/>
    <b v="0"/>
    <s v="journalism/audio"/>
    <n v="2.66"/>
    <n v="0.08"/>
    <s v="Journalism"/>
    <s v="Audio"/>
    <s v="Aug"/>
    <s v="Jul"/>
    <n v="2014"/>
    <n v="2014"/>
    <x v="1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15:26:00"/>
    <d v="2015-11-11T15:26:00"/>
    <b v="0"/>
    <n v="0"/>
    <b v="0"/>
    <s v="journalism/audio"/>
    <n v="0"/>
    <n v="0"/>
    <s v="Journalism"/>
    <s v="Audio"/>
    <s v="Dec"/>
    <s v="Nov"/>
    <n v="2015"/>
    <n v="2015"/>
    <x v="4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15:38:35"/>
    <d v="2014-10-06T14:38:35"/>
    <b v="0"/>
    <n v="1"/>
    <b v="0"/>
    <s v="journalism/audio"/>
    <n v="0.05"/>
    <n v="0.05"/>
    <s v="Journalism"/>
    <s v="Audio"/>
    <s v="Nov"/>
    <s v="Oct"/>
    <n v="2014"/>
    <n v="2014"/>
    <x v="4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4T20:16:29"/>
    <d v="2016-08-15T20:16:29"/>
    <b v="0"/>
    <n v="4"/>
    <b v="0"/>
    <s v="journalism/audio"/>
    <n v="1.4133333333333333"/>
    <n v="2.6666666666666668E-2"/>
    <s v="Journalism"/>
    <s v="Audio"/>
    <s v="Sep"/>
    <s v="Aug"/>
    <n v="2016"/>
    <n v="2016"/>
    <x v="6"/>
  </r>
  <r>
    <s v="J1 (Canceled)"/>
    <s v="------"/>
    <n v="12000"/>
    <n v="0"/>
    <x v="1"/>
    <s v="US"/>
    <s v="USD"/>
    <n v="1455272445"/>
    <n v="1452680445"/>
    <d v="2016-02-12T05:20:45"/>
    <d v="2016-01-13T05:20:45"/>
    <b v="0"/>
    <n v="0"/>
    <b v="0"/>
    <s v="journalism/audio"/>
    <n v="0"/>
    <n v="0"/>
    <s v="Journalism"/>
    <s v="Audio"/>
    <s v="Feb"/>
    <s v="Jan"/>
    <n v="2016"/>
    <n v="2016"/>
    <x v="1"/>
  </r>
  <r>
    <s v="The (Secular) Barbershop Podcast (Canceled)"/>
    <s v="Secularism is on the rise and I hear you.Talk to me."/>
    <n v="2500"/>
    <n v="0"/>
    <x v="1"/>
    <s v="US"/>
    <s v="USD"/>
    <n v="1442257677"/>
    <n v="1439665677"/>
    <d v="2015-09-14T14:07:57"/>
    <d v="2015-08-15T14:07:57"/>
    <b v="0"/>
    <n v="0"/>
    <b v="0"/>
    <s v="journalism/audio"/>
    <n v="0"/>
    <n v="0"/>
    <s v="Journalism"/>
    <s v="Audio"/>
    <s v="Sep"/>
    <s v="Aug"/>
    <n v="2015"/>
    <n v="2015"/>
    <x v="4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6T19:20:25"/>
    <d v="2014-07-29T19:20:25"/>
    <b v="0"/>
    <n v="0"/>
    <b v="0"/>
    <s v="journalism/audio"/>
    <n v="0"/>
    <n v="0"/>
    <s v="Journalism"/>
    <s v="Audio"/>
    <s v="Aug"/>
    <s v="Jul"/>
    <n v="2014"/>
    <n v="2014"/>
    <x v="2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15:09:00"/>
    <d v="2016-04-23T14:08:15"/>
    <b v="0"/>
    <n v="0"/>
    <b v="0"/>
    <s v="journalism/audio"/>
    <n v="0"/>
    <n v="0"/>
    <s v="Journalism"/>
    <s v="Audio"/>
    <s v="Jun"/>
    <s v="Apr"/>
    <n v="2016"/>
    <n v="2016"/>
    <x v="4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5T23:08:52"/>
    <d v="2017-02-08T23:08:52"/>
    <b v="0"/>
    <n v="1"/>
    <b v="0"/>
    <s v="journalism/audio"/>
    <n v="1"/>
    <n v="6.6666666666666666E-2"/>
    <s v="Journalism"/>
    <s v="Audio"/>
    <s v="Mar"/>
    <s v="Feb"/>
    <n v="2017"/>
    <n v="2017"/>
    <x v="4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17:00:00"/>
    <d v="2014-07-11T15:26:39"/>
    <b v="0"/>
    <n v="0"/>
    <b v="0"/>
    <s v="journalism/audio"/>
    <n v="0"/>
    <n v="0"/>
    <s v="Journalism"/>
    <s v="Audio"/>
    <s v="Aug"/>
    <s v="Jul"/>
    <n v="2014"/>
    <n v="2014"/>
    <x v="4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18:49:05"/>
    <d v="2016-02-06T18:49:05"/>
    <b v="0"/>
    <n v="0"/>
    <b v="0"/>
    <s v="journalism/audio"/>
    <n v="0"/>
    <n v="0"/>
    <s v="Journalism"/>
    <s v="Audio"/>
    <s v="Mar"/>
    <s v="Feb"/>
    <n v="2016"/>
    <n v="2016"/>
    <x v="4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1:16:17"/>
    <d v="2015-02-23T12:16:17"/>
    <b v="0"/>
    <n v="0"/>
    <b v="0"/>
    <s v="journalism/audio"/>
    <n v="0"/>
    <n v="0"/>
    <s v="Journalism"/>
    <s v="Audio"/>
    <s v="Apr"/>
    <s v="Feb"/>
    <n v="2015"/>
    <n v="2015"/>
    <x v="1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16:54:43"/>
    <d v="2016-11-04T15:54:43"/>
    <b v="0"/>
    <n v="0"/>
    <b v="0"/>
    <s v="journalism/audio"/>
    <n v="0"/>
    <n v="0"/>
    <s v="Journalism"/>
    <s v="Audio"/>
    <s v="Dec"/>
    <s v="Nov"/>
    <n v="2016"/>
    <n v="2016"/>
    <x v="1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5T19:00:00"/>
    <d v="2015-02-12T16:37:23"/>
    <b v="0"/>
    <n v="0"/>
    <b v="0"/>
    <s v="journalism/audio"/>
    <n v="0"/>
    <n v="0"/>
    <s v="Journalism"/>
    <s v="Audio"/>
    <s v="Mar"/>
    <s v="Feb"/>
    <n v="2015"/>
    <n v="2015"/>
    <x v="3"/>
  </r>
  <r>
    <s v="Voice Over Artist (Canceled)"/>
    <s v="Turning myself into a vocal artist."/>
    <n v="1100"/>
    <n v="0"/>
    <x v="1"/>
    <s v="US"/>
    <s v="USD"/>
    <n v="1426269456"/>
    <n v="1423681056"/>
    <d v="2015-03-13T12:57:36"/>
    <d v="2015-02-11T13:57:36"/>
    <b v="0"/>
    <n v="0"/>
    <b v="0"/>
    <s v="journalism/audio"/>
    <n v="0"/>
    <n v="0"/>
    <s v="Journalism"/>
    <s v="Audio"/>
    <s v="Mar"/>
    <s v="Feb"/>
    <n v="2015"/>
    <n v="2015"/>
    <x v="4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16:54:53"/>
    <d v="2015-03-16T16:54:53"/>
    <b v="0"/>
    <n v="1"/>
    <b v="0"/>
    <s v="journalism/audio"/>
    <n v="1"/>
    <n v="0.02"/>
    <s v="Journalism"/>
    <s v="Audio"/>
    <s v="Apr"/>
    <s v="Mar"/>
    <n v="2015"/>
    <n v="2015"/>
    <x v="0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1T20:00:00"/>
    <d v="2016-03-03T01:38:28"/>
    <b v="0"/>
    <n v="0"/>
    <b v="0"/>
    <s v="journalism/audio"/>
    <n v="0"/>
    <n v="0"/>
    <s v="Journalism"/>
    <s v="Audio"/>
    <s v="May"/>
    <s v="Mar"/>
    <n v="2016"/>
    <n v="2016"/>
    <x v="4"/>
  </r>
  <r>
    <s v="RETURNING AT A LATER DATE"/>
    <s v="SEE US ON PATREON www.badgirlartwork.com"/>
    <n v="199"/>
    <n v="190"/>
    <x v="1"/>
    <s v="US"/>
    <s v="USD"/>
    <n v="1468351341"/>
    <n v="1467746541"/>
    <d v="2016-07-12T14:22:21"/>
    <d v="2016-07-05T14:22:21"/>
    <b v="0"/>
    <n v="4"/>
    <b v="0"/>
    <s v="journalism/audio"/>
    <n v="95.477386934673362"/>
    <n v="2.0100502512562812"/>
    <s v="Journalism"/>
    <s v="Audio"/>
    <s v="Jul"/>
    <s v="Jul"/>
    <n v="2016"/>
    <n v="2016"/>
    <x v="2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0T19:44:22"/>
    <d v="2016-07-31T19:44:22"/>
    <b v="0"/>
    <n v="0"/>
    <b v="0"/>
    <s v="journalism/audio"/>
    <n v="0"/>
    <n v="0"/>
    <s v="Journalism"/>
    <s v="Audio"/>
    <s v="Aug"/>
    <s v="Jul"/>
    <n v="2016"/>
    <n v="2016"/>
    <x v="4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0:28:23"/>
    <d v="2013-05-23T00:28:23"/>
    <b v="0"/>
    <n v="123"/>
    <b v="0"/>
    <s v="games/video games"/>
    <n v="8.974444444444444"/>
    <n v="0.13666666666666666"/>
    <s v="Games"/>
    <s v="Video Games"/>
    <s v="Jul"/>
    <s v="May"/>
    <n v="2013"/>
    <n v="2013"/>
    <x v="10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4:08:42"/>
    <d v="2014-01-22T04:08:42"/>
    <b v="0"/>
    <n v="5"/>
    <b v="0"/>
    <s v="games/video games"/>
    <n v="2.7"/>
    <n v="0.16666666666666666"/>
    <s v="Games"/>
    <s v="Video Games"/>
    <s v="Feb"/>
    <s v="Jan"/>
    <n v="2014"/>
    <n v="2014"/>
    <x v="4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18:06:22"/>
    <d v="2013-06-20T18:06:22"/>
    <b v="0"/>
    <n v="148"/>
    <b v="0"/>
    <s v="games/video games"/>
    <n v="3.3673333333333333"/>
    <n v="9.8666666666666666E-2"/>
    <s v="Games"/>
    <s v="Video Games"/>
    <s v="Aug"/>
    <s v="Jun"/>
    <n v="2013"/>
    <n v="2013"/>
    <x v="10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15:32:11"/>
    <d v="2013-11-21T15:32:11"/>
    <b v="0"/>
    <n v="10"/>
    <b v="0"/>
    <s v="games/video games"/>
    <n v="26"/>
    <n v="2"/>
    <s v="Games"/>
    <s v="Video Games"/>
    <s v="Dec"/>
    <s v="Nov"/>
    <n v="2013"/>
    <n v="2013"/>
    <x v="2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2:54:24"/>
    <d v="2016-03-11T03:54:24"/>
    <b v="0"/>
    <n v="4"/>
    <b v="0"/>
    <s v="games/video games"/>
    <n v="0.15"/>
    <n v="1.3333333333333334E-2"/>
    <s v="Games"/>
    <s v="Video Games"/>
    <s v="Apr"/>
    <s v="Mar"/>
    <n v="2016"/>
    <n v="2016"/>
    <x v="5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1:30:59"/>
    <d v="2013-10-25T00:30:59"/>
    <b v="0"/>
    <n v="21"/>
    <b v="0"/>
    <s v="games/video games"/>
    <n v="38.636363636363633"/>
    <n v="0.95454545454545459"/>
    <s v="Games"/>
    <s v="Video Games"/>
    <s v="Nov"/>
    <s v="Oct"/>
    <n v="2013"/>
    <n v="2013"/>
    <x v="4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09-30T19:17:02"/>
    <d v="2012-09-10T19:17:02"/>
    <b v="0"/>
    <n v="2"/>
    <b v="0"/>
    <s v="games/video games"/>
    <n v="0.7"/>
    <n v="0.02"/>
    <s v="Games"/>
    <s v="Video Games"/>
    <s v="Sep"/>
    <s v="Sep"/>
    <n v="2012"/>
    <n v="2012"/>
    <x v="1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4:04:53"/>
    <d v="2015-10-18T13:04:53"/>
    <b v="0"/>
    <n v="0"/>
    <b v="0"/>
    <s v="games/video games"/>
    <n v="0"/>
    <n v="0"/>
    <s v="Games"/>
    <s v="Video Games"/>
    <s v="Nov"/>
    <s v="Oct"/>
    <n v="2015"/>
    <n v="2015"/>
    <x v="2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4:58:17"/>
    <d v="2014-01-06T14:58:17"/>
    <b v="0"/>
    <n v="4"/>
    <b v="0"/>
    <s v="games/video games"/>
    <n v="6.8000000000000005E-2"/>
    <n v="5.3333333333333332E-3"/>
    <s v="Games"/>
    <s v="Video Games"/>
    <s v="Feb"/>
    <s v="Jan"/>
    <n v="2014"/>
    <n v="2014"/>
    <x v="10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18:09:01"/>
    <d v="2011-09-16T18:09:01"/>
    <b v="0"/>
    <n v="1"/>
    <b v="0"/>
    <s v="games/video games"/>
    <n v="1.3333333333333333"/>
    <n v="0.13333333333333333"/>
    <s v="Games"/>
    <s v="Video Games"/>
    <s v="Oct"/>
    <s v="Sep"/>
    <n v="2011"/>
    <n v="2011"/>
    <x v="2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3T23:09:05"/>
    <d v="2013-12-04T23:09:05"/>
    <b v="0"/>
    <n v="30"/>
    <b v="0"/>
    <s v="games/video games"/>
    <n v="6.3092592592592593"/>
    <n v="5.5555555555555552E-2"/>
    <s v="Games"/>
    <s v="Video Games"/>
    <s v="Jan"/>
    <s v="Dec"/>
    <n v="2014"/>
    <n v="2013"/>
    <x v="10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16:41:56"/>
    <d v="2012-04-06T16:41:56"/>
    <b v="0"/>
    <n v="3"/>
    <b v="0"/>
    <s v="games/video games"/>
    <n v="4.5"/>
    <n v="0.3"/>
    <s v="Games"/>
    <s v="Video Games"/>
    <s v="May"/>
    <s v="Apr"/>
    <n v="2012"/>
    <n v="2012"/>
    <x v="4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4:04:10"/>
    <d v="2014-07-18T04:04:10"/>
    <b v="0"/>
    <n v="975"/>
    <b v="0"/>
    <s v="games/video games"/>
    <n v="62.765333333333331"/>
    <n v="1.3"/>
    <s v="Games"/>
    <s v="Video Games"/>
    <s v="Sep"/>
    <s v="Jul"/>
    <n v="2014"/>
    <n v="2014"/>
    <x v="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3T23:00:11"/>
    <d v="2015-12-14T23:00:11"/>
    <b v="0"/>
    <n v="167"/>
    <b v="0"/>
    <s v="games/video games"/>
    <n v="29.376000000000001"/>
    <n v="0.66800000000000004"/>
    <s v="Games"/>
    <s v="Video Games"/>
    <s v="Jan"/>
    <s v="Dec"/>
    <n v="2016"/>
    <n v="2015"/>
    <x v="9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1T23:42:01"/>
    <d v="2011-06-06T23:42:01"/>
    <b v="0"/>
    <n v="5"/>
    <b v="0"/>
    <s v="games/video games"/>
    <n v="7.5"/>
    <n v="0.83333333333333337"/>
    <s v="Games"/>
    <s v="Video Games"/>
    <s v="Jul"/>
    <s v="Jun"/>
    <n v="2011"/>
    <n v="2011"/>
    <x v="2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08:35:36"/>
    <d v="2016-04-19T08:35:36"/>
    <b v="0"/>
    <n v="18"/>
    <b v="0"/>
    <s v="games/video games"/>
    <n v="2.6076923076923078"/>
    <n v="6.9230769230769235E-2"/>
    <s v="Games"/>
    <s v="Video Games"/>
    <s v="May"/>
    <s v="Apr"/>
    <n v="2016"/>
    <n v="2016"/>
    <x v="9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0T22:18:53"/>
    <d v="2014-04-10T22:18:53"/>
    <b v="0"/>
    <n v="98"/>
    <b v="0"/>
    <s v="games/video games"/>
    <n v="9.1050000000000004"/>
    <n v="0.49"/>
    <s v="Games"/>
    <s v="Video Games"/>
    <s v="May"/>
    <s v="Apr"/>
    <n v="2014"/>
    <n v="2014"/>
    <x v="8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17:14:52"/>
    <d v="2014-12-29T17:14:52"/>
    <b v="0"/>
    <n v="4"/>
    <b v="0"/>
    <s v="games/video games"/>
    <n v="1.7647058823529412E-2"/>
    <n v="5.8823529411764705E-3"/>
    <s v="Games"/>
    <s v="Video Games"/>
    <s v="Jan"/>
    <s v="Dec"/>
    <n v="2015"/>
    <n v="2014"/>
    <x v="10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16:44:48"/>
    <d v="2012-07-11T16:44:48"/>
    <b v="0"/>
    <n v="3"/>
    <b v="0"/>
    <s v="games/video games"/>
    <n v="0.56000000000000005"/>
    <n v="0.03"/>
    <s v="Games"/>
    <s v="Video Games"/>
    <s v="Aug"/>
    <s v="Jul"/>
    <n v="2012"/>
    <n v="2012"/>
    <x v="1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0:49:43"/>
    <d v="2014-06-03T10:49:43"/>
    <b v="0"/>
    <n v="1"/>
    <b v="0"/>
    <s v="games/video games"/>
    <n v="0.82"/>
    <n v="2E-3"/>
    <s v="Games"/>
    <s v="Video Games"/>
    <s v="Aug"/>
    <s v="Jun"/>
    <n v="2014"/>
    <n v="2014"/>
    <x v="10"/>
  </r>
  <r>
    <s v="My own channel"/>
    <s v="I want to start my own channel for gaming"/>
    <n v="550"/>
    <n v="0"/>
    <x v="2"/>
    <s v="US"/>
    <s v="USD"/>
    <n v="1407534804"/>
    <n v="1404942804"/>
    <d v="2014-08-08T16:53:24"/>
    <d v="2014-07-09T16:53:24"/>
    <b v="0"/>
    <n v="0"/>
    <b v="0"/>
    <s v="games/video games"/>
    <n v="0"/>
    <n v="0"/>
    <s v="Games"/>
    <s v="Video Games"/>
    <s v="Aug"/>
    <s v="Jul"/>
    <n v="2014"/>
    <n v="2014"/>
    <x v="2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0:06:15"/>
    <d v="2016-02-13T11:06:15"/>
    <b v="0"/>
    <n v="9"/>
    <b v="0"/>
    <s v="games/video games"/>
    <n v="3.42"/>
    <n v="0.03"/>
    <s v="Games"/>
    <s v="Video Games"/>
    <s v="Mar"/>
    <s v="Feb"/>
    <n v="2016"/>
    <n v="2016"/>
    <x v="5"/>
  </r>
  <r>
    <s v="Cyber Universe Online"/>
    <s v="Humanity's future in the Galaxy"/>
    <n v="18000"/>
    <n v="15"/>
    <x v="2"/>
    <s v="US"/>
    <s v="USD"/>
    <n v="1408913291"/>
    <n v="1406321291"/>
    <d v="2014-08-24T15:48:11"/>
    <d v="2014-07-25T15:48:11"/>
    <b v="0"/>
    <n v="2"/>
    <b v="0"/>
    <s v="games/video games"/>
    <n v="8.3333333333333329E-2"/>
    <n v="1.1111111111111112E-2"/>
    <s v="Games"/>
    <s v="Video Games"/>
    <s v="Aug"/>
    <s v="Jul"/>
    <n v="2014"/>
    <n v="2014"/>
    <x v="6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2:08:07"/>
    <d v="2014-05-16T12:08:07"/>
    <b v="0"/>
    <n v="0"/>
    <b v="0"/>
    <s v="games/video games"/>
    <n v="0"/>
    <n v="0"/>
    <s v="Games"/>
    <s v="Video Games"/>
    <s v="Jun"/>
    <s v="May"/>
    <n v="2014"/>
    <n v="2014"/>
    <x v="4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4:11:07"/>
    <d v="2014-03-25T14:11:07"/>
    <b v="0"/>
    <n v="147"/>
    <b v="0"/>
    <s v="games/video games"/>
    <n v="14.182977777777777"/>
    <n v="0.32666666666666666"/>
    <s v="Games"/>
    <s v="Video Games"/>
    <s v="Apr"/>
    <s v="Mar"/>
    <n v="2014"/>
    <n v="2014"/>
    <x v="11"/>
  </r>
  <r>
    <s v="Farabel"/>
    <s v="Farabel is a single player turn-based fantasy strategy game for Mac/PC/Linux"/>
    <n v="15000"/>
    <n v="1174"/>
    <x v="2"/>
    <s v="FR"/>
    <s v="EUR"/>
    <n v="1435293175"/>
    <n v="1432701175"/>
    <d v="2015-06-25T23:32:55"/>
    <d v="2015-05-26T23:32:55"/>
    <b v="0"/>
    <n v="49"/>
    <b v="0"/>
    <s v="games/video games"/>
    <n v="7.8266666666666671"/>
    <n v="0.32666666666666666"/>
    <s v="Games"/>
    <s v="Video Games"/>
    <s v="Jun"/>
    <s v="May"/>
    <n v="2015"/>
    <n v="2015"/>
    <x v="6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8T23:27:33"/>
    <d v="2015-04-28T23:27:33"/>
    <b v="0"/>
    <n v="1"/>
    <b v="0"/>
    <s v="games/video games"/>
    <n v="3.8464497269020695E-2"/>
    <n v="7.6928994538041388E-3"/>
    <s v="Games"/>
    <s v="Video Games"/>
    <s v="May"/>
    <s v="Apr"/>
    <n v="2015"/>
    <n v="2015"/>
    <x v="1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3:41:12"/>
    <d v="2016-03-11T14:41:12"/>
    <b v="0"/>
    <n v="2"/>
    <b v="0"/>
    <s v="games/video games"/>
    <n v="12.5"/>
    <n v="1"/>
    <s v="Games"/>
    <s v="Video Games"/>
    <s v="Apr"/>
    <s v="Mar"/>
    <n v="2016"/>
    <n v="2016"/>
    <x v="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5T19:37:18"/>
    <d v="2012-12-06T19:37:18"/>
    <b v="0"/>
    <n v="7"/>
    <b v="0"/>
    <s v="games/video games"/>
    <n v="1.05"/>
    <n v="0.35"/>
    <s v="Games"/>
    <s v="Video Games"/>
    <s v="Jan"/>
    <s v="Dec"/>
    <n v="2013"/>
    <n v="2012"/>
    <x v="4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18:22:17"/>
    <d v="2016-01-27T18:22:17"/>
    <b v="0"/>
    <n v="4"/>
    <b v="0"/>
    <s v="games/video games"/>
    <n v="14.083333333333334"/>
    <n v="1.3333333333333333"/>
    <s v="Games"/>
    <s v="Video Games"/>
    <s v="Feb"/>
    <s v="Jan"/>
    <n v="2016"/>
    <n v="2016"/>
    <x v="2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2:07:13"/>
    <d v="2011-09-09T12:07:13"/>
    <b v="0"/>
    <n v="27"/>
    <b v="0"/>
    <s v="games/video games"/>
    <n v="18.300055555555556"/>
    <n v="0.15"/>
    <s v="Games"/>
    <s v="Video Games"/>
    <s v="Oct"/>
    <s v="Sep"/>
    <n v="2011"/>
    <n v="2011"/>
    <x v="6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07:53:40"/>
    <d v="2013-07-31T07:53:40"/>
    <b v="0"/>
    <n v="94"/>
    <b v="0"/>
    <s v="games/video games"/>
    <n v="5.0347999999999997"/>
    <n v="1.8800000000000001E-2"/>
    <s v="Games"/>
    <s v="Video Games"/>
    <s v="Aug"/>
    <s v="Jul"/>
    <n v="2013"/>
    <n v="2013"/>
    <x v="1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3T22:30:00"/>
    <d v="2014-09-03T07:25:54"/>
    <b v="0"/>
    <n v="29"/>
    <b v="0"/>
    <s v="games/video games"/>
    <n v="17.933333333333334"/>
    <n v="0.24166666666666667"/>
    <s v="Games"/>
    <s v="Video Games"/>
    <s v="Oct"/>
    <s v="Sep"/>
    <n v="2014"/>
    <n v="2014"/>
    <x v="1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4:01:17"/>
    <d v="2014-01-21T14:01:17"/>
    <b v="0"/>
    <n v="7"/>
    <b v="0"/>
    <s v="games/video games"/>
    <n v="4.7E-2"/>
    <n v="7.0000000000000001E-3"/>
    <s v="Games"/>
    <s v="Video Games"/>
    <s v="Mar"/>
    <s v="Jan"/>
    <n v="2014"/>
    <n v="2014"/>
    <x v="10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3:18:15"/>
    <d v="2014-03-14T13:18:15"/>
    <b v="0"/>
    <n v="22"/>
    <b v="0"/>
    <s v="games/video games"/>
    <n v="7.2119999999999997"/>
    <n v="8.7999999999999995E-2"/>
    <s v="Games"/>
    <s v="Video Games"/>
    <s v="Apr"/>
    <s v="Mar"/>
    <n v="2014"/>
    <n v="2014"/>
    <x v="9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15:04:28"/>
    <d v="2015-04-13T15:04:28"/>
    <b v="0"/>
    <n v="1"/>
    <b v="0"/>
    <s v="games/video games"/>
    <n v="0.5"/>
    <n v="0.02"/>
    <s v="Games"/>
    <s v="Video Games"/>
    <s v="May"/>
    <s v="Apr"/>
    <n v="2015"/>
    <n v="2015"/>
    <x v="0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3T21:39:31"/>
    <d v="2016-01-14T21:39:31"/>
    <b v="0"/>
    <n v="10"/>
    <b v="0"/>
    <s v="games/video games"/>
    <n v="2.5"/>
    <n v="0.25"/>
    <s v="Games"/>
    <s v="Video Games"/>
    <s v="Feb"/>
    <s v="Jan"/>
    <n v="2016"/>
    <n v="2016"/>
    <x v="4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3:12:00"/>
    <d v="2016-06-17T13:32:18"/>
    <b v="0"/>
    <n v="6"/>
    <b v="0"/>
    <s v="games/video games"/>
    <n v="4.1000000000000002E-2"/>
    <n v="6.0000000000000001E-3"/>
    <s v="Games"/>
    <s v="Video Games"/>
    <s v="Jul"/>
    <s v="Jun"/>
    <n v="2016"/>
    <n v="2016"/>
    <x v="1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0:59:00"/>
    <d v="2013-10-29T20:05:25"/>
    <b v="0"/>
    <n v="24"/>
    <b v="0"/>
    <s v="games/video games"/>
    <n v="5.3125"/>
    <n v="0.3"/>
    <s v="Games"/>
    <s v="Video Games"/>
    <s v="Dec"/>
    <s v="Oct"/>
    <n v="2013"/>
    <n v="2013"/>
    <x v="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0:19:50"/>
    <d v="2016-04-19T00:19:50"/>
    <b v="0"/>
    <n v="15"/>
    <b v="0"/>
    <s v="games/video games"/>
    <n v="1.62"/>
    <n v="0.1"/>
    <s v="Games"/>
    <s v="Video Games"/>
    <s v="Jun"/>
    <s v="Apr"/>
    <n v="2016"/>
    <n v="2016"/>
    <x v="6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4:50:21"/>
    <d v="2014-05-12T04:50:21"/>
    <b v="0"/>
    <n v="37"/>
    <b v="0"/>
    <s v="games/video games"/>
    <n v="4.9516666666666671"/>
    <n v="6.1666666666666668E-2"/>
    <s v="Games"/>
    <s v="Video Games"/>
    <s v="Jun"/>
    <s v="May"/>
    <n v="2014"/>
    <n v="2014"/>
    <x v="10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3T21:15:27"/>
    <d v="2014-02-21T22:15:27"/>
    <b v="0"/>
    <n v="20"/>
    <b v="0"/>
    <s v="games/video games"/>
    <n v="0.159"/>
    <n v="2.2222222222222222E-3"/>
    <s v="Games"/>
    <s v="Video Games"/>
    <s v="Mar"/>
    <s v="Feb"/>
    <n v="2014"/>
    <n v="2014"/>
    <x v="10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1:46:15"/>
    <d v="2012-03-05T12:46:15"/>
    <b v="0"/>
    <n v="7"/>
    <b v="0"/>
    <s v="games/video games"/>
    <n v="41.25"/>
    <n v="1.75"/>
    <s v="Games"/>
    <s v="Video Games"/>
    <s v="Apr"/>
    <s v="Mar"/>
    <n v="2012"/>
    <n v="2012"/>
    <x v="2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15:40:24"/>
    <d v="2014-06-23T15:40:24"/>
    <b v="0"/>
    <n v="0"/>
    <b v="0"/>
    <s v="games/video games"/>
    <n v="0"/>
    <n v="0"/>
    <s v="Games"/>
    <s v="Video Games"/>
    <s v="Jul"/>
    <s v="Jun"/>
    <n v="2014"/>
    <n v="2014"/>
    <x v="1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09:17:15"/>
    <d v="2012-02-13T10:17:15"/>
    <b v="0"/>
    <n v="21"/>
    <b v="0"/>
    <s v="games/video games"/>
    <n v="2.93"/>
    <n v="8.4000000000000005E-2"/>
    <s v="Games"/>
    <s v="Video Games"/>
    <s v="Apr"/>
    <s v="Feb"/>
    <n v="2012"/>
    <n v="2012"/>
    <x v="9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4:03:10"/>
    <d v="2016-10-19T13:03:10"/>
    <b v="0"/>
    <n v="3"/>
    <b v="0"/>
    <s v="games/video games"/>
    <n v="0.45"/>
    <n v="0.03"/>
    <s v="Games"/>
    <s v="Video Games"/>
    <s v="Nov"/>
    <s v="Oct"/>
    <n v="2016"/>
    <n v="2016"/>
    <x v="1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17:23:42"/>
    <d v="2012-11-07T17:23:42"/>
    <b v="0"/>
    <n v="11"/>
    <b v="0"/>
    <s v="games/video games"/>
    <n v="0.51"/>
    <n v="2.1999999999999999E-2"/>
    <s v="Games"/>
    <s v="Video Games"/>
    <s v="Dec"/>
    <s v="Nov"/>
    <n v="2012"/>
    <n v="2012"/>
    <x v="10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7T23:53:10"/>
    <d v="2015-12-08T23:53:10"/>
    <b v="0"/>
    <n v="1"/>
    <b v="0"/>
    <s v="games/video games"/>
    <n v="0.04"/>
    <n v="0.04"/>
    <s v="Games"/>
    <s v="Video Games"/>
    <s v="Jan"/>
    <s v="Dec"/>
    <n v="2016"/>
    <n v="2015"/>
    <x v="4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3:30:00"/>
    <d v="2014-11-20T13:13:31"/>
    <b v="0"/>
    <n v="312"/>
    <b v="0"/>
    <s v="games/video games"/>
    <n v="35.537409090909094"/>
    <n v="0.35454545454545455"/>
    <s v="Games"/>
    <s v="Video Games"/>
    <s v="Jan"/>
    <s v="Nov"/>
    <n v="2015"/>
    <n v="2014"/>
    <x v="1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18:27:00"/>
    <d v="2014-07-15T18:27:00"/>
    <b v="0"/>
    <n v="1"/>
    <b v="0"/>
    <s v="games/video games"/>
    <n v="0.5"/>
    <n v="0.1"/>
    <s v="Games"/>
    <s v="Video Games"/>
    <s v="Aug"/>
    <s v="Jul"/>
    <n v="2014"/>
    <n v="2014"/>
    <x v="4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3:18:07"/>
    <d v="2013-09-09T03:18:07"/>
    <b v="0"/>
    <n v="3"/>
    <b v="0"/>
    <s v="games/video games"/>
    <n v="0.16666666666666666"/>
    <n v="0.05"/>
    <s v="Games"/>
    <s v="Video Games"/>
    <s v="Oct"/>
    <s v="Sep"/>
    <n v="2013"/>
    <n v="2013"/>
    <x v="0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0:41:35"/>
    <d v="2016-02-29T11:41:35"/>
    <b v="0"/>
    <n v="4"/>
    <b v="0"/>
    <s v="games/video games"/>
    <n v="0.13250000000000001"/>
    <n v="0.01"/>
    <s v="Games"/>
    <s v="Video Games"/>
    <s v="Mar"/>
    <s v="Feb"/>
    <n v="2016"/>
    <n v="2016"/>
    <x v="3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15:20:08"/>
    <d v="2012-04-10T15:20:08"/>
    <b v="0"/>
    <n v="10"/>
    <b v="0"/>
    <s v="games/video games"/>
    <n v="3.5704E-2"/>
    <n v="2E-3"/>
    <s v="Games"/>
    <s v="Video Games"/>
    <s v="Jun"/>
    <s v="Apr"/>
    <n v="2012"/>
    <n v="2012"/>
    <x v="10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09:21:53"/>
    <d v="2015-11-25T09:21:53"/>
    <b v="0"/>
    <n v="8"/>
    <b v="0"/>
    <s v="games/video games"/>
    <n v="8.3000000000000007"/>
    <n v="0.8"/>
    <s v="Games"/>
    <s v="Video Games"/>
    <s v="Dec"/>
    <s v="Nov"/>
    <n v="2015"/>
    <n v="2015"/>
    <x v="4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4T21:59:39"/>
    <d v="2014-03-05T22:59:39"/>
    <b v="0"/>
    <n v="3"/>
    <b v="0"/>
    <s v="games/video games"/>
    <n v="2.4222222222222221"/>
    <n v="6.6666666666666666E-2"/>
    <s v="Games"/>
    <s v="Video Games"/>
    <s v="Apr"/>
    <s v="Mar"/>
    <n v="2014"/>
    <n v="2014"/>
    <x v="4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4:01:04"/>
    <d v="2014-03-24T14:01:04"/>
    <b v="0"/>
    <n v="1"/>
    <b v="0"/>
    <s v="games/video games"/>
    <n v="0.23809523809523808"/>
    <n v="4.7619047619047616E-2"/>
    <s v="Games"/>
    <s v="Video Games"/>
    <s v="Apr"/>
    <s v="Mar"/>
    <n v="2014"/>
    <n v="2014"/>
    <x v="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15:56:40"/>
    <d v="2011-09-13T15:56:40"/>
    <b v="0"/>
    <n v="0"/>
    <b v="0"/>
    <s v="games/video games"/>
    <n v="0"/>
    <n v="0"/>
    <s v="Games"/>
    <s v="Video Games"/>
    <s v="Oct"/>
    <s v="Sep"/>
    <n v="2011"/>
    <n v="2011"/>
    <x v="9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16:25:16"/>
    <d v="2016-02-12T17:25:16"/>
    <b v="0"/>
    <n v="5"/>
    <b v="0"/>
    <s v="games/video games"/>
    <n v="1.1599999999999999E-2"/>
    <n v="2E-3"/>
    <s v="Games"/>
    <s v="Video Games"/>
    <s v="Mar"/>
    <s v="Feb"/>
    <n v="2016"/>
    <n v="2016"/>
    <x v="10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1:53:45"/>
    <d v="2013-05-16T11:53:45"/>
    <b v="0"/>
    <n v="0"/>
    <b v="0"/>
    <s v="games/video games"/>
    <n v="0"/>
    <n v="0"/>
    <s v="Games"/>
    <s v="Video Games"/>
    <s v="May"/>
    <s v="May"/>
    <n v="2013"/>
    <n v="2013"/>
    <x v="4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07:34:08"/>
    <d v="2014-03-20T07:34:08"/>
    <b v="0"/>
    <n v="3"/>
    <b v="0"/>
    <s v="games/video games"/>
    <n v="0.22"/>
    <n v="0.06"/>
    <s v="Games"/>
    <s v="Video Games"/>
    <s v="Apr"/>
    <s v="Mar"/>
    <n v="2014"/>
    <n v="2014"/>
    <x v="0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1:00:51"/>
    <d v="2015-03-31T11:00:51"/>
    <b v="0"/>
    <n v="7"/>
    <b v="0"/>
    <s v="games/mobile games"/>
    <n v="0.47222222222222221"/>
    <n v="7.7777777777777776E-3"/>
    <s v="Games"/>
    <s v="Mobile Games"/>
    <s v="Apr"/>
    <s v="Mar"/>
    <n v="2015"/>
    <n v="2015"/>
    <x v="10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09:58:50"/>
    <d v="2015-07-27T09:58:50"/>
    <b v="0"/>
    <n v="0"/>
    <b v="0"/>
    <s v="games/mobile games"/>
    <n v="0"/>
    <n v="0"/>
    <s v="Games"/>
    <s v="Mobile Games"/>
    <s v="Sep"/>
    <s v="Jul"/>
    <n v="2015"/>
    <n v="2015"/>
    <x v="4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2:51:34"/>
    <d v="2016-06-14T02:51:34"/>
    <b v="0"/>
    <n v="2"/>
    <b v="0"/>
    <s v="games/mobile games"/>
    <n v="0.5"/>
    <n v="0.1"/>
    <s v="Games"/>
    <s v="Mobile Games"/>
    <s v="Jul"/>
    <s v="Jun"/>
    <n v="2016"/>
    <n v="2016"/>
    <x v="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16:30:00"/>
    <d v="2014-10-14T15:30:00"/>
    <b v="0"/>
    <n v="23"/>
    <b v="0"/>
    <s v="games/mobile games"/>
    <n v="1.6714285714285715"/>
    <n v="6.5714285714285711E-2"/>
    <s v="Games"/>
    <s v="Mobile Games"/>
    <s v="Nov"/>
    <s v="Oct"/>
    <n v="2014"/>
    <n v="2014"/>
    <x v="7"/>
  </r>
  <r>
    <s v="Flying Turds"/>
    <s v="#havingfunFTW"/>
    <n v="1000"/>
    <n v="1"/>
    <x v="2"/>
    <s v="GB"/>
    <s v="GBP"/>
    <n v="1407425717"/>
    <n v="1404833717"/>
    <d v="2014-08-07T10:35:17"/>
    <d v="2014-07-08T10:35:17"/>
    <b v="0"/>
    <n v="1"/>
    <b v="0"/>
    <s v="games/mobile games"/>
    <n v="0.1"/>
    <n v="0.1"/>
    <s v="Games"/>
    <s v="Mobile Games"/>
    <s v="Aug"/>
    <s v="Jul"/>
    <n v="2014"/>
    <n v="2014"/>
    <x v="4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1:21:33"/>
    <d v="2016-05-06T01:21:33"/>
    <b v="0"/>
    <n v="2"/>
    <b v="0"/>
    <s v="games/mobile games"/>
    <n v="0.105"/>
    <n v="0.01"/>
    <s v="Games"/>
    <s v="Mobile Games"/>
    <s v="Jun"/>
    <s v="May"/>
    <n v="2016"/>
    <n v="2016"/>
    <x v="8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5T19:55:00"/>
    <d v="2014-09-26T18:55:00"/>
    <b v="0"/>
    <n v="3"/>
    <b v="0"/>
    <s v="games/mobile games"/>
    <n v="0.22"/>
    <n v="0.06"/>
    <s v="Games"/>
    <s v="Mobile Games"/>
    <s v="Nov"/>
    <s v="Sep"/>
    <n v="2014"/>
    <n v="2014"/>
    <x v="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16:47:48"/>
    <d v="2015-11-24T16:47:48"/>
    <b v="0"/>
    <n v="0"/>
    <b v="0"/>
    <s v="games/mobile games"/>
    <n v="0"/>
    <n v="0"/>
    <s v="Games"/>
    <s v="Mobile Games"/>
    <s v="Dec"/>
    <s v="Nov"/>
    <n v="2015"/>
    <n v="2015"/>
    <x v="3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6-12-31T21:46:11"/>
    <d v="2016-12-01T21:46:11"/>
    <b v="0"/>
    <n v="13"/>
    <b v="0"/>
    <s v="games/mobile games"/>
    <n v="14.38"/>
    <n v="0.13"/>
    <s v="Games"/>
    <s v="Mobile Games"/>
    <s v="Dec"/>
    <s v="Dec"/>
    <n v="2016"/>
    <n v="2016"/>
    <x v="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4:46:21"/>
    <d v="2014-07-01T04:46:21"/>
    <b v="0"/>
    <n v="1"/>
    <b v="0"/>
    <s v="games/mobile games"/>
    <n v="0.66666666666666663"/>
    <n v="3.3333333333333333E-2"/>
    <s v="Games"/>
    <s v="Mobile Games"/>
    <s v="Jul"/>
    <s v="Jul"/>
    <n v="2014"/>
    <n v="2014"/>
    <x v="4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8T23:33:00"/>
    <d v="2014-11-15T01:50:28"/>
    <b v="0"/>
    <n v="1"/>
    <b v="0"/>
    <s v="games/mobile games"/>
    <n v="4.0000000000000001E-3"/>
    <n v="4.0000000000000001E-3"/>
    <s v="Games"/>
    <s v="Mobile Games"/>
    <s v="Nov"/>
    <s v="Nov"/>
    <n v="2014"/>
    <n v="2014"/>
    <x v="9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18:44:54"/>
    <d v="2016-07-07T18:44:54"/>
    <b v="0"/>
    <n v="1"/>
    <b v="0"/>
    <s v="games/mobile games"/>
    <n v="5"/>
    <n v="0.1"/>
    <s v="Games"/>
    <s v="Mobile Games"/>
    <s v="Aug"/>
    <s v="Jul"/>
    <n v="2016"/>
    <n v="2016"/>
    <x v="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1:07:09"/>
    <d v="2015-11-19T11:07:09"/>
    <b v="0"/>
    <n v="6"/>
    <b v="0"/>
    <s v="games/mobile games"/>
    <n v="6.4439140811455848"/>
    <n v="0.14319809069212411"/>
    <s v="Games"/>
    <s v="Mobile Games"/>
    <s v="Dec"/>
    <s v="Nov"/>
    <n v="2015"/>
    <n v="2015"/>
    <x v="4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4:40:21"/>
    <d v="2016-03-24T14:40:21"/>
    <b v="0"/>
    <n v="39"/>
    <b v="0"/>
    <s v="games/mobile games"/>
    <n v="39.5"/>
    <n v="0.156"/>
    <s v="Games"/>
    <s v="Mobile Games"/>
    <s v="Apr"/>
    <s v="Mar"/>
    <n v="2016"/>
    <n v="2016"/>
    <x v="9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16:45:31"/>
    <d v="2017-01-01T16:45:31"/>
    <b v="0"/>
    <n v="4"/>
    <b v="0"/>
    <s v="games/mobile games"/>
    <n v="0.35714285714285715"/>
    <n v="1.1428571428571429E-2"/>
    <s v="Games"/>
    <s v="Mobile Games"/>
    <s v="Jan"/>
    <s v="Jan"/>
    <n v="2017"/>
    <n v="2017"/>
    <x v="7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3:20:26"/>
    <d v="2014-12-02T03:20:26"/>
    <b v="0"/>
    <n v="1"/>
    <b v="0"/>
    <s v="games/mobile games"/>
    <n v="6.25E-2"/>
    <n v="1.2500000000000001E-2"/>
    <s v="Games"/>
    <s v="Mobile Games"/>
    <s v="Jan"/>
    <s v="Dec"/>
    <n v="2015"/>
    <n v="2014"/>
    <x v="0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06:05:21"/>
    <d v="2015-07-07T06:05:21"/>
    <b v="0"/>
    <n v="0"/>
    <b v="0"/>
    <s v="games/mobile games"/>
    <n v="0"/>
    <n v="0"/>
    <s v="Games"/>
    <s v="Mobile Games"/>
    <s v="Aug"/>
    <s v="Jul"/>
    <n v="2015"/>
    <n v="2015"/>
    <x v="0"/>
  </r>
  <r>
    <s v="Arena Z - Zombie Survival"/>
    <s v="I think this will be a great game!"/>
    <n v="500"/>
    <n v="0"/>
    <x v="2"/>
    <s v="DE"/>
    <s v="EUR"/>
    <n v="1436460450"/>
    <n v="1433868450"/>
    <d v="2015-07-09T11:47:30"/>
    <d v="2015-06-09T11:47:30"/>
    <b v="0"/>
    <n v="0"/>
    <b v="0"/>
    <s v="games/mobile games"/>
    <n v="0"/>
    <n v="0"/>
    <s v="Games"/>
    <s v="Mobile Games"/>
    <s v="Jul"/>
    <s v="Jun"/>
    <n v="2015"/>
    <n v="2015"/>
    <x v="2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6T19:08:47"/>
    <d v="2015-01-17T19:08:47"/>
    <b v="0"/>
    <n v="0"/>
    <b v="0"/>
    <s v="games/mobile games"/>
    <n v="0"/>
    <n v="0"/>
    <s v="Games"/>
    <s v="Mobile Games"/>
    <s v="Feb"/>
    <s v="Jan"/>
    <n v="2015"/>
    <n v="2015"/>
    <x v="4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6T23:38:46"/>
    <d v="2015-11-16T23:38:46"/>
    <b v="0"/>
    <n v="8"/>
    <b v="0"/>
    <s v="games/mobile games"/>
    <n v="0.41333333333333333"/>
    <n v="1.7777777777777778E-2"/>
    <s v="Games"/>
    <s v="Mobile Games"/>
    <s v="Dec"/>
    <s v="Nov"/>
    <n v="2015"/>
    <n v="2015"/>
    <x v="11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8T23:22:00"/>
    <d v="2015-03-29T23:22:00"/>
    <b v="0"/>
    <n v="0"/>
    <b v="0"/>
    <s v="food/food trucks"/>
    <n v="0"/>
    <n v="0"/>
    <s v="Food"/>
    <s v="Food Trucks"/>
    <s v="Apr"/>
    <s v="Mar"/>
    <n v="2015"/>
    <n v="2015"/>
    <x v="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2:56:32"/>
    <d v="2014-08-03T12:56:32"/>
    <b v="0"/>
    <n v="1"/>
    <b v="0"/>
    <s v="food/food trucks"/>
    <n v="0.125"/>
    <n v="1.25E-3"/>
    <s v="Food"/>
    <s v="Food Trucks"/>
    <s v="Oct"/>
    <s v="Aug"/>
    <n v="2014"/>
    <n v="2014"/>
    <x v="10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17:52:53"/>
    <d v="2014-03-25T17:52:53"/>
    <b v="0"/>
    <n v="12"/>
    <b v="0"/>
    <s v="food/food trucks"/>
    <n v="8.8333333333333339"/>
    <n v="0.2"/>
    <s v="Food"/>
    <s v="Food Trucks"/>
    <s v="May"/>
    <s v="Mar"/>
    <n v="2014"/>
    <n v="2014"/>
    <x v="0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18:19:43"/>
    <d v="2014-08-20T18:19:43"/>
    <b v="0"/>
    <n v="0"/>
    <b v="0"/>
    <s v="food/food trucks"/>
    <n v="0"/>
    <n v="0"/>
    <s v="Food"/>
    <s v="Food Trucks"/>
    <s v="Oct"/>
    <s v="Aug"/>
    <n v="2014"/>
    <n v="2014"/>
    <x v="9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0:06:21"/>
    <d v="2016-10-31T23:06:21"/>
    <b v="0"/>
    <n v="3"/>
    <b v="0"/>
    <s v="food/food trucks"/>
    <n v="0.48666666666666669"/>
    <n v="0.02"/>
    <s v="Food"/>
    <s v="Food Trucks"/>
    <s v="Dec"/>
    <s v="Oct"/>
    <n v="2016"/>
    <n v="2016"/>
    <x v="6"/>
  </r>
  <r>
    <s v="The Floridian Food Truck"/>
    <s v="Bringing culturally diverse Floridian cuisine to the people!"/>
    <n v="50000"/>
    <n v="75"/>
    <x v="2"/>
    <s v="US"/>
    <s v="USD"/>
    <n v="1466096566"/>
    <n v="1463504566"/>
    <d v="2016-06-16T12:02:46"/>
    <d v="2016-05-17T12:02:46"/>
    <b v="0"/>
    <n v="2"/>
    <b v="0"/>
    <s v="food/food trucks"/>
    <n v="0.15"/>
    <n v="4.0000000000000001E-3"/>
    <s v="Food"/>
    <s v="Food Trucks"/>
    <s v="Jun"/>
    <s v="May"/>
    <n v="2016"/>
    <n v="2016"/>
    <x v="10"/>
  </r>
  <r>
    <s v="Chef Po's Food Truck"/>
    <s v="Bringing delicious authentic and fusion Taiwanese Food to the West Coast."/>
    <n v="2500"/>
    <n v="252"/>
    <x v="2"/>
    <s v="US"/>
    <s v="USD"/>
    <n v="1452293675"/>
    <n v="1447109675"/>
    <d v="2016-01-08T17:54:35"/>
    <d v="2015-11-09T17:54:35"/>
    <b v="0"/>
    <n v="6"/>
    <b v="0"/>
    <s v="food/food trucks"/>
    <n v="10.08"/>
    <n v="0.24"/>
    <s v="Food"/>
    <s v="Food Trucks"/>
    <s v="Jan"/>
    <s v="Nov"/>
    <n v="2016"/>
    <n v="2015"/>
    <x v="4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6T21:27:43"/>
    <d v="2015-08-07T21:27:43"/>
    <b v="0"/>
    <n v="0"/>
    <b v="0"/>
    <s v="food/food trucks"/>
    <n v="0"/>
    <n v="0"/>
    <s v="Food"/>
    <s v="Food Trucks"/>
    <s v="Sep"/>
    <s v="Aug"/>
    <n v="2015"/>
    <n v="2015"/>
    <x v="9"/>
  </r>
  <r>
    <s v="Peruvian King Food Truck"/>
    <s v="Peruvian food truck with an LA twist."/>
    <n v="16000"/>
    <n v="911"/>
    <x v="2"/>
    <s v="US"/>
    <s v="USD"/>
    <n v="1431709312"/>
    <n v="1429117312"/>
    <d v="2015-05-15T12:01:52"/>
    <d v="2015-04-15T12:01:52"/>
    <b v="0"/>
    <n v="15"/>
    <b v="0"/>
    <s v="food/food trucks"/>
    <n v="5.6937499999999996"/>
    <n v="9.375E-2"/>
    <s v="Food"/>
    <s v="Food Trucks"/>
    <s v="May"/>
    <s v="Apr"/>
    <n v="2015"/>
    <n v="2015"/>
    <x v="6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2:08:25"/>
    <d v="2015-05-19T12:08:25"/>
    <b v="0"/>
    <n v="1"/>
    <b v="0"/>
    <s v="food/food trucks"/>
    <n v="0.625"/>
    <n v="1.2500000000000001E-2"/>
    <s v="Food"/>
    <s v="Food Trucks"/>
    <s v="Jun"/>
    <s v="May"/>
    <n v="2015"/>
    <n v="2015"/>
    <x v="0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5T21:36:46"/>
    <d v="2015-08-06T21:36:46"/>
    <b v="0"/>
    <n v="3"/>
    <b v="0"/>
    <s v="food/food trucks"/>
    <n v="6.5"/>
    <n v="0.06"/>
    <s v="Food"/>
    <s v="Food Trucks"/>
    <s v="Sep"/>
    <s v="Aug"/>
    <n v="2015"/>
    <n v="2015"/>
    <x v="0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3:20:08"/>
    <d v="2014-07-15T13:20:08"/>
    <b v="0"/>
    <n v="8"/>
    <b v="0"/>
    <s v="food/food trucks"/>
    <n v="0.752"/>
    <n v="3.2000000000000001E-2"/>
    <s v="Food"/>
    <s v="Food Trucks"/>
    <s v="Aug"/>
    <s v="Jul"/>
    <n v="2014"/>
    <n v="2014"/>
    <x v="9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3T20:42:42"/>
    <d v="2015-01-24T20:42:42"/>
    <b v="0"/>
    <n v="0"/>
    <b v="0"/>
    <s v="food/food trucks"/>
    <n v="0"/>
    <n v="0"/>
    <s v="Food"/>
    <s v="Food Trucks"/>
    <s v="Feb"/>
    <s v="Jan"/>
    <n v="2015"/>
    <n v="2015"/>
    <x v="0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1:04:40"/>
    <d v="2014-10-06T10:04:40"/>
    <b v="0"/>
    <n v="3"/>
    <b v="0"/>
    <s v="food/food trucks"/>
    <n v="1.51"/>
    <n v="0.03"/>
    <s v="Food"/>
    <s v="Food Trucks"/>
    <s v="Dec"/>
    <s v="Oct"/>
    <n v="2014"/>
    <n v="2014"/>
    <x v="1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8T21:12:08"/>
    <d v="2014-11-08T21:12:08"/>
    <b v="0"/>
    <n v="3"/>
    <b v="0"/>
    <s v="food/food trucks"/>
    <n v="0.46666666666666667"/>
    <n v="0.04"/>
    <s v="Food"/>
    <s v="Food Trucks"/>
    <s v="Dec"/>
    <s v="Nov"/>
    <n v="2014"/>
    <n v="2014"/>
    <x v="0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0:45:00"/>
    <d v="2015-05-30T12:26:05"/>
    <b v="0"/>
    <n v="0"/>
    <b v="0"/>
    <s v="food/food trucks"/>
    <n v="0"/>
    <n v="0"/>
    <s v="Food"/>
    <s v="Food Trucks"/>
    <s v="Jun"/>
    <s v="May"/>
    <n v="2015"/>
    <n v="2015"/>
    <x v="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7T21:43:06"/>
    <d v="2015-02-25T22:43:06"/>
    <b v="0"/>
    <n v="19"/>
    <b v="0"/>
    <s v="food/food trucks"/>
    <n v="3.85"/>
    <n v="6.3333333333333339E-2"/>
    <s v="Food"/>
    <s v="Food Trucks"/>
    <s v="Mar"/>
    <s v="Feb"/>
    <n v="2015"/>
    <n v="2015"/>
    <x v="5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0:06:29"/>
    <d v="2015-04-28T10:06:29"/>
    <b v="0"/>
    <n v="0"/>
    <b v="0"/>
    <s v="food/food trucks"/>
    <n v="0"/>
    <n v="0"/>
    <s v="Food"/>
    <s v="Food Trucks"/>
    <s v="May"/>
    <s v="Apr"/>
    <n v="2015"/>
    <n v="2015"/>
    <x v="6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1:24:24"/>
    <d v="2014-08-25T11:24:24"/>
    <b v="0"/>
    <n v="2"/>
    <b v="0"/>
    <s v="food/food trucks"/>
    <n v="5.8333333333333334E-2"/>
    <n v="3.3333333333333335E-3"/>
    <s v="Food"/>
    <s v="Food Trucks"/>
    <s v="Sep"/>
    <s v="Aug"/>
    <n v="2014"/>
    <n v="2014"/>
    <x v="10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2:22:00"/>
    <d v="2014-07-10T12:22:00"/>
    <b v="0"/>
    <n v="0"/>
    <b v="0"/>
    <s v="food/food trucks"/>
    <n v="0"/>
    <n v="0"/>
    <s v="Food"/>
    <s v="Food Trucks"/>
    <s v="Aug"/>
    <s v="Jul"/>
    <n v="2014"/>
    <n v="2014"/>
    <x v="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2:23:02"/>
    <d v="2016-05-19T12:23:02"/>
    <b v="0"/>
    <n v="0"/>
    <b v="0"/>
    <s v="food/food trucks"/>
    <n v="0"/>
    <n v="0"/>
    <s v="Food"/>
    <s v="Food Trucks"/>
    <s v="Jun"/>
    <s v="May"/>
    <n v="2016"/>
    <n v="2016"/>
    <x v="1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0:08:50"/>
    <d v="2014-06-02T00:08:50"/>
    <b v="0"/>
    <n v="25"/>
    <b v="0"/>
    <s v="food/food trucks"/>
    <n v="20.704999999999998"/>
    <n v="0.25"/>
    <s v="Food"/>
    <s v="Food Trucks"/>
    <s v="Jul"/>
    <s v="Jun"/>
    <n v="2014"/>
    <n v="2014"/>
    <x v="1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5T23:00:00"/>
    <d v="2015-05-26T06:39:02"/>
    <b v="0"/>
    <n v="8"/>
    <b v="0"/>
    <s v="food/food trucks"/>
    <n v="19.14"/>
    <n v="5.3333333333333337E-2"/>
    <s v="Food"/>
    <s v="Food Trucks"/>
    <s v="Jun"/>
    <s v="May"/>
    <n v="2015"/>
    <n v="2015"/>
    <x v="6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2:38:15"/>
    <d v="2014-08-12T12:38:15"/>
    <b v="0"/>
    <n v="16"/>
    <b v="0"/>
    <s v="food/food trucks"/>
    <n v="1.6316666666666666"/>
    <n v="2.6666666666666668E-2"/>
    <s v="Food"/>
    <s v="Food Trucks"/>
    <s v="Sep"/>
    <s v="Aug"/>
    <n v="2014"/>
    <n v="2014"/>
    <x v="10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1T20:17:45"/>
    <d v="2016-08-22T20:17:45"/>
    <b v="0"/>
    <n v="3"/>
    <b v="0"/>
    <s v="food/food trucks"/>
    <n v="5.666666666666667"/>
    <n v="1.6666666666666666E-2"/>
    <s v="Food"/>
    <s v="Food Trucks"/>
    <s v="Sep"/>
    <s v="Aug"/>
    <n v="2016"/>
    <n v="2016"/>
    <x v="6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3:29:23"/>
    <d v="2015-01-23T03:29:23"/>
    <b v="0"/>
    <n v="3"/>
    <b v="0"/>
    <s v="food/food trucks"/>
    <n v="0.17"/>
    <n v="0.03"/>
    <s v="Food"/>
    <s v="Food Trucks"/>
    <s v="Feb"/>
    <s v="Jan"/>
    <n v="2015"/>
    <n v="2015"/>
    <x v="1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16:26:11"/>
    <d v="2015-04-30T16:26:11"/>
    <b v="0"/>
    <n v="2"/>
    <b v="0"/>
    <s v="food/food trucks"/>
    <n v="0.4"/>
    <n v="8.0000000000000002E-3"/>
    <s v="Food"/>
    <s v="Food Trucks"/>
    <s v="May"/>
    <s v="Apr"/>
    <n v="2015"/>
    <n v="2015"/>
    <x v="9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15:18:47"/>
    <d v="2014-10-26T14:18:47"/>
    <b v="0"/>
    <n v="1"/>
    <b v="0"/>
    <s v="food/food trucks"/>
    <n v="0.1"/>
    <n v="4.0000000000000001E-3"/>
    <s v="Food"/>
    <s v="Food Trucks"/>
    <s v="Nov"/>
    <s v="Oct"/>
    <n v="2014"/>
    <n v="2014"/>
    <x v="9"/>
  </r>
  <r>
    <s v="let your dayz take you to the dogs."/>
    <s v="Bringing YOUR favorite dog recipes to the streets."/>
    <n v="9000"/>
    <n v="0"/>
    <x v="2"/>
    <s v="US"/>
    <s v="USD"/>
    <n v="1408551752"/>
    <n v="1405959752"/>
    <d v="2014-08-20T11:22:32"/>
    <d v="2014-07-21T11:22:32"/>
    <b v="0"/>
    <n v="0"/>
    <b v="0"/>
    <s v="food/food trucks"/>
    <n v="0"/>
    <n v="0"/>
    <s v="Food"/>
    <s v="Food Trucks"/>
    <s v="Aug"/>
    <s v="Jul"/>
    <n v="2014"/>
    <n v="2014"/>
    <x v="0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2T23:27:37"/>
    <d v="2015-06-28T23:27:37"/>
    <b v="0"/>
    <n v="1"/>
    <b v="0"/>
    <s v="food/food trucks"/>
    <n v="2.4E-2"/>
    <n v="8.0000000000000004E-4"/>
    <s v="Food"/>
    <s v="Food Trucks"/>
    <s v="Aug"/>
    <s v="Jun"/>
    <n v="2015"/>
    <n v="2015"/>
    <x v="10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15:12:07"/>
    <d v="2016-04-08T15:12:07"/>
    <b v="0"/>
    <n v="19"/>
    <b v="0"/>
    <s v="food/food trucks"/>
    <n v="5.9066666666666663"/>
    <n v="0.12666666666666668"/>
    <s v="Food"/>
    <s v="Food Trucks"/>
    <s v="May"/>
    <s v="Apr"/>
    <n v="2016"/>
    <n v="2016"/>
    <x v="6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2:28:59"/>
    <d v="2015-06-15T12:28:59"/>
    <b v="0"/>
    <n v="9"/>
    <b v="0"/>
    <s v="food/food trucks"/>
    <n v="2.9249999999999998"/>
    <n v="4.4999999999999998E-2"/>
    <s v="Food"/>
    <s v="Food Trucks"/>
    <s v="Jul"/>
    <s v="Jun"/>
    <n v="2015"/>
    <n v="2015"/>
    <x v="8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08:00:00"/>
    <d v="2017-01-10T19:28:18"/>
    <b v="0"/>
    <n v="1"/>
    <b v="0"/>
    <s v="food/food trucks"/>
    <n v="5.7142857142857143E-3"/>
    <n v="5.7142857142857147E-4"/>
    <s v="Food"/>
    <s v="Food Trucks"/>
    <s v="Mar"/>
    <s v="Jan"/>
    <n v="2017"/>
    <n v="2017"/>
    <x v="1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0:51:36"/>
    <d v="2014-09-15T10:51:36"/>
    <b v="0"/>
    <n v="0"/>
    <b v="0"/>
    <s v="food/food trucks"/>
    <n v="0"/>
    <n v="0"/>
    <s v="Food"/>
    <s v="Food Trucks"/>
    <s v="Oct"/>
    <s v="Sep"/>
    <n v="2014"/>
    <n v="2014"/>
    <x v="0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16:44:12"/>
    <d v="2014-07-17T16:44:12"/>
    <b v="0"/>
    <n v="1"/>
    <b v="0"/>
    <s v="food/food trucks"/>
    <n v="6.6666666666666671E-3"/>
    <n v="1.3333333333333333E-3"/>
    <s v="Food"/>
    <s v="Food Trucks"/>
    <s v="Aug"/>
    <s v="Jul"/>
    <n v="2014"/>
    <n v="2014"/>
    <x v="10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2:17:07"/>
    <d v="2015-09-28T12:17:07"/>
    <b v="0"/>
    <n v="5"/>
    <b v="0"/>
    <s v="food/food trucks"/>
    <n v="5.333333333333333"/>
    <n v="8.3333333333333332E-3"/>
    <s v="Food"/>
    <s v="Food Trucks"/>
    <s v="Oct"/>
    <s v="Sep"/>
    <n v="2015"/>
    <n v="2015"/>
    <x v="10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4:21:54"/>
    <d v="2014-05-22T14:21:54"/>
    <b v="0"/>
    <n v="85"/>
    <b v="0"/>
    <s v="food/food trucks"/>
    <n v="11.75"/>
    <n v="0.17"/>
    <s v="Food"/>
    <s v="Food Trucks"/>
    <s v="Jun"/>
    <s v="May"/>
    <n v="2014"/>
    <n v="2014"/>
    <x v="10"/>
  </r>
  <r>
    <s v="Gringo Loco Tacos Food Truck"/>
    <s v="Bringing the best tacos to the streets of Chicago!"/>
    <n v="50000"/>
    <n v="4"/>
    <x v="2"/>
    <s v="US"/>
    <s v="USD"/>
    <n v="1425197321"/>
    <n v="1422605321"/>
    <d v="2015-03-01T03:08:41"/>
    <d v="2015-01-30T03:08:41"/>
    <b v="0"/>
    <n v="3"/>
    <b v="0"/>
    <s v="food/food trucks"/>
    <n v="8.0000000000000002E-3"/>
    <n v="6.0000000000000001E-3"/>
    <s v="Food"/>
    <s v="Food Trucks"/>
    <s v="Mar"/>
    <s v="Jan"/>
    <n v="2015"/>
    <n v="2015"/>
    <x v="10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1:42:00"/>
    <d v="2016-12-24T14:51:28"/>
    <b v="0"/>
    <n v="4"/>
    <b v="0"/>
    <s v="food/food trucks"/>
    <n v="4.2"/>
    <n v="0.4"/>
    <s v="Food"/>
    <s v="Food Trucks"/>
    <s v="Jan"/>
    <s v="Dec"/>
    <n v="2017"/>
    <n v="2016"/>
    <x v="4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1T22:59:00"/>
    <d v="2016-10-13T15:40:23"/>
    <b v="0"/>
    <n v="3"/>
    <b v="0"/>
    <s v="food/food trucks"/>
    <n v="4"/>
    <n v="0.12"/>
    <s v="Food"/>
    <s v="Food Trucks"/>
    <s v="Nov"/>
    <s v="Oct"/>
    <n v="2016"/>
    <n v="2016"/>
    <x v="4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09:23:31"/>
    <d v="2017-01-06T09:23:31"/>
    <b v="0"/>
    <n v="375"/>
    <b v="1"/>
    <s v="photography/photobooks"/>
    <n v="104.93636363636364"/>
    <n v="1.7045454545454546"/>
    <s v="Photography"/>
    <s v="Photobooks"/>
    <s v="Feb"/>
    <s v="Jan"/>
    <n v="2017"/>
    <n v="2017"/>
    <x v="8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7T23:00:00"/>
    <d v="2015-05-06T15:45:49"/>
    <b v="0"/>
    <n v="111"/>
    <b v="1"/>
    <s v="photography/photobooks"/>
    <n v="105.44"/>
    <n v="0.88800000000000001"/>
    <s v="Photography"/>
    <s v="Photobooks"/>
    <s v="Jun"/>
    <s v="May"/>
    <n v="2015"/>
    <n v="2015"/>
    <x v="1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17:42:00"/>
    <d v="2015-04-29T15:43:15"/>
    <b v="0"/>
    <n v="123"/>
    <b v="1"/>
    <s v="photography/photobooks"/>
    <n v="106.73333333333333"/>
    <n v="1.64"/>
    <s v="Photography"/>
    <s v="Photobooks"/>
    <s v="Jun"/>
    <s v="Apr"/>
    <n v="2015"/>
    <n v="2015"/>
    <x v="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3:00:00"/>
    <d v="2015-04-15T16:28:43"/>
    <b v="0"/>
    <n v="70"/>
    <b v="1"/>
    <s v="photography/photobooks"/>
    <n v="104.12571428571428"/>
    <n v="0.8"/>
    <s v="Photography"/>
    <s v="Photobooks"/>
    <s v="May"/>
    <s v="Apr"/>
    <n v="2015"/>
    <n v="2015"/>
    <x v="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1:49:00"/>
    <d v="2016-12-07T11:49:00"/>
    <b v="0"/>
    <n v="85"/>
    <b v="1"/>
    <s v="photography/photobooks"/>
    <n v="160.55000000000001"/>
    <n v="4.25"/>
    <s v="Photography"/>
    <s v="Photobooks"/>
    <s v="Dec"/>
    <s v="Dec"/>
    <n v="2016"/>
    <n v="2016"/>
    <x v="4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18:29:55"/>
    <d v="2016-06-08T18:29:55"/>
    <b v="0"/>
    <n v="86"/>
    <b v="1"/>
    <s v="photography/photobooks"/>
    <n v="107.77777777777777"/>
    <n v="0.9555555555555556"/>
    <s v="Photography"/>
    <s v="Photobooks"/>
    <s v="Jun"/>
    <s v="Jun"/>
    <n v="2016"/>
    <n v="2016"/>
    <x v="0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0:58:45"/>
    <d v="2014-08-01T10:58:45"/>
    <b v="0"/>
    <n v="13"/>
    <b v="1"/>
    <s v="photography/photobooks"/>
    <n v="135"/>
    <n v="2.6"/>
    <s v="Photography"/>
    <s v="Photobooks"/>
    <s v="Aug"/>
    <s v="Aug"/>
    <n v="2014"/>
    <n v="2014"/>
    <x v="2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08:29:20"/>
    <d v="2016-02-19T09:29:20"/>
    <b v="0"/>
    <n v="33"/>
    <b v="1"/>
    <s v="photography/photobooks"/>
    <n v="109.07407407407408"/>
    <n v="1.2222222222222223"/>
    <s v="Photography"/>
    <s v="Photobooks"/>
    <s v="Mar"/>
    <s v="Feb"/>
    <n v="2016"/>
    <n v="2016"/>
    <x v="4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07:09:38"/>
    <d v="2017-01-12T07:09:38"/>
    <b v="0"/>
    <n v="15"/>
    <b v="1"/>
    <s v="photography/photobooks"/>
    <n v="290"/>
    <n v="15"/>
    <s v="Photography"/>
    <s v="Photobooks"/>
    <s v="Feb"/>
    <s v="Jan"/>
    <n v="2017"/>
    <n v="2017"/>
    <x v="2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2:37:33"/>
    <d v="2016-02-09T13:37:33"/>
    <b v="0"/>
    <n v="273"/>
    <b v="1"/>
    <s v="photography/photobooks"/>
    <n v="103.95714285714286"/>
    <n v="1.3"/>
    <s v="Photography"/>
    <s v="Photobooks"/>
    <s v="Apr"/>
    <s v="Feb"/>
    <n v="2016"/>
    <n v="2016"/>
    <x v="8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06:42:59"/>
    <d v="2015-03-09T06:42:59"/>
    <b v="0"/>
    <n v="714"/>
    <b v="1"/>
    <s v="photography/photobooks"/>
    <n v="322.24"/>
    <n v="5.7119999999999997"/>
    <s v="Photography"/>
    <s v="Photobooks"/>
    <s v="Apr"/>
    <s v="Mar"/>
    <n v="2015"/>
    <n v="2015"/>
    <x v="1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4:00:00"/>
    <d v="2015-10-21T03:20:53"/>
    <b v="0"/>
    <n v="170"/>
    <b v="1"/>
    <s v="photography/photobooks"/>
    <n v="135"/>
    <n v="1.7"/>
    <s v="Photography"/>
    <s v="Photobooks"/>
    <s v="Dec"/>
    <s v="Oct"/>
    <n v="2015"/>
    <n v="2015"/>
    <x v="1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4:38:59"/>
    <d v="2015-11-18T14:38:59"/>
    <b v="0"/>
    <n v="512"/>
    <b v="1"/>
    <s v="photography/photobooks"/>
    <n v="269.91034482758619"/>
    <n v="3.5310344827586206"/>
    <s v="Photography"/>
    <s v="Photobooks"/>
    <s v="Dec"/>
    <s v="Nov"/>
    <n v="2015"/>
    <n v="2015"/>
    <x v="1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0:59:00"/>
    <d v="2016-05-13T10:57:14"/>
    <b v="0"/>
    <n v="314"/>
    <b v="1"/>
    <s v="photography/photobooks"/>
    <n v="253.29333333333332"/>
    <n v="2.0933333333333333"/>
    <s v="Photography"/>
    <s v="Photobooks"/>
    <s v="Jun"/>
    <s v="May"/>
    <n v="2016"/>
    <n v="2016"/>
    <x v="6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0T22:00:00"/>
    <d v="2015-11-25T09:51:26"/>
    <b v="0"/>
    <n v="167"/>
    <b v="1"/>
    <s v="photography/photobooks"/>
    <n v="260.60000000000002"/>
    <n v="4.7714285714285714"/>
    <s v="Photography"/>
    <s v="Photobooks"/>
    <s v="Dec"/>
    <s v="Nov"/>
    <n v="2015"/>
    <n v="2015"/>
    <x v="4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3:30:00"/>
    <d v="2015-06-06T13:30:00"/>
    <b v="0"/>
    <n v="9"/>
    <b v="1"/>
    <s v="photography/photobooks"/>
    <n v="101.31677953348382"/>
    <n v="0.33860045146726864"/>
    <s v="Photography"/>
    <s v="Photobooks"/>
    <s v="Jul"/>
    <s v="Jun"/>
    <n v="2015"/>
    <n v="2015"/>
    <x v="4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06:27:36"/>
    <d v="2015-03-26T06:27:36"/>
    <b v="0"/>
    <n v="103"/>
    <b v="1"/>
    <s v="photography/photobooks"/>
    <n v="125.60416666666667"/>
    <n v="2.1458333333333335"/>
    <s v="Photography"/>
    <s v="Photobooks"/>
    <s v="Apr"/>
    <s v="Mar"/>
    <n v="2015"/>
    <n v="2015"/>
    <x v="4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09:34:06"/>
    <d v="2016-06-15T09:34:06"/>
    <b v="0"/>
    <n v="111"/>
    <b v="1"/>
    <s v="photography/photobooks"/>
    <n v="102.43783333333333"/>
    <n v="1.85"/>
    <s v="Photography"/>
    <s v="Photobooks"/>
    <s v="Jul"/>
    <s v="Jun"/>
    <n v="2016"/>
    <n v="2016"/>
    <x v="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1:55:54"/>
    <d v="2015-05-28T01:55:54"/>
    <b v="0"/>
    <n v="271"/>
    <b v="1"/>
    <s v="photography/photobooks"/>
    <n v="199.244"/>
    <n v="1.0840000000000001"/>
    <s v="Photography"/>
    <s v="Photobooks"/>
    <s v="Jun"/>
    <s v="May"/>
    <n v="2015"/>
    <n v="2015"/>
    <x v="9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09:45:27"/>
    <d v="2015-05-01T09:45:27"/>
    <b v="0"/>
    <n v="101"/>
    <b v="1"/>
    <s v="photography/photobooks"/>
    <n v="102.45398773006134"/>
    <n v="0.61963190184049077"/>
    <s v="Photography"/>
    <s v="Photobooks"/>
    <s v="May"/>
    <s v="May"/>
    <n v="2015"/>
    <n v="2015"/>
    <x v="6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0:00:00"/>
    <d v="2015-10-20T12:57:13"/>
    <b v="0"/>
    <n v="57"/>
    <b v="1"/>
    <s v="photography/photobooks"/>
    <n v="102.94615384615385"/>
    <n v="0.43846153846153846"/>
    <s v="Photography"/>
    <s v="Photobooks"/>
    <s v="Dec"/>
    <s v="Oct"/>
    <n v="2015"/>
    <n v="2015"/>
    <x v="1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07:09:11"/>
    <d v="2015-05-14T07:09:11"/>
    <b v="0"/>
    <n v="62"/>
    <b v="1"/>
    <s v="photography/photobooks"/>
    <n v="100.86153846153846"/>
    <n v="0.47692307692307695"/>
    <s v="Photography"/>
    <s v="Photobooks"/>
    <s v="Jun"/>
    <s v="May"/>
    <n v="2015"/>
    <n v="2015"/>
    <x v="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08:29:00"/>
    <d v="2017-02-06T13:37:33"/>
    <b v="0"/>
    <n v="32"/>
    <b v="1"/>
    <s v="photography/photobooks"/>
    <n v="115"/>
    <n v="3.5555555555555554"/>
    <s v="Photography"/>
    <s v="Photobooks"/>
    <s v="Mar"/>
    <s v="Feb"/>
    <n v="2017"/>
    <n v="2017"/>
    <x v="2"/>
  </r>
  <r>
    <s v="ITALIANA"/>
    <s v="A humanistic photo book about ancestral &amp; post-modern Italy."/>
    <n v="16700"/>
    <n v="17396"/>
    <x v="0"/>
    <s v="IT"/>
    <s v="EUR"/>
    <n v="1459418400"/>
    <n v="1456827573"/>
    <d v="2016-03-31T05:00:00"/>
    <d v="2016-03-01T05:19:33"/>
    <b v="0"/>
    <n v="141"/>
    <b v="1"/>
    <s v="photography/photobooks"/>
    <n v="104.16766467065868"/>
    <n v="0.84431137724550898"/>
    <s v="Photography"/>
    <s v="Photobooks"/>
    <s v="Mar"/>
    <s v="Mar"/>
    <n v="2016"/>
    <n v="2016"/>
    <x v="6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1:01:04"/>
    <d v="2016-02-23T12:01:04"/>
    <b v="0"/>
    <n v="75"/>
    <b v="1"/>
    <s v="photography/photobooks"/>
    <n v="155.30000000000001"/>
    <n v="0.75"/>
    <s v="Photography"/>
    <s v="Photobooks"/>
    <s v="Mar"/>
    <s v="Feb"/>
    <n v="2016"/>
    <n v="2016"/>
    <x v="1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15:18:25"/>
    <d v="2017-01-26T15:18:25"/>
    <b v="0"/>
    <n v="46"/>
    <b v="1"/>
    <s v="photography/photobooks"/>
    <n v="106"/>
    <n v="0.76666666666666672"/>
    <s v="Photography"/>
    <s v="Photobooks"/>
    <s v="Feb"/>
    <s v="Jan"/>
    <n v="2017"/>
    <n v="2017"/>
    <x v="0"/>
  </r>
  <r>
    <s v="Det Andra GÃ¶teborg"/>
    <s v="En fotobok om livet i det enda andra GÃ¶teborg i vÃ¤rlden"/>
    <n v="20000"/>
    <n v="50863"/>
    <x v="0"/>
    <s v="SE"/>
    <s v="SEK"/>
    <n v="1433106000"/>
    <n v="1431124572"/>
    <d v="2015-05-31T16:00:00"/>
    <d v="2015-05-08T17:36:12"/>
    <b v="0"/>
    <n v="103"/>
    <b v="1"/>
    <s v="photography/photobooks"/>
    <n v="254.315"/>
    <n v="0.51500000000000001"/>
    <s v="Photography"/>
    <s v="Photobooks"/>
    <s v="May"/>
    <s v="May"/>
    <n v="2015"/>
    <n v="2015"/>
    <x v="8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15:47:41"/>
    <d v="2016-05-25T15:47:41"/>
    <b v="0"/>
    <n v="6"/>
    <b v="1"/>
    <s v="photography/photobooks"/>
    <n v="101.1"/>
    <n v="0.6"/>
    <s v="Photography"/>
    <s v="Photobooks"/>
    <s v="Jun"/>
    <s v="May"/>
    <n v="2016"/>
    <n v="2016"/>
    <x v="4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6T20:00:00"/>
    <d v="2015-11-10T17:48:15"/>
    <b v="0"/>
    <n v="83"/>
    <b v="1"/>
    <s v="photography/photobooks"/>
    <n v="129.04"/>
    <n v="3.32"/>
    <s v="Photography"/>
    <s v="Photobooks"/>
    <s v="Nov"/>
    <s v="Nov"/>
    <n v="2015"/>
    <n v="2015"/>
    <x v="4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3:08:20"/>
    <d v="2016-12-27T13:08:20"/>
    <b v="0"/>
    <n v="108"/>
    <b v="1"/>
    <s v="photography/photobooks"/>
    <n v="102.23076923076923"/>
    <n v="1.6615384615384616"/>
    <s v="Photography"/>
    <s v="Photobooks"/>
    <s v="Jan"/>
    <s v="Dec"/>
    <n v="2017"/>
    <n v="2016"/>
    <x v="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15:10:05"/>
    <d v="2015-04-10T15:10:05"/>
    <b v="0"/>
    <n v="25"/>
    <b v="1"/>
    <s v="photography/photobooks"/>
    <n v="131.80000000000001"/>
    <n v="1.25"/>
    <s v="Photography"/>
    <s v="Photobooks"/>
    <s v="Jun"/>
    <s v="Apr"/>
    <n v="2015"/>
    <n v="2015"/>
    <x v="4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17:09:16"/>
    <d v="2014-04-30T17:09:16"/>
    <b v="0"/>
    <n v="549"/>
    <b v="1"/>
    <s v="photography/photobooks"/>
    <n v="786.08019999999999"/>
    <n v="10.98"/>
    <s v="Photography"/>
    <s v="Photobooks"/>
    <s v="May"/>
    <s v="Apr"/>
    <n v="2014"/>
    <n v="2014"/>
    <x v="0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18:03:00"/>
    <d v="2015-08-31T09:47:37"/>
    <b v="0"/>
    <n v="222"/>
    <b v="1"/>
    <s v="photography/photobooks"/>
    <n v="145.69999999999999"/>
    <n v="1.5857142857142856"/>
    <s v="Photography"/>
    <s v="Photobooks"/>
    <s v="Oct"/>
    <s v="Aug"/>
    <n v="2015"/>
    <n v="2015"/>
    <x v="1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4:25:40"/>
    <d v="2016-06-14T14:25:40"/>
    <b v="0"/>
    <n v="183"/>
    <b v="1"/>
    <s v="photography/photobooks"/>
    <n v="102.6"/>
    <n v="0.69056603773584901"/>
    <s v="Photography"/>
    <s v="Photobooks"/>
    <s v="Jul"/>
    <s v="Jun"/>
    <n v="2016"/>
    <n v="2016"/>
    <x v="9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0-31T22:00:00"/>
    <d v="2015-10-01T10:53:20"/>
    <b v="0"/>
    <n v="89"/>
    <b v="1"/>
    <s v="photography/photobooks"/>
    <n v="172.27777777777777"/>
    <n v="0.98888888888888893"/>
    <s v="Photography"/>
    <s v="Photobooks"/>
    <s v="Oct"/>
    <s v="Oct"/>
    <n v="2015"/>
    <n v="2015"/>
    <x v="0"/>
  </r>
  <r>
    <s v="The Box"/>
    <s v="The Box is a fine art book of Ron Amato's innovative and seductive photography project."/>
    <n v="16350"/>
    <n v="26024"/>
    <x v="0"/>
    <s v="US"/>
    <s v="USD"/>
    <n v="1476961513"/>
    <n v="1474369513"/>
    <d v="2016-10-20T06:05:13"/>
    <d v="2016-09-20T06:05:13"/>
    <b v="0"/>
    <n v="253"/>
    <b v="1"/>
    <s v="photography/photobooks"/>
    <n v="159.16819571865443"/>
    <n v="1.547400611620795"/>
    <s v="Photography"/>
    <s v="Photobooks"/>
    <s v="Oct"/>
    <s v="Sep"/>
    <n v="2016"/>
    <n v="2016"/>
    <x v="6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0:05:12"/>
    <d v="2015-07-26T10:05:12"/>
    <b v="0"/>
    <n v="140"/>
    <b v="1"/>
    <s v="photography/photobooks"/>
    <n v="103.76666666666667"/>
    <n v="0.93333333333333335"/>
    <s v="Photography"/>
    <s v="Photobooks"/>
    <s v="Aug"/>
    <s v="Jul"/>
    <n v="2015"/>
    <n v="2015"/>
    <x v="6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3T19:00:00"/>
    <d v="2016-11-06T06:24:48"/>
    <b v="0"/>
    <n v="103"/>
    <b v="1"/>
    <s v="photography/photobooks"/>
    <n v="111.40954545454547"/>
    <n v="4.6818181818181817"/>
    <s v="Photography"/>
    <s v="Photobooks"/>
    <s v="Dec"/>
    <s v="Nov"/>
    <n v="2016"/>
    <n v="2016"/>
    <x v="4"/>
  </r>
  <r>
    <s v="Project Pilgrim"/>
    <s v="Project Pilgrim is my effort to work towards normalizing mental health."/>
    <n v="4000"/>
    <n v="11215"/>
    <x v="0"/>
    <s v="CA"/>
    <s v="CAD"/>
    <n v="1459483200"/>
    <n v="1456852647"/>
    <d v="2016-03-31T23:00:00"/>
    <d v="2016-03-01T12:17:27"/>
    <b v="0"/>
    <n v="138"/>
    <b v="1"/>
    <s v="photography/photobooks"/>
    <n v="280.375"/>
    <n v="3.45"/>
    <s v="Photography"/>
    <s v="Photobooks"/>
    <s v="Mar"/>
    <s v="Mar"/>
    <n v="2016"/>
    <n v="2016"/>
    <x v="4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0:15:09"/>
    <d v="2016-10-10T23:15:09"/>
    <b v="0"/>
    <n v="191"/>
    <b v="1"/>
    <s v="photography/photobooks"/>
    <n v="112.10606060606061"/>
    <n v="0.96464646464646464"/>
    <s v="Photography"/>
    <s v="Photobooks"/>
    <s v="Nov"/>
    <s v="Oct"/>
    <n v="2016"/>
    <n v="2016"/>
    <x v="6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08:11:42"/>
    <d v="2014-04-07T08:11:42"/>
    <b v="0"/>
    <n v="18"/>
    <b v="0"/>
    <s v="music/world music"/>
    <n v="7.0666666666666664"/>
    <n v="0.12"/>
    <s v="Music"/>
    <s v="World Music"/>
    <s v="Jun"/>
    <s v="Apr"/>
    <n v="2014"/>
    <n v="2014"/>
    <x v="6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16:44:38"/>
    <d v="2013-08-23T16:44:38"/>
    <b v="0"/>
    <n v="3"/>
    <b v="0"/>
    <s v="music/world music"/>
    <n v="4.4000000000000004"/>
    <n v="0.1"/>
    <s v="Music"/>
    <s v="World Music"/>
    <s v="Oct"/>
    <s v="Aug"/>
    <n v="2013"/>
    <n v="2013"/>
    <x v="4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0T20:00:00"/>
    <d v="2014-03-17T15:59:41"/>
    <b v="0"/>
    <n v="40"/>
    <b v="0"/>
    <s v="music/world music"/>
    <n v="3.8740000000000001"/>
    <n v="0.08"/>
    <s v="Music"/>
    <s v="World Music"/>
    <s v="Apr"/>
    <s v="Mar"/>
    <n v="2014"/>
    <n v="2014"/>
    <x v="1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2:00:00"/>
    <d v="2014-07-07T17:03:36"/>
    <b v="0"/>
    <n v="0"/>
    <b v="0"/>
    <s v="music/world music"/>
    <n v="0"/>
    <n v="0"/>
    <s v="Music"/>
    <s v="World Music"/>
    <s v="Aug"/>
    <s v="Jul"/>
    <n v="2014"/>
    <n v="2014"/>
    <x v="4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2:30:08"/>
    <d v="2011-07-30T12:30:08"/>
    <b v="0"/>
    <n v="24"/>
    <b v="0"/>
    <s v="music/world music"/>
    <n v="29.3"/>
    <n v="0.48"/>
    <s v="Music"/>
    <s v="World Music"/>
    <s v="Sep"/>
    <s v="Jul"/>
    <n v="2011"/>
    <n v="2011"/>
    <x v="0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1:00:00"/>
    <d v="2012-03-17T06:02:07"/>
    <b v="0"/>
    <n v="1"/>
    <b v="0"/>
    <s v="music/world music"/>
    <n v="0.90909090909090906"/>
    <n v="3.6363636363636362E-2"/>
    <s v="Music"/>
    <s v="World Music"/>
    <s v="Apr"/>
    <s v="Mar"/>
    <n v="2012"/>
    <n v="2012"/>
    <x v="4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18:20:30"/>
    <d v="2011-01-25T18:20:30"/>
    <b v="0"/>
    <n v="0"/>
    <b v="0"/>
    <s v="music/world music"/>
    <n v="0"/>
    <n v="0"/>
    <s v="Music"/>
    <s v="World Music"/>
    <s v="Feb"/>
    <s v="Jan"/>
    <n v="2011"/>
    <n v="2011"/>
    <x v="1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7T20:00:00"/>
    <d v="2015-07-08T17:36:08"/>
    <b v="0"/>
    <n v="0"/>
    <b v="0"/>
    <s v="music/world music"/>
    <n v="0"/>
    <n v="0"/>
    <s v="Music"/>
    <s v="World Music"/>
    <s v="Aug"/>
    <s v="Jul"/>
    <n v="2015"/>
    <n v="2015"/>
    <x v="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15:21:10"/>
    <d v="2013-08-20T15:21:10"/>
    <b v="0"/>
    <n v="1"/>
    <b v="0"/>
    <s v="music/world music"/>
    <n v="0.8"/>
    <n v="0.02"/>
    <s v="Music"/>
    <s v="World Music"/>
    <s v="Oct"/>
    <s v="Aug"/>
    <n v="2013"/>
    <n v="2013"/>
    <x v="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17:46:14"/>
    <d v="2012-01-31T17:46:14"/>
    <b v="0"/>
    <n v="6"/>
    <b v="0"/>
    <s v="music/world music"/>
    <n v="11.6"/>
    <n v="0.6"/>
    <s v="Music"/>
    <s v="World Music"/>
    <s v="Feb"/>
    <s v="Jan"/>
    <n v="2012"/>
    <n v="2012"/>
    <x v="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3:55:42"/>
    <d v="2015-01-03T13:55:42"/>
    <b v="0"/>
    <n v="0"/>
    <b v="0"/>
    <s v="music/world music"/>
    <n v="0"/>
    <n v="0"/>
    <s v="Music"/>
    <s v="World Music"/>
    <s v="Feb"/>
    <s v="Jan"/>
    <n v="2015"/>
    <n v="2015"/>
    <x v="10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4T22:14:59"/>
    <d v="2013-11-04T22:14:59"/>
    <b v="0"/>
    <n v="6"/>
    <b v="0"/>
    <s v="music/world music"/>
    <n v="2.7873639500929119"/>
    <n v="7.963897000265463E-2"/>
    <s v="Music"/>
    <s v="World Music"/>
    <s v="Dec"/>
    <s v="Nov"/>
    <n v="2013"/>
    <n v="2013"/>
    <x v="0"/>
  </r>
  <r>
    <s v="&quot;Volando&quot; CD Release (Canceled)"/>
    <s v="Raising money to give the musicians their due."/>
    <n v="2500"/>
    <n v="0"/>
    <x v="1"/>
    <s v="US"/>
    <s v="USD"/>
    <n v="1343491200"/>
    <n v="1342801164"/>
    <d v="2012-07-28T11:00:00"/>
    <d v="2012-07-20T11:19:24"/>
    <b v="0"/>
    <n v="0"/>
    <b v="0"/>
    <s v="music/world music"/>
    <n v="0"/>
    <n v="0"/>
    <s v="Music"/>
    <s v="World Music"/>
    <s v="Jul"/>
    <s v="Jul"/>
    <n v="2012"/>
    <n v="2012"/>
    <x v="4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1:47:45"/>
    <d v="2012-08-04T01:47:45"/>
    <b v="0"/>
    <n v="0"/>
    <b v="0"/>
    <s v="music/world music"/>
    <n v="0"/>
    <n v="0"/>
    <s v="Music"/>
    <s v="World Music"/>
    <s v="Aug"/>
    <s v="Aug"/>
    <n v="2012"/>
    <n v="2012"/>
    <x v="9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09:38:56"/>
    <d v="2011-07-07T09:38:56"/>
    <b v="0"/>
    <n v="3"/>
    <b v="0"/>
    <s v="music/world music"/>
    <n v="17.8"/>
    <n v="0.3"/>
    <s v="Music"/>
    <s v="World Music"/>
    <s v="Aug"/>
    <s v="Jul"/>
    <n v="2011"/>
    <n v="2011"/>
    <x v="4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18:06:07"/>
    <d v="2011-12-06T18:06:07"/>
    <b v="0"/>
    <n v="0"/>
    <b v="0"/>
    <s v="music/world music"/>
    <n v="0"/>
    <n v="0"/>
    <s v="Music"/>
    <s v="World Music"/>
    <s v="Jan"/>
    <s v="Dec"/>
    <n v="2012"/>
    <n v="2011"/>
    <x v="4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16:51:00"/>
    <d v="2013-05-14T19:57:37"/>
    <b v="0"/>
    <n v="8"/>
    <b v="0"/>
    <s v="music/world music"/>
    <n v="3.0125000000000002"/>
    <n v="0.1"/>
    <s v="Music"/>
    <s v="World Music"/>
    <s v="Jul"/>
    <s v="May"/>
    <n v="2013"/>
    <n v="2013"/>
    <x v="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0:59:00"/>
    <d v="2014-10-11T15:06:20"/>
    <b v="0"/>
    <n v="34"/>
    <b v="0"/>
    <s v="music/world music"/>
    <n v="50.74"/>
    <n v="0.68"/>
    <s v="Music"/>
    <s v="World Music"/>
    <s v="Nov"/>
    <s v="Oct"/>
    <n v="2014"/>
    <n v="2014"/>
    <x v="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08:18:00"/>
    <d v="2011-08-26T22:58:22"/>
    <b v="0"/>
    <n v="1"/>
    <b v="0"/>
    <s v="music/world music"/>
    <n v="0.54884742041712409"/>
    <n v="0.10976948408342481"/>
    <s v="Music"/>
    <s v="World Music"/>
    <s v="Sep"/>
    <s v="Aug"/>
    <n v="2011"/>
    <n v="2011"/>
    <x v="2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16:00:00"/>
    <d v="2011-05-08T16:06:11"/>
    <b v="0"/>
    <n v="38"/>
    <b v="0"/>
    <s v="music/world music"/>
    <n v="14.091666666666667"/>
    <n v="0.31666666666666665"/>
    <s v="Music"/>
    <s v="World Music"/>
    <s v="Jul"/>
    <s v="May"/>
    <n v="2011"/>
    <n v="2011"/>
    <x v="1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16:00:00"/>
    <d v="2013-03-22T14:48:43"/>
    <b v="1"/>
    <n v="45"/>
    <b v="1"/>
    <s v="music/rock"/>
    <n v="103.8"/>
    <n v="2.25"/>
    <s v="Music"/>
    <s v="Rock"/>
    <s v="Apr"/>
    <s v="Mar"/>
    <n v="2013"/>
    <n v="2013"/>
    <x v="4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09:23:54"/>
    <d v="2014-05-15T09:23:54"/>
    <b v="1"/>
    <n v="17"/>
    <b v="1"/>
    <s v="music/rock"/>
    <n v="120.25"/>
    <n v="0.85"/>
    <s v="Music"/>
    <s v="Rock"/>
    <s v="Jun"/>
    <s v="May"/>
    <n v="2014"/>
    <n v="2014"/>
    <x v="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5T21:02:29"/>
    <d v="2011-10-21T20:02:29"/>
    <b v="1"/>
    <n v="31"/>
    <b v="1"/>
    <s v="music/rock"/>
    <n v="117"/>
    <n v="1.55"/>
    <s v="Music"/>
    <s v="Rock"/>
    <s v="Dec"/>
    <s v="Oct"/>
    <n v="2011"/>
    <n v="2011"/>
    <x v="4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2:00:55"/>
    <d v="2013-04-06T02:00:55"/>
    <b v="1"/>
    <n v="50"/>
    <b v="1"/>
    <s v="music/rock"/>
    <n v="122.14285714285714"/>
    <n v="1.4285714285714286"/>
    <s v="Music"/>
    <s v="Rock"/>
    <s v="May"/>
    <s v="Apr"/>
    <n v="2013"/>
    <n v="2013"/>
    <x v="4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1:59:00"/>
    <d v="2014-05-08T10:45:53"/>
    <b v="1"/>
    <n v="59"/>
    <b v="1"/>
    <s v="music/rock"/>
    <n v="151.63999999999999"/>
    <n v="2.36"/>
    <s v="Music"/>
    <s v="Rock"/>
    <s v="Jun"/>
    <s v="May"/>
    <n v="2014"/>
    <n v="2014"/>
    <x v="4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2:46:51"/>
    <d v="2012-06-07T12:46:51"/>
    <b v="1"/>
    <n v="81"/>
    <b v="1"/>
    <s v="music/rock"/>
    <n v="104.44"/>
    <n v="1.62"/>
    <s v="Music"/>
    <s v="Rock"/>
    <s v="Jul"/>
    <s v="Jun"/>
    <n v="2012"/>
    <n v="2012"/>
    <x v="0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0:25:31"/>
    <d v="2014-07-23T10:25:31"/>
    <b v="1"/>
    <n v="508"/>
    <b v="1"/>
    <s v="music/rock"/>
    <n v="200.15333333333334"/>
    <n v="1.6933333333333334"/>
    <s v="Music"/>
    <s v="Rock"/>
    <s v="Sep"/>
    <s v="Jul"/>
    <n v="2014"/>
    <n v="2014"/>
    <x v="5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4:32:47"/>
    <d v="2011-07-27T14:32:47"/>
    <b v="1"/>
    <n v="74"/>
    <b v="1"/>
    <s v="music/rock"/>
    <n v="101.8"/>
    <n v="1.2333333333333334"/>
    <s v="Music"/>
    <s v="Rock"/>
    <s v="Sep"/>
    <s v="Jul"/>
    <n v="2011"/>
    <n v="2011"/>
    <x v="0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18:42:49"/>
    <d v="2013-09-26T18:42:49"/>
    <b v="1"/>
    <n v="141"/>
    <b v="1"/>
    <s v="music/rock"/>
    <n v="137.65714285714284"/>
    <n v="4.0285714285714285"/>
    <s v="Music"/>
    <s v="Rock"/>
    <s v="Oct"/>
    <s v="Sep"/>
    <n v="2013"/>
    <n v="2013"/>
    <x v="4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3:48:27"/>
    <d v="2014-08-04T13:48:27"/>
    <b v="1"/>
    <n v="711"/>
    <b v="1"/>
    <s v="music/rock"/>
    <n v="303833.2"/>
    <n v="7110"/>
    <s v="Music"/>
    <s v="Rock"/>
    <s v="Sep"/>
    <s v="Aug"/>
    <n v="2014"/>
    <n v="2014"/>
    <x v="2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0-12-31T23:59:00"/>
    <d v="2010-11-05T09:54:46"/>
    <b v="1"/>
    <n v="141"/>
    <b v="1"/>
    <s v="music/rock"/>
    <n v="198.85074626865671"/>
    <n v="2.1044776119402986"/>
    <s v="Music"/>
    <s v="Rock"/>
    <s v="Dec"/>
    <s v="Nov"/>
    <n v="2010"/>
    <n v="2010"/>
    <x v="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16:17:32"/>
    <d v="2013-11-01T15:17:32"/>
    <b v="1"/>
    <n v="109"/>
    <b v="1"/>
    <s v="music/rock"/>
    <n v="202.36666666666667"/>
    <n v="3.6333333333333333"/>
    <s v="Music"/>
    <s v="Rock"/>
    <s v="Dec"/>
    <s v="Nov"/>
    <n v="2013"/>
    <n v="2013"/>
    <x v="4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17:03:51"/>
    <d v="2012-01-13T17:03:51"/>
    <b v="1"/>
    <n v="361"/>
    <b v="1"/>
    <s v="music/rock"/>
    <n v="117.96376666666666"/>
    <n v="1.2033333333333334"/>
    <s v="Music"/>
    <s v="Rock"/>
    <s v="Feb"/>
    <s v="Jan"/>
    <n v="2012"/>
    <n v="2012"/>
    <x v="5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2T20:03:10"/>
    <d v="2011-02-12T21:03:10"/>
    <b v="1"/>
    <n v="176"/>
    <b v="1"/>
    <s v="music/rock"/>
    <n v="294.72727272727275"/>
    <n v="3.2"/>
    <s v="Music"/>
    <s v="Rock"/>
    <s v="Apr"/>
    <s v="Feb"/>
    <n v="2011"/>
    <n v="2011"/>
    <x v="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09:40:12"/>
    <d v="2013-08-01T09:40:12"/>
    <b v="1"/>
    <n v="670"/>
    <b v="1"/>
    <s v="music/rock"/>
    <n v="213.14633333333333"/>
    <n v="5.583333333333333"/>
    <s v="Music"/>
    <s v="Rock"/>
    <s v="Aug"/>
    <s v="Aug"/>
    <n v="2013"/>
    <n v="2013"/>
    <x v="1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8T22:59:00"/>
    <d v="2014-05-07T18:17:44"/>
    <b v="1"/>
    <n v="96"/>
    <b v="1"/>
    <s v="music/rock"/>
    <n v="104.24"/>
    <n v="3.84"/>
    <s v="Music"/>
    <s v="Rock"/>
    <s v="Jun"/>
    <s v="May"/>
    <n v="2014"/>
    <n v="2014"/>
    <x v="4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15:13:40"/>
    <d v="2014-01-27T15:13:40"/>
    <b v="1"/>
    <n v="74"/>
    <b v="1"/>
    <s v="music/rock"/>
    <n v="113.66666666666667"/>
    <n v="2.2424242424242422"/>
    <s v="Music"/>
    <s v="Rock"/>
    <s v="Feb"/>
    <s v="Jan"/>
    <n v="2014"/>
    <n v="2014"/>
    <x v="4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3:13:47"/>
    <d v="2013-12-30T03:13:47"/>
    <b v="1"/>
    <n v="52"/>
    <b v="1"/>
    <s v="music/rock"/>
    <n v="101.25"/>
    <n v="2.6"/>
    <s v="Music"/>
    <s v="Rock"/>
    <s v="Jan"/>
    <s v="Dec"/>
    <n v="2014"/>
    <n v="2013"/>
    <x v="4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3:18:12"/>
    <d v="2014-01-17T13:18:12"/>
    <b v="1"/>
    <n v="105"/>
    <b v="1"/>
    <s v="music/rock"/>
    <n v="125.41538461538461"/>
    <n v="1.6153846153846154"/>
    <s v="Music"/>
    <s v="Rock"/>
    <s v="Feb"/>
    <s v="Jan"/>
    <n v="2014"/>
    <n v="2014"/>
    <x v="0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8T20:00:00"/>
    <d v="2014-02-21T21:01:10"/>
    <b v="1"/>
    <n v="41"/>
    <b v="1"/>
    <s v="music/rock"/>
    <n v="119"/>
    <n v="2.7333333333333334"/>
    <s v="Music"/>
    <s v="Rock"/>
    <s v="Mar"/>
    <s v="Feb"/>
    <n v="2014"/>
    <n v="2014"/>
    <x v="4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0:54:43"/>
    <d v="2013-09-30T10:54:43"/>
    <b v="1"/>
    <n v="34"/>
    <b v="1"/>
    <s v="music/rock"/>
    <n v="166.46153846153845"/>
    <n v="5.2307692307692308"/>
    <s v="Music"/>
    <s v="Rock"/>
    <s v="Oct"/>
    <s v="Sep"/>
    <n v="2013"/>
    <n v="2013"/>
    <x v="2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0:43:35"/>
    <d v="2010-10-14T10:43:35"/>
    <b v="1"/>
    <n v="66"/>
    <b v="1"/>
    <s v="music/rock"/>
    <n v="119.14771428571429"/>
    <n v="1.8857142857142857"/>
    <s v="Music"/>
    <s v="Rock"/>
    <s v="Nov"/>
    <s v="Oct"/>
    <n v="2010"/>
    <n v="2010"/>
    <x v="4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16:02:25"/>
    <d v="2013-12-12T16:02:25"/>
    <b v="1"/>
    <n v="50"/>
    <b v="1"/>
    <s v="music/rock"/>
    <n v="100.47368421052632"/>
    <n v="0.52631578947368418"/>
    <s v="Music"/>
    <s v="Rock"/>
    <s v="Jan"/>
    <s v="Dec"/>
    <n v="2014"/>
    <n v="2013"/>
    <x v="0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09:02:38"/>
    <d v="2013-06-24T09:02:38"/>
    <b v="1"/>
    <n v="159"/>
    <b v="1"/>
    <s v="music/rock"/>
    <n v="101.8"/>
    <n v="0.72272727272727277"/>
    <s v="Music"/>
    <s v="Rock"/>
    <s v="Jul"/>
    <s v="Jun"/>
    <n v="2013"/>
    <n v="2013"/>
    <x v="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15:17:27"/>
    <d v="2013-08-21T15:17:27"/>
    <b v="1"/>
    <n v="182"/>
    <b v="1"/>
    <s v="music/rock"/>
    <n v="116.66666666666667"/>
    <n v="1.5166666666666666"/>
    <s v="Music"/>
    <s v="Rock"/>
    <s v="Sep"/>
    <s v="Aug"/>
    <n v="2013"/>
    <n v="2013"/>
    <x v="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5T19:00:00"/>
    <d v="2016-03-16T14:45:12"/>
    <b v="1"/>
    <n v="206"/>
    <b v="1"/>
    <s v="music/rock"/>
    <n v="108.64893617021276"/>
    <n v="1.0957446808510638"/>
    <s v="Music"/>
    <s v="Rock"/>
    <s v="Apr"/>
    <s v="Mar"/>
    <n v="2016"/>
    <n v="2016"/>
    <x v="6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4:34:02"/>
    <d v="2012-01-25T15:34:02"/>
    <b v="1"/>
    <n v="169"/>
    <b v="1"/>
    <s v="music/rock"/>
    <n v="114.72"/>
    <n v="1.69"/>
    <s v="Music"/>
    <s v="Rock"/>
    <s v="Mar"/>
    <s v="Jan"/>
    <n v="2012"/>
    <n v="2012"/>
    <x v="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2:24:19"/>
    <d v="2013-10-14T11:24:19"/>
    <b v="1"/>
    <n v="31"/>
    <b v="1"/>
    <s v="music/rock"/>
    <n v="101.8"/>
    <n v="0.41333333333333333"/>
    <s v="Music"/>
    <s v="Rock"/>
    <s v="Nov"/>
    <s v="Oct"/>
    <n v="2013"/>
    <n v="2013"/>
    <x v="0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4T23:00:00"/>
    <d v="2010-04-06T12:52:59"/>
    <b v="1"/>
    <n v="28"/>
    <b v="1"/>
    <s v="music/rock"/>
    <n v="106"/>
    <n v="0.56000000000000005"/>
    <s v="Music"/>
    <s v="Rock"/>
    <s v="Jun"/>
    <s v="Apr"/>
    <n v="2010"/>
    <n v="2010"/>
    <x v="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2:31:31"/>
    <d v="2014-08-01T12:31:31"/>
    <b v="1"/>
    <n v="54"/>
    <b v="1"/>
    <s v="music/rock"/>
    <n v="103.5"/>
    <n v="1.35"/>
    <s v="Music"/>
    <s v="Rock"/>
    <s v="Aug"/>
    <s v="Aug"/>
    <n v="2014"/>
    <n v="2014"/>
    <x v="4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1:33:45"/>
    <d v="2012-07-26T11:33:45"/>
    <b v="1"/>
    <n v="467"/>
    <b v="1"/>
    <s v="music/rock"/>
    <n v="154.97535999999999"/>
    <n v="1.8680000000000001"/>
    <s v="Music"/>
    <s v="Rock"/>
    <s v="Aug"/>
    <s v="Jul"/>
    <n v="2012"/>
    <n v="2012"/>
    <x v="9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15:49:47"/>
    <d v="2013-07-03T15:49:47"/>
    <b v="1"/>
    <n v="389"/>
    <b v="1"/>
    <s v="music/rock"/>
    <n v="162.14066666666668"/>
    <n v="2.5933333333333333"/>
    <s v="Music"/>
    <s v="Rock"/>
    <s v="Aug"/>
    <s v="Jul"/>
    <n v="2013"/>
    <n v="2013"/>
    <x v="6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d v="2009-08-31T23:00:00"/>
    <d v="2009-07-13T11:54:07"/>
    <b v="1"/>
    <n v="68"/>
    <b v="1"/>
    <s v="music/rock"/>
    <n v="104.42100000000001"/>
    <n v="2.2666666666666666"/>
    <s v="Music"/>
    <s v="Rock"/>
    <s v="Aug"/>
    <s v="Jul"/>
    <n v="2009"/>
    <n v="2009"/>
    <x v="4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08:29:07"/>
    <d v="2012-07-31T08:29:07"/>
    <b v="1"/>
    <n v="413"/>
    <b v="1"/>
    <s v="music/rock"/>
    <n v="106.12433333333334"/>
    <n v="2.7533333333333334"/>
    <s v="Music"/>
    <s v="Rock"/>
    <s v="Sep"/>
    <s v="Jul"/>
    <n v="2012"/>
    <n v="2012"/>
    <x v="6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4T21:00:00"/>
    <d v="2014-05-27T08:19:26"/>
    <b v="1"/>
    <n v="190"/>
    <b v="1"/>
    <s v="music/rock"/>
    <n v="154.93846153846152"/>
    <n v="2.9230769230769229"/>
    <s v="Music"/>
    <s v="Rock"/>
    <s v="Jun"/>
    <s v="May"/>
    <n v="2014"/>
    <n v="2014"/>
    <x v="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3T20:22:50"/>
    <d v="2014-02-11T21:22:50"/>
    <b v="1"/>
    <n v="189"/>
    <b v="1"/>
    <s v="music/rock"/>
    <n v="110.77157238734419"/>
    <n v="1.5100671140939597"/>
    <s v="Music"/>
    <s v="Rock"/>
    <s v="Mar"/>
    <s v="Feb"/>
    <n v="2014"/>
    <n v="2014"/>
    <x v="1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3:10:54"/>
    <d v="2010-12-01T13:10:54"/>
    <b v="1"/>
    <n v="130"/>
    <b v="1"/>
    <s v="music/rock"/>
    <n v="110.91186666666667"/>
    <n v="0.8666666666666667"/>
    <s v="Music"/>
    <s v="Rock"/>
    <s v="Mar"/>
    <s v="Dec"/>
    <n v="2011"/>
    <n v="2010"/>
    <x v="6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2:50:36"/>
    <d v="2013-07-08T12:50:36"/>
    <b v="1"/>
    <n v="74"/>
    <b v="1"/>
    <s v="music/rock"/>
    <n v="110.71428571428571"/>
    <n v="1.0571428571428572"/>
    <s v="Music"/>
    <s v="Rock"/>
    <s v="Jul"/>
    <s v="Jul"/>
    <n v="2013"/>
    <n v="2013"/>
    <x v="0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8T23:59:00"/>
    <d v="2013-11-08T06:24:15"/>
    <b v="1"/>
    <n v="274"/>
    <b v="1"/>
    <s v="music/rock"/>
    <n v="123.61333333333333"/>
    <n v="1.8266666666666667"/>
    <s v="Music"/>
    <s v="Rock"/>
    <s v="Dec"/>
    <s v="Nov"/>
    <n v="2013"/>
    <n v="2013"/>
    <x v="6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0T23:00:00"/>
    <d v="2013-02-15T12:13:09"/>
    <b v="1"/>
    <n v="22"/>
    <b v="1"/>
    <s v="music/rock"/>
    <n v="211.05"/>
    <n v="2.2000000000000002"/>
    <s v="Music"/>
    <s v="Rock"/>
    <s v="Mar"/>
    <s v="Feb"/>
    <n v="2013"/>
    <n v="2013"/>
    <x v="4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1:59:00"/>
    <d v="2016-12-08T00:38:02"/>
    <b v="0"/>
    <n v="31"/>
    <b v="1"/>
    <s v="theater/plays"/>
    <n v="101"/>
    <n v="1.55"/>
    <s v="Theater"/>
    <s v="Plays"/>
    <s v="Dec"/>
    <s v="Dec"/>
    <n v="2016"/>
    <n v="2016"/>
    <x v="4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08:59:35"/>
    <d v="2015-06-05T08:59:35"/>
    <b v="0"/>
    <n v="63"/>
    <b v="1"/>
    <s v="theater/plays"/>
    <n v="101.65"/>
    <n v="3.15"/>
    <s v="Theater"/>
    <s v="Plays"/>
    <s v="Jun"/>
    <s v="Jun"/>
    <n v="2015"/>
    <n v="2015"/>
    <x v="4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09:00:00"/>
    <d v="2015-02-04T04:13:47"/>
    <b v="0"/>
    <n v="20"/>
    <b v="1"/>
    <s v="theater/plays"/>
    <n v="108.33333333333333"/>
    <n v="1.3333333333333333"/>
    <s v="Theater"/>
    <s v="Plays"/>
    <s v="Feb"/>
    <s v="Feb"/>
    <n v="2015"/>
    <n v="2015"/>
    <x v="4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09:54:16"/>
    <d v="2015-04-13T09:54:16"/>
    <b v="0"/>
    <n v="25"/>
    <b v="1"/>
    <s v="theater/plays"/>
    <n v="242"/>
    <n v="10"/>
    <s v="Theater"/>
    <s v="Plays"/>
    <s v="Jun"/>
    <s v="Apr"/>
    <n v="2015"/>
    <n v="2015"/>
    <x v="2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09T23:00:00"/>
    <d v="2016-07-09T22:42:43"/>
    <b v="0"/>
    <n v="61"/>
    <b v="1"/>
    <s v="theater/plays"/>
    <n v="100.45"/>
    <n v="1.5249999999999999"/>
    <s v="Theater"/>
    <s v="Plays"/>
    <s v="Aug"/>
    <s v="Jul"/>
    <n v="2016"/>
    <n v="2016"/>
    <x v="4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3T22:14:05"/>
    <d v="2016-12-04T22:14:05"/>
    <b v="0"/>
    <n v="52"/>
    <b v="1"/>
    <s v="theater/plays"/>
    <n v="125.06666666666666"/>
    <n v="3.4666666666666668"/>
    <s v="Theater"/>
    <s v="Plays"/>
    <s v="Jan"/>
    <s v="Dec"/>
    <n v="2017"/>
    <n v="2016"/>
    <x v="4"/>
  </r>
  <r>
    <s v="I Died... I Came Back, ... Whatever"/>
    <s v="Sometimes your Heart has to STOP for your Life to START."/>
    <n v="3500"/>
    <n v="3800"/>
    <x v="0"/>
    <s v="US"/>
    <s v="USD"/>
    <n v="1429772340"/>
    <n v="1427121931"/>
    <d v="2015-04-23T01:59:00"/>
    <d v="2015-03-23T09:45:31"/>
    <b v="0"/>
    <n v="86"/>
    <b v="1"/>
    <s v="theater/plays"/>
    <n v="108.57142857142857"/>
    <n v="2.4571428571428573"/>
    <s v="Theater"/>
    <s v="Plays"/>
    <s v="Apr"/>
    <s v="Mar"/>
    <n v="2015"/>
    <n v="2015"/>
    <x v="4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2:00:00"/>
    <d v="2015-03-01T10:39:51"/>
    <b v="0"/>
    <n v="42"/>
    <b v="1"/>
    <s v="theater/plays"/>
    <n v="145.69999999999999"/>
    <n v="1.4"/>
    <s v="Theater"/>
    <s v="Plays"/>
    <s v="Apr"/>
    <s v="Mar"/>
    <n v="2015"/>
    <n v="2015"/>
    <x v="4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17:59:00"/>
    <d v="2015-09-09T13:20:28"/>
    <b v="0"/>
    <n v="52"/>
    <b v="1"/>
    <s v="theater/plays"/>
    <n v="110"/>
    <n v="3.0588235294117645"/>
    <s v="Theater"/>
    <s v="Plays"/>
    <s v="Oct"/>
    <s v="Sep"/>
    <n v="2015"/>
    <n v="2015"/>
    <x v="4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2:49:31"/>
    <d v="2015-10-15T11:49:31"/>
    <b v="0"/>
    <n v="120"/>
    <b v="1"/>
    <s v="theater/plays"/>
    <n v="102.23333333333333"/>
    <n v="0.8"/>
    <s v="Theater"/>
    <s v="Plays"/>
    <s v="Nov"/>
    <s v="Oct"/>
    <n v="2015"/>
    <n v="2015"/>
    <x v="6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06:00:00"/>
    <d v="2015-10-01T05:53:17"/>
    <b v="0"/>
    <n v="22"/>
    <b v="1"/>
    <s v="theater/plays"/>
    <n v="122"/>
    <n v="4.4000000000000004"/>
    <s v="Theater"/>
    <s v="Plays"/>
    <s v="Oct"/>
    <s v="Oct"/>
    <n v="2015"/>
    <n v="2015"/>
    <x v="2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2:00:00"/>
    <d v="2015-06-29T08:44:57"/>
    <b v="0"/>
    <n v="64"/>
    <b v="1"/>
    <s v="theater/plays"/>
    <n v="101.96"/>
    <n v="2.56"/>
    <s v="Theater"/>
    <s v="Plays"/>
    <s v="Jul"/>
    <s v="Jun"/>
    <n v="2015"/>
    <n v="2015"/>
    <x v="4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3T19:12:53"/>
    <d v="2016-02-22T20:12:53"/>
    <b v="0"/>
    <n v="23"/>
    <b v="1"/>
    <s v="theater/plays"/>
    <n v="141.1764705882353"/>
    <n v="2.7058823529411766"/>
    <s v="Theater"/>
    <s v="Plays"/>
    <s v="Mar"/>
    <s v="Feb"/>
    <n v="2016"/>
    <n v="2016"/>
    <x v="2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2:55:58"/>
    <d v="2016-04-01T12:55:58"/>
    <b v="0"/>
    <n v="238"/>
    <b v="1"/>
    <s v="theater/plays"/>
    <n v="109.52500000000001"/>
    <n v="1.19"/>
    <s v="Theater"/>
    <s v="Plays"/>
    <s v="May"/>
    <s v="Apr"/>
    <n v="2016"/>
    <n v="2016"/>
    <x v="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1:20:32"/>
    <d v="2016-03-29T11:20:32"/>
    <b v="0"/>
    <n v="33"/>
    <b v="1"/>
    <s v="theater/plays"/>
    <n v="104.65"/>
    <n v="1.65"/>
    <s v="Theater"/>
    <s v="Plays"/>
    <s v="Apr"/>
    <s v="Mar"/>
    <n v="2016"/>
    <n v="2016"/>
    <x v="4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4:32:39"/>
    <d v="2015-06-14T14:32:39"/>
    <b v="0"/>
    <n v="32"/>
    <b v="1"/>
    <s v="theater/plays"/>
    <n v="124"/>
    <n v="0.91428571428571426"/>
    <s v="Theater"/>
    <s v="Plays"/>
    <s v="Jul"/>
    <s v="Jun"/>
    <n v="2015"/>
    <n v="2015"/>
    <x v="4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3:57:00"/>
    <d v="2016-04-23T11:12:18"/>
    <b v="0"/>
    <n v="24"/>
    <b v="1"/>
    <s v="theater/plays"/>
    <n v="135"/>
    <n v="0.8"/>
    <s v="Theater"/>
    <s v="Plays"/>
    <s v="Jun"/>
    <s v="Apr"/>
    <n v="2016"/>
    <n v="2016"/>
    <x v="4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0T22:00:00"/>
    <d v="2015-07-10T12:59:38"/>
    <b v="0"/>
    <n v="29"/>
    <b v="1"/>
    <s v="theater/plays"/>
    <n v="102.75"/>
    <n v="1.45"/>
    <s v="Theater"/>
    <s v="Plays"/>
    <s v="Jul"/>
    <s v="Jul"/>
    <n v="2015"/>
    <n v="2015"/>
    <x v="4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1-30T21:23:31"/>
    <d v="2016-10-31T20:23:31"/>
    <b v="0"/>
    <n v="50"/>
    <b v="1"/>
    <s v="theater/plays"/>
    <n v="100"/>
    <n v="2"/>
    <s v="Theater"/>
    <s v="Plays"/>
    <s v="Nov"/>
    <s v="Oct"/>
    <n v="2016"/>
    <n v="2016"/>
    <x v="4"/>
  </r>
  <r>
    <s v="Forward Arena Theatre Company: Summer Season"/>
    <s v="Groundbreaking queer theatre."/>
    <n v="3500"/>
    <n v="4559.13"/>
    <x v="0"/>
    <s v="GB"/>
    <s v="GBP"/>
    <n v="1469962800"/>
    <n v="1468578920"/>
    <d v="2016-07-31T06:00:00"/>
    <d v="2016-07-15T05:35:20"/>
    <b v="0"/>
    <n v="108"/>
    <b v="1"/>
    <s v="theater/plays"/>
    <n v="130.26085714285713"/>
    <n v="3.0857142857142859"/>
    <s v="Theater"/>
    <s v="Plays"/>
    <s v="Jul"/>
    <s v="Jul"/>
    <n v="2016"/>
    <n v="2016"/>
    <x v="4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2T22:40:05"/>
    <d v="2017-01-11T23:40:05"/>
    <b v="0"/>
    <n v="104"/>
    <b v="0"/>
    <s v="technology/wearables"/>
    <n v="39.627499999999998"/>
    <n v="0.26"/>
    <s v="Technology"/>
    <s v="Wearables"/>
    <s v="Mar"/>
    <s v="Jan"/>
    <n v="2017"/>
    <n v="2017"/>
    <x v="3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2:30:00"/>
    <d v="2016-06-22T10:58:28"/>
    <b v="0"/>
    <n v="86"/>
    <b v="0"/>
    <s v="technology/wearables"/>
    <n v="25.976666666666667"/>
    <n v="0.28666666666666668"/>
    <s v="Technology"/>
    <s v="Wearables"/>
    <s v="Jul"/>
    <s v="Jun"/>
    <n v="2016"/>
    <n v="2016"/>
    <x v="5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05:58:54"/>
    <d v="2014-11-04T05:58:54"/>
    <b v="0"/>
    <n v="356"/>
    <b v="0"/>
    <s v="technology/wearables"/>
    <n v="65.24636363636364"/>
    <n v="0.32363636363636361"/>
    <s v="Technology"/>
    <s v="Wearables"/>
    <s v="Dec"/>
    <s v="Nov"/>
    <n v="2014"/>
    <n v="2014"/>
    <x v="10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07:04:39"/>
    <d v="2016-01-18T07:04:39"/>
    <b v="0"/>
    <n v="45"/>
    <b v="0"/>
    <s v="technology/wearables"/>
    <n v="11.513999999999999"/>
    <n v="0.09"/>
    <s v="Technology"/>
    <s v="Wearables"/>
    <s v="Feb"/>
    <s v="Jan"/>
    <n v="2016"/>
    <n v="2016"/>
    <x v="10"/>
  </r>
  <r>
    <s v="Boost Band: Wristband Phone Charger (Canceled)"/>
    <s v="Boost Band, a wristband that charges any device"/>
    <n v="10000"/>
    <n v="1136"/>
    <x v="1"/>
    <s v="US"/>
    <s v="USD"/>
    <n v="1475937812"/>
    <n v="1472481812"/>
    <d v="2016-10-08T09:43:32"/>
    <d v="2016-08-29T09:43:32"/>
    <b v="0"/>
    <n v="38"/>
    <b v="0"/>
    <s v="technology/wearables"/>
    <n v="11.36"/>
    <n v="0.38"/>
    <s v="Technology"/>
    <s v="Wearables"/>
    <s v="Oct"/>
    <s v="Aug"/>
    <n v="2016"/>
    <n v="2016"/>
    <x v="1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16:11:08"/>
    <d v="2015-09-10T16:11:08"/>
    <b v="0"/>
    <n v="35"/>
    <b v="0"/>
    <s v="technology/wearables"/>
    <n v="111.99130434782609"/>
    <n v="0.30434782608695654"/>
    <s v="Technology"/>
    <s v="Wearables"/>
    <s v="Oct"/>
    <s v="Sep"/>
    <n v="2015"/>
    <n v="2015"/>
    <x v="1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1:00:50"/>
    <d v="2016-07-05T11:00:50"/>
    <b v="0"/>
    <n v="24"/>
    <b v="0"/>
    <s v="technology/wearables"/>
    <n v="15.5"/>
    <n v="0.12"/>
    <s v="Technology"/>
    <s v="Wearables"/>
    <s v="Aug"/>
    <s v="Jul"/>
    <n v="2016"/>
    <n v="2016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15:15:19"/>
    <d v="2016-10-26T14:15:19"/>
    <b v="0"/>
    <n v="100"/>
    <b v="0"/>
    <s v="technology/wearables"/>
    <n v="32.027999999999999"/>
    <n v="0.04"/>
    <s v="Technology"/>
    <s v="Wearables"/>
    <s v="Nov"/>
    <s v="Oct"/>
    <n v="2016"/>
    <n v="2016"/>
    <x v="10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1:52:02"/>
    <d v="2015-03-19T11:52:02"/>
    <b v="0"/>
    <n v="1"/>
    <b v="0"/>
    <s v="technology/wearables"/>
    <n v="0.60869565217391308"/>
    <n v="2.1739130434782608E-2"/>
    <s v="Technology"/>
    <s v="Wearables"/>
    <s v="Apr"/>
    <s v="Mar"/>
    <n v="2015"/>
    <n v="2015"/>
    <x v="4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2:01:54"/>
    <d v="2016-02-02T12:01:54"/>
    <b v="0"/>
    <n v="122"/>
    <b v="0"/>
    <s v="technology/wearables"/>
    <n v="31.114999999999998"/>
    <n v="0.30499999999999999"/>
    <s v="Technology"/>
    <s v="Wearables"/>
    <s v="Mar"/>
    <s v="Feb"/>
    <n v="2016"/>
    <n v="2016"/>
    <x v="3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1:04:20"/>
    <d v="2016-08-22T11:04:20"/>
    <b v="0"/>
    <n v="11"/>
    <b v="0"/>
    <s v="technology/wearables"/>
    <n v="1.1266666666666667"/>
    <n v="6.1111111111111114E-3"/>
    <s v="Technology"/>
    <s v="Wearables"/>
    <s v="Oct"/>
    <s v="Aug"/>
    <n v="2016"/>
    <n v="2016"/>
    <x v="1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5T20:00:00"/>
    <d v="2015-10-01T06:57:28"/>
    <b v="0"/>
    <n v="248"/>
    <b v="0"/>
    <s v="technology/wearables"/>
    <n v="40.404000000000003"/>
    <n v="0.248"/>
    <s v="Technology"/>
    <s v="Wearables"/>
    <s v="Nov"/>
    <s v="Oct"/>
    <n v="2015"/>
    <n v="2015"/>
    <x v="1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18:05:09"/>
    <d v="2016-01-24T18:05:09"/>
    <b v="0"/>
    <n v="1"/>
    <b v="0"/>
    <s v="technology/wearables"/>
    <n v="1.3333333333333333E-3"/>
    <n v="1.3333333333333333E-3"/>
    <s v="Technology"/>
    <s v="Wearables"/>
    <s v="Feb"/>
    <s v="Jan"/>
    <n v="2016"/>
    <n v="2016"/>
    <x v="10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09:00:00"/>
    <d v="2016-05-30T00:39:06"/>
    <b v="0"/>
    <n v="19"/>
    <b v="0"/>
    <s v="technology/wearables"/>
    <n v="5.7335000000000003"/>
    <n v="9.4999999999999998E-3"/>
    <s v="Technology"/>
    <s v="Wearables"/>
    <s v="Jul"/>
    <s v="May"/>
    <n v="2016"/>
    <n v="2016"/>
    <x v="1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0T20:02:52"/>
    <d v="2014-12-11T20:02:52"/>
    <b v="0"/>
    <n v="135"/>
    <b v="0"/>
    <s v="technology/wearables"/>
    <n v="15.324999999999999"/>
    <n v="0.33750000000000002"/>
    <s v="Technology"/>
    <s v="Wearables"/>
    <s v="Jan"/>
    <s v="Dec"/>
    <n v="2015"/>
    <n v="2014"/>
    <x v="3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1:00:00"/>
    <d v="2014-06-26T14:29:25"/>
    <b v="0"/>
    <n v="9"/>
    <b v="0"/>
    <s v="technology/wearables"/>
    <n v="15.103448275862069"/>
    <n v="0.15517241379310345"/>
    <s v="Technology"/>
    <s v="Wearables"/>
    <s v="Jul"/>
    <s v="Jun"/>
    <n v="2014"/>
    <n v="2014"/>
    <x v="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18:00:00"/>
    <d v="2016-12-01T11:34:06"/>
    <b v="0"/>
    <n v="3"/>
    <b v="0"/>
    <s v="technology/wearables"/>
    <n v="0.503"/>
    <n v="3.0000000000000001E-3"/>
    <s v="Technology"/>
    <s v="Wearables"/>
    <s v="Dec"/>
    <s v="Dec"/>
    <n v="2016"/>
    <n v="2016"/>
    <x v="1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2:58:57"/>
    <d v="2016-11-23T12:58:57"/>
    <b v="0"/>
    <n v="7"/>
    <b v="0"/>
    <s v="technology/wearables"/>
    <n v="1.3028138528138529"/>
    <n v="1.5151515151515152E-3"/>
    <s v="Technology"/>
    <s v="Wearables"/>
    <s v="Dec"/>
    <s v="Nov"/>
    <n v="2016"/>
    <n v="2016"/>
    <x v="10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0:45:25"/>
    <d v="2015-04-21T10:45:25"/>
    <b v="0"/>
    <n v="4"/>
    <b v="0"/>
    <s v="technology/wearables"/>
    <n v="0.30285714285714288"/>
    <n v="1.1428571428571429E-2"/>
    <s v="Technology"/>
    <s v="Wearables"/>
    <s v="May"/>
    <s v="Apr"/>
    <n v="2015"/>
    <n v="2015"/>
    <x v="7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1:55:00"/>
    <d v="2016-03-22T11:45:46"/>
    <b v="0"/>
    <n v="44"/>
    <b v="0"/>
    <s v="technology/wearables"/>
    <n v="8.8800000000000008"/>
    <n v="0.29333333333333333"/>
    <s v="Technology"/>
    <s v="Wearables"/>
    <s v="Apr"/>
    <s v="Mar"/>
    <n v="2016"/>
    <n v="2016"/>
    <x v="6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0:12:32"/>
    <d v="2016-09-13T10:12:32"/>
    <b v="0"/>
    <n v="90"/>
    <b v="0"/>
    <s v="technology/wearables"/>
    <n v="9.84"/>
    <n v="0.18"/>
    <s v="Technology"/>
    <s v="Wearables"/>
    <s v="Oct"/>
    <s v="Sep"/>
    <n v="2016"/>
    <n v="2016"/>
    <x v="10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29T21:03:55"/>
    <d v="2016-11-29T21:03:55"/>
    <b v="0"/>
    <n v="8"/>
    <b v="0"/>
    <s v="technology/wearables"/>
    <n v="2.4300000000000002"/>
    <n v="0.04"/>
    <s v="Technology"/>
    <s v="Wearables"/>
    <s v="Dec"/>
    <s v="Nov"/>
    <n v="2016"/>
    <n v="2016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4:00:28"/>
    <d v="2014-12-01T14:00:28"/>
    <b v="0"/>
    <n v="11"/>
    <b v="0"/>
    <s v="technology/wearables"/>
    <n v="1.1299999999999999"/>
    <n v="1.0999999999999999E-2"/>
    <s v="Technology"/>
    <s v="Wearables"/>
    <s v="Jan"/>
    <s v="Dec"/>
    <n v="2015"/>
    <n v="2014"/>
    <x v="10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1:17:15"/>
    <d v="2015-04-29T11:17:15"/>
    <b v="0"/>
    <n v="41"/>
    <b v="0"/>
    <s v="technology/wearables"/>
    <n v="3.5520833333333335"/>
    <n v="8.5416666666666669E-2"/>
    <s v="Technology"/>
    <s v="Wearables"/>
    <s v="May"/>
    <s v="Apr"/>
    <n v="2015"/>
    <n v="2015"/>
    <x v="11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0:25:34"/>
    <d v="2016-08-30T10:25:34"/>
    <b v="0"/>
    <n v="15"/>
    <b v="0"/>
    <s v="technology/wearables"/>
    <n v="2.3306666666666667"/>
    <n v="0.02"/>
    <s v="Technology"/>
    <s v="Wearables"/>
    <s v="Oct"/>
    <s v="Aug"/>
    <n v="2016"/>
    <n v="2016"/>
    <x v="10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1:19:05"/>
    <d v="2014-10-23T00:19:05"/>
    <b v="0"/>
    <n v="9"/>
    <b v="0"/>
    <s v="technology/wearables"/>
    <n v="0.81599999999999995"/>
    <n v="1.7999999999999999E-2"/>
    <s v="Technology"/>
    <s v="Wearables"/>
    <s v="Dec"/>
    <s v="Oct"/>
    <n v="2014"/>
    <n v="2014"/>
    <x v="10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1T23:00:00"/>
    <d v="2016-06-01T01:38:29"/>
    <b v="0"/>
    <n v="50"/>
    <b v="0"/>
    <s v="technology/wearables"/>
    <n v="22.494285714285713"/>
    <n v="0.14285714285714285"/>
    <s v="Technology"/>
    <s v="Wearables"/>
    <s v="Jul"/>
    <s v="Jun"/>
    <n v="2016"/>
    <n v="2016"/>
    <x v="7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07:05:54"/>
    <d v="2016-07-18T07:05:54"/>
    <b v="0"/>
    <n v="34"/>
    <b v="0"/>
    <s v="technology/wearables"/>
    <n v="1.3668"/>
    <n v="1.3599999999999999E-2"/>
    <s v="Technology"/>
    <s v="Wearables"/>
    <s v="Aug"/>
    <s v="Jul"/>
    <n v="2016"/>
    <n v="2016"/>
    <x v="10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6T20:26:48"/>
    <d v="2016-12-27T20:26:48"/>
    <b v="0"/>
    <n v="0"/>
    <b v="0"/>
    <s v="technology/wearables"/>
    <n v="0"/>
    <n v="0"/>
    <s v="Technology"/>
    <s v="Wearables"/>
    <s v="Jan"/>
    <s v="Dec"/>
    <n v="2017"/>
    <n v="2016"/>
    <x v="1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5T21:33:45"/>
    <d v="2014-06-15T21:33:45"/>
    <b v="0"/>
    <n v="0"/>
    <b v="0"/>
    <s v="technology/wearables"/>
    <n v="0"/>
    <n v="0"/>
    <s v="Technology"/>
    <s v="Wearables"/>
    <s v="Jul"/>
    <s v="Jun"/>
    <n v="2014"/>
    <n v="2014"/>
    <x v="4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3:34:47"/>
    <d v="2016-02-10T13:34:47"/>
    <b v="0"/>
    <n v="276"/>
    <b v="0"/>
    <s v="technology/wearables"/>
    <n v="10.754135338345865"/>
    <n v="0.20751879699248121"/>
    <s v="Technology"/>
    <s v="Wearables"/>
    <s v="Mar"/>
    <s v="Feb"/>
    <n v="2016"/>
    <n v="2016"/>
    <x v="10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17:28:22"/>
    <d v="2015-11-05T17:28:22"/>
    <b v="0"/>
    <n v="16"/>
    <b v="0"/>
    <s v="technology/wearables"/>
    <n v="19.760000000000002"/>
    <n v="6.4000000000000001E-2"/>
    <s v="Technology"/>
    <s v="Wearables"/>
    <s v="Dec"/>
    <s v="Nov"/>
    <n v="2015"/>
    <n v="2015"/>
    <x v="9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15:43:48"/>
    <d v="2014-11-12T15:43:48"/>
    <b v="0"/>
    <n v="224"/>
    <b v="0"/>
    <s v="technology/wearables"/>
    <n v="84.947000000000003"/>
    <n v="0.224"/>
    <s v="Technology"/>
    <s v="Wearables"/>
    <s v="Dec"/>
    <s v="Nov"/>
    <n v="2014"/>
    <n v="2014"/>
    <x v="10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08:51:19"/>
    <d v="2017-02-01T08:51:19"/>
    <b v="0"/>
    <n v="140"/>
    <b v="0"/>
    <s v="technology/wearables"/>
    <n v="49.381999999999998"/>
    <n v="0.28000000000000003"/>
    <s v="Technology"/>
    <s v="Wearables"/>
    <s v="Mar"/>
    <s v="Feb"/>
    <n v="2017"/>
    <n v="2017"/>
    <x v="10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4:17:13"/>
    <d v="2015-07-03T14:17:13"/>
    <b v="0"/>
    <n v="15"/>
    <b v="0"/>
    <s v="technology/wearables"/>
    <n v="3.3033333333333332"/>
    <n v="0.05"/>
    <s v="Technology"/>
    <s v="Wearables"/>
    <s v="Aug"/>
    <s v="Jul"/>
    <n v="2015"/>
    <n v="2015"/>
    <x v="5"/>
  </r>
  <r>
    <s v="Linkoo (Canceled)"/>
    <s v="World's Smallest customizable Phone &amp; GPS Watch for kids !"/>
    <n v="50000"/>
    <n v="3317"/>
    <x v="1"/>
    <s v="US"/>
    <s v="USD"/>
    <n v="1418056315"/>
    <n v="1414164715"/>
    <d v="2014-12-08T11:31:55"/>
    <d v="2014-10-24T10:31:55"/>
    <b v="0"/>
    <n v="37"/>
    <b v="0"/>
    <s v="technology/wearables"/>
    <n v="6.6340000000000003"/>
    <n v="7.3999999999999996E-2"/>
    <s v="Technology"/>
    <s v="Wearables"/>
    <s v="Dec"/>
    <s v="Oct"/>
    <n v="2014"/>
    <n v="2014"/>
    <x v="10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09:17:33"/>
    <d v="2014-07-16T09:17:33"/>
    <b v="0"/>
    <n v="0"/>
    <b v="0"/>
    <s v="technology/wearables"/>
    <n v="0"/>
    <n v="0"/>
    <s v="Technology"/>
    <s v="Wearables"/>
    <s v="Aug"/>
    <s v="Jul"/>
    <n v="2014"/>
    <n v="2014"/>
    <x v="4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09:58:37"/>
    <d v="2016-08-30T09:58:37"/>
    <b v="0"/>
    <n v="46"/>
    <b v="0"/>
    <s v="technology/wearables"/>
    <n v="70.36"/>
    <n v="0.184"/>
    <s v="Technology"/>
    <s v="Wearables"/>
    <s v="Oct"/>
    <s v="Aug"/>
    <n v="2016"/>
    <n v="2016"/>
    <x v="9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4:35:39"/>
    <d v="2015-06-17T14:35:39"/>
    <b v="0"/>
    <n v="1"/>
    <b v="0"/>
    <s v="technology/wearables"/>
    <n v="0.2"/>
    <n v="2E-3"/>
    <s v="Technology"/>
    <s v="Wearables"/>
    <s v="Jul"/>
    <s v="Jun"/>
    <n v="2015"/>
    <n v="2015"/>
    <x v="10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8T22:59:00"/>
    <d v="2016-06-21T07:38:03"/>
    <b v="0"/>
    <n v="323"/>
    <b v="0"/>
    <s v="technology/wearables"/>
    <n v="102.298"/>
    <n v="0.64600000000000002"/>
    <s v="Technology"/>
    <s v="Wearables"/>
    <s v="Aug"/>
    <s v="Jun"/>
    <n v="2016"/>
    <n v="2016"/>
    <x v="1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3:57:19"/>
    <d v="2016-06-01T13:57:19"/>
    <b v="0"/>
    <n v="139"/>
    <b v="1"/>
    <s v="publishing/nonfiction"/>
    <n v="377.73333333333335"/>
    <n v="9.2666666666666675"/>
    <s v="Publishing"/>
    <s v="Nonfiction"/>
    <s v="Jun"/>
    <s v="Jun"/>
    <n v="2016"/>
    <n v="2016"/>
    <x v="4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4:32:39"/>
    <d v="2014-06-09T14:32:39"/>
    <b v="0"/>
    <n v="7"/>
    <b v="1"/>
    <s v="publishing/nonfiction"/>
    <n v="125"/>
    <n v="2.3333333333333335"/>
    <s v="Publishing"/>
    <s v="Nonfiction"/>
    <s v="Jul"/>
    <s v="Jun"/>
    <n v="2014"/>
    <n v="2014"/>
    <x v="2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6T20:49:11"/>
    <d v="2013-05-27T20:49:11"/>
    <b v="0"/>
    <n v="149"/>
    <b v="1"/>
    <s v="publishing/nonfiction"/>
    <n v="147.32653061224491"/>
    <n v="3.0408163265306123"/>
    <s v="Publishing"/>
    <s v="Nonfiction"/>
    <s v="Jun"/>
    <s v="May"/>
    <n v="2013"/>
    <n v="2013"/>
    <x v="4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0:18:45"/>
    <d v="2015-02-05T10:18:45"/>
    <b v="0"/>
    <n v="31"/>
    <b v="1"/>
    <s v="publishing/nonfiction"/>
    <n v="102.2"/>
    <n v="1.24"/>
    <s v="Publishing"/>
    <s v="Nonfiction"/>
    <s v="Mar"/>
    <s v="Feb"/>
    <n v="2015"/>
    <n v="2015"/>
    <x v="4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07:08:53"/>
    <d v="2014-11-20T07:08:53"/>
    <b v="0"/>
    <n v="26"/>
    <b v="1"/>
    <s v="publishing/nonfiction"/>
    <n v="101.87234042553192"/>
    <n v="0.44255319148936167"/>
    <s v="Publishing"/>
    <s v="Nonfiction"/>
    <s v="Dec"/>
    <s v="Nov"/>
    <n v="2014"/>
    <n v="2014"/>
    <x v="0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1:59:00"/>
    <d v="2015-11-09T02:58:55"/>
    <b v="0"/>
    <n v="172"/>
    <b v="1"/>
    <s v="publishing/nonfiction"/>
    <n v="204.2"/>
    <n v="3.44"/>
    <s v="Publishing"/>
    <s v="Nonfiction"/>
    <s v="Dec"/>
    <s v="Nov"/>
    <n v="2015"/>
    <n v="2015"/>
    <x v="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5T19:18:54"/>
    <d v="2015-11-25T19:18:54"/>
    <b v="0"/>
    <n v="78"/>
    <b v="1"/>
    <s v="publishing/nonfiction"/>
    <n v="104.05"/>
    <n v="1.56"/>
    <s v="Publishing"/>
    <s v="Nonfiction"/>
    <s v="Dec"/>
    <s v="Nov"/>
    <n v="2015"/>
    <n v="2015"/>
    <x v="0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2:45:44"/>
    <d v="2016-01-13T12:45:44"/>
    <b v="0"/>
    <n v="120"/>
    <b v="1"/>
    <s v="publishing/nonfiction"/>
    <n v="101.265"/>
    <n v="0.6"/>
    <s v="Publishing"/>
    <s v="Nonfiction"/>
    <s v="Feb"/>
    <s v="Jan"/>
    <n v="2016"/>
    <n v="2016"/>
    <x v="8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4T22:59:00"/>
    <d v="2015-07-15T08:52:46"/>
    <b v="0"/>
    <n v="227"/>
    <b v="1"/>
    <s v="publishing/nonfiction"/>
    <n v="136.13999999999999"/>
    <n v="2.27"/>
    <s v="Publishing"/>
    <s v="Nonfiction"/>
    <s v="Sep"/>
    <s v="Jul"/>
    <n v="2015"/>
    <n v="2015"/>
    <x v="1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0T19:00:00"/>
    <d v="2013-02-03T21:49:48"/>
    <b v="0"/>
    <n v="42"/>
    <b v="1"/>
    <s v="publishing/nonfiction"/>
    <n v="133.6"/>
    <n v="4.2"/>
    <s v="Publishing"/>
    <s v="Nonfiction"/>
    <s v="Mar"/>
    <s v="Feb"/>
    <n v="2013"/>
    <n v="2013"/>
    <x v="4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4:22:59"/>
    <d v="2016-05-12T14:22:59"/>
    <b v="0"/>
    <n v="64"/>
    <b v="1"/>
    <s v="publishing/nonfiction"/>
    <n v="130.25"/>
    <n v="5.333333333333333"/>
    <s v="Publishing"/>
    <s v="Nonfiction"/>
    <s v="Jun"/>
    <s v="May"/>
    <n v="2016"/>
    <n v="2016"/>
    <x v="4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05:00:00"/>
    <d v="2012-10-31T01:06:45"/>
    <b v="0"/>
    <n v="121"/>
    <b v="1"/>
    <s v="publishing/nonfiction"/>
    <n v="122.68"/>
    <n v="4.84"/>
    <s v="Publishing"/>
    <s v="Nonfiction"/>
    <s v="Nov"/>
    <s v="Oct"/>
    <n v="2012"/>
    <n v="2012"/>
    <x v="4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4T19:56:00"/>
    <d v="2013-06-04T19:56:00"/>
    <b v="0"/>
    <n v="87"/>
    <b v="1"/>
    <s v="publishing/nonfiction"/>
    <n v="182.81058823529412"/>
    <n v="2.5588235294117645"/>
    <s v="Publishing"/>
    <s v="Nonfiction"/>
    <s v="Jul"/>
    <s v="Jun"/>
    <n v="2013"/>
    <n v="2013"/>
    <x v="4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0:59:00"/>
    <d v="2013-01-30T18:05:37"/>
    <b v="0"/>
    <n v="65"/>
    <b v="1"/>
    <s v="publishing/nonfiction"/>
    <n v="125.3"/>
    <n v="3.25"/>
    <s v="Publishing"/>
    <s v="Nonfiction"/>
    <s v="Mar"/>
    <s v="Jan"/>
    <n v="2013"/>
    <n v="2013"/>
    <x v="4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08:42:03"/>
    <d v="2011-05-26T08:42:03"/>
    <b v="0"/>
    <n v="49"/>
    <b v="1"/>
    <s v="publishing/nonfiction"/>
    <n v="111.66666666666667"/>
    <n v="1.6333333333333333"/>
    <s v="Publishing"/>
    <s v="Nonfiction"/>
    <s v="Jun"/>
    <s v="May"/>
    <n v="2011"/>
    <n v="2011"/>
    <x v="4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4:33:10"/>
    <d v="2011-05-05T14:33:10"/>
    <b v="0"/>
    <n v="19"/>
    <b v="1"/>
    <s v="publishing/nonfiction"/>
    <n v="115.75757575757575"/>
    <n v="2.8787878787878789"/>
    <s v="Publishing"/>
    <s v="Nonfiction"/>
    <s v="Jul"/>
    <s v="May"/>
    <n v="2011"/>
    <n v="2011"/>
    <x v="2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16:37:00"/>
    <d v="2012-07-05T16:37:00"/>
    <b v="0"/>
    <n v="81"/>
    <b v="1"/>
    <s v="publishing/nonfiction"/>
    <n v="173.2"/>
    <n v="5.4"/>
    <s v="Publishing"/>
    <s v="Nonfiction"/>
    <s v="Aug"/>
    <s v="Jul"/>
    <n v="2012"/>
    <n v="2012"/>
    <x v="4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2:12:52"/>
    <d v="2014-05-22T12:12:52"/>
    <b v="0"/>
    <n v="264"/>
    <b v="1"/>
    <s v="publishing/nonfiction"/>
    <n v="125.98333333333333"/>
    <n v="4.4000000000000004"/>
    <s v="Publishing"/>
    <s v="Nonfiction"/>
    <s v="Jun"/>
    <s v="May"/>
    <n v="2014"/>
    <n v="2014"/>
    <x v="0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17:25:31"/>
    <d v="2013-07-09T17:25:31"/>
    <b v="0"/>
    <n v="25"/>
    <b v="1"/>
    <s v="publishing/nonfiction"/>
    <n v="109.1"/>
    <n v="2.5"/>
    <s v="Publishing"/>
    <s v="Nonfiction"/>
    <s v="Sep"/>
    <s v="Jul"/>
    <n v="2013"/>
    <n v="2013"/>
    <x v="4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2:59:00"/>
    <d v="2016-01-27T15:15:27"/>
    <b v="0"/>
    <n v="5"/>
    <b v="1"/>
    <s v="publishing/nonfiction"/>
    <n v="100"/>
    <n v="2.5"/>
    <s v="Publishing"/>
    <s v="Nonfiction"/>
    <s v="Feb"/>
    <s v="Jan"/>
    <n v="2016"/>
    <n v="2016"/>
    <x v="2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1:41:46"/>
    <d v="2014-11-08T11:41:46"/>
    <b v="0"/>
    <n v="144"/>
    <b v="1"/>
    <s v="music/rock"/>
    <n v="118.64285714285714"/>
    <n v="0.34285714285714286"/>
    <s v="Music"/>
    <s v="Rock"/>
    <s v="Jan"/>
    <s v="Nov"/>
    <n v="2015"/>
    <n v="2014"/>
    <x v="3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1:35:52"/>
    <d v="2015-02-14T12:35:52"/>
    <b v="0"/>
    <n v="92"/>
    <b v="1"/>
    <s v="music/rock"/>
    <n v="100.26666666666667"/>
    <n v="1.2266666666666666"/>
    <s v="Music"/>
    <s v="Rock"/>
    <s v="Mar"/>
    <s v="Feb"/>
    <n v="2015"/>
    <n v="2015"/>
    <x v="0"/>
  </r>
  <r>
    <s v="Kick It! A Tribute to the A.K.s"/>
    <s v="A musical memorial for Alexi Petersen."/>
    <n v="7500"/>
    <n v="9486.69"/>
    <x v="0"/>
    <s v="US"/>
    <s v="USD"/>
    <n v="1417049663"/>
    <n v="1413158063"/>
    <d v="2014-11-26T19:54:23"/>
    <d v="2014-10-12T18:54:23"/>
    <b v="0"/>
    <n v="147"/>
    <b v="1"/>
    <s v="music/rock"/>
    <n v="126.4892"/>
    <n v="1.96"/>
    <s v="Music"/>
    <s v="Rock"/>
    <s v="Nov"/>
    <s v="Oct"/>
    <n v="2014"/>
    <n v="2014"/>
    <x v="0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3T20:04:10"/>
    <d v="2015-10-14T19:04:10"/>
    <b v="0"/>
    <n v="90"/>
    <b v="1"/>
    <s v="music/rock"/>
    <n v="114.26"/>
    <n v="1.8"/>
    <s v="Music"/>
    <s v="Rock"/>
    <s v="Nov"/>
    <s v="Oct"/>
    <n v="2015"/>
    <n v="2015"/>
    <x v="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4T23:34:54"/>
    <d v="2015-05-21T23:34:54"/>
    <b v="0"/>
    <n v="87"/>
    <b v="1"/>
    <s v="music/rock"/>
    <n v="110.7"/>
    <n v="1.74"/>
    <s v="Music"/>
    <s v="Rock"/>
    <s v="Jun"/>
    <s v="May"/>
    <n v="2015"/>
    <n v="2015"/>
    <x v="0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09:15:46"/>
    <d v="2014-03-12T09:15:46"/>
    <b v="0"/>
    <n v="406"/>
    <b v="1"/>
    <s v="music/rock"/>
    <n v="105.34805315203954"/>
    <n v="1.2546353522867737"/>
    <s v="Music"/>
    <s v="Rock"/>
    <s v="Apr"/>
    <s v="Mar"/>
    <n v="2014"/>
    <n v="2014"/>
    <x v="5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5T19:04:50"/>
    <d v="2013-09-30T19:04:50"/>
    <b v="0"/>
    <n v="20"/>
    <b v="1"/>
    <s v="music/rock"/>
    <n v="103.66666666666667"/>
    <n v="1.3333333333333333"/>
    <s v="Music"/>
    <s v="Rock"/>
    <s v="Oct"/>
    <s v="Sep"/>
    <n v="2013"/>
    <n v="2013"/>
    <x v="4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3:12:22"/>
    <d v="2015-04-07T13:12:22"/>
    <b v="0"/>
    <n v="70"/>
    <b v="1"/>
    <s v="music/rock"/>
    <n v="107.08672667523932"/>
    <n v="1.0001428775539363"/>
    <s v="Music"/>
    <s v="Rock"/>
    <s v="May"/>
    <s v="Apr"/>
    <n v="2015"/>
    <n v="2015"/>
    <x v="0"/>
  </r>
  <r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2:45:32"/>
    <d v="2012-06-12T12:45:32"/>
    <b v="0"/>
    <n v="16"/>
    <b v="1"/>
    <s v="music/rock"/>
    <n v="124"/>
    <n v="3.2"/>
    <s v="Music"/>
    <s v="Rock"/>
    <s v="Jul"/>
    <s v="Jun"/>
    <n v="2012"/>
    <n v="2012"/>
    <x v="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17:50:33"/>
    <d v="2016-11-30T17:50:33"/>
    <b v="0"/>
    <n v="52"/>
    <b v="1"/>
    <s v="music/rock"/>
    <n v="105.01"/>
    <n v="0.52"/>
    <s v="Music"/>
    <s v="Rock"/>
    <s v="Dec"/>
    <s v="Nov"/>
    <n v="2016"/>
    <n v="2016"/>
    <x v="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4T21:53:08"/>
    <d v="2016-02-23T22:53:08"/>
    <b v="0"/>
    <n v="66"/>
    <b v="1"/>
    <s v="music/rock"/>
    <n v="189.46666666666667"/>
    <n v="4.4000000000000004"/>
    <s v="Music"/>
    <s v="Rock"/>
    <s v="Mar"/>
    <s v="Feb"/>
    <n v="2016"/>
    <n v="2016"/>
    <x v="4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4T20:35:19"/>
    <d v="2016-12-15T20:35:19"/>
    <b v="0"/>
    <n v="109"/>
    <b v="1"/>
    <s v="music/rock"/>
    <n v="171.32499999999999"/>
    <n v="2.7250000000000001"/>
    <s v="Music"/>
    <s v="Rock"/>
    <s v="Jan"/>
    <s v="Dec"/>
    <n v="2017"/>
    <n v="2016"/>
    <x v="4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2:03:26"/>
    <d v="2016-11-03T11:03:26"/>
    <b v="0"/>
    <n v="168"/>
    <b v="1"/>
    <s v="music/rock"/>
    <n v="252.48648648648648"/>
    <n v="4.5405405405405403"/>
    <s v="Music"/>
    <s v="Rock"/>
    <s v="Dec"/>
    <s v="Nov"/>
    <n v="2016"/>
    <n v="2016"/>
    <x v="4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2T23:11:00"/>
    <d v="2017-01-12T00:16:10"/>
    <b v="0"/>
    <n v="31"/>
    <b v="1"/>
    <s v="music/rock"/>
    <n v="116.15384615384616"/>
    <n v="2.3846153846153846"/>
    <s v="Music"/>
    <s v="Rock"/>
    <s v="Feb"/>
    <s v="Jan"/>
    <n v="2017"/>
    <n v="2017"/>
    <x v="4"/>
  </r>
  <r>
    <s v="SIX BY SEVEN"/>
    <s v="A psychedelic post rock masterpiece!"/>
    <n v="2000"/>
    <n v="4067"/>
    <x v="0"/>
    <s v="GB"/>
    <s v="GBP"/>
    <n v="1470075210"/>
    <n v="1468779210"/>
    <d v="2016-08-01T13:13:30"/>
    <d v="2016-07-17T13:13:30"/>
    <b v="0"/>
    <n v="133"/>
    <b v="1"/>
    <s v="music/rock"/>
    <n v="203.35"/>
    <n v="6.65"/>
    <s v="Music"/>
    <s v="Rock"/>
    <s v="Aug"/>
    <s v="Jul"/>
    <n v="2016"/>
    <n v="2016"/>
    <x v="4"/>
  </r>
  <r>
    <s v="J. Walter Makes a Record"/>
    <s v="---------The long-awaited debut full-length from Justin Ruddy--------"/>
    <n v="10000"/>
    <n v="11160"/>
    <x v="0"/>
    <s v="US"/>
    <s v="USD"/>
    <n v="1433504876"/>
    <n v="1430912876"/>
    <d v="2015-06-05T06:47:56"/>
    <d v="2015-05-06T06:47:56"/>
    <b v="0"/>
    <n v="151"/>
    <b v="1"/>
    <s v="music/rock"/>
    <n v="111.6"/>
    <n v="1.51"/>
    <s v="Music"/>
    <s v="Rock"/>
    <s v="Jun"/>
    <s v="May"/>
    <n v="2015"/>
    <n v="2015"/>
    <x v="1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8T21:00:00"/>
    <d v="2015-05-17T13:18:26"/>
    <b v="0"/>
    <n v="5"/>
    <b v="1"/>
    <s v="music/rock"/>
    <n v="424"/>
    <n v="20"/>
    <s v="Music"/>
    <s v="Rock"/>
    <s v="Jun"/>
    <s v="May"/>
    <n v="2015"/>
    <n v="2015"/>
    <x v="2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0:08:45"/>
    <d v="2016-11-29T00:08:45"/>
    <b v="0"/>
    <n v="73"/>
    <b v="1"/>
    <s v="music/rock"/>
    <n v="107.1"/>
    <n v="1.46"/>
    <s v="Music"/>
    <s v="Rock"/>
    <s v="Dec"/>
    <s v="Nov"/>
    <n v="2016"/>
    <n v="2016"/>
    <x v="0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4:12:16"/>
    <d v="2013-04-06T14:12:16"/>
    <b v="0"/>
    <n v="148"/>
    <b v="1"/>
    <s v="music/rock"/>
    <n v="104.3625"/>
    <n v="1.85"/>
    <s v="Music"/>
    <s v="Rock"/>
    <s v="May"/>
    <s v="Apr"/>
    <n v="2013"/>
    <n v="2013"/>
    <x v="0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2T20:47:58"/>
    <d v="2016-12-02T20:47:58"/>
    <b v="0"/>
    <n v="93"/>
    <b v="1"/>
    <s v="music/rock"/>
    <n v="212.40909090909091"/>
    <n v="4.2272727272727275"/>
    <s v="Music"/>
    <s v="Rock"/>
    <s v="Dec"/>
    <s v="Dec"/>
    <n v="2016"/>
    <n v="2016"/>
    <x v="4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2:38:42"/>
    <d v="2015-06-05T12:38:42"/>
    <b v="0"/>
    <n v="63"/>
    <b v="1"/>
    <s v="music/rock"/>
    <n v="124.08571428571429"/>
    <n v="1.8"/>
    <s v="Music"/>
    <s v="Rock"/>
    <s v="Jul"/>
    <s v="Jun"/>
    <n v="2015"/>
    <n v="2015"/>
    <x v="4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07:11:00"/>
    <d v="2016-03-04T11:32:01"/>
    <b v="0"/>
    <n v="134"/>
    <b v="1"/>
    <s v="music/rock"/>
    <n v="110.406125"/>
    <n v="1.675"/>
    <s v="Music"/>
    <s v="Rock"/>
    <s v="Apr"/>
    <s v="Mar"/>
    <n v="2016"/>
    <n v="2016"/>
    <x v="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0:31:29"/>
    <d v="2015-06-29T10:31:29"/>
    <b v="0"/>
    <n v="14"/>
    <b v="1"/>
    <s v="music/rock"/>
    <n v="218.75"/>
    <n v="3.5"/>
    <s v="Music"/>
    <s v="Rock"/>
    <s v="Jul"/>
    <s v="Jun"/>
    <n v="2015"/>
    <n v="2015"/>
    <x v="2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2T23:30:00"/>
    <d v="2015-05-02T17:06:35"/>
    <b v="0"/>
    <n v="78"/>
    <b v="1"/>
    <s v="music/rock"/>
    <n v="136.625"/>
    <n v="1.95"/>
    <s v="Music"/>
    <s v="Rock"/>
    <s v="Jun"/>
    <s v="May"/>
    <n v="2015"/>
    <n v="2015"/>
    <x v="4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1:14:00"/>
    <d v="2016-09-21T09:45:17"/>
    <b v="0"/>
    <n v="112"/>
    <b v="1"/>
    <s v="music/rock"/>
    <n v="134.8074"/>
    <n v="2.2400000000000002"/>
    <s v="Music"/>
    <s v="Rock"/>
    <s v="Oct"/>
    <s v="Sep"/>
    <n v="2016"/>
    <n v="2016"/>
    <x v="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06:32:37"/>
    <d v="2016-07-14T06:32:37"/>
    <b v="0"/>
    <n v="34"/>
    <b v="1"/>
    <s v="music/rock"/>
    <n v="145.4"/>
    <n v="6.8"/>
    <s v="Music"/>
    <s v="Rock"/>
    <s v="Aug"/>
    <s v="Jul"/>
    <n v="2016"/>
    <n v="2016"/>
    <x v="2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2:12:00"/>
    <d v="2015-03-24T14:16:46"/>
    <b v="0"/>
    <n v="19"/>
    <b v="1"/>
    <s v="music/rock"/>
    <n v="109.10714285714286"/>
    <n v="0.6785714285714286"/>
    <s v="Music"/>
    <s v="Rock"/>
    <s v="Apr"/>
    <s v="Mar"/>
    <n v="2015"/>
    <n v="2015"/>
    <x v="4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1T23:59:00"/>
    <d v="2015-07-08T10:36:58"/>
    <b v="0"/>
    <n v="13"/>
    <b v="1"/>
    <s v="music/rock"/>
    <n v="110.2"/>
    <n v="2.6"/>
    <s v="Music"/>
    <s v="Rock"/>
    <s v="Aug"/>
    <s v="Jul"/>
    <n v="2015"/>
    <n v="2015"/>
    <x v="2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2T22:43:06"/>
    <d v="2016-01-31T22:43:06"/>
    <b v="0"/>
    <n v="104"/>
    <b v="1"/>
    <s v="music/rock"/>
    <n v="113.64"/>
    <n v="4.16"/>
    <s v="Music"/>
    <s v="Rock"/>
    <s v="Mar"/>
    <s v="Jan"/>
    <n v="2016"/>
    <n v="2016"/>
    <x v="4"/>
  </r>
  <r>
    <s v="WolfHunt | Social Commentary Rock Project"/>
    <s v="Rock n' Roll tales of our times"/>
    <n v="10000"/>
    <n v="10235"/>
    <x v="0"/>
    <s v="US"/>
    <s v="USD"/>
    <n v="1470068523"/>
    <n v="1467476523"/>
    <d v="2016-08-01T11:22:03"/>
    <d v="2016-07-02T11:22:03"/>
    <b v="0"/>
    <n v="52"/>
    <b v="1"/>
    <s v="music/rock"/>
    <n v="102.35"/>
    <n v="0.52"/>
    <s v="Music"/>
    <s v="Rock"/>
    <s v="Aug"/>
    <s v="Jul"/>
    <n v="2016"/>
    <n v="2016"/>
    <x v="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2-28T22:00:00"/>
    <d v="2017-01-16T22:28:46"/>
    <b v="0"/>
    <n v="17"/>
    <b v="1"/>
    <s v="music/rock"/>
    <n v="122.13333333333334"/>
    <n v="2.2666666666666666"/>
    <s v="Music"/>
    <s v="Rock"/>
    <s v="Feb"/>
    <s v="Jan"/>
    <n v="2017"/>
    <n v="2017"/>
    <x v="2"/>
  </r>
  <r>
    <s v="Quiet Oaks Full Length Album"/>
    <s v="Help Quiet Oaks record their debut album!!!"/>
    <n v="3500"/>
    <n v="3916"/>
    <x v="0"/>
    <s v="US"/>
    <s v="USD"/>
    <n v="1484430481"/>
    <n v="1481838481"/>
    <d v="2017-01-14T16:48:01"/>
    <d v="2016-12-15T16:48:01"/>
    <b v="0"/>
    <n v="82"/>
    <b v="1"/>
    <s v="music/rock"/>
    <n v="111.88571428571429"/>
    <n v="2.342857142857143"/>
    <s v="Music"/>
    <s v="Rock"/>
    <s v="Jan"/>
    <s v="Dec"/>
    <n v="2017"/>
    <n v="2016"/>
    <x v="4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18:58:02"/>
    <d v="2015-01-14T18:58:02"/>
    <b v="0"/>
    <n v="73"/>
    <b v="1"/>
    <s v="music/rock"/>
    <n v="107.3"/>
    <n v="1.2166666666666666"/>
    <s v="Music"/>
    <s v="Rock"/>
    <s v="Feb"/>
    <s v="Jan"/>
    <n v="2015"/>
    <n v="2015"/>
    <x v="0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16:19:00"/>
    <d v="2016-09-27T17:01:50"/>
    <b v="0"/>
    <n v="158"/>
    <b v="1"/>
    <s v="music/rock"/>
    <n v="113.85"/>
    <n v="1.58"/>
    <s v="Music"/>
    <s v="Rock"/>
    <s v="Oct"/>
    <s v="Sep"/>
    <n v="2016"/>
    <n v="2016"/>
    <x v="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15:58:54"/>
    <d v="2016-06-05T15:58:54"/>
    <b v="0"/>
    <n v="65"/>
    <b v="1"/>
    <s v="music/rock"/>
    <n v="109.68181818181819"/>
    <n v="1.4772727272727273"/>
    <s v="Music"/>
    <s v="Rock"/>
    <s v="Jul"/>
    <s v="Jun"/>
    <n v="2016"/>
    <n v="2016"/>
    <x v="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6T19:06:13"/>
    <d v="2014-09-06T19:06:13"/>
    <b v="0"/>
    <n v="184"/>
    <b v="1"/>
    <s v="music/rock"/>
    <n v="126.14444444444445"/>
    <n v="2.0444444444444443"/>
    <s v="Music"/>
    <s v="Rock"/>
    <s v="Oct"/>
    <s v="Sep"/>
    <n v="2014"/>
    <n v="2014"/>
    <x v="0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0:30:00"/>
    <d v="2016-05-08T03:11:13"/>
    <b v="0"/>
    <n v="34"/>
    <b v="1"/>
    <s v="music/rock"/>
    <n v="167.42857142857142"/>
    <n v="9.7142857142857135"/>
    <s v="Music"/>
    <s v="Rock"/>
    <s v="Jun"/>
    <s v="May"/>
    <n v="2016"/>
    <n v="2016"/>
    <x v="2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18:54:34"/>
    <d v="2013-05-05T18:54:34"/>
    <b v="0"/>
    <n v="240"/>
    <b v="1"/>
    <s v="music/rock"/>
    <n v="496.52"/>
    <n v="9.6"/>
    <s v="Music"/>
    <s v="Rock"/>
    <s v="May"/>
    <s v="May"/>
    <n v="2013"/>
    <n v="2013"/>
    <x v="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4-30T19:16:51"/>
    <d v="2015-03-01T20:16:51"/>
    <b v="0"/>
    <n v="113"/>
    <b v="1"/>
    <s v="music/rock"/>
    <n v="109.16"/>
    <n v="4.5199999999999996"/>
    <s v="Music"/>
    <s v="Rock"/>
    <s v="Apr"/>
    <s v="Mar"/>
    <n v="2015"/>
    <n v="2015"/>
    <x v="4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5T20:30:35"/>
    <d v="2013-06-25T20:30:35"/>
    <b v="0"/>
    <n v="66"/>
    <b v="1"/>
    <s v="music/rock"/>
    <n v="102.575"/>
    <n v="1.65"/>
    <s v="Music"/>
    <s v="Rock"/>
    <s v="Jul"/>
    <s v="Jun"/>
    <n v="2013"/>
    <n v="2013"/>
    <x v="4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07:14:45"/>
    <d v="2015-01-28T07:14:45"/>
    <b v="1"/>
    <n v="5"/>
    <b v="0"/>
    <s v="publishing/translations"/>
    <n v="1.6620689655172414"/>
    <n v="3.4482758620689655E-2"/>
    <s v="Publishing"/>
    <s v="Translation"/>
    <s v="Feb"/>
    <s v="Jan"/>
    <n v="2015"/>
    <n v="2015"/>
    <x v="1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2:20:01"/>
    <d v="2014-10-29T11:20:01"/>
    <b v="1"/>
    <n v="17"/>
    <b v="0"/>
    <s v="publishing/translations"/>
    <n v="0.42"/>
    <n v="6.8000000000000005E-2"/>
    <s v="Publishing"/>
    <s v="Translation"/>
    <s v="Nov"/>
    <s v="Oct"/>
    <n v="2014"/>
    <n v="2014"/>
    <x v="9"/>
  </r>
  <r>
    <s v="Man Down! Translation project"/>
    <s v="The White coat and the battle dress uniform"/>
    <n v="12000"/>
    <n v="15"/>
    <x v="2"/>
    <s v="IT"/>
    <s v="EUR"/>
    <n v="1449914400"/>
    <n v="1445336607"/>
    <d v="2015-12-12T05:00:00"/>
    <d v="2015-10-20T05:23:27"/>
    <b v="0"/>
    <n v="3"/>
    <b v="0"/>
    <s v="publishing/translations"/>
    <n v="0.125"/>
    <n v="2.5000000000000001E-2"/>
    <s v="Publishing"/>
    <s v="Translation"/>
    <s v="Dec"/>
    <s v="Oct"/>
    <n v="2015"/>
    <n v="2015"/>
    <x v="1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07:52:58"/>
    <d v="2014-07-18T07:52:58"/>
    <b v="0"/>
    <n v="2"/>
    <b v="0"/>
    <s v="publishing/translations"/>
    <n v="0.5"/>
    <n v="6.6666666666666666E-2"/>
    <s v="Publishing"/>
    <s v="Translation"/>
    <s v="Aug"/>
    <s v="Jul"/>
    <n v="2014"/>
    <n v="2014"/>
    <x v="4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16:55:56"/>
    <d v="2015-10-14T15:55:56"/>
    <b v="0"/>
    <n v="6"/>
    <b v="0"/>
    <s v="publishing/translations"/>
    <n v="7.2"/>
    <n v="0.6"/>
    <s v="Publishing"/>
    <s v="Translation"/>
    <s v="Nov"/>
    <s v="Oct"/>
    <n v="2015"/>
    <n v="2015"/>
    <x v="4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4-12-31T23:12:15"/>
    <d v="2014-11-01T22:12:15"/>
    <b v="0"/>
    <n v="0"/>
    <b v="0"/>
    <s v="publishing/translations"/>
    <n v="0"/>
    <n v="0"/>
    <s v="Publishing"/>
    <s v="Translation"/>
    <s v="Dec"/>
    <s v="Nov"/>
    <n v="2014"/>
    <n v="2014"/>
    <x v="4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2:38:40"/>
    <d v="2016-04-19T02:38:40"/>
    <b v="0"/>
    <n v="1"/>
    <b v="0"/>
    <s v="publishing/translations"/>
    <n v="1.6666666666666666E-2"/>
    <n v="1.6666666666666666E-2"/>
    <s v="Publishing"/>
    <s v="Translation"/>
    <s v="Jun"/>
    <s v="Apr"/>
    <n v="2016"/>
    <n v="2016"/>
    <x v="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5T20:25:00"/>
    <d v="2015-01-08T20:25:00"/>
    <b v="0"/>
    <n v="3"/>
    <b v="0"/>
    <s v="publishing/translations"/>
    <n v="0.23333333333333334"/>
    <n v="0.1"/>
    <s v="Publishing"/>
    <s v="Translation"/>
    <s v="Feb"/>
    <s v="Jan"/>
    <n v="2015"/>
    <n v="2015"/>
    <x v="4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3T20:31:39"/>
    <d v="2014-11-03T20:31:39"/>
    <b v="0"/>
    <n v="13"/>
    <b v="0"/>
    <s v="publishing/translations"/>
    <n v="4.5714285714285712"/>
    <n v="0.18571428571428572"/>
    <s v="Publishing"/>
    <s v="Translation"/>
    <s v="Dec"/>
    <s v="Nov"/>
    <n v="2014"/>
    <n v="2014"/>
    <x v="0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05:29:30"/>
    <d v="2015-12-22T05:29:30"/>
    <b v="0"/>
    <n v="1"/>
    <b v="0"/>
    <s v="publishing/translations"/>
    <n v="5"/>
    <n v="0.05"/>
    <s v="Publishing"/>
    <s v="Translation"/>
    <s v="Feb"/>
    <s v="Dec"/>
    <n v="2016"/>
    <n v="2015"/>
    <x v="4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1:04:27"/>
    <d v="2016-12-04T01:04:27"/>
    <b v="0"/>
    <n v="1"/>
    <b v="0"/>
    <s v="publishing/translations"/>
    <n v="0.2"/>
    <n v="0.2"/>
    <s v="Publishing"/>
    <s v="Translation"/>
    <s v="Jan"/>
    <s v="Dec"/>
    <n v="2017"/>
    <n v="2016"/>
    <x v="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1:13:11"/>
    <d v="2015-07-07T11:13:11"/>
    <b v="0"/>
    <n v="9"/>
    <b v="0"/>
    <s v="publishing/translations"/>
    <n v="18.181818181818183"/>
    <n v="0.20454545454545456"/>
    <s v="Publishing"/>
    <s v="Translation"/>
    <s v="Aug"/>
    <s v="Jul"/>
    <n v="2015"/>
    <n v="2015"/>
    <x v="4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18:13:39"/>
    <d v="2015-10-22T17:13:39"/>
    <b v="0"/>
    <n v="0"/>
    <b v="0"/>
    <s v="publishing/translations"/>
    <n v="0"/>
    <n v="0"/>
    <s v="Publishing"/>
    <s v="Translation"/>
    <s v="Nov"/>
    <s v="Oct"/>
    <n v="2015"/>
    <n v="2015"/>
    <x v="10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06:11:00"/>
    <d v="2015-08-15T22:36:14"/>
    <b v="0"/>
    <n v="2"/>
    <b v="0"/>
    <s v="publishing/translations"/>
    <n v="1.2222222222222223"/>
    <n v="4.4444444444444446E-2"/>
    <s v="Publishing"/>
    <s v="Translation"/>
    <s v="Sep"/>
    <s v="Aug"/>
    <n v="2015"/>
    <n v="2015"/>
    <x v="4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05:57:14"/>
    <d v="2016-01-26T05:57:14"/>
    <b v="0"/>
    <n v="1"/>
    <b v="0"/>
    <s v="publishing/translations"/>
    <n v="0.2"/>
    <n v="3.3333333333333333E-2"/>
    <s v="Publishing"/>
    <s v="Translation"/>
    <s v="Feb"/>
    <s v="Jan"/>
    <n v="2016"/>
    <n v="2016"/>
    <x v="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05:56:59"/>
    <d v="2016-09-09T05:56:59"/>
    <b v="0"/>
    <n v="10"/>
    <b v="0"/>
    <s v="publishing/translations"/>
    <n v="7.0634920634920633"/>
    <n v="0.15873015873015872"/>
    <s v="Publishing"/>
    <s v="Translation"/>
    <s v="Oct"/>
    <s v="Sep"/>
    <n v="2016"/>
    <n v="2016"/>
    <x v="0"/>
  </r>
  <r>
    <s v="Shakespeare in the Hood - Romeo and Juliet"/>
    <s v="Help me butcher Shakespeare in a satirical fashion."/>
    <n v="110"/>
    <n v="3"/>
    <x v="2"/>
    <s v="US"/>
    <s v="USD"/>
    <n v="1467129686"/>
    <n v="1464969686"/>
    <d v="2016-06-28T11:01:26"/>
    <d v="2016-06-03T11:01:26"/>
    <b v="0"/>
    <n v="3"/>
    <b v="0"/>
    <s v="publishing/translations"/>
    <n v="2.7272727272727271"/>
    <n v="2.7272727272727271"/>
    <s v="Publishing"/>
    <s v="Translation"/>
    <s v="Jun"/>
    <s v="Jun"/>
    <n v="2016"/>
    <n v="2016"/>
    <x v="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16:58:29"/>
    <d v="2015-01-09T16:58:29"/>
    <b v="0"/>
    <n v="2"/>
    <b v="0"/>
    <s v="publishing/translations"/>
    <n v="0.1"/>
    <n v="1E-3"/>
    <s v="Publishing"/>
    <s v="Translation"/>
    <s v="Feb"/>
    <s v="Jan"/>
    <n v="2015"/>
    <n v="2015"/>
    <x v="10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0:45:04"/>
    <d v="2016-08-22T00:45:04"/>
    <b v="0"/>
    <n v="2"/>
    <b v="0"/>
    <s v="publishing/translations"/>
    <n v="0.104"/>
    <n v="8.0000000000000002E-3"/>
    <s v="Publishing"/>
    <s v="Translation"/>
    <s v="Sep"/>
    <s v="Aug"/>
    <n v="2016"/>
    <n v="2016"/>
    <x v="9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3:38:51"/>
    <d v="2015-12-02T03:38:51"/>
    <b v="0"/>
    <n v="1"/>
    <b v="0"/>
    <s v="publishing/translations"/>
    <n v="0.33333333333333331"/>
    <n v="3.3333333333333335E-3"/>
    <s v="Publishing"/>
    <s v="Translation"/>
    <s v="Jan"/>
    <s v="Dec"/>
    <n v="2016"/>
    <n v="2015"/>
    <x v="5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3:13:22"/>
    <d v="2016-11-02T12:13:22"/>
    <b v="0"/>
    <n v="14"/>
    <b v="0"/>
    <s v="publishing/translations"/>
    <n v="20.36"/>
    <n v="0.18666666666666668"/>
    <s v="Publishing"/>
    <s v="Translation"/>
    <s v="Nov"/>
    <s v="Nov"/>
    <n v="2016"/>
    <n v="2016"/>
    <x v="0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8T22:09:19"/>
    <d v="2015-03-29T22:09:19"/>
    <b v="0"/>
    <n v="0"/>
    <b v="0"/>
    <s v="publishing/translations"/>
    <n v="0"/>
    <n v="0"/>
    <s v="Publishing"/>
    <s v="Translation"/>
    <s v="Apr"/>
    <s v="Mar"/>
    <n v="2015"/>
    <n v="2015"/>
    <x v="1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4:22:00"/>
    <d v="2015-06-25T04:22:00"/>
    <b v="0"/>
    <n v="0"/>
    <b v="0"/>
    <s v="publishing/translations"/>
    <n v="0"/>
    <n v="0"/>
    <s v="Publishing"/>
    <s v="Translation"/>
    <s v="Aug"/>
    <s v="Jun"/>
    <n v="2015"/>
    <n v="2015"/>
    <x v="4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15:26:25"/>
    <d v="2016-08-19T15:26:25"/>
    <b v="0"/>
    <n v="4"/>
    <b v="0"/>
    <s v="publishing/translations"/>
    <n v="8.3800000000000008"/>
    <n v="0.08"/>
    <s v="Publishing"/>
    <s v="Translation"/>
    <s v="Sep"/>
    <s v="Aug"/>
    <n v="2016"/>
    <n v="2016"/>
    <x v="0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3:06:57"/>
    <d v="2016-03-03T04:06:57"/>
    <b v="0"/>
    <n v="3"/>
    <b v="0"/>
    <s v="publishing/translations"/>
    <n v="4.5"/>
    <n v="0.3"/>
    <s v="Publishing"/>
    <s v="Translation"/>
    <s v="Apr"/>
    <s v="Mar"/>
    <n v="2016"/>
    <n v="2016"/>
    <x v="4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09T20:27:22"/>
    <d v="2015-03-10T20:27:22"/>
    <b v="0"/>
    <n v="0"/>
    <b v="0"/>
    <s v="publishing/translations"/>
    <n v="0"/>
    <n v="0"/>
    <s v="Publishing"/>
    <s v="Translation"/>
    <s v="Apr"/>
    <s v="Mar"/>
    <n v="2015"/>
    <n v="2015"/>
    <x v="1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4:31:28"/>
    <d v="2014-11-18T14:31:28"/>
    <b v="0"/>
    <n v="5"/>
    <b v="0"/>
    <s v="publishing/translations"/>
    <n v="8.06"/>
    <n v="0.1"/>
    <s v="Publishing"/>
    <s v="Translation"/>
    <s v="Dec"/>
    <s v="Nov"/>
    <n v="2014"/>
    <n v="2014"/>
    <x v="0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1:03:36"/>
    <d v="2015-10-27T00:03:36"/>
    <b v="0"/>
    <n v="47"/>
    <b v="0"/>
    <s v="publishing/translations"/>
    <n v="31.94705882352941"/>
    <n v="0.27647058823529413"/>
    <s v="Publishing"/>
    <s v="Translation"/>
    <s v="Nov"/>
    <s v="Oct"/>
    <n v="2015"/>
    <n v="2015"/>
    <x v="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3:43:48"/>
    <d v="2015-06-20T13:43:48"/>
    <b v="0"/>
    <n v="0"/>
    <b v="0"/>
    <s v="publishing/translations"/>
    <n v="0"/>
    <n v="0"/>
    <s v="Publishing"/>
    <s v="Translation"/>
    <s v="Jul"/>
    <s v="Jun"/>
    <n v="2015"/>
    <n v="2015"/>
    <x v="3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06:00:00"/>
    <d v="2016-10-30T10:01:15"/>
    <b v="0"/>
    <n v="10"/>
    <b v="0"/>
    <s v="publishing/translations"/>
    <n v="6.708333333333333"/>
    <n v="8.3333333333333329E-2"/>
    <s v="Publishing"/>
    <s v="Translation"/>
    <s v="Dec"/>
    <s v="Oct"/>
    <n v="2016"/>
    <n v="2016"/>
    <x v="1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0:00:00"/>
    <d v="2015-05-18T13:24:38"/>
    <b v="0"/>
    <n v="11"/>
    <b v="0"/>
    <s v="publishing/translations"/>
    <n v="9.9878048780487809"/>
    <n v="1.3414634146341463E-2"/>
    <s v="Publishing"/>
    <s v="Translation"/>
    <s v="Jun"/>
    <s v="May"/>
    <n v="2015"/>
    <n v="2015"/>
    <x v="1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3:43:40"/>
    <d v="2015-09-11T13:43:40"/>
    <b v="0"/>
    <n v="2"/>
    <b v="0"/>
    <s v="publishing/translations"/>
    <n v="0.1"/>
    <n v="1.3333333333333334E-2"/>
    <s v="Publishing"/>
    <s v="Translation"/>
    <s v="Oct"/>
    <s v="Sep"/>
    <n v="2015"/>
    <n v="2015"/>
    <x v="6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3:24:17"/>
    <d v="2016-01-22T03:24:17"/>
    <b v="0"/>
    <n v="2"/>
    <b v="0"/>
    <s v="publishing/translations"/>
    <n v="0.77"/>
    <n v="0.02"/>
    <s v="Publishing"/>
    <s v="Translation"/>
    <s v="Feb"/>
    <s v="Jan"/>
    <n v="2016"/>
    <n v="2016"/>
    <x v="1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2T23:59:00"/>
    <d v="2014-06-06T07:45:39"/>
    <b v="0"/>
    <n v="22"/>
    <b v="0"/>
    <s v="publishing/translations"/>
    <n v="26.9"/>
    <n v="0.73333333333333328"/>
    <s v="Publishing"/>
    <s v="Translation"/>
    <s v="Jul"/>
    <s v="Jun"/>
    <n v="2014"/>
    <n v="2014"/>
    <x v="4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08:55:00"/>
    <d v="2016-03-28T15:54:59"/>
    <b v="0"/>
    <n v="8"/>
    <b v="0"/>
    <s v="publishing/translations"/>
    <n v="3"/>
    <n v="0.04"/>
    <s v="Publishing"/>
    <s v="Translation"/>
    <s v="Apr"/>
    <s v="Mar"/>
    <n v="2016"/>
    <n v="2016"/>
    <x v="8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4:55:01"/>
    <d v="2015-02-05T14:55:01"/>
    <b v="0"/>
    <n v="6"/>
    <b v="0"/>
    <s v="publishing/translations"/>
    <n v="6.6055045871559637"/>
    <n v="0.22018348623853212"/>
    <s v="Publishing"/>
    <s v="Translation"/>
    <s v="Mar"/>
    <s v="Feb"/>
    <n v="2015"/>
    <n v="2015"/>
    <x v="4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2:57:43"/>
    <d v="2016-04-26T12:57:43"/>
    <b v="0"/>
    <n v="1"/>
    <b v="0"/>
    <s v="publishing/translations"/>
    <n v="7.6923076923076927E-3"/>
    <n v="7.6923076923076927E-3"/>
    <s v="Publishing"/>
    <s v="Translation"/>
    <s v="May"/>
    <s v="Apr"/>
    <n v="2016"/>
    <n v="2016"/>
    <x v="1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3:22:49"/>
    <d v="2015-07-13T13:22:49"/>
    <b v="0"/>
    <n v="3"/>
    <b v="0"/>
    <s v="publishing/translations"/>
    <n v="1.1222222222222222"/>
    <n v="1.6666666666666668E-3"/>
    <s v="Publishing"/>
    <s v="Translation"/>
    <s v="Sep"/>
    <s v="Jul"/>
    <n v="2015"/>
    <n v="2015"/>
    <x v="10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0:29:18"/>
    <d v="2016-04-25T10:29:18"/>
    <b v="0"/>
    <n v="0"/>
    <b v="0"/>
    <s v="publishing/translations"/>
    <n v="0"/>
    <n v="0"/>
    <s v="Publishing"/>
    <s v="Translation"/>
    <s v="May"/>
    <s v="Apr"/>
    <n v="2016"/>
    <n v="2016"/>
    <x v="4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17:13:29"/>
    <d v="2016-12-03T17:13:29"/>
    <b v="0"/>
    <n v="0"/>
    <b v="0"/>
    <s v="publishing/translations"/>
    <n v="0"/>
    <n v="0"/>
    <s v="Publishing"/>
    <s v="Translation"/>
    <s v="Jan"/>
    <s v="Dec"/>
    <n v="2017"/>
    <n v="2016"/>
    <x v="1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15:57:42"/>
    <d v="2015-07-14T15:57:42"/>
    <b v="0"/>
    <n v="0"/>
    <b v="0"/>
    <s v="publishing/translations"/>
    <n v="0"/>
    <n v="0"/>
    <s v="Publishing"/>
    <s v="Translation"/>
    <s v="Sep"/>
    <s v="Jul"/>
    <n v="2015"/>
    <n v="2015"/>
    <x v="4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08:00:55"/>
    <d v="2015-05-15T08:00:55"/>
    <b v="0"/>
    <n v="0"/>
    <b v="0"/>
    <s v="publishing/translations"/>
    <n v="0"/>
    <n v="0"/>
    <s v="Publishing"/>
    <s v="Translation"/>
    <s v="Jun"/>
    <s v="May"/>
    <n v="2015"/>
    <n v="2015"/>
    <x v="10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05:44:38"/>
    <d v="2016-04-01T05:44:38"/>
    <b v="0"/>
    <n v="0"/>
    <b v="0"/>
    <s v="publishing/translations"/>
    <n v="0"/>
    <n v="0"/>
    <s v="Publishing"/>
    <s v="Translation"/>
    <s v="Apr"/>
    <s v="Apr"/>
    <n v="2016"/>
    <n v="2016"/>
    <x v="2"/>
  </r>
  <r>
    <s v="Indian Language Dictionary"/>
    <s v="I'm creating a dictionary of multiple Indian languages."/>
    <n v="500000"/>
    <n v="75"/>
    <x v="2"/>
    <s v="US"/>
    <s v="USD"/>
    <n v="1467999134"/>
    <n v="1465407134"/>
    <d v="2016-07-08T12:32:14"/>
    <d v="2016-06-08T12:32:14"/>
    <b v="0"/>
    <n v="3"/>
    <b v="0"/>
    <s v="publishing/translations"/>
    <n v="1.4999999999999999E-2"/>
    <n v="5.9999999999999995E-4"/>
    <s v="Publishing"/>
    <s v="Translation"/>
    <s v="Jul"/>
    <s v="Jun"/>
    <n v="2016"/>
    <n v="2016"/>
    <x v="10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0:25:00"/>
    <d v="2015-04-21T17:28:38"/>
    <b v="0"/>
    <n v="0"/>
    <b v="0"/>
    <s v="publishing/translations"/>
    <n v="0"/>
    <n v="0"/>
    <s v="Publishing"/>
    <s v="Translation"/>
    <s v="May"/>
    <s v="Apr"/>
    <n v="2015"/>
    <n v="2015"/>
    <x v="1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4:28:25"/>
    <d v="2015-03-23T14:28:25"/>
    <b v="0"/>
    <n v="0"/>
    <b v="0"/>
    <s v="publishing/translations"/>
    <n v="0"/>
    <n v="0"/>
    <s v="Publishing"/>
    <s v="Translation"/>
    <s v="May"/>
    <s v="Mar"/>
    <n v="2015"/>
    <n v="2015"/>
    <x v="0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19T23:06:37"/>
    <d v="2016-01-20T23:06:37"/>
    <b v="0"/>
    <n v="1"/>
    <b v="0"/>
    <s v="publishing/translations"/>
    <n v="1E-3"/>
    <n v="1E-3"/>
    <s v="Publishing"/>
    <s v="Translation"/>
    <s v="Feb"/>
    <s v="Jan"/>
    <n v="2016"/>
    <n v="2016"/>
    <x v="10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8T19:00:59"/>
    <d v="2014-10-19T18:00:59"/>
    <b v="0"/>
    <n v="2"/>
    <b v="0"/>
    <s v="publishing/translations"/>
    <n v="1.0554089709762533E-2"/>
    <n v="1.0554089709762533E-2"/>
    <s v="Publishing"/>
    <s v="Translation"/>
    <s v="Nov"/>
    <s v="Oct"/>
    <n v="2014"/>
    <n v="2014"/>
    <x v="6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1:52:43"/>
    <d v="2014-06-28T11:52:43"/>
    <b v="0"/>
    <n v="0"/>
    <b v="0"/>
    <s v="publishing/translations"/>
    <n v="0"/>
    <n v="0"/>
    <s v="Publishing"/>
    <s v="Translation"/>
    <s v="Jul"/>
    <s v="Jun"/>
    <n v="2014"/>
    <n v="2014"/>
    <x v="1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0:42:27"/>
    <d v="2017-03-01T11:42:27"/>
    <b v="0"/>
    <n v="0"/>
    <b v="0"/>
    <s v="publishing/translations"/>
    <n v="0"/>
    <n v="0"/>
    <s v="Publishing"/>
    <s v="Translation"/>
    <s v="Apr"/>
    <s v="Mar"/>
    <n v="2017"/>
    <n v="2017"/>
    <x v="9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16:59:00"/>
    <d v="2016-04-03T15:48:00"/>
    <b v="0"/>
    <n v="1"/>
    <b v="0"/>
    <s v="publishing/translations"/>
    <n v="0.8571428571428571"/>
    <n v="5.7142857142857141E-2"/>
    <s v="Publishing"/>
    <s v="Translation"/>
    <s v="Apr"/>
    <s v="Apr"/>
    <n v="2016"/>
    <n v="2016"/>
    <x v="4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08:39:00"/>
    <d v="2014-07-12T11:08:40"/>
    <b v="0"/>
    <n v="7"/>
    <b v="0"/>
    <s v="publishing/translations"/>
    <n v="10.5"/>
    <n v="4.6666666666666669E-2"/>
    <s v="Publishing"/>
    <s v="Translation"/>
    <s v="Sep"/>
    <s v="Jul"/>
    <n v="2014"/>
    <n v="2014"/>
    <x v="6"/>
  </r>
  <r>
    <s v="Sometimes you don't need love (Canceled)"/>
    <s v="English Version of my auto-published novel"/>
    <n v="5000"/>
    <n v="145"/>
    <x v="1"/>
    <s v="IT"/>
    <s v="EUR"/>
    <n v="1483459365"/>
    <n v="1480867365"/>
    <d v="2017-01-03T11:02:45"/>
    <d v="2016-12-04T11:02:45"/>
    <b v="0"/>
    <n v="3"/>
    <b v="0"/>
    <s v="publishing/translations"/>
    <n v="2.9"/>
    <n v="0.06"/>
    <s v="Publishing"/>
    <s v="Translation"/>
    <s v="Jan"/>
    <s v="Dec"/>
    <n v="2017"/>
    <n v="2016"/>
    <x v="0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17:30:44"/>
    <d v="2015-10-12T16:30:44"/>
    <b v="0"/>
    <n v="0"/>
    <b v="0"/>
    <s v="publishing/translations"/>
    <n v="0"/>
    <n v="0"/>
    <s v="Publishing"/>
    <s v="Translation"/>
    <s v="Nov"/>
    <s v="Oct"/>
    <n v="2015"/>
    <n v="2015"/>
    <x v="0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0T23:00:00"/>
    <d v="2014-07-11T11:56:00"/>
    <b v="0"/>
    <n v="0"/>
    <b v="0"/>
    <s v="publishing/translations"/>
    <n v="0"/>
    <n v="0"/>
    <s v="Publishing"/>
    <s v="Translation"/>
    <s v="Aug"/>
    <s v="Jul"/>
    <n v="2014"/>
    <n v="2014"/>
    <x v="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2:25:00"/>
    <d v="2015-11-03T23:54:56"/>
    <b v="0"/>
    <n v="0"/>
    <b v="0"/>
    <s v="publishing/translations"/>
    <n v="0"/>
    <n v="0"/>
    <s v="Publishing"/>
    <s v="Translation"/>
    <s v="Dec"/>
    <s v="Nov"/>
    <n v="2015"/>
    <n v="2015"/>
    <x v="7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18:45:00"/>
    <d v="2014-10-03T16:31:38"/>
    <b v="0"/>
    <n v="0"/>
    <b v="0"/>
    <s v="publishing/translations"/>
    <n v="0"/>
    <n v="0"/>
    <s v="Publishing"/>
    <s v="Translation"/>
    <s v="Nov"/>
    <s v="Oct"/>
    <n v="2014"/>
    <n v="2014"/>
    <x v="1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0T19:00:00"/>
    <d v="2014-09-17T10:29:14"/>
    <b v="1"/>
    <n v="340"/>
    <b v="1"/>
    <s v="publishing/radio &amp; podcasts"/>
    <n v="101.24460000000001"/>
    <n v="2.2666666666666666"/>
    <s v="Publishing"/>
    <s v="Radio &amp; Podcast"/>
    <s v="Oct"/>
    <s v="Sep"/>
    <n v="2014"/>
    <n v="2014"/>
    <x v="6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0:54:31"/>
    <d v="2013-03-11T10:54:31"/>
    <b v="1"/>
    <n v="150"/>
    <b v="1"/>
    <s v="publishing/radio &amp; podcasts"/>
    <n v="108.5175"/>
    <n v="3.75"/>
    <s v="Publishing"/>
    <s v="Radio &amp; Podcast"/>
    <s v="Apr"/>
    <s v="Mar"/>
    <n v="2013"/>
    <n v="2013"/>
    <x v="4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15:52:18"/>
    <d v="2013-02-21T16:52:18"/>
    <b v="1"/>
    <n v="25"/>
    <b v="1"/>
    <s v="publishing/radio &amp; podcasts"/>
    <n v="147.66666666666666"/>
    <n v="4.166666666666667"/>
    <s v="Publishing"/>
    <s v="Radio &amp; Podcast"/>
    <s v="Apr"/>
    <s v="Feb"/>
    <n v="2013"/>
    <n v="2013"/>
    <x v="2"/>
  </r>
  <r>
    <s v="Science Studio"/>
    <s v="The Best Science Media on the Web"/>
    <n v="5000"/>
    <n v="8160"/>
    <x v="0"/>
    <s v="US"/>
    <s v="USD"/>
    <n v="1361029958"/>
    <n v="1358437958"/>
    <d v="2013-02-16T10:52:38"/>
    <d v="2013-01-17T10:52:38"/>
    <b v="1"/>
    <n v="234"/>
    <b v="1"/>
    <s v="publishing/radio &amp; podcasts"/>
    <n v="163.19999999999999"/>
    <n v="4.68"/>
    <s v="Publishing"/>
    <s v="Radio &amp; Podcast"/>
    <s v="Feb"/>
    <s v="Jan"/>
    <n v="2013"/>
    <n v="2013"/>
    <x v="0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1T22:00:00"/>
    <d v="2012-02-20T12:37:32"/>
    <b v="1"/>
    <n v="2602"/>
    <b v="1"/>
    <s v="publishing/radio &amp; podcasts"/>
    <n v="456.41449999999998"/>
    <n v="8.6733333333333338"/>
    <s v="Publishing"/>
    <s v="Radio &amp; Podcast"/>
    <s v="Mar"/>
    <s v="Feb"/>
    <n v="2012"/>
    <n v="2012"/>
    <x v="5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0:00:00"/>
    <d v="2015-12-01T23:07:46"/>
    <b v="1"/>
    <n v="248"/>
    <b v="1"/>
    <s v="publishing/radio &amp; podcasts"/>
    <n v="107.8773125"/>
    <n v="1.55"/>
    <s v="Publishing"/>
    <s v="Radio &amp; Podcast"/>
    <s v="Jan"/>
    <s v="Dec"/>
    <n v="2016"/>
    <n v="2015"/>
    <x v="6"/>
  </r>
  <r>
    <s v="Radio Ambulante"/>
    <s v="We are a new Spanish language podcast telling uniquely Latin American stories."/>
    <n v="40000"/>
    <n v="46032"/>
    <x v="0"/>
    <s v="US"/>
    <s v="USD"/>
    <n v="1332699285"/>
    <n v="1327518885"/>
    <d v="2012-03-25T13:14:45"/>
    <d v="2012-01-25T14:14:45"/>
    <b v="1"/>
    <n v="600"/>
    <b v="1"/>
    <s v="publishing/radio &amp; podcasts"/>
    <n v="115.08"/>
    <n v="1.5"/>
    <s v="Publishing"/>
    <s v="Radio &amp; Podcast"/>
    <s v="Mar"/>
    <s v="Jan"/>
    <n v="2012"/>
    <n v="2012"/>
    <x v="3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1T19:20:49"/>
    <d v="2011-04-12T19:20:49"/>
    <b v="1"/>
    <n v="293"/>
    <b v="1"/>
    <s v="publishing/radio &amp; podcasts"/>
    <n v="102.36842105263158"/>
    <n v="3.0842105263157893"/>
    <s v="Publishing"/>
    <s v="Radio &amp; Podcast"/>
    <s v="Jun"/>
    <s v="Apr"/>
    <n v="2011"/>
    <n v="2011"/>
    <x v="0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09:21:49"/>
    <d v="2013-01-16T09:21:49"/>
    <b v="1"/>
    <n v="321"/>
    <b v="1"/>
    <s v="publishing/radio &amp; podcasts"/>
    <n v="108.42485875706215"/>
    <n v="0.72542372881355932"/>
    <s v="Publishing"/>
    <s v="Radio &amp; Podcast"/>
    <s v="Feb"/>
    <s v="Jan"/>
    <n v="2013"/>
    <n v="2013"/>
    <x v="3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4:51:03"/>
    <d v="2012-12-07T14:51:03"/>
    <b v="1"/>
    <n v="81"/>
    <b v="1"/>
    <s v="publishing/radio &amp; podcasts"/>
    <n v="125.13333333333334"/>
    <n v="5.4"/>
    <s v="Publishing"/>
    <s v="Radio &amp; Podcast"/>
    <s v="Dec"/>
    <s v="Dec"/>
    <n v="2012"/>
    <n v="2012"/>
    <x v="4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17:58:54"/>
    <d v="2015-03-10T17:58:54"/>
    <b v="1"/>
    <n v="343"/>
    <b v="1"/>
    <s v="publishing/radio &amp; podcasts"/>
    <n v="103.840625"/>
    <n v="1.0718749999999999"/>
    <s v="Publishing"/>
    <s v="Radio &amp; Podcast"/>
    <s v="Apr"/>
    <s v="Mar"/>
    <n v="2015"/>
    <n v="2015"/>
    <x v="5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08:01:43"/>
    <d v="2013-09-16T08:01:43"/>
    <b v="1"/>
    <n v="336"/>
    <b v="1"/>
    <s v="publishing/radio &amp; podcasts"/>
    <n v="138.70400000000001"/>
    <n v="1.3440000000000001"/>
    <s v="Publishing"/>
    <s v="Radio &amp; Podcast"/>
    <s v="Oct"/>
    <s v="Sep"/>
    <n v="2013"/>
    <n v="2013"/>
    <x v="9"/>
  </r>
  <r>
    <s v="ONE LOVES ONLY FORM"/>
    <s v="Public Radio Project"/>
    <n v="1500"/>
    <n v="1807.74"/>
    <x v="0"/>
    <s v="US"/>
    <s v="USD"/>
    <n v="1330644639"/>
    <n v="1328052639"/>
    <d v="2012-03-01T18:30:39"/>
    <d v="2012-01-31T18:30:39"/>
    <b v="1"/>
    <n v="47"/>
    <b v="1"/>
    <s v="publishing/radio &amp; podcasts"/>
    <n v="120.51600000000001"/>
    <n v="3.1333333333333333"/>
    <s v="Publishing"/>
    <s v="Radio &amp; Podcast"/>
    <s v="Mar"/>
    <s v="Jan"/>
    <n v="2012"/>
    <n v="2012"/>
    <x v="4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2:28:12"/>
    <d v="2013-08-14T12:28:12"/>
    <b v="1"/>
    <n v="76"/>
    <b v="1"/>
    <s v="publishing/radio &amp; podcasts"/>
    <n v="112.26666666666667"/>
    <n v="2.5333333333333332"/>
    <s v="Publishing"/>
    <s v="Radio &amp; Podcast"/>
    <s v="Sep"/>
    <s v="Aug"/>
    <n v="2013"/>
    <n v="2013"/>
    <x v="4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19T23:59:00"/>
    <d v="2014-11-17T12:21:03"/>
    <b v="1"/>
    <n v="441"/>
    <b v="1"/>
    <s v="publishing/radio &amp; podcasts"/>
    <n v="188.66966666666667"/>
    <n v="2.94"/>
    <s v="Publishing"/>
    <s v="Radio &amp; Podcast"/>
    <s v="Dec"/>
    <s v="Nov"/>
    <n v="2014"/>
    <n v="2014"/>
    <x v="6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09T20:00:22"/>
    <d v="2011-08-10T20:00:22"/>
    <b v="1"/>
    <n v="916"/>
    <b v="1"/>
    <s v="publishing/radio &amp; podcasts"/>
    <n v="661.55466666666666"/>
    <n v="15.266666666666667"/>
    <s v="Publishing"/>
    <s v="Radio &amp; Podcast"/>
    <s v="Sep"/>
    <s v="Aug"/>
    <n v="2011"/>
    <n v="2011"/>
    <x v="0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2T22:00:00"/>
    <d v="2011-10-24T09:46:44"/>
    <b v="1"/>
    <n v="369"/>
    <b v="1"/>
    <s v="publishing/radio &amp; podcasts"/>
    <n v="111.31"/>
    <n v="1.23"/>
    <s v="Publishing"/>
    <s v="Radio &amp; Podcast"/>
    <s v="Dec"/>
    <s v="Oct"/>
    <n v="2011"/>
    <n v="2011"/>
    <x v="5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15:55:13"/>
    <d v="2013-04-30T15:55:13"/>
    <b v="1"/>
    <n v="20242"/>
    <b v="1"/>
    <s v="publishing/radio &amp; podcasts"/>
    <n v="1181.6142199999999"/>
    <n v="40.484000000000002"/>
    <s v="Publishing"/>
    <s v="Radio &amp; Podcast"/>
    <s v="May"/>
    <s v="Apr"/>
    <n v="2013"/>
    <n v="2013"/>
    <x v="10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09T22:59:00"/>
    <d v="2014-04-25T12:53:09"/>
    <b v="1"/>
    <n v="71"/>
    <b v="1"/>
    <s v="publishing/radio &amp; podcasts"/>
    <n v="137.375"/>
    <n v="4.4375"/>
    <s v="Publishing"/>
    <s v="Radio &amp; Podcast"/>
    <s v="May"/>
    <s v="Apr"/>
    <n v="2014"/>
    <n v="2014"/>
    <x v="4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2:00:00"/>
    <d v="2013-07-09T17:24:59"/>
    <b v="1"/>
    <n v="635"/>
    <b v="1"/>
    <s v="publishing/radio &amp; podcasts"/>
    <n v="117.04040000000001"/>
    <n v="1.27"/>
    <s v="Publishing"/>
    <s v="Radio &amp; Podcast"/>
    <s v="Jul"/>
    <s v="Jul"/>
    <n v="2013"/>
    <n v="2013"/>
    <x v="1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17:09:05"/>
    <d v="2013-10-03T17:09:05"/>
    <b v="0"/>
    <n v="6"/>
    <b v="0"/>
    <s v="publishing/fiction"/>
    <n v="2.1"/>
    <n v="0.12"/>
    <s v="Publishing"/>
    <s v="fiction"/>
    <s v="Nov"/>
    <s v="Oct"/>
    <n v="2013"/>
    <n v="2013"/>
    <x v="0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2:51:00"/>
    <d v="2012-08-15T15:35:36"/>
    <b v="0"/>
    <n v="1"/>
    <b v="0"/>
    <s v="publishing/fiction"/>
    <n v="0.1"/>
    <n v="0.02"/>
    <s v="Publishing"/>
    <s v="fiction"/>
    <s v="Sep"/>
    <s v="Aug"/>
    <n v="2012"/>
    <n v="2012"/>
    <x v="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1T23:37:55"/>
    <d v="2016-06-26T23:37:55"/>
    <b v="0"/>
    <n v="2"/>
    <b v="0"/>
    <s v="publishing/fiction"/>
    <n v="0.7142857142857143"/>
    <n v="2.8571428571428571E-2"/>
    <s v="Publishing"/>
    <s v="fiction"/>
    <s v="Jul"/>
    <s v="Jun"/>
    <n v="2016"/>
    <n v="2016"/>
    <x v="0"/>
  </r>
  <r>
    <s v="a book called filtered down thru the stars"/>
    <s v="The mussings of an old wizard"/>
    <n v="2000"/>
    <n v="0"/>
    <x v="2"/>
    <s v="US"/>
    <s v="USD"/>
    <n v="1342882260"/>
    <n v="1337834963"/>
    <d v="2012-07-21T09:51:00"/>
    <d v="2012-05-23T23:49:23"/>
    <b v="0"/>
    <n v="0"/>
    <b v="0"/>
    <s v="publishing/fiction"/>
    <n v="0"/>
    <n v="0"/>
    <s v="Publishing"/>
    <s v="fiction"/>
    <s v="Jul"/>
    <s v="May"/>
    <n v="2012"/>
    <n v="2012"/>
    <x v="4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4:06:13"/>
    <d v="2015-05-06T14:06:13"/>
    <b v="0"/>
    <n v="3"/>
    <b v="0"/>
    <s v="publishing/fiction"/>
    <n v="2.2388059701492535"/>
    <n v="4.4776119402985072E-2"/>
    <s v="Publishing"/>
    <s v="fiction"/>
    <s v="Jun"/>
    <s v="May"/>
    <n v="2015"/>
    <n v="2015"/>
    <x v="0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6T23:02:41"/>
    <d v="2015-01-27T23:02:41"/>
    <b v="0"/>
    <n v="3"/>
    <b v="0"/>
    <s v="publishing/fiction"/>
    <n v="0.24"/>
    <n v="1.4999999999999999E-2"/>
    <s v="Publishing"/>
    <s v="fiction"/>
    <s v="Feb"/>
    <s v="Jan"/>
    <n v="2015"/>
    <n v="2015"/>
    <x v="8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17:01:11"/>
    <d v="2016-07-03T17:01:11"/>
    <b v="0"/>
    <n v="0"/>
    <b v="0"/>
    <s v="publishing/fiction"/>
    <n v="0"/>
    <n v="0"/>
    <s v="Publishing"/>
    <s v="fiction"/>
    <s v="Aug"/>
    <s v="Jul"/>
    <n v="2016"/>
    <n v="2016"/>
    <x v="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08:31:00"/>
    <d v="2013-12-06T08:31:00"/>
    <b v="0"/>
    <n v="6"/>
    <b v="0"/>
    <s v="publishing/fiction"/>
    <n v="2.4"/>
    <n v="0.04"/>
    <s v="Publishing"/>
    <s v="fiction"/>
    <s v="Jan"/>
    <s v="Dec"/>
    <n v="2014"/>
    <n v="2013"/>
    <x v="6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0:40:52"/>
    <d v="2012-10-16T09:40:52"/>
    <b v="0"/>
    <n v="0"/>
    <b v="0"/>
    <s v="publishing/fiction"/>
    <n v="0"/>
    <n v="0"/>
    <s v="Publishing"/>
    <s v="fiction"/>
    <s v="Nov"/>
    <s v="Oct"/>
    <n v="2012"/>
    <n v="2012"/>
    <x v="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08:27:54"/>
    <d v="2013-09-03T08:27:54"/>
    <b v="0"/>
    <n v="19"/>
    <b v="0"/>
    <s v="publishing/fiction"/>
    <n v="30.862068965517242"/>
    <n v="0.65517241379310343"/>
    <s v="Publishing"/>
    <s v="fiction"/>
    <s v="Oct"/>
    <s v="Sep"/>
    <n v="2013"/>
    <n v="2013"/>
    <x v="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0:38:00"/>
    <d v="2014-12-18T12:07:23"/>
    <b v="0"/>
    <n v="1"/>
    <b v="0"/>
    <s v="publishing/fiction"/>
    <n v="8.3333333333333339"/>
    <n v="8.3333333333333329E-2"/>
    <s v="Publishing"/>
    <s v="fiction"/>
    <s v="Feb"/>
    <s v="Dec"/>
    <n v="2015"/>
    <n v="2014"/>
    <x v="4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16:14:06"/>
    <d v="2011-05-19T16:14:06"/>
    <b v="0"/>
    <n v="2"/>
    <b v="0"/>
    <s v="publishing/fiction"/>
    <n v="0.75"/>
    <n v="0.05"/>
    <s v="Publishing"/>
    <s v="fiction"/>
    <s v="Jun"/>
    <s v="May"/>
    <n v="2011"/>
    <n v="2011"/>
    <x v="4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15:47:55"/>
    <d v="2013-05-17T15:47:55"/>
    <b v="0"/>
    <n v="0"/>
    <b v="0"/>
    <s v="publishing/fiction"/>
    <n v="0"/>
    <n v="0"/>
    <s v="Publishing"/>
    <s v="fiction"/>
    <s v="Jun"/>
    <s v="May"/>
    <n v="2013"/>
    <n v="2013"/>
    <x v="4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0:38:00"/>
    <d v="2015-03-04T12:20:13"/>
    <b v="0"/>
    <n v="11"/>
    <b v="0"/>
    <s v="publishing/fiction"/>
    <n v="8.9"/>
    <n v="0.22"/>
    <s v="Publishing"/>
    <s v="fiction"/>
    <s v="Apr"/>
    <s v="Mar"/>
    <n v="2015"/>
    <n v="2015"/>
    <x v="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3:57:11"/>
    <d v="2011-07-28T13:57:11"/>
    <b v="0"/>
    <n v="0"/>
    <b v="0"/>
    <s v="publishing/fiction"/>
    <n v="0"/>
    <n v="0"/>
    <s v="Publishing"/>
    <s v="fiction"/>
    <s v="Aug"/>
    <s v="Jul"/>
    <n v="2011"/>
    <n v="2011"/>
    <x v="4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06:24:19"/>
    <d v="2014-07-18T06:24:19"/>
    <b v="0"/>
    <n v="0"/>
    <b v="0"/>
    <s v="publishing/fiction"/>
    <n v="0"/>
    <n v="0"/>
    <s v="Publishing"/>
    <s v="fiction"/>
    <s v="Sep"/>
    <s v="Jul"/>
    <n v="2014"/>
    <n v="2014"/>
    <x v="4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4:43:00"/>
    <d v="2013-06-19T10:25:22"/>
    <b v="0"/>
    <n v="1"/>
    <b v="0"/>
    <s v="publishing/fiction"/>
    <n v="6.6666666666666671E-3"/>
    <n v="6.6666666666666671E-3"/>
    <s v="Publishing"/>
    <s v="fiction"/>
    <s v="Jul"/>
    <s v="Jun"/>
    <n v="2013"/>
    <n v="2013"/>
    <x v="6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18:36:18"/>
    <d v="2014-07-20T18:36:18"/>
    <b v="0"/>
    <n v="3"/>
    <b v="0"/>
    <s v="publishing/fiction"/>
    <n v="1.9"/>
    <n v="0.1"/>
    <s v="Publishing"/>
    <s v="fiction"/>
    <s v="Sep"/>
    <s v="Jul"/>
    <n v="2014"/>
    <n v="2014"/>
    <x v="4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4T19:10:33"/>
    <d v="2016-06-05T19:10:33"/>
    <b v="0"/>
    <n v="1"/>
    <b v="0"/>
    <s v="publishing/fiction"/>
    <n v="0.25"/>
    <n v="0.05"/>
    <s v="Publishing"/>
    <s v="fiction"/>
    <s v="Aug"/>
    <s v="Jun"/>
    <n v="2016"/>
    <n v="2016"/>
    <x v="4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16:42:37"/>
    <d v="2013-04-01T16:42:37"/>
    <b v="0"/>
    <n v="15"/>
    <b v="0"/>
    <s v="publishing/fiction"/>
    <n v="25.035714285714285"/>
    <n v="0.5357142857142857"/>
    <s v="Publishing"/>
    <s v="fiction"/>
    <s v="May"/>
    <s v="Apr"/>
    <n v="2013"/>
    <n v="2013"/>
    <x v="4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09:00:23"/>
    <d v="2015-06-08T09:00:23"/>
    <b v="1"/>
    <n v="885"/>
    <b v="1"/>
    <s v="photography/photobooks"/>
    <n v="166.33076923076922"/>
    <n v="1.7019230769230769"/>
    <s v="Photography"/>
    <s v="Photobooks"/>
    <s v="Jul"/>
    <s v="Jun"/>
    <n v="2015"/>
    <n v="2015"/>
    <x v="10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17:00:00"/>
    <d v="2016-02-26T08:01:20"/>
    <b v="1"/>
    <n v="329"/>
    <b v="1"/>
    <s v="photography/photobooks"/>
    <n v="101.44545454545455"/>
    <n v="1.4954545454545454"/>
    <s v="Photography"/>
    <s v="Photobooks"/>
    <s v="Mar"/>
    <s v="Feb"/>
    <n v="2016"/>
    <n v="2016"/>
    <x v="8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3:20:01"/>
    <d v="2016-08-24T03:20:01"/>
    <b v="1"/>
    <n v="71"/>
    <b v="1"/>
    <s v="photography/photobooks"/>
    <n v="107.89146666666667"/>
    <n v="1.8933333333333333"/>
    <s v="Photography"/>
    <s v="Photobooks"/>
    <s v="Oct"/>
    <s v="Aug"/>
    <n v="2016"/>
    <n v="2016"/>
    <x v="4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3:33:00"/>
    <d v="2014-05-13T10:47:04"/>
    <b v="1"/>
    <n v="269"/>
    <b v="1"/>
    <s v="photography/photobooks"/>
    <n v="277.93846153846152"/>
    <n v="4.1384615384615389"/>
    <s v="Photography"/>
    <s v="Photobooks"/>
    <s v="Jun"/>
    <s v="May"/>
    <n v="2014"/>
    <n v="2014"/>
    <x v="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15:01:00"/>
    <d v="2016-02-14T05:38:23"/>
    <b v="1"/>
    <n v="345"/>
    <b v="1"/>
    <s v="photography/photobooks"/>
    <n v="103.58125"/>
    <n v="2.15625"/>
    <s v="Photography"/>
    <s v="Photobooks"/>
    <s v="Mar"/>
    <s v="Feb"/>
    <n v="2016"/>
    <n v="2016"/>
    <x v="6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3:51:44"/>
    <d v="2014-06-24T13:51:44"/>
    <b v="1"/>
    <n v="43"/>
    <b v="1"/>
    <s v="photography/photobooks"/>
    <n v="111.4"/>
    <n v="2.8666666666666667"/>
    <s v="Photography"/>
    <s v="Photobooks"/>
    <s v="Jul"/>
    <s v="Jun"/>
    <n v="2014"/>
    <n v="2014"/>
    <x v="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3:10:00"/>
    <d v="2010-03-17T05:48:29"/>
    <b v="1"/>
    <n v="33"/>
    <b v="1"/>
    <s v="photography/photobooks"/>
    <n v="215"/>
    <n v="2.75"/>
    <s v="Photography"/>
    <s v="Photobooks"/>
    <s v="May"/>
    <s v="Mar"/>
    <n v="2010"/>
    <n v="2010"/>
    <x v="4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09:44:41"/>
    <d v="2014-05-27T09:44:41"/>
    <b v="1"/>
    <n v="211"/>
    <b v="1"/>
    <s v="photography/photobooks"/>
    <n v="110.76216216216216"/>
    <n v="1.1405405405405404"/>
    <s v="Photography"/>
    <s v="Photobooks"/>
    <s v="Jun"/>
    <s v="May"/>
    <n v="2014"/>
    <n v="2014"/>
    <x v="6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17:59:00"/>
    <d v="2017-01-16T07:48:05"/>
    <b v="1"/>
    <n v="196"/>
    <b v="1"/>
    <s v="photography/photobooks"/>
    <n v="123.64125714285714"/>
    <n v="1.1200000000000001"/>
    <s v="Photography"/>
    <s v="Photobooks"/>
    <s v="Feb"/>
    <s v="Jan"/>
    <n v="2017"/>
    <n v="2017"/>
    <x v="6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4:14:38"/>
    <d v="2014-06-19T04:14:38"/>
    <b v="1"/>
    <n v="405"/>
    <b v="1"/>
    <s v="photography/photobooks"/>
    <n v="101.035"/>
    <n v="2.53125"/>
    <s v="Photography"/>
    <s v="Photobooks"/>
    <s v="Jul"/>
    <s v="Jun"/>
    <n v="2014"/>
    <n v="2014"/>
    <x v="6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0:00:04"/>
    <d v="2015-10-19T09:00:04"/>
    <b v="1"/>
    <n v="206"/>
    <b v="1"/>
    <s v="photography/photobooks"/>
    <n v="111.79285714285714"/>
    <n v="1.4714285714285715"/>
    <s v="Photography"/>
    <s v="Photobooks"/>
    <s v="Nov"/>
    <s v="Oct"/>
    <n v="2015"/>
    <n v="2015"/>
    <x v="1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1:25:39"/>
    <d v="2017-01-06T11:25:39"/>
    <b v="1"/>
    <n v="335"/>
    <b v="1"/>
    <s v="photography/photobooks"/>
    <n v="558.7714285714286"/>
    <n v="9.5714285714285712"/>
    <s v="Photography"/>
    <s v="Photobooks"/>
    <s v="Feb"/>
    <s v="Jan"/>
    <n v="2017"/>
    <n v="2017"/>
    <x v="4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0:17:46"/>
    <d v="2014-06-16T10:17:46"/>
    <b v="1"/>
    <n v="215"/>
    <b v="1"/>
    <s v="photography/photobooks"/>
    <n v="150.01875000000001"/>
    <n v="2.6875"/>
    <s v="Photography"/>
    <s v="Photobooks"/>
    <s v="Jul"/>
    <s v="Jun"/>
    <n v="2014"/>
    <n v="2014"/>
    <x v="0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09:20:40"/>
    <d v="2015-08-18T09:20:40"/>
    <b v="1"/>
    <n v="176"/>
    <b v="1"/>
    <s v="photography/photobooks"/>
    <n v="106.476"/>
    <n v="0.70399999999999996"/>
    <s v="Photography"/>
    <s v="Photobooks"/>
    <s v="Sep"/>
    <s v="Aug"/>
    <n v="2015"/>
    <n v="2015"/>
    <x v="9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0:04:57"/>
    <d v="2016-02-15T01:04:57"/>
    <b v="1"/>
    <n v="555"/>
    <b v="1"/>
    <s v="photography/photobooks"/>
    <n v="157.18899999999999"/>
    <n v="0.185"/>
    <s v="Photography"/>
    <s v="Photobooks"/>
    <s v="Mar"/>
    <s v="Feb"/>
    <n v="2016"/>
    <n v="2016"/>
    <x v="1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09:00:00"/>
    <d v="2016-09-06T06:11:32"/>
    <b v="1"/>
    <n v="116"/>
    <b v="1"/>
    <s v="photography/photobooks"/>
    <n v="108.65882352941176"/>
    <n v="0.68235294117647061"/>
    <s v="Photography"/>
    <s v="Photobooks"/>
    <s v="Oct"/>
    <s v="Sep"/>
    <n v="2016"/>
    <n v="2016"/>
    <x v="6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1:00:00"/>
    <d v="2014-11-05T08:35:53"/>
    <b v="1"/>
    <n v="615"/>
    <b v="1"/>
    <s v="photography/photobooks"/>
    <n v="161.97999999999999"/>
    <n v="4.0999999999999996"/>
    <s v="Photography"/>
    <s v="Photobooks"/>
    <s v="Dec"/>
    <s v="Nov"/>
    <n v="2014"/>
    <n v="2014"/>
    <x v="6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4:40:52"/>
    <d v="2014-05-01T14:40:52"/>
    <b v="1"/>
    <n v="236"/>
    <b v="1"/>
    <s v="photography/photobooks"/>
    <n v="205.36666666666667"/>
    <n v="1.5733333333333333"/>
    <s v="Photography"/>
    <s v="Photobooks"/>
    <s v="May"/>
    <s v="May"/>
    <n v="2014"/>
    <n v="2014"/>
    <x v="6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16:59:00"/>
    <d v="2014-05-23T12:48:03"/>
    <b v="1"/>
    <n v="145"/>
    <b v="1"/>
    <s v="photography/photobooks"/>
    <n v="103.36388888888889"/>
    <n v="1.6111111111111112"/>
    <s v="Photography"/>
    <s v="Photobooks"/>
    <s v="Jun"/>
    <s v="May"/>
    <n v="2014"/>
    <n v="2014"/>
    <x v="0"/>
  </r>
  <r>
    <s v="TULIPS"/>
    <s v="A self-published photography book by Andrew Miksys from his new series about Belarus"/>
    <n v="18000"/>
    <n v="18625"/>
    <x v="0"/>
    <s v="US"/>
    <s v="USD"/>
    <n v="1418961600"/>
    <n v="1415824513"/>
    <d v="2014-12-18T23:00:00"/>
    <d v="2014-11-12T15:35:13"/>
    <b v="1"/>
    <n v="167"/>
    <b v="1"/>
    <s v="photography/photobooks"/>
    <n v="103.47222222222223"/>
    <n v="0.92777777777777781"/>
    <s v="Photography"/>
    <s v="Photobooks"/>
    <s v="Dec"/>
    <s v="Nov"/>
    <n v="2014"/>
    <n v="2014"/>
    <x v="6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6T23:01:31"/>
    <d v="2016-05-02T23:01:31"/>
    <b v="1"/>
    <n v="235"/>
    <b v="1"/>
    <s v="photography/photobooks"/>
    <n v="106.81333333333333"/>
    <n v="0.62666666666666671"/>
    <s v="Photography"/>
    <s v="Photobooks"/>
    <s v="Jun"/>
    <s v="May"/>
    <n v="2016"/>
    <n v="2016"/>
    <x v="7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4:55:39"/>
    <d v="2014-09-17T14:55:39"/>
    <b v="1"/>
    <n v="452"/>
    <b v="1"/>
    <s v="photography/photobooks"/>
    <n v="138.96574712643678"/>
    <n v="1.0390804597701149"/>
    <s v="Photography"/>
    <s v="Photobooks"/>
    <s v="Oct"/>
    <s v="Sep"/>
    <n v="2014"/>
    <n v="2014"/>
    <x v="3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2T19:00:00"/>
    <d v="2014-11-21T13:01:56"/>
    <b v="1"/>
    <n v="241"/>
    <b v="1"/>
    <s v="photography/photobooks"/>
    <n v="124.84324324324324"/>
    <n v="1.3027027027027027"/>
    <s v="Photography"/>
    <s v="Photobooks"/>
    <s v="Dec"/>
    <s v="Nov"/>
    <n v="2014"/>
    <n v="2014"/>
    <x v="6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07:01:30"/>
    <d v="2017-01-21T07:01:30"/>
    <b v="1"/>
    <n v="28"/>
    <b v="1"/>
    <s v="photography/photobooks"/>
    <n v="207"/>
    <n v="0.93333333333333335"/>
    <s v="Photography"/>
    <s v="Photobooks"/>
    <s v="Feb"/>
    <s v="Jan"/>
    <n v="2017"/>
    <n v="2017"/>
    <x v="4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1:52:18"/>
    <d v="2016-07-19T11:52:18"/>
    <b v="1"/>
    <n v="140"/>
    <b v="1"/>
    <s v="photography/photobooks"/>
    <n v="174.0057692307692"/>
    <n v="5.384615384615385"/>
    <s v="Photography"/>
    <s v="Photobooks"/>
    <s v="Aug"/>
    <s v="Jul"/>
    <n v="2016"/>
    <n v="2016"/>
    <x v="4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1:37:27"/>
    <d v="2015-12-01T01:37:27"/>
    <b v="1"/>
    <n v="280"/>
    <b v="1"/>
    <s v="photography/photobooks"/>
    <n v="120.32608695652173"/>
    <n v="1.2173913043478262"/>
    <s v="Photography"/>
    <s v="Photobooks"/>
    <s v="Jan"/>
    <s v="Dec"/>
    <n v="2016"/>
    <n v="2015"/>
    <x v="8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08:24:46"/>
    <d v="2017-02-14T09:24:46"/>
    <b v="1"/>
    <n v="70"/>
    <b v="1"/>
    <s v="photography/photobooks"/>
    <n v="110.44428571428571"/>
    <n v="2"/>
    <s v="Photography"/>
    <s v="Photobooks"/>
    <s v="Mar"/>
    <s v="Feb"/>
    <n v="2017"/>
    <n v="2017"/>
    <x v="4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1-31T19:00:00"/>
    <d v="2017-01-01T12:35:22"/>
    <b v="1"/>
    <n v="160"/>
    <b v="1"/>
    <s v="photography/photobooks"/>
    <n v="281.56666666666666"/>
    <n v="5.333333333333333"/>
    <s v="Photography"/>
    <s v="Photobooks"/>
    <s v="Jan"/>
    <s v="Jan"/>
    <n v="2017"/>
    <n v="2017"/>
    <x v="4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09:05:20"/>
    <d v="2015-02-17T10:05:20"/>
    <b v="1"/>
    <n v="141"/>
    <b v="1"/>
    <s v="photography/photobooks"/>
    <n v="100.67894736842105"/>
    <n v="0.74210526315789471"/>
    <s v="Photography"/>
    <s v="Photobooks"/>
    <s v="Mar"/>
    <s v="Feb"/>
    <n v="2015"/>
    <n v="2015"/>
    <x v="6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3:24:55"/>
    <d v="2015-09-28T13:24:55"/>
    <b v="1"/>
    <n v="874"/>
    <b v="1"/>
    <s v="photography/photobooks"/>
    <n v="134.8257142857143"/>
    <n v="2.4971428571428573"/>
    <s v="Photography"/>
    <s v="Photobooks"/>
    <s v="Oct"/>
    <s v="Sep"/>
    <n v="2015"/>
    <n v="2015"/>
    <x v="7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1-30T22:00:00"/>
    <d v="2014-10-29T14:15:26"/>
    <b v="1"/>
    <n v="73"/>
    <b v="1"/>
    <s v="photography/photobooks"/>
    <n v="175.95744680851064"/>
    <n v="3.1063829787234041"/>
    <s v="Photography"/>
    <s v="Photobooks"/>
    <s v="Nov"/>
    <s v="Oct"/>
    <n v="2014"/>
    <n v="2014"/>
    <x v="4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0:00:00"/>
    <d v="2016-01-22T06:24:25"/>
    <b v="1"/>
    <n v="294"/>
    <b v="1"/>
    <s v="photography/photobooks"/>
    <n v="484.02"/>
    <n v="5.88"/>
    <s v="Photography"/>
    <s v="Photobooks"/>
    <s v="Feb"/>
    <s v="Jan"/>
    <n v="2016"/>
    <n v="2016"/>
    <x v="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1T22:59:00"/>
    <d v="2016-03-13T19:02:57"/>
    <b v="1"/>
    <n v="740"/>
    <b v="1"/>
    <s v="photography/photobooks"/>
    <n v="145.13999999999999"/>
    <n v="1.6444444444444444"/>
    <s v="Photography"/>
    <s v="Photobooks"/>
    <s v="May"/>
    <s v="Mar"/>
    <n v="2016"/>
    <n v="2016"/>
    <x v="11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1:11:02"/>
    <d v="2015-08-05T11:11:02"/>
    <b v="1"/>
    <n v="369"/>
    <b v="1"/>
    <s v="photography/photobooks"/>
    <n v="417.73333333333335"/>
    <n v="4.92"/>
    <s v="Photography"/>
    <s v="Photobooks"/>
    <s v="Sep"/>
    <s v="Aug"/>
    <n v="2015"/>
    <n v="2015"/>
    <x v="0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17:00:00"/>
    <d v="2016-04-24T14:53:51"/>
    <b v="1"/>
    <n v="110"/>
    <b v="1"/>
    <s v="photography/photobooks"/>
    <n v="132.42500000000001"/>
    <n v="2.75"/>
    <s v="Photography"/>
    <s v="Photobooks"/>
    <s v="May"/>
    <s v="Apr"/>
    <n v="2016"/>
    <n v="2016"/>
    <x v="4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4:15:10"/>
    <d v="2015-07-28T14:15:10"/>
    <b v="1"/>
    <n v="455"/>
    <b v="1"/>
    <s v="photography/photobooks"/>
    <n v="250.30841666666666"/>
    <n v="3.7916666666666665"/>
    <s v="Photography"/>
    <s v="Photobooks"/>
    <s v="Aug"/>
    <s v="Jul"/>
    <n v="2015"/>
    <n v="2015"/>
    <x v="1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3:00:00"/>
    <d v="2016-07-01T02:33:47"/>
    <b v="1"/>
    <n v="224"/>
    <b v="1"/>
    <s v="photography/photobooks"/>
    <n v="179.9"/>
    <n v="1.8666666666666667"/>
    <s v="Photography"/>
    <s v="Photobooks"/>
    <s v="Aug"/>
    <s v="Jul"/>
    <n v="2016"/>
    <n v="2016"/>
    <x v="1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3:46:10"/>
    <d v="2014-12-08T13:46:10"/>
    <b v="1"/>
    <n v="46"/>
    <b v="1"/>
    <s v="photography/photobooks"/>
    <n v="102.62857142857143"/>
    <n v="0.65714285714285714"/>
    <s v="Photography"/>
    <s v="Photobooks"/>
    <s v="Jan"/>
    <s v="Dec"/>
    <n v="2015"/>
    <n v="2014"/>
    <x v="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17:03:39"/>
    <d v="2016-12-01T17:03:39"/>
    <b v="0"/>
    <n v="284"/>
    <b v="1"/>
    <s v="photography/photobooks"/>
    <n v="135.98609999999999"/>
    <n v="1.42"/>
    <s v="Photography"/>
    <s v="Photobooks"/>
    <s v="Jan"/>
    <s v="Dec"/>
    <n v="2017"/>
    <n v="2016"/>
    <x v="8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5T20:15:00"/>
    <d v="2014-10-26T19:10:16"/>
    <b v="1"/>
    <n v="98"/>
    <b v="1"/>
    <s v="photography/photobooks"/>
    <n v="117.86666666666666"/>
    <n v="0.65333333333333332"/>
    <s v="Photography"/>
    <s v="Photobooks"/>
    <s v="Nov"/>
    <s v="Oct"/>
    <n v="2014"/>
    <n v="2014"/>
    <x v="6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2:05:38"/>
    <d v="2014-12-01T12:05:38"/>
    <b v="0"/>
    <n v="2"/>
    <b v="0"/>
    <s v="photography/nature"/>
    <n v="3.3333333333333333E-2"/>
    <n v="1.1111111111111112E-2"/>
    <s v="Photography"/>
    <s v="Nature"/>
    <s v="Dec"/>
    <s v="Dec"/>
    <n v="2014"/>
    <n v="2014"/>
    <x v="6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18:55:00"/>
    <d v="2015-06-15T18:55:00"/>
    <b v="0"/>
    <n v="1"/>
    <b v="0"/>
    <s v="photography/nature"/>
    <n v="4"/>
    <n v="0.2"/>
    <s v="Photography"/>
    <s v="Nature"/>
    <s v="Jun"/>
    <s v="Jun"/>
    <n v="2015"/>
    <n v="2015"/>
    <x v="2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08:13:54"/>
    <d v="2014-10-23T07:13:54"/>
    <b v="0"/>
    <n v="1"/>
    <b v="0"/>
    <s v="photography/nature"/>
    <n v="0.44444444444444442"/>
    <n v="4.4444444444444446E-2"/>
    <s v="Photography"/>
    <s v="Nature"/>
    <s v="Nov"/>
    <s v="Oct"/>
    <n v="2014"/>
    <n v="2014"/>
    <x v="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3-31T19:18:00"/>
    <d v="2015-02-17T20:13:44"/>
    <b v="0"/>
    <n v="0"/>
    <b v="0"/>
    <s v="photography/nature"/>
    <n v="0"/>
    <n v="0"/>
    <s v="Photography"/>
    <s v="Nature"/>
    <s v="Mar"/>
    <s v="Feb"/>
    <n v="2015"/>
    <n v="2015"/>
    <x v="4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16:16:00"/>
    <d v="2015-01-27T16:13:54"/>
    <b v="0"/>
    <n v="1"/>
    <b v="0"/>
    <s v="photography/nature"/>
    <n v="3.3333333333333333E-2"/>
    <n v="3.3333333333333333E-2"/>
    <s v="Photography"/>
    <s v="Nature"/>
    <s v="Mar"/>
    <s v="Jan"/>
    <n v="2015"/>
    <n v="2015"/>
    <x v="4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0:06:39"/>
    <d v="2014-07-19T00:06:39"/>
    <b v="0"/>
    <n v="11"/>
    <b v="0"/>
    <s v="photography/nature"/>
    <n v="28.9"/>
    <n v="1.1000000000000001"/>
    <s v="Photography"/>
    <s v="Nature"/>
    <s v="Sep"/>
    <s v="Jul"/>
    <n v="2014"/>
    <n v="2014"/>
    <x v="4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05:14:42"/>
    <d v="2017-02-16T05:14:42"/>
    <b v="0"/>
    <n v="0"/>
    <b v="0"/>
    <s v="photography/nature"/>
    <n v="0"/>
    <n v="0"/>
    <s v="Photography"/>
    <s v="Nature"/>
    <s v="Feb"/>
    <s v="Feb"/>
    <n v="2017"/>
    <n v="2017"/>
    <x v="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17:10:20"/>
    <d v="2015-10-09T16:10:20"/>
    <b v="0"/>
    <n v="1"/>
    <b v="0"/>
    <s v="photography/nature"/>
    <n v="8.5714285714285712"/>
    <n v="0.14285714285714285"/>
    <s v="Photography"/>
    <s v="Nature"/>
    <s v="Nov"/>
    <s v="Oct"/>
    <n v="2015"/>
    <n v="2015"/>
    <x v="2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2T23:15:59"/>
    <d v="2015-10-03T22:15:59"/>
    <b v="0"/>
    <n v="6"/>
    <b v="0"/>
    <s v="photography/nature"/>
    <n v="34"/>
    <n v="1.2"/>
    <s v="Photography"/>
    <s v="Nature"/>
    <s v="Nov"/>
    <s v="Oct"/>
    <n v="2015"/>
    <n v="2015"/>
    <x v="2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05:47:14"/>
    <d v="2016-04-12T05:47:14"/>
    <b v="0"/>
    <n v="7"/>
    <b v="0"/>
    <s v="photography/nature"/>
    <n v="13.466666666666667"/>
    <n v="0.93333333333333335"/>
    <s v="Photography"/>
    <s v="Nature"/>
    <s v="May"/>
    <s v="Apr"/>
    <n v="2016"/>
    <n v="2016"/>
    <x v="2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4:47:19"/>
    <d v="2015-04-27T14:47:19"/>
    <b v="0"/>
    <n v="0"/>
    <b v="0"/>
    <s v="photography/nature"/>
    <n v="0"/>
    <n v="0"/>
    <s v="Photography"/>
    <s v="Nature"/>
    <s v="May"/>
    <s v="Apr"/>
    <n v="2015"/>
    <n v="2015"/>
    <x v="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09-30T22:59:00"/>
    <d v="2014-09-10T11:31:48"/>
    <b v="0"/>
    <n v="16"/>
    <b v="0"/>
    <s v="photography/nature"/>
    <n v="49.186046511627907"/>
    <n v="0.37209302325581395"/>
    <s v="Photography"/>
    <s v="Nature"/>
    <s v="Sep"/>
    <s v="Sep"/>
    <n v="2014"/>
    <n v="2014"/>
    <x v="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1:47:27"/>
    <d v="2015-08-03T01:47:27"/>
    <b v="0"/>
    <n v="0"/>
    <b v="0"/>
    <s v="photography/nature"/>
    <n v="0"/>
    <n v="0"/>
    <s v="Photography"/>
    <s v="Nature"/>
    <s v="Sep"/>
    <s v="Aug"/>
    <n v="2015"/>
    <n v="2015"/>
    <x v="0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1:03:10"/>
    <d v="2015-07-03T01:03:10"/>
    <b v="0"/>
    <n v="0"/>
    <b v="0"/>
    <s v="photography/nature"/>
    <n v="0"/>
    <n v="0"/>
    <s v="Photography"/>
    <s v="Nature"/>
    <s v="Aug"/>
    <s v="Jul"/>
    <n v="2015"/>
    <n v="2015"/>
    <x v="8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2:00:00"/>
    <d v="2015-08-25T09:43:52"/>
    <b v="0"/>
    <n v="0"/>
    <b v="0"/>
    <s v="photography/nature"/>
    <n v="0"/>
    <n v="0"/>
    <s v="Photography"/>
    <s v="Nature"/>
    <s v="Sep"/>
    <s v="Aug"/>
    <n v="2015"/>
    <n v="2015"/>
    <x v="2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3T22:40:24"/>
    <d v="2016-06-03T22:40:24"/>
    <b v="0"/>
    <n v="12"/>
    <b v="0"/>
    <s v="photography/nature"/>
    <n v="45.133333333333333"/>
    <n v="0.8"/>
    <s v="Photography"/>
    <s v="Nature"/>
    <s v="Jul"/>
    <s v="Jun"/>
    <n v="2016"/>
    <n v="2016"/>
    <x v="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0:40:33"/>
    <d v="2014-08-20T10:40:33"/>
    <b v="0"/>
    <n v="1"/>
    <b v="0"/>
    <s v="photography/nature"/>
    <n v="4"/>
    <n v="0.04"/>
    <s v="Photography"/>
    <s v="Nature"/>
    <s v="Sep"/>
    <s v="Aug"/>
    <n v="2014"/>
    <n v="2014"/>
    <x v="4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07:12:00"/>
    <d v="2015-06-30T04:32:39"/>
    <b v="0"/>
    <n v="3"/>
    <b v="0"/>
    <s v="photography/nature"/>
    <n v="4.666666666666667"/>
    <n v="0.4"/>
    <s v="Photography"/>
    <s v="Nature"/>
    <s v="Aug"/>
    <s v="Jun"/>
    <n v="2015"/>
    <n v="2015"/>
    <x v="2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8T20:16:39"/>
    <d v="2015-04-13T20:16:39"/>
    <b v="0"/>
    <n v="1"/>
    <b v="0"/>
    <s v="photography/nature"/>
    <n v="0.33333333333333331"/>
    <n v="6.6666666666666671E-3"/>
    <s v="Photography"/>
    <s v="Nature"/>
    <s v="Apr"/>
    <s v="Apr"/>
    <n v="2015"/>
    <n v="2015"/>
    <x v="6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2T20:29:53"/>
    <d v="2014-10-23T19:29:53"/>
    <b v="0"/>
    <n v="4"/>
    <b v="0"/>
    <s v="photography/nature"/>
    <n v="3.76"/>
    <n v="0.16"/>
    <s v="Photography"/>
    <s v="Nature"/>
    <s v="Nov"/>
    <s v="Oct"/>
    <n v="2014"/>
    <n v="2014"/>
    <x v="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6T21:00:03"/>
    <d v="2013-10-07T20:00:03"/>
    <b v="0"/>
    <n v="1"/>
    <b v="0"/>
    <s v="publishing/art books"/>
    <n v="0.67"/>
    <n v="0.01"/>
    <s v="Publishing"/>
    <s v="Books"/>
    <s v="Nov"/>
    <s v="Oct"/>
    <n v="2013"/>
    <n v="2013"/>
    <x v="1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1T19:50:00"/>
    <d v="2009-09-23T08:35:16"/>
    <b v="0"/>
    <n v="0"/>
    <b v="0"/>
    <s v="publishing/art books"/>
    <n v="0"/>
    <n v="0"/>
    <s v="Publishing"/>
    <s v="Books"/>
    <s v="Dec"/>
    <s v="Sep"/>
    <n v="2009"/>
    <n v="2009"/>
    <x v="4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1:49:11"/>
    <d v="2014-01-13T12:49:11"/>
    <b v="0"/>
    <n v="2"/>
    <b v="0"/>
    <s v="publishing/art books"/>
    <n v="1.4166666666666667"/>
    <n v="3.3333333333333333E-2"/>
    <s v="Publishing"/>
    <s v="Books"/>
    <s v="Mar"/>
    <s v="Jan"/>
    <n v="2014"/>
    <n v="2014"/>
    <x v="0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15:05:00"/>
    <d v="2015-04-27T03:48:29"/>
    <b v="0"/>
    <n v="1"/>
    <b v="0"/>
    <s v="publishing/art books"/>
    <n v="0.1"/>
    <n v="0.01"/>
    <s v="Publishing"/>
    <s v="Books"/>
    <s v="May"/>
    <s v="Apr"/>
    <n v="2015"/>
    <n v="2015"/>
    <x v="1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2:31:01"/>
    <d v="2011-05-09T12:31:01"/>
    <b v="0"/>
    <n v="1"/>
    <b v="0"/>
    <s v="publishing/art books"/>
    <n v="2.5"/>
    <n v="2.5000000000000001E-2"/>
    <s v="Publishing"/>
    <s v="Books"/>
    <s v="Jun"/>
    <s v="May"/>
    <n v="2011"/>
    <n v="2011"/>
    <x v="4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17:00:00"/>
    <d v="2016-06-28T17:00:04"/>
    <b v="0"/>
    <n v="59"/>
    <b v="0"/>
    <s v="publishing/art books"/>
    <n v="21.25"/>
    <n v="0.19666666666666666"/>
    <s v="Publishing"/>
    <s v="Books"/>
    <s v="Jul"/>
    <s v="Jun"/>
    <n v="2016"/>
    <n v="2016"/>
    <x v="5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6T19:00:00"/>
    <d v="2014-02-01T17:29:05"/>
    <b v="0"/>
    <n v="13"/>
    <b v="0"/>
    <s v="publishing/art books"/>
    <n v="4.117647058823529"/>
    <n v="0.15294117647058825"/>
    <s v="Publishing"/>
    <s v="Books"/>
    <s v="Feb"/>
    <s v="Feb"/>
    <n v="2014"/>
    <n v="2014"/>
    <x v="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3T20:29:45"/>
    <d v="2014-11-18T20:29:45"/>
    <b v="0"/>
    <n v="22"/>
    <b v="0"/>
    <s v="publishing/art books"/>
    <n v="13.64"/>
    <n v="8.7999999999999995E-2"/>
    <s v="Publishing"/>
    <s v="Books"/>
    <s v="Dec"/>
    <s v="Nov"/>
    <n v="2014"/>
    <n v="2014"/>
    <x v="9"/>
  </r>
  <r>
    <s v="to be removed (Canceled)"/>
    <s v="to be removed"/>
    <n v="30000"/>
    <n v="0"/>
    <x v="1"/>
    <s v="US"/>
    <s v="USD"/>
    <n v="1369498714"/>
    <n v="1366906714"/>
    <d v="2013-05-25T11:18:34"/>
    <d v="2013-04-25T11:18:34"/>
    <b v="0"/>
    <n v="0"/>
    <b v="0"/>
    <s v="publishing/art books"/>
    <n v="0"/>
    <n v="0"/>
    <s v="Publishing"/>
    <s v="Books"/>
    <s v="May"/>
    <s v="Apr"/>
    <n v="2013"/>
    <n v="2013"/>
    <x v="5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3:31:22"/>
    <d v="2016-03-09T14:31:22"/>
    <b v="0"/>
    <n v="52"/>
    <b v="0"/>
    <s v="publishing/art books"/>
    <n v="41.4"/>
    <n v="0.8666666666666667"/>
    <s v="Publishing"/>
    <s v="Books"/>
    <s v="Apr"/>
    <s v="Mar"/>
    <n v="2016"/>
    <n v="2016"/>
    <x v="0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3:28:03"/>
    <d v="2015-05-20T13:28:03"/>
    <b v="0"/>
    <n v="4"/>
    <b v="0"/>
    <s v="publishing/art books"/>
    <n v="0.66115702479338845"/>
    <n v="3.3057851239669422E-2"/>
    <s v="Publishing"/>
    <s v="Books"/>
    <s v="Jun"/>
    <s v="May"/>
    <n v="2015"/>
    <n v="2015"/>
    <x v="1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18:59:00"/>
    <d v="2016-02-03T19:47:39"/>
    <b v="0"/>
    <n v="3"/>
    <b v="0"/>
    <s v="publishing/art books"/>
    <n v="5"/>
    <n v="0.12"/>
    <s v="Publishing"/>
    <s v="Books"/>
    <s v="Feb"/>
    <s v="Feb"/>
    <n v="2016"/>
    <n v="2016"/>
    <x v="4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3-31T22:59:00"/>
    <d v="2017-02-19T19:00:02"/>
    <b v="0"/>
    <n v="3"/>
    <b v="0"/>
    <s v="publishing/art books"/>
    <n v="2.4777777777777779"/>
    <n v="3.3333333333333333E-2"/>
    <s v="Publishing"/>
    <s v="Books"/>
    <s v="Mar"/>
    <s v="Feb"/>
    <n v="2017"/>
    <n v="2017"/>
    <x v="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17:15:29"/>
    <d v="2015-01-13T17:15:29"/>
    <b v="0"/>
    <n v="6"/>
    <b v="0"/>
    <s v="publishing/art books"/>
    <n v="5.0599999999999996"/>
    <n v="0.06"/>
    <s v="Publishing"/>
    <s v="Books"/>
    <s v="Feb"/>
    <s v="Jan"/>
    <n v="2015"/>
    <n v="2015"/>
    <x v="1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07:34:56"/>
    <d v="2014-06-09T07:34:56"/>
    <b v="0"/>
    <n v="35"/>
    <b v="0"/>
    <s v="publishing/art books"/>
    <n v="22.91"/>
    <n v="0.35"/>
    <s v="Publishing"/>
    <s v="Books"/>
    <s v="Jul"/>
    <s v="Jun"/>
    <n v="2014"/>
    <n v="2014"/>
    <x v="1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16:06:08"/>
    <d v="2015-05-16T16:06:08"/>
    <b v="0"/>
    <n v="10"/>
    <b v="0"/>
    <s v="publishing/art books"/>
    <n v="13"/>
    <n v="0.2"/>
    <s v="Publishing"/>
    <s v="Books"/>
    <s v="Jun"/>
    <s v="May"/>
    <n v="2015"/>
    <n v="2015"/>
    <x v="0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15:20:48"/>
    <d v="2012-05-25T15:20:48"/>
    <b v="0"/>
    <n v="2"/>
    <b v="0"/>
    <s v="publishing/art books"/>
    <n v="0.55000000000000004"/>
    <n v="0.02"/>
    <s v="Publishing"/>
    <s v="Books"/>
    <s v="Jul"/>
    <s v="May"/>
    <n v="2012"/>
    <n v="2012"/>
    <x v="1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1T21:00:00"/>
    <d v="2010-08-08T20:34:51"/>
    <b v="0"/>
    <n v="4"/>
    <b v="0"/>
    <s v="publishing/art books"/>
    <n v="10.80653663679494"/>
    <n v="0.21085925144965736"/>
    <s v="Publishing"/>
    <s v="Books"/>
    <s v="Sep"/>
    <s v="Aug"/>
    <n v="2010"/>
    <n v="2010"/>
    <x v="4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18:54:51"/>
    <d v="2013-07-26T18:54:51"/>
    <b v="0"/>
    <n v="2"/>
    <b v="0"/>
    <s v="publishing/art books"/>
    <n v="0.84008400840084008"/>
    <n v="6.0006000600060005E-2"/>
    <s v="Publishing"/>
    <s v="Books"/>
    <s v="Aug"/>
    <s v="Jul"/>
    <n v="2013"/>
    <n v="2013"/>
    <x v="4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0T20:12:06"/>
    <d v="2012-03-21T20:12:06"/>
    <b v="0"/>
    <n v="0"/>
    <b v="0"/>
    <s v="publishing/art books"/>
    <n v="0"/>
    <n v="0"/>
    <s v="Publishing"/>
    <s v="Books"/>
    <s v="May"/>
    <s v="Mar"/>
    <n v="2012"/>
    <n v="2012"/>
    <x v="4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05:46:30"/>
    <d v="2015-11-17T05:46:30"/>
    <b v="0"/>
    <n v="1"/>
    <b v="0"/>
    <s v="photography/places"/>
    <n v="0.5"/>
    <n v="0.1"/>
    <s v="Photography"/>
    <s v="Places"/>
    <s v="Dec"/>
    <s v="Nov"/>
    <n v="2015"/>
    <n v="2015"/>
    <x v="4"/>
  </r>
  <r>
    <s v="Scenes from New Orleans"/>
    <s v="I create canvas prints of images from in and around New Orleans"/>
    <n v="1000"/>
    <n v="93"/>
    <x v="2"/>
    <s v="US"/>
    <s v="USD"/>
    <n v="1445894400"/>
    <n v="1440961053"/>
    <d v="2015-10-26T16:20:00"/>
    <d v="2015-08-30T13:57:33"/>
    <b v="0"/>
    <n v="3"/>
    <b v="0"/>
    <s v="photography/places"/>
    <n v="9.3000000000000007"/>
    <n v="0.3"/>
    <s v="Photography"/>
    <s v="Places"/>
    <s v="Oct"/>
    <s v="Aug"/>
    <n v="2015"/>
    <n v="2015"/>
    <x v="4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16:43:11"/>
    <d v="2014-08-26T16:43:11"/>
    <b v="0"/>
    <n v="1"/>
    <b v="0"/>
    <s v="photography/places"/>
    <n v="7.4999999999999997E-2"/>
    <n v="5.0000000000000001E-3"/>
    <s v="Photography"/>
    <s v="Places"/>
    <s v="Sep"/>
    <s v="Aug"/>
    <n v="2014"/>
    <n v="2014"/>
    <x v="8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0:35:01"/>
    <d v="2014-05-20T10:35:01"/>
    <b v="0"/>
    <n v="0"/>
    <b v="0"/>
    <s v="photography/places"/>
    <n v="0"/>
    <n v="0"/>
    <s v="Photography"/>
    <s v="Places"/>
    <s v="May"/>
    <s v="May"/>
    <n v="2014"/>
    <n v="2014"/>
    <x v="4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06:00:00"/>
    <d v="2016-12-03T16:29:28"/>
    <b v="0"/>
    <n v="12"/>
    <b v="0"/>
    <s v="photography/places"/>
    <n v="79"/>
    <n v="0.6"/>
    <s v="Photography"/>
    <s v="Places"/>
    <s v="Dec"/>
    <s v="Dec"/>
    <n v="2016"/>
    <n v="2016"/>
    <x v="4"/>
  </r>
  <r>
    <s v="Missouri In Pictures"/>
    <s v="Show the world the beauty that is in all of our back yards!"/>
    <n v="1500"/>
    <n v="0"/>
    <x v="2"/>
    <s v="US"/>
    <s v="USD"/>
    <n v="1428197422"/>
    <n v="1425609022"/>
    <d v="2015-04-04T20:30:22"/>
    <d v="2015-03-05T21:30:22"/>
    <b v="0"/>
    <n v="0"/>
    <b v="0"/>
    <s v="photography/places"/>
    <n v="0"/>
    <n v="0"/>
    <s v="Photography"/>
    <s v="Places"/>
    <s v="Apr"/>
    <s v="Mar"/>
    <n v="2015"/>
    <n v="2015"/>
    <x v="4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17:49:25"/>
    <d v="2014-11-13T17:49:25"/>
    <b v="0"/>
    <n v="1"/>
    <b v="0"/>
    <s v="photography/places"/>
    <n v="1.3333333333333334E-2"/>
    <n v="1.3333333333333334E-2"/>
    <s v="Photography"/>
    <s v="Places"/>
    <s v="Dec"/>
    <s v="Nov"/>
    <n v="2014"/>
    <n v="2014"/>
    <x v="0"/>
  </r>
  <r>
    <s v="The Right Side of Texas"/>
    <s v="Southeast Texas as seen through the lens of a cell phone camera"/>
    <n v="516"/>
    <n v="0"/>
    <x v="2"/>
    <s v="US"/>
    <s v="USD"/>
    <n v="1422735120"/>
    <n v="1420091999"/>
    <d v="2015-01-31T15:12:00"/>
    <d v="2015-01-01T00:59:59"/>
    <b v="0"/>
    <n v="0"/>
    <b v="0"/>
    <s v="photography/places"/>
    <n v="0"/>
    <n v="0"/>
    <s v="Photography"/>
    <s v="Places"/>
    <s v="Jan"/>
    <s v="Jan"/>
    <n v="2015"/>
    <n v="2015"/>
    <x v="2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18:38:06"/>
    <d v="2015-09-09T18:38:06"/>
    <b v="0"/>
    <n v="0"/>
    <b v="0"/>
    <s v="photography/places"/>
    <n v="0"/>
    <n v="0"/>
    <s v="Photography"/>
    <s v="Places"/>
    <s v="Oct"/>
    <s v="Sep"/>
    <n v="2015"/>
    <n v="2015"/>
    <x v="4"/>
  </r>
  <r>
    <s v="An Italian Adventure"/>
    <s v="Discover Italy through photography."/>
    <n v="60000"/>
    <n v="1020"/>
    <x v="2"/>
    <s v="IT"/>
    <s v="EUR"/>
    <n v="1443040464"/>
    <n v="1440448464"/>
    <d v="2015-09-23T15:34:24"/>
    <d v="2015-08-24T15:34:24"/>
    <b v="0"/>
    <n v="2"/>
    <b v="0"/>
    <s v="photography/places"/>
    <n v="1.7"/>
    <n v="3.3333333333333335E-3"/>
    <s v="Photography"/>
    <s v="Places"/>
    <s v="Sep"/>
    <s v="Aug"/>
    <n v="2015"/>
    <n v="2015"/>
    <x v="10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1:25:41"/>
    <d v="2016-03-04T12:25:41"/>
    <b v="0"/>
    <n v="92"/>
    <b v="0"/>
    <s v="photography/places"/>
    <n v="29.228571428571428"/>
    <n v="0.65714285714285714"/>
    <s v="Photography"/>
    <s v="Places"/>
    <s v="Apr"/>
    <s v="Mar"/>
    <n v="2016"/>
    <n v="2016"/>
    <x v="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7T19:44:45"/>
    <d v="2015-02-10T20:44:45"/>
    <b v="0"/>
    <n v="0"/>
    <b v="0"/>
    <s v="photography/places"/>
    <n v="0"/>
    <n v="0"/>
    <s v="Photography"/>
    <s v="Places"/>
    <s v="Mar"/>
    <s v="Feb"/>
    <n v="2015"/>
    <n v="2015"/>
    <x v="2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15:17:35"/>
    <d v="2015-01-29T15:17:35"/>
    <b v="0"/>
    <n v="3"/>
    <b v="0"/>
    <s v="photography/places"/>
    <n v="1.3636363636363636E-2"/>
    <n v="1.3636363636363636E-2"/>
    <s v="Photography"/>
    <s v="Places"/>
    <s v="Feb"/>
    <s v="Jan"/>
    <n v="2015"/>
    <n v="2015"/>
    <x v="8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1:21:00"/>
    <d v="2016-03-16T12:06:22"/>
    <b v="0"/>
    <n v="10"/>
    <b v="0"/>
    <s v="photography/places"/>
    <n v="20.5"/>
    <n v="1"/>
    <s v="Photography"/>
    <s v="Places"/>
    <s v="May"/>
    <s v="Mar"/>
    <n v="2016"/>
    <n v="2016"/>
    <x v="4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15:13:00"/>
    <d v="2014-05-20T20:12:08"/>
    <b v="0"/>
    <n v="7"/>
    <b v="0"/>
    <s v="photography/places"/>
    <n v="0.28000000000000003"/>
    <n v="7.0000000000000001E-3"/>
    <s v="Photography"/>
    <s v="Places"/>
    <s v="Jun"/>
    <s v="May"/>
    <n v="2014"/>
    <n v="2014"/>
    <x v="1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06:19:29"/>
    <d v="2014-10-29T05:19:29"/>
    <b v="0"/>
    <n v="3"/>
    <b v="0"/>
    <s v="photography/places"/>
    <n v="2.3076923076923075"/>
    <n v="9.2307692307692313E-2"/>
    <s v="Photography"/>
    <s v="Places"/>
    <s v="Dec"/>
    <s v="Oct"/>
    <n v="2014"/>
    <n v="2014"/>
    <x v="4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3:29:57"/>
    <d v="2016-08-21T03:29:57"/>
    <b v="0"/>
    <n v="0"/>
    <b v="0"/>
    <s v="photography/places"/>
    <n v="0"/>
    <n v="0"/>
    <s v="Photography"/>
    <s v="Places"/>
    <s v="Sep"/>
    <s v="Aug"/>
    <n v="2016"/>
    <n v="2016"/>
    <x v="6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1:00:58"/>
    <d v="2015-05-27T11:00:58"/>
    <b v="0"/>
    <n v="1"/>
    <b v="0"/>
    <s v="photography/places"/>
    <n v="0.125"/>
    <n v="0.125"/>
    <s v="Photography"/>
    <s v="Places"/>
    <s v="Jul"/>
    <s v="May"/>
    <n v="2015"/>
    <n v="2015"/>
    <x v="2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06:56:16"/>
    <d v="2016-03-09T07:56:16"/>
    <b v="0"/>
    <n v="0"/>
    <b v="0"/>
    <s v="photography/places"/>
    <n v="0"/>
    <n v="0"/>
    <s v="Photography"/>
    <s v="Places"/>
    <s v="Apr"/>
    <s v="Mar"/>
    <n v="2016"/>
    <n v="2016"/>
    <x v="2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0:11:00"/>
    <d v="2014-05-31T20:22:32"/>
    <b v="0"/>
    <n v="9"/>
    <b v="0"/>
    <s v="photography/places"/>
    <n v="7.34"/>
    <n v="0.18"/>
    <s v="Photography"/>
    <s v="Places"/>
    <s v="Jul"/>
    <s v="May"/>
    <n v="2014"/>
    <n v="2014"/>
    <x v="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4T21:13:53"/>
    <d v="2011-04-04T21:13:53"/>
    <b v="0"/>
    <n v="56"/>
    <b v="1"/>
    <s v="music/rock"/>
    <n v="108.2492"/>
    <n v="2.2400000000000002"/>
    <s v="Music"/>
    <s v="Rock"/>
    <s v="May"/>
    <s v="Apr"/>
    <n v="2011"/>
    <n v="2011"/>
    <x v="4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18:00:00"/>
    <d v="2011-09-02T02:08:37"/>
    <b v="0"/>
    <n v="32"/>
    <b v="1"/>
    <s v="music/rock"/>
    <n v="100.16666666666667"/>
    <n v="2.1333333333333333"/>
    <s v="Music"/>
    <s v="Rock"/>
    <s v="Oct"/>
    <s v="Sep"/>
    <n v="2011"/>
    <n v="2011"/>
    <x v="4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7T23:04:19"/>
    <d v="2011-11-28T23:04:19"/>
    <b v="0"/>
    <n v="30"/>
    <b v="1"/>
    <s v="music/rock"/>
    <n v="100.033"/>
    <n v="1.5"/>
    <s v="Music"/>
    <s v="Rock"/>
    <s v="Jan"/>
    <s v="Nov"/>
    <n v="2012"/>
    <n v="2011"/>
    <x v="4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4:17:15"/>
    <d v="2012-02-06T15:17:15"/>
    <b v="0"/>
    <n v="70"/>
    <b v="1"/>
    <s v="music/rock"/>
    <n v="122.10714285714286"/>
    <n v="2.5"/>
    <s v="Music"/>
    <s v="Rock"/>
    <s v="Mar"/>
    <s v="Feb"/>
    <n v="2012"/>
    <n v="2012"/>
    <x v="4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2:00:00"/>
    <d v="2011-07-22T19:18:33"/>
    <b v="0"/>
    <n v="44"/>
    <b v="1"/>
    <s v="music/rock"/>
    <n v="100.69333333333333"/>
    <n v="0.73333333333333328"/>
    <s v="Music"/>
    <s v="Rock"/>
    <s v="Aug"/>
    <s v="Jul"/>
    <n v="2011"/>
    <n v="2011"/>
    <x v="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3T20:40:38"/>
    <d v="2010-12-23T21:40:38"/>
    <b v="0"/>
    <n v="92"/>
    <b v="1"/>
    <s v="music/rock"/>
    <n v="101.004125"/>
    <n v="1.1499999999999999"/>
    <s v="Music"/>
    <s v="Rock"/>
    <s v="Mar"/>
    <s v="Dec"/>
    <n v="2011"/>
    <n v="2010"/>
    <x v="0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4:24:11"/>
    <d v="2012-05-24T14:24:11"/>
    <b v="0"/>
    <n v="205"/>
    <b v="1"/>
    <s v="music/rock"/>
    <n v="145.11000000000001"/>
    <n v="2.0499999999999998"/>
    <s v="Music"/>
    <s v="Rock"/>
    <s v="Jun"/>
    <s v="May"/>
    <n v="2012"/>
    <n v="2012"/>
    <x v="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0:26:00"/>
    <d v="2013-11-29T14:56:26"/>
    <b v="0"/>
    <n v="23"/>
    <b v="1"/>
    <s v="music/rock"/>
    <n v="101.25"/>
    <n v="1.9166666666666667"/>
    <s v="Music"/>
    <s v="Rock"/>
    <s v="Jan"/>
    <s v="Nov"/>
    <n v="2014"/>
    <n v="2013"/>
    <x v="4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3:00:00"/>
    <d v="2011-09-09T19:01:49"/>
    <b v="0"/>
    <n v="4"/>
    <b v="1"/>
    <s v="music/rock"/>
    <n v="118.33333333333333"/>
    <n v="0.26666666666666666"/>
    <s v="Music"/>
    <s v="Rock"/>
    <s v="Nov"/>
    <s v="Sep"/>
    <n v="2011"/>
    <n v="2011"/>
    <x v="4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17:11:50"/>
    <d v="2012-11-15T17:11:50"/>
    <b v="0"/>
    <n v="112"/>
    <b v="1"/>
    <s v="music/rock"/>
    <n v="271.85000000000002"/>
    <n v="5.6"/>
    <s v="Music"/>
    <s v="Rock"/>
    <s v="Dec"/>
    <s v="Nov"/>
    <n v="2012"/>
    <n v="2012"/>
    <x v="4"/>
  </r>
  <r>
    <s v="Skelton-Luns CD/7&quot;             No Big Deal."/>
    <s v="Skelton-Luns CD/7&quot; No Big Deal."/>
    <n v="800"/>
    <n v="1001"/>
    <x v="0"/>
    <s v="US"/>
    <s v="USD"/>
    <n v="1370390432"/>
    <n v="1368576032"/>
    <d v="2013-06-04T19:00:32"/>
    <d v="2013-05-14T19:00:32"/>
    <b v="0"/>
    <n v="27"/>
    <b v="1"/>
    <s v="music/rock"/>
    <n v="125.125"/>
    <n v="3.375"/>
    <s v="Music"/>
    <s v="Rock"/>
    <s v="Jun"/>
    <s v="May"/>
    <n v="2013"/>
    <n v="2013"/>
    <x v="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15:59:44"/>
    <d v="2012-12-03T15:59:44"/>
    <b v="0"/>
    <n v="11"/>
    <b v="1"/>
    <s v="music/rock"/>
    <n v="110"/>
    <n v="2.2000000000000002"/>
    <s v="Music"/>
    <s v="Rock"/>
    <s v="Jan"/>
    <s v="Dec"/>
    <n v="2013"/>
    <n v="2012"/>
    <x v="2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1T20:40:02"/>
    <d v="2012-06-21T20:40:02"/>
    <b v="0"/>
    <n v="26"/>
    <b v="1"/>
    <s v="music/rock"/>
    <n v="101.5"/>
    <n v="2.6"/>
    <s v="Music"/>
    <s v="Rock"/>
    <s v="Jul"/>
    <s v="Jun"/>
    <n v="2012"/>
    <n v="2012"/>
    <x v="4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2:00:00"/>
    <d v="2014-06-04T18:32:49"/>
    <b v="0"/>
    <n v="77"/>
    <b v="1"/>
    <s v="music/rock"/>
    <n v="102.7"/>
    <n v="1.54"/>
    <s v="Music"/>
    <s v="Rock"/>
    <s v="Aug"/>
    <s v="Jun"/>
    <n v="2014"/>
    <n v="2014"/>
    <x v="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2T21:13:16"/>
    <d v="2011-10-28T20:13:16"/>
    <b v="0"/>
    <n v="136"/>
    <b v="1"/>
    <s v="music/rock"/>
    <n v="114.125"/>
    <n v="1.7"/>
    <s v="Music"/>
    <s v="Rock"/>
    <s v="Dec"/>
    <s v="Oct"/>
    <n v="2011"/>
    <n v="2011"/>
    <x v="0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17:00:00"/>
    <d v="2012-10-12T12:10:21"/>
    <b v="0"/>
    <n v="157"/>
    <b v="1"/>
    <s v="music/rock"/>
    <n v="104.2"/>
    <n v="1.57"/>
    <s v="Music"/>
    <s v="Rock"/>
    <s v="Nov"/>
    <s v="Oct"/>
    <n v="2012"/>
    <n v="2012"/>
    <x v="1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4:00:00"/>
    <d v="2013-09-29T10:56:28"/>
    <b v="0"/>
    <n v="158"/>
    <b v="1"/>
    <s v="music/rock"/>
    <n v="145.85714285714286"/>
    <n v="2.2571428571428571"/>
    <s v="Music"/>
    <s v="Rock"/>
    <s v="Nov"/>
    <s v="Sep"/>
    <n v="2013"/>
    <n v="2013"/>
    <x v="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0:42:15"/>
    <d v="2013-01-27T10:42:15"/>
    <b v="0"/>
    <n v="27"/>
    <b v="1"/>
    <s v="music/rock"/>
    <n v="105.06666666666666"/>
    <n v="1.8"/>
    <s v="Music"/>
    <s v="Rock"/>
    <s v="Mar"/>
    <s v="Jan"/>
    <n v="2013"/>
    <n v="2013"/>
    <x v="4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4T23:28:06"/>
    <d v="2014-08-24T23:28:06"/>
    <b v="0"/>
    <n v="23"/>
    <b v="1"/>
    <s v="music/rock"/>
    <n v="133.33333333333334"/>
    <n v="1.5333333333333334"/>
    <s v="Music"/>
    <s v="Rock"/>
    <s v="Sep"/>
    <s v="Aug"/>
    <n v="2014"/>
    <n v="2014"/>
    <x v="4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3:09:00"/>
    <d v="2013-02-16T03:09:00"/>
    <b v="0"/>
    <n v="17"/>
    <b v="1"/>
    <s v="music/rock"/>
    <n v="113"/>
    <n v="1.7"/>
    <s v="Music"/>
    <s v="Rock"/>
    <s v="Feb"/>
    <s v="Feb"/>
    <n v="2013"/>
    <n v="2013"/>
    <x v="4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7T22:59:00"/>
    <d v="2012-04-04T09:33:35"/>
    <b v="0"/>
    <n v="37"/>
    <b v="1"/>
    <s v="music/rock"/>
    <n v="121.2"/>
    <n v="0.74"/>
    <s v="Music"/>
    <s v="Rock"/>
    <s v="May"/>
    <s v="Apr"/>
    <n v="2012"/>
    <n v="2012"/>
    <x v="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2:59:00"/>
    <d v="2014-11-07T02:04:34"/>
    <b v="0"/>
    <n v="65"/>
    <b v="1"/>
    <s v="music/rock"/>
    <n v="101.72463768115942"/>
    <n v="0.94202898550724634"/>
    <s v="Music"/>
    <s v="Rock"/>
    <s v="Dec"/>
    <s v="Nov"/>
    <n v="2014"/>
    <n v="2014"/>
    <x v="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1:31:29"/>
    <d v="2013-06-28T11:31:29"/>
    <b v="0"/>
    <n v="18"/>
    <b v="1"/>
    <s v="music/rock"/>
    <n v="101.06666666666666"/>
    <n v="2.4"/>
    <s v="Music"/>
    <s v="Rock"/>
    <s v="Aug"/>
    <s v="Jun"/>
    <n v="2013"/>
    <n v="2013"/>
    <x v="2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3:48:55"/>
    <d v="2012-11-30T03:48:55"/>
    <b v="0"/>
    <n v="25"/>
    <b v="1"/>
    <s v="music/rock"/>
    <n v="118"/>
    <n v="2.5"/>
    <s v="Music"/>
    <s v="Rock"/>
    <s v="Jan"/>
    <s v="Nov"/>
    <n v="2013"/>
    <n v="2012"/>
    <x v="4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1:47:33"/>
    <d v="2012-08-14T11:47:33"/>
    <b v="0"/>
    <n v="104"/>
    <b v="1"/>
    <s v="music/rock"/>
    <n v="155.33333333333334"/>
    <n v="1.3866666666666667"/>
    <s v="Music"/>
    <s v="Rock"/>
    <s v="Sep"/>
    <s v="Aug"/>
    <n v="2012"/>
    <n v="2012"/>
    <x v="0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16:21:07"/>
    <d v="2013-11-01T15:21:07"/>
    <b v="0"/>
    <n v="108"/>
    <b v="1"/>
    <s v="music/rock"/>
    <n v="101.1875"/>
    <n v="1.35"/>
    <s v="Music"/>
    <s v="Rock"/>
    <s v="Dec"/>
    <s v="Nov"/>
    <n v="2013"/>
    <n v="2013"/>
    <x v="0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5T23:59:00"/>
    <d v="2012-10-23T11:58:09"/>
    <b v="0"/>
    <n v="38"/>
    <b v="1"/>
    <s v="music/rock"/>
    <n v="117"/>
    <n v="1.9"/>
    <s v="Music"/>
    <s v="Rock"/>
    <s v="Nov"/>
    <s v="Oct"/>
    <n v="2012"/>
    <n v="2012"/>
    <x v="4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2:41:22"/>
    <d v="2014-05-15T12:41:22"/>
    <b v="0"/>
    <n v="88"/>
    <b v="1"/>
    <s v="music/rock"/>
    <n v="100.925"/>
    <n v="2.2000000000000002"/>
    <s v="Music"/>
    <s v="Rock"/>
    <s v="Jun"/>
    <s v="May"/>
    <n v="2014"/>
    <n v="2014"/>
    <x v="4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15:48:53"/>
    <d v="2014-01-06T15:48:53"/>
    <b v="0"/>
    <n v="82"/>
    <b v="1"/>
    <s v="music/rock"/>
    <n v="103.66666666666667"/>
    <n v="1.3666666666666667"/>
    <s v="Music"/>
    <s v="Rock"/>
    <s v="Feb"/>
    <s v="Jan"/>
    <n v="2014"/>
    <n v="2014"/>
    <x v="0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1:59:00"/>
    <d v="2012-01-31T15:06:15"/>
    <b v="0"/>
    <n v="126"/>
    <b v="1"/>
    <s v="music/rock"/>
    <n v="265.25"/>
    <n v="3.15"/>
    <s v="Music"/>
    <s v="Rock"/>
    <s v="Mar"/>
    <s v="Jan"/>
    <n v="2012"/>
    <n v="2012"/>
    <x v="4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15:37:41"/>
    <d v="2012-09-12T15:37:41"/>
    <b v="0"/>
    <n v="133"/>
    <b v="1"/>
    <s v="music/rock"/>
    <n v="155.91"/>
    <n v="1.33"/>
    <s v="Music"/>
    <s v="Rock"/>
    <s v="Oct"/>
    <s v="Sep"/>
    <n v="2012"/>
    <n v="2012"/>
    <x v="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3:10:54"/>
    <d v="2011-07-26T03:10:54"/>
    <b v="0"/>
    <n v="47"/>
    <b v="1"/>
    <s v="music/rock"/>
    <n v="101.625"/>
    <n v="1.175"/>
    <s v="Music"/>
    <s v="Rock"/>
    <s v="Sep"/>
    <s v="Jul"/>
    <n v="2011"/>
    <n v="2011"/>
    <x v="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0:00:00"/>
    <d v="2011-12-19T16:12:36"/>
    <b v="0"/>
    <n v="58"/>
    <b v="1"/>
    <s v="music/rock"/>
    <n v="100"/>
    <n v="0.57999999999999996"/>
    <s v="Music"/>
    <s v="Rock"/>
    <s v="Jan"/>
    <s v="Dec"/>
    <n v="2012"/>
    <n v="2011"/>
    <x v="1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0:59:00"/>
    <d v="2011-04-24T23:33:21"/>
    <b v="0"/>
    <n v="32"/>
    <b v="1"/>
    <s v="music/rock"/>
    <n v="100.5"/>
    <n v="1.6"/>
    <s v="Music"/>
    <s v="Rock"/>
    <s v="Jun"/>
    <s v="Apr"/>
    <n v="2011"/>
    <n v="2011"/>
    <x v="4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15:51:01"/>
    <d v="2016-05-12T15:51:01"/>
    <b v="0"/>
    <n v="37"/>
    <b v="1"/>
    <s v="music/rock"/>
    <n v="125.3"/>
    <n v="1.85"/>
    <s v="Music"/>
    <s v="Rock"/>
    <s v="Jul"/>
    <s v="May"/>
    <n v="2016"/>
    <n v="2016"/>
    <x v="4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1T23:00:00"/>
    <d v="2011-04-29T21:04:48"/>
    <b v="0"/>
    <n v="87"/>
    <b v="1"/>
    <s v="music/rock"/>
    <n v="103.55555555555556"/>
    <n v="1.9333333333333333"/>
    <s v="Music"/>
    <s v="Rock"/>
    <s v="Jun"/>
    <s v="Apr"/>
    <n v="2011"/>
    <n v="2011"/>
    <x v="4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18:39:00"/>
    <d v="2009-11-05T13:02:20"/>
    <b v="0"/>
    <n v="15"/>
    <b v="1"/>
    <s v="music/rock"/>
    <n v="103.8"/>
    <n v="3"/>
    <s v="Music"/>
    <s v="Rock"/>
    <s v="Dec"/>
    <s v="Nov"/>
    <n v="2009"/>
    <n v="2009"/>
    <x v="2"/>
  </r>
  <r>
    <s v="Avenues EP 2013"/>
    <s v="Avenues will be going in to the studio to record a new EP with Matt Allison!"/>
    <n v="1000"/>
    <n v="1050"/>
    <x v="0"/>
    <s v="US"/>
    <s v="USD"/>
    <n v="1362086700"/>
    <n v="1358180968"/>
    <d v="2013-02-28T16:25:00"/>
    <d v="2013-01-14T11:29:28"/>
    <b v="0"/>
    <n v="27"/>
    <b v="1"/>
    <s v="music/rock"/>
    <n v="105"/>
    <n v="2.7"/>
    <s v="Music"/>
    <s v="Rock"/>
    <s v="Feb"/>
    <s v="Jan"/>
    <n v="2013"/>
    <n v="2013"/>
    <x v="4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0:39:25"/>
    <d v="2012-02-02T10:39:25"/>
    <b v="0"/>
    <n v="19"/>
    <b v="1"/>
    <s v="music/rock"/>
    <n v="100"/>
    <n v="1.0555555555555556"/>
    <s v="Music"/>
    <s v="Rock"/>
    <s v="Mar"/>
    <s v="Feb"/>
    <n v="2012"/>
    <n v="2012"/>
    <x v="4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2T20:59:00"/>
    <d v="2010-07-20T00:32:35"/>
    <b v="0"/>
    <n v="17"/>
    <b v="1"/>
    <s v="music/rock"/>
    <n v="169.86"/>
    <n v="4.25"/>
    <s v="Music"/>
    <s v="Rock"/>
    <s v="Aug"/>
    <s v="Jul"/>
    <n v="2010"/>
    <n v="2010"/>
    <x v="2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09:19:04"/>
    <d v="2014-11-19T09:19:04"/>
    <b v="0"/>
    <n v="26"/>
    <b v="1"/>
    <s v="music/pop"/>
    <n v="101.4"/>
    <n v="1.04"/>
    <s v="Music"/>
    <s v="Pop"/>
    <s v="Dec"/>
    <s v="Nov"/>
    <n v="2014"/>
    <n v="2014"/>
    <x v="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3T19:35:27"/>
    <d v="2011-05-24T19:35:27"/>
    <b v="0"/>
    <n v="28"/>
    <b v="1"/>
    <s v="music/pop"/>
    <n v="100"/>
    <n v="2.3333333333333335"/>
    <s v="Music"/>
    <s v="Pop"/>
    <s v="Jun"/>
    <s v="May"/>
    <n v="2011"/>
    <n v="2011"/>
    <x v="4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4:46:52"/>
    <d v="2012-08-25T14:46:52"/>
    <b v="0"/>
    <n v="37"/>
    <b v="1"/>
    <s v="music/pop"/>
    <n v="124.7"/>
    <n v="0.74"/>
    <s v="Music"/>
    <s v="Pop"/>
    <s v="Sep"/>
    <s v="Aug"/>
    <n v="2012"/>
    <n v="2012"/>
    <x v="0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1T21:26:00"/>
    <d v="2012-09-22T20:26:00"/>
    <b v="0"/>
    <n v="128"/>
    <b v="1"/>
    <s v="music/pop"/>
    <n v="109.5"/>
    <n v="1.28"/>
    <s v="Music"/>
    <s v="Pop"/>
    <s v="Nov"/>
    <s v="Sep"/>
    <n v="2012"/>
    <n v="2012"/>
    <x v="1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09:49:00"/>
    <d v="2013-09-04T09:49:00"/>
    <b v="0"/>
    <n v="10"/>
    <b v="1"/>
    <s v="music/pop"/>
    <n v="110.8"/>
    <n v="0.2"/>
    <s v="Music"/>
    <s v="Pop"/>
    <s v="Sep"/>
    <s v="Sep"/>
    <n v="2013"/>
    <n v="2013"/>
    <x v="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3:11:00"/>
    <d v="2014-07-13T05:48:23"/>
    <b v="0"/>
    <n v="83"/>
    <b v="1"/>
    <s v="music/pop"/>
    <n v="110.2"/>
    <n v="4.1500000000000004"/>
    <s v="Music"/>
    <s v="Pop"/>
    <s v="Aug"/>
    <s v="Jul"/>
    <n v="2014"/>
    <n v="2014"/>
    <x v="4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4:49:37"/>
    <d v="2012-05-10T04:49:37"/>
    <b v="0"/>
    <n v="46"/>
    <b v="1"/>
    <s v="music/pop"/>
    <n v="104.72"/>
    <n v="0.92"/>
    <s v="Music"/>
    <s v="Pop"/>
    <s v="Jun"/>
    <s v="May"/>
    <n v="2012"/>
    <n v="2012"/>
    <x v="0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0:54:42"/>
    <d v="2011-02-18T11:54:42"/>
    <b v="0"/>
    <n v="90"/>
    <b v="1"/>
    <s v="music/pop"/>
    <n v="125.26086956521739"/>
    <n v="3.9130434782608696"/>
    <s v="Music"/>
    <s v="Pop"/>
    <s v="Mar"/>
    <s v="Feb"/>
    <n v="2011"/>
    <n v="2011"/>
    <x v="4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1:25:55"/>
    <d v="2014-04-08T11:25:55"/>
    <b v="0"/>
    <n v="81"/>
    <b v="1"/>
    <s v="music/pop"/>
    <n v="100.58763157894737"/>
    <n v="2.1315789473684212"/>
    <s v="Music"/>
    <s v="Pop"/>
    <s v="May"/>
    <s v="Apr"/>
    <n v="2014"/>
    <n v="2014"/>
    <x v="4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05:27:17"/>
    <d v="2013-09-09T05:27:17"/>
    <b v="0"/>
    <n v="32"/>
    <b v="1"/>
    <s v="music/pop"/>
    <n v="141.55000000000001"/>
    <n v="1.6"/>
    <s v="Music"/>
    <s v="Pop"/>
    <s v="Oct"/>
    <s v="Sep"/>
    <n v="2013"/>
    <n v="2013"/>
    <x v="4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1:59:00"/>
    <d v="2011-03-23T16:37:00"/>
    <b v="0"/>
    <n v="20"/>
    <b v="1"/>
    <s v="music/pop"/>
    <n v="100.75"/>
    <n v="1"/>
    <s v="Music"/>
    <s v="Pop"/>
    <s v="Apr"/>
    <s v="Mar"/>
    <n v="2011"/>
    <n v="2011"/>
    <x v="4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07:49:53"/>
    <d v="2013-10-25T06:49:53"/>
    <b v="0"/>
    <n v="70"/>
    <b v="1"/>
    <s v="music/pop"/>
    <n v="100.66666666666667"/>
    <n v="1.5555555555555556"/>
    <s v="Music"/>
    <s v="Pop"/>
    <s v="Nov"/>
    <s v="Oct"/>
    <n v="2013"/>
    <n v="2013"/>
    <x v="4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15:01:36"/>
    <d v="2011-03-24T15:01:36"/>
    <b v="0"/>
    <n v="168"/>
    <b v="1"/>
    <s v="music/pop"/>
    <n v="174.2304"/>
    <n v="3.36"/>
    <s v="Music"/>
    <s v="Pop"/>
    <s v="Apr"/>
    <s v="Mar"/>
    <n v="2011"/>
    <n v="2011"/>
    <x v="0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16:22:40"/>
    <d v="2012-03-19T16:22:40"/>
    <b v="0"/>
    <n v="34"/>
    <b v="1"/>
    <s v="music/pop"/>
    <n v="119.90909090909091"/>
    <n v="3.0909090909090908"/>
    <s v="Music"/>
    <s v="Pop"/>
    <s v="Apr"/>
    <s v="Mar"/>
    <n v="2012"/>
    <n v="2012"/>
    <x v="4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3:00:20"/>
    <d v="2012-03-06T14:00:20"/>
    <b v="0"/>
    <n v="48"/>
    <b v="1"/>
    <s v="music/pop"/>
    <n v="142.86666666666667"/>
    <n v="3.2"/>
    <s v="Music"/>
    <s v="Pop"/>
    <s v="Apr"/>
    <s v="Mar"/>
    <n v="2012"/>
    <n v="2012"/>
    <x v="4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17:17:32"/>
    <d v="2012-11-13T17:17:32"/>
    <b v="0"/>
    <n v="48"/>
    <b v="1"/>
    <s v="music/pop"/>
    <n v="100.33493333333334"/>
    <n v="0.64"/>
    <s v="Music"/>
    <s v="Pop"/>
    <s v="Dec"/>
    <s v="Nov"/>
    <n v="2012"/>
    <n v="2012"/>
    <x v="0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3:46:08"/>
    <d v="2012-04-24T13:46:08"/>
    <b v="0"/>
    <n v="221"/>
    <b v="1"/>
    <s v="music/pop"/>
    <n v="104.93380000000001"/>
    <n v="0.88400000000000001"/>
    <s v="Music"/>
    <s v="Pop"/>
    <s v="May"/>
    <s v="Apr"/>
    <n v="2012"/>
    <n v="2012"/>
    <x v="9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09:20:00"/>
    <d v="2012-11-10T00:19:27"/>
    <b v="0"/>
    <n v="107"/>
    <b v="1"/>
    <s v="music/pop"/>
    <n v="132.23333333333332"/>
    <n v="1.7833333333333334"/>
    <s v="Music"/>
    <s v="Pop"/>
    <s v="Dec"/>
    <s v="Nov"/>
    <n v="2012"/>
    <n v="2012"/>
    <x v="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07:00:00"/>
    <d v="2013-11-18T16:55:21"/>
    <b v="0"/>
    <n v="45"/>
    <b v="1"/>
    <s v="music/pop"/>
    <n v="112.8"/>
    <n v="9"/>
    <s v="Music"/>
    <s v="Pop"/>
    <s v="Dec"/>
    <s v="Nov"/>
    <n v="2013"/>
    <n v="2013"/>
    <x v="2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16:59:00"/>
    <d v="2016-03-30T11:39:10"/>
    <b v="0"/>
    <n v="36"/>
    <b v="1"/>
    <s v="music/pop"/>
    <n v="1253.75"/>
    <n v="45"/>
    <s v="Music"/>
    <s v="Pop"/>
    <s v="Apr"/>
    <s v="Mar"/>
    <n v="2016"/>
    <n v="2016"/>
    <x v="2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16:00:00"/>
    <d v="2015-12-05T18:57:11"/>
    <b v="0"/>
    <n v="101"/>
    <b v="1"/>
    <s v="music/pop"/>
    <n v="102.50632911392405"/>
    <n v="1.2784810126582278"/>
    <s v="Music"/>
    <s v="Pop"/>
    <s v="Jan"/>
    <s v="Dec"/>
    <n v="2016"/>
    <n v="2015"/>
    <x v="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0:45:36"/>
    <d v="2011-10-31T23:45:36"/>
    <b v="0"/>
    <n v="62"/>
    <b v="1"/>
    <s v="music/pop"/>
    <n v="102.6375"/>
    <n v="0.77500000000000002"/>
    <s v="Music"/>
    <s v="Pop"/>
    <s v="Dec"/>
    <s v="Oct"/>
    <n v="2011"/>
    <n v="2011"/>
    <x v="0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1-31T19:31:47"/>
    <d v="2015-01-01T19:31:47"/>
    <b v="0"/>
    <n v="32"/>
    <b v="1"/>
    <s v="music/pop"/>
    <n v="108"/>
    <n v="3.2"/>
    <s v="Music"/>
    <s v="Pop"/>
    <s v="Jan"/>
    <s v="Jan"/>
    <n v="2015"/>
    <n v="2015"/>
    <x v="4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5T22:59:00"/>
    <d v="2012-01-31T13:16:58"/>
    <b v="0"/>
    <n v="89"/>
    <b v="1"/>
    <s v="music/pop"/>
    <n v="122.4088"/>
    <n v="3.56"/>
    <s v="Music"/>
    <s v="Pop"/>
    <s v="Mar"/>
    <s v="Jan"/>
    <n v="2012"/>
    <n v="2012"/>
    <x v="4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1T22:00:00"/>
    <d v="2011-01-21T10:35:13"/>
    <b v="0"/>
    <n v="93"/>
    <b v="1"/>
    <s v="music/pop"/>
    <n v="119.45714285714286"/>
    <n v="2.657142857142857"/>
    <s v="Music"/>
    <s v="Pop"/>
    <s v="Feb"/>
    <s v="Jan"/>
    <n v="2011"/>
    <n v="2011"/>
    <x v="4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0:04:33"/>
    <d v="2013-02-26T01:04:33"/>
    <b v="0"/>
    <n v="98"/>
    <b v="1"/>
    <s v="music/pop"/>
    <n v="160.88"/>
    <n v="3.92"/>
    <s v="Music"/>
    <s v="Pop"/>
    <s v="Mar"/>
    <s v="Feb"/>
    <n v="2013"/>
    <n v="2013"/>
    <x v="4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1:59:00"/>
    <d v="2014-02-11T20:41:38"/>
    <b v="0"/>
    <n v="82"/>
    <b v="1"/>
    <s v="music/pop"/>
    <n v="126.85294117647059"/>
    <n v="2.4117647058823528"/>
    <s v="Music"/>
    <s v="Pop"/>
    <s v="Mar"/>
    <s v="Feb"/>
    <n v="2014"/>
    <n v="2014"/>
    <x v="4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7T23:35:39"/>
    <d v="2011-10-28T22:35:39"/>
    <b v="0"/>
    <n v="116"/>
    <b v="1"/>
    <s v="music/pop"/>
    <n v="102.6375"/>
    <n v="1.45"/>
    <s v="Music"/>
    <s v="Pop"/>
    <s v="Nov"/>
    <s v="Oct"/>
    <n v="2011"/>
    <n v="2011"/>
    <x v="0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16:14:36"/>
    <d v="2016-04-01T16:14:36"/>
    <b v="0"/>
    <n v="52"/>
    <b v="1"/>
    <s v="music/pop"/>
    <n v="139.75"/>
    <n v="2.6"/>
    <s v="Music"/>
    <s v="Pop"/>
    <s v="May"/>
    <s v="Apr"/>
    <n v="2016"/>
    <n v="2016"/>
    <x v="4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4T23:00:00"/>
    <d v="2010-05-15T17:19:59"/>
    <b v="0"/>
    <n v="23"/>
    <b v="1"/>
    <s v="music/pop"/>
    <n v="102.6"/>
    <n v="2.2999999999999998"/>
    <s v="Music"/>
    <s v="Pop"/>
    <s v="Jul"/>
    <s v="May"/>
    <n v="2010"/>
    <n v="2010"/>
    <x v="4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08:03:34"/>
    <d v="2016-07-02T08:03:34"/>
    <b v="0"/>
    <n v="77"/>
    <b v="1"/>
    <s v="music/pop"/>
    <n v="100.6735"/>
    <n v="3.85"/>
    <s v="Music"/>
    <s v="Pop"/>
    <s v="Aug"/>
    <s v="Jul"/>
    <n v="2016"/>
    <n v="2016"/>
    <x v="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0:45:30"/>
    <d v="2012-05-05T10:45:30"/>
    <b v="0"/>
    <n v="49"/>
    <b v="1"/>
    <s v="music/pop"/>
    <n v="112.94117647058823"/>
    <n v="2.8823529411764706"/>
    <s v="Music"/>
    <s v="Pop"/>
    <s v="Jun"/>
    <s v="May"/>
    <n v="2012"/>
    <n v="2012"/>
    <x v="4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16:04:52"/>
    <d v="2015-02-04T16:04:52"/>
    <b v="0"/>
    <n v="59"/>
    <b v="1"/>
    <s v="music/pop"/>
    <n v="128.0952380952381"/>
    <n v="2.8095238095238093"/>
    <s v="Music"/>
    <s v="Pop"/>
    <s v="Mar"/>
    <s v="Feb"/>
    <n v="2015"/>
    <n v="2015"/>
    <x v="4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1:59:00"/>
    <d v="2016-07-18T09:31:46"/>
    <b v="0"/>
    <n v="113"/>
    <b v="1"/>
    <s v="music/pop"/>
    <n v="201.7"/>
    <n v="2.2599999999999998"/>
    <s v="Music"/>
    <s v="Pop"/>
    <s v="Aug"/>
    <s v="Jul"/>
    <n v="2016"/>
    <n v="2016"/>
    <x v="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17:03:00"/>
    <d v="2011-09-16T12:35:40"/>
    <b v="0"/>
    <n v="34"/>
    <b v="1"/>
    <s v="music/pop"/>
    <n v="137.416"/>
    <n v="3.4"/>
    <s v="Music"/>
    <s v="Pop"/>
    <s v="Oct"/>
    <s v="Sep"/>
    <n v="2011"/>
    <n v="2011"/>
    <x v="4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0T22:59:00"/>
    <d v="2012-03-05T12:25:47"/>
    <b v="0"/>
    <n v="42"/>
    <b v="1"/>
    <s v="music/pop"/>
    <n v="115.33333333333333"/>
    <n v="1.4"/>
    <s v="Music"/>
    <s v="Pop"/>
    <s v="Apr"/>
    <s v="Mar"/>
    <n v="2012"/>
    <n v="2012"/>
    <x v="4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0:59:00"/>
    <d v="2016-02-16T04:46:16"/>
    <b v="0"/>
    <n v="42"/>
    <b v="1"/>
    <s v="music/pop"/>
    <n v="111.66666666666667"/>
    <n v="0.7"/>
    <s v="Music"/>
    <s v="Pop"/>
    <s v="Apr"/>
    <s v="Feb"/>
    <n v="2016"/>
    <n v="2016"/>
    <x v="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15:31:11"/>
    <d v="2014-01-23T15:31:11"/>
    <b v="0"/>
    <n v="49"/>
    <b v="1"/>
    <s v="music/pop"/>
    <n v="118.4"/>
    <n v="3.2666666666666666"/>
    <s v="Music"/>
    <s v="Pop"/>
    <s v="Feb"/>
    <s v="Jan"/>
    <n v="2014"/>
    <n v="2014"/>
    <x v="4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1T20:39:05"/>
    <d v="2011-06-28T20:39:05"/>
    <b v="0"/>
    <n v="56"/>
    <b v="1"/>
    <s v="music/pop"/>
    <n v="175"/>
    <n v="2.8"/>
    <s v="Music"/>
    <s v="Pop"/>
    <s v="Jul"/>
    <s v="Jun"/>
    <n v="2011"/>
    <n v="2011"/>
    <x v="4"/>
  </r>
  <r>
    <s v="Kick Out a Record"/>
    <s v="Working Musician dilemma #164: how the taxman put Kick the Record 2.0 on hold"/>
    <n v="1000"/>
    <n v="1175"/>
    <x v="0"/>
    <s v="US"/>
    <s v="USD"/>
    <n v="1405188667"/>
    <n v="1402596667"/>
    <d v="2014-07-12T13:11:07"/>
    <d v="2014-06-12T13:11:07"/>
    <b v="0"/>
    <n v="25"/>
    <b v="1"/>
    <s v="music/pop"/>
    <n v="117.5"/>
    <n v="2.5"/>
    <s v="Music"/>
    <s v="Pop"/>
    <s v="Jul"/>
    <s v="Jun"/>
    <n v="2014"/>
    <n v="2014"/>
    <x v="4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8T21:00:00"/>
    <d v="2017-02-07T21:54:44"/>
    <b v="0"/>
    <n v="884"/>
    <b v="0"/>
    <s v="music/faith"/>
    <n v="101.42212307692307"/>
    <n v="1.36"/>
    <s v="Music"/>
    <s v="Faith"/>
    <s v="Mar"/>
    <s v="Feb"/>
    <n v="2017"/>
    <n v="2017"/>
    <x v="1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3T23:07:40"/>
    <d v="2017-02-13T00:07:40"/>
    <b v="0"/>
    <n v="0"/>
    <b v="0"/>
    <s v="music/faith"/>
    <n v="0"/>
    <n v="0"/>
    <s v="Music"/>
    <s v="Faith"/>
    <s v="Apr"/>
    <s v="Feb"/>
    <n v="2017"/>
    <n v="2017"/>
    <x v="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3:45:38"/>
    <d v="2017-03-14T13:45:38"/>
    <b v="0"/>
    <n v="10"/>
    <b v="0"/>
    <s v="music/faith"/>
    <n v="21.714285714285715"/>
    <n v="0.2857142857142857"/>
    <s v="Music"/>
    <s v="Faith"/>
    <s v="Apr"/>
    <s v="Mar"/>
    <n v="2017"/>
    <n v="2017"/>
    <x v="4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3:34:01"/>
    <d v="2017-02-17T14:34:01"/>
    <b v="0"/>
    <n v="101"/>
    <b v="0"/>
    <s v="music/faith"/>
    <n v="109.125"/>
    <n v="1.2625"/>
    <s v="Music"/>
    <s v="Faith"/>
    <s v="Mar"/>
    <s v="Feb"/>
    <n v="2017"/>
    <n v="2017"/>
    <x v="0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0:00:23"/>
    <d v="2017-02-22T01:00:23"/>
    <b v="0"/>
    <n v="15"/>
    <b v="0"/>
    <s v="music/faith"/>
    <n v="102.85714285714286"/>
    <n v="4.2857142857142856"/>
    <s v="Music"/>
    <s v="Faith"/>
    <s v="Mar"/>
    <s v="Feb"/>
    <n v="2017"/>
    <n v="2017"/>
    <x v="2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4:15:19"/>
    <d v="2017-02-26T15:15:19"/>
    <b v="0"/>
    <n v="1"/>
    <b v="0"/>
    <s v="music/faith"/>
    <n v="0.36"/>
    <n v="0.02"/>
    <s v="Music"/>
    <s v="Faith"/>
    <s v="Apr"/>
    <s v="Feb"/>
    <n v="2017"/>
    <n v="2017"/>
    <x v="0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15:15:00"/>
    <d v="2017-03-07T20:07:25"/>
    <b v="0"/>
    <n v="39"/>
    <b v="0"/>
    <s v="music/faith"/>
    <n v="31.25"/>
    <n v="0.39"/>
    <s v="Music"/>
    <s v="Faith"/>
    <s v="Apr"/>
    <s v="Mar"/>
    <n v="2017"/>
    <n v="2017"/>
    <x v="1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06:49:54"/>
    <d v="2017-03-10T07:49:54"/>
    <b v="0"/>
    <n v="7"/>
    <b v="0"/>
    <s v="music/faith"/>
    <n v="44.3"/>
    <n v="0.17499999999999999"/>
    <s v="Music"/>
    <s v="Faith"/>
    <s v="Apr"/>
    <s v="Mar"/>
    <n v="2017"/>
    <n v="2017"/>
    <x v="4"/>
  </r>
  <r>
    <s v="Fly Away"/>
    <s v="Praising the Living God in the second half of life."/>
    <n v="2400"/>
    <n v="2400"/>
    <x v="3"/>
    <s v="US"/>
    <s v="USD"/>
    <n v="1489700230"/>
    <n v="1487111830"/>
    <d v="2017-03-16T16:37:10"/>
    <d v="2017-02-14T17:37:10"/>
    <b v="0"/>
    <n v="14"/>
    <b v="0"/>
    <s v="music/faith"/>
    <n v="100"/>
    <n v="0.58333333333333337"/>
    <s v="Music"/>
    <s v="Faith"/>
    <s v="Mar"/>
    <s v="Feb"/>
    <n v="2017"/>
    <n v="2017"/>
    <x v="4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4:20:42"/>
    <d v="2017-03-07T05:20:42"/>
    <b v="0"/>
    <n v="11"/>
    <b v="0"/>
    <s v="music/faith"/>
    <n v="25.4"/>
    <n v="0.44"/>
    <s v="Music"/>
    <s v="Faith"/>
    <s v="Apr"/>
    <s v="Mar"/>
    <n v="2017"/>
    <n v="2017"/>
    <x v="4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2T20:00:00"/>
    <d v="2017-03-01T11:50:08"/>
    <b v="0"/>
    <n v="38"/>
    <b v="0"/>
    <s v="music/faith"/>
    <n v="33.473333333333336"/>
    <n v="0.12666666666666668"/>
    <s v="Music"/>
    <s v="Faith"/>
    <s v="Apr"/>
    <s v="Mar"/>
    <n v="2017"/>
    <n v="2017"/>
    <x v="5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18:59:00"/>
    <d v="2017-02-21T22:37:47"/>
    <b v="0"/>
    <n v="15"/>
    <b v="0"/>
    <s v="music/faith"/>
    <n v="47.8"/>
    <n v="0.3"/>
    <s v="Music"/>
    <s v="Faith"/>
    <s v="Mar"/>
    <s v="Feb"/>
    <n v="2017"/>
    <n v="2017"/>
    <x v="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15:00:00"/>
    <d v="2017-03-09T17:05:12"/>
    <b v="0"/>
    <n v="8"/>
    <b v="0"/>
    <s v="music/faith"/>
    <n v="9.3333333333333339"/>
    <n v="0.26666666666666666"/>
    <s v="Music"/>
    <s v="Faith"/>
    <s v="Apr"/>
    <s v="Mar"/>
    <n v="2017"/>
    <n v="2017"/>
    <x v="4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6T23:36:00"/>
    <d v="2017-02-25T11:04:34"/>
    <b v="0"/>
    <n v="1"/>
    <b v="0"/>
    <s v="music/faith"/>
    <n v="0.05"/>
    <n v="0.01"/>
    <s v="Music"/>
    <s v="Faith"/>
    <s v="Mar"/>
    <s v="Feb"/>
    <n v="2017"/>
    <n v="2017"/>
    <x v="1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09T20:00:00"/>
    <d v="2017-03-06T19:45:14"/>
    <b v="0"/>
    <n v="23"/>
    <b v="0"/>
    <s v="music/faith"/>
    <n v="11.708333333333334"/>
    <n v="0.19166666666666668"/>
    <s v="Music"/>
    <s v="Faith"/>
    <s v="Apr"/>
    <s v="Mar"/>
    <n v="2017"/>
    <n v="2017"/>
    <x v="1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3-31T19:40:11"/>
    <d v="2017-03-01T20:40:11"/>
    <b v="0"/>
    <n v="0"/>
    <b v="0"/>
    <s v="music/faith"/>
    <n v="0"/>
    <n v="0"/>
    <s v="Music"/>
    <s v="Faith"/>
    <s v="Mar"/>
    <s v="Mar"/>
    <n v="2017"/>
    <n v="2017"/>
    <x v="10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18:47:28"/>
    <d v="2017-03-10T19:47:28"/>
    <b v="0"/>
    <n v="22"/>
    <b v="0"/>
    <s v="music/faith"/>
    <n v="20.207999999999998"/>
    <n v="0.17599999999999999"/>
    <s v="Music"/>
    <s v="Faith"/>
    <s v="Apr"/>
    <s v="Mar"/>
    <n v="2017"/>
    <n v="2017"/>
    <x v="1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5T22:33:00"/>
    <d v="2017-03-01T23:59:20"/>
    <b v="0"/>
    <n v="0"/>
    <b v="0"/>
    <s v="music/faith"/>
    <n v="0"/>
    <n v="0"/>
    <s v="Music"/>
    <s v="Faith"/>
    <s v="Mar"/>
    <s v="Mar"/>
    <n v="2017"/>
    <n v="2017"/>
    <x v="1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15:44:05"/>
    <d v="2017-03-12T15:44:05"/>
    <b v="0"/>
    <n v="4"/>
    <b v="0"/>
    <s v="music/faith"/>
    <n v="4.2311459353574925"/>
    <n v="7.8354554358472092E-2"/>
    <s v="Music"/>
    <s v="Faith"/>
    <s v="Apr"/>
    <s v="Mar"/>
    <n v="2017"/>
    <n v="2017"/>
    <x v="0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3-31T23:00:00"/>
    <d v="2017-03-01T20:43:10"/>
    <b v="0"/>
    <n v="79"/>
    <b v="0"/>
    <s v="music/faith"/>
    <n v="26.06"/>
    <n v="0.39500000000000002"/>
    <s v="Music"/>
    <s v="Faith"/>
    <s v="Mar"/>
    <s v="Mar"/>
    <n v="2017"/>
    <n v="2017"/>
    <x v="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0:56:45"/>
    <d v="2014-12-16T10:56:45"/>
    <b v="0"/>
    <n v="2"/>
    <b v="0"/>
    <s v="music/faith"/>
    <n v="0.19801980198019803"/>
    <n v="3.9603960396039604E-2"/>
    <s v="Music"/>
    <s v="Faith"/>
    <s v="Jan"/>
    <s v="Dec"/>
    <n v="2015"/>
    <n v="2014"/>
    <x v="0"/>
  </r>
  <r>
    <s v="lyndale lewis and new vision prosper cd release"/>
    <s v="I can do all things through christ jesus"/>
    <n v="16500"/>
    <n v="1"/>
    <x v="2"/>
    <s v="US"/>
    <s v="USD"/>
    <n v="1427745150"/>
    <n v="1425156750"/>
    <d v="2015-03-30T14:52:30"/>
    <d v="2015-02-28T15:52:30"/>
    <b v="0"/>
    <n v="1"/>
    <b v="0"/>
    <s v="music/faith"/>
    <n v="6.0606060606060606E-3"/>
    <n v="6.0606060606060606E-3"/>
    <s v="Music"/>
    <s v="Faith"/>
    <s v="Mar"/>
    <s v="Feb"/>
    <n v="2015"/>
    <n v="2015"/>
    <x v="6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1:45:37"/>
    <d v="2015-07-02T01:45:37"/>
    <b v="0"/>
    <n v="2"/>
    <b v="0"/>
    <s v="music/faith"/>
    <n v="1.02"/>
    <n v="0.04"/>
    <s v="Music"/>
    <s v="Faith"/>
    <s v="Aug"/>
    <s v="Jul"/>
    <n v="2015"/>
    <n v="2015"/>
    <x v="0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5T22:21:13"/>
    <d v="2015-01-16T22:21:13"/>
    <b v="0"/>
    <n v="11"/>
    <b v="0"/>
    <s v="music/faith"/>
    <n v="65.099999999999994"/>
    <n v="0.55000000000000004"/>
    <s v="Music"/>
    <s v="Faith"/>
    <s v="Feb"/>
    <s v="Jan"/>
    <n v="2015"/>
    <n v="2015"/>
    <x v="4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1:00:00"/>
    <d v="2015-08-28T19:24:06"/>
    <b v="0"/>
    <n v="0"/>
    <b v="0"/>
    <s v="music/faith"/>
    <n v="0"/>
    <n v="0"/>
    <s v="Music"/>
    <s v="Faith"/>
    <s v="Sep"/>
    <s v="Aug"/>
    <n v="2015"/>
    <n v="2015"/>
    <x v="4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2:21:12"/>
    <d v="2015-06-24T02:21:12"/>
    <b v="0"/>
    <n v="0"/>
    <b v="0"/>
    <s v="music/faith"/>
    <n v="0"/>
    <n v="0"/>
    <s v="Music"/>
    <s v="Faith"/>
    <s v="Aug"/>
    <s v="Jun"/>
    <n v="2015"/>
    <n v="2015"/>
    <x v="0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1:18:15"/>
    <d v="2016-02-27T12:18:15"/>
    <b v="0"/>
    <n v="9"/>
    <b v="0"/>
    <s v="music/faith"/>
    <n v="9.74"/>
    <n v="0.18"/>
    <s v="Music"/>
    <s v="Faith"/>
    <s v="Mar"/>
    <s v="Feb"/>
    <n v="2016"/>
    <n v="2016"/>
    <x v="0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15:48:26"/>
    <d v="2016-03-22T15:48:26"/>
    <b v="0"/>
    <n v="0"/>
    <b v="0"/>
    <s v="music/faith"/>
    <n v="0"/>
    <n v="0"/>
    <s v="Music"/>
    <s v="Faith"/>
    <s v="May"/>
    <s v="Mar"/>
    <n v="2016"/>
    <n v="2016"/>
    <x v="0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4:39:00"/>
    <d v="2014-07-21T08:31:54"/>
    <b v="0"/>
    <n v="4"/>
    <b v="0"/>
    <s v="music/faith"/>
    <n v="4.8571428571428568"/>
    <n v="0.22857142857142856"/>
    <s v="Music"/>
    <s v="Faith"/>
    <s v="Aug"/>
    <s v="Jul"/>
    <n v="2014"/>
    <n v="2014"/>
    <x v="4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08:00:00"/>
    <d v="2015-12-03T09:11:28"/>
    <b v="0"/>
    <n v="1"/>
    <b v="0"/>
    <s v="music/faith"/>
    <n v="0.68"/>
    <n v="0.02"/>
    <s v="Music"/>
    <s v="Faith"/>
    <s v="Jan"/>
    <s v="Dec"/>
    <n v="2016"/>
    <n v="2015"/>
    <x v="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0:30:34"/>
    <d v="2014-08-01T10:30:34"/>
    <b v="0"/>
    <n v="2"/>
    <b v="0"/>
    <s v="music/faith"/>
    <n v="10.5"/>
    <n v="0.02"/>
    <s v="Music"/>
    <s v="Faith"/>
    <s v="Sep"/>
    <s v="Aug"/>
    <n v="2014"/>
    <n v="2014"/>
    <x v="1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16:55:53"/>
    <d v="2015-05-01T16:55:53"/>
    <b v="0"/>
    <n v="0"/>
    <b v="0"/>
    <s v="music/faith"/>
    <n v="0"/>
    <n v="0"/>
    <s v="Music"/>
    <s v="Faith"/>
    <s v="Jun"/>
    <s v="May"/>
    <n v="2015"/>
    <n v="2015"/>
    <x v="0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4:13:32"/>
    <d v="2014-09-05T14:13:32"/>
    <b v="0"/>
    <n v="1"/>
    <b v="0"/>
    <s v="music/faith"/>
    <n v="1.6666666666666667"/>
    <n v="3.3333333333333333E-2"/>
    <s v="Music"/>
    <s v="Faith"/>
    <s v="Oct"/>
    <s v="Sep"/>
    <n v="2014"/>
    <n v="2014"/>
    <x v="4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17:02:41"/>
    <d v="2015-04-01T17:02:41"/>
    <b v="0"/>
    <n v="17"/>
    <b v="0"/>
    <s v="music/faith"/>
    <n v="7.8680000000000003"/>
    <n v="6.8000000000000005E-2"/>
    <s v="Music"/>
    <s v="Faith"/>
    <s v="May"/>
    <s v="Apr"/>
    <n v="2015"/>
    <n v="2015"/>
    <x v="9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0T22:22:00"/>
    <d v="2015-03-01T00:13:05"/>
    <b v="0"/>
    <n v="2"/>
    <b v="0"/>
    <s v="music/faith"/>
    <n v="0.22"/>
    <n v="0.04"/>
    <s v="Music"/>
    <s v="Faith"/>
    <s v="Mar"/>
    <s v="Mar"/>
    <n v="2015"/>
    <n v="2015"/>
    <x v="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09:51:39"/>
    <d v="2016-10-30T08:51:39"/>
    <b v="0"/>
    <n v="3"/>
    <b v="0"/>
    <s v="music/faith"/>
    <n v="7.5"/>
    <n v="0.15"/>
    <s v="Music"/>
    <s v="Faith"/>
    <s v="Dec"/>
    <s v="Oct"/>
    <n v="2016"/>
    <n v="2016"/>
    <x v="4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0T23:00:00"/>
    <d v="2016-03-31T18:33:58"/>
    <b v="0"/>
    <n v="41"/>
    <b v="0"/>
    <s v="music/faith"/>
    <n v="42.725880551301685"/>
    <n v="1.2557427258805514"/>
    <s v="Music"/>
    <s v="Faith"/>
    <s v="Apr"/>
    <s v="Mar"/>
    <n v="2016"/>
    <n v="2016"/>
    <x v="4"/>
  </r>
  <r>
    <s v="The Prodigal Son"/>
    <s v="A melody for the galaxy."/>
    <n v="35000"/>
    <n v="75"/>
    <x v="2"/>
    <s v="US"/>
    <s v="USD"/>
    <n v="1463201940"/>
    <n v="1459435149"/>
    <d v="2016-05-13T23:59:00"/>
    <d v="2016-03-31T09:39:09"/>
    <b v="0"/>
    <n v="2"/>
    <b v="0"/>
    <s v="music/faith"/>
    <n v="0.21428571428571427"/>
    <n v="5.7142857142857143E-3"/>
    <s v="Music"/>
    <s v="Faith"/>
    <s v="May"/>
    <s v="Mar"/>
    <n v="2016"/>
    <n v="2016"/>
    <x v="7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07:49:51"/>
    <d v="2014-08-18T07:49:51"/>
    <b v="0"/>
    <n v="3"/>
    <b v="0"/>
    <s v="music/faith"/>
    <n v="0.875"/>
    <n v="7.4999999999999997E-2"/>
    <s v="Music"/>
    <s v="Faith"/>
    <s v="Sep"/>
    <s v="Aug"/>
    <n v="2014"/>
    <n v="2014"/>
    <x v="4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4:47:51"/>
    <d v="2014-10-10T13:47:51"/>
    <b v="0"/>
    <n v="8"/>
    <b v="0"/>
    <s v="music/faith"/>
    <n v="5.625"/>
    <n v="0.2"/>
    <s v="Music"/>
    <s v="Faith"/>
    <s v="Nov"/>
    <s v="Oct"/>
    <n v="2014"/>
    <n v="2014"/>
    <x v="4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06:04:23"/>
    <d v="2015-11-11T06:04:23"/>
    <b v="0"/>
    <n v="0"/>
    <b v="0"/>
    <s v="music/faith"/>
    <n v="0"/>
    <n v="0"/>
    <s v="Music"/>
    <s v="Faith"/>
    <s v="Dec"/>
    <s v="Nov"/>
    <n v="2015"/>
    <n v="2015"/>
    <x v="0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2T19:10:00"/>
    <d v="2016-02-25T18:03:49"/>
    <b v="0"/>
    <n v="1"/>
    <b v="0"/>
    <s v="music/faith"/>
    <n v="3.4722222222222224E-2"/>
    <n v="3.4722222222222224E-2"/>
    <s v="Music"/>
    <s v="Faith"/>
    <s v="Apr"/>
    <s v="Feb"/>
    <n v="2016"/>
    <n v="2016"/>
    <x v="4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1:00:00"/>
    <d v="2015-05-05T14:48:35"/>
    <b v="0"/>
    <n v="3"/>
    <b v="0"/>
    <s v="music/faith"/>
    <n v="6.5"/>
    <n v="0.03"/>
    <s v="Music"/>
    <s v="Faith"/>
    <s v="Jul"/>
    <s v="May"/>
    <n v="2015"/>
    <n v="2015"/>
    <x v="1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17:22:42"/>
    <d v="2014-09-30T17:22:42"/>
    <b v="0"/>
    <n v="4"/>
    <b v="0"/>
    <s v="music/faith"/>
    <n v="0.58333333333333337"/>
    <n v="6.6666666666666666E-2"/>
    <s v="Music"/>
    <s v="Faith"/>
    <s v="Oct"/>
    <s v="Sep"/>
    <n v="2014"/>
    <n v="2014"/>
    <x v="0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18:14:09"/>
    <d v="2014-07-25T18:14:09"/>
    <b v="0"/>
    <n v="9"/>
    <b v="0"/>
    <s v="music/faith"/>
    <n v="10.181818181818182"/>
    <n v="0.16363636363636364"/>
    <s v="Music"/>
    <s v="Faith"/>
    <s v="Aug"/>
    <s v="Jul"/>
    <n v="2014"/>
    <n v="2014"/>
    <x v="0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17:04:24"/>
    <d v="2014-05-29T17:04:24"/>
    <b v="0"/>
    <n v="16"/>
    <b v="0"/>
    <s v="music/faith"/>
    <n v="33.784615384615385"/>
    <n v="0.24615384615384617"/>
    <s v="Music"/>
    <s v="Faith"/>
    <s v="Jun"/>
    <s v="May"/>
    <n v="2014"/>
    <n v="2014"/>
    <x v="0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06:00:00"/>
    <d v="2015-02-09T17:16:17"/>
    <b v="0"/>
    <n v="1"/>
    <b v="0"/>
    <s v="music/faith"/>
    <n v="3.3333333333333333E-2"/>
    <n v="3.3333333333333333E-2"/>
    <s v="Music"/>
    <s v="Faith"/>
    <s v="Apr"/>
    <s v="Feb"/>
    <n v="2015"/>
    <n v="2015"/>
    <x v="4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0:01:14"/>
    <d v="2015-09-21T10:01:14"/>
    <b v="0"/>
    <n v="7"/>
    <b v="0"/>
    <s v="music/faith"/>
    <n v="68.400000000000006"/>
    <n v="0.56000000000000005"/>
    <s v="Music"/>
    <s v="Faith"/>
    <s v="Oct"/>
    <s v="Sep"/>
    <n v="2015"/>
    <n v="2015"/>
    <x v="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09T20:15:06"/>
    <d v="2016-04-10T20:15:06"/>
    <b v="0"/>
    <n v="0"/>
    <b v="0"/>
    <s v="music/faith"/>
    <n v="0"/>
    <n v="0"/>
    <s v="Music"/>
    <s v="Faith"/>
    <s v="Jun"/>
    <s v="Apr"/>
    <n v="2016"/>
    <n v="2016"/>
    <x v="1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4T21:06:23"/>
    <d v="2015-09-24T21:06:23"/>
    <b v="0"/>
    <n v="0"/>
    <b v="0"/>
    <s v="music/faith"/>
    <n v="0"/>
    <n v="0"/>
    <s v="Music"/>
    <s v="Faith"/>
    <s v="Oct"/>
    <s v="Sep"/>
    <n v="2015"/>
    <n v="2015"/>
    <x v="4"/>
  </r>
  <r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0:00:00"/>
    <d v="2015-05-28T16:45:52"/>
    <b v="0"/>
    <n v="0"/>
    <b v="0"/>
    <s v="music/faith"/>
    <n v="0"/>
    <n v="0"/>
    <s v="Music"/>
    <s v="Faith"/>
    <s v="Jun"/>
    <s v="May"/>
    <n v="2015"/>
    <n v="2015"/>
    <x v="4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0:00:00"/>
    <d v="2015-11-17T11:24:41"/>
    <b v="0"/>
    <n v="0"/>
    <b v="0"/>
    <s v="music/faith"/>
    <n v="0"/>
    <n v="0"/>
    <s v="Music"/>
    <s v="Faith"/>
    <s v="Jan"/>
    <s v="Nov"/>
    <n v="2016"/>
    <n v="2015"/>
    <x v="4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16:30:00"/>
    <d v="2016-09-01T11:12:54"/>
    <b v="0"/>
    <n v="0"/>
    <b v="0"/>
    <s v="music/faith"/>
    <n v="0"/>
    <n v="0"/>
    <s v="Music"/>
    <s v="Faith"/>
    <s v="Sep"/>
    <s v="Sep"/>
    <n v="2016"/>
    <n v="2016"/>
    <x v="1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7T19:52:36"/>
    <d v="2015-04-07T19:52:36"/>
    <b v="0"/>
    <n v="1"/>
    <b v="0"/>
    <s v="music/faith"/>
    <n v="2.2222222222222223E-2"/>
    <n v="2.2222222222222223E-2"/>
    <s v="Music"/>
    <s v="Faith"/>
    <s v="May"/>
    <s v="Apr"/>
    <n v="2015"/>
    <n v="2015"/>
    <x v="4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4:32:25"/>
    <d v="2016-07-08T14:32:25"/>
    <b v="0"/>
    <n v="2"/>
    <b v="0"/>
    <s v="music/faith"/>
    <n v="11"/>
    <n v="0.2"/>
    <s v="Music"/>
    <s v="Faith"/>
    <s v="Aug"/>
    <s v="Jul"/>
    <n v="2016"/>
    <n v="2016"/>
    <x v="4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16:40:33"/>
    <d v="2015-10-09T15:40:33"/>
    <b v="0"/>
    <n v="1"/>
    <b v="0"/>
    <s v="music/faith"/>
    <n v="0.73333333333333328"/>
    <n v="3.3333333333333333E-2"/>
    <s v="Music"/>
    <s v="Faith"/>
    <s v="Nov"/>
    <s v="Oct"/>
    <n v="2015"/>
    <n v="2015"/>
    <x v="4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17:46:32"/>
    <d v="2015-06-20T17:46:32"/>
    <b v="0"/>
    <n v="15"/>
    <b v="0"/>
    <s v="music/faith"/>
    <n v="21.25"/>
    <n v="0.375"/>
    <s v="Music"/>
    <s v="Faith"/>
    <s v="Jul"/>
    <s v="Jun"/>
    <n v="2015"/>
    <n v="2015"/>
    <x v="4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15:59:02"/>
    <d v="2014-09-02T15:59:02"/>
    <b v="0"/>
    <n v="1"/>
    <b v="0"/>
    <s v="music/faith"/>
    <n v="0.4"/>
    <n v="0.02"/>
    <s v="Music"/>
    <s v="Faith"/>
    <s v="Oct"/>
    <s v="Sep"/>
    <n v="2014"/>
    <n v="2014"/>
    <x v="0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4:58:52"/>
    <d v="2016-03-06T15:58:52"/>
    <b v="0"/>
    <n v="1"/>
    <b v="0"/>
    <s v="music/faith"/>
    <n v="0.1"/>
    <n v="0.1"/>
    <s v="Music"/>
    <s v="Faith"/>
    <s v="May"/>
    <s v="Mar"/>
    <n v="2016"/>
    <n v="2016"/>
    <x v="4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4:37:02"/>
    <d v="2015-06-16T14:37:02"/>
    <b v="0"/>
    <n v="0"/>
    <b v="0"/>
    <s v="music/faith"/>
    <n v="0"/>
    <n v="0"/>
    <s v="Music"/>
    <s v="Faith"/>
    <s v="Jul"/>
    <s v="Jun"/>
    <n v="2015"/>
    <n v="2015"/>
    <x v="4"/>
  </r>
  <r>
    <s v="Caught off Guard"/>
    <s v="A photo journal documenting my experiences and travels across New Zealand"/>
    <n v="1200"/>
    <n v="1330"/>
    <x v="0"/>
    <s v="GB"/>
    <s v="GBP"/>
    <n v="1433948671"/>
    <n v="1430060671"/>
    <d v="2015-06-10T10:04:31"/>
    <d v="2015-04-26T10:04:31"/>
    <b v="0"/>
    <n v="52"/>
    <b v="1"/>
    <s v="photography/photobooks"/>
    <n v="110.83333333333333"/>
    <n v="4.333333333333333"/>
    <s v="Photography"/>
    <s v="Photobooks"/>
    <s v="Jun"/>
    <s v="Apr"/>
    <n v="2015"/>
    <n v="2015"/>
    <x v="4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16:00:00"/>
    <d v="2016-12-06T16:02:50"/>
    <b v="0"/>
    <n v="34"/>
    <b v="1"/>
    <s v="photography/photobooks"/>
    <n v="108.75"/>
    <n v="1.7"/>
    <s v="Photography"/>
    <s v="Photobooks"/>
    <s v="Jan"/>
    <s v="Dec"/>
    <n v="2017"/>
    <n v="2016"/>
    <x v="4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6T22:59:00"/>
    <d v="2016-08-04T17:12:55"/>
    <b v="0"/>
    <n v="67"/>
    <b v="1"/>
    <s v="photography/photobooks"/>
    <n v="100.41666666666667"/>
    <n v="1.1166666666666667"/>
    <s v="Photography"/>
    <s v="Photobooks"/>
    <s v="Aug"/>
    <s v="Aug"/>
    <n v="2016"/>
    <n v="2016"/>
    <x v="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08:31:17"/>
    <d v="2015-01-22T09:31:17"/>
    <b v="0"/>
    <n v="70"/>
    <b v="1"/>
    <s v="photography/photobooks"/>
    <n v="118.45454545454545"/>
    <n v="1.2727272727272727"/>
    <s v="Photography"/>
    <s v="Photobooks"/>
    <s v="Mar"/>
    <s v="Jan"/>
    <n v="2015"/>
    <n v="2015"/>
    <x v="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1T21:00:00"/>
    <d v="2016-11-16T01:13:58"/>
    <b v="0"/>
    <n v="89"/>
    <b v="1"/>
    <s v="photography/photobooks"/>
    <n v="114.01428571428572"/>
    <n v="1.2714285714285714"/>
    <s v="Photography"/>
    <s v="Photobooks"/>
    <s v="Dec"/>
    <s v="Nov"/>
    <n v="2016"/>
    <n v="2016"/>
    <x v="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3T21:00:00"/>
    <d v="2016-10-24T23:14:27"/>
    <b v="0"/>
    <n v="107"/>
    <b v="1"/>
    <s v="photography/photobooks"/>
    <n v="148.1"/>
    <n v="0.71333333333333337"/>
    <s v="Photography"/>
    <s v="Photobooks"/>
    <s v="Nov"/>
    <s v="Oct"/>
    <n v="2016"/>
    <n v="2016"/>
    <x v="6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0:00:00"/>
    <d v="2015-10-15T05:27:10"/>
    <b v="0"/>
    <n v="159"/>
    <b v="1"/>
    <s v="photography/photobooks"/>
    <n v="104.95555555555555"/>
    <n v="1.7666666666666666"/>
    <s v="Photography"/>
    <s v="Photobooks"/>
    <s v="Nov"/>
    <s v="Oct"/>
    <n v="2015"/>
    <n v="2015"/>
    <x v="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17:49:03"/>
    <d v="2015-08-03T17:49:03"/>
    <b v="0"/>
    <n v="181"/>
    <b v="1"/>
    <s v="photography/photobooks"/>
    <n v="129.94800000000001"/>
    <n v="0.36199999999999999"/>
    <s v="Photography"/>
    <s v="Photobooks"/>
    <s v="Sep"/>
    <s v="Aug"/>
    <n v="2015"/>
    <n v="2015"/>
    <x v="10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4:00:00"/>
    <d v="2017-01-23T18:25:21"/>
    <b v="0"/>
    <n v="131"/>
    <b v="1"/>
    <s v="photography/photobooks"/>
    <n v="123.48756218905473"/>
    <n v="1.3034825870646767"/>
    <s v="Photography"/>
    <s v="Photobooks"/>
    <s v="Mar"/>
    <s v="Jan"/>
    <n v="2017"/>
    <n v="2017"/>
    <x v="1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15:05:04"/>
    <d v="2016-03-25T15:05:04"/>
    <b v="0"/>
    <n v="125"/>
    <b v="1"/>
    <s v="photography/photobooks"/>
    <n v="201.62"/>
    <n v="2.5"/>
    <s v="Photography"/>
    <s v="Photobooks"/>
    <s v="Apr"/>
    <s v="Mar"/>
    <n v="2016"/>
    <n v="2016"/>
    <x v="0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2:45:23"/>
    <d v="2015-02-17T13:45:23"/>
    <b v="0"/>
    <n v="61"/>
    <b v="1"/>
    <s v="photography/photobooks"/>
    <n v="102.9"/>
    <n v="0.61"/>
    <s v="Photography"/>
    <s v="Photobooks"/>
    <s v="Mar"/>
    <s v="Feb"/>
    <n v="2015"/>
    <n v="2015"/>
    <x v="1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1:04:42"/>
    <d v="2016-09-14T01:04:42"/>
    <b v="0"/>
    <n v="90"/>
    <b v="1"/>
    <s v="photography/photobooks"/>
    <n v="260.16666666666669"/>
    <n v="7.5"/>
    <s v="Photography"/>
    <s v="Photobooks"/>
    <s v="Oct"/>
    <s v="Sep"/>
    <n v="2016"/>
    <n v="2016"/>
    <x v="4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1:59:28"/>
    <d v="2016-02-20T12:59:28"/>
    <b v="0"/>
    <n v="35"/>
    <b v="1"/>
    <s v="photography/photobooks"/>
    <n v="108"/>
    <n v="0.23333333333333334"/>
    <s v="Photography"/>
    <s v="Photobooks"/>
    <s v="Mar"/>
    <s v="Feb"/>
    <n v="2016"/>
    <n v="2016"/>
    <x v="6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15:02:33"/>
    <d v="2015-03-04T16:02:33"/>
    <b v="0"/>
    <n v="90"/>
    <b v="1"/>
    <s v="photography/photobooks"/>
    <n v="110.52941176470588"/>
    <n v="1.0588235294117647"/>
    <s v="Photography"/>
    <s v="Photobooks"/>
    <s v="Apr"/>
    <s v="Mar"/>
    <n v="2015"/>
    <n v="2015"/>
    <x v="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3:56:01"/>
    <d v="2015-09-05T13:56:01"/>
    <b v="0"/>
    <n v="4"/>
    <b v="1"/>
    <s v="photography/photobooks"/>
    <n v="120"/>
    <n v="16"/>
    <s v="Photography"/>
    <s v="Photobooks"/>
    <s v="Oct"/>
    <s v="Sep"/>
    <n v="2015"/>
    <n v="2015"/>
    <x v="2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8T23:01:09"/>
    <d v="2016-07-19T23:01:09"/>
    <b v="0"/>
    <n v="120"/>
    <b v="1"/>
    <s v="photography/photobooks"/>
    <n v="102.82909090909091"/>
    <n v="2.1818181818181817"/>
    <s v="Photography"/>
    <s v="Photobooks"/>
    <s v="Aug"/>
    <s v="Jul"/>
    <n v="2016"/>
    <n v="2016"/>
    <x v="0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4:29:00"/>
    <d v="2016-12-29T14:51:23"/>
    <b v="0"/>
    <n v="14"/>
    <b v="1"/>
    <s v="photography/photobooks"/>
    <n v="116"/>
    <n v="0.28000000000000003"/>
    <s v="Photography"/>
    <s v="Photobooks"/>
    <s v="Jan"/>
    <s v="Dec"/>
    <n v="2017"/>
    <n v="2016"/>
    <x v="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17:56:32"/>
    <d v="2016-05-15T17:56:32"/>
    <b v="0"/>
    <n v="27"/>
    <b v="1"/>
    <s v="photography/photobooks"/>
    <n v="114.7"/>
    <n v="2.7"/>
    <s v="Photography"/>
    <s v="Photobooks"/>
    <s v="Jul"/>
    <s v="May"/>
    <n v="2016"/>
    <n v="2016"/>
    <x v="4"/>
  </r>
  <r>
    <s v="Death Valley"/>
    <s v="Death Valley will be the first photo book of Andi State"/>
    <n v="5000"/>
    <n v="5330"/>
    <x v="0"/>
    <s v="US"/>
    <s v="USD"/>
    <n v="1427309629"/>
    <n v="1425585229"/>
    <d v="2015-03-25T13:53:49"/>
    <d v="2015-03-05T14:53:49"/>
    <b v="0"/>
    <n v="49"/>
    <b v="1"/>
    <s v="photography/photobooks"/>
    <n v="106.6"/>
    <n v="0.98"/>
    <s v="Photography"/>
    <s v="Photobooks"/>
    <s v="Mar"/>
    <s v="Mar"/>
    <n v="2015"/>
    <n v="2015"/>
    <x v="0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1:08:33"/>
    <d v="2016-02-05T11:08:33"/>
    <b v="0"/>
    <n v="102"/>
    <b v="1"/>
    <s v="photography/photobooks"/>
    <n v="165.44"/>
    <n v="2.04"/>
    <s v="Photography"/>
    <s v="Photobooks"/>
    <s v="Feb"/>
    <s v="Feb"/>
    <n v="2016"/>
    <n v="2016"/>
    <x v="0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08:37:40"/>
    <d v="2015-07-24T08:37:40"/>
    <b v="0"/>
    <n v="3"/>
    <b v="1"/>
    <s v="photography/photobooks"/>
    <n v="155"/>
    <n v="3"/>
    <s v="Photography"/>
    <s v="Photobooks"/>
    <s v="Sep"/>
    <s v="Jul"/>
    <n v="2015"/>
    <n v="2015"/>
    <x v="2"/>
  </r>
  <r>
    <s v="&quot;The Naked Pixel&quot; Ali Pakele"/>
    <s v="Project rewards $25 gets you 190+ digital images"/>
    <n v="100"/>
    <n v="885"/>
    <x v="0"/>
    <s v="US"/>
    <s v="USD"/>
    <n v="1457739245"/>
    <n v="1455147245"/>
    <d v="2016-03-11T18:34:05"/>
    <d v="2016-02-10T18:34:05"/>
    <b v="0"/>
    <n v="25"/>
    <b v="1"/>
    <s v="photography/photobooks"/>
    <n v="885"/>
    <n v="25"/>
    <s v="Photography"/>
    <s v="Photobooks"/>
    <s v="Mar"/>
    <s v="Feb"/>
    <n v="2016"/>
    <n v="2016"/>
    <x v="2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15:50:40"/>
    <d v="2016-09-23T15:50:40"/>
    <b v="0"/>
    <n v="118"/>
    <b v="1"/>
    <s v="photography/photobooks"/>
    <n v="101.90833333333333"/>
    <n v="0.98333333333333328"/>
    <s v="Photography"/>
    <s v="Photobooks"/>
    <s v="Oct"/>
    <s v="Sep"/>
    <n v="2016"/>
    <n v="2016"/>
    <x v="1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06:39:39"/>
    <d v="2014-07-05T06:39:39"/>
    <b v="1"/>
    <n v="39"/>
    <b v="0"/>
    <s v="photography/photobooks"/>
    <n v="19.600000000000001"/>
    <n v="0.35454545454545455"/>
    <s v="Photography"/>
    <s v="Photobooks"/>
    <s v="Aug"/>
    <s v="Jul"/>
    <n v="2014"/>
    <n v="2014"/>
    <x v="1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18:31:52"/>
    <d v="2014-07-14T18:31:52"/>
    <b v="1"/>
    <n v="103"/>
    <b v="0"/>
    <s v="photography/photobooks"/>
    <n v="59.467840000000002"/>
    <n v="0.82399999999999995"/>
    <s v="Photography"/>
    <s v="Photobooks"/>
    <s v="Aug"/>
    <s v="Jul"/>
    <n v="2014"/>
    <n v="2014"/>
    <x v="1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15:38:08"/>
    <d v="2014-08-04T15:38:08"/>
    <b v="1"/>
    <n v="0"/>
    <b v="0"/>
    <s v="photography/photobooks"/>
    <n v="0"/>
    <n v="0"/>
    <s v="Photography"/>
    <s v="Photobooks"/>
    <s v="Aug"/>
    <s v="Aug"/>
    <n v="2014"/>
    <n v="2014"/>
    <x v="4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0:48:04"/>
    <d v="2014-07-04T10:48:04"/>
    <b v="1"/>
    <n v="39"/>
    <b v="0"/>
    <s v="photography/photobooks"/>
    <n v="45.72"/>
    <n v="0.78"/>
    <s v="Photography"/>
    <s v="Photobooks"/>
    <s v="Aug"/>
    <s v="Jul"/>
    <n v="2014"/>
    <n v="2014"/>
    <x v="0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08:27:24"/>
    <d v="2014-07-29T08:27:24"/>
    <b v="1"/>
    <n v="15"/>
    <b v="0"/>
    <s v="photography/photobooks"/>
    <n v="3.74"/>
    <n v="0.3"/>
    <s v="Photography"/>
    <s v="Photobooks"/>
    <s v="Sep"/>
    <s v="Jul"/>
    <n v="2014"/>
    <n v="2014"/>
    <x v="0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4:39:19"/>
    <d v="2014-12-14T14:39:19"/>
    <b v="1"/>
    <n v="22"/>
    <b v="0"/>
    <s v="photography/photobooks"/>
    <n v="2.7025000000000001"/>
    <n v="5.5E-2"/>
    <s v="Photography"/>
    <s v="Photobooks"/>
    <s v="Jan"/>
    <s v="Dec"/>
    <n v="2015"/>
    <n v="2014"/>
    <x v="3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3:43:14"/>
    <d v="2014-09-09T13:43:14"/>
    <b v="1"/>
    <n v="92"/>
    <b v="0"/>
    <s v="photography/photobooks"/>
    <n v="56.514285714285712"/>
    <n v="0.37551020408163266"/>
    <s v="Photography"/>
    <s v="Photobooks"/>
    <s v="Oct"/>
    <s v="Sep"/>
    <n v="2014"/>
    <n v="2014"/>
    <x v="8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18:30:40"/>
    <d v="2014-09-23T18:30:40"/>
    <b v="1"/>
    <n v="25"/>
    <b v="0"/>
    <s v="photography/photobooks"/>
    <n v="21.30952380952381"/>
    <n v="0.59523809523809523"/>
    <s v="Photography"/>
    <s v="Photobooks"/>
    <s v="Oct"/>
    <s v="Sep"/>
    <n v="2014"/>
    <n v="2014"/>
    <x v="4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2:13:56"/>
    <d v="2014-05-07T12:13:56"/>
    <b v="1"/>
    <n v="19"/>
    <b v="0"/>
    <s v="photography/photobooks"/>
    <n v="15.6"/>
    <n v="0.34545454545454546"/>
    <s v="Photography"/>
    <s v="Photobooks"/>
    <s v="Jul"/>
    <s v="May"/>
    <n v="2014"/>
    <n v="2014"/>
    <x v="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3:14:58"/>
    <d v="2014-12-05T13:14:58"/>
    <b v="1"/>
    <n v="19"/>
    <b v="0"/>
    <s v="photography/photobooks"/>
    <n v="6.2566666666666668"/>
    <n v="6.3333333333333339E-2"/>
    <s v="Photography"/>
    <s v="Photobooks"/>
    <s v="Jan"/>
    <s v="Dec"/>
    <n v="2015"/>
    <n v="2014"/>
    <x v="5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09:59:00"/>
    <d v="2014-10-18T00:14:52"/>
    <b v="1"/>
    <n v="13"/>
    <b v="0"/>
    <s v="photography/photobooks"/>
    <n v="45.92"/>
    <n v="0.52"/>
    <s v="Photography"/>
    <s v="Photobooks"/>
    <s v="Nov"/>
    <s v="Oct"/>
    <n v="2014"/>
    <n v="2014"/>
    <x v="4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18:26:00"/>
    <d v="2014-09-09T18:26:00"/>
    <b v="1"/>
    <n v="124"/>
    <b v="0"/>
    <s v="photography/photobooks"/>
    <n v="65.101538461538468"/>
    <n v="0.38153846153846155"/>
    <s v="Photography"/>
    <s v="Photobooks"/>
    <s v="Oct"/>
    <s v="Sep"/>
    <n v="2014"/>
    <n v="2014"/>
    <x v="5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17:57:51"/>
    <d v="2014-09-23T17:57:51"/>
    <b v="1"/>
    <n v="4"/>
    <b v="0"/>
    <s v="photography/photobooks"/>
    <n v="6.7"/>
    <n v="0.08"/>
    <s v="Photography"/>
    <s v="Photobooks"/>
    <s v="Oct"/>
    <s v="Sep"/>
    <n v="2014"/>
    <n v="2014"/>
    <x v="0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3:34:13"/>
    <d v="2015-01-21T03:34:13"/>
    <b v="1"/>
    <n v="10"/>
    <b v="0"/>
    <s v="photography/photobooks"/>
    <n v="13.5625"/>
    <n v="0.20833333333333334"/>
    <s v="Photography"/>
    <s v="Photobooks"/>
    <s v="Feb"/>
    <s v="Jan"/>
    <n v="2015"/>
    <n v="2015"/>
    <x v="4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4:43:15"/>
    <d v="2015-02-10T15:43:15"/>
    <b v="1"/>
    <n v="15"/>
    <b v="0"/>
    <s v="photography/photobooks"/>
    <n v="1.99"/>
    <n v="0.03"/>
    <s v="Photography"/>
    <s v="Photobooks"/>
    <s v="Mar"/>
    <s v="Feb"/>
    <n v="2015"/>
    <n v="2015"/>
    <x v="10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1:36:20"/>
    <d v="2016-08-03T11:36:20"/>
    <b v="1"/>
    <n v="38"/>
    <b v="0"/>
    <s v="photography/photobooks"/>
    <n v="36.236363636363635"/>
    <n v="0.34545454545454546"/>
    <s v="Photography"/>
    <s v="Photobooks"/>
    <s v="Sep"/>
    <s v="Aug"/>
    <n v="2016"/>
    <n v="2016"/>
    <x v="1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09:25:10"/>
    <d v="2016-05-03T09:25:10"/>
    <b v="1"/>
    <n v="152"/>
    <b v="0"/>
    <s v="photography/photobooks"/>
    <n v="39.743333333333332"/>
    <n v="0.50666666666666671"/>
    <s v="Photography"/>
    <s v="Photobooks"/>
    <s v="Jul"/>
    <s v="May"/>
    <n v="2016"/>
    <n v="2016"/>
    <x v="5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09:49:05"/>
    <d v="2016-08-15T09:49:05"/>
    <b v="1"/>
    <n v="24"/>
    <b v="0"/>
    <s v="photography/photobooks"/>
    <n v="25.763636363636362"/>
    <n v="0.43636363636363634"/>
    <s v="Photography"/>
    <s v="Photobooks"/>
    <s v="Sep"/>
    <s v="Aug"/>
    <n v="2016"/>
    <n v="2016"/>
    <x v="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08:48:09"/>
    <d v="2016-01-19T08:48:09"/>
    <b v="1"/>
    <n v="76"/>
    <b v="0"/>
    <s v="photography/photobooks"/>
    <n v="15.491428571428571"/>
    <n v="0.21714285714285714"/>
    <s v="Photography"/>
    <s v="Photobooks"/>
    <s v="Feb"/>
    <s v="Jan"/>
    <n v="2016"/>
    <n v="2016"/>
    <x v="7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17:47:58"/>
    <d v="2015-04-21T17:47:58"/>
    <b v="1"/>
    <n v="185"/>
    <b v="0"/>
    <s v="photography/photobooks"/>
    <n v="23.692499999999999"/>
    <n v="0.46250000000000002"/>
    <s v="Photography"/>
    <s v="Photobooks"/>
    <s v="May"/>
    <s v="Apr"/>
    <n v="2015"/>
    <n v="2015"/>
    <x v="3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0T22:25:00"/>
    <d v="2014-12-30T10:44:00"/>
    <b v="1"/>
    <n v="33"/>
    <b v="0"/>
    <s v="photography/photobooks"/>
    <n v="39.76"/>
    <n v="0.66"/>
    <s v="Photography"/>
    <s v="Photobooks"/>
    <s v="Jan"/>
    <s v="Dec"/>
    <n v="2015"/>
    <n v="2014"/>
    <x v="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5T19:00:00"/>
    <d v="2014-09-14T22:14:15"/>
    <b v="1"/>
    <n v="108"/>
    <b v="0"/>
    <s v="photography/photobooks"/>
    <n v="20.220833333333335"/>
    <n v="0.45"/>
    <s v="Photography"/>
    <s v="Photobooks"/>
    <s v="Oct"/>
    <s v="Sep"/>
    <n v="2014"/>
    <n v="2014"/>
    <x v="8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08:12:57"/>
    <d v="2014-11-15T08:12:57"/>
    <b v="1"/>
    <n v="29"/>
    <b v="0"/>
    <s v="photography/photobooks"/>
    <n v="47.631578947368418"/>
    <n v="1.5263157894736843"/>
    <s v="Photography"/>
    <s v="Photobooks"/>
    <s v="Dec"/>
    <s v="Nov"/>
    <n v="2014"/>
    <n v="2014"/>
    <x v="4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09:43:57"/>
    <d v="2015-03-05T10:43:57"/>
    <b v="1"/>
    <n v="24"/>
    <b v="0"/>
    <s v="photography/photobooks"/>
    <n v="15.33"/>
    <n v="0.24"/>
    <s v="Photography"/>
    <s v="Photobooks"/>
    <s v="Apr"/>
    <s v="Mar"/>
    <n v="2015"/>
    <n v="2015"/>
    <x v="1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17:45:42"/>
    <d v="2014-10-01T17:45:42"/>
    <b v="1"/>
    <n v="4"/>
    <b v="0"/>
    <s v="photography/photobooks"/>
    <n v="1.3818181818181818"/>
    <n v="7.2727272727272724E-2"/>
    <s v="Photography"/>
    <s v="Photobooks"/>
    <s v="Oct"/>
    <s v="Oct"/>
    <n v="2014"/>
    <n v="2014"/>
    <x v="0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1:00:03"/>
    <d v="2014-11-13T01:00:03"/>
    <b v="1"/>
    <n v="4"/>
    <b v="0"/>
    <s v="photography/photobooks"/>
    <n v="0.5"/>
    <n v="0.05"/>
    <s v="Photography"/>
    <s v="Photobooks"/>
    <s v="Jan"/>
    <s v="Nov"/>
    <n v="2015"/>
    <n v="2014"/>
    <x v="0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1:11:18"/>
    <d v="2015-01-06T11:11:18"/>
    <b v="1"/>
    <n v="15"/>
    <b v="0"/>
    <s v="photography/photobooks"/>
    <n v="4.957575757575758"/>
    <n v="4.5454545454545456E-2"/>
    <s v="Photography"/>
    <s v="Photobooks"/>
    <s v="Feb"/>
    <s v="Jan"/>
    <n v="2015"/>
    <n v="2015"/>
    <x v="5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2:46:05"/>
    <d v="2014-11-30T12:46:05"/>
    <b v="1"/>
    <n v="4"/>
    <b v="0"/>
    <s v="photography/photobooks"/>
    <n v="3.5666666666666669"/>
    <n v="0.13333333333333333"/>
    <s v="Photography"/>
    <s v="Photobooks"/>
    <s v="Jan"/>
    <s v="Nov"/>
    <n v="2015"/>
    <n v="2014"/>
    <x v="4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1:59:00"/>
    <d v="2015-07-03T19:44:42"/>
    <b v="1"/>
    <n v="139"/>
    <b v="0"/>
    <s v="photography/photobooks"/>
    <n v="61.124000000000002"/>
    <n v="0.55600000000000005"/>
    <s v="Photography"/>
    <s v="Photobooks"/>
    <s v="Aug"/>
    <s v="Jul"/>
    <n v="2015"/>
    <n v="2015"/>
    <x v="9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17:24:00"/>
    <d v="2014-10-28T16:24:00"/>
    <b v="1"/>
    <n v="2"/>
    <b v="0"/>
    <s v="photography/photobooks"/>
    <n v="1.3333333333333333"/>
    <n v="6.6666666666666666E-2"/>
    <s v="Photography"/>
    <s v="Photobooks"/>
    <s v="Nov"/>
    <s v="Oct"/>
    <n v="2014"/>
    <n v="2014"/>
    <x v="4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08:13:42"/>
    <d v="2015-01-07T08:13:42"/>
    <b v="1"/>
    <n v="18"/>
    <b v="0"/>
    <s v="photography/photobooks"/>
    <n v="11.077777777777778"/>
    <n v="0.2"/>
    <s v="Photography"/>
    <s v="Photobooks"/>
    <s v="Feb"/>
    <s v="Jan"/>
    <n v="2015"/>
    <n v="2015"/>
    <x v="0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1:00:00"/>
    <d v="2016-09-15T01:55:41"/>
    <b v="1"/>
    <n v="81"/>
    <b v="0"/>
    <s v="photography/photobooks"/>
    <n v="38.735714285714288"/>
    <n v="0.28928571428571431"/>
    <s v="Photography"/>
    <s v="Photobooks"/>
    <s v="Oct"/>
    <s v="Sep"/>
    <n v="2016"/>
    <n v="2016"/>
    <x v="9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05:32:46"/>
    <d v="2016-05-25T05:32:46"/>
    <b v="1"/>
    <n v="86"/>
    <b v="0"/>
    <s v="photography/photobooks"/>
    <n v="22.05263157894737"/>
    <n v="0.45263157894736844"/>
    <s v="Photography"/>
    <s v="Photobooks"/>
    <s v="Jul"/>
    <s v="May"/>
    <n v="2016"/>
    <n v="2016"/>
    <x v="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08:39:49"/>
    <d v="2016-11-15T08:39:49"/>
    <b v="1"/>
    <n v="140"/>
    <b v="0"/>
    <s v="photography/photobooks"/>
    <n v="67.55"/>
    <n v="1.4"/>
    <s v="Photography"/>
    <s v="Photobooks"/>
    <s v="Dec"/>
    <s v="Nov"/>
    <n v="2016"/>
    <n v="2016"/>
    <x v="1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2:50:33"/>
    <d v="2015-12-06T02:50:33"/>
    <b v="1"/>
    <n v="37"/>
    <b v="0"/>
    <s v="photography/photobooks"/>
    <n v="13.637499999999999"/>
    <n v="0.23125000000000001"/>
    <s v="Photography"/>
    <s v="Photobooks"/>
    <s v="Feb"/>
    <s v="Dec"/>
    <n v="2016"/>
    <n v="2015"/>
    <x v="6"/>
  </r>
  <r>
    <s v="The UnDiscovered Image"/>
    <s v="The UnDiscovered Image, a monthly publication dedicated to photographers."/>
    <n v="4000"/>
    <n v="69.83"/>
    <x v="2"/>
    <s v="GB"/>
    <s v="GBP"/>
    <n v="1415740408"/>
    <n v="1414008808"/>
    <d v="2014-11-11T16:13:28"/>
    <d v="2014-10-22T15:13:28"/>
    <b v="1"/>
    <n v="6"/>
    <b v="0"/>
    <s v="photography/photobooks"/>
    <n v="1.7457499999999999"/>
    <n v="0.15"/>
    <s v="Photography"/>
    <s v="Photobooks"/>
    <s v="Nov"/>
    <s v="Oct"/>
    <n v="2014"/>
    <n v="2014"/>
    <x v="4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09:32:50"/>
    <d v="2016-09-10T09:32:50"/>
    <b v="1"/>
    <n v="113"/>
    <b v="0"/>
    <s v="photography/photobooks"/>
    <n v="20.44963251188932"/>
    <n v="0.24427150886294854"/>
    <s v="Photography"/>
    <s v="Photobooks"/>
    <s v="Oct"/>
    <s v="Sep"/>
    <n v="2016"/>
    <n v="2016"/>
    <x v="11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07:10:00"/>
    <d v="2015-11-13T10:51:08"/>
    <b v="1"/>
    <n v="37"/>
    <b v="0"/>
    <s v="photography/photobooks"/>
    <n v="13.852941176470589"/>
    <n v="0.21764705882352942"/>
    <s v="Photography"/>
    <s v="Photobooks"/>
    <s v="Dec"/>
    <s v="Nov"/>
    <n v="2015"/>
    <n v="2015"/>
    <x v="6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16:59:00"/>
    <d v="2015-06-04T06:20:30"/>
    <b v="1"/>
    <n v="18"/>
    <b v="0"/>
    <s v="photography/photobooks"/>
    <n v="48.485714285714288"/>
    <n v="0.51428571428571423"/>
    <s v="Photography"/>
    <s v="Photobooks"/>
    <s v="Jun"/>
    <s v="Jun"/>
    <n v="2015"/>
    <n v="2015"/>
    <x v="4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3T20:43:02"/>
    <d v="2015-01-13T20:43:02"/>
    <b v="1"/>
    <n v="75"/>
    <b v="0"/>
    <s v="photography/photobooks"/>
    <n v="30.8"/>
    <n v="0.42857142857142855"/>
    <s v="Photography"/>
    <s v="Photobooks"/>
    <s v="Feb"/>
    <s v="Jan"/>
    <n v="2015"/>
    <n v="2015"/>
    <x v="6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2:16:44"/>
    <d v="2015-10-05T11:16:44"/>
    <b v="1"/>
    <n v="52"/>
    <b v="0"/>
    <s v="photography/photobooks"/>
    <n v="35.174193548387095"/>
    <n v="0.33548387096774196"/>
    <s v="Photography"/>
    <s v="Photobooks"/>
    <s v="Nov"/>
    <s v="Oct"/>
    <n v="2015"/>
    <n v="2015"/>
    <x v="6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3:00:00"/>
    <d v="2015-08-31T14:17:38"/>
    <b v="1"/>
    <n v="122"/>
    <b v="0"/>
    <s v="photography/photobooks"/>
    <n v="36.404444444444444"/>
    <n v="0.54222222222222227"/>
    <s v="Photography"/>
    <s v="Photobooks"/>
    <s v="Oct"/>
    <s v="Aug"/>
    <n v="2015"/>
    <n v="2015"/>
    <x v="8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0:19:09"/>
    <d v="2014-08-26T10:19:09"/>
    <b v="1"/>
    <n v="8"/>
    <b v="0"/>
    <s v="photography/photobooks"/>
    <n v="2.9550000000000001"/>
    <n v="0.04"/>
    <s v="Photography"/>
    <s v="Photobooks"/>
    <s v="Sep"/>
    <s v="Aug"/>
    <n v="2014"/>
    <n v="2014"/>
    <x v="8"/>
  </r>
  <r>
    <s v="Anywhere but Here"/>
    <s v="I want to explore alternative cultures and lifestyles in America."/>
    <n v="5000"/>
    <n v="553"/>
    <x v="2"/>
    <s v="US"/>
    <s v="USD"/>
    <n v="1411868313"/>
    <n v="1409276313"/>
    <d v="2014-09-27T20:38:33"/>
    <d v="2014-08-28T20:38:33"/>
    <b v="1"/>
    <n v="8"/>
    <b v="0"/>
    <s v="photography/photobooks"/>
    <n v="11.06"/>
    <n v="0.16"/>
    <s v="Photography"/>
    <s v="Photobooks"/>
    <s v="Sep"/>
    <s v="Aug"/>
    <n v="2014"/>
    <n v="2014"/>
    <x v="0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1:20:30"/>
    <d v="2017-01-07T11:20:30"/>
    <b v="1"/>
    <n v="96"/>
    <b v="0"/>
    <s v="photography/photobooks"/>
    <n v="41.407142857142858"/>
    <n v="0.34285714285714286"/>
    <s v="Photography"/>
    <s v="Photobooks"/>
    <s v="Feb"/>
    <s v="Jan"/>
    <n v="2017"/>
    <n v="2017"/>
    <x v="9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16:47:19"/>
    <d v="2015-01-25T16:47:19"/>
    <b v="1"/>
    <n v="9"/>
    <b v="0"/>
    <s v="photography/photobooks"/>
    <n v="10.857142857142858"/>
    <n v="0.25714285714285712"/>
    <s v="Photography"/>
    <s v="Photobooks"/>
    <s v="Mar"/>
    <s v="Jan"/>
    <n v="2015"/>
    <n v="2015"/>
    <x v="4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16:50:26"/>
    <d v="2014-08-09T16:50:26"/>
    <b v="0"/>
    <n v="2"/>
    <b v="0"/>
    <s v="photography/photobooks"/>
    <n v="3.3333333333333335"/>
    <n v="0.44444444444444442"/>
    <s v="Photography"/>
    <s v="Photobooks"/>
    <s v="Aug"/>
    <s v="Aug"/>
    <n v="2014"/>
    <n v="2014"/>
    <x v="2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3T23:00:00"/>
    <d v="2014-08-25T05:24:30"/>
    <b v="0"/>
    <n v="26"/>
    <b v="0"/>
    <s v="photography/photobooks"/>
    <n v="7.407407407407407E-2"/>
    <n v="4.8148148148148148E-2"/>
    <s v="Photography"/>
    <s v="Photobooks"/>
    <s v="Oct"/>
    <s v="Aug"/>
    <n v="2014"/>
    <n v="2014"/>
    <x v="1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2:38:56"/>
    <d v="2016-06-03T02:38:56"/>
    <b v="0"/>
    <n v="23"/>
    <b v="0"/>
    <s v="photography/photobooks"/>
    <n v="13.307692307692308"/>
    <n v="0.35384615384615387"/>
    <s v="Photography"/>
    <s v="Photobooks"/>
    <s v="Jul"/>
    <s v="Jun"/>
    <n v="2016"/>
    <n v="2016"/>
    <x v="0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16:20:12"/>
    <d v="2014-07-09T16:20:12"/>
    <b v="0"/>
    <n v="0"/>
    <b v="0"/>
    <s v="photography/photobooks"/>
    <n v="0"/>
    <n v="0"/>
    <s v="Photography"/>
    <s v="Photobooks"/>
    <s v="Aug"/>
    <s v="Jul"/>
    <n v="2014"/>
    <n v="2014"/>
    <x v="0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2:32:16"/>
    <d v="2015-01-29T02:32:16"/>
    <b v="0"/>
    <n v="140"/>
    <b v="0"/>
    <s v="photography/photobooks"/>
    <n v="49.18333333333333"/>
    <n v="1.1666666666666667"/>
    <s v="Photography"/>
    <s v="Photobooks"/>
    <s v="Feb"/>
    <s v="Jan"/>
    <n v="2015"/>
    <n v="2015"/>
    <x v="1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16:45:37"/>
    <d v="2015-06-17T16:45:37"/>
    <b v="0"/>
    <n v="0"/>
    <b v="0"/>
    <s v="photography/photobooks"/>
    <n v="0"/>
    <n v="0"/>
    <s v="Photography"/>
    <s v="Photobooks"/>
    <s v="Jul"/>
    <s v="Jun"/>
    <n v="2015"/>
    <n v="2015"/>
    <x v="4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4:00:00"/>
    <d v="2016-06-27T16:01:43"/>
    <b v="0"/>
    <n v="6"/>
    <b v="0"/>
    <s v="photography/photobooks"/>
    <n v="2.036"/>
    <n v="2.4E-2"/>
    <s v="Photography"/>
    <s v="Photobooks"/>
    <s v="Jul"/>
    <s v="Jun"/>
    <n v="2016"/>
    <n v="2016"/>
    <x v="9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1:59:00"/>
    <d v="2016-12-01T10:53:27"/>
    <b v="0"/>
    <n v="100"/>
    <b v="0"/>
    <s v="photography/photobooks"/>
    <n v="52.327777777777776"/>
    <n v="0.55555555555555558"/>
    <s v="Photography"/>
    <s v="Photobooks"/>
    <s v="Jan"/>
    <s v="Dec"/>
    <n v="2017"/>
    <n v="2016"/>
    <x v="6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2T23:37:30"/>
    <d v="2015-03-04T00:37:30"/>
    <b v="0"/>
    <n v="0"/>
    <b v="0"/>
    <s v="photography/photobooks"/>
    <n v="0"/>
    <n v="0"/>
    <s v="Photography"/>
    <s v="Photobooks"/>
    <s v="Apr"/>
    <s v="Mar"/>
    <n v="2015"/>
    <n v="2015"/>
    <x v="6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3:03:16"/>
    <d v="2014-06-30T13:03:16"/>
    <b v="0"/>
    <n v="4"/>
    <b v="0"/>
    <s v="photography/photobooks"/>
    <n v="2.0833333333333335"/>
    <n v="0.33333333333333331"/>
    <s v="Photography"/>
    <s v="Photobooks"/>
    <s v="Jul"/>
    <s v="Jun"/>
    <n v="2014"/>
    <n v="2014"/>
    <x v="4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3-31T20:01:30"/>
    <d v="2015-03-01T21:01:30"/>
    <b v="0"/>
    <n v="8"/>
    <b v="0"/>
    <s v="photography/photobooks"/>
    <n v="6.5653846153846152"/>
    <n v="3.0769230769230771E-2"/>
    <s v="Photography"/>
    <s v="Photobooks"/>
    <s v="Mar"/>
    <s v="Mar"/>
    <n v="2015"/>
    <n v="2015"/>
    <x v="9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2:39:27"/>
    <d v="2012-01-18T02:39:27"/>
    <b v="0"/>
    <n v="57"/>
    <b v="1"/>
    <s v="music/rock"/>
    <n v="134.88999999999999"/>
    <n v="2.2799999999999998"/>
    <s v="Music"/>
    <s v="Rock"/>
    <s v="Mar"/>
    <s v="Jan"/>
    <n v="2012"/>
    <n v="2012"/>
    <x v="4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4:01:00"/>
    <d v="2013-12-26T14:07:42"/>
    <b v="0"/>
    <n v="11"/>
    <b v="1"/>
    <s v="music/rock"/>
    <n v="100"/>
    <n v="3.6666666666666665"/>
    <s v="Music"/>
    <s v="Rock"/>
    <s v="Jan"/>
    <s v="Dec"/>
    <n v="2014"/>
    <n v="2013"/>
    <x v="2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1:26:16"/>
    <d v="2012-09-24T11:26:16"/>
    <b v="0"/>
    <n v="33"/>
    <b v="1"/>
    <s v="music/rock"/>
    <n v="115.85714285714286"/>
    <n v="4.7142857142857144"/>
    <s v="Music"/>
    <s v="Rock"/>
    <s v="Oct"/>
    <s v="Sep"/>
    <n v="2012"/>
    <n v="2012"/>
    <x v="2"/>
  </r>
  <r>
    <s v="Tin Man's Broken Wisdom Fund"/>
    <s v="cd fund raiser"/>
    <n v="3000"/>
    <n v="3002"/>
    <x v="0"/>
    <s v="US"/>
    <s v="USD"/>
    <n v="1389146880"/>
    <n v="1387403967"/>
    <d v="2014-01-07T21:08:00"/>
    <d v="2013-12-18T16:59:27"/>
    <b v="0"/>
    <n v="40"/>
    <b v="1"/>
    <s v="music/rock"/>
    <n v="100.06666666666666"/>
    <n v="1.3333333333333333"/>
    <s v="Music"/>
    <s v="Rock"/>
    <s v="Jan"/>
    <s v="Dec"/>
    <n v="2014"/>
    <n v="2013"/>
    <x v="4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15:01:43"/>
    <d v="2013-06-18T15:01:43"/>
    <b v="0"/>
    <n v="50"/>
    <b v="1"/>
    <s v="music/rock"/>
    <n v="105.05"/>
    <n v="2.5"/>
    <s v="Music"/>
    <s v="Rock"/>
    <s v="Jul"/>
    <s v="Jun"/>
    <n v="2013"/>
    <n v="2013"/>
    <x v="4"/>
  </r>
  <r>
    <s v="BEAR GHOST! Professional Recording! Yay!"/>
    <s v="Hear your favorite Bear Ghost in eargasmic quality!"/>
    <n v="2000"/>
    <n v="2020"/>
    <x v="0"/>
    <s v="US"/>
    <s v="USD"/>
    <n v="1392675017"/>
    <n v="1390083017"/>
    <d v="2014-02-17T17:10:17"/>
    <d v="2014-01-18T17:10:17"/>
    <b v="0"/>
    <n v="38"/>
    <b v="1"/>
    <s v="music/rock"/>
    <n v="101"/>
    <n v="1.9"/>
    <s v="Music"/>
    <s v="Rock"/>
    <s v="Feb"/>
    <s v="Jan"/>
    <n v="2014"/>
    <n v="2014"/>
    <x v="4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2:49:21"/>
    <d v="2011-01-12T02:49:21"/>
    <b v="0"/>
    <n v="96"/>
    <b v="1"/>
    <s v="music/rock"/>
    <n v="100.66249999999999"/>
    <n v="1.2"/>
    <s v="Music"/>
    <s v="Rock"/>
    <s v="Mar"/>
    <s v="Jan"/>
    <n v="2011"/>
    <n v="2011"/>
    <x v="0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17:00:00"/>
    <d v="2014-04-07T16:35:30"/>
    <b v="0"/>
    <n v="48"/>
    <b v="1"/>
    <s v="music/rock"/>
    <n v="100.16"/>
    <n v="0.24"/>
    <s v="Music"/>
    <s v="Rock"/>
    <s v="May"/>
    <s v="Apr"/>
    <n v="2014"/>
    <n v="2014"/>
    <x v="8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17:00:00"/>
    <d v="2010-12-03T21:06:11"/>
    <b v="0"/>
    <n v="33"/>
    <b v="1"/>
    <s v="music/rock"/>
    <n v="166.68333333333334"/>
    <n v="2.2000000000000002"/>
    <s v="Music"/>
    <s v="Rock"/>
    <s v="Jan"/>
    <s v="Dec"/>
    <n v="2011"/>
    <n v="2010"/>
    <x v="4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1:25:07"/>
    <d v="2014-01-25T11:25:07"/>
    <b v="0"/>
    <n v="226"/>
    <b v="1"/>
    <s v="music/rock"/>
    <n v="101.53333333333333"/>
    <n v="1.5066666666666666"/>
    <s v="Music"/>
    <s v="Rock"/>
    <s v="Feb"/>
    <s v="Jan"/>
    <n v="2014"/>
    <n v="2014"/>
    <x v="6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18:54:23"/>
    <d v="2012-04-27T18:54:23"/>
    <b v="0"/>
    <n v="14"/>
    <b v="1"/>
    <s v="music/rock"/>
    <n v="103"/>
    <n v="1.4"/>
    <s v="Music"/>
    <s v="Rock"/>
    <s v="May"/>
    <s v="Apr"/>
    <n v="2012"/>
    <n v="2012"/>
    <x v="4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07:57:07"/>
    <d v="2011-02-02T07:57:07"/>
    <b v="0"/>
    <n v="20"/>
    <b v="1"/>
    <s v="music/rock"/>
    <n v="142.85714285714286"/>
    <n v="5.7142857142857144"/>
    <s v="Music"/>
    <s v="Rock"/>
    <s v="Mar"/>
    <s v="Feb"/>
    <n v="2011"/>
    <n v="2011"/>
    <x v="2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2:59:00"/>
    <d v="2013-01-28T20:03:23"/>
    <b v="0"/>
    <n v="25"/>
    <b v="1"/>
    <s v="music/rock"/>
    <n v="262.5"/>
    <n v="6.25"/>
    <s v="Music"/>
    <s v="Rock"/>
    <s v="Mar"/>
    <s v="Jan"/>
    <n v="2013"/>
    <n v="2013"/>
    <x v="2"/>
  </r>
  <r>
    <s v="TDJ - All Part of the Plan EP/Tour"/>
    <s v="Help us fund our first tour and promote our new EP!"/>
    <n v="10000"/>
    <n v="11805"/>
    <x v="0"/>
    <s v="US"/>
    <s v="USD"/>
    <n v="1422140895"/>
    <n v="1418684895"/>
    <d v="2015-01-24T18:08:15"/>
    <d v="2014-12-15T18:08:15"/>
    <b v="0"/>
    <n v="90"/>
    <b v="1"/>
    <s v="music/rock"/>
    <n v="118.05"/>
    <n v="0.9"/>
    <s v="Music"/>
    <s v="Rock"/>
    <s v="Jan"/>
    <s v="Dec"/>
    <n v="2015"/>
    <n v="2014"/>
    <x v="1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0:51:11"/>
    <d v="2016-03-01T11:51:11"/>
    <b v="0"/>
    <n v="11"/>
    <b v="1"/>
    <s v="music/rock"/>
    <n v="104"/>
    <n v="2.2000000000000002"/>
    <s v="Music"/>
    <s v="Rock"/>
    <s v="Mar"/>
    <s v="Mar"/>
    <n v="2016"/>
    <n v="2016"/>
    <x v="2"/>
  </r>
  <r>
    <s v="KICKSTART OUR &lt;+3"/>
    <s v="Help fund our 2013 Sound &amp; Lighting Touring rig!"/>
    <n v="5000"/>
    <n v="10017"/>
    <x v="0"/>
    <s v="US"/>
    <s v="USD"/>
    <n v="1361129129"/>
    <n v="1359660329"/>
    <d v="2013-02-17T14:25:29"/>
    <d v="2013-01-31T14:25:29"/>
    <b v="0"/>
    <n v="55"/>
    <b v="1"/>
    <s v="music/rock"/>
    <n v="200.34"/>
    <n v="1.1000000000000001"/>
    <s v="Music"/>
    <s v="Rock"/>
    <s v="Feb"/>
    <s v="Jan"/>
    <n v="2013"/>
    <n v="2013"/>
    <x v="0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7T19:08:55"/>
    <d v="2012-01-17T20:08:55"/>
    <b v="0"/>
    <n v="30"/>
    <b v="1"/>
    <s v="music/rock"/>
    <n v="306.83333333333331"/>
    <n v="5"/>
    <s v="Music"/>
    <s v="Rock"/>
    <s v="Mar"/>
    <s v="Jan"/>
    <n v="2012"/>
    <n v="2012"/>
    <x v="2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09-30T22:00:00"/>
    <d v="2011-09-02T13:52:37"/>
    <b v="0"/>
    <n v="28"/>
    <b v="1"/>
    <s v="music/rock"/>
    <n v="100.149"/>
    <n v="2.8"/>
    <s v="Music"/>
    <s v="Rock"/>
    <s v="Sep"/>
    <s v="Sep"/>
    <n v="2011"/>
    <n v="2011"/>
    <x v="4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2:19:42"/>
    <d v="2016-09-01T12:19:42"/>
    <b v="0"/>
    <n v="45"/>
    <b v="1"/>
    <s v="music/rock"/>
    <n v="205.3"/>
    <n v="4.5"/>
    <s v="Music"/>
    <s v="Rock"/>
    <s v="Oct"/>
    <s v="Sep"/>
    <n v="2016"/>
    <n v="2016"/>
    <x v="4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6T23:59:00"/>
    <d v="2013-04-17T21:18:30"/>
    <b v="0"/>
    <n v="13"/>
    <b v="1"/>
    <s v="music/rock"/>
    <n v="108.88888888888889"/>
    <n v="1.4444444444444444"/>
    <s v="Music"/>
    <s v="Rock"/>
    <s v="May"/>
    <s v="Apr"/>
    <n v="2013"/>
    <n v="2013"/>
    <x v="2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19T23:59:00"/>
    <d v="2014-04-16T15:17:25"/>
    <b v="0"/>
    <n v="40"/>
    <b v="1"/>
    <s v="music/rock"/>
    <n v="101.75"/>
    <n v="2"/>
    <s v="Music"/>
    <s v="Rock"/>
    <s v="May"/>
    <s v="Apr"/>
    <n v="2014"/>
    <n v="2014"/>
    <x v="4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0:59:00"/>
    <d v="2015-01-27T10:09:41"/>
    <b v="0"/>
    <n v="21"/>
    <b v="1"/>
    <s v="music/rock"/>
    <n v="125.25"/>
    <n v="1.05"/>
    <s v="Music"/>
    <s v="Rock"/>
    <s v="Mar"/>
    <s v="Jan"/>
    <n v="2015"/>
    <n v="2015"/>
    <x v="4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18:52:34"/>
    <d v="2011-01-21T18:52:34"/>
    <b v="0"/>
    <n v="134"/>
    <b v="1"/>
    <s v="music/rock"/>
    <n v="124.0061"/>
    <n v="1.34"/>
    <s v="Music"/>
    <s v="Rock"/>
    <s v="Feb"/>
    <s v="Jan"/>
    <n v="2011"/>
    <n v="2011"/>
    <x v="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0T22:00:00"/>
    <d v="2011-05-03T18:21:54"/>
    <b v="0"/>
    <n v="20"/>
    <b v="1"/>
    <s v="music/rock"/>
    <n v="101.4"/>
    <n v="1.3333333333333333"/>
    <s v="Music"/>
    <s v="Rock"/>
    <s v="Jun"/>
    <s v="May"/>
    <n v="2011"/>
    <n v="2011"/>
    <x v="4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6T23:55:00"/>
    <d v="2016-06-02T02:59:58"/>
    <b v="0"/>
    <n v="19"/>
    <b v="1"/>
    <s v="music/rock"/>
    <n v="100"/>
    <n v="1.9"/>
    <s v="Music"/>
    <s v="Rock"/>
    <s v="Jun"/>
    <s v="Jun"/>
    <n v="2016"/>
    <n v="2016"/>
    <x v="4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0:36:17"/>
    <d v="2012-11-15T10:36:17"/>
    <b v="0"/>
    <n v="209"/>
    <b v="1"/>
    <s v="music/rock"/>
    <n v="137.92666666666668"/>
    <n v="1.3933333333333333"/>
    <s v="Music"/>
    <s v="Rock"/>
    <s v="Dec"/>
    <s v="Nov"/>
    <n v="2012"/>
    <n v="2012"/>
    <x v="6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0:40:32"/>
    <d v="2015-03-31T00:40:32"/>
    <b v="0"/>
    <n v="38"/>
    <b v="1"/>
    <s v="music/rock"/>
    <n v="120.88"/>
    <n v="1.52"/>
    <s v="Music"/>
    <s v="Rock"/>
    <s v="Apr"/>
    <s v="Mar"/>
    <n v="2015"/>
    <n v="2015"/>
    <x v="4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1:59:00"/>
    <d v="2011-05-28T13:54:48"/>
    <b v="0"/>
    <n v="24"/>
    <b v="1"/>
    <s v="music/rock"/>
    <n v="107.36666666666666"/>
    <n v="0.8"/>
    <s v="Music"/>
    <s v="Rock"/>
    <s v="Jul"/>
    <s v="May"/>
    <n v="2011"/>
    <n v="2011"/>
    <x v="4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15:17:39"/>
    <d v="2012-09-17T15:17:39"/>
    <b v="0"/>
    <n v="8"/>
    <b v="1"/>
    <s v="music/rock"/>
    <n v="100.33333333333333"/>
    <n v="2.6666666666666665"/>
    <s v="Music"/>
    <s v="Rock"/>
    <s v="Oct"/>
    <s v="Sep"/>
    <n v="2012"/>
    <n v="2012"/>
    <x v="2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18:01:40"/>
    <d v="2014-06-10T18:01:40"/>
    <b v="0"/>
    <n v="179"/>
    <b v="1"/>
    <s v="music/rock"/>
    <n v="101.52222222222223"/>
    <n v="1.9888888888888889"/>
    <s v="Music"/>
    <s v="Rock"/>
    <s v="Jul"/>
    <s v="Jun"/>
    <n v="2014"/>
    <n v="2014"/>
    <x v="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7T20:00:00"/>
    <d v="2014-07-07T16:45:38"/>
    <b v="0"/>
    <n v="26"/>
    <b v="1"/>
    <s v="music/rock"/>
    <n v="100.07692307692308"/>
    <n v="2"/>
    <s v="Music"/>
    <s v="Rock"/>
    <s v="Jul"/>
    <s v="Jul"/>
    <n v="2014"/>
    <n v="2014"/>
    <x v="4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4T19:00:00"/>
    <d v="2015-03-18T13:30:52"/>
    <b v="0"/>
    <n v="131"/>
    <b v="1"/>
    <s v="music/rock"/>
    <n v="116.96666666666667"/>
    <n v="0.87333333333333329"/>
    <s v="Music"/>
    <s v="Rock"/>
    <s v="Apr"/>
    <s v="Mar"/>
    <n v="2015"/>
    <n v="2015"/>
    <x v="6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3T21:26:57"/>
    <d v="2012-09-24T20:26:57"/>
    <b v="0"/>
    <n v="14"/>
    <b v="1"/>
    <s v="music/rock"/>
    <n v="101.875"/>
    <n v="1.75"/>
    <s v="Music"/>
    <s v="Rock"/>
    <s v="Nov"/>
    <s v="Sep"/>
    <n v="2012"/>
    <n v="2012"/>
    <x v="2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3T19:30:37"/>
    <d v="2013-04-23T19:30:37"/>
    <b v="0"/>
    <n v="174"/>
    <b v="1"/>
    <s v="music/rock"/>
    <n v="102.12366666666667"/>
    <n v="1.1599999999999999"/>
    <s v="Music"/>
    <s v="Rock"/>
    <s v="May"/>
    <s v="Apr"/>
    <n v="2013"/>
    <n v="2013"/>
    <x v="6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07:55:40"/>
    <d v="2013-11-22T07:55:40"/>
    <b v="0"/>
    <n v="191"/>
    <b v="1"/>
    <s v="music/rock"/>
    <n v="154.05897142857143"/>
    <n v="2.1828571428571428"/>
    <s v="Music"/>
    <s v="Rock"/>
    <s v="Jan"/>
    <s v="Nov"/>
    <n v="2014"/>
    <n v="2013"/>
    <x v="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15:31:12"/>
    <d v="2014-06-27T15:31:12"/>
    <b v="0"/>
    <n v="38"/>
    <b v="1"/>
    <s v="music/rock"/>
    <n v="101.25"/>
    <n v="1.9"/>
    <s v="Music"/>
    <s v="Rock"/>
    <s v="Jul"/>
    <s v="Jun"/>
    <n v="2014"/>
    <n v="2014"/>
    <x v="4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3:26:53"/>
    <d v="2014-08-13T13:26:53"/>
    <b v="0"/>
    <n v="22"/>
    <b v="1"/>
    <s v="music/rock"/>
    <n v="100"/>
    <n v="0.73333333333333328"/>
    <s v="Music"/>
    <s v="Rock"/>
    <s v="Sep"/>
    <s v="Aug"/>
    <n v="2014"/>
    <n v="2014"/>
    <x v="4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0:48:41"/>
    <d v="2011-10-16T23:48:41"/>
    <b v="0"/>
    <n v="149"/>
    <b v="1"/>
    <s v="music/rock"/>
    <n v="108.74800874800874"/>
    <n v="2.6820026820026821"/>
    <s v="Music"/>
    <s v="Rock"/>
    <s v="Dec"/>
    <s v="Oct"/>
    <n v="2011"/>
    <n v="2011"/>
    <x v="0"/>
  </r>
  <r>
    <s v="Queen Kwong Tour to London and Paris"/>
    <s v="Queen Kwong is going ON TOUR to London and Paris!"/>
    <n v="3000"/>
    <n v="3955"/>
    <x v="0"/>
    <s v="US"/>
    <s v="USD"/>
    <n v="1316716129"/>
    <n v="1314124129"/>
    <d v="2011-09-22T13:28:49"/>
    <d v="2011-08-23T13:28:49"/>
    <b v="0"/>
    <n v="56"/>
    <b v="1"/>
    <s v="music/rock"/>
    <n v="131.83333333333334"/>
    <n v="1.8666666666666667"/>
    <s v="Music"/>
    <s v="Rock"/>
    <s v="Sep"/>
    <s v="Aug"/>
    <n v="2011"/>
    <n v="2011"/>
    <x v="4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2:01:24"/>
    <d v="2014-01-16T12:01:24"/>
    <b v="0"/>
    <n v="19"/>
    <b v="1"/>
    <s v="music/rock"/>
    <n v="133.46666666666667"/>
    <n v="2.5333333333333332"/>
    <s v="Music"/>
    <s v="Rock"/>
    <s v="Feb"/>
    <s v="Jan"/>
    <n v="2014"/>
    <n v="2014"/>
    <x v="2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2:12:21"/>
    <d v="2014-12-27T02:12:21"/>
    <b v="0"/>
    <n v="0"/>
    <b v="0"/>
    <s v="games/mobile games"/>
    <n v="0"/>
    <n v="0"/>
    <s v="Games"/>
    <s v="Mobile Games"/>
    <s v="Jan"/>
    <s v="Dec"/>
    <n v="2015"/>
    <n v="2014"/>
    <x v="10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2:30:00"/>
    <d v="2017-01-20T06:49:34"/>
    <b v="0"/>
    <n v="16"/>
    <b v="0"/>
    <s v="games/mobile games"/>
    <n v="8.0833333333333339"/>
    <n v="8.8888888888888892E-2"/>
    <s v="Games"/>
    <s v="Mobile Games"/>
    <s v="Mar"/>
    <s v="Jan"/>
    <n v="2017"/>
    <n v="2017"/>
    <x v="6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4:08:05"/>
    <d v="2014-05-13T14:08:05"/>
    <b v="0"/>
    <n v="2"/>
    <b v="0"/>
    <s v="games/mobile games"/>
    <n v="0.4"/>
    <n v="0.08"/>
    <s v="Games"/>
    <s v="Mobile Games"/>
    <s v="Jun"/>
    <s v="May"/>
    <n v="2014"/>
    <n v="2014"/>
    <x v="4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2:11:40"/>
    <d v="2014-04-04T12:11:40"/>
    <b v="0"/>
    <n v="48"/>
    <b v="0"/>
    <s v="games/mobile games"/>
    <n v="42.892307692307689"/>
    <n v="0.7384615384615385"/>
    <s v="Games"/>
    <s v="Mobile Games"/>
    <s v="May"/>
    <s v="Apr"/>
    <n v="2014"/>
    <n v="2014"/>
    <x v="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4:49:07"/>
    <d v="2016-10-02T03:49:07"/>
    <b v="0"/>
    <n v="2"/>
    <b v="0"/>
    <s v="games/mobile games"/>
    <n v="3.6363636363636364E-3"/>
    <n v="1.8181818181818182E-3"/>
    <s v="Games"/>
    <s v="Mobile Games"/>
    <s v="Nov"/>
    <s v="Oct"/>
    <n v="2016"/>
    <n v="2016"/>
    <x v="10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2-28T23:00:00"/>
    <d v="2017-01-07T00:54:57"/>
    <b v="0"/>
    <n v="2"/>
    <b v="0"/>
    <s v="games/mobile games"/>
    <n v="0.5"/>
    <n v="8.0000000000000002E-3"/>
    <s v="Games"/>
    <s v="Mobile Games"/>
    <s v="Feb"/>
    <s v="Jan"/>
    <n v="2017"/>
    <n v="2017"/>
    <x v="9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17:11:52"/>
    <d v="2016-10-06T17:11:52"/>
    <b v="0"/>
    <n v="1"/>
    <b v="0"/>
    <s v="games/mobile games"/>
    <n v="0.05"/>
    <n v="5.0000000000000001E-3"/>
    <s v="Games"/>
    <s v="Mobile Games"/>
    <s v="Nov"/>
    <s v="Oct"/>
    <n v="2016"/>
    <n v="2016"/>
    <x v="8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2:59:00"/>
    <d v="2015-11-20T13:42:05"/>
    <b v="0"/>
    <n v="17"/>
    <b v="0"/>
    <s v="games/mobile games"/>
    <n v="4.8680000000000003"/>
    <n v="6.8000000000000005E-2"/>
    <s v="Games"/>
    <s v="Mobile Games"/>
    <s v="Dec"/>
    <s v="Nov"/>
    <n v="2015"/>
    <n v="2015"/>
    <x v="9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3T19:04:09"/>
    <d v="2016-12-04T19:04:09"/>
    <b v="0"/>
    <n v="0"/>
    <b v="0"/>
    <s v="games/mobile games"/>
    <n v="0"/>
    <n v="0"/>
    <s v="Games"/>
    <s v="Mobile Games"/>
    <s v="Jan"/>
    <s v="Dec"/>
    <n v="2017"/>
    <n v="2016"/>
    <x v="1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0T23:17:00"/>
    <d v="2016-01-02T03:32:15"/>
    <b v="0"/>
    <n v="11"/>
    <b v="0"/>
    <s v="games/mobile games"/>
    <n v="10.314285714285715"/>
    <n v="0.31428571428571428"/>
    <s v="Games"/>
    <s v="Mobile Games"/>
    <s v="Jan"/>
    <s v="Jan"/>
    <n v="2016"/>
    <n v="2016"/>
    <x v="4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4:48:21"/>
    <d v="2014-10-11T13:48:21"/>
    <b v="0"/>
    <n v="95"/>
    <b v="0"/>
    <s v="games/mobile games"/>
    <n v="71.784615384615378"/>
    <n v="1.4615384615384615"/>
    <s v="Games"/>
    <s v="Mobile Games"/>
    <s v="Nov"/>
    <s v="Oct"/>
    <n v="2014"/>
    <n v="2014"/>
    <x v="0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29T22:06:42"/>
    <d v="2015-05-30T22:06:42"/>
    <b v="0"/>
    <n v="13"/>
    <b v="0"/>
    <s v="games/mobile games"/>
    <n v="1.06"/>
    <n v="6.5000000000000002E-2"/>
    <s v="Games"/>
    <s v="Mobile Games"/>
    <s v="Jun"/>
    <s v="May"/>
    <n v="2015"/>
    <n v="2015"/>
    <x v="8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1:45:00"/>
    <d v="2015-06-09T09:46:50"/>
    <b v="0"/>
    <n v="2"/>
    <b v="0"/>
    <s v="games/mobile games"/>
    <n v="0.45"/>
    <n v="2.5000000000000001E-2"/>
    <s v="Games"/>
    <s v="Mobile Games"/>
    <s v="Jul"/>
    <s v="Jun"/>
    <n v="2015"/>
    <n v="2015"/>
    <x v="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18:15:33"/>
    <d v="2016-06-08T18:15:33"/>
    <b v="0"/>
    <n v="2"/>
    <b v="0"/>
    <s v="games/mobile games"/>
    <n v="1.6250000000000001E-2"/>
    <n v="1.25E-3"/>
    <s v="Games"/>
    <s v="Mobile Games"/>
    <s v="Jun"/>
    <s v="Jun"/>
    <n v="2016"/>
    <n v="2016"/>
    <x v="10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16:35:08"/>
    <d v="2016-06-07T16:35:08"/>
    <b v="0"/>
    <n v="3"/>
    <b v="0"/>
    <s v="games/mobile games"/>
    <n v="0.51"/>
    <n v="0.03"/>
    <s v="Games"/>
    <s v="Mobile Games"/>
    <s v="Aug"/>
    <s v="Jun"/>
    <n v="2016"/>
    <n v="2016"/>
    <x v="1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1:50:05"/>
    <d v="2014-05-17T01:50:05"/>
    <b v="0"/>
    <n v="0"/>
    <b v="0"/>
    <s v="games/mobile games"/>
    <n v="0"/>
    <n v="0"/>
    <s v="Games"/>
    <s v="Mobile Games"/>
    <s v="Jun"/>
    <s v="May"/>
    <n v="2014"/>
    <n v="2014"/>
    <x v="2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2-28T19:42:05"/>
    <d v="2015-01-30T19:42:05"/>
    <b v="0"/>
    <n v="0"/>
    <b v="0"/>
    <s v="games/mobile games"/>
    <n v="0"/>
    <n v="0"/>
    <s v="Games"/>
    <s v="Mobile Games"/>
    <s v="Feb"/>
    <s v="Jan"/>
    <n v="2015"/>
    <n v="2015"/>
    <x v="2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2T19:12:35"/>
    <d v="2014-05-13T19:12:35"/>
    <b v="0"/>
    <n v="0"/>
    <b v="0"/>
    <s v="games/mobile games"/>
    <n v="0"/>
    <n v="0"/>
    <s v="Games"/>
    <s v="Mobile Games"/>
    <s v="Jun"/>
    <s v="May"/>
    <n v="2014"/>
    <n v="2014"/>
    <x v="0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09:35:29"/>
    <d v="2016-02-13T10:35:29"/>
    <b v="0"/>
    <n v="2"/>
    <b v="0"/>
    <s v="games/mobile games"/>
    <n v="0.12"/>
    <n v="0.04"/>
    <s v="Games"/>
    <s v="Mobile Games"/>
    <s v="Mar"/>
    <s v="Feb"/>
    <n v="2016"/>
    <n v="2016"/>
    <x v="0"/>
  </r>
  <r>
    <s v="Sim Betting Football"/>
    <s v="Sim Betting Football is the only football (soccer) betting simulation  game."/>
    <n v="5000"/>
    <n v="1004"/>
    <x v="2"/>
    <s v="GB"/>
    <s v="GBP"/>
    <n v="1459341380"/>
    <n v="1456839380"/>
    <d v="2016-03-30T07:36:20"/>
    <d v="2016-03-01T08:36:20"/>
    <b v="0"/>
    <n v="24"/>
    <b v="0"/>
    <s v="games/mobile games"/>
    <n v="20.079999999999998"/>
    <n v="0.48"/>
    <s v="Games"/>
    <s v="Mobile Games"/>
    <s v="Mar"/>
    <s v="Mar"/>
    <n v="2016"/>
    <n v="2016"/>
    <x v="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09T21:39:49"/>
    <d v="2015-02-07T22:39:49"/>
    <b v="0"/>
    <n v="70"/>
    <b v="1"/>
    <s v="music/indie rock"/>
    <n v="172.68450000000001"/>
    <n v="3.5"/>
    <s v="Music"/>
    <s v="Indie Music"/>
    <s v="Mar"/>
    <s v="Feb"/>
    <n v="2015"/>
    <n v="2015"/>
    <x v="4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18:48:00"/>
    <d v="2012-06-07T17:46:52"/>
    <b v="0"/>
    <n v="81"/>
    <b v="1"/>
    <s v="music/indie rock"/>
    <n v="100.8955223880597"/>
    <n v="2.4179104477611939"/>
    <s v="Music"/>
    <s v="Indie Music"/>
    <s v="Jul"/>
    <s v="Jun"/>
    <n v="2012"/>
    <n v="2012"/>
    <x v="4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16:45:08"/>
    <d v="2012-03-09T17:45:08"/>
    <b v="0"/>
    <n v="32"/>
    <b v="1"/>
    <s v="music/indie rock"/>
    <n v="104.8048048048048"/>
    <n v="3.2032032032032034"/>
    <s v="Music"/>
    <s v="Indie Music"/>
    <s v="Apr"/>
    <s v="Mar"/>
    <n v="2012"/>
    <n v="2012"/>
    <x v="2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07:00:00"/>
    <d v="2012-10-22T23:45:35"/>
    <b v="0"/>
    <n v="26"/>
    <b v="1"/>
    <s v="music/indie rock"/>
    <n v="135.1"/>
    <n v="2.6"/>
    <s v="Music"/>
    <s v="Indie Music"/>
    <s v="Nov"/>
    <s v="Oct"/>
    <n v="2012"/>
    <n v="2012"/>
    <x v="4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17:00:00"/>
    <d v="2012-07-08T21:15:10"/>
    <b v="0"/>
    <n v="105"/>
    <b v="1"/>
    <s v="music/indie rock"/>
    <n v="116.32786885245902"/>
    <n v="2.2950819672131146"/>
    <s v="Music"/>
    <s v="Indie Music"/>
    <s v="Aug"/>
    <s v="Jul"/>
    <n v="2012"/>
    <n v="2012"/>
    <x v="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17:45:38"/>
    <d v="2014-10-13T16:45:38"/>
    <b v="0"/>
    <n v="29"/>
    <b v="1"/>
    <s v="music/indie rock"/>
    <n v="102.08333333333333"/>
    <n v="2.4166666666666665"/>
    <s v="Music"/>
    <s v="Indie Music"/>
    <s v="Nov"/>
    <s v="Oct"/>
    <n v="2014"/>
    <n v="2014"/>
    <x v="4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16:30:00"/>
    <d v="2015-11-15T14:12:12"/>
    <b v="0"/>
    <n v="8"/>
    <b v="1"/>
    <s v="music/indie rock"/>
    <n v="111.16666666666667"/>
    <n v="0.26666666666666666"/>
    <s v="Music"/>
    <s v="Indie Music"/>
    <s v="Dec"/>
    <s v="Nov"/>
    <n v="2015"/>
    <n v="2015"/>
    <x v="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5-31T23:59:00"/>
    <d v="2010-05-01T00:45:32"/>
    <b v="0"/>
    <n v="89"/>
    <b v="1"/>
    <s v="music/indie rock"/>
    <n v="166.08"/>
    <n v="3.56"/>
    <s v="Music"/>
    <s v="Indie Music"/>
    <s v="May"/>
    <s v="May"/>
    <n v="2010"/>
    <n v="2010"/>
    <x v="4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3:02:26"/>
    <d v="2013-01-25T14:02:26"/>
    <b v="0"/>
    <n v="44"/>
    <b v="1"/>
    <s v="music/indie rock"/>
    <n v="106.6"/>
    <n v="2.2000000000000002"/>
    <s v="Music"/>
    <s v="Indie Music"/>
    <s v="Mar"/>
    <s v="Jan"/>
    <n v="2013"/>
    <n v="2013"/>
    <x v="4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3:52:08"/>
    <d v="2012-11-15T13:52:08"/>
    <b v="0"/>
    <n v="246"/>
    <b v="1"/>
    <s v="music/indie rock"/>
    <n v="144.58441666666667"/>
    <n v="2.0499999999999998"/>
    <s v="Music"/>
    <s v="Indie Music"/>
    <s v="Dec"/>
    <s v="Nov"/>
    <n v="2012"/>
    <n v="2012"/>
    <x v="1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1:00:00"/>
    <d v="2010-06-06T14:09:14"/>
    <b v="0"/>
    <n v="120"/>
    <b v="1"/>
    <s v="music/indie rock"/>
    <n v="105.55"/>
    <n v="1.2"/>
    <s v="Music"/>
    <s v="Indie Music"/>
    <s v="Jul"/>
    <s v="Jun"/>
    <n v="2010"/>
    <n v="2010"/>
    <x v="1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0:18:01"/>
    <d v="2011-05-08T10:18:01"/>
    <b v="0"/>
    <n v="26"/>
    <b v="1"/>
    <s v="music/indie rock"/>
    <n v="136.6"/>
    <n v="5.2"/>
    <s v="Music"/>
    <s v="Indie Music"/>
    <s v="Jun"/>
    <s v="May"/>
    <n v="2011"/>
    <n v="2011"/>
    <x v="2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5T22:59:00"/>
    <d v="2011-03-30T17:36:25"/>
    <b v="0"/>
    <n v="45"/>
    <b v="1"/>
    <s v="music/indie rock"/>
    <n v="104"/>
    <n v="1.8"/>
    <s v="Music"/>
    <s v="Indie Music"/>
    <s v="Apr"/>
    <s v="Mar"/>
    <n v="2011"/>
    <n v="2011"/>
    <x v="4"/>
  </r>
  <r>
    <s v="Help me release my first 3 song EP!!"/>
    <s v="Im trying to raise $1000 for a 3 song EP in a studio!"/>
    <n v="1000"/>
    <n v="1145"/>
    <x v="0"/>
    <s v="US"/>
    <s v="USD"/>
    <n v="1329082983"/>
    <n v="1326404583"/>
    <d v="2012-02-12T16:43:03"/>
    <d v="2012-01-12T16:43:03"/>
    <b v="0"/>
    <n v="20"/>
    <b v="1"/>
    <s v="music/indie rock"/>
    <n v="114.5"/>
    <n v="2"/>
    <s v="Music"/>
    <s v="Indie Music"/>
    <s v="Feb"/>
    <s v="Jan"/>
    <n v="2012"/>
    <n v="2012"/>
    <x v="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2:55:22"/>
    <d v="2015-09-20T12:55:22"/>
    <b v="0"/>
    <n v="47"/>
    <b v="1"/>
    <s v="music/indie rock"/>
    <n v="101.71957671957672"/>
    <n v="0.51807760141093473"/>
    <s v="Music"/>
    <s v="Indie Music"/>
    <s v="Oct"/>
    <s v="Sep"/>
    <n v="2015"/>
    <n v="2015"/>
    <x v="0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2:02:45"/>
    <d v="2012-03-13T12:02:45"/>
    <b v="0"/>
    <n v="13"/>
    <b v="1"/>
    <s v="music/indie rock"/>
    <n v="123.94678492239468"/>
    <n v="2.8824833702882482"/>
    <s v="Music"/>
    <s v="Indie Music"/>
    <s v="Apr"/>
    <s v="Mar"/>
    <n v="2012"/>
    <n v="2012"/>
    <x v="2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16:00:00"/>
    <d v="2014-02-10T09:00:06"/>
    <b v="0"/>
    <n v="183"/>
    <b v="1"/>
    <s v="music/indie rock"/>
    <n v="102.45669291338582"/>
    <n v="2.8818897637795278"/>
    <s v="Music"/>
    <s v="Indie Music"/>
    <s v="Mar"/>
    <s v="Feb"/>
    <n v="2014"/>
    <n v="2014"/>
    <x v="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3:00:00"/>
    <d v="2015-12-27T23:37:53"/>
    <b v="0"/>
    <n v="21"/>
    <b v="1"/>
    <s v="music/indie rock"/>
    <n v="144.5"/>
    <n v="2.1"/>
    <s v="Music"/>
    <s v="Indie Music"/>
    <s v="Feb"/>
    <s v="Dec"/>
    <n v="2016"/>
    <n v="2015"/>
    <x v="4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16:36:06"/>
    <d v="2015-02-23T17:36:06"/>
    <b v="0"/>
    <n v="42"/>
    <b v="1"/>
    <s v="music/indie rock"/>
    <n v="133.33333333333334"/>
    <n v="4.666666666666667"/>
    <s v="Music"/>
    <s v="Indie Music"/>
    <s v="Mar"/>
    <s v="Feb"/>
    <n v="2015"/>
    <n v="2015"/>
    <x v="2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4:59:00"/>
    <d v="2012-09-08T15:55:31"/>
    <b v="0"/>
    <n v="54"/>
    <b v="1"/>
    <s v="music/indie rock"/>
    <n v="109.3644"/>
    <n v="2.16"/>
    <s v="Music"/>
    <s v="Indie Music"/>
    <s v="Oct"/>
    <s v="Sep"/>
    <n v="2012"/>
    <n v="2012"/>
    <x v="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08:00:00"/>
    <d v="2015-04-22T08:02:09"/>
    <b v="0"/>
    <n v="25"/>
    <b v="0"/>
    <s v="technology/gadgets"/>
    <n v="2.6969696969696968"/>
    <n v="2.5252525252525252E-2"/>
    <s v="Technology"/>
    <s v="Gadgets"/>
    <s v="May"/>
    <s v="Apr"/>
    <n v="2015"/>
    <n v="2015"/>
    <x v="1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3:57:27"/>
    <d v="2015-02-02T13:57:27"/>
    <b v="0"/>
    <n v="3"/>
    <b v="0"/>
    <s v="technology/gadgets"/>
    <n v="1.2"/>
    <n v="0.3"/>
    <s v="Technology"/>
    <s v="Gadgets"/>
    <s v="Mar"/>
    <s v="Feb"/>
    <n v="2015"/>
    <n v="2015"/>
    <x v="4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3:29:51"/>
    <d v="2016-11-28T13:29:51"/>
    <b v="0"/>
    <n v="41"/>
    <b v="0"/>
    <s v="technology/gadgets"/>
    <n v="46.6"/>
    <n v="1.3666666666666667"/>
    <s v="Technology"/>
    <s v="Gadgets"/>
    <s v="Jan"/>
    <s v="Nov"/>
    <n v="2017"/>
    <n v="2016"/>
    <x v="4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1:27:01"/>
    <d v="2015-11-18T11:27:01"/>
    <b v="0"/>
    <n v="2"/>
    <b v="0"/>
    <s v="technology/gadgets"/>
    <n v="0.1"/>
    <n v="4.0000000000000001E-3"/>
    <s v="Technology"/>
    <s v="Gadgets"/>
    <s v="Jan"/>
    <s v="Nov"/>
    <n v="2016"/>
    <n v="2015"/>
    <x v="10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17:13:14"/>
    <d v="2014-08-08T17:13:14"/>
    <b v="0"/>
    <n v="4"/>
    <b v="0"/>
    <s v="technology/gadgets"/>
    <n v="0.16800000000000001"/>
    <n v="1.6E-2"/>
    <s v="Technology"/>
    <s v="Gadgets"/>
    <s v="Sep"/>
    <s v="Aug"/>
    <n v="2014"/>
    <n v="2014"/>
    <x v="9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1:06:23"/>
    <d v="2016-05-24T11:06:23"/>
    <b v="0"/>
    <n v="99"/>
    <b v="0"/>
    <s v="technology/gadgets"/>
    <n v="42.76"/>
    <n v="0.19800000000000001"/>
    <s v="Technology"/>
    <s v="Gadgets"/>
    <s v="Jun"/>
    <s v="May"/>
    <n v="2016"/>
    <n v="2016"/>
    <x v="10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09:05:25"/>
    <d v="2014-05-08T09:05:25"/>
    <b v="0"/>
    <n v="4"/>
    <b v="0"/>
    <s v="technology/gadgets"/>
    <n v="0.28333333333333333"/>
    <n v="1.3333333333333334E-2"/>
    <s v="Technology"/>
    <s v="Gadgets"/>
    <s v="May"/>
    <s v="May"/>
    <n v="2014"/>
    <n v="2014"/>
    <x v="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17:01:40"/>
    <d v="2016-11-29T17:01:40"/>
    <b v="0"/>
    <n v="4"/>
    <b v="0"/>
    <s v="technology/gadgets"/>
    <n v="1.732"/>
    <n v="1.6E-2"/>
    <s v="Technology"/>
    <s v="Gadgets"/>
    <s v="Dec"/>
    <s v="Nov"/>
    <n v="2016"/>
    <n v="2016"/>
    <x v="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05:17:59"/>
    <d v="2014-09-23T05:17:59"/>
    <b v="0"/>
    <n v="38"/>
    <b v="0"/>
    <s v="technology/gadgets"/>
    <n v="14.111428571428572"/>
    <n v="0.10857142857142857"/>
    <s v="Technology"/>
    <s v="Gadgets"/>
    <s v="Oct"/>
    <s v="Sep"/>
    <n v="2014"/>
    <n v="2014"/>
    <x v="7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17:45:00"/>
    <d v="2015-09-17T18:06:57"/>
    <b v="0"/>
    <n v="285"/>
    <b v="0"/>
    <s v="technology/gadgets"/>
    <n v="39.395294117647062"/>
    <n v="0.3352941176470588"/>
    <s v="Technology"/>
    <s v="Gadgets"/>
    <s v="Oct"/>
    <s v="Sep"/>
    <n v="2015"/>
    <n v="2015"/>
    <x v="1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8T19:48:54"/>
    <d v="2014-07-09T19:48:54"/>
    <b v="0"/>
    <n v="1"/>
    <b v="0"/>
    <s v="technology/gadgets"/>
    <n v="2.3529411764705882E-2"/>
    <n v="2.352941176470588E-3"/>
    <s v="Technology"/>
    <s v="Gadgets"/>
    <s v="Aug"/>
    <s v="Jul"/>
    <n v="2014"/>
    <n v="2014"/>
    <x v="3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0:26:00"/>
    <d v="2015-05-05T00:26:00"/>
    <b v="0"/>
    <n v="42"/>
    <b v="0"/>
    <s v="technology/gadgets"/>
    <n v="59.3"/>
    <n v="0.84"/>
    <s v="Technology"/>
    <s v="Gadgets"/>
    <s v="Jun"/>
    <s v="May"/>
    <n v="2015"/>
    <n v="2015"/>
    <x v="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07:16:18"/>
    <d v="2014-09-08T07:16:18"/>
    <b v="0"/>
    <n v="26"/>
    <b v="0"/>
    <s v="technology/gadgets"/>
    <n v="1.3270833333333334"/>
    <n v="5.4166666666666669E-2"/>
    <s v="Technology"/>
    <s v="Gadgets"/>
    <s v="Oct"/>
    <s v="Sep"/>
    <n v="2014"/>
    <n v="2014"/>
    <x v="11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0-31T22:59:00"/>
    <d v="2014-10-16T23:11:13"/>
    <b v="0"/>
    <n v="2"/>
    <b v="0"/>
    <s v="technology/gadgets"/>
    <n v="9.0090090090090094"/>
    <n v="0.3003003003003003"/>
    <s v="Technology"/>
    <s v="Gadgets"/>
    <s v="Oct"/>
    <s v="Oct"/>
    <n v="2014"/>
    <n v="2014"/>
    <x v="2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1T20:10:22"/>
    <d v="2014-08-12T20:10:22"/>
    <b v="0"/>
    <n v="4"/>
    <b v="0"/>
    <s v="technology/gadgets"/>
    <n v="1.6"/>
    <n v="0.8"/>
    <s v="Technology"/>
    <s v="Gadgets"/>
    <s v="Sep"/>
    <s v="Aug"/>
    <n v="2014"/>
    <n v="2014"/>
    <x v="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3:12:55"/>
    <d v="2016-10-13T12:12:55"/>
    <b v="0"/>
    <n v="6"/>
    <b v="0"/>
    <s v="technology/gadgets"/>
    <n v="0.51"/>
    <n v="0.03"/>
    <s v="Technology"/>
    <s v="Gadgets"/>
    <s v="Nov"/>
    <s v="Oct"/>
    <n v="2016"/>
    <n v="2016"/>
    <x v="8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1:28:53"/>
    <d v="2017-01-11T01:28:53"/>
    <b v="0"/>
    <n v="70"/>
    <b v="0"/>
    <s v="technology/gadgets"/>
    <n v="52.570512820512818"/>
    <n v="1.7948717948717947E-2"/>
    <s v="Technology"/>
    <s v="Gadgets"/>
    <s v="Feb"/>
    <s v="Jan"/>
    <n v="2017"/>
    <n v="2017"/>
    <x v="10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3:57:31"/>
    <d v="2014-07-08T13:57:31"/>
    <b v="0"/>
    <n v="9"/>
    <b v="0"/>
    <s v="technology/gadgets"/>
    <n v="1.04"/>
    <n v="3.5999999999999997E-2"/>
    <s v="Technology"/>
    <s v="Gadgets"/>
    <s v="Aug"/>
    <s v="Jul"/>
    <n v="2014"/>
    <n v="2014"/>
    <x v="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16:00:49"/>
    <d v="2015-04-19T16:00:49"/>
    <b v="0"/>
    <n v="8"/>
    <b v="0"/>
    <s v="technology/gadgets"/>
    <n v="47.4"/>
    <n v="1.6"/>
    <s v="Technology"/>
    <s v="Gadgets"/>
    <s v="May"/>
    <s v="Apr"/>
    <n v="2015"/>
    <n v="2015"/>
    <x v="2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18:00:00"/>
    <d v="2015-09-23T16:01:01"/>
    <b v="0"/>
    <n v="105"/>
    <b v="0"/>
    <s v="technology/gadgets"/>
    <n v="43.03"/>
    <n v="1.05"/>
    <s v="Technology"/>
    <s v="Gadgets"/>
    <s v="Oct"/>
    <s v="Sep"/>
    <n v="2015"/>
    <n v="2015"/>
    <x v="1"/>
  </r>
  <r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0:19:03"/>
    <d v="2012-06-14T00:19:03"/>
    <b v="0"/>
    <n v="38"/>
    <b v="1"/>
    <s v="music/indie rock"/>
    <n v="136.80000000000001"/>
    <n v="2.5333333333333332"/>
    <s v="Music"/>
    <s v="Indie Music"/>
    <s v="Jul"/>
    <s v="Jun"/>
    <n v="2012"/>
    <n v="2012"/>
    <x v="4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1:08:27"/>
    <d v="2013-11-12T01:08:27"/>
    <b v="0"/>
    <n v="64"/>
    <b v="1"/>
    <s v="music/indie rock"/>
    <n v="115.55"/>
    <n v="3.2"/>
    <s v="Music"/>
    <s v="Indie Music"/>
    <s v="Dec"/>
    <s v="Nov"/>
    <n v="2013"/>
    <n v="2013"/>
    <x v="4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6T23:59:00"/>
    <d v="2011-08-17T15:22:12"/>
    <b v="0"/>
    <n v="13"/>
    <b v="1"/>
    <s v="music/indie rock"/>
    <n v="240.8"/>
    <n v="10.4"/>
    <s v="Music"/>
    <s v="Indie Music"/>
    <s v="Sep"/>
    <s v="Aug"/>
    <n v="2011"/>
    <n v="2011"/>
    <x v="2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4:33:00"/>
    <d v="2013-12-18T13:15:55"/>
    <b v="0"/>
    <n v="33"/>
    <b v="1"/>
    <s v="music/indie rock"/>
    <n v="114.4"/>
    <n v="1.1000000000000001"/>
    <s v="Music"/>
    <s v="Indie Music"/>
    <s v="Jan"/>
    <s v="Dec"/>
    <n v="2014"/>
    <n v="2013"/>
    <x v="4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0T19:00:00"/>
    <d v="2013-09-18T16:38:08"/>
    <b v="0"/>
    <n v="52"/>
    <b v="1"/>
    <s v="music/indie rock"/>
    <n v="110.33333333333333"/>
    <n v="3.4666666666666668"/>
    <s v="Music"/>
    <s v="Indie Music"/>
    <s v="Oct"/>
    <s v="Sep"/>
    <n v="2013"/>
    <n v="2013"/>
    <x v="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1T19:26:00"/>
    <d v="2010-10-05T17:54:16"/>
    <b v="0"/>
    <n v="107"/>
    <b v="1"/>
    <s v="music/indie rock"/>
    <n v="195.37933333333334"/>
    <n v="7.1333333333333337"/>
    <s v="Music"/>
    <s v="Indie Music"/>
    <s v="Nov"/>
    <s v="Oct"/>
    <n v="2010"/>
    <n v="2010"/>
    <x v="4"/>
  </r>
  <r>
    <s v="GBS Detroit Presents Hampshire"/>
    <s v="Hampshire is headed to GBS Detroit."/>
    <n v="600"/>
    <n v="620"/>
    <x v="0"/>
    <s v="US"/>
    <s v="USD"/>
    <n v="1331182740"/>
    <n v="1329856839"/>
    <d v="2012-03-07T23:59:00"/>
    <d v="2012-02-21T15:40:39"/>
    <b v="0"/>
    <n v="11"/>
    <b v="1"/>
    <s v="music/indie rock"/>
    <n v="103.33333333333333"/>
    <n v="1.8333333333333333"/>
    <s v="Music"/>
    <s v="Indie Music"/>
    <s v="Mar"/>
    <s v="Feb"/>
    <n v="2012"/>
    <n v="2012"/>
    <x v="2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0:33:14"/>
    <d v="2013-04-07T10:33:14"/>
    <b v="0"/>
    <n v="34"/>
    <b v="1"/>
    <s v="music/indie rock"/>
    <n v="103.13725490196079"/>
    <n v="1.3333333333333333"/>
    <s v="Music"/>
    <s v="Indie Music"/>
    <s v="May"/>
    <s v="Apr"/>
    <n v="2013"/>
    <n v="2013"/>
    <x v="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4T19:31:06"/>
    <d v="2011-05-23T19:31:06"/>
    <b v="0"/>
    <n v="75"/>
    <b v="1"/>
    <s v="music/indie rock"/>
    <n v="100.3125"/>
    <n v="2.34375"/>
    <s v="Music"/>
    <s v="Indie Music"/>
    <s v="Jul"/>
    <s v="May"/>
    <n v="2011"/>
    <n v="2011"/>
    <x v="4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08:24:42"/>
    <d v="2013-05-08T08:24:42"/>
    <b v="0"/>
    <n v="26"/>
    <b v="1"/>
    <s v="music/indie rock"/>
    <n v="127"/>
    <n v="2.6"/>
    <s v="Music"/>
    <s v="Indie Music"/>
    <s v="Jul"/>
    <s v="May"/>
    <n v="2013"/>
    <n v="2013"/>
    <x v="4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1T22:30:00"/>
    <d v="2012-05-08T16:25:09"/>
    <b v="0"/>
    <n v="50"/>
    <b v="1"/>
    <s v="music/indie rock"/>
    <n v="120.601"/>
    <n v="2.5"/>
    <s v="Music"/>
    <s v="Indie Music"/>
    <s v="May"/>
    <s v="May"/>
    <n v="2012"/>
    <n v="2012"/>
    <x v="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4:26:13"/>
    <d v="2012-01-03T14:26:13"/>
    <b v="0"/>
    <n v="80"/>
    <b v="1"/>
    <s v="music/indie rock"/>
    <n v="106.99047619047619"/>
    <n v="1.5238095238095237"/>
    <s v="Music"/>
    <s v="Indie Music"/>
    <s v="Jan"/>
    <s v="Jan"/>
    <n v="2012"/>
    <n v="2012"/>
    <x v="0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6T22:08:27"/>
    <d v="2014-08-27T22:08:27"/>
    <b v="0"/>
    <n v="110"/>
    <b v="1"/>
    <s v="music/indie rock"/>
    <n v="172.43333333333334"/>
    <n v="1.8333333333333333"/>
    <s v="Music"/>
    <s v="Indie Music"/>
    <s v="Sep"/>
    <s v="Aug"/>
    <n v="2014"/>
    <n v="2014"/>
    <x v="0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0:00:00"/>
    <d v="2011-11-18T15:48:41"/>
    <b v="0"/>
    <n v="77"/>
    <b v="1"/>
    <s v="music/indie rock"/>
    <n v="123.62"/>
    <n v="1.54"/>
    <s v="Music"/>
    <s v="Indie Music"/>
    <s v="Dec"/>
    <s v="Nov"/>
    <n v="2011"/>
    <n v="2011"/>
    <x v="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0T23:59:00"/>
    <d v="2014-05-14T17:22:51"/>
    <b v="0"/>
    <n v="50"/>
    <b v="1"/>
    <s v="music/indie rock"/>
    <n v="108.4"/>
    <n v="2"/>
    <s v="Music"/>
    <s v="Indie Music"/>
    <s v="Jun"/>
    <s v="May"/>
    <n v="2014"/>
    <n v="2014"/>
    <x v="4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0:59:00"/>
    <d v="2011-11-05T16:21:10"/>
    <b v="0"/>
    <n v="145"/>
    <b v="1"/>
    <s v="music/indie rock"/>
    <n v="116.52013333333333"/>
    <n v="1.9333333333333333"/>
    <s v="Music"/>
    <s v="Indie Music"/>
    <s v="Dec"/>
    <s v="Nov"/>
    <n v="2011"/>
    <n v="2011"/>
    <x v="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4T22:59:00"/>
    <d v="2012-05-29T21:51:21"/>
    <b v="0"/>
    <n v="29"/>
    <b v="1"/>
    <s v="music/indie rock"/>
    <n v="187.245"/>
    <n v="4.833333333333333"/>
    <s v="Music"/>
    <s v="Indie Music"/>
    <s v="Jun"/>
    <s v="May"/>
    <n v="2012"/>
    <n v="2012"/>
    <x v="2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0:00:00"/>
    <d v="2013-06-01T01:13:51"/>
    <b v="0"/>
    <n v="114"/>
    <b v="1"/>
    <s v="music/indie rock"/>
    <n v="115.93333333333334"/>
    <n v="0.76"/>
    <s v="Music"/>
    <s v="Indie Music"/>
    <s v="Jul"/>
    <s v="Jun"/>
    <n v="2013"/>
    <n v="2013"/>
    <x v="6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17:38:28"/>
    <d v="2013-02-08T18:38:28"/>
    <b v="0"/>
    <n v="96"/>
    <b v="1"/>
    <s v="music/indie rock"/>
    <n v="110.7"/>
    <n v="0.96"/>
    <s v="Music"/>
    <s v="Indie Music"/>
    <s v="Mar"/>
    <s v="Feb"/>
    <n v="2013"/>
    <n v="2013"/>
    <x v="1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4T22:59:00"/>
    <d v="2011-05-07T07:10:33"/>
    <b v="0"/>
    <n v="31"/>
    <b v="1"/>
    <s v="music/indie rock"/>
    <n v="170.92307692307693"/>
    <n v="4.7692307692307692"/>
    <s v="Music"/>
    <s v="Indie Music"/>
    <s v="Jun"/>
    <s v="May"/>
    <n v="2011"/>
    <n v="2011"/>
    <x v="2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1:58:51"/>
    <d v="2014-04-15T01:58:51"/>
    <b v="1"/>
    <n v="4883"/>
    <b v="1"/>
    <s v="technology/hardware"/>
    <n v="126.11835600000001"/>
    <n v="1.9532"/>
    <s v="Technology"/>
    <s v="Hardware"/>
    <s v="May"/>
    <s v="Apr"/>
    <n v="2014"/>
    <n v="2014"/>
    <x v="1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4:52:20"/>
    <d v="2011-04-05T14:52:20"/>
    <b v="1"/>
    <n v="95"/>
    <b v="1"/>
    <s v="technology/hardware"/>
    <n v="138.44033333333334"/>
    <n v="1.5833333333333333"/>
    <s v="Technology"/>
    <s v="Hardware"/>
    <s v="Jul"/>
    <s v="Apr"/>
    <n v="2011"/>
    <n v="2011"/>
    <x v="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1:28:36"/>
    <d v="2016-06-27T01:28:36"/>
    <b v="1"/>
    <n v="2478"/>
    <b v="1"/>
    <s v="technology/hardware"/>
    <n v="1705.25"/>
    <n v="24.78"/>
    <s v="Technology"/>
    <s v="Hardware"/>
    <s v="Aug"/>
    <s v="Jun"/>
    <n v="2016"/>
    <n v="2016"/>
    <x v="1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09:01:30"/>
    <d v="2014-04-01T09:01:30"/>
    <b v="1"/>
    <n v="1789"/>
    <b v="1"/>
    <s v="technology/hardware"/>
    <n v="788.05550000000005"/>
    <n v="4.4725000000000001"/>
    <s v="Technology"/>
    <s v="Hardware"/>
    <s v="May"/>
    <s v="Apr"/>
    <n v="2014"/>
    <n v="2014"/>
    <x v="3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1:02:38"/>
    <d v="2015-06-02T01:02:38"/>
    <b v="1"/>
    <n v="680"/>
    <b v="1"/>
    <s v="technology/hardware"/>
    <n v="348.01799999999997"/>
    <n v="0.68"/>
    <s v="Technology"/>
    <s v="Hardware"/>
    <s v="Jul"/>
    <s v="Jun"/>
    <n v="2015"/>
    <n v="2015"/>
    <x v="1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19T21:36:01"/>
    <d v="2014-02-18T22:36:01"/>
    <b v="1"/>
    <n v="70"/>
    <b v="1"/>
    <s v="technology/hardware"/>
    <n v="149.74666666666667"/>
    <n v="0.93333333333333335"/>
    <s v="Technology"/>
    <s v="Hardware"/>
    <s v="Apr"/>
    <s v="Feb"/>
    <n v="2014"/>
    <n v="2014"/>
    <x v="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0:59:00"/>
    <d v="2009-10-16T17:02:00"/>
    <b v="1"/>
    <n v="23"/>
    <b v="1"/>
    <s v="technology/hardware"/>
    <n v="100.63375000000001"/>
    <n v="2.875"/>
    <s v="Technology"/>
    <s v="Hardware"/>
    <s v="Nov"/>
    <s v="Oct"/>
    <n v="2009"/>
    <n v="2009"/>
    <x v="2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2:02:00"/>
    <d v="2016-04-13T09:30:09"/>
    <b v="1"/>
    <n v="4245"/>
    <b v="1"/>
    <s v="technology/hardware"/>
    <n v="800.21100000000001"/>
    <n v="4.2450000000000001"/>
    <s v="Technology"/>
    <s v="Hardware"/>
    <s v="Jun"/>
    <s v="Apr"/>
    <n v="2016"/>
    <n v="2016"/>
    <x v="1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05:09:11"/>
    <d v="2014-06-10T05:09:11"/>
    <b v="1"/>
    <n v="943"/>
    <b v="1"/>
    <s v="technology/hardware"/>
    <n v="106.0026"/>
    <n v="1.8859999999999999"/>
    <s v="Technology"/>
    <s v="Hardware"/>
    <s v="Jul"/>
    <s v="Jun"/>
    <n v="2014"/>
    <n v="2014"/>
    <x v="10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1T23:21:13"/>
    <d v="2011-03-21T23:21:13"/>
    <b v="1"/>
    <n v="1876"/>
    <b v="1"/>
    <s v="technology/hardware"/>
    <n v="200.51866666666666"/>
    <n v="3.9083333333333332"/>
    <s v="Technology"/>
    <s v="Hardware"/>
    <s v="Apr"/>
    <s v="Mar"/>
    <n v="2011"/>
    <n v="2011"/>
    <x v="11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06:05:37"/>
    <d v="2016-10-08T05:05:37"/>
    <b v="1"/>
    <n v="834"/>
    <b v="1"/>
    <s v="technology/hardware"/>
    <n v="212.44399999999999"/>
    <n v="1.6679999999999999"/>
    <s v="Technology"/>
    <s v="Hardware"/>
    <s v="Nov"/>
    <s v="Oct"/>
    <n v="2016"/>
    <n v="2016"/>
    <x v="10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09:33:35"/>
    <d v="2013-09-09T09:33:35"/>
    <b v="1"/>
    <n v="682"/>
    <b v="1"/>
    <s v="technology/hardware"/>
    <n v="198.47237142857142"/>
    <n v="1.9485714285714286"/>
    <s v="Technology"/>
    <s v="Hardware"/>
    <s v="Oct"/>
    <s v="Sep"/>
    <n v="2013"/>
    <n v="2013"/>
    <x v="7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1T22:00:00"/>
    <d v="2012-02-01T23:47:45"/>
    <b v="1"/>
    <n v="147"/>
    <b v="1"/>
    <s v="technology/hardware"/>
    <n v="225.94666666666666"/>
    <n v="0.98"/>
    <s v="Technology"/>
    <s v="Hardware"/>
    <s v="Mar"/>
    <s v="Feb"/>
    <n v="2012"/>
    <n v="2012"/>
    <x v="6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0:00:00"/>
    <d v="2016-01-25T08:56:16"/>
    <b v="1"/>
    <n v="415"/>
    <b v="1"/>
    <s v="technology/hardware"/>
    <n v="698.94799999999998"/>
    <n v="0.83"/>
    <s v="Technology"/>
    <s v="Hardware"/>
    <s v="Mar"/>
    <s v="Jan"/>
    <n v="2016"/>
    <n v="2016"/>
    <x v="1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4:00:00"/>
    <d v="2012-04-21T01:31:21"/>
    <b v="1"/>
    <n v="290"/>
    <b v="1"/>
    <s v="technology/hardware"/>
    <n v="398.59528571428569"/>
    <n v="0.69047619047619047"/>
    <s v="Technology"/>
    <s v="Hardware"/>
    <s v="May"/>
    <s v="Apr"/>
    <n v="2012"/>
    <n v="2012"/>
    <x v="3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16:10:05"/>
    <d v="2015-03-04T17:10:05"/>
    <b v="1"/>
    <n v="365"/>
    <b v="1"/>
    <s v="technology/hardware"/>
    <n v="294.03333333333336"/>
    <n v="0.60833333333333328"/>
    <s v="Technology"/>
    <s v="Hardware"/>
    <s v="Apr"/>
    <s v="Mar"/>
    <n v="2015"/>
    <n v="2015"/>
    <x v="10"/>
  </r>
  <r>
    <s v="freeSoC and freeSoC Mini"/>
    <s v="An open hardware platform for the best microcontroller in the world."/>
    <n v="30000"/>
    <n v="50251.41"/>
    <x v="0"/>
    <s v="US"/>
    <s v="USD"/>
    <n v="1351304513"/>
    <n v="1348712513"/>
    <d v="2012-10-26T21:21:53"/>
    <d v="2012-09-26T21:21:53"/>
    <b v="1"/>
    <n v="660"/>
    <b v="1"/>
    <s v="technology/hardware"/>
    <n v="167.50470000000001"/>
    <n v="2.2000000000000002"/>
    <s v="Technology"/>
    <s v="Hardware"/>
    <s v="Oct"/>
    <s v="Sep"/>
    <n v="2012"/>
    <n v="2012"/>
    <x v="5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17:42:41"/>
    <d v="2013-02-21T18:42:41"/>
    <b v="1"/>
    <n v="1356"/>
    <b v="1"/>
    <s v="technology/hardware"/>
    <n v="1435.5717142857143"/>
    <n v="19.37142857142857"/>
    <s v="Technology"/>
    <s v="Hardware"/>
    <s v="Mar"/>
    <s v="Feb"/>
    <n v="2013"/>
    <n v="2013"/>
    <x v="0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09-30T19:00:00"/>
    <d v="2014-08-20T15:17:40"/>
    <b v="1"/>
    <n v="424"/>
    <b v="1"/>
    <s v="technology/hardware"/>
    <n v="156.73439999999999"/>
    <n v="4.24"/>
    <s v="Technology"/>
    <s v="Hardware"/>
    <s v="Sep"/>
    <s v="Aug"/>
    <n v="2014"/>
    <n v="2014"/>
    <x v="1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3:42:21"/>
    <d v="2014-11-21T03:42:21"/>
    <b v="1"/>
    <n v="33"/>
    <b v="1"/>
    <s v="technology/hardware"/>
    <n v="117.90285714285714"/>
    <n v="4.7142857142857146E-2"/>
    <s v="Technology"/>
    <s v="Hardware"/>
    <s v="Dec"/>
    <s v="Nov"/>
    <n v="2014"/>
    <n v="2014"/>
    <x v="10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5T22:59:00"/>
    <d v="2012-08-26T23:40:17"/>
    <b v="1"/>
    <n v="1633"/>
    <b v="1"/>
    <s v="technology/hardware"/>
    <n v="1105.3812"/>
    <n v="16.329999999999998"/>
    <s v="Technology"/>
    <s v="Hardware"/>
    <s v="Oct"/>
    <s v="Aug"/>
    <n v="2012"/>
    <n v="2012"/>
    <x v="1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3:43:56"/>
    <d v="2014-04-13T13:43:56"/>
    <b v="1"/>
    <n v="306"/>
    <b v="1"/>
    <s v="technology/hardware"/>
    <n v="192.92500000000001"/>
    <n v="3.06"/>
    <s v="Technology"/>
    <s v="Hardware"/>
    <s v="May"/>
    <s v="Apr"/>
    <n v="2014"/>
    <n v="2014"/>
    <x v="1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05:18:54"/>
    <d v="2014-08-12T05:18:54"/>
    <b v="1"/>
    <n v="205"/>
    <b v="1"/>
    <s v="technology/hardware"/>
    <n v="126.88421052631578"/>
    <n v="1.0789473684210527"/>
    <s v="Technology"/>
    <s v="Hardware"/>
    <s v="Sep"/>
    <s v="Aug"/>
    <n v="2014"/>
    <n v="2014"/>
    <x v="6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1:32:52"/>
    <d v="2016-03-23T01:32:52"/>
    <b v="1"/>
    <n v="1281"/>
    <b v="1"/>
    <s v="technology/hardware"/>
    <n v="259.57748878923769"/>
    <n v="1.4360986547085202"/>
    <s v="Technology"/>
    <s v="Hardware"/>
    <s v="Apr"/>
    <s v="Mar"/>
    <n v="2016"/>
    <n v="2016"/>
    <x v="1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1T20:00:00"/>
    <d v="2011-12-20T21:08:30"/>
    <b v="1"/>
    <n v="103"/>
    <b v="1"/>
    <s v="technology/hardware"/>
    <n v="262.27999999999997"/>
    <n v="2.06"/>
    <s v="Technology"/>
    <s v="Hardware"/>
    <s v="Jan"/>
    <s v="Dec"/>
    <n v="2012"/>
    <n v="2011"/>
    <x v="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07:58:18"/>
    <d v="2014-07-15T07:58:18"/>
    <b v="1"/>
    <n v="1513"/>
    <b v="1"/>
    <s v="technology/hardware"/>
    <n v="206.74309"/>
    <n v="1.5129999999999999"/>
    <s v="Technology"/>
    <s v="Hardware"/>
    <s v="Aug"/>
    <s v="Jul"/>
    <n v="2014"/>
    <n v="2014"/>
    <x v="1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0:55:29"/>
    <d v="2014-04-01T10:55:29"/>
    <b v="1"/>
    <n v="405"/>
    <b v="1"/>
    <s v="technology/hardware"/>
    <n v="370.13"/>
    <n v="2.0249999999999999"/>
    <s v="Technology"/>
    <s v="Hardware"/>
    <s v="May"/>
    <s v="Apr"/>
    <n v="2014"/>
    <n v="2014"/>
    <x v="8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0:05:15"/>
    <d v="2016-11-02T09:05:15"/>
    <b v="1"/>
    <n v="510"/>
    <b v="1"/>
    <s v="technology/hardware"/>
    <n v="284.96600000000001"/>
    <n v="1.02"/>
    <s v="Technology"/>
    <s v="Hardware"/>
    <s v="Dec"/>
    <s v="Nov"/>
    <n v="2016"/>
    <n v="2016"/>
    <x v="1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4:01:08"/>
    <d v="2016-07-06T14:01:08"/>
    <b v="1"/>
    <n v="1887"/>
    <b v="1"/>
    <s v="technology/hardware"/>
    <n v="579.08000000000004"/>
    <n v="9.4350000000000005"/>
    <s v="Technology"/>
    <s v="Hardware"/>
    <s v="Aug"/>
    <s v="Jul"/>
    <n v="2016"/>
    <n v="2016"/>
    <x v="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19T22:38:21"/>
    <d v="2013-02-18T23:38:21"/>
    <b v="1"/>
    <n v="701"/>
    <b v="1"/>
    <s v="technology/hardware"/>
    <n v="1131.8"/>
    <n v="14.02"/>
    <s v="Technology"/>
    <s v="Hardware"/>
    <s v="Apr"/>
    <s v="Feb"/>
    <n v="2013"/>
    <n v="2013"/>
    <x v="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4T23:00:00"/>
    <d v="2013-10-14T07:01:01"/>
    <b v="1"/>
    <n v="3863"/>
    <b v="1"/>
    <s v="technology/hardware"/>
    <n v="263.02771750000005"/>
    <n v="0.96575"/>
    <s v="Technology"/>
    <s v="Hardware"/>
    <s v="Nov"/>
    <s v="Oct"/>
    <n v="2013"/>
    <n v="2013"/>
    <x v="1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7T20:17:24"/>
    <d v="2012-10-18T19:17:24"/>
    <b v="1"/>
    <n v="238"/>
    <b v="1"/>
    <s v="technology/hardware"/>
    <n v="674.48"/>
    <n v="9.52"/>
    <s v="Technology"/>
    <s v="Hardware"/>
    <s v="Nov"/>
    <s v="Oct"/>
    <n v="2012"/>
    <n v="2012"/>
    <x v="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2:00:00"/>
    <d v="2016-06-28T12:21:04"/>
    <b v="1"/>
    <n v="2051"/>
    <b v="1"/>
    <s v="technology/hardware"/>
    <n v="256.83081313131311"/>
    <n v="1.0358585858585858"/>
    <s v="Technology"/>
    <s v="Hardware"/>
    <s v="Aug"/>
    <s v="Jun"/>
    <n v="2016"/>
    <n v="2016"/>
    <x v="1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3:01:09"/>
    <d v="2013-06-20T03:01:09"/>
    <b v="1"/>
    <n v="402"/>
    <b v="1"/>
    <s v="technology/hardware"/>
    <n v="375.49599999999998"/>
    <n v="2.0099999999999998"/>
    <s v="Technology"/>
    <s v="Hardware"/>
    <s v="Aug"/>
    <s v="Jun"/>
    <n v="2013"/>
    <n v="2013"/>
    <x v="8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3:07:31"/>
    <d v="2013-02-08T13:07:31"/>
    <b v="1"/>
    <n v="253"/>
    <b v="1"/>
    <s v="technology/hardware"/>
    <n v="208.70837499999996"/>
    <n v="1.58125"/>
    <s v="Technology"/>
    <s v="Hardware"/>
    <s v="Mar"/>
    <s v="Feb"/>
    <n v="2013"/>
    <n v="2013"/>
    <x v="6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16:35:25"/>
    <d v="2013-06-13T16:35:25"/>
    <b v="1"/>
    <n v="473"/>
    <b v="1"/>
    <s v="technology/hardware"/>
    <n v="346.6"/>
    <n v="11.824999999999999"/>
    <s v="Technology"/>
    <s v="Hardware"/>
    <s v="Jul"/>
    <s v="Jun"/>
    <n v="2013"/>
    <n v="2013"/>
    <x v="4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2:59:00"/>
    <d v="2015-11-03T00:12:20"/>
    <b v="1"/>
    <n v="821"/>
    <b v="1"/>
    <s v="technology/hardware"/>
    <n v="402.33"/>
    <n v="1.6419999999999999"/>
    <s v="Technology"/>
    <s v="Hardware"/>
    <s v="Dec"/>
    <s v="Nov"/>
    <n v="2015"/>
    <n v="2015"/>
    <x v="1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2:00:00"/>
    <d v="2012-05-10T00:24:52"/>
    <b v="1"/>
    <n v="388"/>
    <b v="1"/>
    <s v="technology/hardware"/>
    <n v="1026.8451399999999"/>
    <n v="0.77600000000000002"/>
    <s v="Technology"/>
    <s v="Hardware"/>
    <s v="Jun"/>
    <s v="May"/>
    <n v="2012"/>
    <n v="2012"/>
    <x v="1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8T23:59:00"/>
    <d v="2015-10-13T06:02:26"/>
    <b v="1"/>
    <n v="813"/>
    <b v="1"/>
    <s v="technology/hardware"/>
    <n v="114.901155"/>
    <n v="0.40649999999999997"/>
    <s v="Technology"/>
    <s v="Hardware"/>
    <s v="Nov"/>
    <s v="Oct"/>
    <n v="2015"/>
    <n v="2015"/>
    <x v="1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07:01:02"/>
    <d v="2016-02-23T08:01:02"/>
    <b v="1"/>
    <n v="1945"/>
    <b v="1"/>
    <s v="technology/hardware"/>
    <n v="354.82402000000002"/>
    <n v="3.89"/>
    <s v="Technology"/>
    <s v="Hardware"/>
    <s v="Apr"/>
    <s v="Feb"/>
    <n v="2016"/>
    <n v="2016"/>
    <x v="10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2:24:25"/>
    <d v="2014-06-09T12:24:25"/>
    <b v="0"/>
    <n v="12"/>
    <b v="0"/>
    <s v="photography/people"/>
    <n v="5.08"/>
    <n v="0.16"/>
    <s v="Photography"/>
    <s v="People"/>
    <s v="Jul"/>
    <s v="Jun"/>
    <n v="2014"/>
    <n v="2014"/>
    <x v="0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0:04:47"/>
    <d v="2016-11-04T09:04:47"/>
    <b v="0"/>
    <n v="0"/>
    <b v="0"/>
    <s v="photography/people"/>
    <n v="0"/>
    <n v="0"/>
    <s v="Photography"/>
    <s v="People"/>
    <s v="Dec"/>
    <s v="Nov"/>
    <n v="2016"/>
    <n v="2016"/>
    <x v="10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2:00:00"/>
    <d v="2016-08-10T19:16:58"/>
    <b v="0"/>
    <n v="16"/>
    <b v="0"/>
    <s v="photography/people"/>
    <n v="4.3"/>
    <n v="4.8484848484848485E-2"/>
    <s v="Photography"/>
    <s v="People"/>
    <s v="Sep"/>
    <s v="Aug"/>
    <n v="2016"/>
    <n v="2016"/>
    <x v="5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4:58:01"/>
    <d v="2014-10-01T13:58:01"/>
    <b v="0"/>
    <n v="7"/>
    <b v="0"/>
    <s v="photography/people"/>
    <n v="21.146666666666668"/>
    <n v="4.6666666666666669E-2"/>
    <s v="Photography"/>
    <s v="People"/>
    <s v="Nov"/>
    <s v="Oct"/>
    <n v="2014"/>
    <n v="2014"/>
    <x v="6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18:00:00"/>
    <d v="2016-07-04T11:46:11"/>
    <b v="0"/>
    <n v="4"/>
    <b v="0"/>
    <s v="photography/people"/>
    <n v="3.1875"/>
    <n v="0.25"/>
    <s v="Photography"/>
    <s v="People"/>
    <s v="Aug"/>
    <s v="Jul"/>
    <n v="2016"/>
    <n v="2016"/>
    <x v="4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4:24:43"/>
    <d v="2016-02-13T05:24:43"/>
    <b v="0"/>
    <n v="1"/>
    <b v="0"/>
    <s v="photography/people"/>
    <n v="0.05"/>
    <n v="0.05"/>
    <s v="Photography"/>
    <s v="People"/>
    <s v="Mar"/>
    <s v="Feb"/>
    <n v="2016"/>
    <n v="2016"/>
    <x v="4"/>
  </r>
  <r>
    <s v="Ethiopia: Beheld"/>
    <s v="A collection of images that depicts the beauty and diversity within Ethiopia"/>
    <n v="5500"/>
    <n v="2336"/>
    <x v="2"/>
    <s v="GB"/>
    <s v="GBP"/>
    <n v="1425223276"/>
    <n v="1422631276"/>
    <d v="2015-03-01T10:21:16"/>
    <d v="2015-01-30T10:21:16"/>
    <b v="0"/>
    <n v="28"/>
    <b v="0"/>
    <s v="photography/people"/>
    <n v="42.472727272727276"/>
    <n v="0.50909090909090904"/>
    <s v="Photography"/>
    <s v="People"/>
    <s v="Mar"/>
    <s v="Jan"/>
    <n v="2015"/>
    <n v="2015"/>
    <x v="0"/>
  </r>
  <r>
    <s v="Phillip Michael Photography"/>
    <s v="Expressing art in an image!"/>
    <n v="6000"/>
    <n v="25"/>
    <x v="2"/>
    <s v="US"/>
    <s v="USD"/>
    <n v="1440094742"/>
    <n v="1437502742"/>
    <d v="2015-08-20T13:19:02"/>
    <d v="2015-07-21T13:19:02"/>
    <b v="0"/>
    <n v="1"/>
    <b v="0"/>
    <s v="photography/people"/>
    <n v="0.41666666666666669"/>
    <n v="1.6666666666666666E-2"/>
    <s v="Photography"/>
    <s v="People"/>
    <s v="Aug"/>
    <s v="Jul"/>
    <n v="2015"/>
    <n v="2015"/>
    <x v="0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1:20:08"/>
    <d v="2016-11-11T11:20:08"/>
    <b v="0"/>
    <n v="1"/>
    <b v="0"/>
    <s v="photography/people"/>
    <n v="1"/>
    <n v="0.02"/>
    <s v="Photography"/>
    <s v="People"/>
    <s v="Dec"/>
    <s v="Nov"/>
    <n v="2016"/>
    <n v="2016"/>
    <x v="0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2T23:42:12"/>
    <d v="2016-01-28T23:42:12"/>
    <b v="0"/>
    <n v="5"/>
    <b v="0"/>
    <s v="photography/people"/>
    <n v="16.966666666666665"/>
    <n v="0.16666666666666666"/>
    <s v="Photography"/>
    <s v="People"/>
    <s v="Feb"/>
    <s v="Jan"/>
    <n v="2016"/>
    <n v="2016"/>
    <x v="4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16:26:26"/>
    <d v="2015-06-12T16:26:26"/>
    <b v="0"/>
    <n v="3"/>
    <b v="0"/>
    <s v="photography/people"/>
    <n v="7"/>
    <n v="0.15"/>
    <s v="Photography"/>
    <s v="People"/>
    <s v="Jul"/>
    <s v="Jun"/>
    <n v="2015"/>
    <n v="2015"/>
    <x v="4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7T22:26:31"/>
    <d v="2015-01-18T22:26:31"/>
    <b v="0"/>
    <n v="2"/>
    <b v="0"/>
    <s v="photography/people"/>
    <n v="0.13333333333333333"/>
    <n v="0.13333333333333333"/>
    <s v="Photography"/>
    <s v="People"/>
    <s v="Feb"/>
    <s v="Jan"/>
    <n v="2015"/>
    <n v="2015"/>
    <x v="4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09:07:17"/>
    <d v="2015-11-21T09:07:17"/>
    <b v="0"/>
    <n v="0"/>
    <b v="0"/>
    <s v="photography/people"/>
    <n v="0"/>
    <n v="0"/>
    <s v="Photography"/>
    <s v="People"/>
    <s v="Dec"/>
    <s v="Nov"/>
    <n v="2015"/>
    <n v="2015"/>
    <x v="4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6T20:09:02"/>
    <d v="2016-10-07T19:09:02"/>
    <b v="0"/>
    <n v="0"/>
    <b v="0"/>
    <s v="photography/people"/>
    <n v="0"/>
    <n v="0"/>
    <s v="Photography"/>
    <s v="People"/>
    <s v="Dec"/>
    <s v="Oct"/>
    <n v="2016"/>
    <n v="2016"/>
    <x v="4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16:38:56"/>
    <d v="2015-06-26T16:38:56"/>
    <b v="0"/>
    <n v="3"/>
    <b v="0"/>
    <s v="photography/people"/>
    <n v="7.8"/>
    <n v="0.3"/>
    <s v="Photography"/>
    <s v="People"/>
    <s v="Jul"/>
    <s v="Jun"/>
    <n v="2015"/>
    <n v="2015"/>
    <x v="4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4:40:11"/>
    <d v="2014-06-10T14:40:11"/>
    <b v="0"/>
    <n v="0"/>
    <b v="0"/>
    <s v="photography/people"/>
    <n v="0"/>
    <n v="0"/>
    <s v="Photography"/>
    <s v="People"/>
    <s v="Jul"/>
    <s v="Jun"/>
    <n v="2014"/>
    <n v="2014"/>
    <x v="10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17:20:12"/>
    <d v="2014-07-27T17:20:12"/>
    <b v="0"/>
    <n v="0"/>
    <b v="0"/>
    <s v="photography/people"/>
    <n v="0"/>
    <n v="0"/>
    <s v="Photography"/>
    <s v="People"/>
    <s v="Aug"/>
    <s v="Jul"/>
    <n v="2014"/>
    <n v="2014"/>
    <x v="0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7-31T21:50:38"/>
    <d v="2014-06-16T21:50:38"/>
    <b v="0"/>
    <n v="3"/>
    <b v="0"/>
    <s v="photography/people"/>
    <n v="26.2"/>
    <n v="0.12"/>
    <s v="Photography"/>
    <s v="People"/>
    <s v="Jul"/>
    <s v="Jun"/>
    <n v="2014"/>
    <n v="2014"/>
    <x v="4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07:35:08"/>
    <d v="2014-10-14T06:35:08"/>
    <b v="0"/>
    <n v="7"/>
    <b v="0"/>
    <s v="photography/people"/>
    <n v="0.76129032258064511"/>
    <n v="2.2580645161290321E-2"/>
    <s v="Photography"/>
    <s v="People"/>
    <s v="Nov"/>
    <s v="Oct"/>
    <n v="2014"/>
    <n v="2014"/>
    <x v="5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17:50:13"/>
    <d v="2015-12-07T17:50:13"/>
    <b v="0"/>
    <n v="25"/>
    <b v="0"/>
    <s v="photography/people"/>
    <n v="12.5"/>
    <n v="0.5"/>
    <s v="Photography"/>
    <s v="People"/>
    <s v="Jan"/>
    <s v="Dec"/>
    <n v="2016"/>
    <n v="2015"/>
    <x v="0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15:00:00"/>
    <d v="2015-05-12T00:01:56"/>
    <b v="1"/>
    <n v="1637"/>
    <b v="1"/>
    <s v="technology/hardware"/>
    <n v="382.12909090909091"/>
    <n v="2.9763636363636365"/>
    <s v="Technology"/>
    <s v="Hardware"/>
    <s v="Jun"/>
    <s v="May"/>
    <n v="2015"/>
    <n v="2015"/>
    <x v="1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2:05:43"/>
    <d v="2016-12-24T12:05:43"/>
    <b v="1"/>
    <n v="1375"/>
    <b v="1"/>
    <s v="technology/hardware"/>
    <n v="216.79422"/>
    <n v="2.75"/>
    <s v="Technology"/>
    <s v="Hardware"/>
    <s v="Jan"/>
    <s v="Dec"/>
    <n v="2017"/>
    <n v="2016"/>
    <x v="10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18:00:00"/>
    <d v="2010-06-17T22:00:52"/>
    <b v="1"/>
    <n v="17"/>
    <b v="1"/>
    <s v="technology/hardware"/>
    <n v="312"/>
    <n v="3.4"/>
    <s v="Technology"/>
    <s v="Hardware"/>
    <s v="Jul"/>
    <s v="Jun"/>
    <n v="2010"/>
    <n v="2010"/>
    <x v="2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09:31:03"/>
    <d v="2014-06-10T09:31:03"/>
    <b v="1"/>
    <n v="354"/>
    <b v="1"/>
    <s v="technology/hardware"/>
    <n v="234.42048"/>
    <n v="0.70799999999999996"/>
    <s v="Technology"/>
    <s v="Hardware"/>
    <s v="Jul"/>
    <s v="Jun"/>
    <n v="2014"/>
    <n v="2014"/>
    <x v="10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5T22:59:00"/>
    <d v="2013-09-18T14:30:18"/>
    <b v="1"/>
    <n v="191"/>
    <b v="1"/>
    <s v="technology/hardware"/>
    <n v="123.6801"/>
    <n v="0.63666666666666671"/>
    <s v="Technology"/>
    <s v="Hardware"/>
    <s v="Oct"/>
    <s v="Sep"/>
    <n v="2013"/>
    <n v="2013"/>
    <x v="5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08:00:45"/>
    <d v="2014-10-29T07:00:45"/>
    <b v="1"/>
    <n v="303"/>
    <b v="1"/>
    <s v="technology/hardware"/>
    <n v="247.84"/>
    <n v="0.60599999999999998"/>
    <s v="Technology"/>
    <s v="Hardware"/>
    <s v="Dec"/>
    <s v="Oct"/>
    <n v="2014"/>
    <n v="2014"/>
    <x v="1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3T23:00:00"/>
    <d v="2010-06-18T15:06:26"/>
    <b v="1"/>
    <n v="137"/>
    <b v="1"/>
    <s v="technology/hardware"/>
    <n v="115.7092"/>
    <n v="1.37"/>
    <s v="Technology"/>
    <s v="Hardware"/>
    <s v="Aug"/>
    <s v="Jun"/>
    <n v="2010"/>
    <n v="2010"/>
    <x v="1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09:30:22"/>
    <d v="2011-08-06T09:30:22"/>
    <b v="1"/>
    <n v="41"/>
    <b v="1"/>
    <s v="technology/hardware"/>
    <n v="117.07484768810599"/>
    <n v="2.6101515797783281"/>
    <s v="Technology"/>
    <s v="Hardware"/>
    <s v="Sep"/>
    <s v="Aug"/>
    <n v="2011"/>
    <n v="2011"/>
    <x v="4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3:45:43"/>
    <d v="2016-10-18T02:45:43"/>
    <b v="1"/>
    <n v="398"/>
    <b v="1"/>
    <s v="technology/hardware"/>
    <n v="305.15800000000002"/>
    <n v="0.79600000000000004"/>
    <s v="Technology"/>
    <s v="Hardware"/>
    <s v="Nov"/>
    <s v="Oct"/>
    <n v="2016"/>
    <n v="2016"/>
    <x v="10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18:54:51"/>
    <d v="2016-07-19T18:54:51"/>
    <b v="1"/>
    <n v="1737"/>
    <b v="1"/>
    <s v="technology/hardware"/>
    <n v="320.053"/>
    <n v="5.79"/>
    <s v="Technology"/>
    <s v="Hardware"/>
    <s v="Aug"/>
    <s v="Jul"/>
    <n v="2016"/>
    <n v="2016"/>
    <x v="5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18:00:00"/>
    <d v="2015-12-09T03:36:13"/>
    <b v="1"/>
    <n v="971"/>
    <b v="1"/>
    <s v="technology/hardware"/>
    <n v="819.56399999999996"/>
    <n v="1.9419999999999999"/>
    <s v="Technology"/>
    <s v="Hardware"/>
    <s v="Jan"/>
    <s v="Dec"/>
    <n v="2016"/>
    <n v="2015"/>
    <x v="1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4:44:01"/>
    <d v="2015-01-06T14:44:01"/>
    <b v="1"/>
    <n v="183"/>
    <b v="1"/>
    <s v="technology/hardware"/>
    <n v="234.9"/>
    <n v="3.66"/>
    <s v="Technology"/>
    <s v="Hardware"/>
    <s v="Feb"/>
    <s v="Jan"/>
    <n v="2015"/>
    <n v="2015"/>
    <x v="0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18:03:34"/>
    <d v="2016-05-09T18:03:34"/>
    <b v="1"/>
    <n v="4562"/>
    <b v="1"/>
    <s v="technology/hardware"/>
    <n v="494.91374999999999"/>
    <n v="2.8512499999999998"/>
    <s v="Technology"/>
    <s v="Hardware"/>
    <s v="Jul"/>
    <s v="May"/>
    <n v="2016"/>
    <n v="2016"/>
    <x v="1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4T23:08:59"/>
    <d v="2013-02-19T00:08:59"/>
    <b v="1"/>
    <n v="26457"/>
    <b v="1"/>
    <s v="technology/hardware"/>
    <n v="7813.7822333333334"/>
    <n v="88.19"/>
    <s v="Technology"/>
    <s v="Hardware"/>
    <s v="Mar"/>
    <s v="Feb"/>
    <n v="2013"/>
    <n v="2013"/>
    <x v="5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16:02:43"/>
    <d v="2011-08-10T16:02:43"/>
    <b v="1"/>
    <n v="162"/>
    <b v="1"/>
    <s v="technology/hardware"/>
    <n v="113.00013888888888"/>
    <n v="2.25"/>
    <s v="Technology"/>
    <s v="Hardware"/>
    <s v="Sep"/>
    <s v="Aug"/>
    <n v="2011"/>
    <n v="2011"/>
    <x v="0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16:08:19"/>
    <d v="2013-02-07T16:08:19"/>
    <b v="1"/>
    <n v="479"/>
    <b v="1"/>
    <s v="technology/hardware"/>
    <n v="921.54219999999998"/>
    <n v="4.79"/>
    <s v="Technology"/>
    <s v="Hardware"/>
    <s v="Mar"/>
    <s v="Feb"/>
    <n v="2013"/>
    <n v="2013"/>
    <x v="1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3T23:00:00"/>
    <d v="2012-02-21T20:22:35"/>
    <b v="1"/>
    <n v="426"/>
    <b v="1"/>
    <s v="technology/hardware"/>
    <n v="125.1024"/>
    <n v="1.704"/>
    <s v="Technology"/>
    <s v="Hardware"/>
    <s v="Mar"/>
    <s v="Feb"/>
    <n v="2012"/>
    <n v="2012"/>
    <x v="9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3:46:49"/>
    <d v="2015-07-14T03:46:49"/>
    <b v="1"/>
    <n v="450"/>
    <b v="1"/>
    <s v="technology/hardware"/>
    <n v="102.24343076923077"/>
    <n v="0.69230769230769229"/>
    <s v="Technology"/>
    <s v="Hardware"/>
    <s v="Aug"/>
    <s v="Jul"/>
    <n v="2015"/>
    <n v="2015"/>
    <x v="1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2:00:21"/>
    <d v="2016-08-23T12:00:21"/>
    <b v="1"/>
    <n v="1780"/>
    <b v="1"/>
    <s v="technology/hardware"/>
    <n v="484.90974999999997"/>
    <n v="4.45"/>
    <s v="Technology"/>
    <s v="Hardware"/>
    <s v="Sep"/>
    <s v="Aug"/>
    <n v="2016"/>
    <n v="2016"/>
    <x v="3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18:04:00"/>
    <d v="2014-04-07T21:20:24"/>
    <b v="1"/>
    <n v="122"/>
    <b v="1"/>
    <s v="technology/hardware"/>
    <n v="192.33333333333334"/>
    <n v="8.1333333333333329"/>
    <s v="Technology"/>
    <s v="Hardware"/>
    <s v="May"/>
    <s v="Apr"/>
    <n v="2014"/>
    <n v="2014"/>
    <x v="4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3T20:41:37"/>
    <d v="2014-08-09T20:41:37"/>
    <b v="1"/>
    <n v="95"/>
    <b v="1"/>
    <s v="technology/hardware"/>
    <n v="281.10000000000002"/>
    <n v="1.9"/>
    <s v="Technology"/>
    <s v="Hardware"/>
    <s v="Sep"/>
    <s v="Aug"/>
    <n v="2014"/>
    <n v="2014"/>
    <x v="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08:39:32"/>
    <d v="2016-05-12T08:39:32"/>
    <b v="1"/>
    <n v="325"/>
    <b v="1"/>
    <s v="technology/hardware"/>
    <n v="125.137"/>
    <n v="0.32500000000000001"/>
    <s v="Technology"/>
    <s v="Hardware"/>
    <s v="Jun"/>
    <s v="May"/>
    <n v="2016"/>
    <n v="2016"/>
    <x v="1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05:05:53"/>
    <d v="2015-05-12T05:05:53"/>
    <b v="1"/>
    <n v="353"/>
    <b v="1"/>
    <s v="technology/hardware"/>
    <n v="161.459"/>
    <n v="0.35299999999999998"/>
    <s v="Technology"/>
    <s v="Hardware"/>
    <s v="Jun"/>
    <s v="May"/>
    <n v="2015"/>
    <n v="2015"/>
    <x v="10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2T22:00:00"/>
    <d v="2012-07-09T18:12:24"/>
    <b v="1"/>
    <n v="105"/>
    <b v="1"/>
    <s v="technology/hardware"/>
    <n v="585.35"/>
    <n v="2.625"/>
    <s v="Technology"/>
    <s v="Hardware"/>
    <s v="Aug"/>
    <s v="Jul"/>
    <n v="2012"/>
    <n v="2012"/>
    <x v="4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0T23:25:46"/>
    <d v="2015-05-11T23:25:46"/>
    <b v="1"/>
    <n v="729"/>
    <b v="1"/>
    <s v="technology/hardware"/>
    <n v="201.15"/>
    <n v="0.91125"/>
    <s v="Technology"/>
    <s v="Hardware"/>
    <s v="Jun"/>
    <s v="May"/>
    <n v="2015"/>
    <n v="2015"/>
    <x v="10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0T22:59:00"/>
    <d v="2014-03-06T12:39:45"/>
    <b v="1"/>
    <n v="454"/>
    <b v="1"/>
    <s v="technology/hardware"/>
    <n v="133.48307999999997"/>
    <n v="1.8160000000000001"/>
    <s v="Technology"/>
    <s v="Hardware"/>
    <s v="Apr"/>
    <s v="Mar"/>
    <n v="2014"/>
    <n v="2014"/>
    <x v="9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3:31:59"/>
    <d v="2015-02-13T14:31:59"/>
    <b v="1"/>
    <n v="539"/>
    <b v="1"/>
    <s v="technology/hardware"/>
    <n v="120.249"/>
    <n v="0.53900000000000003"/>
    <s v="Technology"/>
    <s v="Hardware"/>
    <s v="Mar"/>
    <s v="Feb"/>
    <n v="2015"/>
    <n v="2015"/>
    <x v="10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16:55:00"/>
    <d v="2010-02-06T17:03:26"/>
    <b v="1"/>
    <n v="79"/>
    <b v="1"/>
    <s v="technology/hardware"/>
    <n v="126.16666666666667"/>
    <n v="2.6333333333333333"/>
    <s v="Technology"/>
    <s v="Hardware"/>
    <s v="Mar"/>
    <s v="Feb"/>
    <n v="2010"/>
    <n v="2010"/>
    <x v="4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6T19:31:21"/>
    <d v="2014-07-27T19:31:21"/>
    <b v="1"/>
    <n v="94"/>
    <b v="1"/>
    <s v="technology/hardware"/>
    <n v="361.2"/>
    <n v="3.76"/>
    <s v="Technology"/>
    <s v="Hardware"/>
    <s v="Aug"/>
    <s v="Jul"/>
    <n v="2014"/>
    <n v="2014"/>
    <x v="4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18:54:56"/>
    <d v="2012-10-30T18:54:56"/>
    <b v="1"/>
    <n v="625"/>
    <b v="1"/>
    <s v="technology/hardware"/>
    <n v="226.239013671875"/>
    <n v="1.9073486328125"/>
    <s v="Technology"/>
    <s v="Hardware"/>
    <s v="Nov"/>
    <s v="Oct"/>
    <n v="2012"/>
    <n v="2012"/>
    <x v="5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8T20:00:00"/>
    <d v="2014-12-02T02:54:13"/>
    <b v="1"/>
    <n v="508"/>
    <b v="1"/>
    <s v="technology/hardware"/>
    <n v="120.35"/>
    <n v="1.016"/>
    <s v="Technology"/>
    <s v="Hardware"/>
    <s v="Jan"/>
    <s v="Dec"/>
    <n v="2015"/>
    <n v="2014"/>
    <x v="1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0:00:00"/>
    <d v="2016-11-15T08:34:34"/>
    <b v="1"/>
    <n v="531"/>
    <b v="1"/>
    <s v="technology/hardware"/>
    <n v="304.18799999999999"/>
    <n v="2.1240000000000001"/>
    <s v="Technology"/>
    <s v="Hardware"/>
    <s v="Dec"/>
    <s v="Nov"/>
    <n v="2016"/>
    <n v="2016"/>
    <x v="9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5T20:58:38"/>
    <d v="2014-03-26T20:58:38"/>
    <b v="1"/>
    <n v="158"/>
    <b v="1"/>
    <s v="technology/hardware"/>
    <n v="178.67599999999999"/>
    <n v="0.63200000000000001"/>
    <s v="Technology"/>
    <s v="Hardware"/>
    <s v="Apr"/>
    <s v="Mar"/>
    <n v="2014"/>
    <n v="2014"/>
    <x v="9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1:58:00"/>
    <d v="2015-03-12T22:07:13"/>
    <b v="1"/>
    <n v="508"/>
    <b v="1"/>
    <s v="technology/hardware"/>
    <n v="386.81998717948721"/>
    <n v="0.6512820512820513"/>
    <s v="Technology"/>
    <s v="Hardware"/>
    <s v="May"/>
    <s v="Mar"/>
    <n v="2015"/>
    <n v="2015"/>
    <x v="1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8T20:00:00"/>
    <d v="2015-11-03T10:00:07"/>
    <b v="1"/>
    <n v="644"/>
    <b v="1"/>
    <s v="technology/hardware"/>
    <n v="211.03642500000001"/>
    <n v="0.80500000000000005"/>
    <s v="Technology"/>
    <s v="Hardware"/>
    <s v="Dec"/>
    <s v="Nov"/>
    <n v="2015"/>
    <n v="2015"/>
    <x v="1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15:45:19"/>
    <d v="2014-04-09T15:45:19"/>
    <b v="1"/>
    <n v="848"/>
    <b v="1"/>
    <s v="technology/hardware"/>
    <n v="131.66833333333332"/>
    <n v="2.8266666666666667"/>
    <s v="Technology"/>
    <s v="Hardware"/>
    <s v="May"/>
    <s v="Apr"/>
    <n v="2014"/>
    <n v="2014"/>
    <x v="5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1:02:33"/>
    <d v="2013-10-31T00:02:33"/>
    <b v="1"/>
    <n v="429"/>
    <b v="1"/>
    <s v="technology/hardware"/>
    <n v="300.47640000000001"/>
    <n v="4.29"/>
    <s v="Technology"/>
    <s v="Hardware"/>
    <s v="Dec"/>
    <s v="Oct"/>
    <n v="2013"/>
    <n v="2013"/>
    <x v="1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3:00:00"/>
    <d v="2013-05-30T01:30:21"/>
    <b v="1"/>
    <n v="204"/>
    <b v="1"/>
    <s v="technology/hardware"/>
    <n v="420.51249999999999"/>
    <n v="2.5499999999999998"/>
    <s v="Technology"/>
    <s v="Hardware"/>
    <s v="Jul"/>
    <s v="May"/>
    <n v="2013"/>
    <n v="2013"/>
    <x v="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1-30T23:59:00"/>
    <d v="2016-11-01T05:32:05"/>
    <b v="1"/>
    <n v="379"/>
    <b v="1"/>
    <s v="technology/hardware"/>
    <n v="136.21680000000001"/>
    <n v="0.30320000000000003"/>
    <s v="Technology"/>
    <s v="Hardware"/>
    <s v="Nov"/>
    <s v="Nov"/>
    <n v="2016"/>
    <n v="2016"/>
    <x v="10"/>
  </r>
  <r>
    <s v="Programmable Capacitor"/>
    <s v="4.29 Billion+ Capacitor Combinations._x000a_No Coding Required."/>
    <n v="3000"/>
    <n v="7445.14"/>
    <x v="0"/>
    <s v="US"/>
    <s v="USD"/>
    <n v="1384557303"/>
    <n v="1383257703"/>
    <d v="2013-11-15T18:15:03"/>
    <d v="2013-10-31T17:15:03"/>
    <b v="1"/>
    <n v="271"/>
    <b v="1"/>
    <s v="technology/hardware"/>
    <n v="248.17133333333334"/>
    <n v="9.0333333333333332"/>
    <s v="Technology"/>
    <s v="Hardware"/>
    <s v="Nov"/>
    <s v="Oct"/>
    <n v="2013"/>
    <n v="2013"/>
    <x v="4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08:37:07"/>
    <d v="2016-10-11T07:37:07"/>
    <b v="0"/>
    <n v="120"/>
    <b v="1"/>
    <s v="technology/hardware"/>
    <n v="181.86315789473684"/>
    <n v="1.263157894736842"/>
    <s v="Technology"/>
    <s v="Hardware"/>
    <s v="Nov"/>
    <s v="Oct"/>
    <n v="2016"/>
    <n v="2016"/>
    <x v="0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1:59:34"/>
    <d v="2015-11-23T11:59:34"/>
    <b v="0"/>
    <n v="140"/>
    <b v="1"/>
    <s v="technology/hardware"/>
    <n v="123.53"/>
    <n v="1.4"/>
    <s v="Technology"/>
    <s v="Hardware"/>
    <s v="Jan"/>
    <s v="Nov"/>
    <n v="2016"/>
    <n v="2015"/>
    <x v="1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0T23:59:00"/>
    <d v="2016-10-17T23:14:37"/>
    <b v="0"/>
    <n v="193"/>
    <b v="1"/>
    <s v="technology/hardware"/>
    <n v="506.20938628158842"/>
    <n v="13.935018050541517"/>
    <s v="Technology"/>
    <s v="Hardware"/>
    <s v="Dec"/>
    <s v="Oct"/>
    <n v="2016"/>
    <n v="2016"/>
    <x v="4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1:25:14"/>
    <d v="2015-05-14T11:25:14"/>
    <b v="0"/>
    <n v="180"/>
    <b v="1"/>
    <s v="technology/hardware"/>
    <n v="108.21333333333334"/>
    <n v="1.2"/>
    <s v="Technology"/>
    <s v="Hardware"/>
    <s v="Jun"/>
    <s v="May"/>
    <n v="2015"/>
    <n v="2015"/>
    <x v="6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8T21:07:27"/>
    <d v="2012-06-08T21:07:27"/>
    <b v="0"/>
    <n v="263"/>
    <b v="1"/>
    <s v="technology/hardware"/>
    <n v="819.18387755102037"/>
    <n v="5.3673469387755102"/>
    <s v="Technology"/>
    <s v="Hardware"/>
    <s v="Jul"/>
    <s v="Jun"/>
    <n v="2012"/>
    <n v="2012"/>
    <x v="4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2T23:07:24"/>
    <d v="2013-04-22T23:07:24"/>
    <b v="0"/>
    <n v="217"/>
    <b v="1"/>
    <s v="technology/hardware"/>
    <n v="121.1"/>
    <n v="2.17"/>
    <s v="Technology"/>
    <s v="Hardware"/>
    <s v="May"/>
    <s v="Apr"/>
    <n v="2013"/>
    <n v="2013"/>
    <x v="1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6T19:00:00"/>
    <d v="2015-03-18T16:41:10"/>
    <b v="0"/>
    <n v="443"/>
    <b v="1"/>
    <s v="technology/hardware"/>
    <n v="102.99897959183673"/>
    <n v="0.45204081632653059"/>
    <s v="Technology"/>
    <s v="Hardware"/>
    <s v="Apr"/>
    <s v="Mar"/>
    <n v="2015"/>
    <n v="2015"/>
    <x v="1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0:38:11"/>
    <d v="2013-04-23T10:38:11"/>
    <b v="0"/>
    <n v="1373"/>
    <b v="1"/>
    <s v="technology/hardware"/>
    <n v="148.33229411764705"/>
    <n v="1.6152941176470588"/>
    <s v="Technology"/>
    <s v="Hardware"/>
    <s v="May"/>
    <s v="Apr"/>
    <n v="2013"/>
    <n v="2013"/>
    <x v="10"/>
  </r>
  <r>
    <s v="LOCK8 - the World's First Smart Bike Lock"/>
    <s v="Keyless. Alarm secured. GPS tracking."/>
    <n v="50000"/>
    <n v="60095.35"/>
    <x v="0"/>
    <s v="GB"/>
    <s v="GBP"/>
    <n v="1386025140"/>
    <n v="1382963963"/>
    <d v="2013-12-02T17:59:00"/>
    <d v="2013-10-28T07:39:23"/>
    <b v="0"/>
    <n v="742"/>
    <b v="1"/>
    <s v="technology/hardware"/>
    <n v="120.19070000000001"/>
    <n v="1.484"/>
    <s v="Technology"/>
    <s v="Hardware"/>
    <s v="Dec"/>
    <s v="Oct"/>
    <n v="2013"/>
    <n v="2013"/>
    <x v="1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0T20:42:58"/>
    <d v="2015-04-20T20:42:58"/>
    <b v="0"/>
    <n v="170"/>
    <b v="1"/>
    <s v="technology/hardware"/>
    <n v="473.27"/>
    <n v="1.7"/>
    <s v="Technology"/>
    <s v="Hardware"/>
    <s v="May"/>
    <s v="Apr"/>
    <n v="2015"/>
    <n v="2015"/>
    <x v="1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5T19:32:17"/>
    <d v="2013-11-25T19:32:17"/>
    <b v="0"/>
    <n v="242"/>
    <b v="1"/>
    <s v="technology/hardware"/>
    <n v="130.36250000000001"/>
    <n v="3.0249999999999999"/>
    <s v="Technology"/>
    <s v="Hardware"/>
    <s v="Dec"/>
    <s v="Nov"/>
    <n v="2013"/>
    <n v="2013"/>
    <x v="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19T21:00:53"/>
    <d v="2016-01-05T21:00:53"/>
    <b v="0"/>
    <n v="541"/>
    <b v="1"/>
    <s v="technology/hardware"/>
    <n v="353.048"/>
    <n v="1.0820000000000001"/>
    <s v="Technology"/>
    <s v="Hardware"/>
    <s v="Feb"/>
    <s v="Jan"/>
    <n v="2016"/>
    <n v="2016"/>
    <x v="1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0:49:11"/>
    <d v="2015-10-26T09:49:11"/>
    <b v="0"/>
    <n v="121"/>
    <b v="1"/>
    <s v="technology/hardware"/>
    <n v="101.02"/>
    <n v="2.42"/>
    <s v="Technology"/>
    <s v="Hardware"/>
    <s v="Nov"/>
    <s v="Oct"/>
    <n v="2015"/>
    <n v="2015"/>
    <x v="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07:30:10"/>
    <d v="2014-04-02T07:30:10"/>
    <b v="0"/>
    <n v="621"/>
    <b v="1"/>
    <s v="technology/hardware"/>
    <n v="113.59142857142857"/>
    <n v="1.7742857142857142"/>
    <s v="Technology"/>
    <s v="Hardware"/>
    <s v="May"/>
    <s v="Apr"/>
    <n v="2014"/>
    <n v="2014"/>
    <x v="7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2T23:00:00"/>
    <d v="2014-11-03T11:10:43"/>
    <b v="0"/>
    <n v="101"/>
    <b v="1"/>
    <s v="technology/hardware"/>
    <n v="167.41666666666666"/>
    <n v="1.6833333333333333"/>
    <s v="Technology"/>
    <s v="Hardware"/>
    <s v="Dec"/>
    <s v="Nov"/>
    <n v="2014"/>
    <n v="2014"/>
    <x v="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3:15:42"/>
    <d v="2013-03-18T13:15:42"/>
    <b v="0"/>
    <n v="554"/>
    <b v="1"/>
    <s v="technology/hardware"/>
    <n v="153.452"/>
    <n v="1.1080000000000001"/>
    <s v="Technology"/>
    <s v="Hardware"/>
    <s v="Apr"/>
    <s v="Mar"/>
    <n v="2013"/>
    <n v="2013"/>
    <x v="1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06:52:12"/>
    <d v="2016-01-27T06:52:12"/>
    <b v="0"/>
    <n v="666"/>
    <b v="1"/>
    <s v="technology/hardware"/>
    <n v="202.23220000000001"/>
    <n v="4.4400000000000004"/>
    <s v="Technology"/>
    <s v="Hardware"/>
    <s v="Feb"/>
    <s v="Jan"/>
    <n v="2016"/>
    <n v="2016"/>
    <x v="6"/>
  </r>
  <r>
    <s v="Raspberry Pi Debug Clip"/>
    <s v="Making using the serial terminal on the Raspberry Pi as easy as Pi!"/>
    <n v="2560"/>
    <n v="4308"/>
    <x v="0"/>
    <s v="GB"/>
    <s v="GBP"/>
    <n v="1425326400"/>
    <n v="1421916830"/>
    <d v="2015-03-02T15:00:00"/>
    <d v="2015-01-22T03:53:50"/>
    <b v="0"/>
    <n v="410"/>
    <b v="1"/>
    <s v="technology/hardware"/>
    <n v="168.28125"/>
    <n v="16.015625"/>
    <s v="Technology"/>
    <s v="Hardware"/>
    <s v="Mar"/>
    <s v="Jan"/>
    <n v="2015"/>
    <n v="2015"/>
    <x v="4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16:59:00"/>
    <d v="2015-12-23T09:27:34"/>
    <b v="0"/>
    <n v="375"/>
    <b v="1"/>
    <s v="technology/hardware"/>
    <n v="143.45666666666668"/>
    <n v="1.25"/>
    <s v="Technology"/>
    <s v="Hardware"/>
    <s v="Jan"/>
    <s v="Dec"/>
    <n v="2016"/>
    <n v="2015"/>
    <x v="5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0:25:50"/>
    <d v="2014-05-24T10:25:50"/>
    <b v="0"/>
    <n v="1364"/>
    <b v="1"/>
    <s v="technology/hardware"/>
    <n v="196.4"/>
    <n v="5.4560000000000004"/>
    <s v="Technology"/>
    <s v="Hardware"/>
    <s v="Jul"/>
    <s v="May"/>
    <n v="2014"/>
    <n v="2014"/>
    <x v="9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3:20:54"/>
    <d v="2016-12-01T13:20:54"/>
    <b v="0"/>
    <n v="35"/>
    <b v="1"/>
    <s v="technology/hardware"/>
    <n v="107.92"/>
    <n v="0.7"/>
    <s v="Technology"/>
    <s v="Hardware"/>
    <s v="Dec"/>
    <s v="Dec"/>
    <n v="2016"/>
    <n v="2016"/>
    <x v="0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3:11:38"/>
    <d v="2016-02-23T04:11:38"/>
    <b v="0"/>
    <n v="203"/>
    <b v="1"/>
    <s v="technology/hardware"/>
    <n v="114.977"/>
    <n v="0.20300000000000001"/>
    <s v="Technology"/>
    <s v="Hardware"/>
    <s v="Mar"/>
    <s v="Feb"/>
    <n v="2016"/>
    <n v="2016"/>
    <x v="10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2:35:01"/>
    <d v="2016-04-12T12:35:01"/>
    <b v="0"/>
    <n v="49"/>
    <b v="1"/>
    <s v="technology/hardware"/>
    <n v="148.05000000000001"/>
    <n v="1.2250000000000001"/>
    <s v="Technology"/>
    <s v="Hardware"/>
    <s v="May"/>
    <s v="Apr"/>
    <n v="2016"/>
    <n v="2016"/>
    <x v="4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07:00:00"/>
    <d v="2013-04-25T03:45:23"/>
    <b v="0"/>
    <n v="5812"/>
    <b v="1"/>
    <s v="technology/hardware"/>
    <n v="191.16676082790633"/>
    <n v="2.2186423985158155"/>
    <s v="Technology"/>
    <s v="Hardware"/>
    <s v="May"/>
    <s v="Apr"/>
    <n v="2013"/>
    <n v="2013"/>
    <x v="1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3:00:29"/>
    <d v="2013-11-25T03:00:29"/>
    <b v="0"/>
    <n v="1556"/>
    <b v="1"/>
    <s v="technology/hardware"/>
    <n v="199.215125"/>
    <n v="3.89"/>
    <s v="Technology"/>
    <s v="Hardware"/>
    <s v="Dec"/>
    <s v="Nov"/>
    <n v="2013"/>
    <n v="2013"/>
    <x v="3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3:31:23"/>
    <d v="2014-07-24T13:31:23"/>
    <b v="0"/>
    <n v="65"/>
    <b v="1"/>
    <s v="technology/hardware"/>
    <n v="218.6"/>
    <n v="3.25"/>
    <s v="Technology"/>
    <s v="Hardware"/>
    <s v="Aug"/>
    <s v="Jul"/>
    <n v="2014"/>
    <n v="2014"/>
    <x v="4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15:29:36"/>
    <d v="2015-04-21T15:29:36"/>
    <b v="0"/>
    <n v="10"/>
    <b v="1"/>
    <s v="technology/hardware"/>
    <n v="126.86868686868686"/>
    <n v="2.0202020202020203"/>
    <s v="Technology"/>
    <s v="Hardware"/>
    <s v="May"/>
    <s v="Apr"/>
    <n v="2015"/>
    <n v="2015"/>
    <x v="2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15:11:55"/>
    <d v="2016-09-20T15:11:55"/>
    <b v="0"/>
    <n v="76"/>
    <b v="1"/>
    <s v="technology/hardware"/>
    <n v="105.22387999999999"/>
    <n v="0.30399999999999999"/>
    <s v="Technology"/>
    <s v="Hardware"/>
    <s v="Oct"/>
    <s v="Sep"/>
    <n v="2016"/>
    <n v="2016"/>
    <x v="9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18:19:51"/>
    <d v="2015-12-02T18:19:51"/>
    <b v="0"/>
    <n v="263"/>
    <b v="1"/>
    <s v="technology/hardware"/>
    <n v="128.40665999999999"/>
    <n v="0.52600000000000002"/>
    <s v="Technology"/>
    <s v="Hardware"/>
    <s v="Jan"/>
    <s v="Dec"/>
    <n v="2016"/>
    <n v="2015"/>
    <x v="1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0:45:23"/>
    <d v="2016-05-29T10:45:23"/>
    <b v="0"/>
    <n v="1530"/>
    <b v="1"/>
    <s v="technology/hardware"/>
    <n v="317.3272"/>
    <n v="1.224"/>
    <s v="Technology"/>
    <s v="Hardware"/>
    <s v="Jun"/>
    <s v="May"/>
    <n v="2016"/>
    <n v="2016"/>
    <x v="1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1:41:24"/>
    <d v="2016-08-18T01:41:24"/>
    <b v="0"/>
    <n v="278"/>
    <b v="1"/>
    <s v="technology/hardware"/>
    <n v="280.73"/>
    <n v="1.39"/>
    <s v="Technology"/>
    <s v="Hardware"/>
    <s v="Oct"/>
    <s v="Aug"/>
    <n v="2016"/>
    <n v="2016"/>
    <x v="8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08:57:12"/>
    <d v="2016-04-07T08:57:12"/>
    <b v="0"/>
    <n v="350"/>
    <b v="1"/>
    <s v="technology/hardware"/>
    <n v="110.73146853146854"/>
    <n v="0.48951048951048953"/>
    <s v="Technology"/>
    <s v="Hardware"/>
    <s v="May"/>
    <s v="Apr"/>
    <n v="2016"/>
    <n v="2016"/>
    <x v="10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1:01:58"/>
    <d v="2015-03-24T11:01:58"/>
    <b v="0"/>
    <n v="470"/>
    <b v="1"/>
    <s v="technology/hardware"/>
    <n v="152.60429999999999"/>
    <n v="0.47"/>
    <s v="Technology"/>
    <s v="Hardware"/>
    <s v="May"/>
    <s v="Mar"/>
    <n v="2015"/>
    <n v="2015"/>
    <x v="10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4:49:42"/>
    <d v="2016-04-06T14:49:42"/>
    <b v="0"/>
    <n v="3"/>
    <b v="1"/>
    <s v="technology/hardware"/>
    <n v="102.5"/>
    <n v="0.5"/>
    <s v="Technology"/>
    <s v="Hardware"/>
    <s v="May"/>
    <s v="Apr"/>
    <n v="2016"/>
    <n v="2016"/>
    <x v="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1:21:28"/>
    <d v="2013-06-25T11:21:28"/>
    <b v="0"/>
    <n v="8200"/>
    <b v="1"/>
    <s v="technology/hardware"/>
    <n v="1678.3738373837384"/>
    <n v="82.00820082008201"/>
    <s v="Technology"/>
    <s v="Hardware"/>
    <s v="Jul"/>
    <s v="Jun"/>
    <n v="2013"/>
    <n v="2013"/>
    <x v="0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16:08:09"/>
    <d v="2014-06-13T16:08:09"/>
    <b v="0"/>
    <n v="8359"/>
    <b v="1"/>
    <s v="technology/hardware"/>
    <n v="543.349156424581"/>
    <n v="4.6698324022346371"/>
    <s v="Technology"/>
    <s v="Hardware"/>
    <s v="Jul"/>
    <s v="Jun"/>
    <n v="2014"/>
    <n v="2014"/>
    <x v="10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16:00:00"/>
    <d v="2015-04-08T20:01:16"/>
    <b v="0"/>
    <n v="188"/>
    <b v="1"/>
    <s v="technology/hardware"/>
    <n v="115.508"/>
    <n v="0.376"/>
    <s v="Technology"/>
    <s v="Hardware"/>
    <s v="Jun"/>
    <s v="Apr"/>
    <n v="2015"/>
    <n v="2015"/>
    <x v="1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3:30:57"/>
    <d v="2016-11-18T13:30:57"/>
    <b v="0"/>
    <n v="48"/>
    <b v="1"/>
    <s v="technology/hardware"/>
    <n v="131.20500000000001"/>
    <n v="0.24"/>
    <s v="Technology"/>
    <s v="Hardware"/>
    <s v="Dec"/>
    <s v="Nov"/>
    <n v="2016"/>
    <n v="2016"/>
    <x v="8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4:00:00"/>
    <d v="2015-05-26T12:03:13"/>
    <b v="0"/>
    <n v="607"/>
    <b v="1"/>
    <s v="technology/hardware"/>
    <n v="288.17"/>
    <n v="6.07"/>
    <s v="Technology"/>
    <s v="Hardware"/>
    <s v="Jun"/>
    <s v="May"/>
    <n v="2015"/>
    <n v="2015"/>
    <x v="1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18:58:20"/>
    <d v="2015-10-12T17:58:20"/>
    <b v="0"/>
    <n v="50"/>
    <b v="1"/>
    <s v="technology/hardware"/>
    <n v="507.8"/>
    <n v="5"/>
    <s v="Technology"/>
    <s v="Hardware"/>
    <s v="Nov"/>
    <s v="Oct"/>
    <n v="2015"/>
    <n v="2015"/>
    <x v="4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5T23:59:00"/>
    <d v="2012-04-04T22:45:55"/>
    <b v="0"/>
    <n v="55"/>
    <b v="1"/>
    <s v="music/indie rock"/>
    <n v="114.57142857142857"/>
    <n v="1.5714285714285714"/>
    <s v="Music"/>
    <s v="Indie Music"/>
    <s v="May"/>
    <s v="Apr"/>
    <n v="2012"/>
    <n v="2012"/>
    <x v="4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3T22:53:16"/>
    <d v="2011-09-24T21:53:16"/>
    <b v="0"/>
    <n v="38"/>
    <b v="1"/>
    <s v="music/indie rock"/>
    <n v="110.73333333333333"/>
    <n v="2.5333333333333332"/>
    <s v="Music"/>
    <s v="Indie Music"/>
    <s v="Nov"/>
    <s v="Sep"/>
    <n v="2011"/>
    <n v="2011"/>
    <x v="4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2:19:55"/>
    <d v="2012-05-05T12:19:55"/>
    <b v="0"/>
    <n v="25"/>
    <b v="1"/>
    <s v="music/indie rock"/>
    <n v="113.33333333333333"/>
    <n v="3.3333333333333335"/>
    <s v="Music"/>
    <s v="Indie Music"/>
    <s v="Jun"/>
    <s v="May"/>
    <n v="2012"/>
    <n v="2012"/>
    <x v="2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1:59:00"/>
    <d v="2014-04-02T14:59:42"/>
    <b v="0"/>
    <n v="46"/>
    <b v="1"/>
    <s v="music/indie rock"/>
    <n v="108.33333333333333"/>
    <n v="1.5333333333333334"/>
    <s v="Music"/>
    <s v="Indie Music"/>
    <s v="May"/>
    <s v="Apr"/>
    <n v="2014"/>
    <n v="2014"/>
    <x v="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15:03:07"/>
    <d v="2012-06-15T15:03:07"/>
    <b v="0"/>
    <n v="83"/>
    <b v="1"/>
    <s v="music/indie rock"/>
    <n v="123.53333333333333"/>
    <n v="1.3833333333333333"/>
    <s v="Music"/>
    <s v="Indie Music"/>
    <s v="Jul"/>
    <s v="Jun"/>
    <n v="2012"/>
    <n v="2012"/>
    <x v="0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3T23:59:00"/>
    <d v="2011-11-13T11:05:32"/>
    <b v="0"/>
    <n v="35"/>
    <b v="1"/>
    <s v="music/indie rock"/>
    <n v="100.7"/>
    <n v="0.875"/>
    <s v="Music"/>
    <s v="Indie Music"/>
    <s v="Dec"/>
    <s v="Nov"/>
    <n v="2011"/>
    <n v="2011"/>
    <x v="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7T23:54:18"/>
    <d v="2011-08-08T23:54:18"/>
    <b v="0"/>
    <n v="25"/>
    <b v="1"/>
    <s v="music/indie rock"/>
    <n v="103.53333333333333"/>
    <n v="1.6666666666666667"/>
    <s v="Music"/>
    <s v="Indie Music"/>
    <s v="Sep"/>
    <s v="Aug"/>
    <n v="2011"/>
    <n v="2011"/>
    <x v="4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0T22:59:00"/>
    <d v="2010-08-05T12:09:12"/>
    <b v="0"/>
    <n v="75"/>
    <b v="1"/>
    <s v="music/indie rock"/>
    <n v="115.51066666666667"/>
    <n v="2.5"/>
    <s v="Music"/>
    <s v="Indie Music"/>
    <s v="Sep"/>
    <s v="Aug"/>
    <n v="2010"/>
    <n v="2010"/>
    <x v="4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1T20:49:54"/>
    <d v="2013-06-27T20:49:54"/>
    <b v="0"/>
    <n v="62"/>
    <b v="1"/>
    <s v="music/indie rock"/>
    <n v="120.4004"/>
    <n v="2.48"/>
    <s v="Music"/>
    <s v="Indie Music"/>
    <s v="Aug"/>
    <s v="Jun"/>
    <n v="2013"/>
    <n v="2013"/>
    <x v="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4:09:15"/>
    <d v="2013-01-25T04:09:15"/>
    <b v="0"/>
    <n v="160"/>
    <b v="1"/>
    <s v="music/indie rock"/>
    <n v="115.040375"/>
    <n v="2"/>
    <s v="Music"/>
    <s v="Indie Music"/>
    <s v="Feb"/>
    <s v="Jan"/>
    <n v="2013"/>
    <n v="2013"/>
    <x v="0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15:00:00"/>
    <d v="2011-01-12T02:44:38"/>
    <b v="0"/>
    <n v="246"/>
    <b v="1"/>
    <s v="music/indie rock"/>
    <n v="120.46777777777778"/>
    <n v="1.3666666666666667"/>
    <s v="Music"/>
    <s v="Indie Music"/>
    <s v="Mar"/>
    <s v="Jan"/>
    <n v="2011"/>
    <n v="2011"/>
    <x v="6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1:58:52"/>
    <d v="2011-08-08T11:58:52"/>
    <b v="0"/>
    <n v="55"/>
    <b v="1"/>
    <s v="music/indie rock"/>
    <n v="101.28333333333333"/>
    <n v="0.91666666666666663"/>
    <s v="Music"/>
    <s v="Indie Music"/>
    <s v="Oct"/>
    <s v="Aug"/>
    <n v="2011"/>
    <n v="2011"/>
    <x v="0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16:30:32"/>
    <d v="2012-10-23T15:30:32"/>
    <b v="0"/>
    <n v="23"/>
    <b v="1"/>
    <s v="music/indie rock"/>
    <n v="102.46666666666667"/>
    <n v="1.5333333333333334"/>
    <s v="Music"/>
    <s v="Indie Music"/>
    <s v="Dec"/>
    <s v="Oct"/>
    <n v="2012"/>
    <n v="2012"/>
    <x v="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4T22:00:00"/>
    <d v="2012-01-30T19:28:50"/>
    <b v="0"/>
    <n v="72"/>
    <b v="1"/>
    <s v="music/indie rock"/>
    <n v="120.54285714285714"/>
    <n v="2.0571428571428569"/>
    <s v="Music"/>
    <s v="Indie Music"/>
    <s v="Mar"/>
    <s v="Jan"/>
    <n v="2012"/>
    <n v="2012"/>
    <x v="4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2:36:13"/>
    <d v="2011-08-03T12:36:13"/>
    <b v="0"/>
    <n v="22"/>
    <b v="1"/>
    <s v="music/indie rock"/>
    <n v="100"/>
    <n v="0.88"/>
    <s v="Music"/>
    <s v="Indie Music"/>
    <s v="Oct"/>
    <s v="Aug"/>
    <n v="2011"/>
    <n v="2011"/>
    <x v="4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5T22:59:00"/>
    <d v="2012-10-10T13:12:15"/>
    <b v="0"/>
    <n v="14"/>
    <b v="1"/>
    <s v="music/indie rock"/>
    <n v="101.66666666666667"/>
    <n v="2.3333333333333335"/>
    <s v="Music"/>
    <s v="Indie Music"/>
    <s v="Oct"/>
    <s v="Oct"/>
    <n v="2012"/>
    <n v="2012"/>
    <x v="2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0:02:15"/>
    <d v="2011-10-02T09:02:15"/>
    <b v="0"/>
    <n v="38"/>
    <b v="1"/>
    <s v="music/indie rock"/>
    <n v="100"/>
    <n v="1.2666666666666666"/>
    <s v="Music"/>
    <s v="Indie Music"/>
    <s v="Dec"/>
    <s v="Oct"/>
    <n v="2011"/>
    <n v="2011"/>
    <x v="4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7T21:43:55"/>
    <d v="2012-02-06T21:43:55"/>
    <b v="0"/>
    <n v="32"/>
    <b v="1"/>
    <s v="music/indie rock"/>
    <n v="100.33333333333333"/>
    <n v="0.53333333333333333"/>
    <s v="Music"/>
    <s v="Indie Music"/>
    <s v="Mar"/>
    <s v="Feb"/>
    <n v="2012"/>
    <n v="2012"/>
    <x v="0"/>
  </r>
  <r>
    <s v="Roosevelt Died."/>
    <s v="Our tour van died, we need help!"/>
    <n v="3000"/>
    <n v="3971"/>
    <x v="0"/>
    <s v="US"/>
    <s v="USD"/>
    <n v="1435808400"/>
    <n v="1434650084"/>
    <d v="2015-07-01T22:40:00"/>
    <d v="2015-06-18T12:54:44"/>
    <b v="0"/>
    <n v="63"/>
    <b v="1"/>
    <s v="music/indie rock"/>
    <n v="132.36666666666667"/>
    <n v="2.1"/>
    <s v="Music"/>
    <s v="Indie Music"/>
    <s v="Jul"/>
    <s v="Jun"/>
    <n v="2015"/>
    <n v="2015"/>
    <x v="4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29T22:59:00"/>
    <d v="2012-06-14T15:02:21"/>
    <b v="0"/>
    <n v="27"/>
    <b v="1"/>
    <s v="music/indie rock"/>
    <n v="136.66666666666666"/>
    <n v="4.5"/>
    <s v="Music"/>
    <s v="Indie Music"/>
    <s v="Jun"/>
    <s v="Jun"/>
    <n v="2012"/>
    <n v="2012"/>
    <x v="2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2T22:35:14"/>
    <d v="2011-12-14T22:35:14"/>
    <b v="0"/>
    <n v="44"/>
    <b v="1"/>
    <s v="music/indie rock"/>
    <n v="113.25"/>
    <n v="2.2000000000000002"/>
    <s v="Music"/>
    <s v="Indie Music"/>
    <s v="Feb"/>
    <s v="Dec"/>
    <n v="2012"/>
    <n v="2011"/>
    <x v="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15:50:48"/>
    <d v="2011-04-05T15:50:48"/>
    <b v="0"/>
    <n v="38"/>
    <b v="1"/>
    <s v="music/indie rock"/>
    <n v="136"/>
    <n v="3.8"/>
    <s v="Music"/>
    <s v="Indie Music"/>
    <s v="May"/>
    <s v="Apr"/>
    <n v="2011"/>
    <n v="2011"/>
    <x v="4"/>
  </r>
  <r>
    <s v="Matthew Moon's New Album"/>
    <s v="Indie rocker, Matthew Moon, has something to share with you..."/>
    <n v="7777"/>
    <n v="11364"/>
    <x v="0"/>
    <s v="US"/>
    <s v="USD"/>
    <n v="1352488027"/>
    <n v="1349892427"/>
    <d v="2012-11-09T14:07:07"/>
    <d v="2012-10-10T13:07:07"/>
    <b v="0"/>
    <n v="115"/>
    <b v="1"/>
    <s v="music/indie rock"/>
    <n v="146.12318374694613"/>
    <n v="1.4787193005014787"/>
    <s v="Music"/>
    <s v="Indie Music"/>
    <s v="Nov"/>
    <s v="Oct"/>
    <n v="2012"/>
    <n v="2012"/>
    <x v="0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0T19:00:00"/>
    <d v="2013-04-29T20:47:14"/>
    <b v="0"/>
    <n v="37"/>
    <b v="1"/>
    <s v="music/indie rock"/>
    <n v="129.5"/>
    <n v="4.625"/>
    <s v="Music"/>
    <s v="Indie Music"/>
    <s v="May"/>
    <s v="Apr"/>
    <n v="2013"/>
    <n v="2013"/>
    <x v="2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0T23:00:00"/>
    <d v="2014-11-08T13:55:53"/>
    <b v="0"/>
    <n v="99"/>
    <b v="1"/>
    <s v="music/indie rock"/>
    <n v="254"/>
    <n v="4.95"/>
    <s v="Music"/>
    <s v="Indie Music"/>
    <s v="Nov"/>
    <s v="Nov"/>
    <n v="2014"/>
    <n v="2014"/>
    <x v="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0:09:34"/>
    <d v="2012-12-27T00:09:34"/>
    <b v="0"/>
    <n v="44"/>
    <b v="1"/>
    <s v="music/indie rock"/>
    <n v="107.04545454545455"/>
    <n v="2"/>
    <s v="Music"/>
    <s v="Indie Music"/>
    <s v="Jan"/>
    <s v="Dec"/>
    <n v="2013"/>
    <n v="2012"/>
    <x v="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3:03:13"/>
    <d v="2014-10-22T12:03:13"/>
    <b v="0"/>
    <n v="58"/>
    <b v="1"/>
    <s v="music/indie rock"/>
    <n v="107.733"/>
    <n v="2.9"/>
    <s v="Music"/>
    <s v="Indie Music"/>
    <s v="Nov"/>
    <s v="Oct"/>
    <n v="2014"/>
    <n v="2014"/>
    <x v="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09T22:55:00"/>
    <d v="2012-08-13T23:13:00"/>
    <b v="0"/>
    <n v="191"/>
    <b v="1"/>
    <s v="music/indie rock"/>
    <n v="107.3125"/>
    <n v="1.1937500000000001"/>
    <s v="Music"/>
    <s v="Indie Music"/>
    <s v="Sep"/>
    <s v="Aug"/>
    <n v="2012"/>
    <n v="2012"/>
    <x v="6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2:00:17"/>
    <d v="2015-06-05T12:00:17"/>
    <b v="0"/>
    <n v="40"/>
    <b v="1"/>
    <s v="music/indie rock"/>
    <n v="106.52500000000001"/>
    <n v="1"/>
    <s v="Music"/>
    <s v="Indie Music"/>
    <s v="Jul"/>
    <s v="Jun"/>
    <n v="2015"/>
    <n v="2015"/>
    <x v="4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7T23:59:00"/>
    <d v="2014-04-30T11:06:09"/>
    <b v="0"/>
    <n v="38"/>
    <b v="1"/>
    <s v="music/indie rock"/>
    <n v="100.35"/>
    <n v="1.9"/>
    <s v="Music"/>
    <s v="Indie Music"/>
    <s v="May"/>
    <s v="Apr"/>
    <n v="2014"/>
    <n v="2014"/>
    <x v="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4T20:00:00"/>
    <d v="2011-06-08T23:43:45"/>
    <b v="0"/>
    <n v="39"/>
    <b v="1"/>
    <s v="music/indie rock"/>
    <n v="106.5"/>
    <n v="1.95"/>
    <s v="Music"/>
    <s v="Indie Music"/>
    <s v="Aug"/>
    <s v="Jun"/>
    <n v="2011"/>
    <n v="2011"/>
    <x v="4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17:16:33"/>
    <d v="2013-04-01T17:16:33"/>
    <b v="0"/>
    <n v="11"/>
    <b v="1"/>
    <s v="music/indie rock"/>
    <n v="100"/>
    <n v="3.6666666666666665"/>
    <s v="Music"/>
    <s v="Indie Music"/>
    <s v="Apr"/>
    <s v="Apr"/>
    <n v="2013"/>
    <n v="2013"/>
    <x v="2"/>
  </r>
  <r>
    <s v="Summer Underground // Honeycomb LP"/>
    <s v="Help us fund our second full-length album Honeycomb!"/>
    <n v="7000"/>
    <n v="7340"/>
    <x v="0"/>
    <s v="US"/>
    <s v="USD"/>
    <n v="1411505176"/>
    <n v="1408481176"/>
    <d v="2014-09-23T15:46:16"/>
    <d v="2014-08-19T15:46:16"/>
    <b v="0"/>
    <n v="107"/>
    <b v="1"/>
    <s v="music/indie rock"/>
    <n v="104.85714285714286"/>
    <n v="1.5285714285714285"/>
    <s v="Music"/>
    <s v="Indie Music"/>
    <s v="Sep"/>
    <s v="Aug"/>
    <n v="2014"/>
    <n v="2014"/>
    <x v="0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8T23:59:00"/>
    <d v="2010-10-07T14:34:30"/>
    <b v="0"/>
    <n v="147"/>
    <b v="1"/>
    <s v="music/indie rock"/>
    <n v="104.7"/>
    <n v="2.94"/>
    <s v="Music"/>
    <s v="Indie Music"/>
    <s v="Dec"/>
    <s v="Oct"/>
    <n v="2010"/>
    <n v="2010"/>
    <x v="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19T20:56:41"/>
    <d v="2011-01-20T20:56:41"/>
    <b v="0"/>
    <n v="36"/>
    <b v="1"/>
    <s v="music/indie rock"/>
    <n v="225.66666666666666"/>
    <n v="2.4"/>
    <s v="Music"/>
    <s v="Indie Music"/>
    <s v="Feb"/>
    <s v="Jan"/>
    <n v="2011"/>
    <n v="2011"/>
    <x v="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3:40:03"/>
    <d v="2012-08-15T13:40:03"/>
    <b v="0"/>
    <n v="92"/>
    <b v="1"/>
    <s v="music/indie rock"/>
    <n v="100.90416666666667"/>
    <n v="0.19166666666666668"/>
    <s v="Music"/>
    <s v="Indie Music"/>
    <s v="Oct"/>
    <s v="Aug"/>
    <n v="2012"/>
    <n v="2012"/>
    <x v="11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6T23:59:00"/>
    <d v="2015-10-12T20:25:49"/>
    <b v="0"/>
    <n v="35"/>
    <b v="1"/>
    <s v="music/indie rock"/>
    <n v="147.75"/>
    <n v="2.9166666666666665"/>
    <s v="Music"/>
    <s v="Indie Music"/>
    <s v="Oct"/>
    <s v="Oct"/>
    <n v="2015"/>
    <n v="2015"/>
    <x v="4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15:08:56"/>
    <d v="2011-06-24T15:08:56"/>
    <b v="0"/>
    <n v="17"/>
    <b v="1"/>
    <s v="music/indie rock"/>
    <n v="134.61099999999999"/>
    <n v="1.7"/>
    <s v="Music"/>
    <s v="Indie Music"/>
    <s v="Jul"/>
    <s v="Jun"/>
    <n v="2011"/>
    <n v="2011"/>
    <x v="4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5T22:07:25"/>
    <d v="2012-07-16T22:07:25"/>
    <b v="0"/>
    <n v="22"/>
    <b v="1"/>
    <s v="music/indie rock"/>
    <n v="100.75"/>
    <n v="1.1000000000000001"/>
    <s v="Music"/>
    <s v="Indie Music"/>
    <s v="Aug"/>
    <s v="Jul"/>
    <n v="2012"/>
    <n v="2012"/>
    <x v="4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18:08:56"/>
    <d v="2013-11-13T18:08:56"/>
    <b v="0"/>
    <n v="69"/>
    <b v="1"/>
    <s v="music/indie rock"/>
    <n v="100.880375"/>
    <n v="0.86250000000000004"/>
    <s v="Music"/>
    <s v="Indie Music"/>
    <s v="Jan"/>
    <s v="Nov"/>
    <n v="2014"/>
    <n v="2013"/>
    <x v="0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2:49:08"/>
    <d v="2016-12-12T12:49:08"/>
    <b v="0"/>
    <n v="10"/>
    <b v="0"/>
    <s v="games/video games"/>
    <n v="0.56799999999999995"/>
    <n v="0.02"/>
    <s v="Games"/>
    <s v="Video Games"/>
    <s v="Jan"/>
    <s v="Dec"/>
    <n v="2017"/>
    <n v="2016"/>
    <x v="10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2:12:49"/>
    <d v="2016-12-08T02:12:49"/>
    <b v="0"/>
    <n v="3"/>
    <b v="0"/>
    <s v="games/video games"/>
    <n v="0.38750000000000001"/>
    <n v="3.7499999999999999E-3"/>
    <s v="Games"/>
    <s v="Video Games"/>
    <s v="Jan"/>
    <s v="Dec"/>
    <n v="2017"/>
    <n v="2016"/>
    <x v="10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1:59:00"/>
    <d v="2010-01-20T05:11:47"/>
    <b v="0"/>
    <n v="5"/>
    <b v="0"/>
    <s v="games/video games"/>
    <n v="10"/>
    <n v="1"/>
    <s v="Games"/>
    <s v="Video Games"/>
    <s v="Mar"/>
    <s v="Jan"/>
    <n v="2010"/>
    <n v="2010"/>
    <x v="2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0:00:00"/>
    <d v="2010-10-12T19:40:35"/>
    <b v="0"/>
    <n v="5"/>
    <b v="0"/>
    <s v="games/video games"/>
    <n v="10.454545454545455"/>
    <n v="0.45454545454545453"/>
    <s v="Games"/>
    <s v="Video Games"/>
    <s v="Nov"/>
    <s v="Oct"/>
    <n v="2010"/>
    <n v="2010"/>
    <x v="4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4T19:33:53"/>
    <d v="2015-07-05T19:33:53"/>
    <b v="0"/>
    <n v="27"/>
    <b v="0"/>
    <s v="games/video games"/>
    <n v="1.42"/>
    <n v="4.4999999999999998E-2"/>
    <s v="Games"/>
    <s v="Video Games"/>
    <s v="Aug"/>
    <s v="Jul"/>
    <n v="2015"/>
    <n v="2015"/>
    <x v="10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18:21:27"/>
    <d v="2014-11-08T18:21:27"/>
    <b v="0"/>
    <n v="2"/>
    <b v="0"/>
    <s v="games/video games"/>
    <n v="0.05"/>
    <n v="0.01"/>
    <s v="Games"/>
    <s v="Video Games"/>
    <s v="Dec"/>
    <s v="Nov"/>
    <n v="2014"/>
    <n v="2014"/>
    <x v="8"/>
  </r>
  <r>
    <s v="Three Monkeys - Part 1: Into the Abyss"/>
    <s v="Three Monkeys is an audio adventure game for PC."/>
    <n v="28000"/>
    <n v="8076"/>
    <x v="2"/>
    <s v="GB"/>
    <s v="GBP"/>
    <n v="1426158463"/>
    <n v="1423570063"/>
    <d v="2015-03-12T06:07:43"/>
    <d v="2015-02-10T07:07:43"/>
    <b v="0"/>
    <n v="236"/>
    <b v="0"/>
    <s v="games/video games"/>
    <n v="28.842857142857142"/>
    <n v="0.84285714285714286"/>
    <s v="Games"/>
    <s v="Video Games"/>
    <s v="Mar"/>
    <s v="Feb"/>
    <n v="2015"/>
    <n v="2015"/>
    <x v="9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3:32:49"/>
    <d v="2014-07-23T13:32:49"/>
    <b v="0"/>
    <n v="1"/>
    <b v="0"/>
    <s v="games/video games"/>
    <n v="0.16666666666666666"/>
    <n v="6.6666666666666671E-3"/>
    <s v="Games"/>
    <s v="Video Games"/>
    <s v="Sep"/>
    <s v="Jul"/>
    <n v="2014"/>
    <n v="2014"/>
    <x v="6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09T19:35:00"/>
    <d v="2016-02-08T19:35:00"/>
    <b v="0"/>
    <n v="12"/>
    <b v="0"/>
    <s v="games/video games"/>
    <n v="11.8"/>
    <n v="0.6"/>
    <s v="Games"/>
    <s v="Video Games"/>
    <s v="Mar"/>
    <s v="Feb"/>
    <n v="2016"/>
    <n v="2016"/>
    <x v="4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5T21:04:23"/>
    <d v="2014-07-11T21:04:23"/>
    <b v="0"/>
    <n v="4"/>
    <b v="0"/>
    <s v="games/video games"/>
    <n v="0.20238095238095238"/>
    <n v="9.5238095238095247E-3"/>
    <s v="Games"/>
    <s v="Video Games"/>
    <s v="Aug"/>
    <s v="Jul"/>
    <n v="2014"/>
    <n v="2014"/>
    <x v="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1T23:58:11"/>
    <d v="2015-06-11T23:58:11"/>
    <b v="0"/>
    <n v="3"/>
    <b v="0"/>
    <s v="games/video games"/>
    <n v="5"/>
    <n v="0.6"/>
    <s v="Games"/>
    <s v="Video Games"/>
    <s v="Jul"/>
    <s v="Jun"/>
    <n v="2015"/>
    <n v="2015"/>
    <x v="2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06:41:32"/>
    <d v="2014-01-04T06:41:32"/>
    <b v="0"/>
    <n v="99"/>
    <b v="0"/>
    <s v="games/video games"/>
    <n v="2.1129899999999999"/>
    <n v="9.9000000000000005E-2"/>
    <s v="Games"/>
    <s v="Video Games"/>
    <s v="Feb"/>
    <s v="Jan"/>
    <n v="2014"/>
    <n v="2014"/>
    <x v="10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1:59:00"/>
    <d v="2011-03-16T21:19:59"/>
    <b v="0"/>
    <n v="3"/>
    <b v="0"/>
    <s v="games/video games"/>
    <n v="1.6"/>
    <n v="0.3"/>
    <s v="Games"/>
    <s v="Video Games"/>
    <s v="Apr"/>
    <s v="Mar"/>
    <n v="2011"/>
    <n v="2011"/>
    <x v="4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16:16:31"/>
    <d v="2013-03-28T16:16:31"/>
    <b v="0"/>
    <n v="3"/>
    <b v="0"/>
    <s v="games/video games"/>
    <n v="1.7333333333333334"/>
    <n v="0.05"/>
    <s v="Games"/>
    <s v="Video Games"/>
    <s v="Apr"/>
    <s v="Mar"/>
    <n v="2013"/>
    <n v="2013"/>
    <x v="0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18:07:13"/>
    <d v="2012-09-04T18:07:13"/>
    <b v="0"/>
    <n v="22"/>
    <b v="0"/>
    <s v="games/video games"/>
    <n v="9.56"/>
    <n v="0.44"/>
    <s v="Games"/>
    <s v="Video Games"/>
    <s v="Oct"/>
    <s v="Sep"/>
    <n v="2012"/>
    <n v="2012"/>
    <x v="0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07:13:06"/>
    <d v="2013-09-19T07:13:06"/>
    <b v="0"/>
    <n v="4"/>
    <b v="0"/>
    <s v="games/video games"/>
    <n v="5.9612499999999999E-2"/>
    <n v="5.0000000000000001E-3"/>
    <s v="Games"/>
    <s v="Video Games"/>
    <s v="Oct"/>
    <s v="Sep"/>
    <n v="2013"/>
    <n v="2013"/>
    <x v="10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3:30:29"/>
    <d v="2014-11-05T13:30:29"/>
    <b v="0"/>
    <n v="534"/>
    <b v="0"/>
    <s v="games/video games"/>
    <n v="28.405999999999999"/>
    <n v="1.0680000000000001"/>
    <s v="Games"/>
    <s v="Video Games"/>
    <s v="Dec"/>
    <s v="Nov"/>
    <n v="2014"/>
    <n v="2014"/>
    <x v="10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8T20:18:59"/>
    <d v="2013-10-09T19:18:59"/>
    <b v="0"/>
    <n v="12"/>
    <b v="0"/>
    <s v="games/video games"/>
    <n v="12.8"/>
    <n v="1.2"/>
    <s v="Games"/>
    <s v="Video Games"/>
    <s v="Nov"/>
    <s v="Oct"/>
    <n v="2013"/>
    <n v="2013"/>
    <x v="4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3:00:08"/>
    <d v="2016-10-04T13:00:08"/>
    <b v="0"/>
    <n v="56"/>
    <b v="0"/>
    <s v="games/video games"/>
    <n v="5.42"/>
    <n v="0.18666666666666668"/>
    <s v="Games"/>
    <s v="Video Games"/>
    <s v="Nov"/>
    <s v="Oct"/>
    <n v="2016"/>
    <n v="2016"/>
    <x v="5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15:00:24"/>
    <d v="2012-12-12T15:00:24"/>
    <b v="0"/>
    <n v="11"/>
    <b v="0"/>
    <s v="games/video games"/>
    <n v="0.112"/>
    <n v="2.2000000000000001E-3"/>
    <s v="Games"/>
    <s v="Video Games"/>
    <s v="Jan"/>
    <s v="Dec"/>
    <n v="2013"/>
    <n v="2012"/>
    <x v="10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1:39:19"/>
    <d v="2014-10-15T00:39:19"/>
    <b v="0"/>
    <n v="0"/>
    <b v="0"/>
    <s v="games/video games"/>
    <n v="0"/>
    <n v="0"/>
    <s v="Games"/>
    <s v="Video Games"/>
    <s v="Nov"/>
    <s v="Oct"/>
    <n v="2014"/>
    <n v="2014"/>
    <x v="6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1:50:10"/>
    <d v="2015-12-02T11:50:10"/>
    <b v="0"/>
    <n v="12"/>
    <b v="0"/>
    <s v="games/video games"/>
    <n v="5.7238095238095239"/>
    <n v="0.11428571428571428"/>
    <s v="Games"/>
    <s v="Video Games"/>
    <s v="Dec"/>
    <s v="Dec"/>
    <n v="2015"/>
    <n v="2015"/>
    <x v="1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4:00:00"/>
    <d v="2010-06-03T16:16:52"/>
    <b v="0"/>
    <n v="5"/>
    <b v="0"/>
    <s v="games/video games"/>
    <n v="11.25"/>
    <n v="0.25"/>
    <s v="Games"/>
    <s v="Video Games"/>
    <s v="Jul"/>
    <s v="Jun"/>
    <n v="2010"/>
    <n v="2010"/>
    <x v="4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08:07:20"/>
    <d v="2013-08-13T08:07:20"/>
    <b v="0"/>
    <n v="24"/>
    <b v="0"/>
    <s v="games/video games"/>
    <n v="1.7098591549295774"/>
    <n v="6.7605633802816895E-2"/>
    <s v="Games"/>
    <s v="Video Games"/>
    <s v="Sep"/>
    <s v="Aug"/>
    <n v="2013"/>
    <n v="2013"/>
    <x v="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1:41:54"/>
    <d v="2013-10-28T00:41:54"/>
    <b v="0"/>
    <n v="89"/>
    <b v="0"/>
    <s v="games/video games"/>
    <n v="30.433333333333334"/>
    <n v="0.59333333333333338"/>
    <s v="Games"/>
    <s v="Video Games"/>
    <s v="Nov"/>
    <s v="Oct"/>
    <n v="2013"/>
    <n v="2013"/>
    <x v="6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1:18:30"/>
    <d v="2016-01-28T11:18:30"/>
    <b v="0"/>
    <n v="1"/>
    <b v="0"/>
    <s v="games/video games"/>
    <n v="0.02"/>
    <n v="0.02"/>
    <s v="Games"/>
    <s v="Video Games"/>
    <s v="Feb"/>
    <s v="Jan"/>
    <n v="2016"/>
    <n v="2016"/>
    <x v="0"/>
  </r>
  <r>
    <s v="Johnny Rocketfingers 3"/>
    <s v="A Point and Click Adventure on Steroids."/>
    <n v="390000"/>
    <n v="2716"/>
    <x v="2"/>
    <s v="US"/>
    <s v="USD"/>
    <n v="1416125148"/>
    <n v="1413356748"/>
    <d v="2014-11-16T03:05:48"/>
    <d v="2014-10-15T02:05:48"/>
    <b v="0"/>
    <n v="55"/>
    <b v="0"/>
    <s v="games/video games"/>
    <n v="0.69641025641025645"/>
    <n v="1.4102564102564103E-2"/>
    <s v="Games"/>
    <s v="Video Games"/>
    <s v="Nov"/>
    <s v="Oct"/>
    <n v="2014"/>
    <n v="2014"/>
    <x v="10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1:36:22"/>
    <d v="2015-03-03T12:36:22"/>
    <b v="0"/>
    <n v="2"/>
    <b v="0"/>
    <s v="games/video games"/>
    <n v="2"/>
    <n v="2"/>
    <s v="Games"/>
    <s v="Video Games"/>
    <s v="Apr"/>
    <s v="Mar"/>
    <n v="2015"/>
    <n v="2015"/>
    <x v="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0T19:00:00"/>
    <d v="2010-06-25T19:35:56"/>
    <b v="0"/>
    <n v="0"/>
    <b v="0"/>
    <s v="games/video games"/>
    <n v="0"/>
    <n v="0"/>
    <s v="Games"/>
    <s v="Video Games"/>
    <s v="Jul"/>
    <s v="Jun"/>
    <n v="2010"/>
    <n v="2010"/>
    <x v="4"/>
  </r>
  <r>
    <s v="The Unknown Door"/>
    <s v="A pixel styled open world detective game."/>
    <n v="50000"/>
    <n v="405"/>
    <x v="2"/>
    <s v="NO"/>
    <s v="NOK"/>
    <n v="1468392599"/>
    <n v="1465800599"/>
    <d v="2016-07-13T01:49:59"/>
    <d v="2016-06-13T01:49:59"/>
    <b v="0"/>
    <n v="4"/>
    <b v="0"/>
    <s v="games/video games"/>
    <n v="0.81"/>
    <n v="8.0000000000000002E-3"/>
    <s v="Games"/>
    <s v="Video Games"/>
    <s v="Jul"/>
    <s v="Jun"/>
    <n v="2016"/>
    <n v="2016"/>
    <x v="10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15:20:14"/>
    <d v="2016-05-30T15:20:14"/>
    <b v="0"/>
    <n v="6"/>
    <b v="0"/>
    <s v="games/video games"/>
    <n v="0.26222222222222225"/>
    <n v="1.3333333333333334E-2"/>
    <s v="Games"/>
    <s v="Video Games"/>
    <s v="Jun"/>
    <s v="May"/>
    <n v="2016"/>
    <n v="2016"/>
    <x v="11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3:58:29"/>
    <d v="2014-02-13T14:58:29"/>
    <b v="0"/>
    <n v="4"/>
    <b v="0"/>
    <s v="games/video games"/>
    <n v="0.16666666666666666"/>
    <n v="1.3333333333333334E-2"/>
    <s v="Games"/>
    <s v="Video Games"/>
    <s v="Mar"/>
    <s v="Feb"/>
    <n v="2014"/>
    <n v="2014"/>
    <x v="5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2:59:00"/>
    <d v="2014-12-01T16:51:58"/>
    <b v="0"/>
    <n v="4"/>
    <b v="0"/>
    <s v="games/video games"/>
    <n v="9.124454880912446E-3"/>
    <n v="1.0734652801073466E-3"/>
    <s v="Games"/>
    <s v="Video Games"/>
    <s v="Jan"/>
    <s v="Dec"/>
    <n v="2015"/>
    <n v="2014"/>
    <x v="1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0:10:27"/>
    <d v="2014-01-08T10:10:27"/>
    <b v="0"/>
    <n v="2"/>
    <b v="0"/>
    <s v="games/video games"/>
    <n v="0.8"/>
    <n v="0.8"/>
    <s v="Games"/>
    <s v="Video Games"/>
    <s v="Jan"/>
    <s v="Jan"/>
    <n v="2014"/>
    <n v="2014"/>
    <x v="2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1:56:25"/>
    <d v="2016-03-01T12:56:25"/>
    <b v="0"/>
    <n v="5"/>
    <b v="0"/>
    <s v="games/video games"/>
    <n v="2.2999999999999998"/>
    <n v="0.1"/>
    <s v="Games"/>
    <s v="Video Games"/>
    <s v="Mar"/>
    <s v="Mar"/>
    <n v="2016"/>
    <n v="2016"/>
    <x v="0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15:30:06"/>
    <d v="2013-08-02T15:30:06"/>
    <b v="0"/>
    <n v="83"/>
    <b v="0"/>
    <s v="games/video games"/>
    <n v="2.6660714285714286"/>
    <n v="0.14821428571428572"/>
    <s v="Games"/>
    <s v="Video Games"/>
    <s v="Sep"/>
    <s v="Aug"/>
    <n v="2013"/>
    <n v="2013"/>
    <x v="10"/>
  </r>
  <r>
    <s v="Nin"/>
    <s v="Gamers and 90's fans unite in this small tale of epic proportions!"/>
    <n v="75000"/>
    <n v="21144"/>
    <x v="2"/>
    <s v="US"/>
    <s v="USD"/>
    <n v="1482479940"/>
    <n v="1479684783"/>
    <d v="2016-12-23T02:59:00"/>
    <d v="2016-11-20T18:33:03"/>
    <b v="0"/>
    <n v="57"/>
    <b v="0"/>
    <s v="games/video games"/>
    <n v="28.192"/>
    <n v="7.5999999999999998E-2"/>
    <s v="Games"/>
    <s v="Video Games"/>
    <s v="Dec"/>
    <s v="Nov"/>
    <n v="2016"/>
    <n v="2016"/>
    <x v="1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15:29:34"/>
    <d v="2012-12-21T15:29:34"/>
    <b v="0"/>
    <n v="311"/>
    <b v="0"/>
    <s v="games/video games"/>
    <n v="6.5900366666666663"/>
    <n v="0.10366666666666667"/>
    <s v="Games"/>
    <s v="Video Games"/>
    <s v="Feb"/>
    <s v="Dec"/>
    <n v="2013"/>
    <n v="2012"/>
    <x v="10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2:32:54"/>
    <d v="2011-06-16T12:32:54"/>
    <b v="0"/>
    <n v="2"/>
    <b v="0"/>
    <s v="games/video games"/>
    <n v="0.72222222222222221"/>
    <n v="5.5555555555555552E-2"/>
    <s v="Games"/>
    <s v="Video Games"/>
    <s v="Jul"/>
    <s v="Jun"/>
    <n v="2011"/>
    <n v="2011"/>
    <x v="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2:05:05"/>
    <d v="2012-04-19T12:05:05"/>
    <b v="0"/>
    <n v="16"/>
    <b v="0"/>
    <s v="games/video games"/>
    <n v="0.85"/>
    <n v="0.16"/>
    <s v="Games"/>
    <s v="Video Games"/>
    <s v="May"/>
    <s v="Apr"/>
    <n v="2012"/>
    <n v="2012"/>
    <x v="1"/>
  </r>
  <r>
    <s v="CallMeGhost DEBUT ALBUM preorder!"/>
    <s v="We're trying to fund hard copies of our debut album!"/>
    <n v="400"/>
    <n v="463"/>
    <x v="0"/>
    <s v="US"/>
    <s v="USD"/>
    <n v="1443040059"/>
    <n v="1440448059"/>
    <d v="2015-09-23T15:27:39"/>
    <d v="2015-08-24T15:27:39"/>
    <b v="0"/>
    <n v="13"/>
    <b v="1"/>
    <s v="music/rock"/>
    <n v="115.75"/>
    <n v="3.25"/>
    <s v="Music"/>
    <s v="Rock"/>
    <s v="Sep"/>
    <s v="Aug"/>
    <n v="2015"/>
    <n v="2015"/>
    <x v="2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3:23:11"/>
    <d v="2014-06-23T13:23:11"/>
    <b v="0"/>
    <n v="58"/>
    <b v="1"/>
    <s v="music/rock"/>
    <n v="112.26666666666667"/>
    <n v="1.288888888888889"/>
    <s v="Music"/>
    <s v="Rock"/>
    <s v="Jul"/>
    <s v="Jun"/>
    <n v="2014"/>
    <n v="2014"/>
    <x v="4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7T22:50:00"/>
    <d v="2015-04-17T16:35:20"/>
    <b v="0"/>
    <n v="44"/>
    <b v="1"/>
    <s v="music/rock"/>
    <n v="132.19999999999999"/>
    <n v="1.76"/>
    <s v="Music"/>
    <s v="Rock"/>
    <s v="Jun"/>
    <s v="Apr"/>
    <n v="2015"/>
    <n v="2015"/>
    <x v="4"/>
  </r>
  <r>
    <s v="Rosaline debut record"/>
    <s v="South Florida roots country/rock outfit's long awaited debut record"/>
    <n v="5500"/>
    <n v="5645"/>
    <x v="0"/>
    <s v="US"/>
    <s v="USD"/>
    <n v="1466827140"/>
    <n v="1464196414"/>
    <d v="2016-06-24T22:59:00"/>
    <d v="2016-05-25T12:13:34"/>
    <b v="0"/>
    <n v="83"/>
    <b v="1"/>
    <s v="music/rock"/>
    <n v="102.63636363636364"/>
    <n v="1.509090909090909"/>
    <s v="Music"/>
    <s v="Rock"/>
    <s v="Jun"/>
    <s v="May"/>
    <n v="2016"/>
    <n v="2016"/>
    <x v="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0:00:35"/>
    <d v="2016-03-09T11:00:35"/>
    <b v="0"/>
    <n v="117"/>
    <b v="1"/>
    <s v="music/rock"/>
    <n v="138.63999999999999"/>
    <n v="4.68"/>
    <s v="Music"/>
    <s v="Rock"/>
    <s v="Apr"/>
    <s v="Mar"/>
    <n v="2016"/>
    <n v="2016"/>
    <x v="4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16:06:58"/>
    <d v="2014-10-21T15:06:58"/>
    <b v="0"/>
    <n v="32"/>
    <b v="1"/>
    <s v="music/rock"/>
    <n v="146.6"/>
    <n v="1.6"/>
    <s v="Music"/>
    <s v="Rock"/>
    <s v="Dec"/>
    <s v="Oct"/>
    <n v="2014"/>
    <n v="2014"/>
    <x v="4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4T20:35:37"/>
    <d v="2012-08-31T20:35:37"/>
    <b v="0"/>
    <n v="8"/>
    <b v="1"/>
    <s v="music/rock"/>
    <n v="120"/>
    <n v="5.333333333333333"/>
    <s v="Music"/>
    <s v="Rock"/>
    <s v="Sep"/>
    <s v="Aug"/>
    <n v="2012"/>
    <n v="2012"/>
    <x v="2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0:00:00"/>
    <d v="2017-01-10T09:24:21"/>
    <b v="0"/>
    <n v="340"/>
    <b v="1"/>
    <s v="music/rock"/>
    <n v="121.58161111111112"/>
    <n v="1.8888888888888888"/>
    <s v="Music"/>
    <s v="Rock"/>
    <s v="Feb"/>
    <s v="Jan"/>
    <n v="2017"/>
    <n v="2017"/>
    <x v="6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1:49:11"/>
    <d v="2017-02-27T11:49:11"/>
    <b v="0"/>
    <n v="7"/>
    <b v="1"/>
    <s v="music/rock"/>
    <n v="100"/>
    <n v="4.5751633986928102"/>
    <s v="Music"/>
    <s v="Rock"/>
    <s v="Mar"/>
    <s v="Feb"/>
    <n v="2017"/>
    <n v="2017"/>
    <x v="2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3:00:22"/>
    <d v="2015-07-13T13:00:22"/>
    <b v="0"/>
    <n v="19"/>
    <b v="1"/>
    <s v="music/rock"/>
    <n v="180.85714285714286"/>
    <n v="5.4285714285714288"/>
    <s v="Music"/>
    <s v="Rock"/>
    <s v="Aug"/>
    <s v="Jul"/>
    <n v="2015"/>
    <n v="2015"/>
    <x v="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0:00:00"/>
    <d v="2015-05-17T17:58:15"/>
    <b v="0"/>
    <n v="47"/>
    <b v="1"/>
    <s v="music/rock"/>
    <n v="106.075"/>
    <n v="1.175"/>
    <s v="Music"/>
    <s v="Rock"/>
    <s v="Jun"/>
    <s v="May"/>
    <n v="2015"/>
    <n v="2015"/>
    <x v="4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08:55:20"/>
    <d v="2015-03-19T08:55:20"/>
    <b v="0"/>
    <n v="13"/>
    <b v="1"/>
    <s v="music/rock"/>
    <n v="100"/>
    <n v="1.3"/>
    <s v="Music"/>
    <s v="Rock"/>
    <s v="Apr"/>
    <s v="Mar"/>
    <n v="2015"/>
    <n v="2015"/>
    <x v="4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09T22:59:00"/>
    <d v="2013-08-09T11:37:23"/>
    <b v="0"/>
    <n v="90"/>
    <b v="1"/>
    <s v="music/rock"/>
    <n v="126.92857142857143"/>
    <n v="2.1428571428571428"/>
    <s v="Music"/>
    <s v="Rock"/>
    <s v="Sep"/>
    <s v="Aug"/>
    <n v="2013"/>
    <n v="2013"/>
    <x v="4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08:01:47"/>
    <d v="2016-04-05T08:01:47"/>
    <b v="0"/>
    <n v="63"/>
    <b v="1"/>
    <s v="music/rock"/>
    <n v="102.97499999999999"/>
    <n v="1.575"/>
    <s v="Music"/>
    <s v="Rock"/>
    <s v="May"/>
    <s v="Apr"/>
    <n v="2016"/>
    <n v="2016"/>
    <x v="4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0T19:13:06"/>
    <d v="2016-07-13T19:13:06"/>
    <b v="0"/>
    <n v="26"/>
    <b v="1"/>
    <s v="music/rock"/>
    <n v="250"/>
    <n v="3.7142857142857144"/>
    <s v="Music"/>
    <s v="Rock"/>
    <s v="Jul"/>
    <s v="Jul"/>
    <n v="2016"/>
    <n v="2016"/>
    <x v="2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0:11:49"/>
    <d v="2015-04-02T10:11:49"/>
    <b v="0"/>
    <n v="71"/>
    <b v="1"/>
    <s v="music/rock"/>
    <n v="126.02"/>
    <n v="1.42"/>
    <s v="Music"/>
    <s v="Rock"/>
    <s v="May"/>
    <s v="Apr"/>
    <n v="2015"/>
    <n v="2015"/>
    <x v="0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1:01:07"/>
    <d v="2016-05-12T01:01:07"/>
    <b v="0"/>
    <n v="38"/>
    <b v="1"/>
    <s v="music/rock"/>
    <n v="100.12"/>
    <n v="1.52"/>
    <s v="Music"/>
    <s v="Rock"/>
    <s v="Jun"/>
    <s v="May"/>
    <n v="2016"/>
    <n v="2016"/>
    <x v="4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0:16:37"/>
    <d v="2016-12-19T10:16:37"/>
    <b v="0"/>
    <n v="859"/>
    <b v="1"/>
    <s v="music/rock"/>
    <n v="138.63999999999999"/>
    <n v="3.4359999999999999"/>
    <s v="Music"/>
    <s v="Rock"/>
    <s v="Jan"/>
    <s v="Dec"/>
    <n v="2017"/>
    <n v="2016"/>
    <x v="9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0T23:06:32"/>
    <d v="2015-03-11T23:06:32"/>
    <b v="0"/>
    <n v="21"/>
    <b v="1"/>
    <s v="music/rock"/>
    <n v="161.4"/>
    <n v="2.1"/>
    <s v="Music"/>
    <s v="Rock"/>
    <s v="Apr"/>
    <s v="Mar"/>
    <n v="2015"/>
    <n v="2015"/>
    <x v="4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2:04:28"/>
    <d v="2015-10-02T11:04:28"/>
    <b v="0"/>
    <n v="78"/>
    <b v="1"/>
    <s v="music/rock"/>
    <n v="107.1842"/>
    <n v="1.56"/>
    <s v="Music"/>
    <s v="Rock"/>
    <s v="Nov"/>
    <s v="Oct"/>
    <n v="2015"/>
    <n v="2015"/>
    <x v="0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0T19:07:33"/>
    <d v="2017-02-06T19:07:33"/>
    <b v="0"/>
    <n v="53"/>
    <b v="1"/>
    <s v="games/tabletop games"/>
    <n v="153.1"/>
    <n v="2.65"/>
    <s v="Games"/>
    <s v="Tabletop Games"/>
    <s v="Feb"/>
    <s v="Feb"/>
    <n v="2017"/>
    <n v="2017"/>
    <x v="4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16:37:05"/>
    <d v="2014-08-28T16:37:05"/>
    <b v="0"/>
    <n v="356"/>
    <b v="1"/>
    <s v="games/tabletop games"/>
    <n v="524.16666666666663"/>
    <n v="11.866666666666667"/>
    <s v="Games"/>
    <s v="Tabletop Games"/>
    <s v="Oct"/>
    <s v="Aug"/>
    <n v="2014"/>
    <n v="2014"/>
    <x v="4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0:00:00"/>
    <d v="2017-01-10T03:46:17"/>
    <b v="0"/>
    <n v="279"/>
    <b v="1"/>
    <s v="games/tabletop games"/>
    <n v="489.27777777777777"/>
    <n v="15.5"/>
    <s v="Games"/>
    <s v="Tabletop Games"/>
    <s v="Feb"/>
    <s v="Jan"/>
    <n v="2017"/>
    <n v="2017"/>
    <x v="4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1:00:00"/>
    <d v="2016-01-11T11:34:01"/>
    <b v="1"/>
    <n v="266"/>
    <b v="1"/>
    <s v="games/tabletop games"/>
    <n v="284.74"/>
    <n v="2.66"/>
    <s v="Games"/>
    <s v="Tabletop Games"/>
    <s v="Jan"/>
    <s v="Jan"/>
    <n v="2016"/>
    <n v="2016"/>
    <x v="1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3:23:59"/>
    <d v="2013-02-14T03:23:59"/>
    <b v="0"/>
    <n v="623"/>
    <b v="1"/>
    <s v="games/tabletop games"/>
    <n v="1856.97"/>
    <n v="12.46"/>
    <s v="Games"/>
    <s v="Tabletop Games"/>
    <s v="Mar"/>
    <s v="Feb"/>
    <n v="2013"/>
    <n v="2013"/>
    <x v="0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6T21:00:00"/>
    <d v="2016-08-01T09:45:43"/>
    <b v="0"/>
    <n v="392"/>
    <b v="1"/>
    <s v="games/tabletop games"/>
    <n v="109.675"/>
    <n v="1.96"/>
    <s v="Games"/>
    <s v="Tabletop Games"/>
    <s v="Sep"/>
    <s v="Aug"/>
    <n v="2016"/>
    <n v="2016"/>
    <x v="8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2T22:59:00"/>
    <d v="2015-03-05T00:01:06"/>
    <b v="1"/>
    <n v="3562"/>
    <b v="1"/>
    <s v="games/tabletop games"/>
    <n v="1014.6425"/>
    <n v="17.809999999999999"/>
    <s v="Games"/>
    <s v="Tabletop Games"/>
    <s v="Apr"/>
    <s v="Mar"/>
    <n v="2015"/>
    <n v="2015"/>
    <x v="8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2:00:00"/>
    <d v="2016-09-20T09:04:01"/>
    <b v="0"/>
    <n v="514"/>
    <b v="1"/>
    <s v="games/tabletop games"/>
    <n v="412.17692027666544"/>
    <n v="9.3556607207863127"/>
    <s v="Games"/>
    <s v="Tabletop Games"/>
    <s v="Oct"/>
    <s v="Sep"/>
    <n v="2016"/>
    <n v="2016"/>
    <x v="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17:00:00"/>
    <d v="2016-04-07T13:55:00"/>
    <b v="0"/>
    <n v="88"/>
    <b v="1"/>
    <s v="games/tabletop games"/>
    <n v="503.25"/>
    <n v="7.333333333333333"/>
    <s v="Games"/>
    <s v="Tabletop Games"/>
    <s v="Apr"/>
    <s v="Apr"/>
    <n v="2016"/>
    <n v="2016"/>
    <x v="4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1:59:00"/>
    <d v="2016-02-17T10:00:04"/>
    <b v="0"/>
    <n v="537"/>
    <b v="1"/>
    <s v="games/tabletop games"/>
    <n v="184.61052631578949"/>
    <n v="2.8263157894736843"/>
    <s v="Games"/>
    <s v="Tabletop Games"/>
    <s v="Mar"/>
    <s v="Feb"/>
    <n v="2016"/>
    <n v="2016"/>
    <x v="6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15:00:27"/>
    <d v="2017-02-02T15:00:27"/>
    <b v="0"/>
    <n v="25"/>
    <b v="1"/>
    <s v="games/tabletop games"/>
    <n v="119.73333333333333"/>
    <n v="3.3333333333333335"/>
    <s v="Games"/>
    <s v="Tabletop Games"/>
    <s v="Feb"/>
    <s v="Feb"/>
    <n v="2017"/>
    <n v="2017"/>
    <x v="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18:00:00"/>
    <d v="2016-11-17T15:25:44"/>
    <b v="0"/>
    <n v="3238"/>
    <b v="1"/>
    <s v="games/tabletop games"/>
    <n v="1081.2401666666667"/>
    <n v="26.983333333333334"/>
    <s v="Games"/>
    <s v="Tabletop Games"/>
    <s v="Dec"/>
    <s v="Nov"/>
    <n v="2016"/>
    <n v="2016"/>
    <x v="1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0T23:59:00"/>
    <d v="2016-10-21T04:44:32"/>
    <b v="0"/>
    <n v="897"/>
    <b v="1"/>
    <s v="games/tabletop games"/>
    <n v="452.37333333333333"/>
    <n v="5.98"/>
    <s v="Games"/>
    <s v="Tabletop Games"/>
    <s v="Nov"/>
    <s v="Oct"/>
    <n v="2016"/>
    <n v="2016"/>
    <x v="6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2:11:30"/>
    <d v="2016-02-25T13:11:30"/>
    <b v="0"/>
    <n v="878"/>
    <b v="1"/>
    <s v="games/tabletop games"/>
    <n v="537.37"/>
    <n v="8.7799999999999994"/>
    <s v="Games"/>
    <s v="Tabletop Games"/>
    <s v="Mar"/>
    <s v="Feb"/>
    <n v="2016"/>
    <n v="2016"/>
    <x v="1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3:31:40"/>
    <d v="2015-07-12T13:31:40"/>
    <b v="0"/>
    <n v="115"/>
    <b v="1"/>
    <s v="games/tabletop games"/>
    <n v="120.32608695652173"/>
    <n v="2.5"/>
    <s v="Games"/>
    <s v="Tabletop Games"/>
    <s v="Aug"/>
    <s v="Jul"/>
    <n v="2015"/>
    <n v="2015"/>
    <x v="4"/>
  </r>
  <r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2:00:00"/>
    <d v="2016-11-01T06:41:42"/>
    <b v="0"/>
    <n v="234"/>
    <b v="1"/>
    <s v="games/tabletop games"/>
    <n v="113.83571428571429"/>
    <n v="1.6714285714285715"/>
    <s v="Games"/>
    <s v="Tabletop Games"/>
    <s v="Dec"/>
    <s v="Nov"/>
    <n v="2016"/>
    <n v="2016"/>
    <x v="1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09:00:59"/>
    <d v="2015-01-29T09:00:59"/>
    <b v="0"/>
    <n v="4330"/>
    <b v="1"/>
    <s v="games/tabletop games"/>
    <n v="951.03110000000004"/>
    <n v="14.433333333333334"/>
    <s v="Games"/>
    <s v="Tabletop Games"/>
    <s v="Feb"/>
    <s v="Jan"/>
    <n v="2015"/>
    <n v="2015"/>
    <x v="5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08:20:00"/>
    <d v="2015-10-15T07:20:00"/>
    <b v="0"/>
    <n v="651"/>
    <b v="1"/>
    <s v="games/tabletop games"/>
    <n v="132.89250000000001"/>
    <n v="1.6274999999999999"/>
    <s v="Games"/>
    <s v="Tabletop Games"/>
    <s v="Nov"/>
    <s v="Oct"/>
    <n v="2015"/>
    <n v="2015"/>
    <x v="3"/>
  </r>
  <r>
    <s v="Decadolo. Flip it!"/>
    <s v="A new strategic board game designed to flip out your opponent."/>
    <n v="9000"/>
    <n v="13228"/>
    <x v="0"/>
    <s v="IE"/>
    <s v="EUR"/>
    <n v="1444903198"/>
    <n v="1442311198"/>
    <d v="2015-10-15T04:59:58"/>
    <d v="2015-09-15T04:59:58"/>
    <b v="1"/>
    <n v="251"/>
    <b v="1"/>
    <s v="games/tabletop games"/>
    <n v="146.97777777777779"/>
    <n v="2.7888888888888888"/>
    <s v="Games"/>
    <s v="Tabletop Games"/>
    <s v="Oct"/>
    <s v="Sep"/>
    <n v="2015"/>
    <n v="2015"/>
    <x v="0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5T22:00:00"/>
    <d v="2015-06-08T10:01:08"/>
    <b v="0"/>
    <n v="263"/>
    <b v="1"/>
    <s v="games/tabletop games"/>
    <n v="542.15"/>
    <n v="13.15"/>
    <s v="Games"/>
    <s v="Tabletop Games"/>
    <s v="Jul"/>
    <s v="Jun"/>
    <n v="2015"/>
    <n v="2015"/>
    <x v="4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15:19:25"/>
    <d v="2013-01-02T15:19:25"/>
    <b v="0"/>
    <n v="28"/>
    <b v="1"/>
    <s v="music/electronic music"/>
    <n v="382.71818181818179"/>
    <n v="25.454545454545453"/>
    <s v="Music"/>
    <s v="Electronic Music"/>
    <s v="Jan"/>
    <s v="Jan"/>
    <n v="2013"/>
    <n v="2013"/>
    <x v="2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15:22:48"/>
    <d v="2012-10-02T15:22:48"/>
    <b v="0"/>
    <n v="721"/>
    <b v="1"/>
    <s v="music/electronic music"/>
    <n v="704.18124999999998"/>
    <n v="18.024999999999999"/>
    <s v="Music"/>
    <s v="Electronic Music"/>
    <s v="Nov"/>
    <s v="Oct"/>
    <n v="2012"/>
    <n v="2012"/>
    <x v="4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15:38:02"/>
    <d v="2015-08-25T15:38:02"/>
    <b v="0"/>
    <n v="50"/>
    <b v="1"/>
    <s v="music/electronic music"/>
    <n v="109.55"/>
    <n v="2.5"/>
    <s v="Music"/>
    <s v="Electronic Music"/>
    <s v="Sep"/>
    <s v="Aug"/>
    <n v="2015"/>
    <n v="2015"/>
    <x v="4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2:28:39"/>
    <d v="2013-02-07T02:28:39"/>
    <b v="0"/>
    <n v="73"/>
    <b v="1"/>
    <s v="music/electronic music"/>
    <n v="132.86666666666667"/>
    <n v="4.8666666666666663"/>
    <s v="Music"/>
    <s v="Electronic Music"/>
    <s v="Mar"/>
    <s v="Feb"/>
    <n v="2013"/>
    <n v="2013"/>
    <x v="4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4:43:09"/>
    <d v="2012-05-02T14:43:09"/>
    <b v="0"/>
    <n v="27"/>
    <b v="1"/>
    <s v="music/electronic music"/>
    <n v="152"/>
    <n v="3.6"/>
    <s v="Music"/>
    <s v="Electronic Music"/>
    <s v="Jun"/>
    <s v="May"/>
    <n v="2012"/>
    <n v="2012"/>
    <x v="2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1:10:24"/>
    <d v="2012-03-29T01:10:24"/>
    <b v="0"/>
    <n v="34"/>
    <b v="1"/>
    <s v="music/electronic music"/>
    <n v="102.72727272727273"/>
    <n v="3.0909090909090908"/>
    <s v="Music"/>
    <s v="Electronic Music"/>
    <s v="Apr"/>
    <s v="Mar"/>
    <n v="2012"/>
    <n v="2012"/>
    <x v="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0:39:33"/>
    <d v="2013-10-16T23:39:33"/>
    <b v="0"/>
    <n v="7"/>
    <b v="1"/>
    <s v="music/electronic music"/>
    <n v="100"/>
    <n v="0.35"/>
    <s v="Music"/>
    <s v="Electronic Music"/>
    <s v="Nov"/>
    <s v="Oct"/>
    <n v="2013"/>
    <n v="2013"/>
    <x v="4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6T23:00:00"/>
    <d v="2012-02-07T16:10:26"/>
    <b v="0"/>
    <n v="24"/>
    <b v="1"/>
    <s v="music/electronic music"/>
    <n v="101.6"/>
    <n v="2.4"/>
    <s v="Music"/>
    <s v="Electronic Music"/>
    <s v="Apr"/>
    <s v="Feb"/>
    <n v="2012"/>
    <n v="2012"/>
    <x v="4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18:00:00"/>
    <d v="2014-04-03T06:30:44"/>
    <b v="0"/>
    <n v="15"/>
    <b v="1"/>
    <s v="music/electronic music"/>
    <n v="150.80000000000001"/>
    <n v="3"/>
    <s v="Music"/>
    <s v="Electronic Music"/>
    <s v="Apr"/>
    <s v="Apr"/>
    <n v="2014"/>
    <n v="2014"/>
    <x v="2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2:36:00"/>
    <d v="2012-02-16T20:35:10"/>
    <b v="0"/>
    <n v="72"/>
    <b v="1"/>
    <s v="music/electronic music"/>
    <n v="111.425"/>
    <n v="1.8"/>
    <s v="Music"/>
    <s v="Electronic Music"/>
    <s v="Apr"/>
    <s v="Feb"/>
    <n v="2012"/>
    <n v="2012"/>
    <x v="4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1:59:00"/>
    <d v="2014-03-18T13:50:25"/>
    <b v="0"/>
    <n v="120"/>
    <b v="1"/>
    <s v="music/electronic music"/>
    <n v="195.6"/>
    <n v="4.8"/>
    <s v="Music"/>
    <s v="Electronic Music"/>
    <s v="Apr"/>
    <s v="Mar"/>
    <n v="2014"/>
    <n v="2014"/>
    <x v="4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3T20:00:00"/>
    <d v="2013-10-01T12:56:17"/>
    <b v="0"/>
    <n v="123"/>
    <b v="1"/>
    <s v="music/electronic music"/>
    <n v="114.38333333333334"/>
    <n v="2.0499999999999998"/>
    <s v="Music"/>
    <s v="Electronic Music"/>
    <s v="Nov"/>
    <s v="Oct"/>
    <n v="2013"/>
    <n v="2013"/>
    <x v="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4:49:39"/>
    <d v="2015-04-15T14:49:39"/>
    <b v="0"/>
    <n v="1"/>
    <b v="1"/>
    <s v="music/electronic music"/>
    <n v="200"/>
    <n v="20"/>
    <s v="Music"/>
    <s v="Electronic Music"/>
    <s v="May"/>
    <s v="Apr"/>
    <n v="2015"/>
    <n v="2015"/>
    <x v="2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4:00:48"/>
    <d v="2014-01-07T14:00:48"/>
    <b v="0"/>
    <n v="24"/>
    <b v="1"/>
    <s v="music/electronic music"/>
    <n v="292.50166666666667"/>
    <n v="4"/>
    <s v="Music"/>
    <s v="Electronic Music"/>
    <s v="Feb"/>
    <s v="Jan"/>
    <n v="2014"/>
    <n v="2014"/>
    <x v="2"/>
  </r>
  <r>
    <s v="&quot;Something to See, Not to Say&quot; - Anemometer's First EP Album"/>
    <s v="Ambient Electro Grind-fest!"/>
    <n v="550"/>
    <n v="860"/>
    <x v="0"/>
    <s v="US"/>
    <s v="USD"/>
    <n v="1331621940"/>
    <n v="1329671572"/>
    <d v="2012-03-13T01:59:00"/>
    <d v="2012-02-19T12:12:52"/>
    <b v="0"/>
    <n v="33"/>
    <b v="1"/>
    <s v="music/electronic music"/>
    <n v="156.36363636363637"/>
    <n v="6"/>
    <s v="Music"/>
    <s v="Electronic Music"/>
    <s v="Mar"/>
    <s v="Feb"/>
    <n v="2012"/>
    <n v="2012"/>
    <x v="2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3:02:25"/>
    <d v="2015-07-09T13:02:25"/>
    <b v="0"/>
    <n v="14"/>
    <b v="1"/>
    <s v="music/electronic music"/>
    <n v="105.66666666666667"/>
    <n v="4.666666666666667"/>
    <s v="Music"/>
    <s v="Electronic Music"/>
    <s v="Jul"/>
    <s v="Jul"/>
    <n v="2015"/>
    <n v="2015"/>
    <x v="2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3:00:00"/>
    <d v="2015-10-22T13:38:33"/>
    <b v="0"/>
    <n v="9"/>
    <b v="1"/>
    <s v="music/electronic music"/>
    <n v="101.19047619047619"/>
    <n v="2.1428571428571428"/>
    <s v="Music"/>
    <s v="Electronic Music"/>
    <s v="Nov"/>
    <s v="Oct"/>
    <n v="2015"/>
    <n v="2015"/>
    <x v="2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8T19:00:00"/>
    <d v="2012-08-06T14:29:43"/>
    <b v="0"/>
    <n v="76"/>
    <b v="1"/>
    <s v="music/electronic music"/>
    <n v="122.833"/>
    <n v="3.8"/>
    <s v="Music"/>
    <s v="Electronic Music"/>
    <s v="Aug"/>
    <s v="Aug"/>
    <n v="2012"/>
    <n v="2012"/>
    <x v="4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2:15:12"/>
    <d v="2015-07-20T12:15:12"/>
    <b v="0"/>
    <n v="19"/>
    <b v="1"/>
    <s v="music/electronic music"/>
    <n v="101.5"/>
    <n v="1.9"/>
    <s v="Music"/>
    <s v="Electronic Music"/>
    <s v="Aug"/>
    <s v="Jul"/>
    <n v="2015"/>
    <n v="2015"/>
    <x v="4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6T20:27:16"/>
    <d v="2013-06-26T20:27:16"/>
    <b v="0"/>
    <n v="69"/>
    <b v="1"/>
    <s v="music/electronic music"/>
    <n v="101.14285714285714"/>
    <n v="1.9714285714285715"/>
    <s v="Music"/>
    <s v="Electronic Music"/>
    <s v="Jul"/>
    <s v="Jun"/>
    <n v="2013"/>
    <n v="2013"/>
    <x v="4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2T19:00:00"/>
    <d v="2016-03-23T11:00:09"/>
    <b v="0"/>
    <n v="218"/>
    <b v="1"/>
    <s v="games/tabletop games"/>
    <n v="108.12"/>
    <n v="2.9066666666666667"/>
    <s v="Games"/>
    <s v="Tabletop Games"/>
    <s v="Apr"/>
    <s v="Mar"/>
    <n v="2016"/>
    <n v="2016"/>
    <x v="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3:54:07"/>
    <d v="2011-12-29T13:54:07"/>
    <b v="0"/>
    <n v="30"/>
    <b v="1"/>
    <s v="games/tabletop games"/>
    <n v="162.6"/>
    <n v="6"/>
    <s v="Games"/>
    <s v="Tabletop Games"/>
    <s v="Jan"/>
    <s v="Dec"/>
    <n v="2012"/>
    <n v="2011"/>
    <x v="2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0:22:48"/>
    <d v="2015-05-28T10:22:48"/>
    <b v="0"/>
    <n v="100"/>
    <b v="1"/>
    <s v="games/tabletop games"/>
    <n v="105.8"/>
    <n v="0.51282051282051277"/>
    <s v="Games"/>
    <s v="Tabletop Games"/>
    <s v="Jun"/>
    <s v="May"/>
    <n v="2015"/>
    <n v="2015"/>
    <x v="6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4:00:00"/>
    <d v="2016-10-01T11:01:15"/>
    <b v="0"/>
    <n v="296"/>
    <b v="1"/>
    <s v="games/tabletop games"/>
    <n v="243.15"/>
    <n v="2.96"/>
    <s v="Games"/>
    <s v="Tabletop Games"/>
    <s v="Oct"/>
    <s v="Oct"/>
    <n v="2016"/>
    <n v="2016"/>
    <x v="1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4:00:15"/>
    <d v="2014-08-22T14:00:15"/>
    <b v="0"/>
    <n v="1204"/>
    <b v="1"/>
    <s v="games/tabletop games"/>
    <n v="944.83338095238094"/>
    <n v="5.7333333333333334"/>
    <s v="Games"/>
    <s v="Tabletop Games"/>
    <s v="Sep"/>
    <s v="Aug"/>
    <n v="2014"/>
    <n v="2014"/>
    <x v="8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1T23:59:00"/>
    <d v="2016-01-12T14:10:22"/>
    <b v="0"/>
    <n v="321"/>
    <b v="1"/>
    <s v="games/tabletop games"/>
    <n v="108.46283333333335"/>
    <n v="1.7833333333333334"/>
    <s v="Games"/>
    <s v="Tabletop Games"/>
    <s v="Feb"/>
    <s v="Jan"/>
    <n v="2016"/>
    <n v="2016"/>
    <x v="6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15:22:35"/>
    <d v="2013-10-14T14:22:35"/>
    <b v="0"/>
    <n v="301"/>
    <b v="1"/>
    <s v="games/tabletop games"/>
    <n v="157.37692307692308"/>
    <n v="2.3153846153846156"/>
    <s v="Games"/>
    <s v="Tabletop Games"/>
    <s v="Nov"/>
    <s v="Oct"/>
    <n v="2013"/>
    <n v="2013"/>
    <x v="1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1:40:36"/>
    <d v="2015-07-17T01:40:36"/>
    <b v="0"/>
    <n v="144"/>
    <b v="1"/>
    <s v="games/tabletop games"/>
    <n v="1174.49"/>
    <n v="14.4"/>
    <s v="Games"/>
    <s v="Tabletop Games"/>
    <s v="Aug"/>
    <s v="Jul"/>
    <n v="2015"/>
    <n v="2015"/>
    <x v="4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2T23:00:00"/>
    <d v="2013-07-29T10:56:31"/>
    <b v="0"/>
    <n v="539"/>
    <b v="1"/>
    <s v="games/tabletop games"/>
    <n v="171.04755366949576"/>
    <n v="6.7274088866699948"/>
    <s v="Games"/>
    <s v="Tabletop Games"/>
    <s v="Sep"/>
    <s v="Jul"/>
    <n v="2013"/>
    <n v="2013"/>
    <x v="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16:08:47"/>
    <d v="2014-03-26T16:08:47"/>
    <b v="0"/>
    <n v="498"/>
    <b v="1"/>
    <s v="games/tabletop games"/>
    <n v="125.95294117647059"/>
    <n v="5.8588235294117643"/>
    <s v="Games"/>
    <s v="Tabletop Games"/>
    <s v="Apr"/>
    <s v="Mar"/>
    <n v="2014"/>
    <n v="2014"/>
    <x v="0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0:00:00"/>
    <d v="2013-05-29T16:51:41"/>
    <b v="0"/>
    <n v="1113"/>
    <b v="1"/>
    <s v="games/tabletop games"/>
    <n v="1212.1296"/>
    <n v="44.52"/>
    <s v="Games"/>
    <s v="Tabletop Games"/>
    <s v="Jun"/>
    <s v="May"/>
    <n v="2013"/>
    <n v="2013"/>
    <x v="4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8T22:00:00"/>
    <d v="2014-06-16T14:03:28"/>
    <b v="0"/>
    <n v="988"/>
    <b v="1"/>
    <s v="games/tabletop games"/>
    <n v="495.8"/>
    <n v="19.760000000000002"/>
    <s v="Games"/>
    <s v="Tabletop Games"/>
    <s v="Jul"/>
    <s v="Jun"/>
    <n v="2014"/>
    <n v="2014"/>
    <x v="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3T19:00:00"/>
    <d v="2015-11-23T04:05:39"/>
    <b v="0"/>
    <n v="391"/>
    <b v="1"/>
    <s v="games/tabletop games"/>
    <n v="332.04"/>
    <n v="15.64"/>
    <s v="Games"/>
    <s v="Tabletop Games"/>
    <s v="Dec"/>
    <s v="Nov"/>
    <n v="2015"/>
    <n v="2015"/>
    <x v="4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4:47:27"/>
    <d v="2016-12-06T14:47:27"/>
    <b v="0"/>
    <n v="28"/>
    <b v="1"/>
    <s v="games/tabletop games"/>
    <n v="1165"/>
    <n v="28"/>
    <s v="Games"/>
    <s v="Tabletop Games"/>
    <s v="Jan"/>
    <s v="Dec"/>
    <n v="2017"/>
    <n v="2016"/>
    <x v="2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18:31:51"/>
    <d v="2015-02-26T19:31:51"/>
    <b v="0"/>
    <n v="147"/>
    <b v="1"/>
    <s v="games/tabletop games"/>
    <n v="153.3153846153846"/>
    <n v="1.1307692307692307"/>
    <s v="Games"/>
    <s v="Tabletop Games"/>
    <s v="Mar"/>
    <s v="Feb"/>
    <n v="2015"/>
    <n v="2015"/>
    <x v="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09:48:43"/>
    <d v="2016-01-02T09:48:43"/>
    <b v="0"/>
    <n v="680"/>
    <b v="1"/>
    <s v="games/tabletop games"/>
    <n v="537.10714285714289"/>
    <n v="24.285714285714285"/>
    <s v="Games"/>
    <s v="Tabletop Games"/>
    <s v="Feb"/>
    <s v="Jan"/>
    <n v="2016"/>
    <n v="2016"/>
    <x v="4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2:59:00"/>
    <d v="2014-10-02T19:04:43"/>
    <b v="0"/>
    <n v="983"/>
    <b v="1"/>
    <s v="games/tabletop games"/>
    <n v="352.92777777777781"/>
    <n v="5.4611111111111112"/>
    <s v="Games"/>
    <s v="Tabletop Games"/>
    <s v="Nov"/>
    <s v="Oct"/>
    <n v="2014"/>
    <n v="2014"/>
    <x v="6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09:55:16"/>
    <d v="2017-02-08T09:55:16"/>
    <b v="0"/>
    <n v="79"/>
    <b v="1"/>
    <s v="games/tabletop games"/>
    <n v="137.4"/>
    <n v="1.9750000000000001"/>
    <s v="Games"/>
    <s v="Tabletop Games"/>
    <s v="Mar"/>
    <s v="Feb"/>
    <n v="2017"/>
    <n v="2017"/>
    <x v="4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1-30T23:02:00"/>
    <d v="2013-10-25T18:00:14"/>
    <b v="0"/>
    <n v="426"/>
    <b v="1"/>
    <s v="games/tabletop games"/>
    <n v="128.02668"/>
    <n v="1.704"/>
    <s v="Games"/>
    <s v="Tabletop Games"/>
    <s v="Nov"/>
    <s v="Oct"/>
    <n v="2013"/>
    <n v="2013"/>
    <x v="9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4:49:04"/>
    <d v="2016-03-23T14:49:04"/>
    <b v="0"/>
    <n v="96"/>
    <b v="1"/>
    <s v="games/tabletop games"/>
    <n v="270.68"/>
    <n v="1.92"/>
    <s v="Games"/>
    <s v="Tabletop Games"/>
    <s v="Apr"/>
    <s v="Mar"/>
    <n v="2016"/>
    <n v="2016"/>
    <x v="0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4:51:40"/>
    <d v="2017-01-31T14:51:40"/>
    <b v="0"/>
    <n v="163"/>
    <b v="1"/>
    <s v="games/tabletop games"/>
    <n v="806.4"/>
    <n v="16.3"/>
    <s v="Games"/>
    <s v="Tabletop Games"/>
    <s v="Mar"/>
    <s v="Jan"/>
    <n v="2017"/>
    <n v="2017"/>
    <x v="4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6T22:02:00"/>
    <d v="2013-10-22T08:48:53"/>
    <b v="0"/>
    <n v="2525"/>
    <b v="1"/>
    <s v="games/tabletop games"/>
    <n v="1360.0976000000001"/>
    <n v="25.25"/>
    <s v="Games"/>
    <s v="Tabletop Games"/>
    <s v="Nov"/>
    <s v="Oct"/>
    <n v="2013"/>
    <n v="2013"/>
    <x v="1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2T22:00:00"/>
    <d v="2017-03-06T13:01:30"/>
    <b v="0"/>
    <n v="2035"/>
    <b v="1"/>
    <s v="games/tabletop games"/>
    <n v="930250"/>
    <n v="203500"/>
    <s v="Games"/>
    <s v="Tabletop Games"/>
    <s v="Mar"/>
    <s v="Mar"/>
    <n v="2017"/>
    <n v="2017"/>
    <x v="2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15:30:00"/>
    <d v="2016-10-04T14:39:06"/>
    <b v="0"/>
    <n v="290"/>
    <b v="1"/>
    <s v="games/tabletop games"/>
    <n v="377.02"/>
    <n v="5.8"/>
    <s v="Games"/>
    <s v="Tabletop Games"/>
    <s v="Oct"/>
    <s v="Oct"/>
    <n v="2016"/>
    <n v="2016"/>
    <x v="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3:00:00"/>
    <d v="2014-01-21T12:00:17"/>
    <b v="0"/>
    <n v="1980"/>
    <b v="1"/>
    <s v="games/tabletop games"/>
    <n v="2647.0250000000001"/>
    <n v="49.5"/>
    <s v="Games"/>
    <s v="Tabletop Games"/>
    <s v="Feb"/>
    <s v="Jan"/>
    <n v="2014"/>
    <n v="2014"/>
    <x v="4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4:00:10"/>
    <d v="2015-08-05T14:00:10"/>
    <b v="0"/>
    <n v="57"/>
    <b v="1"/>
    <s v="games/tabletop games"/>
    <n v="100.12"/>
    <n v="2.2799999999999998"/>
    <s v="Games"/>
    <s v="Tabletop Games"/>
    <s v="Sep"/>
    <s v="Aug"/>
    <n v="2015"/>
    <n v="2015"/>
    <x v="4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0:59:25"/>
    <d v="2015-07-15T10:59:25"/>
    <b v="0"/>
    <n v="380"/>
    <b v="1"/>
    <s v="games/tabletop games"/>
    <n v="104.45405405405405"/>
    <n v="2.0540540540540539"/>
    <s v="Games"/>
    <s v="Tabletop Games"/>
    <s v="Jul"/>
    <s v="Jul"/>
    <n v="2015"/>
    <n v="2015"/>
    <x v="6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16:01:18"/>
    <d v="2016-11-14T16:01:18"/>
    <b v="0"/>
    <n v="128"/>
    <b v="1"/>
    <s v="games/tabletop games"/>
    <n v="107.21428571428571"/>
    <n v="1.8285714285714285"/>
    <s v="Games"/>
    <s v="Tabletop Games"/>
    <s v="Dec"/>
    <s v="Nov"/>
    <n v="2016"/>
    <n v="2016"/>
    <x v="0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0:52:45"/>
    <d v="2013-03-03T11:52:45"/>
    <b v="0"/>
    <n v="180"/>
    <b v="1"/>
    <s v="games/tabletop games"/>
    <n v="168.77142857142857"/>
    <n v="5.1428571428571432"/>
    <s v="Games"/>
    <s v="Tabletop Games"/>
    <s v="Apr"/>
    <s v="Mar"/>
    <n v="2013"/>
    <n v="2013"/>
    <x v="4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2T20:07:53"/>
    <d v="2016-11-02T19:07:53"/>
    <b v="0"/>
    <n v="571"/>
    <b v="1"/>
    <s v="games/tabletop games"/>
    <n v="975.11199999999997"/>
    <n v="2.2839999999999998"/>
    <s v="Games"/>
    <s v="Tabletop Games"/>
    <s v="Dec"/>
    <s v="Nov"/>
    <n v="2016"/>
    <n v="2016"/>
    <x v="9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3:17:57"/>
    <d v="2014-07-26T03:17:57"/>
    <b v="0"/>
    <n v="480"/>
    <b v="1"/>
    <s v="games/tabletop games"/>
    <n v="134.44929411764707"/>
    <n v="5.6470588235294121"/>
    <s v="Games"/>
    <s v="Tabletop Games"/>
    <s v="Aug"/>
    <s v="Jul"/>
    <n v="2014"/>
    <n v="2014"/>
    <x v="0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2:52:18"/>
    <d v="2016-07-22T02:52:18"/>
    <b v="0"/>
    <n v="249"/>
    <b v="1"/>
    <s v="games/tabletop games"/>
    <n v="272.27777777777777"/>
    <n v="2.7666666666666666"/>
    <s v="Games"/>
    <s v="Tabletop Games"/>
    <s v="Aug"/>
    <s v="Jul"/>
    <n v="2016"/>
    <n v="2016"/>
    <x v="0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1:09:07"/>
    <d v="2015-10-19T10:09:07"/>
    <b v="0"/>
    <n v="84"/>
    <b v="1"/>
    <s v="games/tabletop games"/>
    <n v="112.6875"/>
    <n v="1.05"/>
    <s v="Games"/>
    <s v="Tabletop Games"/>
    <s v="Nov"/>
    <s v="Oct"/>
    <n v="2015"/>
    <n v="2015"/>
    <x v="0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0:32:48"/>
    <d v="2017-01-17T10:32:48"/>
    <b v="0"/>
    <n v="197"/>
    <b v="1"/>
    <s v="games/tabletop games"/>
    <n v="459.8"/>
    <n v="39.4"/>
    <s v="Games"/>
    <s v="Tabletop Games"/>
    <s v="Jan"/>
    <s v="Jan"/>
    <n v="2017"/>
    <n v="2017"/>
    <x v="2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17:50:51"/>
    <d v="2016-04-07T17:50:51"/>
    <b v="0"/>
    <n v="271"/>
    <b v="1"/>
    <s v="games/tabletop games"/>
    <n v="286.65822784810126"/>
    <n v="6.8607594936708862"/>
    <s v="Games"/>
    <s v="Tabletop Games"/>
    <s v="May"/>
    <s v="Apr"/>
    <n v="2016"/>
    <n v="2016"/>
    <x v="4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05:50:46"/>
    <d v="2016-11-08T05:50:46"/>
    <b v="0"/>
    <n v="50"/>
    <b v="1"/>
    <s v="games/tabletop games"/>
    <n v="222.70833333333334"/>
    <n v="10.416666666666666"/>
    <s v="Games"/>
    <s v="Tabletop Games"/>
    <s v="Nov"/>
    <s v="Nov"/>
    <n v="2016"/>
    <n v="2016"/>
    <x v="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18:00:00"/>
    <d v="2016-05-15T17:28:49"/>
    <b v="0"/>
    <n v="169"/>
    <b v="1"/>
    <s v="games/tabletop games"/>
    <n v="636.14"/>
    <n v="6.76"/>
    <s v="Games"/>
    <s v="Tabletop Games"/>
    <s v="Jun"/>
    <s v="May"/>
    <n v="2016"/>
    <n v="2016"/>
    <x v="4"/>
  </r>
  <r>
    <s v="A Sundered World"/>
    <s v="A Dungeon World campaign setting that takes place after the end of the worlds."/>
    <n v="2200"/>
    <n v="3223"/>
    <x v="0"/>
    <s v="US"/>
    <s v="USD"/>
    <n v="1434045687"/>
    <n v="1431453687"/>
    <d v="2015-06-11T13:01:27"/>
    <d v="2015-05-12T13:01:27"/>
    <b v="0"/>
    <n v="205"/>
    <b v="1"/>
    <s v="games/tabletop games"/>
    <n v="146.5"/>
    <n v="9.3181818181818183"/>
    <s v="Games"/>
    <s v="Tabletop Games"/>
    <s v="Jun"/>
    <s v="May"/>
    <n v="2015"/>
    <n v="2015"/>
    <x v="4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4:18:56"/>
    <d v="2016-11-28T14:18:56"/>
    <b v="0"/>
    <n v="206"/>
    <b v="1"/>
    <s v="games/tabletop games"/>
    <n v="1867.1"/>
    <n v="20.6"/>
    <s v="Games"/>
    <s v="Tabletop Games"/>
    <s v="Dec"/>
    <s v="Nov"/>
    <n v="2016"/>
    <n v="2016"/>
    <x v="4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18:24:10"/>
    <d v="2014-02-24T19:24:10"/>
    <b v="0"/>
    <n v="84"/>
    <b v="1"/>
    <s v="games/tabletop games"/>
    <n v="326.92"/>
    <n v="3.36"/>
    <s v="Games"/>
    <s v="Tabletop Games"/>
    <s v="Mar"/>
    <s v="Feb"/>
    <n v="2014"/>
    <n v="2014"/>
    <x v="4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2:23:40"/>
    <d v="2017-01-24T12:23:40"/>
    <b v="0"/>
    <n v="210"/>
    <b v="1"/>
    <s v="games/tabletop games"/>
    <n v="779.5"/>
    <n v="21"/>
    <s v="Games"/>
    <s v="Tabletop Games"/>
    <s v="Feb"/>
    <s v="Jan"/>
    <n v="2017"/>
    <n v="2017"/>
    <x v="4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7T19:00:00"/>
    <d v="2014-10-14T09:02:38"/>
    <b v="0"/>
    <n v="181"/>
    <b v="1"/>
    <s v="games/tabletop games"/>
    <n v="154.15151515151516"/>
    <n v="5.4848484848484844"/>
    <s v="Games"/>
    <s v="Tabletop Games"/>
    <s v="Nov"/>
    <s v="Oct"/>
    <n v="2014"/>
    <n v="2014"/>
    <x v="4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4:58:33"/>
    <d v="2015-01-10T14:58:33"/>
    <b v="0"/>
    <n v="60"/>
    <b v="1"/>
    <s v="games/tabletop games"/>
    <n v="115.54666666666667"/>
    <n v="0.8"/>
    <s v="Games"/>
    <s v="Tabletop Games"/>
    <s v="Jan"/>
    <s v="Jan"/>
    <n v="2015"/>
    <n v="2015"/>
    <x v="0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2T22:00:00"/>
    <d v="2016-05-06T08:58:34"/>
    <b v="0"/>
    <n v="445"/>
    <b v="1"/>
    <s v="games/tabletop games"/>
    <n v="180.03333333333333"/>
    <n v="7.416666666666667"/>
    <s v="Games"/>
    <s v="Tabletop Games"/>
    <s v="May"/>
    <s v="May"/>
    <n v="2016"/>
    <n v="2016"/>
    <x v="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15:28:27"/>
    <d v="2016-11-15T15:28:27"/>
    <b v="0"/>
    <n v="17"/>
    <b v="1"/>
    <s v="games/tabletop games"/>
    <n v="298.5"/>
    <n v="8.5"/>
    <s v="Games"/>
    <s v="Tabletop Games"/>
    <s v="Nov"/>
    <s v="Nov"/>
    <n v="2016"/>
    <n v="2016"/>
    <x v="2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6T21:00:00"/>
    <d v="2016-04-09T15:59:52"/>
    <b v="0"/>
    <n v="194"/>
    <b v="1"/>
    <s v="games/tabletop games"/>
    <n v="320.26666666666665"/>
    <n v="12.933333333333334"/>
    <s v="Games"/>
    <s v="Tabletop Games"/>
    <s v="Apr"/>
    <s v="Apr"/>
    <n v="2016"/>
    <n v="2016"/>
    <x v="4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0T20:00:00"/>
    <d v="2014-11-25T14:54:57"/>
    <b v="0"/>
    <n v="404"/>
    <b v="1"/>
    <s v="games/tabletop games"/>
    <n v="380.52499999999998"/>
    <n v="2.02"/>
    <s v="Games"/>
    <s v="Tabletop Games"/>
    <s v="Dec"/>
    <s v="Nov"/>
    <n v="2014"/>
    <n v="2014"/>
    <x v="8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1T20:58:35"/>
    <d v="2017-02-09T20:58:35"/>
    <b v="0"/>
    <n v="194"/>
    <b v="1"/>
    <s v="games/tabletop games"/>
    <n v="102.6"/>
    <n v="0.69285714285714284"/>
    <s v="Games"/>
    <s v="Tabletop Games"/>
    <s v="Mar"/>
    <s v="Feb"/>
    <n v="2017"/>
    <n v="2017"/>
    <x v="9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0:00:00"/>
    <d v="2017-02-10T11:54:23"/>
    <b v="0"/>
    <n v="902"/>
    <b v="1"/>
    <s v="games/tabletop games"/>
    <n v="1801.64"/>
    <n v="36.08"/>
    <s v="Games"/>
    <s v="Tabletop Games"/>
    <s v="Mar"/>
    <s v="Feb"/>
    <n v="2017"/>
    <n v="2017"/>
    <x v="4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16:59:00"/>
    <d v="2016-12-21T15:51:53"/>
    <b v="0"/>
    <n v="1670"/>
    <b v="1"/>
    <s v="games/tabletop games"/>
    <n v="720.24800000000005"/>
    <n v="6.68"/>
    <s v="Games"/>
    <s v="Tabletop Games"/>
    <s v="Jan"/>
    <s v="Dec"/>
    <n v="2017"/>
    <n v="2016"/>
    <x v="9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09T19:00:04"/>
    <d v="2016-11-09T19:00:04"/>
    <b v="0"/>
    <n v="1328"/>
    <b v="1"/>
    <s v="games/tabletop games"/>
    <n v="283.08999999999997"/>
    <n v="6.64"/>
    <s v="Games"/>
    <s v="Tabletop Games"/>
    <s v="Dec"/>
    <s v="Nov"/>
    <n v="2016"/>
    <n v="2016"/>
    <x v="8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1:47:16"/>
    <d v="2015-11-07T11:47:16"/>
    <b v="0"/>
    <n v="944"/>
    <b v="1"/>
    <s v="games/tabletop games"/>
    <n v="1356.6"/>
    <n v="94.4"/>
    <s v="Games"/>
    <s v="Tabletop Games"/>
    <s v="Dec"/>
    <s v="Nov"/>
    <n v="2015"/>
    <n v="2015"/>
    <x v="4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07:10:42"/>
    <d v="2017-02-15T08:10:42"/>
    <b v="0"/>
    <n v="147"/>
    <b v="1"/>
    <s v="games/tabletop games"/>
    <n v="220.36"/>
    <n v="5.88"/>
    <s v="Games"/>
    <s v="Tabletop Games"/>
    <s v="Mar"/>
    <s v="Feb"/>
    <n v="2017"/>
    <n v="2017"/>
    <x v="4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07:00:57"/>
    <d v="2014-01-24T07:00:57"/>
    <b v="0"/>
    <n v="99"/>
    <b v="1"/>
    <s v="games/tabletop games"/>
    <n v="119.6"/>
    <n v="3.96"/>
    <s v="Games"/>
    <s v="Tabletop Games"/>
    <s v="Feb"/>
    <s v="Jan"/>
    <n v="2014"/>
    <n v="2014"/>
    <x v="4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09:47:59"/>
    <d v="2014-11-22T09:47:59"/>
    <b v="0"/>
    <n v="79"/>
    <b v="1"/>
    <s v="games/tabletop games"/>
    <n v="407.76923076923077"/>
    <n v="12.153846153846153"/>
    <s v="Games"/>
    <s v="Tabletop Games"/>
    <s v="Dec"/>
    <s v="Nov"/>
    <n v="2014"/>
    <n v="2014"/>
    <x v="2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0:38:09"/>
    <d v="2013-12-06T10:38:09"/>
    <b v="0"/>
    <n v="75"/>
    <b v="1"/>
    <s v="games/tabletop games"/>
    <n v="105.81826105905427"/>
    <n v="1.6343429941163652"/>
    <s v="Games"/>
    <s v="Tabletop Games"/>
    <s v="Jan"/>
    <s v="Dec"/>
    <n v="2014"/>
    <n v="2013"/>
    <x v="4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1:17:03"/>
    <d v="2012-01-28T11:17:03"/>
    <b v="0"/>
    <n v="207"/>
    <b v="1"/>
    <s v="games/tabletop games"/>
    <n v="141.08235294117648"/>
    <n v="2.4352941176470586"/>
    <s v="Games"/>
    <s v="Tabletop Games"/>
    <s v="Feb"/>
    <s v="Jan"/>
    <n v="2012"/>
    <n v="2012"/>
    <x v="0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17:59:00"/>
    <d v="2015-11-30T12:01:07"/>
    <b v="0"/>
    <n v="102"/>
    <b v="1"/>
    <s v="games/tabletop games"/>
    <n v="270.7"/>
    <n v="5.0999999999999996"/>
    <s v="Games"/>
    <s v="Tabletop Games"/>
    <s v="Jan"/>
    <s v="Nov"/>
    <n v="2016"/>
    <n v="2015"/>
    <x v="4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3T23:00:00"/>
    <d v="2015-01-16T14:21:39"/>
    <b v="0"/>
    <n v="32"/>
    <b v="1"/>
    <s v="games/tabletop games"/>
    <n v="153.80000000000001"/>
    <n v="3.2"/>
    <s v="Games"/>
    <s v="Tabletop Games"/>
    <s v="Feb"/>
    <s v="Jan"/>
    <n v="2015"/>
    <n v="2015"/>
    <x v="4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09:59:51"/>
    <d v="2015-08-18T09:59:51"/>
    <b v="0"/>
    <n v="480"/>
    <b v="1"/>
    <s v="games/tabletop games"/>
    <n v="403.57653061224488"/>
    <n v="4.8979591836734695"/>
    <s v="Games"/>
    <s v="Tabletop Games"/>
    <s v="Sep"/>
    <s v="Aug"/>
    <n v="2015"/>
    <n v="2015"/>
    <x v="0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1:50:00"/>
    <d v="2011-05-24T01:51:37"/>
    <b v="0"/>
    <n v="11"/>
    <b v="1"/>
    <s v="music/rock"/>
    <n v="185"/>
    <n v="3.6666666666666665"/>
    <s v="Music"/>
    <s v="Rock"/>
    <s v="Jul"/>
    <s v="May"/>
    <n v="2011"/>
    <n v="2011"/>
    <x v="2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3T23:11:26"/>
    <d v="2015-11-14T23:11:26"/>
    <b v="0"/>
    <n v="12"/>
    <b v="1"/>
    <s v="music/rock"/>
    <n v="185.33333333333334"/>
    <n v="1.6"/>
    <s v="Music"/>
    <s v="Rock"/>
    <s v="Jan"/>
    <s v="Nov"/>
    <n v="2016"/>
    <n v="2015"/>
    <x v="2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8T21:00:04"/>
    <d v="2012-03-09T22:00:04"/>
    <b v="0"/>
    <n v="48"/>
    <b v="1"/>
    <s v="music/rock"/>
    <n v="100.85533333333333"/>
    <n v="1.6"/>
    <s v="Music"/>
    <s v="Rock"/>
    <s v="May"/>
    <s v="Mar"/>
    <n v="2012"/>
    <n v="2012"/>
    <x v="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1T23:00:00"/>
    <d v="2011-02-11T14:07:25"/>
    <b v="0"/>
    <n v="59"/>
    <b v="1"/>
    <s v="music/rock"/>
    <n v="106.22116666666666"/>
    <n v="0.98333333333333328"/>
    <s v="Music"/>
    <s v="Rock"/>
    <s v="Mar"/>
    <s v="Feb"/>
    <n v="2011"/>
    <n v="2011"/>
    <x v="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8T23:27:23"/>
    <d v="2012-05-29T23:27:23"/>
    <b v="0"/>
    <n v="79"/>
    <b v="1"/>
    <s v="music/rock"/>
    <n v="121.36666666666666"/>
    <n v="2.6333333333333333"/>
    <s v="Music"/>
    <s v="Rock"/>
    <s v="Jun"/>
    <s v="May"/>
    <n v="2012"/>
    <n v="2012"/>
    <x v="4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5T22:59:00"/>
    <d v="2013-08-08T18:07:34"/>
    <b v="0"/>
    <n v="14"/>
    <b v="1"/>
    <s v="music/rock"/>
    <n v="100.06666666666666"/>
    <n v="0.93333333333333335"/>
    <s v="Music"/>
    <s v="Rock"/>
    <s v="Sep"/>
    <s v="Aug"/>
    <n v="2013"/>
    <n v="2013"/>
    <x v="4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1:01:00"/>
    <d v="2014-06-02T11:01:00"/>
    <b v="0"/>
    <n v="106"/>
    <b v="1"/>
    <s v="music/rock"/>
    <n v="119.97755555555555"/>
    <n v="2.3555555555555556"/>
    <s v="Music"/>
    <s v="Rock"/>
    <s v="Jun"/>
    <s v="Jun"/>
    <n v="2014"/>
    <n v="2014"/>
    <x v="4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3:00:00"/>
    <d v="2012-06-07T14:51:29"/>
    <b v="0"/>
    <n v="25"/>
    <b v="1"/>
    <s v="music/rock"/>
    <n v="100.1"/>
    <n v="2.5"/>
    <s v="Music"/>
    <s v="Rock"/>
    <s v="Jun"/>
    <s v="Jun"/>
    <n v="2012"/>
    <n v="2012"/>
    <x v="4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18:22:00"/>
    <d v="2013-10-24T18:57:40"/>
    <b v="0"/>
    <n v="25"/>
    <b v="1"/>
    <s v="music/rock"/>
    <n v="107.4"/>
    <n v="1.6666666666666667"/>
    <s v="Music"/>
    <s v="Rock"/>
    <s v="Dec"/>
    <s v="Oct"/>
    <n v="2013"/>
    <n v="2013"/>
    <x v="4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2:00:00"/>
    <d v="2009-09-14T01:05:30"/>
    <b v="0"/>
    <n v="29"/>
    <b v="1"/>
    <s v="music/rock"/>
    <n v="104.06666666666666"/>
    <n v="1.9333333333333333"/>
    <s v="Music"/>
    <s v="Rock"/>
    <s v="Dec"/>
    <s v="Sep"/>
    <n v="2009"/>
    <n v="2009"/>
    <x v="4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2T23:00:00"/>
    <d v="2012-03-19T18:26:58"/>
    <b v="0"/>
    <n v="43"/>
    <b v="1"/>
    <s v="music/rock"/>
    <n v="172.8"/>
    <n v="1.72"/>
    <s v="Music"/>
    <s v="Rock"/>
    <s v="Apr"/>
    <s v="Mar"/>
    <n v="2012"/>
    <n v="2012"/>
    <x v="4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1:44:36"/>
    <d v="2012-03-19T11:44:36"/>
    <b v="0"/>
    <n v="46"/>
    <b v="1"/>
    <s v="music/rock"/>
    <n v="107.25050000000002"/>
    <n v="2.2999999999999998"/>
    <s v="Music"/>
    <s v="Rock"/>
    <s v="Apr"/>
    <s v="Mar"/>
    <n v="2012"/>
    <n v="2012"/>
    <x v="4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4T22:59:00"/>
    <d v="2012-08-30T11:59:59"/>
    <b v="0"/>
    <n v="27"/>
    <b v="1"/>
    <s v="music/rock"/>
    <n v="108.23529411764706"/>
    <n v="3.1764705882352939"/>
    <s v="Music"/>
    <s v="Rock"/>
    <s v="Sep"/>
    <s v="Aug"/>
    <n v="2012"/>
    <n v="2012"/>
    <x v="2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2:21:20"/>
    <d v="2012-12-21T12:21:20"/>
    <b v="0"/>
    <n v="112"/>
    <b v="1"/>
    <s v="music/rock"/>
    <n v="146.08080000000001"/>
    <n v="2.2400000000000002"/>
    <s v="Music"/>
    <s v="Rock"/>
    <s v="Jan"/>
    <s v="Dec"/>
    <n v="2013"/>
    <n v="2012"/>
    <x v="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17:54:16"/>
    <d v="2012-12-27T17:54:16"/>
    <b v="0"/>
    <n v="34"/>
    <b v="1"/>
    <s v="music/rock"/>
    <n v="125.25"/>
    <n v="2.8333333333333335"/>
    <s v="Music"/>
    <s v="Rock"/>
    <s v="Jan"/>
    <s v="Dec"/>
    <n v="2013"/>
    <n v="2012"/>
    <x v="4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2:33:46"/>
    <d v="2012-01-19T12:33:46"/>
    <b v="0"/>
    <n v="145"/>
    <b v="1"/>
    <s v="music/rock"/>
    <n v="149.07142857142858"/>
    <n v="2.0714285714285716"/>
    <s v="Music"/>
    <s v="Rock"/>
    <s v="Feb"/>
    <s v="Jan"/>
    <n v="2012"/>
    <n v="2012"/>
    <x v="0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3T22:59:00"/>
    <d v="2012-02-08T20:00:49"/>
    <b v="0"/>
    <n v="19"/>
    <b v="1"/>
    <s v="music/rock"/>
    <n v="100.6"/>
    <n v="1.9"/>
    <s v="Music"/>
    <s v="Rock"/>
    <s v="Mar"/>
    <s v="Feb"/>
    <n v="2012"/>
    <n v="2012"/>
    <x v="4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4:10:33"/>
    <d v="2014-02-24T15:10:33"/>
    <b v="0"/>
    <n v="288"/>
    <b v="1"/>
    <s v="music/rock"/>
    <n v="105.07333333333334"/>
    <n v="0.96"/>
    <s v="Music"/>
    <s v="Rock"/>
    <s v="Mar"/>
    <s v="Feb"/>
    <n v="2014"/>
    <n v="2014"/>
    <x v="5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5T19:46:49"/>
    <d v="2011-01-21T19:46:49"/>
    <b v="0"/>
    <n v="14"/>
    <b v="1"/>
    <s v="music/rock"/>
    <n v="350.16666666666669"/>
    <n v="4.666666666666667"/>
    <s v="Music"/>
    <s v="Rock"/>
    <s v="Feb"/>
    <s v="Jan"/>
    <n v="2011"/>
    <n v="2011"/>
    <x v="2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2:26:56"/>
    <d v="2012-06-14T12:26:56"/>
    <b v="0"/>
    <n v="7"/>
    <b v="1"/>
    <s v="music/rock"/>
    <n v="101.25"/>
    <n v="0.875"/>
    <s v="Music"/>
    <s v="Rock"/>
    <s v="Jun"/>
    <s v="Jun"/>
    <n v="2012"/>
    <n v="2012"/>
    <x v="2"/>
  </r>
  <r>
    <s v="Time Crash"/>
    <s v="We are America's first trock band, and we're ready to bring you our first album!"/>
    <n v="5000"/>
    <n v="6680.22"/>
    <x v="0"/>
    <s v="US"/>
    <s v="USD"/>
    <n v="1371785496"/>
    <n v="1369193496"/>
    <d v="2013-06-20T22:31:36"/>
    <d v="2013-05-21T22:31:36"/>
    <b v="1"/>
    <n v="211"/>
    <b v="1"/>
    <s v="music/indie rock"/>
    <n v="133.6044"/>
    <n v="4.22"/>
    <s v="Music"/>
    <s v="Indie Music"/>
    <s v="Jun"/>
    <s v="May"/>
    <n v="2013"/>
    <n v="2013"/>
    <x v="0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2:00:00"/>
    <d v="2013-11-27T15:50:34"/>
    <b v="1"/>
    <n v="85"/>
    <b v="1"/>
    <s v="music/indie rock"/>
    <n v="170.65217391304347"/>
    <n v="3.6956521739130435"/>
    <s v="Music"/>
    <s v="Indie Music"/>
    <s v="Dec"/>
    <s v="Nov"/>
    <n v="2013"/>
    <n v="2013"/>
    <x v="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2T22:39:56"/>
    <d v="2011-11-02T21:39:56"/>
    <b v="1"/>
    <n v="103"/>
    <b v="1"/>
    <s v="music/indie rock"/>
    <n v="109.35829457364341"/>
    <n v="1.5968992248062015"/>
    <s v="Music"/>
    <s v="Indie Music"/>
    <s v="Dec"/>
    <s v="Nov"/>
    <n v="2011"/>
    <n v="2011"/>
    <x v="0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0-12-31T23:59:00"/>
    <d v="2010-11-20T14:34:51"/>
    <b v="1"/>
    <n v="113"/>
    <b v="1"/>
    <s v="music/indie rock"/>
    <n v="100.70033333333333"/>
    <n v="1.8833333333333333"/>
    <s v="Music"/>
    <s v="Indie Music"/>
    <s v="Dec"/>
    <s v="Nov"/>
    <n v="2010"/>
    <n v="2010"/>
    <x v="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3:00:00"/>
    <d v="2014-07-14T11:41:12"/>
    <b v="1"/>
    <n v="167"/>
    <b v="1"/>
    <s v="music/indie rock"/>
    <n v="101.22777777777777"/>
    <n v="0.92777777777777781"/>
    <s v="Music"/>
    <s v="Indie Music"/>
    <s v="Aug"/>
    <s v="Jul"/>
    <n v="2014"/>
    <n v="2014"/>
    <x v="6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09T23:02:09"/>
    <d v="2012-02-08T23:02:09"/>
    <b v="1"/>
    <n v="73"/>
    <b v="1"/>
    <s v="music/indie rock"/>
    <n v="106.75857142857143"/>
    <n v="2.0857142857142859"/>
    <s v="Music"/>
    <s v="Indie Music"/>
    <s v="Mar"/>
    <s v="Feb"/>
    <n v="2012"/>
    <n v="2012"/>
    <x v="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4:15:28"/>
    <d v="2012-04-05T14:15:33"/>
    <b v="1"/>
    <n v="75"/>
    <b v="1"/>
    <s v="music/indie rock"/>
    <n v="106.65777537961894"/>
    <n v="3.8178236369097007"/>
    <s v="Music"/>
    <s v="Indie Music"/>
    <s v="May"/>
    <s v="Apr"/>
    <n v="2012"/>
    <n v="2012"/>
    <x v="4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8T20:00:00"/>
    <d v="2014-07-31T18:06:36"/>
    <b v="1"/>
    <n v="614"/>
    <b v="1"/>
    <s v="music/indie rock"/>
    <n v="101.30622"/>
    <n v="1.228"/>
    <s v="Music"/>
    <s v="Indie Music"/>
    <s v="Aug"/>
    <s v="Jul"/>
    <n v="2014"/>
    <n v="2014"/>
    <x v="1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18:42:17"/>
    <d v="2013-02-02T18:42:17"/>
    <b v="1"/>
    <n v="107"/>
    <b v="1"/>
    <s v="music/indie rock"/>
    <n v="106.67449999999999"/>
    <n v="1.7833333333333334"/>
    <s v="Music"/>
    <s v="Indie Music"/>
    <s v="Mar"/>
    <s v="Feb"/>
    <n v="2013"/>
    <n v="2013"/>
    <x v="0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3:03:35"/>
    <d v="2013-02-19T14:03:35"/>
    <b v="1"/>
    <n v="1224"/>
    <b v="1"/>
    <s v="music/indie rock"/>
    <n v="428.83978378378379"/>
    <n v="6.6162162162162161"/>
    <s v="Music"/>
    <s v="Indie Music"/>
    <s v="Mar"/>
    <s v="Feb"/>
    <n v="2013"/>
    <n v="2013"/>
    <x v="6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6T19:06:29"/>
    <d v="2014-04-06T19:06:29"/>
    <b v="1"/>
    <n v="104"/>
    <b v="1"/>
    <s v="music/indie rock"/>
    <n v="104.11111111111111"/>
    <n v="1.1555555555555554"/>
    <s v="Music"/>
    <s v="Indie Music"/>
    <s v="May"/>
    <s v="Apr"/>
    <n v="2014"/>
    <n v="2014"/>
    <x v="0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18:00:00"/>
    <d v="2014-03-18T10:11:18"/>
    <b v="1"/>
    <n v="79"/>
    <b v="1"/>
    <s v="music/indie rock"/>
    <n v="107.86666666666666"/>
    <n v="2.6333333333333333"/>
    <s v="Music"/>
    <s v="Indie Music"/>
    <s v="Apr"/>
    <s v="Mar"/>
    <n v="2014"/>
    <n v="2014"/>
    <x v="4"/>
  </r>
  <r>
    <s v="A SUNNY DAY IN GLASGOW"/>
    <s v="A Sunny Day in Glasgow are recording a new album and we need your help!"/>
    <n v="5000"/>
    <n v="8792.02"/>
    <x v="0"/>
    <s v="US"/>
    <s v="USD"/>
    <n v="1336086026"/>
    <n v="1333494026"/>
    <d v="2012-05-03T18:00:26"/>
    <d v="2012-04-03T18:00:26"/>
    <b v="1"/>
    <n v="157"/>
    <b v="1"/>
    <s v="music/indie rock"/>
    <n v="175.84039999999999"/>
    <n v="3.14"/>
    <s v="Music"/>
    <s v="Indie Music"/>
    <s v="May"/>
    <s v="Apr"/>
    <n v="2012"/>
    <n v="2012"/>
    <x v="0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08:14:17"/>
    <d v="2012-05-08T08:14:17"/>
    <b v="1"/>
    <n v="50"/>
    <b v="1"/>
    <s v="music/indie rock"/>
    <n v="156.97"/>
    <n v="4.166666666666667"/>
    <s v="Music"/>
    <s v="Indie Music"/>
    <s v="Jun"/>
    <s v="May"/>
    <n v="2012"/>
    <n v="2012"/>
    <x v="4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2:25:43"/>
    <d v="2012-04-05T12:25:43"/>
    <b v="1"/>
    <n v="64"/>
    <b v="1"/>
    <s v="music/indie rock"/>
    <n v="102.6"/>
    <n v="2.56"/>
    <s v="Music"/>
    <s v="Indie Music"/>
    <s v="May"/>
    <s v="Apr"/>
    <n v="2012"/>
    <n v="2012"/>
    <x v="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3:24:00"/>
    <d v="2009-09-23T12:24:10"/>
    <b v="1"/>
    <n v="200"/>
    <b v="1"/>
    <s v="music/indie rock"/>
    <n v="104.04266666666666"/>
    <n v="1.3333333333333333"/>
    <s v="Music"/>
    <s v="Indie Music"/>
    <s v="Dec"/>
    <s v="Sep"/>
    <n v="2009"/>
    <n v="2009"/>
    <x v="6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0:00:00"/>
    <d v="2010-01-14T08:00:49"/>
    <b v="1"/>
    <n v="22"/>
    <b v="1"/>
    <s v="music/indie rock"/>
    <n v="104"/>
    <n v="5.5"/>
    <s v="Music"/>
    <s v="Indie Music"/>
    <s v="Feb"/>
    <s v="Jan"/>
    <n v="2010"/>
    <n v="2010"/>
    <x v="2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5T22:59:00"/>
    <d v="2009-08-25T10:26:54"/>
    <b v="1"/>
    <n v="163"/>
    <b v="1"/>
    <s v="music/indie rock"/>
    <n v="121.06"/>
    <n v="3.26"/>
    <s v="Music"/>
    <s v="Indie Music"/>
    <s v="Sep"/>
    <s v="Aug"/>
    <n v="2009"/>
    <n v="2009"/>
    <x v="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4T20:58:05"/>
    <d v="2013-11-14T20:58:05"/>
    <b v="1"/>
    <n v="77"/>
    <b v="1"/>
    <s v="music/indie rock"/>
    <n v="107.7"/>
    <n v="2.5666666666666669"/>
    <s v="Music"/>
    <s v="Indie Music"/>
    <s v="Dec"/>
    <s v="Nov"/>
    <n v="2013"/>
    <n v="2013"/>
    <x v="4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3:36:40"/>
    <d v="2014-02-26T14:36:40"/>
    <b v="1"/>
    <n v="89"/>
    <b v="1"/>
    <s v="music/indie rock"/>
    <n v="108.66"/>
    <n v="1.78"/>
    <s v="Music"/>
    <s v="Indie Music"/>
    <s v="Apr"/>
    <s v="Feb"/>
    <n v="2014"/>
    <n v="2014"/>
    <x v="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0:15:01"/>
    <d v="2017-03-05T01:15:01"/>
    <b v="0"/>
    <n v="64"/>
    <b v="0"/>
    <s v="food/small batch"/>
    <n v="39.120962394619681"/>
    <n v="0.60623283129676997"/>
    <s v="Food"/>
    <s v="Small Batch"/>
    <s v="Apr"/>
    <s v="Mar"/>
    <n v="2017"/>
    <n v="2017"/>
    <x v="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15:29:29"/>
    <d v="2017-03-10T16:29:29"/>
    <b v="0"/>
    <n v="4"/>
    <b v="0"/>
    <s v="food/small batch"/>
    <n v="3.1481481481481484"/>
    <n v="0.14814814814814814"/>
    <s v="Food"/>
    <s v="Small Batch"/>
    <s v="Apr"/>
    <s v="Mar"/>
    <n v="2017"/>
    <n v="2017"/>
    <x v="4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3:07:27"/>
    <d v="2017-03-13T13:07:27"/>
    <b v="0"/>
    <n v="4"/>
    <b v="0"/>
    <s v="food/small batch"/>
    <n v="48"/>
    <n v="1.6"/>
    <s v="Food"/>
    <s v="Small Batch"/>
    <s v="Mar"/>
    <s v="Mar"/>
    <n v="2017"/>
    <n v="2017"/>
    <x v="2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15:14:45"/>
    <d v="2017-02-24T16:14:45"/>
    <b v="0"/>
    <n v="61"/>
    <b v="0"/>
    <s v="food/small batch"/>
    <n v="20.733333333333334"/>
    <n v="0.81333333333333335"/>
    <s v="Food"/>
    <s v="Small Batch"/>
    <s v="Mar"/>
    <s v="Feb"/>
    <n v="2017"/>
    <n v="2017"/>
    <x v="0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18:32:11"/>
    <d v="2017-02-27T19:32:11"/>
    <b v="0"/>
    <n v="7"/>
    <b v="0"/>
    <s v="food/small batch"/>
    <n v="8"/>
    <n v="0.7"/>
    <s v="Food"/>
    <s v="Small Batch"/>
    <s v="Mar"/>
    <s v="Feb"/>
    <n v="2017"/>
    <n v="2017"/>
    <x v="4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2:00:00"/>
    <d v="2017-03-09T19:49:08"/>
    <b v="0"/>
    <n v="1"/>
    <b v="0"/>
    <s v="food/small batch"/>
    <n v="0.72"/>
    <n v="6.6666666666666671E-3"/>
    <s v="Food"/>
    <s v="Small Batch"/>
    <s v="Apr"/>
    <s v="Mar"/>
    <n v="2017"/>
    <n v="2017"/>
    <x v="6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17:00:40"/>
    <d v="2014-07-22T17:00:40"/>
    <b v="1"/>
    <n v="3355"/>
    <b v="1"/>
    <s v="food/small batch"/>
    <n v="526.09431428571429"/>
    <n v="9.5857142857142854"/>
    <s v="Food"/>
    <s v="Small Batch"/>
    <s v="Aug"/>
    <s v="Jul"/>
    <n v="2014"/>
    <n v="2014"/>
    <x v="7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3:45:37"/>
    <d v="2015-05-15T13:45:37"/>
    <b v="1"/>
    <n v="537"/>
    <b v="1"/>
    <s v="food/small batch"/>
    <n v="254.45"/>
    <n v="5.37"/>
    <s v="Food"/>
    <s v="Small Batch"/>
    <s v="Jun"/>
    <s v="May"/>
    <n v="2015"/>
    <n v="2015"/>
    <x v="1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09:59:06"/>
    <d v="2014-06-17T09:59:06"/>
    <b v="1"/>
    <n v="125"/>
    <b v="1"/>
    <s v="food/small batch"/>
    <n v="105.92"/>
    <n v="0.5"/>
    <s v="Food"/>
    <s v="Small Batch"/>
    <s v="Jul"/>
    <s v="Jun"/>
    <n v="2014"/>
    <n v="2014"/>
    <x v="9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4T19:00:00"/>
    <d v="2015-11-24T16:35:43"/>
    <b v="1"/>
    <n v="163"/>
    <b v="1"/>
    <s v="food/small batch"/>
    <n v="102.42285714285714"/>
    <n v="0.46571428571428569"/>
    <s v="Food"/>
    <s v="Small Batch"/>
    <s v="Dec"/>
    <s v="Nov"/>
    <n v="2015"/>
    <n v="2015"/>
    <x v="7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7T19:08:10"/>
    <d v="2014-07-18T19:08:10"/>
    <b v="1"/>
    <n v="283"/>
    <b v="1"/>
    <s v="food/small batch"/>
    <n v="144.31375"/>
    <n v="3.5375000000000001"/>
    <s v="Food"/>
    <s v="Small Batch"/>
    <s v="Aug"/>
    <s v="Jul"/>
    <n v="2014"/>
    <n v="2014"/>
    <x v="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0:04:31"/>
    <d v="2015-01-07T10:04:31"/>
    <b v="1"/>
    <n v="352"/>
    <b v="1"/>
    <s v="food/small batch"/>
    <n v="106.30800000000001"/>
    <n v="1.4079999999999999"/>
    <s v="Food"/>
    <s v="Small Batch"/>
    <s v="Feb"/>
    <s v="Jan"/>
    <n v="2015"/>
    <n v="2015"/>
    <x v="9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2:50:00"/>
    <d v="2014-05-08T10:36:30"/>
    <b v="1"/>
    <n v="94"/>
    <b v="1"/>
    <s v="food/small batch"/>
    <n v="212.16666666666666"/>
    <n v="15.666666666666666"/>
    <s v="Food"/>
    <s v="Small Batch"/>
    <s v="May"/>
    <s v="May"/>
    <n v="2014"/>
    <n v="2014"/>
    <x v="2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2:34:00"/>
    <d v="2014-10-06T11:04:58"/>
    <b v="1"/>
    <n v="67"/>
    <b v="1"/>
    <s v="food/small batch"/>
    <n v="101.95"/>
    <n v="1.675"/>
    <s v="Food"/>
    <s v="Small Batch"/>
    <s v="Nov"/>
    <s v="Oct"/>
    <n v="2014"/>
    <n v="2014"/>
    <x v="4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08:44:03"/>
    <d v="2014-05-12T08:44:03"/>
    <b v="1"/>
    <n v="221"/>
    <b v="1"/>
    <s v="food/small batch"/>
    <n v="102.27200000000001"/>
    <n v="0.88400000000000001"/>
    <s v="Food"/>
    <s v="Small Batch"/>
    <s v="Jun"/>
    <s v="May"/>
    <n v="2014"/>
    <n v="2014"/>
    <x v="9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17:11:35"/>
    <d v="2014-01-27T17:11:35"/>
    <b v="1"/>
    <n v="2165"/>
    <b v="1"/>
    <s v="food/small batch"/>
    <n v="520.73254999999995"/>
    <n v="10.824999999999999"/>
    <s v="Food"/>
    <s v="Small Batch"/>
    <s v="Mar"/>
    <s v="Jan"/>
    <n v="2014"/>
    <n v="2014"/>
    <x v="8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0:22:23"/>
    <d v="2014-05-27T10:22:23"/>
    <b v="1"/>
    <n v="179"/>
    <b v="1"/>
    <s v="food/small batch"/>
    <n v="110.65833333333333"/>
    <n v="1.4916666666666667"/>
    <s v="Food"/>
    <s v="Small Batch"/>
    <s v="Jun"/>
    <s v="May"/>
    <n v="2014"/>
    <n v="2014"/>
    <x v="1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16:31:24"/>
    <d v="2014-05-30T16:31:24"/>
    <b v="1"/>
    <n v="123"/>
    <b v="1"/>
    <s v="food/small batch"/>
    <n v="101.14333333333333"/>
    <n v="0.82"/>
    <s v="Food"/>
    <s v="Small Batch"/>
    <s v="Jun"/>
    <s v="May"/>
    <n v="2014"/>
    <n v="2014"/>
    <x v="6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2:59:00"/>
    <d v="2016-11-18T14:11:49"/>
    <b v="1"/>
    <n v="1104"/>
    <b v="1"/>
    <s v="food/small batch"/>
    <n v="294.20800000000003"/>
    <n v="4.4160000000000004"/>
    <s v="Food"/>
    <s v="Small Batch"/>
    <s v="Dec"/>
    <s v="Nov"/>
    <n v="2016"/>
    <n v="2016"/>
    <x v="9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0:25:38"/>
    <d v="2016-09-30T10:25:38"/>
    <b v="1"/>
    <n v="403"/>
    <b v="1"/>
    <s v="food/small batch"/>
    <n v="105.7775"/>
    <n v="1.0075000000000001"/>
    <s v="Food"/>
    <s v="Small Batch"/>
    <s v="Oct"/>
    <s v="Sep"/>
    <n v="2016"/>
    <n v="2016"/>
    <x v="3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4:31:44"/>
    <d v="2015-06-12T14:31:44"/>
    <b v="0"/>
    <n v="0"/>
    <b v="0"/>
    <s v="technology/web"/>
    <n v="0"/>
    <n v="0"/>
    <s v="Technology"/>
    <s v="Web"/>
    <s v="Jul"/>
    <s v="Jun"/>
    <n v="2015"/>
    <n v="2015"/>
    <x v="0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0:00:00"/>
    <d v="2014-09-15T11:51:10"/>
    <b v="0"/>
    <n v="0"/>
    <b v="0"/>
    <s v="technology/web"/>
    <n v="0"/>
    <n v="0"/>
    <s v="Technology"/>
    <s v="Web"/>
    <s v="Oct"/>
    <s v="Sep"/>
    <n v="2014"/>
    <n v="2014"/>
    <x v="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4:47:00"/>
    <d v="2015-11-19T14:48:25"/>
    <b v="0"/>
    <n v="1"/>
    <b v="0"/>
    <s v="technology/web"/>
    <n v="3"/>
    <n v="0.01"/>
    <s v="Technology"/>
    <s v="Web"/>
    <s v="Jan"/>
    <s v="Nov"/>
    <n v="2016"/>
    <n v="2015"/>
    <x v="1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2:27:49"/>
    <d v="2016-05-25T12:27:49"/>
    <b v="0"/>
    <n v="1"/>
    <b v="0"/>
    <s v="technology/web"/>
    <n v="0.1"/>
    <n v="0.1"/>
    <s v="Technology"/>
    <s v="Web"/>
    <s v="Jun"/>
    <s v="May"/>
    <n v="2016"/>
    <n v="2016"/>
    <x v="4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18:39:00"/>
    <d v="2015-02-24T19:02:36"/>
    <b v="0"/>
    <n v="0"/>
    <b v="0"/>
    <s v="technology/web"/>
    <n v="0"/>
    <n v="0"/>
    <s v="Technology"/>
    <s v="Web"/>
    <s v="Mar"/>
    <s v="Feb"/>
    <n v="2015"/>
    <n v="2015"/>
    <x v="4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4:10:31"/>
    <d v="2016-09-02T14:10:31"/>
    <b v="0"/>
    <n v="3"/>
    <b v="0"/>
    <s v="technology/web"/>
    <n v="6.5000000000000002E-2"/>
    <n v="5.0000000000000001E-3"/>
    <s v="Technology"/>
    <s v="Web"/>
    <s v="Oct"/>
    <s v="Sep"/>
    <n v="2016"/>
    <n v="2016"/>
    <x v="10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09:34:36"/>
    <d v="2016-07-26T09:34:36"/>
    <b v="0"/>
    <n v="1"/>
    <b v="0"/>
    <s v="technology/web"/>
    <n v="1.5"/>
    <n v="0.1"/>
    <s v="Technology"/>
    <s v="Web"/>
    <s v="Aug"/>
    <s v="Jul"/>
    <n v="2016"/>
    <n v="2016"/>
    <x v="4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17:22:18"/>
    <d v="2015-12-22T17:22:18"/>
    <b v="0"/>
    <n v="5"/>
    <b v="0"/>
    <s v="technology/web"/>
    <n v="0.38571428571428573"/>
    <n v="7.1428571428571426E-3"/>
    <s v="Technology"/>
    <s v="Web"/>
    <s v="Feb"/>
    <s v="Dec"/>
    <n v="2016"/>
    <n v="2015"/>
    <x v="10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3:37:08"/>
    <d v="2015-07-13T13:37:08"/>
    <b v="0"/>
    <n v="0"/>
    <b v="0"/>
    <s v="technology/web"/>
    <n v="0"/>
    <n v="0"/>
    <s v="Technology"/>
    <s v="Web"/>
    <s v="Aug"/>
    <s v="Jul"/>
    <n v="2015"/>
    <n v="2015"/>
    <x v="10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15:12:50"/>
    <d v="2016-12-04T15:12:50"/>
    <b v="0"/>
    <n v="0"/>
    <b v="0"/>
    <s v="technology/web"/>
    <n v="0"/>
    <n v="0"/>
    <s v="Technology"/>
    <s v="Web"/>
    <s v="Jan"/>
    <s v="Dec"/>
    <n v="2017"/>
    <n v="2016"/>
    <x v="1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29T21:25:39"/>
    <d v="2015-03-30T21:25:39"/>
    <b v="0"/>
    <n v="7"/>
    <b v="0"/>
    <s v="technology/web"/>
    <n v="0.5714285714285714"/>
    <n v="3.7037037037037035E-2"/>
    <s v="Technology"/>
    <s v="Web"/>
    <s v="Apr"/>
    <s v="Mar"/>
    <n v="2015"/>
    <n v="2015"/>
    <x v="6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0:12:32"/>
    <d v="2015-04-07T10:12:32"/>
    <b v="0"/>
    <n v="0"/>
    <b v="0"/>
    <s v="technology/web"/>
    <n v="0"/>
    <n v="0"/>
    <s v="Technology"/>
    <s v="Web"/>
    <s v="Jun"/>
    <s v="Apr"/>
    <n v="2015"/>
    <n v="2015"/>
    <x v="4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1:13:42"/>
    <d v="2015-04-09T11:13:42"/>
    <b v="0"/>
    <n v="0"/>
    <b v="0"/>
    <s v="technology/web"/>
    <n v="0"/>
    <n v="0"/>
    <s v="Technology"/>
    <s v="Web"/>
    <s v="Apr"/>
    <s v="Apr"/>
    <n v="2015"/>
    <n v="2015"/>
    <x v="4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2:21:00"/>
    <d v="2014-11-11T12:21:00"/>
    <b v="0"/>
    <n v="1"/>
    <b v="0"/>
    <s v="technology/web"/>
    <n v="7.1428571428571425E-2"/>
    <n v="2.8571428571428571E-3"/>
    <s v="Technology"/>
    <s v="Web"/>
    <s v="Jan"/>
    <s v="Nov"/>
    <n v="2015"/>
    <n v="2014"/>
    <x v="7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17:02:16"/>
    <d v="2015-04-02T17:02:16"/>
    <b v="0"/>
    <n v="2"/>
    <b v="0"/>
    <s v="technology/web"/>
    <n v="0.6875"/>
    <n v="2.5000000000000001E-2"/>
    <s v="Technology"/>
    <s v="Web"/>
    <s v="May"/>
    <s v="Apr"/>
    <n v="2015"/>
    <n v="2015"/>
    <x v="0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3:48:24"/>
    <d v="2015-05-06T13:48:24"/>
    <b v="0"/>
    <n v="0"/>
    <b v="0"/>
    <s v="technology/web"/>
    <n v="0"/>
    <n v="0"/>
    <s v="Technology"/>
    <s v="Web"/>
    <s v="Jun"/>
    <s v="May"/>
    <n v="2015"/>
    <n v="2015"/>
    <x v="1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09:52:58"/>
    <d v="2015-09-17T09:52:58"/>
    <b v="0"/>
    <n v="0"/>
    <b v="0"/>
    <s v="technology/web"/>
    <n v="0"/>
    <n v="0"/>
    <s v="Technology"/>
    <s v="Web"/>
    <s v="Oct"/>
    <s v="Sep"/>
    <n v="2015"/>
    <n v="2015"/>
    <x v="9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0T19:39:00"/>
    <d v="2014-12-05T17:20:36"/>
    <b v="0"/>
    <n v="0"/>
    <b v="0"/>
    <s v="technology/web"/>
    <n v="0"/>
    <n v="0"/>
    <s v="Technology"/>
    <s v="Web"/>
    <s v="Jan"/>
    <s v="Dec"/>
    <n v="2015"/>
    <n v="2014"/>
    <x v="4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0:35:24"/>
    <d v="2015-06-04T10:35:24"/>
    <b v="0"/>
    <n v="3"/>
    <b v="0"/>
    <s v="technology/web"/>
    <n v="14.68"/>
    <n v="0.04"/>
    <s v="Technology"/>
    <s v="Web"/>
    <s v="Aug"/>
    <s v="Jun"/>
    <n v="2015"/>
    <n v="2015"/>
    <x v="0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1:58:00"/>
    <d v="2016-01-08T11:58:00"/>
    <b v="0"/>
    <n v="1"/>
    <b v="0"/>
    <s v="technology/web"/>
    <n v="0.04"/>
    <n v="0.02"/>
    <s v="Technology"/>
    <s v="Web"/>
    <s v="Feb"/>
    <s v="Jan"/>
    <n v="2016"/>
    <n v="2016"/>
    <x v="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17:00:00"/>
    <d v="2016-04-06T15:36:48"/>
    <b v="0"/>
    <n v="0"/>
    <b v="0"/>
    <s v="technology/web"/>
    <n v="0"/>
    <n v="0"/>
    <s v="Technology"/>
    <s v="Web"/>
    <s v="Apr"/>
    <s v="Apr"/>
    <n v="2016"/>
    <n v="2016"/>
    <x v="2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1:31:10"/>
    <d v="2014-11-11T11:31:10"/>
    <b v="0"/>
    <n v="2"/>
    <b v="0"/>
    <s v="technology/web"/>
    <n v="28.571428571428573"/>
    <n v="0.47619047619047616"/>
    <s v="Technology"/>
    <s v="Web"/>
    <s v="Dec"/>
    <s v="Nov"/>
    <n v="2014"/>
    <n v="2014"/>
    <x v="2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8T19:16:40"/>
    <d v="2015-11-13T19:16:40"/>
    <b v="0"/>
    <n v="0"/>
    <b v="0"/>
    <s v="technology/web"/>
    <n v="0"/>
    <n v="0"/>
    <s v="Technology"/>
    <s v="Web"/>
    <s v="Dec"/>
    <s v="Nov"/>
    <n v="2015"/>
    <n v="2015"/>
    <x v="1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17:25:56"/>
    <d v="2015-09-01T17:25:56"/>
    <b v="0"/>
    <n v="0"/>
    <b v="0"/>
    <s v="technology/web"/>
    <n v="0"/>
    <n v="0"/>
    <s v="Technology"/>
    <s v="Web"/>
    <s v="Oct"/>
    <s v="Sep"/>
    <n v="2015"/>
    <n v="2015"/>
    <x v="2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18:00:00"/>
    <d v="2015-12-08T12:40:25"/>
    <b v="0"/>
    <n v="0"/>
    <b v="0"/>
    <s v="technology/web"/>
    <n v="0"/>
    <n v="0"/>
    <s v="Technology"/>
    <s v="Web"/>
    <s v="Jan"/>
    <s v="Dec"/>
    <n v="2016"/>
    <n v="2015"/>
    <x v="4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07:45:33"/>
    <d v="2015-09-21T07:45:33"/>
    <b v="0"/>
    <n v="27"/>
    <b v="0"/>
    <s v="technology/web"/>
    <n v="10.52"/>
    <n v="0.108"/>
    <s v="Technology"/>
    <s v="Web"/>
    <s v="Oct"/>
    <s v="Sep"/>
    <n v="2015"/>
    <n v="2015"/>
    <x v="9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17:16:56"/>
    <d v="2016-02-25T18:16:56"/>
    <b v="0"/>
    <n v="14"/>
    <b v="0"/>
    <s v="technology/web"/>
    <n v="1.34"/>
    <n v="2.8000000000000001E-2"/>
    <s v="Technology"/>
    <s v="Web"/>
    <s v="Apr"/>
    <s v="Feb"/>
    <n v="2016"/>
    <n v="2016"/>
    <x v="10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1:19:25"/>
    <d v="2015-02-28T12:19:25"/>
    <b v="0"/>
    <n v="2"/>
    <b v="0"/>
    <s v="technology/web"/>
    <n v="0.25"/>
    <n v="5.0000000000000001E-3"/>
    <s v="Technology"/>
    <s v="Web"/>
    <s v="Apr"/>
    <s v="Feb"/>
    <n v="2015"/>
    <n v="2015"/>
    <x v="3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4:30:11"/>
    <d v="2016-01-11T14:30:11"/>
    <b v="0"/>
    <n v="0"/>
    <b v="0"/>
    <s v="technology/web"/>
    <n v="0"/>
    <n v="0"/>
    <s v="Technology"/>
    <s v="Web"/>
    <s v="Feb"/>
    <s v="Jan"/>
    <n v="2016"/>
    <n v="2016"/>
    <x v="9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7T23:32:21"/>
    <d v="2014-11-17T23:32:21"/>
    <b v="0"/>
    <n v="4"/>
    <b v="0"/>
    <s v="technology/web"/>
    <n v="0.32800000000000001"/>
    <n v="1.6E-2"/>
    <s v="Technology"/>
    <s v="Web"/>
    <s v="Dec"/>
    <s v="Nov"/>
    <n v="2014"/>
    <n v="2014"/>
    <x v="9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3:39:56"/>
    <d v="2015-05-26T13:39:56"/>
    <b v="0"/>
    <n v="0"/>
    <b v="0"/>
    <s v="technology/web"/>
    <n v="0"/>
    <n v="0"/>
    <s v="Technology"/>
    <s v="Web"/>
    <s v="Jun"/>
    <s v="May"/>
    <n v="2015"/>
    <n v="2015"/>
    <x v="4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3T20:39:31"/>
    <d v="2015-03-24T20:39:31"/>
    <b v="0"/>
    <n v="6"/>
    <b v="0"/>
    <s v="technology/web"/>
    <n v="3.2727272727272729"/>
    <n v="0.10909090909090909"/>
    <s v="Technology"/>
    <s v="Web"/>
    <s v="Apr"/>
    <s v="Mar"/>
    <n v="2015"/>
    <n v="2015"/>
    <x v="0"/>
  </r>
  <r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0:53:44"/>
    <d v="2015-07-30T10:53:44"/>
    <b v="0"/>
    <n v="1"/>
    <b v="0"/>
    <s v="technology/web"/>
    <n v="5.8823529411764705E-3"/>
    <n v="1.1764705882352942E-4"/>
    <s v="Technology"/>
    <s v="Web"/>
    <s v="Aug"/>
    <s v="Jul"/>
    <n v="2015"/>
    <n v="2015"/>
    <x v="10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15:14:20"/>
    <d v="2015-01-13T15:14:20"/>
    <b v="0"/>
    <n v="1"/>
    <b v="0"/>
    <s v="technology/web"/>
    <n v="4.5454545454545456E-2"/>
    <n v="4.5454545454545452E-3"/>
    <s v="Technology"/>
    <s v="Web"/>
    <s v="Feb"/>
    <s v="Jan"/>
    <n v="2015"/>
    <n v="2015"/>
    <x v="8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15:03:57"/>
    <d v="2016-08-10T15:03:57"/>
    <b v="0"/>
    <n v="0"/>
    <b v="0"/>
    <s v="technology/web"/>
    <n v="0"/>
    <n v="0"/>
    <s v="Technology"/>
    <s v="Web"/>
    <s v="Sep"/>
    <s v="Aug"/>
    <n v="2016"/>
    <n v="2016"/>
    <x v="1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17:12:46"/>
    <d v="2015-11-10T17:12:46"/>
    <b v="0"/>
    <n v="4"/>
    <b v="0"/>
    <s v="technology/web"/>
    <n v="10.877666666666666"/>
    <n v="0.13333333333333333"/>
    <s v="Technology"/>
    <s v="Web"/>
    <s v="Dec"/>
    <s v="Nov"/>
    <n v="2015"/>
    <n v="2015"/>
    <x v="4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16:53:03"/>
    <d v="2016-10-26T15:53:03"/>
    <b v="0"/>
    <n v="0"/>
    <b v="0"/>
    <s v="technology/web"/>
    <n v="0"/>
    <n v="0"/>
    <s v="Technology"/>
    <s v="Web"/>
    <s v="Nov"/>
    <s v="Oct"/>
    <n v="2016"/>
    <n v="2016"/>
    <x v="4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5T19:18:50"/>
    <d v="2015-07-27T19:18:50"/>
    <b v="0"/>
    <n v="0"/>
    <b v="0"/>
    <s v="technology/web"/>
    <n v="0"/>
    <n v="0"/>
    <s v="Technology"/>
    <s v="Web"/>
    <s v="Aug"/>
    <s v="Jul"/>
    <n v="2015"/>
    <n v="2015"/>
    <x v="1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4T19:23:36"/>
    <d v="2015-08-20T19:23:36"/>
    <b v="0"/>
    <n v="0"/>
    <b v="0"/>
    <s v="technology/web"/>
    <n v="0"/>
    <n v="0"/>
    <s v="Technology"/>
    <s v="Web"/>
    <s v="Oct"/>
    <s v="Aug"/>
    <n v="2015"/>
    <n v="2015"/>
    <x v="5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4:02:22"/>
    <d v="2015-09-01T14:02:22"/>
    <b v="0"/>
    <n v="3"/>
    <b v="0"/>
    <s v="technology/web"/>
    <n v="0.36666666666666664"/>
    <n v="0.02"/>
    <s v="Technology"/>
    <s v="Web"/>
    <s v="Oct"/>
    <s v="Sep"/>
    <n v="2015"/>
    <n v="2015"/>
    <x v="6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17:27:28"/>
    <d v="2015-03-11T17:27:28"/>
    <b v="0"/>
    <n v="7"/>
    <b v="0"/>
    <s v="technology/web"/>
    <n v="1.8193398957730167"/>
    <n v="8.1065431383902722E-3"/>
    <s v="Technology"/>
    <s v="Web"/>
    <s v="Apr"/>
    <s v="Mar"/>
    <n v="2015"/>
    <n v="2015"/>
    <x v="10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3T23:30:03"/>
    <d v="2015-07-09T23:30:03"/>
    <b v="0"/>
    <n v="2"/>
    <b v="0"/>
    <s v="technology/web"/>
    <n v="2.5"/>
    <n v="6.6666666666666666E-2"/>
    <s v="Technology"/>
    <s v="Web"/>
    <s v="Aug"/>
    <s v="Jul"/>
    <n v="2015"/>
    <n v="2015"/>
    <x v="4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1T20:21:47"/>
    <d v="2015-01-22T20:21:47"/>
    <b v="0"/>
    <n v="3"/>
    <b v="0"/>
    <s v="technology/web"/>
    <n v="4.3499999999999996"/>
    <n v="0.03"/>
    <s v="Technology"/>
    <s v="Web"/>
    <s v="Feb"/>
    <s v="Jan"/>
    <n v="2015"/>
    <n v="2015"/>
    <x v="1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3T21:37:23"/>
    <d v="2014-10-14T20:37:23"/>
    <b v="0"/>
    <n v="8"/>
    <b v="0"/>
    <s v="technology/web"/>
    <n v="0.8"/>
    <n v="0.8"/>
    <s v="Technology"/>
    <s v="Web"/>
    <s v="Nov"/>
    <s v="Oct"/>
    <n v="2014"/>
    <n v="2014"/>
    <x v="4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1:50:32"/>
    <d v="2015-07-06T11:50:32"/>
    <b v="0"/>
    <n v="7"/>
    <b v="0"/>
    <s v="technology/web"/>
    <n v="1.2123076923076923"/>
    <n v="1.0769230769230769E-2"/>
    <s v="Technology"/>
    <s v="Web"/>
    <s v="Aug"/>
    <s v="Jul"/>
    <n v="2015"/>
    <n v="2015"/>
    <x v="10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15:07:04"/>
    <d v="2014-11-11T15:07:04"/>
    <b v="0"/>
    <n v="0"/>
    <b v="0"/>
    <s v="technology/web"/>
    <n v="0"/>
    <n v="0"/>
    <s v="Technology"/>
    <s v="Web"/>
    <s v="Jan"/>
    <s v="Nov"/>
    <n v="2015"/>
    <n v="2014"/>
    <x v="5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0:02:20"/>
    <d v="2016-06-07T10:02:20"/>
    <b v="0"/>
    <n v="3"/>
    <b v="0"/>
    <s v="technology/web"/>
    <n v="0.68400000000000005"/>
    <n v="2E-3"/>
    <s v="Technology"/>
    <s v="Web"/>
    <s v="Jul"/>
    <s v="Jun"/>
    <n v="2016"/>
    <n v="2016"/>
    <x v="1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4:29:00"/>
    <d v="2014-12-16T15:29:19"/>
    <b v="0"/>
    <n v="8"/>
    <b v="0"/>
    <s v="technology/web"/>
    <n v="1.2513513513513514"/>
    <n v="2.1621621621621623E-2"/>
    <s v="Technology"/>
    <s v="Web"/>
    <s v="Jan"/>
    <s v="Dec"/>
    <n v="2015"/>
    <n v="2014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16:59:00"/>
    <d v="2015-06-24T10:40:52"/>
    <b v="0"/>
    <n v="1"/>
    <b v="0"/>
    <s v="technology/web"/>
    <n v="0.1875"/>
    <n v="6.2500000000000003E-3"/>
    <s v="Technology"/>
    <s v="Web"/>
    <s v="Jul"/>
    <s v="Jun"/>
    <n v="2015"/>
    <n v="2015"/>
    <x v="6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1:17:44"/>
    <d v="2014-11-25T01:17:44"/>
    <b v="0"/>
    <n v="0"/>
    <b v="0"/>
    <s v="technology/web"/>
    <n v="0"/>
    <n v="0"/>
    <s v="Technology"/>
    <s v="Web"/>
    <s v="Jan"/>
    <s v="Nov"/>
    <n v="2015"/>
    <n v="2014"/>
    <x v="10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3:04:04"/>
    <d v="2015-03-01T14:04:04"/>
    <b v="0"/>
    <n v="1"/>
    <b v="0"/>
    <s v="technology/web"/>
    <n v="0.125"/>
    <n v="5.0000000000000001E-3"/>
    <s v="Technology"/>
    <s v="Web"/>
    <s v="Mar"/>
    <s v="Mar"/>
    <n v="2015"/>
    <n v="2015"/>
    <x v="8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8T21:53:43"/>
    <d v="2015-09-28T21:53:43"/>
    <b v="0"/>
    <n v="0"/>
    <b v="0"/>
    <s v="technology/web"/>
    <n v="0"/>
    <n v="0"/>
    <s v="Technology"/>
    <s v="Web"/>
    <s v="Oct"/>
    <s v="Sep"/>
    <n v="2015"/>
    <n v="2015"/>
    <x v="4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0:33:37"/>
    <d v="2015-07-09T10:33:37"/>
    <b v="0"/>
    <n v="1"/>
    <b v="0"/>
    <s v="technology/web"/>
    <n v="0.05"/>
    <n v="1E-3"/>
    <s v="Technology"/>
    <s v="Web"/>
    <s v="Aug"/>
    <s v="Jul"/>
    <n v="2015"/>
    <n v="2015"/>
    <x v="10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3:41:33"/>
    <d v="2015-01-27T03:41:33"/>
    <b v="0"/>
    <n v="2"/>
    <b v="0"/>
    <s v="technology/web"/>
    <n v="0.06"/>
    <n v="0.04"/>
    <s v="Technology"/>
    <s v="Web"/>
    <s v="Feb"/>
    <s v="Jan"/>
    <n v="2015"/>
    <n v="2015"/>
    <x v="0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3:57:00"/>
    <d v="2016-12-12T21:54:47"/>
    <b v="0"/>
    <n v="0"/>
    <b v="0"/>
    <s v="technology/web"/>
    <n v="0"/>
    <n v="0"/>
    <s v="Technology"/>
    <s v="Web"/>
    <s v="Jan"/>
    <s v="Dec"/>
    <n v="2017"/>
    <n v="2016"/>
    <x v="5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15:22:38"/>
    <d v="2015-09-15T15:22:38"/>
    <b v="0"/>
    <n v="1"/>
    <b v="0"/>
    <s v="technology/web"/>
    <n v="0.2"/>
    <n v="0.02"/>
    <s v="Technology"/>
    <s v="Web"/>
    <s v="Oct"/>
    <s v="Sep"/>
    <n v="2015"/>
    <n v="2015"/>
    <x v="0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16:14:16"/>
    <d v="2014-12-03T16:14:16"/>
    <b v="0"/>
    <n v="0"/>
    <b v="0"/>
    <s v="technology/web"/>
    <n v="0"/>
    <n v="0"/>
    <s v="Technology"/>
    <s v="Web"/>
    <s v="Jan"/>
    <s v="Dec"/>
    <n v="2015"/>
    <n v="2014"/>
    <x v="10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16:59:44"/>
    <d v="2015-06-02T16:59:44"/>
    <b v="0"/>
    <n v="0"/>
    <b v="0"/>
    <s v="technology/web"/>
    <n v="0"/>
    <n v="0"/>
    <s v="Technology"/>
    <s v="Web"/>
    <s v="Jul"/>
    <s v="Jun"/>
    <n v="2015"/>
    <n v="2015"/>
    <x v="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15:28:26"/>
    <d v="2014-11-13T15:28:26"/>
    <b v="0"/>
    <n v="0"/>
    <b v="0"/>
    <s v="technology/web"/>
    <n v="0"/>
    <n v="0"/>
    <s v="Technology"/>
    <s v="Web"/>
    <s v="Dec"/>
    <s v="Nov"/>
    <n v="2014"/>
    <n v="2014"/>
    <x v="1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1:26:04"/>
    <d v="2016-03-15T01:26:04"/>
    <b v="0"/>
    <n v="0"/>
    <b v="0"/>
    <s v="technology/web"/>
    <n v="0"/>
    <n v="0"/>
    <s v="Technology"/>
    <s v="Web"/>
    <s v="Apr"/>
    <s v="Mar"/>
    <n v="2016"/>
    <n v="2016"/>
    <x v="10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4:44:56"/>
    <d v="2016-01-05T14:44:56"/>
    <b v="0"/>
    <n v="9"/>
    <b v="0"/>
    <s v="food/food trucks"/>
    <n v="0.71785714285714286"/>
    <n v="3.214285714285714E-2"/>
    <s v="Food"/>
    <s v="Food Trucks"/>
    <s v="Mar"/>
    <s v="Jan"/>
    <n v="2016"/>
    <n v="2016"/>
    <x v="9"/>
  </r>
  <r>
    <s v="Cupcake Truck Unite"/>
    <s v="Small town, delicious treats, and a mobile truck"/>
    <n v="12000"/>
    <n v="52"/>
    <x v="2"/>
    <s v="US"/>
    <s v="USD"/>
    <n v="1431533931"/>
    <n v="1428941931"/>
    <d v="2015-05-13T11:18:51"/>
    <d v="2015-04-13T11:18:51"/>
    <b v="0"/>
    <n v="1"/>
    <b v="0"/>
    <s v="food/food trucks"/>
    <n v="0.43333333333333335"/>
    <n v="8.3333333333333332E-3"/>
    <s v="Food"/>
    <s v="Food Trucks"/>
    <s v="May"/>
    <s v="Apr"/>
    <n v="2015"/>
    <n v="2015"/>
    <x v="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15:10:58"/>
    <d v="2016-01-30T16:10:58"/>
    <b v="0"/>
    <n v="12"/>
    <b v="0"/>
    <s v="food/food trucks"/>
    <n v="16.833333333333332"/>
    <n v="1"/>
    <s v="Food"/>
    <s v="Food Trucks"/>
    <s v="Mar"/>
    <s v="Jan"/>
    <n v="2016"/>
    <n v="2016"/>
    <x v="4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2T19:56:47"/>
    <d v="2015-12-03T19:56:47"/>
    <b v="0"/>
    <n v="0"/>
    <b v="0"/>
    <s v="food/food trucks"/>
    <n v="0"/>
    <n v="0"/>
    <s v="Food"/>
    <s v="Food Trucks"/>
    <s v="Jan"/>
    <s v="Dec"/>
    <n v="2016"/>
    <n v="2015"/>
    <x v="6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09:02:55"/>
    <d v="2016-08-13T09:02:55"/>
    <b v="0"/>
    <n v="20"/>
    <b v="0"/>
    <s v="food/food trucks"/>
    <n v="22.52"/>
    <n v="0.4"/>
    <s v="Food"/>
    <s v="Food Trucks"/>
    <s v="Sep"/>
    <s v="Aug"/>
    <n v="2016"/>
    <n v="2016"/>
    <x v="0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8T21:39:50"/>
    <d v="2014-12-09T21:39:50"/>
    <b v="0"/>
    <n v="16"/>
    <b v="0"/>
    <s v="food/food trucks"/>
    <n v="41.384615384615387"/>
    <n v="0.49230769230769234"/>
    <s v="Food"/>
    <s v="Food Trucks"/>
    <s v="Jan"/>
    <s v="Dec"/>
    <n v="2015"/>
    <n v="2014"/>
    <x v="4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1:00:00"/>
    <d v="2015-03-19T08:48:48"/>
    <b v="0"/>
    <n v="33"/>
    <b v="0"/>
    <s v="food/food trucks"/>
    <n v="25.259090909090908"/>
    <n v="0.15"/>
    <s v="Food"/>
    <s v="Food Trucks"/>
    <s v="Apr"/>
    <s v="Mar"/>
    <n v="2015"/>
    <n v="2015"/>
    <x v="8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5T23:22:37"/>
    <d v="2014-10-06T22:22:37"/>
    <b v="0"/>
    <n v="2"/>
    <b v="0"/>
    <s v="food/food trucks"/>
    <n v="0.2"/>
    <n v="1.3333333333333334E-2"/>
    <s v="Food"/>
    <s v="Food Trucks"/>
    <s v="Nov"/>
    <s v="Oct"/>
    <n v="2014"/>
    <n v="2014"/>
    <x v="6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16:01:15"/>
    <d v="2015-07-19T16:01:15"/>
    <b v="0"/>
    <n v="6"/>
    <b v="0"/>
    <s v="food/food trucks"/>
    <n v="1.84"/>
    <n v="2.4E-2"/>
    <s v="Food"/>
    <s v="Food Trucks"/>
    <s v="Aug"/>
    <s v="Jul"/>
    <n v="2015"/>
    <n v="2015"/>
    <x v="9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4:47:55"/>
    <d v="2015-08-08T04:47:55"/>
    <b v="0"/>
    <n v="0"/>
    <b v="0"/>
    <s v="food/food trucks"/>
    <n v="0"/>
    <n v="0"/>
    <s v="Food"/>
    <s v="Food Trucks"/>
    <s v="Sep"/>
    <s v="Aug"/>
    <n v="2015"/>
    <n v="2015"/>
    <x v="6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2:34:42"/>
    <d v="2015-07-26T12:34:42"/>
    <b v="0"/>
    <n v="3"/>
    <b v="0"/>
    <s v="food/food trucks"/>
    <n v="0.60399999999999998"/>
    <n v="1.2E-2"/>
    <s v="Food"/>
    <s v="Food Trucks"/>
    <s v="Aug"/>
    <s v="Jul"/>
    <n v="2015"/>
    <n v="2015"/>
    <x v="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3:41:13"/>
    <d v="2016-10-12T12:41:13"/>
    <b v="0"/>
    <n v="0"/>
    <b v="0"/>
    <s v="food/food trucks"/>
    <n v="0"/>
    <n v="0"/>
    <s v="Food"/>
    <s v="Food Trucks"/>
    <s v="Nov"/>
    <s v="Oct"/>
    <n v="2016"/>
    <n v="2016"/>
    <x v="0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18:30:00"/>
    <d v="2014-04-30T21:38:02"/>
    <b v="0"/>
    <n v="3"/>
    <b v="0"/>
    <s v="food/food trucks"/>
    <n v="0.83333333333333337"/>
    <n v="0.1"/>
    <s v="Food"/>
    <s v="Food Trucks"/>
    <s v="May"/>
    <s v="Apr"/>
    <n v="2014"/>
    <n v="2014"/>
    <x v="4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1T22:59:00"/>
    <d v="2015-07-13T11:41:00"/>
    <b v="0"/>
    <n v="13"/>
    <b v="0"/>
    <s v="food/food trucks"/>
    <n v="3.0666666666666669"/>
    <n v="8.666666666666667E-2"/>
    <s v="Food"/>
    <s v="Food Trucks"/>
    <s v="Aug"/>
    <s v="Jul"/>
    <n v="2015"/>
    <n v="2015"/>
    <x v="6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15:42:26"/>
    <d v="2016-06-15T15:42:26"/>
    <b v="0"/>
    <n v="6"/>
    <b v="0"/>
    <s v="food/food trucks"/>
    <n v="0.55833333333333335"/>
    <n v="0.01"/>
    <s v="Food"/>
    <s v="Food Trucks"/>
    <s v="Jul"/>
    <s v="Jun"/>
    <n v="2016"/>
    <n v="2016"/>
    <x v="10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0:00:00"/>
    <d v="2015-01-15T12:42:23"/>
    <b v="0"/>
    <n v="1"/>
    <b v="0"/>
    <s v="food/food trucks"/>
    <n v="2.5000000000000001E-2"/>
    <n v="5.0000000000000001E-3"/>
    <s v="Food"/>
    <s v="Food Trucks"/>
    <s v="Mar"/>
    <s v="Jan"/>
    <n v="2015"/>
    <n v="2015"/>
    <x v="8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16:13:07"/>
    <d v="2014-07-11T16:13:07"/>
    <b v="0"/>
    <n v="0"/>
    <b v="0"/>
    <s v="food/food trucks"/>
    <n v="0"/>
    <n v="0"/>
    <s v="Food"/>
    <s v="Food Trucks"/>
    <s v="Aug"/>
    <s v="Jul"/>
    <n v="2014"/>
    <n v="2014"/>
    <x v="4"/>
  </r>
  <r>
    <s v="Mexican food truck"/>
    <s v="I want to start my food truck business."/>
    <n v="25000"/>
    <n v="5"/>
    <x v="2"/>
    <s v="US"/>
    <s v="USD"/>
    <n v="1427225644"/>
    <n v="1422045244"/>
    <d v="2015-03-24T14:34:04"/>
    <d v="2015-01-23T15:34:04"/>
    <b v="0"/>
    <n v="5"/>
    <b v="0"/>
    <s v="food/food trucks"/>
    <n v="0.02"/>
    <n v="0.02"/>
    <s v="Food"/>
    <s v="Food Trucks"/>
    <s v="Mar"/>
    <s v="Jan"/>
    <n v="2015"/>
    <n v="2015"/>
    <x v="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2:43:09"/>
    <d v="2014-12-20T12:43:09"/>
    <b v="0"/>
    <n v="0"/>
    <b v="0"/>
    <s v="food/food trucks"/>
    <n v="0"/>
    <n v="0"/>
    <s v="Food"/>
    <s v="Food Trucks"/>
    <s v="Feb"/>
    <s v="Dec"/>
    <n v="2015"/>
    <n v="2014"/>
    <x v="4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09T20:41:35"/>
    <d v="2014-09-10T19:41:35"/>
    <b v="0"/>
    <n v="36"/>
    <b v="0"/>
    <s v="food/food trucks"/>
    <n v="14.825133372851216"/>
    <n v="0.21339656194427978"/>
    <s v="Food"/>
    <s v="Food Trucks"/>
    <s v="Nov"/>
    <s v="Sep"/>
    <n v="2014"/>
    <n v="2014"/>
    <x v="6"/>
  </r>
  <r>
    <s v="hot dog cart"/>
    <s v="help me start Merrill's first hot dog cart in this empty lot"/>
    <n v="6000"/>
    <n v="1"/>
    <x v="2"/>
    <s v="US"/>
    <s v="USD"/>
    <n v="1424536196"/>
    <n v="1421944196"/>
    <d v="2015-02-21T11:29:56"/>
    <d v="2015-01-22T11:29:56"/>
    <b v="0"/>
    <n v="1"/>
    <b v="0"/>
    <s v="food/food trucks"/>
    <n v="1.6666666666666666E-2"/>
    <n v="1.6666666666666666E-2"/>
    <s v="Food"/>
    <s v="Food Trucks"/>
    <s v="Feb"/>
    <s v="Jan"/>
    <n v="2015"/>
    <n v="2015"/>
    <x v="0"/>
  </r>
  <r>
    <s v="Help starting a family owned food truck"/>
    <s v="Family owned business serving BBQ and seafood to the public"/>
    <n v="500"/>
    <n v="1"/>
    <x v="2"/>
    <s v="US"/>
    <s v="USD"/>
    <n v="1426091036"/>
    <n v="1423502636"/>
    <d v="2015-03-11T11:23:56"/>
    <d v="2015-02-09T12:23:56"/>
    <b v="0"/>
    <n v="1"/>
    <b v="0"/>
    <s v="food/food trucks"/>
    <n v="0.2"/>
    <n v="0.2"/>
    <s v="Food"/>
    <s v="Food Trucks"/>
    <s v="Mar"/>
    <s v="Feb"/>
    <n v="2015"/>
    <n v="2015"/>
    <x v="2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1:54:50"/>
    <d v="2014-12-01T11:54:50"/>
    <b v="0"/>
    <n v="1"/>
    <b v="0"/>
    <s v="food/food trucks"/>
    <n v="1.3333333333333334E-2"/>
    <n v="1.6666666666666668E-3"/>
    <s v="Food"/>
    <s v="Food Trucks"/>
    <s v="Dec"/>
    <s v="Dec"/>
    <n v="2014"/>
    <n v="2014"/>
    <x v="10"/>
  </r>
  <r>
    <s v="Lily and Memphs"/>
    <s v="Great and creative food from the heart in the form of a sweet food truck!"/>
    <n v="25000"/>
    <n v="310"/>
    <x v="2"/>
    <s v="US"/>
    <s v="USD"/>
    <n v="1414445108"/>
    <n v="1411853108"/>
    <d v="2014-10-27T16:25:08"/>
    <d v="2014-09-27T16:25:08"/>
    <b v="0"/>
    <n v="9"/>
    <b v="0"/>
    <s v="food/food trucks"/>
    <n v="1.24"/>
    <n v="3.5999999999999997E-2"/>
    <s v="Food"/>
    <s v="Food Trucks"/>
    <s v="Oct"/>
    <s v="Sep"/>
    <n v="2014"/>
    <n v="2014"/>
    <x v="9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17:04:00"/>
    <d v="2016-05-12T16:55:49"/>
    <b v="0"/>
    <n v="1"/>
    <b v="0"/>
    <s v="food/food trucks"/>
    <n v="2.8571428571428571E-2"/>
    <n v="2.8571428571428571E-2"/>
    <s v="Food"/>
    <s v="Food Trucks"/>
    <s v="May"/>
    <s v="May"/>
    <n v="2016"/>
    <n v="2016"/>
    <x v="4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7T23:04:52"/>
    <d v="2015-06-08T23:04:52"/>
    <b v="0"/>
    <n v="0"/>
    <b v="0"/>
    <s v="food/food trucks"/>
    <n v="0"/>
    <n v="0"/>
    <s v="Food"/>
    <s v="Food Trucks"/>
    <s v="Aug"/>
    <s v="Jun"/>
    <n v="2015"/>
    <n v="2015"/>
    <x v="8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1:38:53"/>
    <d v="2016-02-12T02:38:53"/>
    <b v="0"/>
    <n v="1"/>
    <b v="0"/>
    <s v="food/food trucks"/>
    <n v="2E-3"/>
    <n v="2E-3"/>
    <s v="Food"/>
    <s v="Food Trucks"/>
    <s v="Mar"/>
    <s v="Feb"/>
    <n v="2016"/>
    <n v="2016"/>
    <x v="10"/>
  </r>
  <r>
    <s v="Premium Burgers"/>
    <s v="From Moo 2 You! We want to offer premium burgers to a taco flooded environment."/>
    <n v="35000"/>
    <n v="1"/>
    <x v="2"/>
    <s v="US"/>
    <s v="USD"/>
    <n v="1426182551"/>
    <n v="1423594151"/>
    <d v="2015-03-12T12:49:11"/>
    <d v="2015-02-10T13:49:11"/>
    <b v="0"/>
    <n v="1"/>
    <b v="0"/>
    <s v="food/food trucks"/>
    <n v="2.8571428571428571E-3"/>
    <n v="2.8571428571428571E-3"/>
    <s v="Food"/>
    <s v="Food Trucks"/>
    <s v="Mar"/>
    <s v="Feb"/>
    <n v="2015"/>
    <n v="2015"/>
    <x v="7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1:44:00"/>
    <d v="2016-12-30T16:06:06"/>
    <b v="0"/>
    <n v="4"/>
    <b v="0"/>
    <s v="food/food trucks"/>
    <n v="1.4321428571428572"/>
    <n v="2.8571428571428571E-3"/>
    <s v="Food"/>
    <s v="Food Trucks"/>
    <s v="Feb"/>
    <s v="Dec"/>
    <n v="2017"/>
    <n v="2016"/>
    <x v="1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1T22:08:24"/>
    <d v="2016-01-12T22:08:24"/>
    <b v="0"/>
    <n v="2"/>
    <b v="0"/>
    <s v="food/food trucks"/>
    <n v="0.7"/>
    <n v="6.6666666666666666E-2"/>
    <s v="Food"/>
    <s v="Food Trucks"/>
    <s v="Feb"/>
    <s v="Jan"/>
    <n v="2016"/>
    <n v="2016"/>
    <x v="4"/>
  </r>
  <r>
    <s v="Murphy's good eatin'"/>
    <s v="Go to Colorado and run a food truck with homemade food of all kinds."/>
    <n v="100000"/>
    <n v="2"/>
    <x v="2"/>
    <s v="US"/>
    <s v="USD"/>
    <n v="1467080613"/>
    <n v="1461896613"/>
    <d v="2016-06-27T21:23:33"/>
    <d v="2016-04-28T21:23:33"/>
    <b v="0"/>
    <n v="2"/>
    <b v="0"/>
    <s v="food/food trucks"/>
    <n v="2E-3"/>
    <n v="2E-3"/>
    <s v="Food"/>
    <s v="Food Trucks"/>
    <s v="Jun"/>
    <s v="Apr"/>
    <n v="2016"/>
    <n v="2016"/>
    <x v="10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0:14:57"/>
    <d v="2015-02-06T00:14:57"/>
    <b v="0"/>
    <n v="2"/>
    <b v="0"/>
    <s v="food/food trucks"/>
    <n v="1.4285714285714285E-2"/>
    <n v="1.4285714285714285E-2"/>
    <s v="Food"/>
    <s v="Food Trucks"/>
    <s v="Mar"/>
    <s v="Feb"/>
    <n v="2015"/>
    <n v="2015"/>
    <x v="1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16:35:43"/>
    <d v="2016-01-28T16:35:43"/>
    <b v="0"/>
    <n v="0"/>
    <b v="0"/>
    <s v="food/food trucks"/>
    <n v="0"/>
    <n v="0"/>
    <s v="Food"/>
    <s v="Food Trucks"/>
    <s v="Feb"/>
    <s v="Jan"/>
    <n v="2016"/>
    <n v="2016"/>
    <x v="1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3T23:27:54"/>
    <d v="2015-06-24T23:27:54"/>
    <b v="0"/>
    <n v="2"/>
    <b v="0"/>
    <s v="food/food trucks"/>
    <n v="0.13"/>
    <n v="0.01"/>
    <s v="Food"/>
    <s v="Food Trucks"/>
    <s v="Aug"/>
    <s v="Jun"/>
    <n v="2015"/>
    <n v="2015"/>
    <x v="8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1:39:46"/>
    <d v="2015-09-05T01:39:46"/>
    <b v="0"/>
    <n v="4"/>
    <b v="0"/>
    <s v="food/food trucks"/>
    <n v="0.48959999999999998"/>
    <n v="1.6000000000000001E-3"/>
    <s v="Food"/>
    <s v="Food Trucks"/>
    <s v="Oct"/>
    <s v="Sep"/>
    <n v="2015"/>
    <n v="2015"/>
    <x v="10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09:46:10"/>
    <d v="2015-11-30T09:46:10"/>
    <b v="0"/>
    <n v="2"/>
    <b v="0"/>
    <s v="food/food trucks"/>
    <n v="3.8461538461538464E-2"/>
    <n v="1.7094017094017094E-3"/>
    <s v="Food"/>
    <s v="Food Trucks"/>
    <s v="Jan"/>
    <s v="Nov"/>
    <n v="2016"/>
    <n v="2015"/>
    <x v="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3:00:00"/>
    <d v="2015-01-27T18:09:48"/>
    <b v="0"/>
    <n v="0"/>
    <b v="0"/>
    <s v="food/food trucks"/>
    <n v="0"/>
    <n v="0"/>
    <s v="Food"/>
    <s v="Food Trucks"/>
    <s v="Mar"/>
    <s v="Jan"/>
    <n v="2015"/>
    <n v="2015"/>
    <x v="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17:57:42"/>
    <d v="2015-10-08T16:57:42"/>
    <b v="0"/>
    <n v="1"/>
    <b v="0"/>
    <s v="food/food trucks"/>
    <n v="0.33333333333333331"/>
    <n v="6.6666666666666671E-3"/>
    <s v="Food"/>
    <s v="Food Trucks"/>
    <s v="Dec"/>
    <s v="Oct"/>
    <n v="2015"/>
    <n v="2015"/>
    <x v="6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4:38:49"/>
    <d v="2015-09-18T14:38:49"/>
    <b v="0"/>
    <n v="0"/>
    <b v="0"/>
    <s v="food/food trucks"/>
    <n v="0"/>
    <n v="0"/>
    <s v="Food"/>
    <s v="Food Trucks"/>
    <s v="Oct"/>
    <s v="Sep"/>
    <n v="2015"/>
    <n v="2015"/>
    <x v="1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16:35:13"/>
    <d v="2016-01-14T16:35:13"/>
    <b v="0"/>
    <n v="2"/>
    <b v="0"/>
    <s v="food/food trucks"/>
    <n v="0.2"/>
    <n v="0.04"/>
    <s v="Food"/>
    <s v="Food Trucks"/>
    <s v="Feb"/>
    <s v="Jan"/>
    <n v="2016"/>
    <n v="2016"/>
    <x v="0"/>
  </r>
  <r>
    <s v="Bring Alchemy Pops to the People!"/>
    <s v="YOU can help Alchemy Pops POP up on a street near you!"/>
    <n v="7500"/>
    <n v="8091"/>
    <x v="0"/>
    <s v="US"/>
    <s v="USD"/>
    <n v="1437627540"/>
    <n v="1435806054"/>
    <d v="2015-07-22T23:59:00"/>
    <d v="2015-07-01T22:00:54"/>
    <b v="0"/>
    <n v="109"/>
    <b v="1"/>
    <s v="food/small batch"/>
    <n v="107.88"/>
    <n v="1.4533333333333334"/>
    <s v="Food"/>
    <s v="Small Batch"/>
    <s v="Jul"/>
    <s v="Jul"/>
    <n v="2015"/>
    <n v="2015"/>
    <x v="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0:00:28"/>
    <d v="2015-02-17T11:00:28"/>
    <b v="0"/>
    <n v="372"/>
    <b v="1"/>
    <s v="food/small batch"/>
    <n v="125.94166666666666"/>
    <n v="1.55"/>
    <s v="Food"/>
    <s v="Small Batch"/>
    <s v="Mar"/>
    <s v="Feb"/>
    <n v="2015"/>
    <n v="2015"/>
    <x v="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0:00:22"/>
    <d v="2014-07-16T10:00:22"/>
    <b v="0"/>
    <n v="311"/>
    <b v="1"/>
    <s v="food/small batch"/>
    <n v="202.51495"/>
    <n v="1.5549999999999999"/>
    <s v="Food"/>
    <s v="Small Batch"/>
    <s v="Aug"/>
    <s v="Jul"/>
    <n v="2014"/>
    <n v="2014"/>
    <x v="8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3:06:31"/>
    <d v="2016-04-25T13:06:31"/>
    <b v="0"/>
    <n v="61"/>
    <b v="1"/>
    <s v="food/small batch"/>
    <n v="108.6"/>
    <n v="2.0333333333333332"/>
    <s v="Food"/>
    <s v="Small Batch"/>
    <s v="May"/>
    <s v="Apr"/>
    <n v="2016"/>
    <n v="2016"/>
    <x v="4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5T23:33:41"/>
    <d v="2015-08-26T23:33:41"/>
    <b v="0"/>
    <n v="115"/>
    <b v="1"/>
    <s v="food/small batch"/>
    <n v="172.8"/>
    <n v="2.2999999999999998"/>
    <s v="Food"/>
    <s v="Small Batch"/>
    <s v="Sep"/>
    <s v="Aug"/>
    <n v="2015"/>
    <n v="2015"/>
    <x v="0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0:27:51"/>
    <d v="2016-10-27T09:27:51"/>
    <b v="0"/>
    <n v="111"/>
    <b v="1"/>
    <s v="food/small batch"/>
    <n v="167.98"/>
    <n v="2.2200000000000002"/>
    <s v="Food"/>
    <s v="Small Batch"/>
    <s v="Nov"/>
    <s v="Oct"/>
    <n v="2016"/>
    <n v="2016"/>
    <x v="0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1T23:00:00"/>
    <d v="2016-10-11T06:16:33"/>
    <b v="0"/>
    <n v="337"/>
    <b v="1"/>
    <s v="food/small batch"/>
    <n v="427.2"/>
    <n v="13.48"/>
    <s v="Food"/>
    <s v="Small Batch"/>
    <s v="Nov"/>
    <s v="Oct"/>
    <n v="2016"/>
    <n v="2016"/>
    <x v="4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0:36:00"/>
    <d v="2016-08-25T02:35:13"/>
    <b v="0"/>
    <n v="9"/>
    <b v="1"/>
    <s v="food/small batch"/>
    <n v="107.5"/>
    <n v="2.25"/>
    <s v="Food"/>
    <s v="Small Batch"/>
    <s v="Aug"/>
    <s v="Aug"/>
    <n v="2016"/>
    <n v="2016"/>
    <x v="2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29T23:25:15"/>
    <d v="2014-10-30T22:25:15"/>
    <b v="0"/>
    <n v="120"/>
    <b v="1"/>
    <s v="food/small batch"/>
    <n v="108"/>
    <n v="1.2"/>
    <s v="Food"/>
    <s v="Small Batch"/>
    <s v="Nov"/>
    <s v="Oct"/>
    <n v="2014"/>
    <n v="2014"/>
    <x v="1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7T22:11:00"/>
    <d v="2014-09-19T20:44:16"/>
    <b v="0"/>
    <n v="102"/>
    <b v="1"/>
    <s v="food/small batch"/>
    <n v="101.53353333333334"/>
    <n v="0.68"/>
    <s v="Food"/>
    <s v="Small Batch"/>
    <s v="Oct"/>
    <s v="Sep"/>
    <n v="2014"/>
    <n v="2014"/>
    <x v="6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16:48:10"/>
    <d v="2017-02-13T16:48:10"/>
    <b v="0"/>
    <n v="186"/>
    <b v="1"/>
    <s v="food/small batch"/>
    <n v="115.45"/>
    <n v="1.86"/>
    <s v="Food"/>
    <s v="Small Batch"/>
    <s v="Mar"/>
    <s v="Feb"/>
    <n v="2017"/>
    <n v="2017"/>
    <x v="1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18:00:00"/>
    <d v="2015-11-30T15:15:00"/>
    <b v="0"/>
    <n v="15"/>
    <b v="1"/>
    <s v="food/small batch"/>
    <n v="133.5"/>
    <n v="2.5"/>
    <s v="Food"/>
    <s v="Small Batch"/>
    <s v="Dec"/>
    <s v="Nov"/>
    <n v="2015"/>
    <n v="2015"/>
    <x v="2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1:36:49"/>
    <d v="2017-01-03T11:36:49"/>
    <b v="0"/>
    <n v="67"/>
    <b v="1"/>
    <s v="food/small batch"/>
    <n v="154.69999999999999"/>
    <n v="2.2333333333333334"/>
    <s v="Food"/>
    <s v="Small Batch"/>
    <s v="Feb"/>
    <s v="Jan"/>
    <n v="2017"/>
    <n v="2017"/>
    <x v="4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0T23:50:08"/>
    <d v="2017-02-03T23:50:08"/>
    <b v="0"/>
    <n v="130"/>
    <b v="1"/>
    <s v="food/small batch"/>
    <n v="100.84571428571428"/>
    <n v="0.37142857142857144"/>
    <s v="Food"/>
    <s v="Small Batch"/>
    <s v="Mar"/>
    <s v="Feb"/>
    <n v="2017"/>
    <n v="2017"/>
    <x v="7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3:45:50"/>
    <d v="2016-03-23T13:45:50"/>
    <b v="0"/>
    <n v="16"/>
    <b v="1"/>
    <s v="food/small batch"/>
    <n v="182"/>
    <n v="5.333333333333333"/>
    <s v="Food"/>
    <s v="Small Batch"/>
    <s v="Apr"/>
    <s v="Mar"/>
    <n v="2016"/>
    <n v="2016"/>
    <x v="2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18:03:59"/>
    <d v="2017-01-26T18:03:59"/>
    <b v="0"/>
    <n v="67"/>
    <b v="1"/>
    <s v="food/small batch"/>
    <n v="180.86666666666667"/>
    <n v="4.4666666666666668"/>
    <s v="Food"/>
    <s v="Small Batch"/>
    <s v="Feb"/>
    <s v="Jan"/>
    <n v="2017"/>
    <n v="2017"/>
    <x v="4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08:27:36"/>
    <d v="2016-02-23T09:27:36"/>
    <b v="0"/>
    <n v="124"/>
    <b v="1"/>
    <s v="food/small batch"/>
    <n v="102.30434782608695"/>
    <n v="0.53913043478260869"/>
    <s v="Food"/>
    <s v="Small Batch"/>
    <s v="Mar"/>
    <s v="Feb"/>
    <n v="2016"/>
    <n v="2016"/>
    <x v="8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4:00:00"/>
    <d v="2016-05-05T15:55:18"/>
    <b v="0"/>
    <n v="80"/>
    <b v="1"/>
    <s v="food/small batch"/>
    <n v="110.18"/>
    <n v="1.6"/>
    <s v="Food"/>
    <s v="Small Batch"/>
    <s v="Jun"/>
    <s v="May"/>
    <n v="2016"/>
    <n v="2016"/>
    <x v="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09:18:05"/>
    <d v="2016-02-07T10:18:05"/>
    <b v="0"/>
    <n v="282"/>
    <b v="1"/>
    <s v="food/small batch"/>
    <n v="102.25"/>
    <n v="0.94"/>
    <s v="Food"/>
    <s v="Small Batch"/>
    <s v="Mar"/>
    <s v="Feb"/>
    <n v="2016"/>
    <n v="2016"/>
    <x v="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2T23:17:00"/>
    <d v="2016-11-29T23:29:27"/>
    <b v="0"/>
    <n v="68"/>
    <b v="1"/>
    <s v="food/small batch"/>
    <n v="100.78823529411764"/>
    <n v="0.8"/>
    <s v="Food"/>
    <s v="Small Batch"/>
    <s v="Jan"/>
    <s v="Nov"/>
    <n v="2017"/>
    <n v="2016"/>
    <x v="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09-30T22:00:00"/>
    <d v="2011-08-28T19:18:17"/>
    <b v="0"/>
    <n v="86"/>
    <b v="1"/>
    <s v="music/indie rock"/>
    <n v="103.8"/>
    <n v="1.1466666666666667"/>
    <s v="Music"/>
    <s v="Indie Music"/>
    <s v="Sep"/>
    <s v="Aug"/>
    <n v="2011"/>
    <n v="2011"/>
    <x v="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8T23:28:16"/>
    <d v="2012-06-28T23:28:16"/>
    <b v="0"/>
    <n v="115"/>
    <b v="1"/>
    <s v="music/indie rock"/>
    <n v="110.70833333333333"/>
    <n v="3.8333333333333335"/>
    <s v="Music"/>
    <s v="Indie Music"/>
    <s v="Jul"/>
    <s v="Jun"/>
    <n v="2012"/>
    <n v="2012"/>
    <x v="4"/>
  </r>
  <r>
    <s v="Emma Ate the Lion &quot;Songs Two Count Too&quot;"/>
    <s v="Emma Ate The Lion's debut full length album"/>
    <n v="2000"/>
    <n v="2325"/>
    <x v="0"/>
    <s v="US"/>
    <s v="USD"/>
    <n v="1366138800"/>
    <n v="1362710425"/>
    <d v="2013-04-16T14:00:00"/>
    <d v="2013-03-07T21:40:25"/>
    <b v="0"/>
    <n v="75"/>
    <b v="1"/>
    <s v="music/indie rock"/>
    <n v="116.25"/>
    <n v="3.75"/>
    <s v="Music"/>
    <s v="Indie Music"/>
    <s v="Apr"/>
    <s v="Mar"/>
    <n v="2013"/>
    <n v="2013"/>
    <x v="4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4:29:00"/>
    <d v="2015-09-01T16:36:37"/>
    <b v="0"/>
    <n v="43"/>
    <b v="1"/>
    <s v="music/indie rock"/>
    <n v="111.1"/>
    <n v="2.15"/>
    <s v="Music"/>
    <s v="Indie Music"/>
    <s v="Sep"/>
    <s v="Sep"/>
    <n v="2015"/>
    <n v="2015"/>
    <x v="4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2:15:48"/>
    <d v="2012-08-24T12:15:48"/>
    <b v="0"/>
    <n v="48"/>
    <b v="1"/>
    <s v="music/indie rock"/>
    <n v="180.14285714285714"/>
    <n v="6.8571428571428568"/>
    <s v="Music"/>
    <s v="Indie Music"/>
    <s v="Sep"/>
    <s v="Aug"/>
    <n v="2012"/>
    <n v="2012"/>
    <x v="2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8T21:27:33"/>
    <d v="2013-04-08T21:27:33"/>
    <b v="0"/>
    <n v="52"/>
    <b v="1"/>
    <s v="music/indie rock"/>
    <n v="100"/>
    <n v="2.08"/>
    <s v="Music"/>
    <s v="Indie Music"/>
    <s v="May"/>
    <s v="Apr"/>
    <n v="2013"/>
    <n v="2013"/>
    <x v="4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2:00:00"/>
    <d v="2012-04-26T15:58:51"/>
    <b v="0"/>
    <n v="43"/>
    <b v="1"/>
    <s v="music/indie rock"/>
    <n v="118.5"/>
    <n v="4.3"/>
    <s v="Music"/>
    <s v="Indie Music"/>
    <s v="May"/>
    <s v="Apr"/>
    <n v="2012"/>
    <n v="2012"/>
    <x v="4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0:00:00"/>
    <d v="2012-09-21T22:42:01"/>
    <b v="0"/>
    <n v="58"/>
    <b v="1"/>
    <s v="music/indie rock"/>
    <n v="107.217"/>
    <n v="2.9"/>
    <s v="Music"/>
    <s v="Indie Music"/>
    <s v="Oct"/>
    <s v="Sep"/>
    <n v="2012"/>
    <n v="2012"/>
    <x v="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05:18:49"/>
    <d v="2011-01-14T05:18:49"/>
    <b v="0"/>
    <n v="47"/>
    <b v="1"/>
    <s v="music/indie rock"/>
    <n v="113.66666666666667"/>
    <n v="3.9166666666666665"/>
    <s v="Music"/>
    <s v="Indie Music"/>
    <s v="Feb"/>
    <s v="Jan"/>
    <n v="2011"/>
    <n v="2011"/>
    <x v="4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3T20:47:35"/>
    <d v="2012-04-23T20:47:35"/>
    <b v="0"/>
    <n v="36"/>
    <b v="1"/>
    <s v="music/indie rock"/>
    <n v="103.16400000000002"/>
    <n v="3.6"/>
    <s v="Music"/>
    <s v="Indie Music"/>
    <s v="May"/>
    <s v="Apr"/>
    <n v="2012"/>
    <n v="2012"/>
    <x v="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18:49:52"/>
    <d v="2011-12-16T18:49:52"/>
    <b v="0"/>
    <n v="17"/>
    <b v="1"/>
    <s v="music/indie rock"/>
    <n v="128"/>
    <n v="3.4"/>
    <s v="Music"/>
    <s v="Indie Music"/>
    <s v="Jan"/>
    <s v="Dec"/>
    <n v="2012"/>
    <n v="2011"/>
    <x v="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3T20:03:00"/>
    <d v="2010-06-24T21:46:20"/>
    <b v="0"/>
    <n v="104"/>
    <b v="1"/>
    <s v="music/indie rock"/>
    <n v="135.76026666666667"/>
    <n v="1.3866666666666667"/>
    <s v="Music"/>
    <s v="Indie Music"/>
    <s v="Sep"/>
    <s v="Jun"/>
    <n v="2010"/>
    <n v="2010"/>
    <x v="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3:57:49"/>
    <d v="2012-10-11T12:57:49"/>
    <b v="0"/>
    <n v="47"/>
    <b v="1"/>
    <s v="music/indie rock"/>
    <n v="100"/>
    <n v="2.35"/>
    <s v="Music"/>
    <s v="Indie Music"/>
    <s v="Nov"/>
    <s v="Oct"/>
    <n v="2012"/>
    <n v="2012"/>
    <x v="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0T19:16:16"/>
    <d v="2010-08-26T19:16:16"/>
    <b v="0"/>
    <n v="38"/>
    <b v="1"/>
    <s v="music/indie rock"/>
    <n v="100.00360000000001"/>
    <n v="0.76"/>
    <s v="Music"/>
    <s v="Indie Music"/>
    <s v="Oct"/>
    <s v="Aug"/>
    <n v="2010"/>
    <n v="2010"/>
    <x v="0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17:00:00"/>
    <d v="2010-05-12T01:54:15"/>
    <b v="0"/>
    <n v="81"/>
    <b v="1"/>
    <s v="music/indie rock"/>
    <n v="104.72"/>
    <n v="3.24"/>
    <s v="Music"/>
    <s v="Indie Music"/>
    <s v="Jul"/>
    <s v="May"/>
    <n v="2010"/>
    <n v="2010"/>
    <x v="4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3:52:50"/>
    <d v="2014-10-01T02:52:50"/>
    <b v="0"/>
    <n v="55"/>
    <b v="1"/>
    <s v="music/indie rock"/>
    <n v="105.02249999999999"/>
    <n v="1.71875"/>
    <s v="Music"/>
    <s v="Indie Music"/>
    <s v="Nov"/>
    <s v="Oct"/>
    <n v="2014"/>
    <n v="2014"/>
    <x v="4"/>
  </r>
  <r>
    <s v="Debut Album"/>
    <s v="Releasing my first album in August, and I need your help in order to get it done!"/>
    <n v="750"/>
    <n v="1285"/>
    <x v="0"/>
    <s v="US"/>
    <s v="USD"/>
    <n v="1344789345"/>
    <n v="1340901345"/>
    <d v="2012-08-12T11:35:45"/>
    <d v="2012-06-28T11:35:45"/>
    <b v="0"/>
    <n v="41"/>
    <b v="1"/>
    <s v="music/indie rock"/>
    <n v="171.33333333333334"/>
    <n v="5.4666666666666668"/>
    <s v="Music"/>
    <s v="Indie Music"/>
    <s v="Aug"/>
    <s v="Jun"/>
    <n v="2012"/>
    <n v="2012"/>
    <x v="2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17:48:33"/>
    <d v="2012-12-14T17:48:33"/>
    <b v="0"/>
    <n v="79"/>
    <b v="1"/>
    <s v="music/indie rock"/>
    <n v="127.5"/>
    <n v="0.98750000000000004"/>
    <s v="Music"/>
    <s v="Indie Music"/>
    <s v="Jan"/>
    <s v="Dec"/>
    <n v="2013"/>
    <n v="2012"/>
    <x v="0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7T21:00:00"/>
    <d v="2012-07-17T12:26:34"/>
    <b v="0"/>
    <n v="16"/>
    <b v="1"/>
    <s v="music/indie rock"/>
    <n v="133.44333333333333"/>
    <n v="5.333333333333333"/>
    <s v="Music"/>
    <s v="Indie Music"/>
    <s v="Jul"/>
    <s v="Jul"/>
    <n v="2012"/>
    <n v="2012"/>
    <x v="2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17:28:04"/>
    <d v="2015-08-11T17:28:04"/>
    <b v="0"/>
    <n v="8"/>
    <b v="1"/>
    <s v="music/indie rock"/>
    <n v="100"/>
    <n v="0.4"/>
    <s v="Music"/>
    <s v="Indie Music"/>
    <s v="Oct"/>
    <s v="Aug"/>
    <n v="2015"/>
    <n v="2015"/>
    <x v="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0:30:08"/>
    <d v="2012-03-31T10:30:08"/>
    <b v="0"/>
    <n v="95"/>
    <b v="1"/>
    <s v="music/indie rock"/>
    <n v="112.91099999999999"/>
    <n v="2.375"/>
    <s v="Music"/>
    <s v="Indie Music"/>
    <s v="Apr"/>
    <s v="Mar"/>
    <n v="2012"/>
    <n v="2012"/>
    <x v="4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3:46:23"/>
    <d v="2011-06-17T13:46:23"/>
    <b v="0"/>
    <n v="25"/>
    <b v="1"/>
    <s v="music/indie rock"/>
    <n v="100.1"/>
    <n v="2.5"/>
    <s v="Music"/>
    <s v="Indie Music"/>
    <s v="Aug"/>
    <s v="Jun"/>
    <n v="2011"/>
    <n v="2011"/>
    <x v="4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2:00:03"/>
    <d v="2012-03-02T13:00:03"/>
    <b v="0"/>
    <n v="19"/>
    <b v="1"/>
    <s v="music/indie rock"/>
    <n v="113.72727272727273"/>
    <n v="1.7272727272727273"/>
    <s v="Music"/>
    <s v="Indie Music"/>
    <s v="May"/>
    <s v="Mar"/>
    <n v="2012"/>
    <n v="2012"/>
    <x v="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17:00:03"/>
    <d v="2011-08-16T17:00:03"/>
    <b v="0"/>
    <n v="90"/>
    <b v="1"/>
    <s v="music/indie rock"/>
    <n v="119.31742857142855"/>
    <n v="2.5714285714285716"/>
    <s v="Music"/>
    <s v="Indie Music"/>
    <s v="Sep"/>
    <s v="Aug"/>
    <n v="2011"/>
    <n v="2011"/>
    <x v="4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18:57:59"/>
    <d v="2011-09-07T18:57:59"/>
    <b v="0"/>
    <n v="41"/>
    <b v="1"/>
    <s v="music/indie rock"/>
    <n v="103.25"/>
    <n v="2.0499999999999998"/>
    <s v="Music"/>
    <s v="Indie Music"/>
    <s v="Oct"/>
    <s v="Sep"/>
    <n v="2011"/>
    <n v="2011"/>
    <x v="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1:59:36"/>
    <d v="2012-03-23T11:59:36"/>
    <b v="0"/>
    <n v="30"/>
    <b v="1"/>
    <s v="music/indie rock"/>
    <n v="265.66666666666669"/>
    <n v="10"/>
    <s v="Music"/>
    <s v="Indie Music"/>
    <s v="Apr"/>
    <s v="Mar"/>
    <n v="2012"/>
    <n v="2012"/>
    <x v="2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6T20:59:57"/>
    <d v="2012-04-26T20:59:57"/>
    <b v="0"/>
    <n v="38"/>
    <b v="1"/>
    <s v="music/indie rock"/>
    <n v="100.05066666666667"/>
    <n v="2.5333333333333332"/>
    <s v="Music"/>
    <s v="Indie Music"/>
    <s v="May"/>
    <s v="Apr"/>
    <n v="2012"/>
    <n v="2012"/>
    <x v="4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1:11:48"/>
    <d v="2011-10-17T10:11:48"/>
    <b v="0"/>
    <n v="65"/>
    <b v="1"/>
    <s v="music/indie rock"/>
    <n v="106.7"/>
    <n v="2.1666666666666665"/>
    <s v="Music"/>
    <s v="Indie Music"/>
    <s v="Nov"/>
    <s v="Oct"/>
    <n v="2011"/>
    <n v="2011"/>
    <x v="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1:33:59"/>
    <d v="2013-04-09T11:33:59"/>
    <b v="0"/>
    <n v="75"/>
    <b v="1"/>
    <s v="music/indie rock"/>
    <n v="133.67142857142858"/>
    <n v="2.1428571428571428"/>
    <s v="Music"/>
    <s v="Indie Music"/>
    <s v="May"/>
    <s v="Apr"/>
    <n v="2013"/>
    <n v="2013"/>
    <x v="4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0:27:56"/>
    <d v="2012-04-24T00:27:56"/>
    <b v="0"/>
    <n v="16"/>
    <b v="1"/>
    <s v="music/indie rock"/>
    <n v="121.4"/>
    <n v="3.2"/>
    <s v="Music"/>
    <s v="Indie Music"/>
    <s v="Jun"/>
    <s v="Apr"/>
    <n v="2012"/>
    <n v="2012"/>
    <x v="2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5T20:51:00"/>
    <d v="2010-12-30T15:08:34"/>
    <b v="0"/>
    <n v="10"/>
    <b v="1"/>
    <s v="music/indie rock"/>
    <n v="103.2"/>
    <n v="2"/>
    <s v="Music"/>
    <s v="Indie Music"/>
    <s v="Jan"/>
    <s v="Dec"/>
    <n v="2011"/>
    <n v="2010"/>
    <x v="2"/>
  </r>
  <r>
    <s v="SUPER NICE EP 2012"/>
    <s v="We're a band from Hawaii trying to produce our first EP and we need help!"/>
    <n v="600"/>
    <n v="750"/>
    <x v="0"/>
    <s v="US"/>
    <s v="USD"/>
    <n v="1339840740"/>
    <n v="1335397188"/>
    <d v="2012-06-16T04:59:00"/>
    <d v="2012-04-25T18:39:48"/>
    <b v="0"/>
    <n v="27"/>
    <b v="1"/>
    <s v="music/indie rock"/>
    <n v="125"/>
    <n v="4.5"/>
    <s v="Music"/>
    <s v="Indie Music"/>
    <s v="Jun"/>
    <s v="Apr"/>
    <n v="2012"/>
    <n v="2012"/>
    <x v="2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8T23:02:20"/>
    <d v="2013-03-14T23:02:20"/>
    <b v="0"/>
    <n v="259"/>
    <b v="1"/>
    <s v="music/indie rock"/>
    <n v="128.69999999999999"/>
    <n v="1.2949999999999999"/>
    <s v="Music"/>
    <s v="Indie Music"/>
    <s v="Apr"/>
    <s v="Mar"/>
    <n v="2013"/>
    <n v="2013"/>
    <x v="8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0:29:04"/>
    <d v="2012-04-23T10:29:04"/>
    <b v="0"/>
    <n v="39"/>
    <b v="1"/>
    <s v="music/indie rock"/>
    <n v="101.00533333333334"/>
    <n v="2.6"/>
    <s v="Music"/>
    <s v="Indie Music"/>
    <s v="May"/>
    <s v="Apr"/>
    <n v="2012"/>
    <n v="2012"/>
    <x v="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17:42:55"/>
    <d v="2012-05-07T17:42:55"/>
    <b v="0"/>
    <n v="42"/>
    <b v="1"/>
    <s v="music/indie rock"/>
    <n v="127.53666666666666"/>
    <n v="2.8"/>
    <s v="Music"/>
    <s v="Indie Music"/>
    <s v="Jun"/>
    <s v="May"/>
    <n v="2012"/>
    <n v="2012"/>
    <x v="4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17:54:52"/>
    <d v="2013-02-22T18:54:52"/>
    <b v="0"/>
    <n v="10"/>
    <b v="1"/>
    <s v="music/indie rock"/>
    <n v="100"/>
    <n v="0.16666666666666666"/>
    <s v="Music"/>
    <s v="Indie Music"/>
    <s v="Mar"/>
    <s v="Feb"/>
    <n v="2013"/>
    <n v="2013"/>
    <x v="0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16:05:38"/>
    <d v="2011-07-06T16:05:38"/>
    <b v="0"/>
    <n v="56"/>
    <b v="1"/>
    <s v="music/indie rock"/>
    <n v="112.77149999999999"/>
    <n v="1.4"/>
    <s v="Music"/>
    <s v="Indie Music"/>
    <s v="Aug"/>
    <s v="Jul"/>
    <n v="2011"/>
    <n v="2011"/>
    <x v="4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18:13:07"/>
    <d v="2015-01-13T18:13:07"/>
    <b v="0"/>
    <n v="20"/>
    <b v="1"/>
    <s v="music/indie rock"/>
    <n v="105.6"/>
    <n v="2"/>
    <s v="Music"/>
    <s v="Indie Music"/>
    <s v="Jan"/>
    <s v="Jan"/>
    <n v="2015"/>
    <n v="2015"/>
    <x v="4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3:00:00"/>
    <d v="2012-11-13T10:33:57"/>
    <b v="0"/>
    <n v="170"/>
    <b v="1"/>
    <s v="music/indie rock"/>
    <n v="202.625"/>
    <n v="4.25"/>
    <s v="Music"/>
    <s v="Indie Music"/>
    <s v="Dec"/>
    <s v="Nov"/>
    <n v="2012"/>
    <n v="2012"/>
    <x v="4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3:32:55"/>
    <d v="2012-05-24T13:32:55"/>
    <b v="0"/>
    <n v="29"/>
    <b v="1"/>
    <s v="music/indie rock"/>
    <n v="113.33333333333333"/>
    <n v="4.833333333333333"/>
    <s v="Music"/>
    <s v="Indie Music"/>
    <s v="Jun"/>
    <s v="May"/>
    <n v="2012"/>
    <n v="2012"/>
    <x v="2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3:38:24"/>
    <d v="2015-08-28T13:38:24"/>
    <b v="0"/>
    <n v="7"/>
    <b v="0"/>
    <s v="food/restaurants"/>
    <n v="2.5545454545454547"/>
    <n v="6.363636363636363E-2"/>
    <s v="Food"/>
    <s v="Restaurants"/>
    <s v="Sep"/>
    <s v="Aug"/>
    <n v="2015"/>
    <n v="2015"/>
    <x v="1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4:48:38"/>
    <d v="2014-08-07T14:48:38"/>
    <b v="0"/>
    <n v="5"/>
    <b v="0"/>
    <s v="food/restaurants"/>
    <n v="7.8181818181818186E-2"/>
    <n v="4.5454545454545452E-3"/>
    <s v="Food"/>
    <s v="Restaurants"/>
    <s v="Sep"/>
    <s v="Aug"/>
    <n v="2014"/>
    <n v="2014"/>
    <x v="10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16:06:00"/>
    <d v="2016-05-08T16:35:08"/>
    <b v="0"/>
    <n v="0"/>
    <b v="0"/>
    <s v="food/restaurants"/>
    <n v="0"/>
    <n v="0"/>
    <s v="Food"/>
    <s v="Restaurants"/>
    <s v="Jun"/>
    <s v="May"/>
    <n v="2016"/>
    <n v="2016"/>
    <x v="1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4T20:22:14"/>
    <d v="2014-10-15T19:22:14"/>
    <b v="0"/>
    <n v="0"/>
    <b v="0"/>
    <s v="food/restaurants"/>
    <n v="0"/>
    <n v="0"/>
    <s v="Food"/>
    <s v="Restaurants"/>
    <s v="Nov"/>
    <s v="Oct"/>
    <n v="2014"/>
    <n v="2014"/>
    <x v="7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3T19:20:16"/>
    <d v="2015-02-11T20:20:16"/>
    <b v="0"/>
    <n v="0"/>
    <b v="0"/>
    <s v="food/restaurants"/>
    <n v="0"/>
    <n v="0"/>
    <s v="Food"/>
    <s v="Restaurants"/>
    <s v="Mar"/>
    <s v="Feb"/>
    <n v="2015"/>
    <n v="2015"/>
    <x v="0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16:00:00"/>
    <d v="2015-09-11T02:07:49"/>
    <b v="0"/>
    <n v="2"/>
    <b v="0"/>
    <s v="food/restaurants"/>
    <n v="0.6"/>
    <n v="0.04"/>
    <s v="Food"/>
    <s v="Restaurants"/>
    <s v="Oct"/>
    <s v="Sep"/>
    <n v="2015"/>
    <n v="2015"/>
    <x v="0"/>
  </r>
  <r>
    <s v="Help Cafe Talavera get a New Kitchen!"/>
    <s v="Unique dishes for a unique city!."/>
    <n v="42850"/>
    <n v="0"/>
    <x v="2"/>
    <s v="US"/>
    <s v="USD"/>
    <n v="1431308704"/>
    <n v="1428716704"/>
    <d v="2015-05-10T20:45:04"/>
    <d v="2015-04-10T20:45:04"/>
    <b v="0"/>
    <n v="0"/>
    <b v="0"/>
    <s v="food/restaurants"/>
    <n v="0"/>
    <n v="0"/>
    <s v="Food"/>
    <s v="Restaurants"/>
    <s v="May"/>
    <s v="Apr"/>
    <n v="2015"/>
    <n v="2015"/>
    <x v="3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17:50:34"/>
    <d v="2014-07-15T17:50:34"/>
    <b v="0"/>
    <n v="0"/>
    <b v="0"/>
    <s v="food/restaurants"/>
    <n v="0"/>
    <n v="0"/>
    <s v="Food"/>
    <s v="Restaurants"/>
    <s v="Aug"/>
    <s v="Jul"/>
    <n v="2014"/>
    <n v="2014"/>
    <x v="8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3:25:49"/>
    <d v="2015-02-23T14:25:49"/>
    <b v="0"/>
    <n v="28"/>
    <b v="0"/>
    <s v="food/restaurants"/>
    <n v="1.0526315789473684"/>
    <n v="2.9473684210526315E-2"/>
    <s v="Food"/>
    <s v="Restaurants"/>
    <s v="Apr"/>
    <s v="Feb"/>
    <n v="2015"/>
    <n v="2015"/>
    <x v="10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18:56:12"/>
    <d v="2015-03-15T18:56:12"/>
    <b v="0"/>
    <n v="2"/>
    <b v="0"/>
    <s v="food/restaurants"/>
    <n v="0.15"/>
    <n v="4.0000000000000001E-3"/>
    <s v="Food"/>
    <s v="Restaurants"/>
    <s v="May"/>
    <s v="Mar"/>
    <n v="2015"/>
    <n v="2015"/>
    <x v="10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05:43:33"/>
    <d v="2016-01-02T05:43:33"/>
    <b v="0"/>
    <n v="0"/>
    <b v="0"/>
    <s v="food/restaurants"/>
    <n v="0"/>
    <n v="0"/>
    <s v="Food"/>
    <s v="Restaurants"/>
    <s v="Feb"/>
    <s v="Jan"/>
    <n v="2016"/>
    <n v="2016"/>
    <x v="10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16:02:41"/>
    <d v="2014-11-28T16:02:41"/>
    <b v="0"/>
    <n v="0"/>
    <b v="0"/>
    <s v="food/restaurants"/>
    <n v="0"/>
    <n v="0"/>
    <s v="Food"/>
    <s v="Restaurants"/>
    <s v="Dec"/>
    <s v="Nov"/>
    <n v="2014"/>
    <n v="2014"/>
    <x v="4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5T19:09:49"/>
    <d v="2016-12-27T19:09:49"/>
    <b v="0"/>
    <n v="0"/>
    <b v="0"/>
    <s v="food/restaurants"/>
    <n v="0"/>
    <n v="0"/>
    <s v="Food"/>
    <s v="Restaurants"/>
    <s v="Feb"/>
    <s v="Dec"/>
    <n v="2017"/>
    <n v="2016"/>
    <x v="10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4:21:17"/>
    <d v="2014-08-03T04:21:17"/>
    <b v="0"/>
    <n v="4"/>
    <b v="0"/>
    <s v="food/restaurants"/>
    <n v="1.75"/>
    <n v="3.3333333333333333E-2"/>
    <s v="Food"/>
    <s v="Restaurants"/>
    <s v="Aug"/>
    <s v="Aug"/>
    <n v="2014"/>
    <n v="2014"/>
    <x v="1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15:09:13"/>
    <d v="2015-01-23T15:09:13"/>
    <b v="0"/>
    <n v="12"/>
    <b v="0"/>
    <s v="food/restaurants"/>
    <n v="18.600000000000001"/>
    <n v="0.24"/>
    <s v="Food"/>
    <s v="Restaurants"/>
    <s v="Feb"/>
    <s v="Jan"/>
    <n v="2015"/>
    <n v="2015"/>
    <x v="0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1:40:52"/>
    <d v="2014-10-30T10:40:52"/>
    <b v="0"/>
    <n v="0"/>
    <b v="0"/>
    <s v="food/restaurants"/>
    <n v="0"/>
    <n v="0"/>
    <s v="Food"/>
    <s v="Restaurants"/>
    <s v="Nov"/>
    <s v="Oct"/>
    <n v="2014"/>
    <n v="2014"/>
    <x v="8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3:15:30"/>
    <d v="2015-02-17T14:15:30"/>
    <b v="0"/>
    <n v="33"/>
    <b v="0"/>
    <s v="food/restaurants"/>
    <n v="9.8166666666666664"/>
    <n v="0.18333333333333332"/>
    <s v="Food"/>
    <s v="Restaurants"/>
    <s v="Mar"/>
    <s v="Feb"/>
    <n v="2015"/>
    <n v="2015"/>
    <x v="6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2:20:28"/>
    <d v="2014-10-14T11:20:28"/>
    <b v="0"/>
    <n v="0"/>
    <b v="0"/>
    <s v="food/restaurants"/>
    <n v="0"/>
    <n v="0"/>
    <s v="Food"/>
    <s v="Restaurants"/>
    <s v="Nov"/>
    <s v="Oct"/>
    <n v="2014"/>
    <n v="2014"/>
    <x v="0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8T22:43:24"/>
    <d v="2014-06-18T22:43:24"/>
    <b v="0"/>
    <n v="4"/>
    <b v="0"/>
    <s v="food/restaurants"/>
    <n v="4.3333333333333335E-2"/>
    <n v="2.6666666666666666E-3"/>
    <s v="Food"/>
    <s v="Restaurants"/>
    <s v="Jul"/>
    <s v="Jun"/>
    <n v="2014"/>
    <n v="2014"/>
    <x v="10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4:21:00"/>
    <d v="2016-08-30T09:24:45"/>
    <b v="0"/>
    <n v="0"/>
    <b v="0"/>
    <s v="food/restaurants"/>
    <n v="0"/>
    <n v="0"/>
    <s v="Food"/>
    <s v="Restaurants"/>
    <s v="Oct"/>
    <s v="Aug"/>
    <n v="2016"/>
    <n v="2016"/>
    <x v="1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18:13:41"/>
    <d v="2015-09-22T18:13:41"/>
    <b v="0"/>
    <n v="132"/>
    <b v="1"/>
    <s v="music/classical music"/>
    <n v="109.48792"/>
    <n v="1.056"/>
    <s v="Music"/>
    <s v="Classical"/>
    <s v="Oct"/>
    <s v="Sep"/>
    <n v="2015"/>
    <n v="2015"/>
    <x v="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09:52:00"/>
    <d v="2016-03-31T08:46:00"/>
    <b v="0"/>
    <n v="27"/>
    <b v="1"/>
    <s v="music/classical music"/>
    <n v="100"/>
    <n v="0.54"/>
    <s v="Music"/>
    <s v="Classical"/>
    <s v="Apr"/>
    <s v="Mar"/>
    <n v="2016"/>
    <n v="2016"/>
    <x v="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7T19:24:52"/>
    <d v="2014-10-18T18:24:52"/>
    <b v="0"/>
    <n v="26"/>
    <b v="1"/>
    <s v="music/classical music"/>
    <n v="156.44444444444446"/>
    <n v="2.8888888888888888"/>
    <s v="Music"/>
    <s v="Classical"/>
    <s v="Nov"/>
    <s v="Oct"/>
    <n v="2014"/>
    <n v="2014"/>
    <x v="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0T23:30:00"/>
    <d v="2014-11-18T14:22:37"/>
    <b v="0"/>
    <n v="43"/>
    <b v="1"/>
    <s v="music/classical music"/>
    <n v="101.6"/>
    <n v="0.57333333333333336"/>
    <s v="Music"/>
    <s v="Classical"/>
    <s v="Dec"/>
    <s v="Nov"/>
    <n v="2014"/>
    <n v="2014"/>
    <x v="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15:16:11"/>
    <d v="2012-05-29T15:16:11"/>
    <b v="0"/>
    <n v="80"/>
    <b v="1"/>
    <s v="music/classical music"/>
    <n v="100.325"/>
    <n v="1"/>
    <s v="Music"/>
    <s v="Classical"/>
    <s v="Jun"/>
    <s v="May"/>
    <n v="2012"/>
    <n v="2012"/>
    <x v="0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7T23:59:00"/>
    <d v="2014-11-09T21:11:14"/>
    <b v="0"/>
    <n v="33"/>
    <b v="1"/>
    <s v="music/classical music"/>
    <n v="112.95"/>
    <n v="0.82499999999999996"/>
    <s v="Music"/>
    <s v="Classical"/>
    <s v="Dec"/>
    <s v="Nov"/>
    <n v="2014"/>
    <n v="2014"/>
    <x v="4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7T22:59:00"/>
    <d v="2013-09-29T13:01:31"/>
    <b v="0"/>
    <n v="71"/>
    <b v="1"/>
    <s v="music/classical music"/>
    <n v="102.125"/>
    <n v="1.7749999999999999"/>
    <s v="Music"/>
    <s v="Classical"/>
    <s v="Oct"/>
    <s v="Sep"/>
    <n v="2013"/>
    <n v="2013"/>
    <x v="4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06:00:00"/>
    <d v="2015-08-01T15:01:43"/>
    <b v="0"/>
    <n v="81"/>
    <b v="1"/>
    <s v="music/classical music"/>
    <n v="107.24975000000001"/>
    <n v="2.0249999999999999"/>
    <s v="Music"/>
    <s v="Classical"/>
    <s v="Aug"/>
    <s v="Aug"/>
    <n v="2015"/>
    <n v="2015"/>
    <x v="4"/>
  </r>
  <r>
    <s v="UrbanArias is DC's Contemporary Opera Company"/>
    <s v="Opera. Short. New."/>
    <n v="6000"/>
    <n v="6257"/>
    <x v="0"/>
    <s v="US"/>
    <s v="USD"/>
    <n v="1332636975"/>
    <n v="1328752575"/>
    <d v="2012-03-24T19:56:15"/>
    <d v="2012-02-08T20:56:15"/>
    <b v="0"/>
    <n v="76"/>
    <b v="1"/>
    <s v="music/classical music"/>
    <n v="104.28333333333333"/>
    <n v="1.2666666666666666"/>
    <s v="Music"/>
    <s v="Classical"/>
    <s v="Mar"/>
    <s v="Feb"/>
    <n v="2012"/>
    <n v="2012"/>
    <x v="0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19T23:50:00"/>
    <d v="2015-03-18T15:45:05"/>
    <b v="0"/>
    <n v="48"/>
    <b v="1"/>
    <s v="music/classical music"/>
    <n v="100"/>
    <n v="0.7384615384615385"/>
    <s v="Music"/>
    <s v="Classical"/>
    <s v="Apr"/>
    <s v="Mar"/>
    <n v="2015"/>
    <n v="2015"/>
    <x v="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4T22:59:00"/>
    <d v="2015-07-23T11:19:14"/>
    <b v="0"/>
    <n v="61"/>
    <b v="1"/>
    <s v="music/classical music"/>
    <n v="100.4"/>
    <n v="1.3555555555555556"/>
    <s v="Music"/>
    <s v="Classical"/>
    <s v="Aug"/>
    <s v="Jul"/>
    <n v="2015"/>
    <n v="2015"/>
    <x v="4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15:22:46"/>
    <d v="2012-07-17T15:22:46"/>
    <b v="0"/>
    <n v="60"/>
    <b v="1"/>
    <s v="music/classical music"/>
    <n v="126.125"/>
    <n v="1.5"/>
    <s v="Music"/>
    <s v="Classical"/>
    <s v="Aug"/>
    <s v="Jul"/>
    <n v="2012"/>
    <n v="2012"/>
    <x v="4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3:01:08"/>
    <d v="2013-01-30T13:01:51"/>
    <b v="0"/>
    <n v="136"/>
    <b v="1"/>
    <s v="music/classical music"/>
    <n v="110.66666666666667"/>
    <n v="1.8133333333333332"/>
    <s v="Music"/>
    <s v="Classical"/>
    <s v="Mar"/>
    <s v="Jan"/>
    <n v="2013"/>
    <n v="2013"/>
    <x v="0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1:00:00"/>
    <d v="2009-11-10T11:48:32"/>
    <b v="0"/>
    <n v="14"/>
    <b v="1"/>
    <s v="music/classical music"/>
    <n v="105"/>
    <n v="0.7"/>
    <s v="Music"/>
    <s v="Classical"/>
    <s v="Jan"/>
    <s v="Nov"/>
    <n v="2010"/>
    <n v="2009"/>
    <x v="4"/>
  </r>
  <r>
    <s v="Mark Hayes Requiem Recording"/>
    <s v="Mark Hayes: Requiem Recording"/>
    <n v="20000"/>
    <n v="20755"/>
    <x v="0"/>
    <s v="US"/>
    <s v="USD"/>
    <n v="1417463945"/>
    <n v="1414781945"/>
    <d v="2014-12-01T14:59:05"/>
    <d v="2014-10-31T13:59:05"/>
    <b v="0"/>
    <n v="78"/>
    <b v="1"/>
    <s v="music/classical music"/>
    <n v="103.77500000000001"/>
    <n v="0.39"/>
    <s v="Music"/>
    <s v="Classical"/>
    <s v="Dec"/>
    <s v="Oct"/>
    <n v="2014"/>
    <n v="2014"/>
    <x v="8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29T21:32:46"/>
    <d v="2013-07-08T21:32:46"/>
    <b v="0"/>
    <n v="4"/>
    <b v="1"/>
    <s v="music/classical music"/>
    <n v="116"/>
    <n v="16"/>
    <s v="Music"/>
    <s v="Classical"/>
    <s v="Jul"/>
    <s v="Jul"/>
    <n v="2013"/>
    <n v="2013"/>
    <x v="2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0:34:15"/>
    <d v="2011-06-02T10:34:15"/>
    <b v="0"/>
    <n v="11"/>
    <b v="1"/>
    <s v="music/classical music"/>
    <n v="110"/>
    <n v="1.1000000000000001"/>
    <s v="Music"/>
    <s v="Classical"/>
    <s v="Aug"/>
    <s v="Jun"/>
    <n v="2011"/>
    <n v="2011"/>
    <x v="4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3T23:59:00"/>
    <d v="2013-01-24T07:14:21"/>
    <b v="0"/>
    <n v="185"/>
    <b v="1"/>
    <s v="music/classical music"/>
    <n v="113.01761111111109"/>
    <n v="1.0277777777777777"/>
    <s v="Music"/>
    <s v="Classical"/>
    <s v="Feb"/>
    <s v="Jan"/>
    <n v="2013"/>
    <n v="2013"/>
    <x v="6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16:39:12"/>
    <d v="2014-12-04T16:39:12"/>
    <b v="0"/>
    <n v="59"/>
    <b v="1"/>
    <s v="music/classical music"/>
    <n v="100.25"/>
    <n v="0.59"/>
    <s v="Music"/>
    <s v="Classical"/>
    <s v="Feb"/>
    <s v="Dec"/>
    <n v="2015"/>
    <n v="2014"/>
    <x v="1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1:12:01"/>
    <d v="2011-08-30T11:12:01"/>
    <b v="0"/>
    <n v="27"/>
    <b v="1"/>
    <s v="music/classical music"/>
    <n v="103.4"/>
    <n v="1.08"/>
    <s v="Music"/>
    <s v="Classical"/>
    <s v="Oct"/>
    <s v="Aug"/>
    <n v="2011"/>
    <n v="2011"/>
    <x v="4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05:46:58"/>
    <d v="2013-07-28T05:46:58"/>
    <b v="0"/>
    <n v="63"/>
    <b v="1"/>
    <s v="music/classical music"/>
    <n v="107.02857142857142"/>
    <n v="1.8"/>
    <s v="Music"/>
    <s v="Classical"/>
    <s v="Sep"/>
    <s v="Jul"/>
    <n v="2013"/>
    <n v="2013"/>
    <x v="4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09-30T22:59:00"/>
    <d v="2013-08-23T05:14:17"/>
    <b v="0"/>
    <n v="13"/>
    <b v="1"/>
    <s v="music/classical music"/>
    <n v="103.57142857142857"/>
    <n v="1.8571428571428572"/>
    <s v="Music"/>
    <s v="Classical"/>
    <s v="Sep"/>
    <s v="Aug"/>
    <n v="2013"/>
    <n v="2013"/>
    <x v="2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1T22:00:00"/>
    <d v="2010-12-01T21:34:58"/>
    <b v="0"/>
    <n v="13"/>
    <b v="1"/>
    <s v="music/classical music"/>
    <n v="156.4"/>
    <n v="5.2"/>
    <s v="Music"/>
    <s v="Classical"/>
    <s v="Jan"/>
    <s v="Dec"/>
    <n v="2011"/>
    <n v="2010"/>
    <x v="2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07:29:29"/>
    <d v="2012-06-08T07:29:29"/>
    <b v="0"/>
    <n v="57"/>
    <b v="1"/>
    <s v="music/classical music"/>
    <n v="100.82"/>
    <n v="1.1399999999999999"/>
    <s v="Music"/>
    <s v="Classical"/>
    <s v="Jul"/>
    <s v="Jun"/>
    <n v="2012"/>
    <n v="2012"/>
    <x v="0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6T19:30:00"/>
    <d v="2015-01-22T22:18:58"/>
    <b v="0"/>
    <n v="61"/>
    <b v="1"/>
    <s v="music/classical music"/>
    <n v="195.3"/>
    <n v="3.05"/>
    <s v="Music"/>
    <s v="Classical"/>
    <s v="Feb"/>
    <s v="Jan"/>
    <n v="2015"/>
    <n v="2015"/>
    <x v="4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0:00:00"/>
    <d v="2013-09-07T15:36:19"/>
    <b v="0"/>
    <n v="65"/>
    <b v="1"/>
    <s v="music/classical music"/>
    <n v="111.71428571428571"/>
    <n v="1.8571428571428572"/>
    <s v="Music"/>
    <s v="Classical"/>
    <s v="Oct"/>
    <s v="Sep"/>
    <n v="2013"/>
    <n v="2013"/>
    <x v="4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2:33:23"/>
    <d v="2012-03-05T13:33:23"/>
    <b v="0"/>
    <n v="134"/>
    <b v="1"/>
    <s v="music/classical music"/>
    <n v="119.85454545454546"/>
    <n v="2.4363636363636365"/>
    <s v="Music"/>
    <s v="Classical"/>
    <s v="Apr"/>
    <s v="Mar"/>
    <n v="2012"/>
    <n v="2012"/>
    <x v="0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29T23:27:00"/>
    <d v="2016-09-05T10:00:37"/>
    <b v="0"/>
    <n v="37"/>
    <b v="1"/>
    <s v="music/classical music"/>
    <n v="101.85"/>
    <n v="0.6166666666666667"/>
    <s v="Music"/>
    <s v="Classical"/>
    <s v="Sep"/>
    <s v="Sep"/>
    <n v="2016"/>
    <n v="2016"/>
    <x v="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2:00:00"/>
    <d v="2013-04-26T13:11:10"/>
    <b v="0"/>
    <n v="37"/>
    <b v="1"/>
    <s v="music/classical music"/>
    <n v="102.80254777070064"/>
    <n v="2.3566878980891719"/>
    <s v="Music"/>
    <s v="Classical"/>
    <s v="May"/>
    <s v="Apr"/>
    <n v="2013"/>
    <n v="2013"/>
    <x v="4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7T22:59:00"/>
    <d v="2015-08-12T10:13:26"/>
    <b v="0"/>
    <n v="150"/>
    <b v="1"/>
    <s v="music/classical music"/>
    <n v="100.84615384615384"/>
    <n v="2.3076923076923075"/>
    <s v="Music"/>
    <s v="Classical"/>
    <s v="Oct"/>
    <s v="Aug"/>
    <n v="2015"/>
    <n v="2015"/>
    <x v="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15:48:00"/>
    <d v="2012-02-22T01:03:05"/>
    <b v="0"/>
    <n v="56"/>
    <b v="1"/>
    <s v="music/classical music"/>
    <n v="102.73469387755102"/>
    <n v="1.5238095238095237"/>
    <s v="Music"/>
    <s v="Classical"/>
    <s v="Mar"/>
    <s v="Feb"/>
    <n v="2012"/>
    <n v="2012"/>
    <x v="4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4:26:21"/>
    <d v="2017-02-03T14:26:21"/>
    <b v="0"/>
    <n v="18"/>
    <b v="1"/>
    <s v="music/classical music"/>
    <n v="106.5"/>
    <n v="0.6"/>
    <s v="Music"/>
    <s v="Classical"/>
    <s v="Mar"/>
    <s v="Feb"/>
    <n v="2017"/>
    <n v="2017"/>
    <x v="4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0T23:46:47"/>
    <d v="2012-07-22T23:46:47"/>
    <b v="0"/>
    <n v="60"/>
    <b v="1"/>
    <s v="music/classical music"/>
    <n v="155.53333333333333"/>
    <n v="4"/>
    <s v="Music"/>
    <s v="Classical"/>
    <s v="Sep"/>
    <s v="Jul"/>
    <n v="2012"/>
    <n v="2012"/>
    <x v="4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5-31T22:59:00"/>
    <d v="2015-04-30T20:52:43"/>
    <b v="0"/>
    <n v="67"/>
    <b v="1"/>
    <s v="music/classical music"/>
    <n v="122.8"/>
    <n v="2.2333333333333334"/>
    <s v="Music"/>
    <s v="Classical"/>
    <s v="May"/>
    <s v="Apr"/>
    <n v="2015"/>
    <n v="2015"/>
    <x v="4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0:43:13"/>
    <d v="2012-04-27T10:43:13"/>
    <b v="0"/>
    <n v="35"/>
    <b v="1"/>
    <s v="music/classical music"/>
    <n v="107.35"/>
    <n v="1.75"/>
    <s v="Music"/>
    <s v="Classical"/>
    <s v="May"/>
    <s v="Apr"/>
    <n v="2012"/>
    <n v="2012"/>
    <x v="4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18:47:37"/>
    <d v="2012-11-09T18:47:37"/>
    <b v="0"/>
    <n v="34"/>
    <b v="1"/>
    <s v="music/classical music"/>
    <n v="105.50335570469798"/>
    <n v="4.5637583892617446"/>
    <s v="Music"/>
    <s v="Classical"/>
    <s v="Dec"/>
    <s v="Nov"/>
    <n v="2012"/>
    <n v="2012"/>
    <x v="2"/>
  </r>
  <r>
    <s v="European Tour"/>
    <s v="Raising money for our concert tour of Switzerland and Germany in June/July 2014"/>
    <n v="900"/>
    <n v="1066"/>
    <x v="0"/>
    <s v="GB"/>
    <s v="GBP"/>
    <n v="1400176386"/>
    <n v="1397584386"/>
    <d v="2014-05-15T12:53:06"/>
    <d v="2014-04-15T12:53:06"/>
    <b v="0"/>
    <n v="36"/>
    <b v="1"/>
    <s v="music/classical music"/>
    <n v="118.44444444444444"/>
    <n v="4"/>
    <s v="Music"/>
    <s v="Classical"/>
    <s v="May"/>
    <s v="Apr"/>
    <n v="2014"/>
    <n v="2014"/>
    <x v="2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08:59:00"/>
    <d v="2015-03-30T15:38:26"/>
    <b v="0"/>
    <n v="18"/>
    <b v="1"/>
    <s v="music/classical music"/>
    <n v="108.88"/>
    <n v="1.44"/>
    <s v="Music"/>
    <s v="Classical"/>
    <s v="May"/>
    <s v="Mar"/>
    <n v="2015"/>
    <n v="2015"/>
    <x v="4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4:37:00"/>
    <d v="2011-10-13T15:58:04"/>
    <b v="0"/>
    <n v="25"/>
    <b v="1"/>
    <s v="music/classical music"/>
    <n v="111.25"/>
    <n v="3.125"/>
    <s v="Music"/>
    <s v="Classical"/>
    <s v="Nov"/>
    <s v="Oct"/>
    <n v="2011"/>
    <n v="2011"/>
    <x v="2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17:49:34"/>
    <d v="2015-02-04T17:49:34"/>
    <b v="0"/>
    <n v="21"/>
    <b v="1"/>
    <s v="music/classical music"/>
    <n v="100.1"/>
    <n v="0.7"/>
    <s v="Music"/>
    <s v="Classical"/>
    <s v="Mar"/>
    <s v="Feb"/>
    <n v="2015"/>
    <n v="2015"/>
    <x v="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07:41:29"/>
    <d v="2015-09-13T07:41:29"/>
    <b v="0"/>
    <n v="0"/>
    <b v="0"/>
    <s v="food/food trucks"/>
    <n v="0"/>
    <n v="0"/>
    <s v="Food"/>
    <s v="Food Trucks"/>
    <s v="Oct"/>
    <s v="Sep"/>
    <n v="2015"/>
    <n v="2015"/>
    <x v="10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07:35:39"/>
    <d v="2016-08-12T07:35:39"/>
    <b v="0"/>
    <n v="3"/>
    <b v="0"/>
    <s v="food/food trucks"/>
    <n v="0.75"/>
    <n v="0.03"/>
    <s v="Food"/>
    <s v="Food Trucks"/>
    <s v="Oct"/>
    <s v="Aug"/>
    <n v="2016"/>
    <n v="2016"/>
    <x v="1"/>
  </r>
  <r>
    <s v="Phoenix Pearl Boba Tea Truck (Canceled)"/>
    <s v="Michigan based bubble tea and specialty ice cream food truck"/>
    <n v="20000"/>
    <n v="0"/>
    <x v="1"/>
    <s v="US"/>
    <s v="USD"/>
    <n v="1438226451"/>
    <n v="1433042451"/>
    <d v="2015-07-29T22:20:51"/>
    <d v="2015-05-30T22:20:51"/>
    <b v="0"/>
    <n v="0"/>
    <b v="0"/>
    <s v="food/food trucks"/>
    <n v="0"/>
    <n v="0"/>
    <s v="Food"/>
    <s v="Food Trucks"/>
    <s v="Jul"/>
    <s v="May"/>
    <n v="2015"/>
    <n v="2015"/>
    <x v="8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7-31T19:58:19"/>
    <d v="2014-07-01T19:58:19"/>
    <b v="0"/>
    <n v="0"/>
    <b v="0"/>
    <s v="food/food trucks"/>
    <n v="0"/>
    <n v="0"/>
    <s v="Food"/>
    <s v="Food Trucks"/>
    <s v="Jul"/>
    <s v="Jul"/>
    <n v="2014"/>
    <n v="2014"/>
    <x v="3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15:50:00"/>
    <d v="2016-03-11T10:36:29"/>
    <b v="0"/>
    <n v="1"/>
    <b v="0"/>
    <s v="food/food trucks"/>
    <n v="1"/>
    <n v="0.01"/>
    <s v="Food"/>
    <s v="Food Trucks"/>
    <s v="May"/>
    <s v="Mar"/>
    <n v="2016"/>
    <n v="2016"/>
    <x v="1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18:32:28"/>
    <d v="2014-07-22T18:32:28"/>
    <b v="0"/>
    <n v="0"/>
    <b v="0"/>
    <s v="food/food trucks"/>
    <n v="0"/>
    <n v="0"/>
    <s v="Food"/>
    <s v="Food Trucks"/>
    <s v="Aug"/>
    <s v="Jul"/>
    <n v="2014"/>
    <n v="2014"/>
    <x v="7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16:05:38"/>
    <d v="2015-03-24T16:05:38"/>
    <b v="0"/>
    <n v="2"/>
    <b v="0"/>
    <s v="food/food trucks"/>
    <n v="0.26666666666666666"/>
    <n v="4.4444444444444444E-3"/>
    <s v="Food"/>
    <s v="Food Trucks"/>
    <s v="Apr"/>
    <s v="Mar"/>
    <n v="2015"/>
    <n v="2015"/>
    <x v="11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0:59:54"/>
    <d v="2016-08-02T10:59:54"/>
    <b v="0"/>
    <n v="1"/>
    <b v="0"/>
    <s v="food/food trucks"/>
    <n v="0.5"/>
    <n v="0.01"/>
    <s v="Food"/>
    <s v="Food Trucks"/>
    <s v="Sep"/>
    <s v="Aug"/>
    <n v="2016"/>
    <n v="2016"/>
    <x v="1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6T21:31:52"/>
    <d v="2015-08-17T21:31:52"/>
    <b v="0"/>
    <n v="2"/>
    <b v="0"/>
    <s v="food/food trucks"/>
    <n v="2.2307692307692308"/>
    <n v="3.0769230769230771E-2"/>
    <s v="Food"/>
    <s v="Food Trucks"/>
    <s v="Sep"/>
    <s v="Aug"/>
    <n v="2015"/>
    <n v="2015"/>
    <x v="0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16:40:35"/>
    <d v="2017-01-09T16:40:35"/>
    <b v="0"/>
    <n v="2"/>
    <b v="0"/>
    <s v="food/food trucks"/>
    <n v="0.84285714285714286"/>
    <n v="2.8571428571428571E-2"/>
    <s v="Food"/>
    <s v="Food Trucks"/>
    <s v="Feb"/>
    <s v="Jan"/>
    <n v="2017"/>
    <n v="2017"/>
    <x v="0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3:12:01"/>
    <d v="2016-03-20T03:12:01"/>
    <b v="0"/>
    <n v="4"/>
    <b v="0"/>
    <s v="food/food trucks"/>
    <n v="0.25"/>
    <n v="4.0000000000000001E-3"/>
    <s v="Food"/>
    <s v="Food Trucks"/>
    <s v="May"/>
    <s v="Mar"/>
    <n v="2016"/>
    <n v="2016"/>
    <x v="10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2T21:51:57"/>
    <d v="2015-03-13T21:51:57"/>
    <b v="0"/>
    <n v="0"/>
    <b v="0"/>
    <s v="food/food trucks"/>
    <n v="0"/>
    <n v="0"/>
    <s v="Food"/>
    <s v="Food Trucks"/>
    <s v="Apr"/>
    <s v="Mar"/>
    <n v="2015"/>
    <n v="2015"/>
    <x v="5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09:12:29"/>
    <d v="2014-07-09T09:12:29"/>
    <b v="0"/>
    <n v="0"/>
    <b v="0"/>
    <s v="food/food trucks"/>
    <n v="0"/>
    <n v="0"/>
    <s v="Food"/>
    <s v="Food Trucks"/>
    <s v="Aug"/>
    <s v="Jul"/>
    <n v="2014"/>
    <n v="2014"/>
    <x v="0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4:49:05"/>
    <d v="2016-04-27T14:49:05"/>
    <b v="0"/>
    <n v="0"/>
    <b v="0"/>
    <s v="food/food trucks"/>
    <n v="0"/>
    <n v="0"/>
    <s v="Food"/>
    <s v="Food Trucks"/>
    <s v="May"/>
    <s v="Apr"/>
    <n v="2016"/>
    <n v="2016"/>
    <x v="1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1T21:36:34"/>
    <d v="2014-12-12T21:36:34"/>
    <b v="0"/>
    <n v="0"/>
    <b v="0"/>
    <s v="food/food trucks"/>
    <n v="0"/>
    <n v="0"/>
    <s v="Food"/>
    <s v="Food Trucks"/>
    <s v="Jan"/>
    <s v="Dec"/>
    <n v="2015"/>
    <n v="2014"/>
    <x v="10"/>
  </r>
  <r>
    <s v="2 Go Fast Food (Canceled)"/>
    <s v="A New Twist with an American and Philippine fast food Mobile Trailer."/>
    <n v="10000"/>
    <n v="0"/>
    <x v="1"/>
    <s v="US"/>
    <s v="USD"/>
    <n v="1428707647"/>
    <n v="1424823247"/>
    <d v="2015-04-10T18:14:07"/>
    <d v="2015-02-24T19:14:07"/>
    <b v="0"/>
    <n v="0"/>
    <b v="0"/>
    <s v="food/food trucks"/>
    <n v="0"/>
    <n v="0"/>
    <s v="Food"/>
    <s v="Food Trucks"/>
    <s v="Apr"/>
    <s v="Feb"/>
    <n v="2015"/>
    <n v="2015"/>
    <x v="1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4:41:37"/>
    <d v="2014-07-10T14:41:37"/>
    <b v="0"/>
    <n v="0"/>
    <b v="0"/>
    <s v="food/food trucks"/>
    <n v="0"/>
    <n v="0"/>
    <s v="Food"/>
    <s v="Food Trucks"/>
    <s v="Aug"/>
    <s v="Jul"/>
    <n v="2014"/>
    <n v="2014"/>
    <x v="6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2:00:00"/>
    <d v="2015-08-21T19:32:59"/>
    <b v="0"/>
    <n v="0"/>
    <b v="0"/>
    <s v="food/food trucks"/>
    <n v="0"/>
    <n v="0"/>
    <s v="Food"/>
    <s v="Food Trucks"/>
    <s v="Oct"/>
    <s v="Aug"/>
    <n v="2015"/>
    <n v="2015"/>
    <x v="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4:55:03"/>
    <d v="2014-07-17T14:55:03"/>
    <b v="0"/>
    <n v="12"/>
    <b v="0"/>
    <s v="food/food trucks"/>
    <n v="0.13850000000000001"/>
    <n v="6.0000000000000001E-3"/>
    <s v="Food"/>
    <s v="Food Trucks"/>
    <s v="Sep"/>
    <s v="Jul"/>
    <n v="2014"/>
    <n v="2014"/>
    <x v="10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5T22:00:00"/>
    <d v="2015-04-16T02:50:03"/>
    <b v="0"/>
    <n v="2"/>
    <b v="0"/>
    <s v="food/food trucks"/>
    <n v="0.6"/>
    <n v="2.3529411764705882E-2"/>
    <s v="Food"/>
    <s v="Food Trucks"/>
    <s v="May"/>
    <s v="Apr"/>
    <n v="2015"/>
    <n v="2015"/>
    <x v="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1:04:58"/>
    <d v="2015-10-17T10:04:58"/>
    <b v="0"/>
    <n v="11"/>
    <b v="0"/>
    <s v="food/food trucks"/>
    <n v="10.6"/>
    <n v="0.22"/>
    <s v="Food"/>
    <s v="Food Trucks"/>
    <s v="Nov"/>
    <s v="Oct"/>
    <n v="2015"/>
    <n v="2015"/>
    <x v="0"/>
  </r>
  <r>
    <s v="Drunken Wings"/>
    <s v="The place where chicken meets liquor for the first time!"/>
    <n v="90000"/>
    <n v="1"/>
    <x v="2"/>
    <s v="US"/>
    <s v="USD"/>
    <n v="1477784634"/>
    <n v="1475192634"/>
    <d v="2016-10-29T18:43:54"/>
    <d v="2016-09-29T18:43:54"/>
    <b v="0"/>
    <n v="1"/>
    <b v="0"/>
    <s v="food/food trucks"/>
    <n v="1.1111111111111111E-3"/>
    <n v="1.1111111111111111E-3"/>
    <s v="Food"/>
    <s v="Food Trucks"/>
    <s v="Oct"/>
    <s v="Sep"/>
    <n v="2016"/>
    <n v="2016"/>
    <x v="10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2:28:00"/>
    <d v="2015-01-15T13:28:00"/>
    <b v="0"/>
    <n v="5"/>
    <b v="0"/>
    <s v="food/food trucks"/>
    <n v="0.5"/>
    <n v="0.5"/>
    <s v="Food"/>
    <s v="Food Trucks"/>
    <s v="Mar"/>
    <s v="Jan"/>
    <n v="2015"/>
    <n v="2015"/>
    <x v="4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4T23:09:29"/>
    <d v="2015-05-15T23:09:29"/>
    <b v="0"/>
    <n v="0"/>
    <b v="0"/>
    <s v="food/food trucks"/>
    <n v="0"/>
    <n v="0"/>
    <s v="Food"/>
    <s v="Food Trucks"/>
    <s v="Jun"/>
    <s v="May"/>
    <n v="2015"/>
    <n v="2015"/>
    <x v="1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18:07:12"/>
    <d v="2014-06-05T18:07:12"/>
    <b v="0"/>
    <n v="1"/>
    <b v="0"/>
    <s v="food/food trucks"/>
    <n v="0.16666666666666666"/>
    <n v="3.3333333333333335E-3"/>
    <s v="Food"/>
    <s v="Food Trucks"/>
    <s v="Jul"/>
    <s v="Jun"/>
    <n v="2014"/>
    <n v="2014"/>
    <x v="5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2:55:36"/>
    <d v="2015-11-25T02:55:36"/>
    <b v="0"/>
    <n v="1"/>
    <b v="0"/>
    <s v="food/food trucks"/>
    <n v="0.16666666666666666"/>
    <n v="3.3333333333333333E-2"/>
    <s v="Food"/>
    <s v="Food Trucks"/>
    <s v="Dec"/>
    <s v="Nov"/>
    <n v="2015"/>
    <n v="2015"/>
    <x v="4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1:12:33"/>
    <d v="2015-11-30T11:12:33"/>
    <b v="0"/>
    <n v="6"/>
    <b v="0"/>
    <s v="food/food trucks"/>
    <n v="2.4340000000000002"/>
    <n v="1.2E-2"/>
    <s v="Food"/>
    <s v="Food Trucks"/>
    <s v="Dec"/>
    <s v="Nov"/>
    <n v="2015"/>
    <n v="2015"/>
    <x v="10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08:14:00"/>
    <d v="2015-02-07T11:13:46"/>
    <b v="0"/>
    <n v="8"/>
    <b v="0"/>
    <s v="food/food trucks"/>
    <n v="3.8833333333333333"/>
    <n v="0.13333333333333333"/>
    <s v="Food"/>
    <s v="Food Trucks"/>
    <s v="Mar"/>
    <s v="Feb"/>
    <n v="2015"/>
    <n v="2015"/>
    <x v="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06:52:07"/>
    <d v="2016-02-22T07:52:07"/>
    <b v="0"/>
    <n v="1"/>
    <b v="0"/>
    <s v="food/food trucks"/>
    <n v="0.01"/>
    <n v="2E-3"/>
    <s v="Food"/>
    <s v="Food Trucks"/>
    <s v="Mar"/>
    <s v="Feb"/>
    <n v="2016"/>
    <n v="2016"/>
    <x v="10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09:08:17"/>
    <d v="2016-01-19T09:08:17"/>
    <b v="0"/>
    <n v="0"/>
    <b v="0"/>
    <s v="food/food trucks"/>
    <n v="0"/>
    <n v="0"/>
    <s v="Food"/>
    <s v="Food Trucks"/>
    <s v="Jan"/>
    <s v="Jan"/>
    <n v="2016"/>
    <n v="2016"/>
    <x v="4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15:45:24"/>
    <d v="2016-01-13T16:45:24"/>
    <b v="0"/>
    <n v="2"/>
    <b v="0"/>
    <s v="food/food trucks"/>
    <n v="1.7333333333333334"/>
    <n v="0.13333333333333333"/>
    <s v="Food"/>
    <s v="Food Trucks"/>
    <s v="Mar"/>
    <s v="Jan"/>
    <n v="2016"/>
    <n v="2016"/>
    <x v="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4:13:41"/>
    <d v="2014-09-05T14:13:41"/>
    <b v="0"/>
    <n v="1"/>
    <b v="0"/>
    <s v="food/food trucks"/>
    <n v="0.16666666666666666"/>
    <n v="3.3333333333333335E-3"/>
    <s v="Food"/>
    <s v="Food Trucks"/>
    <s v="Oct"/>
    <s v="Sep"/>
    <n v="2014"/>
    <n v="2014"/>
    <x v="5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15:17:06"/>
    <d v="2015-03-26T15:17:06"/>
    <b v="0"/>
    <n v="0"/>
    <b v="0"/>
    <s v="food/food trucks"/>
    <n v="0"/>
    <n v="0"/>
    <s v="Food"/>
    <s v="Food Trucks"/>
    <s v="Apr"/>
    <s v="Mar"/>
    <n v="2015"/>
    <n v="2015"/>
    <x v="1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18:13:48"/>
    <d v="2014-07-08T18:13:48"/>
    <b v="0"/>
    <n v="1"/>
    <b v="0"/>
    <s v="food/food trucks"/>
    <n v="1.25E-3"/>
    <n v="1.25E-3"/>
    <s v="Food"/>
    <s v="Food Trucks"/>
    <s v="Aug"/>
    <s v="Jul"/>
    <n v="2014"/>
    <n v="2014"/>
    <x v="10"/>
  </r>
  <r>
    <s v="Food Truck for Little Fox Bakery"/>
    <s v="Looking to put the best baked goods in Bowling Green on wheels"/>
    <n v="15000"/>
    <n v="1825"/>
    <x v="2"/>
    <s v="US"/>
    <s v="USD"/>
    <n v="1487915500"/>
    <n v="1485323500"/>
    <d v="2017-02-24T00:51:40"/>
    <d v="2017-01-25T00:51:40"/>
    <b v="0"/>
    <n v="19"/>
    <b v="0"/>
    <s v="food/food trucks"/>
    <n v="12.166666666666666"/>
    <n v="0.12666666666666668"/>
    <s v="Food"/>
    <s v="Food Trucks"/>
    <s v="Feb"/>
    <s v="Jan"/>
    <n v="2017"/>
    <n v="2017"/>
    <x v="6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0:56:49"/>
    <d v="2014-07-08T10:56:49"/>
    <b v="0"/>
    <n v="27"/>
    <b v="0"/>
    <s v="food/food trucks"/>
    <n v="23.588571428571427"/>
    <n v="7.7142857142857138E-2"/>
    <s v="Food"/>
    <s v="Food Trucks"/>
    <s v="Aug"/>
    <s v="Jul"/>
    <n v="2014"/>
    <n v="2014"/>
    <x v="7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3:11:57"/>
    <d v="2016-05-20T03:11:57"/>
    <b v="0"/>
    <n v="7"/>
    <b v="0"/>
    <s v="food/food trucks"/>
    <n v="5.666666666666667"/>
    <n v="0.46666666666666667"/>
    <s v="Food"/>
    <s v="Food Trucks"/>
    <s v="Jun"/>
    <s v="May"/>
    <n v="2016"/>
    <n v="2016"/>
    <x v="4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15:10:01"/>
    <d v="2015-08-24T15:10:01"/>
    <b v="0"/>
    <n v="14"/>
    <b v="0"/>
    <s v="food/food trucks"/>
    <n v="39"/>
    <n v="0.46666666666666667"/>
    <s v="Food"/>
    <s v="Food Trucks"/>
    <s v="Sep"/>
    <s v="Aug"/>
    <n v="2015"/>
    <n v="2015"/>
    <x v="4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3:05:47"/>
    <d v="2014-06-19T13:05:47"/>
    <b v="0"/>
    <n v="5"/>
    <b v="0"/>
    <s v="food/food trucks"/>
    <n v="0.99546510341776351"/>
    <n v="5.530361685654242E-2"/>
    <s v="Food"/>
    <s v="Food Trucks"/>
    <s v="Aug"/>
    <s v="Jun"/>
    <n v="2014"/>
    <n v="2014"/>
    <x v="0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15:36:40"/>
    <d v="2016-01-25T16:36:40"/>
    <b v="0"/>
    <n v="30"/>
    <b v="0"/>
    <s v="food/food trucks"/>
    <n v="6.9320000000000004"/>
    <n v="0.06"/>
    <s v="Food"/>
    <s v="Food Trucks"/>
    <s v="Mar"/>
    <s v="Jan"/>
    <n v="2016"/>
    <n v="2016"/>
    <x v="1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2T22:59:00"/>
    <d v="2012-08-29T16:39:09"/>
    <b v="1"/>
    <n v="151"/>
    <b v="1"/>
    <s v="technology/space exploration"/>
    <n v="661.4"/>
    <n v="30.2"/>
    <s v="Technology"/>
    <s v="Space Exploration"/>
    <s v="Sep"/>
    <s v="Aug"/>
    <n v="2012"/>
    <n v="2012"/>
    <x v="2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16:20:00"/>
    <d v="2014-10-03T12:56:08"/>
    <b v="1"/>
    <n v="489"/>
    <b v="1"/>
    <s v="technology/space exploration"/>
    <n v="326.09166666666664"/>
    <n v="4.0750000000000002"/>
    <s v="Technology"/>
    <s v="Space Exploration"/>
    <s v="Nov"/>
    <s v="Oct"/>
    <n v="2014"/>
    <n v="2014"/>
    <x v="1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16:54:14"/>
    <d v="2013-12-09T16:54:14"/>
    <b v="1"/>
    <n v="50"/>
    <b v="1"/>
    <s v="technology/space exploration"/>
    <n v="101.48571428571428"/>
    <n v="2.8571428571428572"/>
    <s v="Technology"/>
    <s v="Space Exploration"/>
    <s v="Dec"/>
    <s v="Dec"/>
    <n v="2013"/>
    <n v="2013"/>
    <x v="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8T20:13:43"/>
    <d v="2012-03-29T20:13:43"/>
    <b v="1"/>
    <n v="321"/>
    <b v="1"/>
    <s v="technology/space exploration"/>
    <n v="104.21799999999999"/>
    <n v="1.605"/>
    <s v="Technology"/>
    <s v="Space Exploration"/>
    <s v="Apr"/>
    <s v="Mar"/>
    <n v="2012"/>
    <n v="2012"/>
    <x v="8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07:59:50"/>
    <d v="2016-05-18T07:59:50"/>
    <b v="1"/>
    <n v="1762"/>
    <b v="1"/>
    <s v="technology/space exploration"/>
    <n v="107.42157"/>
    <n v="1.762"/>
    <s v="Technology"/>
    <s v="Space Exploration"/>
    <s v="Jun"/>
    <s v="May"/>
    <n v="2016"/>
    <n v="2016"/>
    <x v="1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2:06:22"/>
    <d v="2014-03-28T12:06:22"/>
    <b v="1"/>
    <n v="385"/>
    <b v="1"/>
    <s v="technology/space exploration"/>
    <n v="110.05454545454545"/>
    <n v="3.5"/>
    <s v="Technology"/>
    <s v="Space Exploration"/>
    <s v="Apr"/>
    <s v="Mar"/>
    <n v="2014"/>
    <n v="2014"/>
    <x v="1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1T21:00:00"/>
    <d v="2015-06-29T15:59:32"/>
    <b v="1"/>
    <n v="398"/>
    <b v="1"/>
    <s v="technology/space exploration"/>
    <n v="407.7"/>
    <n v="4.9749999999999996"/>
    <s v="Technology"/>
    <s v="Space Exploration"/>
    <s v="Aug"/>
    <s v="Jun"/>
    <n v="2015"/>
    <n v="2015"/>
    <x v="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4T19:00:00"/>
    <d v="2017-02-01T14:14:28"/>
    <b v="1"/>
    <n v="304"/>
    <b v="1"/>
    <s v="technology/space exploration"/>
    <n v="223.92500000000001"/>
    <n v="3.8"/>
    <s v="Technology"/>
    <s v="Space Exploration"/>
    <s v="Mar"/>
    <s v="Feb"/>
    <n v="2017"/>
    <n v="2017"/>
    <x v="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0:42:31"/>
    <d v="2012-06-15T00:42:31"/>
    <b v="1"/>
    <n v="676"/>
    <b v="1"/>
    <s v="technology/space exploration"/>
    <n v="303.80111428571428"/>
    <n v="1.9314285714285715"/>
    <s v="Technology"/>
    <s v="Space Exploration"/>
    <s v="Jul"/>
    <s v="Jun"/>
    <n v="2012"/>
    <n v="2012"/>
    <x v="7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1:59:00"/>
    <d v="2016-07-13T16:08:45"/>
    <b v="1"/>
    <n v="577"/>
    <b v="1"/>
    <s v="technology/space exploration"/>
    <n v="141.3251043268175"/>
    <n v="2.5345925763233033"/>
    <s v="Technology"/>
    <s v="Space Exploration"/>
    <s v="Aug"/>
    <s v="Jul"/>
    <n v="2016"/>
    <n v="2016"/>
    <x v="8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17:59:00"/>
    <d v="2016-11-30T03:03:34"/>
    <b v="1"/>
    <n v="3663"/>
    <b v="1"/>
    <s v="technology/space exploration"/>
    <n v="2790.6363636363635"/>
    <n v="33.299999999999997"/>
    <s v="Technology"/>
    <s v="Space Exploration"/>
    <s v="Jan"/>
    <s v="Nov"/>
    <n v="2017"/>
    <n v="2016"/>
    <x v="1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8T22:26:10"/>
    <d v="2014-12-08T22:26:10"/>
    <b v="1"/>
    <n v="294"/>
    <b v="1"/>
    <s v="technology/space exploration"/>
    <n v="171.76130000000001"/>
    <n v="2.94"/>
    <s v="Technology"/>
    <s v="Space Exploration"/>
    <s v="Jan"/>
    <s v="Dec"/>
    <n v="2015"/>
    <n v="2014"/>
    <x v="1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4:38:14"/>
    <d v="2012-08-22T14:38:14"/>
    <b v="1"/>
    <n v="28"/>
    <b v="1"/>
    <s v="technology/space exploration"/>
    <n v="101.01333333333334"/>
    <n v="0.37333333333333335"/>
    <s v="Technology"/>
    <s v="Space Exploration"/>
    <s v="Sep"/>
    <s v="Aug"/>
    <n v="2012"/>
    <n v="2012"/>
    <x v="0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0:00:00"/>
    <d v="2014-04-01T12:00:12"/>
    <b v="1"/>
    <n v="100"/>
    <b v="1"/>
    <s v="technology/space exploration"/>
    <n v="102"/>
    <n v="0.95238095238095233"/>
    <s v="Technology"/>
    <s v="Space Exploration"/>
    <s v="Apr"/>
    <s v="Apr"/>
    <n v="2014"/>
    <n v="2014"/>
    <x v="1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07:00:00"/>
    <d v="2016-03-24T06:56:04"/>
    <b v="0"/>
    <n v="72"/>
    <b v="1"/>
    <s v="technology/space exploration"/>
    <n v="169.76511744127936"/>
    <n v="3.5982008995502248"/>
    <s v="Technology"/>
    <s v="Space Exploration"/>
    <s v="Apr"/>
    <s v="Mar"/>
    <n v="2016"/>
    <n v="2016"/>
    <x v="4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18:52:09"/>
    <d v="2015-07-26T18:52:09"/>
    <b v="1"/>
    <n v="238"/>
    <b v="1"/>
    <s v="technology/space exploration"/>
    <n v="114.53400000000001"/>
    <n v="0.95199999999999996"/>
    <s v="Technology"/>
    <s v="Space Exploration"/>
    <s v="Aug"/>
    <s v="Jul"/>
    <n v="2015"/>
    <n v="2015"/>
    <x v="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15:59:11"/>
    <d v="2014-09-20T15:59:11"/>
    <b v="1"/>
    <n v="159"/>
    <b v="1"/>
    <s v="technology/space exploration"/>
    <n v="877.6"/>
    <n v="31.8"/>
    <s v="Technology"/>
    <s v="Space Exploration"/>
    <s v="Oct"/>
    <s v="Sep"/>
    <n v="2014"/>
    <n v="2014"/>
    <x v="2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15:01:01"/>
    <d v="2015-10-02T14:01:01"/>
    <b v="1"/>
    <n v="77"/>
    <b v="1"/>
    <s v="technology/space exploration"/>
    <n v="105.38666666666667"/>
    <n v="0.51333333333333331"/>
    <s v="Technology"/>
    <s v="Space Exploration"/>
    <s v="Dec"/>
    <s v="Oct"/>
    <n v="2015"/>
    <n v="2015"/>
    <x v="6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06:00:00"/>
    <d v="2015-09-26T16:13:24"/>
    <b v="1"/>
    <n v="53"/>
    <b v="1"/>
    <s v="technology/space exploration"/>
    <n v="188.4"/>
    <n v="5.3"/>
    <s v="Technology"/>
    <s v="Space Exploration"/>
    <s v="Oct"/>
    <s v="Sep"/>
    <n v="2015"/>
    <n v="2015"/>
    <x v="4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0T20:00:00"/>
    <d v="2015-09-03T23:00:42"/>
    <b v="1"/>
    <n v="1251"/>
    <b v="1"/>
    <s v="technology/space exploration"/>
    <n v="143.65230769230769"/>
    <n v="1.9246153846153846"/>
    <s v="Technology"/>
    <s v="Space Exploration"/>
    <s v="Oct"/>
    <s v="Sep"/>
    <n v="2015"/>
    <n v="2015"/>
    <x v="1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2:56:28"/>
    <d v="2015-04-21T12:56:28"/>
    <b v="1"/>
    <n v="465"/>
    <b v="1"/>
    <s v="technology/space exploration"/>
    <n v="145.88"/>
    <n v="3.1"/>
    <s v="Technology"/>
    <s v="Space Exploration"/>
    <s v="May"/>
    <s v="Apr"/>
    <n v="2015"/>
    <n v="2015"/>
    <x v="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2:50:16"/>
    <d v="2016-11-15T12:50:16"/>
    <b v="0"/>
    <n v="74"/>
    <b v="1"/>
    <s v="technology/space exploration"/>
    <n v="131.184"/>
    <n v="4.9333333333333336"/>
    <s v="Technology"/>
    <s v="Space Exploration"/>
    <s v="Dec"/>
    <s v="Nov"/>
    <n v="2016"/>
    <n v="2016"/>
    <x v="4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1:09:26"/>
    <d v="2016-11-18T01:09:26"/>
    <b v="0"/>
    <n v="62"/>
    <b v="1"/>
    <s v="technology/space exploration"/>
    <n v="114"/>
    <n v="3.1"/>
    <s v="Technology"/>
    <s v="Space Exploration"/>
    <s v="Dec"/>
    <s v="Nov"/>
    <n v="2016"/>
    <n v="2016"/>
    <x v="4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05:07:02"/>
    <d v="2012-08-23T05:07:02"/>
    <b v="0"/>
    <n v="3468"/>
    <b v="1"/>
    <s v="technology/space exploration"/>
    <n v="1379.420625"/>
    <n v="43.35"/>
    <s v="Technology"/>
    <s v="Space Exploration"/>
    <s v="Sep"/>
    <s v="Aug"/>
    <n v="2012"/>
    <n v="2012"/>
    <x v="0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15:26:48"/>
    <d v="2016-10-15T14:26:48"/>
    <b v="0"/>
    <n v="52"/>
    <b v="1"/>
    <s v="technology/space exploration"/>
    <n v="956"/>
    <n v="34.666666666666664"/>
    <s v="Technology"/>
    <s v="Space Exploration"/>
    <s v="Nov"/>
    <s v="Oct"/>
    <n v="2016"/>
    <n v="2016"/>
    <x v="2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0:04:29"/>
    <d v="2015-05-04T10:04:29"/>
    <b v="0"/>
    <n v="50"/>
    <b v="1"/>
    <s v="technology/space exploration"/>
    <n v="112"/>
    <n v="2"/>
    <s v="Technology"/>
    <s v="Space Exploration"/>
    <s v="Jun"/>
    <s v="May"/>
    <n v="2015"/>
    <n v="2015"/>
    <x v="4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15:54:21"/>
    <d v="2015-10-27T14:54:21"/>
    <b v="0"/>
    <n v="45"/>
    <b v="1"/>
    <s v="technology/space exploration"/>
    <n v="646.66666666666663"/>
    <n v="30"/>
    <s v="Technology"/>
    <s v="Space Exploration"/>
    <s v="Nov"/>
    <s v="Oct"/>
    <n v="2015"/>
    <n v="2015"/>
    <x v="2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18:11:07"/>
    <d v="2014-11-10T18:11:07"/>
    <b v="0"/>
    <n v="21"/>
    <b v="1"/>
    <s v="technology/space exploration"/>
    <n v="110.36948748510132"/>
    <n v="2.5029797377830749"/>
    <s v="Technology"/>
    <s v="Space Exploration"/>
    <s v="Nov"/>
    <s v="Nov"/>
    <n v="2014"/>
    <n v="2014"/>
    <x v="2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07:55:22"/>
    <d v="2015-04-14T07:55:22"/>
    <b v="0"/>
    <n v="100"/>
    <b v="1"/>
    <s v="technology/space exploration"/>
    <n v="127.74"/>
    <n v="2"/>
    <s v="Technology"/>
    <s v="Space Exploration"/>
    <s v="May"/>
    <s v="Apr"/>
    <n v="2015"/>
    <n v="2015"/>
    <x v="0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05:00:00"/>
    <d v="2016-06-02T21:31:52"/>
    <b v="0"/>
    <n v="81"/>
    <b v="1"/>
    <s v="technology/space exploration"/>
    <n v="157.9"/>
    <n v="4.05"/>
    <s v="Technology"/>
    <s v="Space Exploration"/>
    <s v="Jun"/>
    <s v="Jun"/>
    <n v="2016"/>
    <n v="2016"/>
    <x v="4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29T23:03:47"/>
    <d v="2015-08-01T23:03:47"/>
    <b v="0"/>
    <n v="286"/>
    <b v="1"/>
    <s v="technology/space exploration"/>
    <n v="114.66525"/>
    <n v="1.43"/>
    <s v="Technology"/>
    <s v="Space Exploration"/>
    <s v="Aug"/>
    <s v="Aug"/>
    <n v="2015"/>
    <n v="2015"/>
    <x v="8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8T20:28:59"/>
    <d v="2016-05-03T20:28:59"/>
    <b v="0"/>
    <n v="42"/>
    <b v="1"/>
    <s v="technology/space exploration"/>
    <n v="137.00934579439252"/>
    <n v="3.9252336448598131"/>
    <s v="Technology"/>
    <s v="Space Exploration"/>
    <s v="May"/>
    <s v="May"/>
    <n v="2016"/>
    <n v="2016"/>
    <x v="4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18:00:00"/>
    <d v="2014-01-28T14:45:32"/>
    <b v="0"/>
    <n v="199"/>
    <b v="1"/>
    <s v="technology/space exploration"/>
    <n v="354.62"/>
    <n v="3.98"/>
    <s v="Technology"/>
    <s v="Space Exploration"/>
    <s v="Feb"/>
    <s v="Jan"/>
    <n v="2014"/>
    <n v="2014"/>
    <x v="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0:45:21"/>
    <d v="2016-08-30T10:45:21"/>
    <b v="0"/>
    <n v="25"/>
    <b v="1"/>
    <s v="technology/space exploration"/>
    <n v="106.02150537634408"/>
    <n v="2.6881720430107525"/>
    <s v="Technology"/>
    <s v="Space Exploration"/>
    <s v="Sep"/>
    <s v="Aug"/>
    <n v="2016"/>
    <n v="2016"/>
    <x v="2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16:49:21"/>
    <d v="2015-02-02T17:49:21"/>
    <b v="0"/>
    <n v="84"/>
    <b v="1"/>
    <s v="technology/space exploration"/>
    <n v="100"/>
    <n v="0.73043478260869565"/>
    <s v="Technology"/>
    <s v="Space Exploration"/>
    <s v="Mar"/>
    <s v="Feb"/>
    <n v="2015"/>
    <n v="2015"/>
    <x v="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5T20:00:00"/>
    <d v="2016-09-23T09:45:14"/>
    <b v="0"/>
    <n v="50"/>
    <b v="1"/>
    <s v="technology/space exploration"/>
    <n v="187.3"/>
    <n v="5"/>
    <s v="Technology"/>
    <s v="Space Exploration"/>
    <s v="Oct"/>
    <s v="Sep"/>
    <n v="2016"/>
    <n v="2016"/>
    <x v="4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08:11:15"/>
    <d v="2016-09-26T08:11:15"/>
    <b v="0"/>
    <n v="26"/>
    <b v="1"/>
    <s v="technology/space exploration"/>
    <n v="166.2"/>
    <n v="5.2"/>
    <s v="Technology"/>
    <s v="Space Exploration"/>
    <s v="Oct"/>
    <s v="Sep"/>
    <n v="2016"/>
    <n v="2016"/>
    <x v="2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16:54:55"/>
    <d v="2014-12-16T16:54:55"/>
    <b v="0"/>
    <n v="14"/>
    <b v="1"/>
    <s v="technology/space exploration"/>
    <n v="101.72910662824208"/>
    <n v="4.0345821325648412"/>
    <s v="Technology"/>
    <s v="Space Exploration"/>
    <s v="Jan"/>
    <s v="Dec"/>
    <n v="2015"/>
    <n v="2014"/>
    <x v="2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15:45:48"/>
    <d v="2015-01-20T15:45:48"/>
    <b v="0"/>
    <n v="49"/>
    <b v="1"/>
    <s v="technology/space exploration"/>
    <n v="164"/>
    <n v="16.333333333333332"/>
    <s v="Technology"/>
    <s v="Space Exploration"/>
    <s v="Feb"/>
    <s v="Jan"/>
    <n v="2015"/>
    <n v="2015"/>
    <x v="2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7T22:51:14"/>
    <d v="2015-04-08T22:51:14"/>
    <b v="0"/>
    <n v="69"/>
    <b v="1"/>
    <s v="technology/space exploration"/>
    <n v="105.66666666666667"/>
    <n v="2.2999999999999998"/>
    <s v="Technology"/>
    <s v="Space Exploration"/>
    <s v="Jun"/>
    <s v="Apr"/>
    <n v="2015"/>
    <n v="2015"/>
    <x v="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15:09:00"/>
    <d v="2014-08-29T14:51:03"/>
    <b v="0"/>
    <n v="1"/>
    <b v="0"/>
    <s v="technology/space exploration"/>
    <n v="1"/>
    <n v="6.6666666666666666E-2"/>
    <s v="Technology"/>
    <s v="Space Exploration"/>
    <s v="Sep"/>
    <s v="Aug"/>
    <n v="2014"/>
    <n v="2014"/>
    <x v="4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1:57:00"/>
    <d v="2016-06-15T00:55:08"/>
    <b v="0"/>
    <n v="0"/>
    <b v="0"/>
    <s v="technology/space exploration"/>
    <n v="0"/>
    <n v="0"/>
    <s v="Technology"/>
    <s v="Space Exploration"/>
    <s v="Jul"/>
    <s v="Jun"/>
    <n v="2016"/>
    <n v="2016"/>
    <x v="1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2:59:00"/>
    <d v="2016-11-15T08:58:35"/>
    <b v="1"/>
    <n v="1501"/>
    <b v="0"/>
    <s v="technology/space exploration"/>
    <n v="33.559730999999999"/>
    <n v="0.15010000000000001"/>
    <s v="Technology"/>
    <s v="Space Exploration"/>
    <s v="Dec"/>
    <s v="Nov"/>
    <n v="2016"/>
    <n v="2016"/>
    <x v="1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4:00:35"/>
    <d v="2017-02-08T14:00:35"/>
    <b v="1"/>
    <n v="52"/>
    <b v="0"/>
    <s v="technology/space exploration"/>
    <n v="2.0529999999999999"/>
    <n v="5.1999999999999998E-2"/>
    <s v="Technology"/>
    <s v="Space Exploration"/>
    <s v="Mar"/>
    <s v="Feb"/>
    <n v="2017"/>
    <n v="2017"/>
    <x v="10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16:13:23"/>
    <d v="2014-10-09T15:13:23"/>
    <b v="1"/>
    <n v="23"/>
    <b v="0"/>
    <s v="technology/space exploration"/>
    <n v="10.5"/>
    <n v="0.115"/>
    <s v="Technology"/>
    <s v="Space Exploration"/>
    <s v="Nov"/>
    <s v="Oct"/>
    <n v="2014"/>
    <n v="2014"/>
    <x v="8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2:31:09"/>
    <d v="2015-08-10T02:31:09"/>
    <b v="1"/>
    <n v="535"/>
    <b v="0"/>
    <s v="technology/space exploration"/>
    <n v="8.4172840000000004"/>
    <n v="0.107"/>
    <s v="Technology"/>
    <s v="Space Exploration"/>
    <s v="Sep"/>
    <s v="Aug"/>
    <n v="2015"/>
    <n v="2015"/>
    <x v="10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1:16:59"/>
    <d v="2015-07-15T01:16:59"/>
    <b v="0"/>
    <n v="3"/>
    <b v="0"/>
    <s v="technology/space exploration"/>
    <n v="1.44"/>
    <n v="0.12"/>
    <s v="Technology"/>
    <s v="Space Exploration"/>
    <s v="Aug"/>
    <s v="Jul"/>
    <n v="2015"/>
    <n v="2015"/>
    <x v="4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2:09:20"/>
    <d v="2016-02-08T12:09:20"/>
    <b v="0"/>
    <n v="6"/>
    <b v="0"/>
    <s v="technology/space exploration"/>
    <n v="0.8833333333333333"/>
    <n v="0.05"/>
    <s v="Technology"/>
    <s v="Space Exploration"/>
    <s v="Mar"/>
    <s v="Feb"/>
    <n v="2016"/>
    <n v="2016"/>
    <x v="1"/>
  </r>
  <r>
    <s v="The Mission - Please Check Back Soon (Canceled)"/>
    <s v="They have launched a Kickstarter."/>
    <n v="125000"/>
    <n v="124"/>
    <x v="1"/>
    <s v="US"/>
    <s v="USD"/>
    <n v="1454370941"/>
    <n v="1449186941"/>
    <d v="2016-02-01T18:55:41"/>
    <d v="2015-12-03T18:55:41"/>
    <b v="0"/>
    <n v="3"/>
    <b v="0"/>
    <s v="technology/space exploration"/>
    <n v="9.9199999999999997E-2"/>
    <n v="2.3999999999999998E-3"/>
    <s v="Technology"/>
    <s v="Space Exploration"/>
    <s v="Feb"/>
    <s v="Dec"/>
    <n v="2016"/>
    <n v="2015"/>
    <x v="10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09:59:03"/>
    <d v="2016-11-21T09:59:03"/>
    <b v="0"/>
    <n v="5"/>
    <b v="0"/>
    <s v="technology/space exploration"/>
    <n v="0.59666666666666668"/>
    <n v="8.3333333333333332E-3"/>
    <s v="Technology"/>
    <s v="Space Exploration"/>
    <s v="Dec"/>
    <s v="Nov"/>
    <n v="2016"/>
    <n v="2016"/>
    <x v="10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4:20:09"/>
    <d v="2015-11-19T14:20:09"/>
    <b v="0"/>
    <n v="17"/>
    <b v="0"/>
    <s v="technology/space exploration"/>
    <n v="1.8689285714285715"/>
    <n v="6.0714285714285714E-3"/>
    <s v="Technology"/>
    <s v="Space Exploration"/>
    <s v="Dec"/>
    <s v="Nov"/>
    <n v="2015"/>
    <n v="2015"/>
    <x v="10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09T22:48:45"/>
    <d v="2014-11-09T22:48:45"/>
    <b v="0"/>
    <n v="11"/>
    <b v="0"/>
    <s v="technology/space exploration"/>
    <n v="0.88500000000000001"/>
    <n v="1.0999999999999999E-2"/>
    <s v="Technology"/>
    <s v="Space Exploration"/>
    <s v="Dec"/>
    <s v="Nov"/>
    <n v="2014"/>
    <n v="2014"/>
    <x v="10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2T23:00:00"/>
    <d v="2014-05-12T10:38:47"/>
    <b v="0"/>
    <n v="70"/>
    <b v="0"/>
    <s v="technology/space exploration"/>
    <n v="11.52156862745098"/>
    <n v="0.13725490196078433"/>
    <s v="Technology"/>
    <s v="Space Exploration"/>
    <s v="Jun"/>
    <s v="May"/>
    <n v="2014"/>
    <n v="2014"/>
    <x v="1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08:25:26"/>
    <d v="2015-02-20T09:25:26"/>
    <b v="0"/>
    <n v="6"/>
    <b v="0"/>
    <s v="technology/space exploration"/>
    <n v="5.0999999999999997E-2"/>
    <n v="6.0000000000000001E-3"/>
    <s v="Technology"/>
    <s v="Space Exploration"/>
    <s v="Apr"/>
    <s v="Feb"/>
    <n v="2015"/>
    <n v="2015"/>
    <x v="10"/>
  </r>
  <r>
    <s v="Balloons (Canceled)"/>
    <s v="Thank you for your support!"/>
    <n v="15000"/>
    <n v="3155"/>
    <x v="1"/>
    <s v="US"/>
    <s v="USD"/>
    <n v="1455048000"/>
    <n v="1452631647"/>
    <d v="2016-02-09T15:00:00"/>
    <d v="2016-01-12T15:47:27"/>
    <b v="0"/>
    <n v="43"/>
    <b v="0"/>
    <s v="technology/space exploration"/>
    <n v="21.033333333333335"/>
    <n v="0.28666666666666668"/>
    <s v="Technology"/>
    <s v="Space Exploration"/>
    <s v="Feb"/>
    <s v="Jan"/>
    <n v="2016"/>
    <n v="2016"/>
    <x v="6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4:00:00"/>
    <d v="2017-02-01T11:31:28"/>
    <b v="0"/>
    <n v="152"/>
    <b v="0"/>
    <s v="technology/space exploration"/>
    <n v="11.436666666666667"/>
    <n v="0.10133333333333333"/>
    <s v="Technology"/>
    <s v="Space Exploration"/>
    <s v="Mar"/>
    <s v="Feb"/>
    <n v="2017"/>
    <n v="2017"/>
    <x v="1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2T20:30:00"/>
    <d v="2016-06-30T17:17:33"/>
    <b v="0"/>
    <n v="59"/>
    <b v="0"/>
    <s v="technology/space exploration"/>
    <n v="18.737933333333334"/>
    <n v="0.19666666666666666"/>
    <s v="Technology"/>
    <s v="Space Exploration"/>
    <s v="Aug"/>
    <s v="Jun"/>
    <n v="2016"/>
    <n v="2016"/>
    <x v="5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16:13:14"/>
    <d v="2016-06-30T16:13:14"/>
    <b v="0"/>
    <n v="4"/>
    <b v="0"/>
    <s v="technology/space exploration"/>
    <n v="9.285714285714286E-2"/>
    <n v="4.0816326530612249E-3"/>
    <s v="Technology"/>
    <s v="Space Exploration"/>
    <s v="Jul"/>
    <s v="Jun"/>
    <n v="2016"/>
    <n v="2016"/>
    <x v="10"/>
  </r>
  <r>
    <s v="test (Canceled)"/>
    <s v="test"/>
    <n v="49000"/>
    <n v="1333"/>
    <x v="1"/>
    <s v="US"/>
    <s v="USD"/>
    <n v="1429321210"/>
    <n v="1426729210"/>
    <d v="2015-04-17T20:40:10"/>
    <d v="2015-03-18T20:40:10"/>
    <b v="0"/>
    <n v="10"/>
    <b v="0"/>
    <s v="technology/space exploration"/>
    <n v="2.7204081632653061"/>
    <n v="2.0408163265306121E-2"/>
    <s v="Technology"/>
    <s v="Space Exploration"/>
    <s v="Apr"/>
    <s v="Mar"/>
    <n v="2015"/>
    <n v="2015"/>
    <x v="11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3:06:58"/>
    <d v="2015-09-25T12:06:58"/>
    <b v="0"/>
    <n v="5"/>
    <b v="0"/>
    <s v="technology/space exploration"/>
    <n v="9.5000000000000001E-2"/>
    <n v="2.5000000000000001E-2"/>
    <s v="Technology"/>
    <s v="Space Exploration"/>
    <s v="Nov"/>
    <s v="Sep"/>
    <n v="2015"/>
    <n v="2015"/>
    <x v="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18:00:10"/>
    <d v="2013-09-25T18:00:10"/>
    <b v="0"/>
    <n v="60"/>
    <b v="1"/>
    <s v="technology/makerspaces"/>
    <n v="102.9"/>
    <n v="1.2"/>
    <s v="Technology"/>
    <s v="Spaces"/>
    <s v="Oct"/>
    <s v="Sep"/>
    <n v="2013"/>
    <n v="2013"/>
    <x v="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2:55:13"/>
    <d v="2015-07-22T12:55:13"/>
    <b v="0"/>
    <n v="80"/>
    <b v="1"/>
    <s v="technology/makerspaces"/>
    <n v="106.8"/>
    <n v="0.4"/>
    <s v="Technology"/>
    <s v="Spaces"/>
    <s v="Aug"/>
    <s v="Jul"/>
    <n v="2015"/>
    <n v="2015"/>
    <x v="8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0:00:00"/>
    <d v="2015-08-06T09:56:47"/>
    <b v="0"/>
    <n v="56"/>
    <b v="1"/>
    <s v="technology/makerspaces"/>
    <n v="104.59625"/>
    <n v="0.28000000000000003"/>
    <s v="Technology"/>
    <s v="Spaces"/>
    <s v="Sep"/>
    <s v="Aug"/>
    <n v="2015"/>
    <n v="2015"/>
    <x v="8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1:59:00"/>
    <d v="2015-11-04T19:36:37"/>
    <b v="0"/>
    <n v="104"/>
    <b v="1"/>
    <s v="technology/makerspaces"/>
    <n v="103.42857142857143"/>
    <n v="0.59428571428571431"/>
    <s v="Technology"/>
    <s v="Spaces"/>
    <s v="Dec"/>
    <s v="Nov"/>
    <n v="2015"/>
    <n v="2015"/>
    <x v="6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16:29:34"/>
    <d v="2015-03-20T16:29:34"/>
    <b v="0"/>
    <n v="46"/>
    <b v="1"/>
    <s v="technology/makerspaces"/>
    <n v="123.14285714285714"/>
    <n v="1.3142857142857143"/>
    <s v="Technology"/>
    <s v="Spaces"/>
    <s v="May"/>
    <s v="Mar"/>
    <n v="2015"/>
    <n v="2015"/>
    <x v="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16:00:00"/>
    <d v="2015-08-19T13:20:39"/>
    <b v="0"/>
    <n v="206"/>
    <b v="1"/>
    <s v="technology/makerspaces"/>
    <n v="159.29509999999999"/>
    <n v="2.06"/>
    <s v="Technology"/>
    <s v="Spaces"/>
    <s v="Sep"/>
    <s v="Aug"/>
    <n v="2015"/>
    <n v="2015"/>
    <x v="1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17:13:36"/>
    <d v="2016-01-11T17:13:36"/>
    <b v="0"/>
    <n v="18"/>
    <b v="1"/>
    <s v="technology/makerspaces"/>
    <n v="110.66666666666667"/>
    <n v="1.2"/>
    <s v="Technology"/>
    <s v="Spaces"/>
    <s v="Feb"/>
    <s v="Jan"/>
    <n v="2016"/>
    <n v="2016"/>
    <x v="4"/>
  </r>
  <r>
    <s v="UOttawa Makermobile"/>
    <s v="Creativity on the go! |_x000a_CrÃ©ativitÃ© en mouvement !"/>
    <n v="1000"/>
    <n v="1707"/>
    <x v="0"/>
    <s v="CA"/>
    <s v="CAD"/>
    <n v="1447079520"/>
    <n v="1443449265"/>
    <d v="2015-11-09T09:32:00"/>
    <d v="2015-09-28T09:07:45"/>
    <b v="0"/>
    <n v="28"/>
    <b v="1"/>
    <s v="technology/makerspaces"/>
    <n v="170.7"/>
    <n v="2.8"/>
    <s v="Technology"/>
    <s v="Spaces"/>
    <s v="Nov"/>
    <s v="Sep"/>
    <n v="2015"/>
    <n v="2015"/>
    <x v="4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09T19:51:36"/>
    <d v="2015-11-10T19:51:36"/>
    <b v="0"/>
    <n v="11"/>
    <b v="1"/>
    <s v="technology/makerspaces"/>
    <n v="125.125"/>
    <n v="1.375"/>
    <s v="Technology"/>
    <s v="Spaces"/>
    <s v="Jan"/>
    <s v="Nov"/>
    <n v="2016"/>
    <n v="2015"/>
    <x v="2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8T19:29:40"/>
    <d v="2014-06-30T19:29:40"/>
    <b v="1"/>
    <n v="60"/>
    <b v="0"/>
    <s v="technology/makerspaces"/>
    <n v="6.415860933964205"/>
    <n v="0.1542892408969348"/>
    <s v="Technology"/>
    <s v="Spaces"/>
    <s v="Jul"/>
    <s v="Jun"/>
    <n v="2014"/>
    <n v="2014"/>
    <x v="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4:38:00"/>
    <d v="2014-11-19T12:58:36"/>
    <b v="1"/>
    <n v="84"/>
    <b v="0"/>
    <s v="technology/makerspaces"/>
    <n v="11.343999999999999"/>
    <n v="0.33600000000000002"/>
    <s v="Technology"/>
    <s v="Spaces"/>
    <s v="Dec"/>
    <s v="Nov"/>
    <n v="2014"/>
    <n v="2014"/>
    <x v="9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1:00:00"/>
    <d v="2015-12-06T16:13:10"/>
    <b v="1"/>
    <n v="47"/>
    <b v="0"/>
    <s v="technology/makerspaces"/>
    <n v="33.19"/>
    <n v="0.47"/>
    <s v="Technology"/>
    <s v="Spaces"/>
    <s v="Dec"/>
    <s v="Dec"/>
    <n v="2015"/>
    <n v="2015"/>
    <x v="1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17:45:00"/>
    <d v="2014-09-30T07:59:59"/>
    <b v="1"/>
    <n v="66"/>
    <b v="0"/>
    <s v="technology/makerspaces"/>
    <n v="27.58"/>
    <n v="0.16500000000000001"/>
    <s v="Technology"/>
    <s v="Spaces"/>
    <s v="Oct"/>
    <s v="Sep"/>
    <n v="2014"/>
    <n v="2014"/>
    <x v="3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4T23:59:00"/>
    <d v="2016-06-08T10:11:10"/>
    <b v="1"/>
    <n v="171"/>
    <b v="0"/>
    <s v="technology/makerspaces"/>
    <n v="62.84"/>
    <n v="0.48857142857142855"/>
    <s v="Technology"/>
    <s v="Spaces"/>
    <s v="Jul"/>
    <s v="Jun"/>
    <n v="2016"/>
    <n v="2016"/>
    <x v="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16:34:49"/>
    <d v="2014-10-11T15:34:49"/>
    <b v="1"/>
    <n v="29"/>
    <b v="0"/>
    <s v="technology/makerspaces"/>
    <n v="7.5880000000000001"/>
    <n v="0.11600000000000001"/>
    <s v="Technology"/>
    <s v="Spaces"/>
    <s v="Nov"/>
    <s v="Oct"/>
    <n v="2014"/>
    <n v="2014"/>
    <x v="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09:59:34"/>
    <d v="2016-04-22T09:59:34"/>
    <b v="0"/>
    <n v="9"/>
    <b v="0"/>
    <s v="technology/makerspaces"/>
    <n v="50.38095238095238"/>
    <n v="0.42857142857142855"/>
    <s v="Technology"/>
    <s v="Spaces"/>
    <s v="May"/>
    <s v="Apr"/>
    <n v="2016"/>
    <n v="2016"/>
    <x v="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2T19:42:23"/>
    <d v="2014-06-02T19:42:23"/>
    <b v="0"/>
    <n v="27"/>
    <b v="0"/>
    <s v="technology/makerspaces"/>
    <n v="17.512820512820515"/>
    <n v="0.13846153846153847"/>
    <s v="Technology"/>
    <s v="Spaces"/>
    <s v="Jul"/>
    <s v="Jun"/>
    <n v="2014"/>
    <n v="2014"/>
    <x v="6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4:09:25"/>
    <d v="2015-08-25T14:09:25"/>
    <b v="0"/>
    <n v="2"/>
    <b v="0"/>
    <s v="technology/makerspaces"/>
    <n v="1.375E-2"/>
    <n v="2.5000000000000001E-5"/>
    <s v="Technology"/>
    <s v="Spaces"/>
    <s v="Sep"/>
    <s v="Aug"/>
    <n v="2015"/>
    <n v="2015"/>
    <x v="10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7T19:01:34"/>
    <d v="2015-01-28T19:01:34"/>
    <b v="0"/>
    <n v="3"/>
    <b v="0"/>
    <s v="technology/makerspaces"/>
    <n v="0.33"/>
    <n v="7.4999999999999997E-3"/>
    <s v="Technology"/>
    <s v="Spaces"/>
    <s v="Feb"/>
    <s v="Jan"/>
    <n v="2015"/>
    <n v="2015"/>
    <x v="3"/>
  </r>
  <r>
    <s v="iHeart Pillow"/>
    <s v="iHeartPillow, Connecting loved ones"/>
    <n v="32000"/>
    <n v="276"/>
    <x v="2"/>
    <s v="ES"/>
    <s v="EUR"/>
    <n v="1459915491"/>
    <n v="1457327091"/>
    <d v="2016-04-05T23:04:51"/>
    <d v="2016-03-07T00:04:51"/>
    <b v="0"/>
    <n v="4"/>
    <b v="0"/>
    <s v="technology/makerspaces"/>
    <n v="0.86250000000000004"/>
    <n v="1.2500000000000001E-2"/>
    <s v="Technology"/>
    <s v="Spaces"/>
    <s v="Apr"/>
    <s v="Mar"/>
    <n v="2016"/>
    <n v="2016"/>
    <x v="5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16:29:10"/>
    <d v="2014-06-15T16:29:10"/>
    <b v="0"/>
    <n v="2"/>
    <b v="0"/>
    <s v="food/food trucks"/>
    <n v="0.6875"/>
    <n v="2.5000000000000001E-2"/>
    <s v="Food"/>
    <s v="Food Trucks"/>
    <s v="Jul"/>
    <s v="Jun"/>
    <n v="2014"/>
    <n v="2014"/>
    <x v="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0:59:00"/>
    <d v="2014-10-20T15:55:40"/>
    <b v="0"/>
    <n v="20"/>
    <b v="0"/>
    <s v="food/food trucks"/>
    <n v="28.3"/>
    <n v="0.33333333333333331"/>
    <s v="Food"/>
    <s v="Food Trucks"/>
    <s v="Nov"/>
    <s v="Oct"/>
    <n v="2014"/>
    <n v="2014"/>
    <x v="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3:07:20"/>
    <d v="2015-01-30T13:07:20"/>
    <b v="0"/>
    <n v="3"/>
    <b v="0"/>
    <s v="food/food trucks"/>
    <n v="0.24"/>
    <n v="0.02"/>
    <s v="Food"/>
    <s v="Food Trucks"/>
    <s v="Mar"/>
    <s v="Jan"/>
    <n v="2015"/>
    <n v="2015"/>
    <x v="6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16:57:05"/>
    <d v="2014-06-30T16:57:05"/>
    <b v="0"/>
    <n v="4"/>
    <b v="0"/>
    <s v="food/food trucks"/>
    <n v="1.1428571428571428"/>
    <n v="5.7142857142857143E-3"/>
    <s v="Food"/>
    <s v="Food Trucks"/>
    <s v="Aug"/>
    <s v="Jun"/>
    <n v="2014"/>
    <n v="2014"/>
    <x v="10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0:42:10"/>
    <d v="2015-02-26T11:42:10"/>
    <b v="0"/>
    <n v="1"/>
    <b v="0"/>
    <s v="food/food trucks"/>
    <n v="0.02"/>
    <n v="2E-3"/>
    <s v="Food"/>
    <s v="Food Trucks"/>
    <s v="Apr"/>
    <s v="Feb"/>
    <n v="2015"/>
    <n v="2015"/>
    <x v="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18:23:43"/>
    <d v="2014-09-10T18:23:43"/>
    <b v="0"/>
    <n v="0"/>
    <b v="0"/>
    <s v="food/food trucks"/>
    <n v="0"/>
    <n v="0"/>
    <s v="Food"/>
    <s v="Food Trucks"/>
    <s v="Sep"/>
    <s v="Sep"/>
    <n v="2014"/>
    <n v="2014"/>
    <x v="5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0:21:58"/>
    <d v="2015-05-30T10:21:58"/>
    <b v="0"/>
    <n v="0"/>
    <b v="0"/>
    <s v="food/food trucks"/>
    <n v="0"/>
    <n v="0"/>
    <s v="Food"/>
    <s v="Food Trucks"/>
    <s v="Jun"/>
    <s v="May"/>
    <n v="2015"/>
    <n v="2015"/>
    <x v="6"/>
  </r>
  <r>
    <s v="Mac N Cheez Food Truck"/>
    <s v="The amazing gourmet Mac N Cheez Food Truck Campaigne!"/>
    <n v="50000"/>
    <n v="74"/>
    <x v="2"/>
    <s v="US"/>
    <s v="USD"/>
    <n v="1424746800"/>
    <n v="1422067870"/>
    <d v="2015-02-23T22:00:00"/>
    <d v="2015-01-23T21:51:10"/>
    <b v="0"/>
    <n v="14"/>
    <b v="0"/>
    <s v="food/food trucks"/>
    <n v="0.14799999999999999"/>
    <n v="2.8000000000000001E-2"/>
    <s v="Food"/>
    <s v="Food Trucks"/>
    <s v="Feb"/>
    <s v="Jan"/>
    <n v="2015"/>
    <n v="2015"/>
    <x v="1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18:04:50"/>
    <d v="2016-06-30T18:04:50"/>
    <b v="0"/>
    <n v="1"/>
    <b v="0"/>
    <s v="food/food trucks"/>
    <n v="2.8571428571428571E-3"/>
    <n v="2.8571428571428571E-3"/>
    <s v="Food"/>
    <s v="Food Trucks"/>
    <s v="Jul"/>
    <s v="Jun"/>
    <n v="2016"/>
    <n v="2016"/>
    <x v="7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2T21:31:16"/>
    <d v="2015-04-18T21:31:16"/>
    <b v="0"/>
    <n v="118"/>
    <b v="0"/>
    <s v="food/food trucks"/>
    <n v="10.7325"/>
    <n v="0.14749999999999999"/>
    <s v="Food"/>
    <s v="Food Trucks"/>
    <s v="Jun"/>
    <s v="Apr"/>
    <n v="2015"/>
    <n v="2015"/>
    <x v="10"/>
  </r>
  <r>
    <s v="Cook"/>
    <s v="A Great New local Food Truck serving up ethnic fusion inspired eats in Ottawa."/>
    <n v="65000"/>
    <n v="35"/>
    <x v="2"/>
    <s v="CA"/>
    <s v="CAD"/>
    <n v="1431278557"/>
    <n v="1427390557"/>
    <d v="2015-05-10T12:22:37"/>
    <d v="2015-03-26T12:22:37"/>
    <b v="0"/>
    <n v="2"/>
    <b v="0"/>
    <s v="food/food trucks"/>
    <n v="5.3846153846153849E-2"/>
    <n v="3.0769230769230769E-3"/>
    <s v="Food"/>
    <s v="Food Trucks"/>
    <s v="May"/>
    <s v="Mar"/>
    <n v="2015"/>
    <n v="2015"/>
    <x v="10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2:01:00"/>
    <d v="2015-02-23T03:01:00"/>
    <b v="0"/>
    <n v="1"/>
    <b v="0"/>
    <s v="food/food trucks"/>
    <n v="0.7142857142857143"/>
    <n v="2.8571428571428571E-2"/>
    <s v="Food"/>
    <s v="Food Trucks"/>
    <s v="Mar"/>
    <s v="Feb"/>
    <n v="2015"/>
    <n v="2015"/>
    <x v="4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2T22:19:26"/>
    <d v="2014-07-13T22:19:26"/>
    <b v="0"/>
    <n v="3"/>
    <b v="0"/>
    <s v="food/food trucks"/>
    <n v="0.8"/>
    <n v="0.06"/>
    <s v="Food"/>
    <s v="Food Trucks"/>
    <s v="Aug"/>
    <s v="Jul"/>
    <n v="2014"/>
    <n v="2014"/>
    <x v="0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5T22:22:19"/>
    <d v="2014-08-26T22:22:19"/>
    <b v="0"/>
    <n v="1"/>
    <b v="0"/>
    <s v="food/food trucks"/>
    <n v="3.3333333333333335E-3"/>
    <n v="3.3333333333333335E-3"/>
    <s v="Food"/>
    <s v="Food Trucks"/>
    <s v="Sep"/>
    <s v="Aug"/>
    <n v="2014"/>
    <n v="2014"/>
    <x v="5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3T22:21:58"/>
    <d v="2015-02-12T23:21:58"/>
    <b v="0"/>
    <n v="3"/>
    <b v="0"/>
    <s v="food/food trucks"/>
    <n v="0.47333333333333333"/>
    <n v="0.02"/>
    <s v="Food"/>
    <s v="Food Trucks"/>
    <s v="Apr"/>
    <s v="Feb"/>
    <n v="2015"/>
    <n v="2015"/>
    <x v="6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15:16:00"/>
    <d v="2014-11-21T15:16:00"/>
    <b v="0"/>
    <n v="38"/>
    <b v="0"/>
    <s v="food/food trucks"/>
    <n v="5.65"/>
    <n v="6.3333333333333339E-2"/>
    <s v="Food"/>
    <s v="Food Trucks"/>
    <s v="Dec"/>
    <s v="Nov"/>
    <n v="2014"/>
    <n v="2014"/>
    <x v="1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17:00:00"/>
    <d v="2015-07-02T17:33:43"/>
    <b v="0"/>
    <n v="52"/>
    <b v="0"/>
    <s v="food/food trucks"/>
    <n v="26.35217391304348"/>
    <n v="0.22608695652173913"/>
    <s v="Food"/>
    <s v="Food Trucks"/>
    <s v="Aug"/>
    <s v="Jul"/>
    <n v="2015"/>
    <n v="2015"/>
    <x v="8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16:33:28"/>
    <d v="2014-05-28T16:33:28"/>
    <b v="0"/>
    <n v="2"/>
    <b v="0"/>
    <s v="food/food trucks"/>
    <n v="0.325125"/>
    <n v="2.5000000000000001E-2"/>
    <s v="Food"/>
    <s v="Food Trucks"/>
    <s v="Jun"/>
    <s v="May"/>
    <n v="2014"/>
    <n v="2014"/>
    <x v="0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16:31:03"/>
    <d v="2014-07-09T16:31:03"/>
    <b v="0"/>
    <n v="0"/>
    <b v="0"/>
    <s v="food/food trucks"/>
    <n v="0"/>
    <n v="0"/>
    <s v="Food"/>
    <s v="Food Trucks"/>
    <s v="Aug"/>
    <s v="Jul"/>
    <n v="2014"/>
    <n v="2014"/>
    <x v="2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15:59:32"/>
    <d v="2014-08-19T15:59:32"/>
    <b v="0"/>
    <n v="4"/>
    <b v="0"/>
    <s v="food/food trucks"/>
    <n v="0.7000700070007001"/>
    <n v="4.0004000400040006E-2"/>
    <s v="Food"/>
    <s v="Food Trucks"/>
    <s v="Sep"/>
    <s v="Aug"/>
    <n v="2014"/>
    <n v="2014"/>
    <x v="0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2:35:34"/>
    <d v="2017-03-07T13:35:34"/>
    <b v="0"/>
    <n v="46"/>
    <b v="0"/>
    <s v="theater/spaces"/>
    <n v="46.176470588235297"/>
    <n v="1.3529411764705883"/>
    <s v="Theater"/>
    <s v="Spaces"/>
    <s v="Apr"/>
    <s v="Mar"/>
    <n v="2017"/>
    <n v="2017"/>
    <x v="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3:14:37"/>
    <d v="2017-03-06T14:14:37"/>
    <b v="1"/>
    <n v="26"/>
    <b v="0"/>
    <s v="theater/spaces"/>
    <n v="34.409999999999997"/>
    <n v="0.26"/>
    <s v="Theater"/>
    <s v="Spaces"/>
    <s v="Apr"/>
    <s v="Mar"/>
    <n v="2017"/>
    <n v="2017"/>
    <x v="1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0:33:50"/>
    <d v="2017-01-21T11:33:50"/>
    <b v="0"/>
    <n v="45"/>
    <b v="0"/>
    <s v="theater/spaces"/>
    <n v="103.75"/>
    <n v="0.1125"/>
    <s v="Theater"/>
    <s v="Spaces"/>
    <s v="Mar"/>
    <s v="Jan"/>
    <n v="2017"/>
    <n v="2017"/>
    <x v="3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4:41:54"/>
    <d v="2017-02-21T15:41:54"/>
    <b v="0"/>
    <n v="7"/>
    <b v="0"/>
    <s v="theater/spaces"/>
    <n v="6.0263157894736841"/>
    <n v="3.6842105263157891E-2"/>
    <s v="Theater"/>
    <s v="Spaces"/>
    <s v="Apr"/>
    <s v="Feb"/>
    <n v="2017"/>
    <n v="2017"/>
    <x v="6"/>
  </r>
  <r>
    <s v="Fischer Theatre Marquee"/>
    <s v="Help light the lights at the historic Fischer Theatre in Danville, IL."/>
    <n v="16500"/>
    <n v="1739"/>
    <x v="3"/>
    <s v="US"/>
    <s v="USD"/>
    <n v="1490389158"/>
    <n v="1486504758"/>
    <d v="2017-03-24T15:59:18"/>
    <d v="2017-02-07T16:59:18"/>
    <b v="0"/>
    <n v="8"/>
    <b v="0"/>
    <s v="theater/spaces"/>
    <n v="10.539393939393939"/>
    <n v="4.8484848484848485E-2"/>
    <s v="Theater"/>
    <s v="Spaces"/>
    <s v="Mar"/>
    <s v="Feb"/>
    <n v="2017"/>
    <n v="2017"/>
    <x v="6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1:59:00"/>
    <d v="2014-09-17T02:04:43"/>
    <b v="1"/>
    <n v="263"/>
    <b v="1"/>
    <s v="theater/spaces"/>
    <n v="112.29714285714286"/>
    <n v="0.75142857142857145"/>
    <s v="Theater"/>
    <s v="Spaces"/>
    <s v="Oct"/>
    <s v="Sep"/>
    <n v="2014"/>
    <n v="2014"/>
    <x v="7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1:59:00"/>
    <d v="2013-04-27T13:47:23"/>
    <b v="1"/>
    <n v="394"/>
    <b v="1"/>
    <s v="theater/spaces"/>
    <n v="350.84462500000001"/>
    <n v="4.9249999999999998"/>
    <s v="Theater"/>
    <s v="Spaces"/>
    <s v="May"/>
    <s v="Apr"/>
    <n v="2013"/>
    <n v="2013"/>
    <x v="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1:45:26"/>
    <d v="2016-05-22T11:45:26"/>
    <b v="1"/>
    <n v="1049"/>
    <b v="1"/>
    <s v="theater/spaces"/>
    <n v="233.21535"/>
    <n v="5.2450000000000001"/>
    <s v="Theater"/>
    <s v="Spaces"/>
    <s v="Jul"/>
    <s v="May"/>
    <n v="2016"/>
    <n v="2016"/>
    <x v="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3T22:59:00"/>
    <d v="2016-08-29T22:35:41"/>
    <b v="1"/>
    <n v="308"/>
    <b v="1"/>
    <s v="theater/spaces"/>
    <n v="101.60599999999999"/>
    <n v="0.61599999999999999"/>
    <s v="Theater"/>
    <s v="Spaces"/>
    <s v="Oct"/>
    <s v="Aug"/>
    <n v="2016"/>
    <n v="2016"/>
    <x v="1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8T21:00:00"/>
    <d v="2014-07-08T00:30:28"/>
    <b v="1"/>
    <n v="1088"/>
    <b v="1"/>
    <s v="theater/spaces"/>
    <n v="153.90035"/>
    <n v="1.8133333333333332"/>
    <s v="Theater"/>
    <s v="Spaces"/>
    <s v="Aug"/>
    <s v="Jul"/>
    <n v="2014"/>
    <n v="2014"/>
    <x v="1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17:01:00"/>
    <d v="2014-05-21T12:53:10"/>
    <b v="1"/>
    <n v="73"/>
    <b v="1"/>
    <s v="theater/spaces"/>
    <n v="100.71611253196932"/>
    <n v="1.867007672634271"/>
    <s v="Theater"/>
    <s v="Spaces"/>
    <s v="Jun"/>
    <s v="May"/>
    <n v="2014"/>
    <n v="2014"/>
    <x v="4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3:00:00"/>
    <d v="2013-06-06T20:29:20"/>
    <b v="1"/>
    <n v="143"/>
    <b v="1"/>
    <s v="theater/spaces"/>
    <n v="131.38181818181818"/>
    <n v="2.6"/>
    <s v="Theater"/>
    <s v="Spaces"/>
    <s v="Jul"/>
    <s v="Jun"/>
    <n v="2013"/>
    <n v="2013"/>
    <x v="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0:41:24"/>
    <d v="2015-11-14T10:41:24"/>
    <b v="1"/>
    <n v="1420"/>
    <b v="1"/>
    <s v="theater/spaces"/>
    <n v="102.24133333333333"/>
    <n v="0.94666666666666666"/>
    <s v="Theater"/>
    <s v="Spaces"/>
    <s v="Dec"/>
    <s v="Nov"/>
    <n v="2015"/>
    <n v="2015"/>
    <x v="10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18:00:00"/>
    <d v="2016-09-16T10:43:16"/>
    <b v="1"/>
    <n v="305"/>
    <b v="1"/>
    <s v="theater/spaces"/>
    <n v="116.35599999999999"/>
    <n v="1.22"/>
    <s v="Theater"/>
    <s v="Spaces"/>
    <s v="Oct"/>
    <s v="Sep"/>
    <n v="2016"/>
    <n v="2016"/>
    <x v="9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4:33:48"/>
    <d v="2016-01-18T04:33:48"/>
    <b v="1"/>
    <n v="551"/>
    <b v="1"/>
    <s v="theater/spaces"/>
    <n v="264.62241666666665"/>
    <n v="4.5916666666666668"/>
    <s v="Theater"/>
    <s v="Spaces"/>
    <s v="Feb"/>
    <s v="Jan"/>
    <n v="2016"/>
    <n v="2016"/>
    <x v="1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2:59:53"/>
    <d v="2015-09-08T02:59:53"/>
    <b v="1"/>
    <n v="187"/>
    <b v="1"/>
    <s v="theater/spaces"/>
    <n v="119.98009999999999"/>
    <n v="1.87"/>
    <s v="Theater"/>
    <s v="Spaces"/>
    <s v="Oct"/>
    <s v="Sep"/>
    <n v="2015"/>
    <n v="2015"/>
    <x v="1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17:57:29"/>
    <d v="2014-10-22T16:57:29"/>
    <b v="1"/>
    <n v="325"/>
    <b v="1"/>
    <s v="theater/spaces"/>
    <n v="120.104"/>
    <n v="1.3"/>
    <s v="Theater"/>
    <s v="Spaces"/>
    <s v="Dec"/>
    <s v="Oct"/>
    <n v="2014"/>
    <n v="2014"/>
    <x v="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18:00:00"/>
    <d v="2016-04-05T09:19:05"/>
    <b v="1"/>
    <n v="148"/>
    <b v="1"/>
    <s v="theater/spaces"/>
    <n v="103.58333333333333"/>
    <n v="0.82222222222222219"/>
    <s v="Theater"/>
    <s v="Spaces"/>
    <s v="May"/>
    <s v="Apr"/>
    <n v="2016"/>
    <n v="2016"/>
    <x v="6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18:44:54"/>
    <d v="2016-02-17T19:44:54"/>
    <b v="0"/>
    <n v="69"/>
    <b v="1"/>
    <s v="theater/spaces"/>
    <n v="108.83333333333333"/>
    <n v="1.1499999999999999"/>
    <s v="Theater"/>
    <s v="Spaces"/>
    <s v="Apr"/>
    <s v="Feb"/>
    <n v="2016"/>
    <n v="2016"/>
    <x v="0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07:10:53"/>
    <d v="2016-10-12T06:10:53"/>
    <b v="0"/>
    <n v="173"/>
    <b v="1"/>
    <s v="theater/spaces"/>
    <n v="118.124"/>
    <n v="0.69199999999999995"/>
    <s v="Theater"/>
    <s v="Spaces"/>
    <s v="Nov"/>
    <s v="Oct"/>
    <n v="2016"/>
    <n v="2016"/>
    <x v="9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4:00:00"/>
    <d v="2013-08-07T08:03:18"/>
    <b v="0"/>
    <n v="269"/>
    <b v="1"/>
    <s v="technology/hardware"/>
    <n v="1462"/>
    <n v="35.866666666666667"/>
    <s v="Technology"/>
    <s v="Hardware"/>
    <s v="Sep"/>
    <s v="Aug"/>
    <n v="2013"/>
    <n v="2013"/>
    <x v="2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15:34:13"/>
    <d v="2016-11-30T15:34:13"/>
    <b v="0"/>
    <n v="185"/>
    <b v="1"/>
    <s v="technology/hardware"/>
    <n v="252.54"/>
    <n v="3.7"/>
    <s v="Technology"/>
    <s v="Hardware"/>
    <s v="Jan"/>
    <s v="Nov"/>
    <n v="2017"/>
    <n v="2016"/>
    <x v="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16:08:08"/>
    <d v="2014-11-01T15:08:08"/>
    <b v="0"/>
    <n v="176"/>
    <b v="1"/>
    <s v="technology/hardware"/>
    <n v="140.05000000000001"/>
    <n v="1.4666666666666666"/>
    <s v="Technology"/>
    <s v="Hardware"/>
    <s v="Dec"/>
    <s v="Nov"/>
    <n v="2014"/>
    <n v="2014"/>
    <x v="1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2:50:59"/>
    <d v="2015-07-14T02:50:59"/>
    <b v="0"/>
    <n v="1019"/>
    <b v="1"/>
    <s v="technology/hardware"/>
    <n v="296.87520259319285"/>
    <n v="41.288492706645059"/>
    <s v="Technology"/>
    <s v="Hardware"/>
    <s v="Aug"/>
    <s v="Jul"/>
    <n v="2015"/>
    <n v="2015"/>
    <x v="4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2:52:15"/>
    <d v="2017-01-10T12:52:15"/>
    <b v="0"/>
    <n v="113"/>
    <b v="1"/>
    <s v="technology/hardware"/>
    <n v="144.54249999999999"/>
    <n v="0.28249999999999997"/>
    <s v="Technology"/>
    <s v="Hardware"/>
    <s v="Mar"/>
    <s v="Jan"/>
    <n v="2017"/>
    <n v="2017"/>
    <x v="3"/>
  </r>
  <r>
    <s v="Krimston TWO - Dual SIM case for iPhone"/>
    <s v="Krimston TWO: iPhone Dual SIM Case"/>
    <n v="100000"/>
    <n v="105745"/>
    <x v="0"/>
    <s v="US"/>
    <s v="USD"/>
    <n v="1461333311"/>
    <n v="1458741311"/>
    <d v="2016-04-22T08:55:11"/>
    <d v="2016-03-23T08:55:11"/>
    <b v="0"/>
    <n v="404"/>
    <b v="1"/>
    <s v="technology/hardware"/>
    <n v="105.745"/>
    <n v="0.40400000000000003"/>
    <s v="Technology"/>
    <s v="Hardware"/>
    <s v="Apr"/>
    <s v="Mar"/>
    <n v="2016"/>
    <n v="2016"/>
    <x v="10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1:14:23"/>
    <d v="2015-07-13T11:14:23"/>
    <b v="0"/>
    <n v="707"/>
    <b v="1"/>
    <s v="technology/hardware"/>
    <n v="493.21"/>
    <n v="7.07"/>
    <s v="Technology"/>
    <s v="Hardware"/>
    <s v="Aug"/>
    <s v="Jul"/>
    <n v="2015"/>
    <n v="2015"/>
    <x v="1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09:23:54"/>
    <d v="2015-11-25T09:23:54"/>
    <b v="0"/>
    <n v="392"/>
    <b v="1"/>
    <s v="technology/hardware"/>
    <n v="201.82666666666665"/>
    <n v="2.6133333333333333"/>
    <s v="Technology"/>
    <s v="Hardware"/>
    <s v="Dec"/>
    <s v="Nov"/>
    <n v="2015"/>
    <n v="2015"/>
    <x v="6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0:46:37"/>
    <d v="2015-04-01T00:46:37"/>
    <b v="0"/>
    <n v="23"/>
    <b v="1"/>
    <s v="technology/hardware"/>
    <n v="104.44"/>
    <n v="0.30666666666666664"/>
    <s v="Technology"/>
    <s v="Hardware"/>
    <s v="May"/>
    <s v="Apr"/>
    <n v="2015"/>
    <n v="2015"/>
    <x v="0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07:59:35"/>
    <d v="2013-03-18T07:59:35"/>
    <b v="0"/>
    <n v="682"/>
    <b v="1"/>
    <s v="technology/hardware"/>
    <n v="170.29262962962963"/>
    <n v="2.5259259259259261"/>
    <s v="Technology"/>
    <s v="Hardware"/>
    <s v="Apr"/>
    <s v="Mar"/>
    <n v="2013"/>
    <n v="2013"/>
    <x v="9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7T23:00:00"/>
    <d v="2014-08-21T07:37:02"/>
    <b v="0"/>
    <n v="37"/>
    <b v="1"/>
    <s v="technology/hardware"/>
    <n v="104.30333333333333"/>
    <n v="0.12333333333333334"/>
    <s v="Technology"/>
    <s v="Hardware"/>
    <s v="Oct"/>
    <s v="Aug"/>
    <n v="2014"/>
    <n v="2014"/>
    <x v="5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7T19:00:00"/>
    <d v="2013-04-25T14:23:48"/>
    <b v="0"/>
    <n v="146"/>
    <b v="1"/>
    <s v="technology/hardware"/>
    <n v="118.25"/>
    <n v="1.2166666666666666"/>
    <s v="Technology"/>
    <s v="Hardware"/>
    <s v="May"/>
    <s v="Apr"/>
    <n v="2013"/>
    <n v="2013"/>
    <x v="1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0:32:54"/>
    <d v="2015-02-09T01:32:54"/>
    <b v="0"/>
    <n v="119"/>
    <b v="1"/>
    <s v="technology/hardware"/>
    <n v="107.538"/>
    <n v="0.23799999999999999"/>
    <s v="Technology"/>
    <s v="Hardware"/>
    <s v="Apr"/>
    <s v="Feb"/>
    <n v="2015"/>
    <n v="2015"/>
    <x v="1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16:59:00"/>
    <d v="2016-09-13T11:03:12"/>
    <b v="0"/>
    <n v="163"/>
    <b v="1"/>
    <s v="technology/hardware"/>
    <n v="2260300"/>
    <n v="16300"/>
    <s v="Technology"/>
    <s v="Hardware"/>
    <s v="Oct"/>
    <s v="Sep"/>
    <n v="2016"/>
    <n v="2016"/>
    <x v="2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15:00:00"/>
    <d v="2013-02-10T21:54:10"/>
    <b v="0"/>
    <n v="339"/>
    <b v="1"/>
    <s v="technology/hardware"/>
    <n v="978.1346666666667"/>
    <n v="45.2"/>
    <s v="Technology"/>
    <s v="Hardware"/>
    <s v="Mar"/>
    <s v="Feb"/>
    <n v="2013"/>
    <n v="2013"/>
    <x v="2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0:59:33"/>
    <d v="2014-03-24T10:59:33"/>
    <b v="0"/>
    <n v="58"/>
    <b v="1"/>
    <s v="technology/hardware"/>
    <n v="122.9"/>
    <n v="0.72499999999999998"/>
    <s v="Technology"/>
    <s v="Hardware"/>
    <s v="Apr"/>
    <s v="Mar"/>
    <n v="2014"/>
    <n v="2014"/>
    <x v="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4:00:00"/>
    <d v="2013-12-03T17:01:27"/>
    <b v="0"/>
    <n v="456"/>
    <b v="1"/>
    <s v="technology/hardware"/>
    <n v="246.06080000000003"/>
    <n v="1.52"/>
    <s v="Technology"/>
    <s v="Hardware"/>
    <s v="Jan"/>
    <s v="Dec"/>
    <n v="2014"/>
    <n v="2013"/>
    <x v="5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5T22:26:44"/>
    <d v="2016-09-06T22:26:44"/>
    <b v="0"/>
    <n v="15"/>
    <b v="1"/>
    <s v="technology/hardware"/>
    <n v="147.94"/>
    <n v="0.3"/>
    <s v="Technology"/>
    <s v="Hardware"/>
    <s v="Nov"/>
    <s v="Sep"/>
    <n v="2016"/>
    <n v="2016"/>
    <x v="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16:18:37"/>
    <d v="2014-03-21T16:18:37"/>
    <b v="0"/>
    <n v="191"/>
    <b v="1"/>
    <s v="technology/hardware"/>
    <n v="384.09090909090907"/>
    <n v="17.363636363636363"/>
    <s v="Technology"/>
    <s v="Hardware"/>
    <s v="May"/>
    <s v="Mar"/>
    <n v="2014"/>
    <n v="2014"/>
    <x v="4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18:45:52"/>
    <d v="2015-02-09T19:45:52"/>
    <b v="0"/>
    <n v="17"/>
    <b v="1"/>
    <s v="technology/hardware"/>
    <n v="103.33333333333333"/>
    <n v="5.666666666666667"/>
    <s v="Technology"/>
    <s v="Hardware"/>
    <s v="Mar"/>
    <s v="Feb"/>
    <n v="2015"/>
    <n v="2015"/>
    <x v="2"/>
  </r>
  <r>
    <s v="Mrs. Brown and Her Lost Puppy."/>
    <s v="Help me publish my 1st children's book as an aspiring author!"/>
    <n v="8000"/>
    <n v="35"/>
    <x v="2"/>
    <s v="US"/>
    <s v="USD"/>
    <n v="1413770820"/>
    <n v="1412005602"/>
    <d v="2014-10-19T21:07:00"/>
    <d v="2014-09-29T10:46:42"/>
    <b v="0"/>
    <n v="4"/>
    <b v="0"/>
    <s v="publishing/children's books"/>
    <n v="0.4375"/>
    <n v="0.05"/>
    <s v="Publishing"/>
    <s v="Books"/>
    <s v="Oct"/>
    <s v="Sep"/>
    <n v="2014"/>
    <n v="2014"/>
    <x v="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2:16:27"/>
    <d v="2012-05-01T12:16:27"/>
    <b v="0"/>
    <n v="18"/>
    <b v="0"/>
    <s v="publishing/children's books"/>
    <n v="29.24"/>
    <n v="0.72"/>
    <s v="Publishing"/>
    <s v="Books"/>
    <s v="May"/>
    <s v="May"/>
    <n v="2012"/>
    <n v="2012"/>
    <x v="4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2:53:27"/>
    <d v="2016-09-19T02:53:27"/>
    <b v="0"/>
    <n v="0"/>
    <b v="0"/>
    <s v="publishing/children's books"/>
    <n v="0"/>
    <n v="0"/>
    <s v="Publishing"/>
    <s v="Books"/>
    <s v="Oct"/>
    <s v="Sep"/>
    <n v="2016"/>
    <n v="2016"/>
    <x v="0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8T20:29:58"/>
    <d v="2012-01-29T20:29:58"/>
    <b v="0"/>
    <n v="22"/>
    <b v="0"/>
    <s v="publishing/children's books"/>
    <n v="5.21875"/>
    <n v="0.13750000000000001"/>
    <s v="Publishing"/>
    <s v="Books"/>
    <s v="Feb"/>
    <s v="Jan"/>
    <n v="2012"/>
    <n v="2012"/>
    <x v="6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18:42:48"/>
    <d v="2012-05-15T18:42:48"/>
    <b v="0"/>
    <n v="49"/>
    <b v="0"/>
    <s v="publishing/children's books"/>
    <n v="21.887499999999999"/>
    <n v="0.61250000000000004"/>
    <s v="Publishing"/>
    <s v="Books"/>
    <s v="Jul"/>
    <s v="May"/>
    <n v="2012"/>
    <n v="2012"/>
    <x v="0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3:45:11"/>
    <d v="2014-07-30T13:45:11"/>
    <b v="0"/>
    <n v="19"/>
    <b v="0"/>
    <s v="publishing/children's books"/>
    <n v="26.7"/>
    <n v="0.6333333333333333"/>
    <s v="Publishing"/>
    <s v="Books"/>
    <s v="Aug"/>
    <s v="Jul"/>
    <n v="2014"/>
    <n v="2014"/>
    <x v="4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5T22:10:00"/>
    <d v="2012-05-15T10:33:17"/>
    <b v="0"/>
    <n v="4"/>
    <b v="0"/>
    <s v="publishing/children's books"/>
    <n v="28"/>
    <n v="0.8"/>
    <s v="Publishing"/>
    <s v="Books"/>
    <s v="Jun"/>
    <s v="May"/>
    <n v="2012"/>
    <n v="2012"/>
    <x v="2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2:03:22"/>
    <d v="2016-08-03T12:03:22"/>
    <b v="0"/>
    <n v="4"/>
    <b v="0"/>
    <s v="publishing/children's books"/>
    <n v="1.06"/>
    <n v="0.08"/>
    <s v="Publishing"/>
    <s v="Books"/>
    <s v="Sep"/>
    <s v="Aug"/>
    <n v="2016"/>
    <n v="2016"/>
    <x v="0"/>
  </r>
  <r>
    <s v="A Tree is a Tree, no matter what you see.  CHILDREN'S BOOK"/>
    <s v="Self-publishing my children's book."/>
    <n v="10000"/>
    <n v="110"/>
    <x v="2"/>
    <s v="US"/>
    <s v="USD"/>
    <n v="1428171037"/>
    <n v="1425582637"/>
    <d v="2015-04-04T13:10:37"/>
    <d v="2015-03-05T14:10:37"/>
    <b v="0"/>
    <n v="2"/>
    <b v="0"/>
    <s v="publishing/children's books"/>
    <n v="1.1000000000000001"/>
    <n v="0.02"/>
    <s v="Publishing"/>
    <s v="Books"/>
    <s v="Apr"/>
    <s v="Mar"/>
    <n v="2015"/>
    <n v="2015"/>
    <x v="1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15:00:00"/>
    <d v="2012-06-18T16:35:45"/>
    <b v="0"/>
    <n v="0"/>
    <b v="0"/>
    <s v="publishing/children's books"/>
    <n v="0"/>
    <n v="0"/>
    <s v="Publishing"/>
    <s v="Books"/>
    <s v="Jun"/>
    <s v="Jun"/>
    <n v="2012"/>
    <n v="2012"/>
    <x v="4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16:17:22"/>
    <d v="2014-04-18T16:17:22"/>
    <b v="0"/>
    <n v="0"/>
    <b v="0"/>
    <s v="publishing/children's books"/>
    <n v="0"/>
    <n v="0"/>
    <s v="Publishing"/>
    <s v="Books"/>
    <s v="Jun"/>
    <s v="Apr"/>
    <n v="2014"/>
    <n v="2014"/>
    <x v="4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3:21:44"/>
    <d v="2011-11-08T13:21:44"/>
    <b v="0"/>
    <n v="14"/>
    <b v="0"/>
    <s v="publishing/children's books"/>
    <n v="11.458333333333334"/>
    <n v="0.29166666666666669"/>
    <s v="Publishing"/>
    <s v="Books"/>
    <s v="Dec"/>
    <s v="Nov"/>
    <n v="2011"/>
    <n v="2011"/>
    <x v="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16:37:03"/>
    <d v="2012-07-27T16:37:03"/>
    <b v="0"/>
    <n v="8"/>
    <b v="0"/>
    <s v="publishing/children's books"/>
    <n v="19"/>
    <n v="0.4"/>
    <s v="Publishing"/>
    <s v="Books"/>
    <s v="Aug"/>
    <s v="Jul"/>
    <n v="2012"/>
    <n v="2012"/>
    <x v="4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0:15:51"/>
    <d v="2014-08-12T10:15:51"/>
    <b v="0"/>
    <n v="0"/>
    <b v="0"/>
    <s v="publishing/children's books"/>
    <n v="0"/>
    <n v="0"/>
    <s v="Publishing"/>
    <s v="Books"/>
    <s v="Sep"/>
    <s v="Aug"/>
    <n v="2014"/>
    <n v="2014"/>
    <x v="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3:58:47"/>
    <d v="2015-03-09T13:58:47"/>
    <b v="0"/>
    <n v="15"/>
    <b v="0"/>
    <s v="publishing/children's books"/>
    <n v="52"/>
    <n v="3"/>
    <s v="Publishing"/>
    <s v="Books"/>
    <s v="Apr"/>
    <s v="Mar"/>
    <n v="2015"/>
    <n v="2015"/>
    <x v="2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16:36:41"/>
    <d v="2013-12-12T16:36:41"/>
    <b v="0"/>
    <n v="33"/>
    <b v="0"/>
    <s v="publishing/children's books"/>
    <n v="10.48"/>
    <n v="0.33"/>
    <s v="Publishing"/>
    <s v="Books"/>
    <s v="Jan"/>
    <s v="Dec"/>
    <n v="2014"/>
    <n v="2013"/>
    <x v="1"/>
  </r>
  <r>
    <s v="C is for Crooked"/>
    <s v="A children's letter book that Lampoons Hillary Clinton"/>
    <n v="1500"/>
    <n v="10"/>
    <x v="2"/>
    <s v="US"/>
    <s v="USD"/>
    <n v="1470498332"/>
    <n v="1469202332"/>
    <d v="2016-08-06T10:45:32"/>
    <d v="2016-07-22T10:45:32"/>
    <b v="0"/>
    <n v="2"/>
    <b v="0"/>
    <s v="publishing/children's books"/>
    <n v="0.66666666666666663"/>
    <n v="0.13333333333333333"/>
    <s v="Publishing"/>
    <s v="Books"/>
    <s v="Aug"/>
    <s v="Jul"/>
    <n v="2016"/>
    <n v="2016"/>
    <x v="4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05:36:23"/>
    <d v="2016-09-26T05:36:23"/>
    <b v="0"/>
    <n v="6"/>
    <b v="0"/>
    <s v="publishing/children's books"/>
    <n v="11.7"/>
    <n v="0.3"/>
    <s v="Publishing"/>
    <s v="Books"/>
    <s v="Oct"/>
    <s v="Sep"/>
    <n v="2016"/>
    <n v="2016"/>
    <x v="4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3:47:46"/>
    <d v="2016-06-03T03:47:46"/>
    <b v="0"/>
    <n v="2"/>
    <b v="0"/>
    <s v="publishing/children's books"/>
    <n v="10.5"/>
    <n v="0.2"/>
    <s v="Publishing"/>
    <s v="Books"/>
    <s v="Jul"/>
    <s v="Jun"/>
    <n v="2016"/>
    <n v="2016"/>
    <x v="4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06:04:18"/>
    <d v="2013-05-21T06:04:18"/>
    <b v="0"/>
    <n v="0"/>
    <b v="0"/>
    <s v="publishing/children's books"/>
    <n v="0"/>
    <n v="0"/>
    <s v="Publishing"/>
    <s v="Books"/>
    <s v="Jun"/>
    <s v="May"/>
    <n v="2013"/>
    <n v="2013"/>
    <x v="0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2T20:31:33"/>
    <d v="2012-12-03T20:31:33"/>
    <b v="0"/>
    <n v="4"/>
    <b v="0"/>
    <s v="publishing/children's books"/>
    <n v="0.72"/>
    <n v="0.08"/>
    <s v="Publishing"/>
    <s v="Books"/>
    <s v="Jan"/>
    <s v="Dec"/>
    <n v="2013"/>
    <n v="2012"/>
    <x v="0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18:53:15"/>
    <d v="2012-01-18T19:53:15"/>
    <b v="0"/>
    <n v="1"/>
    <b v="0"/>
    <s v="publishing/children's books"/>
    <n v="0.76923076923076927"/>
    <n v="3.0769230769230771E-2"/>
    <s v="Publishing"/>
    <s v="Books"/>
    <s v="Mar"/>
    <s v="Jan"/>
    <n v="2012"/>
    <n v="2012"/>
    <x v="4"/>
  </r>
  <r>
    <s v="My Christmas Star"/>
    <s v="How Santa finds childrens homes without getting lost by following certain stars."/>
    <n v="39400"/>
    <n v="90"/>
    <x v="2"/>
    <s v="US"/>
    <s v="USD"/>
    <n v="1369403684"/>
    <n v="1365515684"/>
    <d v="2013-05-24T08:54:44"/>
    <d v="2013-04-09T08:54:44"/>
    <b v="0"/>
    <n v="3"/>
    <b v="0"/>
    <s v="publishing/children's books"/>
    <n v="0.22842639593908629"/>
    <n v="7.6142131979695434E-3"/>
    <s v="Publishing"/>
    <s v="Books"/>
    <s v="May"/>
    <s v="Apr"/>
    <n v="2013"/>
    <n v="2013"/>
    <x v="7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4:00:00"/>
    <d v="2012-05-01T02:00:31"/>
    <b v="0"/>
    <n v="4"/>
    <b v="0"/>
    <s v="publishing/children's books"/>
    <n v="1.125"/>
    <n v="0.1"/>
    <s v="Publishing"/>
    <s v="Books"/>
    <s v="May"/>
    <s v="May"/>
    <n v="2012"/>
    <n v="2012"/>
    <x v="4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08:53:48"/>
    <d v="2012-10-12T08:53:48"/>
    <b v="0"/>
    <n v="0"/>
    <b v="0"/>
    <s v="publishing/children's books"/>
    <n v="0"/>
    <n v="0"/>
    <s v="Publishing"/>
    <s v="Books"/>
    <s v="Oct"/>
    <s v="Oct"/>
    <n v="2012"/>
    <n v="2012"/>
    <x v="4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1:01:58"/>
    <d v="2011-07-12T11:01:58"/>
    <b v="0"/>
    <n v="4"/>
    <b v="0"/>
    <s v="publishing/children's books"/>
    <n v="2"/>
    <n v="0.08"/>
    <s v="Publishing"/>
    <s v="Books"/>
    <s v="Aug"/>
    <s v="Jul"/>
    <n v="2011"/>
    <n v="2011"/>
    <x v="0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18:00:50"/>
    <d v="2015-06-17T18:00:50"/>
    <b v="0"/>
    <n v="3"/>
    <b v="0"/>
    <s v="publishing/children's books"/>
    <n v="0.85"/>
    <n v="7.4999999999999997E-2"/>
    <s v="Publishing"/>
    <s v="Books"/>
    <s v="Aug"/>
    <s v="Jun"/>
    <n v="2015"/>
    <n v="2015"/>
    <x v="4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08:45:23"/>
    <d v="2012-02-28T09:45:23"/>
    <b v="0"/>
    <n v="34"/>
    <b v="0"/>
    <s v="publishing/children's books"/>
    <n v="14.314285714285715"/>
    <n v="0.48571428571428571"/>
    <s v="Publishing"/>
    <s v="Books"/>
    <s v="Mar"/>
    <s v="Feb"/>
    <n v="2012"/>
    <n v="2012"/>
    <x v="0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4:49:50"/>
    <d v="2014-04-16T14:49:50"/>
    <b v="0"/>
    <n v="2"/>
    <b v="0"/>
    <s v="publishing/children's books"/>
    <n v="0.25"/>
    <n v="0.25"/>
    <s v="Publishing"/>
    <s v="Books"/>
    <s v="Jun"/>
    <s v="Apr"/>
    <n v="2014"/>
    <n v="2014"/>
    <x v="2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0:55:30"/>
    <d v="2014-02-16T11:55:30"/>
    <b v="0"/>
    <n v="33"/>
    <b v="0"/>
    <s v="publishing/children's books"/>
    <n v="10.411250000000001"/>
    <n v="0.16500000000000001"/>
    <s v="Publishing"/>
    <s v="Books"/>
    <s v="Mar"/>
    <s v="Feb"/>
    <n v="2014"/>
    <n v="2014"/>
    <x v="8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2:00:00"/>
    <d v="2012-12-14T07:45:40"/>
    <b v="0"/>
    <n v="0"/>
    <b v="0"/>
    <s v="publishing/children's books"/>
    <n v="0"/>
    <n v="0"/>
    <s v="Publishing"/>
    <s v="Books"/>
    <s v="Feb"/>
    <s v="Dec"/>
    <n v="2013"/>
    <n v="2012"/>
    <x v="6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15:51:34"/>
    <d v="2013-09-20T15:51:34"/>
    <b v="0"/>
    <n v="0"/>
    <b v="0"/>
    <s v="publishing/children's books"/>
    <n v="0"/>
    <n v="0"/>
    <s v="Publishing"/>
    <s v="Books"/>
    <s v="Oct"/>
    <s v="Sep"/>
    <n v="2013"/>
    <n v="2013"/>
    <x v="0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15:45:21"/>
    <d v="2016-04-14T15:45:21"/>
    <b v="0"/>
    <n v="1"/>
    <b v="0"/>
    <s v="publishing/children's books"/>
    <n v="0.18867924528301888"/>
    <n v="0.18867924528301888"/>
    <s v="Publishing"/>
    <s v="Books"/>
    <s v="Apr"/>
    <s v="Apr"/>
    <n v="2016"/>
    <n v="2016"/>
    <x v="2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7T22:02:08"/>
    <d v="2013-02-05T22:02:08"/>
    <b v="0"/>
    <n v="13"/>
    <b v="0"/>
    <s v="publishing/children's books"/>
    <n v="14.25"/>
    <n v="0.32500000000000001"/>
    <s v="Publishing"/>
    <s v="Books"/>
    <s v="Mar"/>
    <s v="Feb"/>
    <n v="2013"/>
    <n v="2013"/>
    <x v="4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5T19:19:14"/>
    <d v="2011-11-15T19:19:14"/>
    <b v="0"/>
    <n v="2"/>
    <b v="0"/>
    <s v="publishing/children's books"/>
    <n v="3"/>
    <n v="0.04"/>
    <s v="Publishing"/>
    <s v="Books"/>
    <s v="Dec"/>
    <s v="Nov"/>
    <n v="2011"/>
    <n v="2011"/>
    <x v="0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2:07:56"/>
    <d v="2015-05-12T02:07:56"/>
    <b v="0"/>
    <n v="36"/>
    <b v="0"/>
    <s v="publishing/children's books"/>
    <n v="7.8809523809523814"/>
    <n v="0.17142857142857143"/>
    <s v="Publishing"/>
    <s v="Books"/>
    <s v="Jun"/>
    <s v="May"/>
    <n v="2015"/>
    <n v="2015"/>
    <x v="8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1:03:24"/>
    <d v="2015-06-17T11:03:24"/>
    <b v="0"/>
    <n v="1"/>
    <b v="0"/>
    <s v="publishing/children's books"/>
    <n v="0.33333333333333331"/>
    <n v="3.3333333333333333E-2"/>
    <s v="Publishing"/>
    <s v="Books"/>
    <s v="Jul"/>
    <s v="Jun"/>
    <n v="2015"/>
    <n v="2015"/>
    <x v="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18:28:26"/>
    <d v="2014-07-26T18:28:26"/>
    <b v="0"/>
    <n v="15"/>
    <b v="0"/>
    <s v="publishing/children's books"/>
    <n v="25.545454545454547"/>
    <n v="0.27272727272727271"/>
    <s v="Publishing"/>
    <s v="Books"/>
    <s v="Aug"/>
    <s v="Jul"/>
    <n v="2014"/>
    <n v="2014"/>
    <x v="0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0:03:41"/>
    <d v="2015-10-23T09:03:41"/>
    <b v="0"/>
    <n v="1"/>
    <b v="0"/>
    <s v="publishing/children's books"/>
    <n v="2.12"/>
    <n v="0.04"/>
    <s v="Publishing"/>
    <s v="Books"/>
    <s v="Nov"/>
    <s v="Oct"/>
    <n v="2015"/>
    <n v="2015"/>
    <x v="4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05:44:48"/>
    <d v="2017-02-08T05:44:48"/>
    <b v="0"/>
    <n v="0"/>
    <b v="0"/>
    <s v="publishing/children's books"/>
    <n v="0"/>
    <n v="0"/>
    <s v="Publishing"/>
    <s v="Books"/>
    <s v="Mar"/>
    <s v="Feb"/>
    <n v="2017"/>
    <n v="2017"/>
    <x v="10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2:00:00"/>
    <d v="2015-01-14T17:35:54"/>
    <b v="0"/>
    <n v="28"/>
    <b v="1"/>
    <s v="theater/plays"/>
    <n v="105.28"/>
    <n v="2.2400000000000002"/>
    <s v="Theater"/>
    <s v="Plays"/>
    <s v="Feb"/>
    <s v="Jan"/>
    <n v="2015"/>
    <n v="2015"/>
    <x v="4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6T23:59:00"/>
    <d v="2015-01-22T17:11:58"/>
    <b v="0"/>
    <n v="18"/>
    <b v="1"/>
    <s v="theater/plays"/>
    <n v="120"/>
    <n v="1.8"/>
    <s v="Theater"/>
    <s v="Plays"/>
    <s v="Feb"/>
    <s v="Jan"/>
    <n v="2015"/>
    <n v="2015"/>
    <x v="4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07:50:46"/>
    <d v="2015-04-09T07:50:46"/>
    <b v="0"/>
    <n v="61"/>
    <b v="1"/>
    <s v="theater/plays"/>
    <n v="114.5"/>
    <n v="6.1"/>
    <s v="Theater"/>
    <s v="Plays"/>
    <s v="Apr"/>
    <s v="Apr"/>
    <n v="2015"/>
    <n v="2015"/>
    <x v="4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3:54:03"/>
    <d v="2014-10-08T13:54:03"/>
    <b v="0"/>
    <n v="108"/>
    <b v="1"/>
    <s v="theater/plays"/>
    <n v="119"/>
    <n v="1.8"/>
    <s v="Theater"/>
    <s v="Plays"/>
    <s v="Oct"/>
    <s v="Oct"/>
    <n v="2014"/>
    <n v="2014"/>
    <x v="0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16:00:00"/>
    <d v="2016-07-06T23:32:47"/>
    <b v="0"/>
    <n v="142"/>
    <b v="1"/>
    <s v="theater/plays"/>
    <n v="104.68"/>
    <n v="2.84"/>
    <s v="Theater"/>
    <s v="Plays"/>
    <s v="Aug"/>
    <s v="Jul"/>
    <n v="2016"/>
    <n v="2016"/>
    <x v="0"/>
  </r>
  <r>
    <s v="Fierce"/>
    <s v="A heart-melting farce about sex, art and the lovelorn lay-abouts of London-town."/>
    <n v="2500"/>
    <n v="2946"/>
    <x v="0"/>
    <s v="GB"/>
    <s v="GBP"/>
    <n v="1404913180"/>
    <n v="1403703580"/>
    <d v="2014-07-09T08:39:40"/>
    <d v="2014-06-25T08:39:40"/>
    <b v="0"/>
    <n v="74"/>
    <b v="1"/>
    <s v="theater/plays"/>
    <n v="117.84"/>
    <n v="2.96"/>
    <s v="Theater"/>
    <s v="Plays"/>
    <s v="Jul"/>
    <s v="Jun"/>
    <n v="2014"/>
    <n v="2014"/>
    <x v="4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7T23:45:52"/>
    <d v="2014-06-17T23:45:52"/>
    <b v="0"/>
    <n v="38"/>
    <b v="1"/>
    <s v="theater/plays"/>
    <n v="119.7"/>
    <n v="3.8"/>
    <s v="Theater"/>
    <s v="Plays"/>
    <s v="Jul"/>
    <s v="Jun"/>
    <n v="2014"/>
    <n v="2014"/>
    <x v="4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1:50:43"/>
    <d v="2016-06-29T11:50:43"/>
    <b v="0"/>
    <n v="20"/>
    <b v="1"/>
    <s v="theater/plays"/>
    <n v="102.5"/>
    <n v="1"/>
    <s v="Theater"/>
    <s v="Plays"/>
    <s v="Jul"/>
    <s v="Jun"/>
    <n v="2016"/>
    <n v="2016"/>
    <x v="4"/>
  </r>
  <r>
    <s v="The Adventurers Club"/>
    <s v="BNT's Biggest Adventure So Far: Our 2015 full length production!"/>
    <n v="3000"/>
    <n v="3035"/>
    <x v="0"/>
    <s v="US"/>
    <s v="USD"/>
    <n v="1426132800"/>
    <n v="1424477934"/>
    <d v="2015-03-11T23:00:00"/>
    <d v="2015-02-20T19:18:54"/>
    <b v="0"/>
    <n v="24"/>
    <b v="1"/>
    <s v="theater/plays"/>
    <n v="101.16666666666667"/>
    <n v="0.8"/>
    <s v="Theater"/>
    <s v="Plays"/>
    <s v="Mar"/>
    <s v="Feb"/>
    <n v="2015"/>
    <n v="2015"/>
    <x v="4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17:31:43"/>
    <d v="2015-01-12T17:31:43"/>
    <b v="0"/>
    <n v="66"/>
    <b v="1"/>
    <s v="theater/plays"/>
    <n v="105.33333333333333"/>
    <n v="2.2000000000000002"/>
    <s v="Theater"/>
    <s v="Plays"/>
    <s v="Feb"/>
    <s v="Jan"/>
    <n v="2015"/>
    <n v="2015"/>
    <x v="4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8T23:00:00"/>
    <d v="2016-08-09T16:35:59"/>
    <b v="0"/>
    <n v="28"/>
    <b v="1"/>
    <s v="theater/plays"/>
    <n v="102.5"/>
    <n v="1.4"/>
    <s v="Theater"/>
    <s v="Plays"/>
    <s v="Sep"/>
    <s v="Aug"/>
    <n v="2016"/>
    <n v="2016"/>
    <x v="4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0:32:39"/>
    <d v="2015-06-28T00:32:39"/>
    <b v="0"/>
    <n v="24"/>
    <b v="1"/>
    <s v="theater/plays"/>
    <n v="107.6"/>
    <n v="1.2"/>
    <s v="Theater"/>
    <s v="Plays"/>
    <s v="Aug"/>
    <s v="Jun"/>
    <n v="2015"/>
    <n v="2015"/>
    <x v="4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05:03:25"/>
    <d v="2015-06-21T05:03:25"/>
    <b v="0"/>
    <n v="73"/>
    <b v="1"/>
    <s v="theater/plays"/>
    <n v="110.5675"/>
    <n v="0.73"/>
    <s v="Theater"/>
    <s v="Plays"/>
    <s v="Jul"/>
    <s v="Jun"/>
    <n v="2015"/>
    <n v="2015"/>
    <x v="1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4:00:00"/>
    <d v="2016-02-16T11:35:59"/>
    <b v="0"/>
    <n v="3"/>
    <b v="1"/>
    <s v="theater/plays"/>
    <n v="150"/>
    <n v="6"/>
    <s v="Theater"/>
    <s v="Plays"/>
    <s v="Mar"/>
    <s v="Feb"/>
    <n v="2016"/>
    <n v="2016"/>
    <x v="2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18:00:00"/>
    <d v="2014-05-21T07:37:21"/>
    <b v="0"/>
    <n v="20"/>
    <b v="1"/>
    <s v="theater/plays"/>
    <n v="104.28571428571429"/>
    <n v="2.8571428571428572"/>
    <s v="Theater"/>
    <s v="Plays"/>
    <s v="Jun"/>
    <s v="May"/>
    <n v="2014"/>
    <n v="2014"/>
    <x v="2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07:40:28"/>
    <d v="2014-06-05T07:40:28"/>
    <b v="0"/>
    <n v="21"/>
    <b v="1"/>
    <s v="theater/plays"/>
    <n v="115.5"/>
    <n v="2.625"/>
    <s v="Theater"/>
    <s v="Plays"/>
    <s v="Jul"/>
    <s v="Jun"/>
    <n v="2014"/>
    <n v="2014"/>
    <x v="2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17:34:00"/>
    <d v="2014-06-08T17:34:00"/>
    <b v="0"/>
    <n v="94"/>
    <b v="1"/>
    <s v="theater/plays"/>
    <n v="102.64512499999999"/>
    <n v="1.175"/>
    <s v="Theater"/>
    <s v="Plays"/>
    <s v="Jul"/>
    <s v="Jun"/>
    <n v="2014"/>
    <n v="2014"/>
    <x v="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1:00:00"/>
    <d v="2015-07-16T11:12:01"/>
    <b v="0"/>
    <n v="139"/>
    <b v="1"/>
    <s v="theater/plays"/>
    <n v="101.4"/>
    <n v="2.78"/>
    <s v="Theater"/>
    <s v="Plays"/>
    <s v="Jul"/>
    <s v="Jul"/>
    <n v="2015"/>
    <n v="2015"/>
    <x v="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1:00:00"/>
    <d v="2016-05-17T01:21:10"/>
    <b v="0"/>
    <n v="130"/>
    <b v="1"/>
    <s v="theater/plays"/>
    <n v="116.6348"/>
    <n v="2.6"/>
    <s v="Theater"/>
    <s v="Plays"/>
    <s v="Jun"/>
    <s v="May"/>
    <n v="2016"/>
    <n v="2016"/>
    <x v="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08:16:06"/>
    <d v="2014-11-05T08:16:06"/>
    <b v="0"/>
    <n v="31"/>
    <b v="1"/>
    <s v="theater/plays"/>
    <n v="133"/>
    <n v="3.1"/>
    <s v="Theater"/>
    <s v="Plays"/>
    <s v="Jan"/>
    <s v="Nov"/>
    <n v="2015"/>
    <n v="2014"/>
    <x v="4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06:00:00"/>
    <d v="2014-09-18T00:50:09"/>
    <b v="0"/>
    <n v="13"/>
    <b v="1"/>
    <s v="theater/plays"/>
    <n v="133.19999999999999"/>
    <n v="2.6"/>
    <s v="Theater"/>
    <s v="Plays"/>
    <s v="Oct"/>
    <s v="Sep"/>
    <n v="2014"/>
    <n v="2014"/>
    <x v="2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0:31:47"/>
    <d v="2015-07-07T10:31:47"/>
    <b v="0"/>
    <n v="90"/>
    <b v="1"/>
    <s v="theater/plays"/>
    <n v="101.83333333333333"/>
    <n v="3"/>
    <s v="Theater"/>
    <s v="Plays"/>
    <s v="Aug"/>
    <s v="Jul"/>
    <n v="2015"/>
    <n v="2015"/>
    <x v="4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5T19:00:00"/>
    <d v="2015-06-02T20:34:36"/>
    <b v="0"/>
    <n v="141"/>
    <b v="1"/>
    <s v="theater/plays"/>
    <n v="127.95"/>
    <n v="1.41"/>
    <s v="Theater"/>
    <s v="Plays"/>
    <s v="Jul"/>
    <s v="Jun"/>
    <n v="2015"/>
    <n v="2015"/>
    <x v="1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05:53:10"/>
    <d v="2014-08-30T05:53:10"/>
    <b v="0"/>
    <n v="23"/>
    <b v="1"/>
    <s v="theater/plays"/>
    <n v="115"/>
    <n v="2.2999999999999998"/>
    <s v="Theater"/>
    <s v="Plays"/>
    <s v="Sep"/>
    <s v="Aug"/>
    <n v="2014"/>
    <n v="2014"/>
    <x v="4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07:07:53"/>
    <d v="2015-07-28T07:07:53"/>
    <b v="0"/>
    <n v="18"/>
    <b v="1"/>
    <s v="theater/plays"/>
    <n v="110"/>
    <n v="4.5"/>
    <s v="Theater"/>
    <s v="Plays"/>
    <s v="Aug"/>
    <s v="Jul"/>
    <n v="2015"/>
    <n v="2015"/>
    <x v="2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06:00:00"/>
    <d v="2015-06-30T01:24:50"/>
    <b v="0"/>
    <n v="76"/>
    <b v="1"/>
    <s v="theater/plays"/>
    <n v="112.1"/>
    <n v="2.5333333333333332"/>
    <s v="Theater"/>
    <s v="Plays"/>
    <s v="Aug"/>
    <s v="Jun"/>
    <n v="2015"/>
    <n v="2015"/>
    <x v="4"/>
  </r>
  <r>
    <s v="The Commission Theatre Co."/>
    <s v="Bringing Shakespeare back to the Playwrights"/>
    <n v="5000"/>
    <n v="6300"/>
    <x v="0"/>
    <s v="US"/>
    <s v="USD"/>
    <n v="1435611438"/>
    <n v="1433019438"/>
    <d v="2015-06-29T15:57:18"/>
    <d v="2015-05-30T15:57:18"/>
    <b v="0"/>
    <n v="93"/>
    <b v="1"/>
    <s v="theater/plays"/>
    <n v="126"/>
    <n v="1.86"/>
    <s v="Theater"/>
    <s v="Plays"/>
    <s v="Jun"/>
    <s v="May"/>
    <n v="2015"/>
    <n v="2015"/>
    <x v="0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15:18:55"/>
    <d v="2015-07-23T15:18:55"/>
    <b v="0"/>
    <n v="69"/>
    <b v="1"/>
    <s v="theater/plays"/>
    <n v="100.24444444444444"/>
    <n v="1.5333333333333334"/>
    <s v="Theater"/>
    <s v="Plays"/>
    <s v="Aug"/>
    <s v="Jul"/>
    <n v="2015"/>
    <n v="2015"/>
    <x v="4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09:39:00"/>
    <d v="2016-03-22T06:55:25"/>
    <b v="0"/>
    <n v="21"/>
    <b v="1"/>
    <s v="theater/plays"/>
    <n v="102.4"/>
    <n v="0.84"/>
    <s v="Theater"/>
    <s v="Plays"/>
    <s v="Mar"/>
    <s v="Mar"/>
    <n v="2016"/>
    <n v="2016"/>
    <x v="4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5-31T22:59:00"/>
    <d v="2014-04-29T22:21:04"/>
    <b v="0"/>
    <n v="57"/>
    <b v="1"/>
    <s v="theater/plays"/>
    <n v="108.2"/>
    <n v="2.2799999999999998"/>
    <s v="Theater"/>
    <s v="Plays"/>
    <s v="May"/>
    <s v="Apr"/>
    <n v="2014"/>
    <n v="2014"/>
    <x v="4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06:55:03"/>
    <d v="2015-01-24T06:55:03"/>
    <b v="0"/>
    <n v="108"/>
    <b v="1"/>
    <s v="theater/plays"/>
    <n v="100.27"/>
    <n v="1.08"/>
    <s v="Theater"/>
    <s v="Plays"/>
    <s v="Feb"/>
    <s v="Jan"/>
    <n v="2015"/>
    <n v="2015"/>
    <x v="1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5T23:00:00"/>
    <d v="2015-02-19T12:51:38"/>
    <b v="0"/>
    <n v="83"/>
    <b v="1"/>
    <s v="theater/plays"/>
    <n v="113.3"/>
    <n v="1.66"/>
    <s v="Theater"/>
    <s v="Plays"/>
    <s v="Apr"/>
    <s v="Feb"/>
    <n v="2015"/>
    <n v="2015"/>
    <x v="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2:49:21"/>
    <d v="2016-11-19T12:49:21"/>
    <b v="0"/>
    <n v="96"/>
    <b v="1"/>
    <s v="theater/plays"/>
    <n v="127.57571428571428"/>
    <n v="3.4285714285714284"/>
    <s v="Theater"/>
    <s v="Plays"/>
    <s v="Dec"/>
    <s v="Nov"/>
    <n v="2016"/>
    <n v="2016"/>
    <x v="4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4:35:15"/>
    <d v="2015-04-09T04:35:15"/>
    <b v="0"/>
    <n v="64"/>
    <b v="1"/>
    <s v="theater/plays"/>
    <n v="107.73333333333333"/>
    <n v="4.2666666666666666"/>
    <s v="Theater"/>
    <s v="Plays"/>
    <s v="May"/>
    <s v="Apr"/>
    <n v="2015"/>
    <n v="2015"/>
    <x v="4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3:38:29"/>
    <d v="2016-07-08T13:38:29"/>
    <b v="0"/>
    <n v="14"/>
    <b v="1"/>
    <s v="theater/plays"/>
    <n v="242"/>
    <n v="5.6"/>
    <s v="Theater"/>
    <s v="Plays"/>
    <s v="Aug"/>
    <s v="Jul"/>
    <n v="2016"/>
    <n v="2016"/>
    <x v="2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1:00:00"/>
    <d v="2015-07-03T06:13:12"/>
    <b v="0"/>
    <n v="169"/>
    <b v="1"/>
    <s v="theater/plays"/>
    <n v="141.56666666666666"/>
    <n v="5.6333333333333337"/>
    <s v="Theater"/>
    <s v="Plays"/>
    <s v="Aug"/>
    <s v="Jul"/>
    <n v="2015"/>
    <n v="2015"/>
    <x v="4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0:14:22"/>
    <d v="2015-01-19T10:14:22"/>
    <b v="0"/>
    <n v="33"/>
    <b v="1"/>
    <s v="theater/plays"/>
    <n v="130"/>
    <n v="5.5"/>
    <s v="Theater"/>
    <s v="Plays"/>
    <s v="Feb"/>
    <s v="Jan"/>
    <n v="2015"/>
    <n v="2015"/>
    <x v="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09:21:26"/>
    <d v="2015-09-03T09:21:26"/>
    <b v="0"/>
    <n v="102"/>
    <b v="1"/>
    <s v="theater/plays"/>
    <n v="106.03"/>
    <n v="1.02"/>
    <s v="Theater"/>
    <s v="Plays"/>
    <s v="Sep"/>
    <s v="Sep"/>
    <n v="2015"/>
    <n v="2015"/>
    <x v="1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07:36:49"/>
    <d v="2015-05-15T07:36:49"/>
    <b v="0"/>
    <n v="104"/>
    <b v="1"/>
    <s v="theater/plays"/>
    <n v="104.8"/>
    <n v="2.08"/>
    <s v="Theater"/>
    <s v="Plays"/>
    <s v="Jun"/>
    <s v="May"/>
    <n v="2015"/>
    <n v="2015"/>
    <x v="0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5T19:00:00"/>
    <d v="2016-02-01T09:39:49"/>
    <b v="0"/>
    <n v="20"/>
    <b v="1"/>
    <s v="theater/plays"/>
    <n v="136"/>
    <n v="10"/>
    <s v="Theater"/>
    <s v="Plays"/>
    <s v="Feb"/>
    <s v="Feb"/>
    <n v="2016"/>
    <n v="2016"/>
    <x v="2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17:08:55"/>
    <d v="2014-08-24T17:08:55"/>
    <b v="0"/>
    <n v="35"/>
    <b v="1"/>
    <s v="theater/plays"/>
    <n v="100"/>
    <n v="3.5"/>
    <s v="Theater"/>
    <s v="Plays"/>
    <s v="Sep"/>
    <s v="Aug"/>
    <n v="2014"/>
    <n v="2014"/>
    <x v="4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0:24:52"/>
    <d v="2015-02-25T11:24:52"/>
    <b v="0"/>
    <n v="94"/>
    <b v="1"/>
    <s v="theater/plays"/>
    <n v="100"/>
    <n v="1.5666666666666667"/>
    <s v="Theater"/>
    <s v="Plays"/>
    <s v="Mar"/>
    <s v="Feb"/>
    <n v="2015"/>
    <n v="2015"/>
    <x v="0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17:59:00"/>
    <d v="2015-03-03T19:16:46"/>
    <b v="0"/>
    <n v="14"/>
    <b v="1"/>
    <s v="theater/plays"/>
    <n v="124"/>
    <n v="14"/>
    <s v="Theater"/>
    <s v="Plays"/>
    <s v="Mar"/>
    <s v="Mar"/>
    <n v="2015"/>
    <n v="2015"/>
    <x v="2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2T20:43:00"/>
    <d v="2015-05-12T01:29:56"/>
    <b v="0"/>
    <n v="15"/>
    <b v="1"/>
    <s v="theater/plays"/>
    <n v="116.92307692307692"/>
    <n v="2.3076923076923075"/>
    <s v="Theater"/>
    <s v="Plays"/>
    <s v="Jun"/>
    <s v="May"/>
    <n v="2015"/>
    <n v="2015"/>
    <x v="2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4:01:26"/>
    <d v="2015-11-04T14:01:26"/>
    <b v="0"/>
    <n v="51"/>
    <b v="1"/>
    <s v="theater/plays"/>
    <n v="103.33333333333333"/>
    <n v="1.7"/>
    <s v="Theater"/>
    <s v="Plays"/>
    <s v="Dec"/>
    <s v="Nov"/>
    <n v="2015"/>
    <n v="2015"/>
    <x v="4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2:00:00"/>
    <d v="2015-06-15T19:50:12"/>
    <b v="0"/>
    <n v="19"/>
    <b v="1"/>
    <s v="theater/plays"/>
    <n v="107.75"/>
    <n v="0.95"/>
    <s v="Theater"/>
    <s v="Plays"/>
    <s v="Jul"/>
    <s v="Jun"/>
    <n v="2015"/>
    <n v="2015"/>
    <x v="4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1:30:00"/>
    <d v="2016-05-04T11:24:26"/>
    <b v="0"/>
    <n v="23"/>
    <b v="1"/>
    <s v="theater/plays"/>
    <n v="120.25"/>
    <n v="1.1499999999999999"/>
    <s v="Theater"/>
    <s v="Plays"/>
    <s v="Jun"/>
    <s v="May"/>
    <n v="2016"/>
    <n v="2016"/>
    <x v="4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18:00:00"/>
    <d v="2015-09-07T01:21:09"/>
    <b v="0"/>
    <n v="97"/>
    <b v="1"/>
    <s v="theater/plays"/>
    <n v="100.37894736842105"/>
    <n v="1.0210526315789474"/>
    <s v="Theater"/>
    <s v="Plays"/>
    <s v="Oct"/>
    <s v="Sep"/>
    <n v="2015"/>
    <n v="2015"/>
    <x v="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05:25:18"/>
    <d v="2016-05-05T05:25:18"/>
    <b v="0"/>
    <n v="76"/>
    <b v="1"/>
    <s v="theater/plays"/>
    <n v="106.52"/>
    <n v="3.04"/>
    <s v="Theater"/>
    <s v="Plays"/>
    <s v="Jun"/>
    <s v="May"/>
    <n v="2016"/>
    <n v="2016"/>
    <x v="4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1T22:59:00"/>
    <d v="2014-04-29T15:09:08"/>
    <b v="0"/>
    <n v="11"/>
    <b v="1"/>
    <s v="theater/plays"/>
    <n v="100"/>
    <n v="0.36666666666666664"/>
    <s v="Theater"/>
    <s v="Plays"/>
    <s v="May"/>
    <s v="Apr"/>
    <n v="2014"/>
    <n v="2014"/>
    <x v="4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4:47:50"/>
    <d v="2015-06-16T14:47:50"/>
    <b v="0"/>
    <n v="52"/>
    <b v="1"/>
    <s v="theater/plays"/>
    <n v="110.66666666666667"/>
    <n v="1.7333333333333334"/>
    <s v="Theater"/>
    <s v="Plays"/>
    <s v="Jul"/>
    <s v="Jun"/>
    <n v="2015"/>
    <n v="2015"/>
    <x v="4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17:00:00"/>
    <d v="2014-10-26T12:01:34"/>
    <b v="0"/>
    <n v="95"/>
    <b v="1"/>
    <s v="theater/plays"/>
    <n v="114.7196"/>
    <n v="3.8"/>
    <s v="Theater"/>
    <s v="Plays"/>
    <s v="Nov"/>
    <s v="Oct"/>
    <n v="2014"/>
    <n v="2014"/>
    <x v="4"/>
  </r>
  <r>
    <s v="Star Man Rocket Man"/>
    <s v="A new play about exploring outer space"/>
    <n v="2700"/>
    <n v="2923"/>
    <x v="0"/>
    <s v="US"/>
    <s v="USD"/>
    <n v="1444528800"/>
    <n v="1442804633"/>
    <d v="2015-10-10T21:00:00"/>
    <d v="2015-09-20T22:03:53"/>
    <b v="0"/>
    <n v="35"/>
    <b v="1"/>
    <s v="theater/plays"/>
    <n v="108.25925925925925"/>
    <n v="1.2962962962962963"/>
    <s v="Theater"/>
    <s v="Plays"/>
    <s v="Oct"/>
    <s v="Sep"/>
    <n v="2015"/>
    <n v="2015"/>
    <x v="4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18:02:10"/>
    <d v="2015-01-15T18:02:10"/>
    <b v="0"/>
    <n v="21"/>
    <b v="1"/>
    <s v="theater/plays"/>
    <n v="170"/>
    <n v="2.625"/>
    <s v="Theater"/>
    <s v="Plays"/>
    <s v="Jan"/>
    <s v="Jan"/>
    <n v="2015"/>
    <n v="2015"/>
    <x v="2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4T19:00:00"/>
    <d v="2015-11-05T11:53:37"/>
    <b v="0"/>
    <n v="93"/>
    <b v="1"/>
    <s v="theater/plays"/>
    <n v="187.09899999999999"/>
    <n v="9.3000000000000007"/>
    <s v="Theater"/>
    <s v="Plays"/>
    <s v="Dec"/>
    <s v="Nov"/>
    <n v="2015"/>
    <n v="2015"/>
    <x v="4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7T23:59:00"/>
    <d v="2017-01-11T01:16:58"/>
    <b v="0"/>
    <n v="11"/>
    <b v="1"/>
    <s v="theater/plays"/>
    <n v="107.77777777777777"/>
    <n v="2.4444444444444446"/>
    <s v="Theater"/>
    <s v="Plays"/>
    <s v="Feb"/>
    <s v="Jan"/>
    <n v="2017"/>
    <n v="2017"/>
    <x v="2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17:48:04"/>
    <d v="2015-10-30T16:48:04"/>
    <b v="0"/>
    <n v="21"/>
    <b v="1"/>
    <s v="theater/plays"/>
    <n v="100"/>
    <n v="2.4705882352941178"/>
    <s v="Theater"/>
    <s v="Plays"/>
    <s v="Dec"/>
    <s v="Oct"/>
    <n v="2015"/>
    <n v="2015"/>
    <x v="2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17:00:00"/>
    <d v="2014-07-22T09:34:56"/>
    <b v="0"/>
    <n v="54"/>
    <b v="1"/>
    <s v="theater/plays"/>
    <n v="120.25"/>
    <n v="2.7"/>
    <s v="Theater"/>
    <s v="Plays"/>
    <s v="Aug"/>
    <s v="Jul"/>
    <n v="2014"/>
    <n v="2014"/>
    <x v="4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4T23:59:00"/>
    <d v="2014-08-02T00:45:54"/>
    <b v="0"/>
    <n v="31"/>
    <b v="1"/>
    <s v="theater/plays"/>
    <n v="111.42857142857143"/>
    <n v="0.88571428571428568"/>
    <s v="Theater"/>
    <s v="Plays"/>
    <s v="Aug"/>
    <s v="Aug"/>
    <n v="2014"/>
    <n v="2014"/>
    <x v="4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2:00:00"/>
    <d v="2015-02-24T19:51:19"/>
    <b v="0"/>
    <n v="132"/>
    <b v="1"/>
    <s v="theater/plays"/>
    <n v="104"/>
    <n v="5.28"/>
    <s v="Theater"/>
    <s v="Plays"/>
    <s v="Mar"/>
    <s v="Feb"/>
    <n v="2015"/>
    <n v="2015"/>
    <x v="4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3:44:57"/>
    <d v="2015-10-14T12:44:57"/>
    <b v="0"/>
    <n v="1"/>
    <b v="0"/>
    <s v="theater/plays"/>
    <n v="1"/>
    <n v="0.1"/>
    <s v="Theater"/>
    <s v="Plays"/>
    <s v="Dec"/>
    <s v="Oct"/>
    <n v="2015"/>
    <n v="2015"/>
    <x v="4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06:00:00"/>
    <d v="2014-05-25T17:51:35"/>
    <b v="0"/>
    <n v="0"/>
    <b v="0"/>
    <s v="theater/plays"/>
    <n v="0"/>
    <n v="0"/>
    <s v="Theater"/>
    <s v="Plays"/>
    <s v="Jun"/>
    <s v="May"/>
    <n v="2014"/>
    <n v="2014"/>
    <x v="4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2T23:00:00"/>
    <d v="2016-05-02T12:42:30"/>
    <b v="0"/>
    <n v="0"/>
    <b v="0"/>
    <s v="theater/plays"/>
    <n v="0"/>
    <n v="0"/>
    <s v="Theater"/>
    <s v="Plays"/>
    <s v="Jun"/>
    <s v="May"/>
    <n v="2016"/>
    <n v="2016"/>
    <x v="4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08:06:20"/>
    <d v="2016-12-05T08:06:20"/>
    <b v="0"/>
    <n v="1"/>
    <b v="0"/>
    <s v="theater/plays"/>
    <n v="5.4545454545454541"/>
    <n v="0.18181818181818182"/>
    <s v="Theater"/>
    <s v="Plays"/>
    <s v="Jan"/>
    <s v="Dec"/>
    <n v="2017"/>
    <n v="2016"/>
    <x v="2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7T19:23:53"/>
    <d v="2015-04-08T19:23:53"/>
    <b v="0"/>
    <n v="39"/>
    <b v="0"/>
    <s v="theater/plays"/>
    <n v="31.546666666666667"/>
    <n v="0.52"/>
    <s v="Theater"/>
    <s v="Plays"/>
    <s v="Jun"/>
    <s v="Apr"/>
    <n v="2015"/>
    <n v="2015"/>
    <x v="0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1:36:34"/>
    <d v="2015-04-14T11:36:34"/>
    <b v="0"/>
    <n v="0"/>
    <b v="0"/>
    <s v="theater/plays"/>
    <n v="0"/>
    <n v="0"/>
    <s v="Theater"/>
    <s v="Plays"/>
    <s v="May"/>
    <s v="Apr"/>
    <n v="2015"/>
    <n v="2015"/>
    <x v="0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4:21:05"/>
    <d v="2016-03-24T14:21:05"/>
    <b v="0"/>
    <n v="0"/>
    <b v="0"/>
    <s v="theater/plays"/>
    <n v="0"/>
    <n v="0"/>
    <s v="Theater"/>
    <s v="Plays"/>
    <s v="May"/>
    <s v="Mar"/>
    <n v="2016"/>
    <n v="2016"/>
    <x v="4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0:34:19"/>
    <d v="2015-04-29T10:34:19"/>
    <b v="0"/>
    <n v="3"/>
    <b v="0"/>
    <s v="theater/plays"/>
    <n v="0.2"/>
    <n v="8.5714285714285719E-3"/>
    <s v="Theater"/>
    <s v="Plays"/>
    <s v="May"/>
    <s v="Apr"/>
    <n v="2015"/>
    <n v="2015"/>
    <x v="7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05:16:40"/>
    <d v="2016-03-24T05:16:40"/>
    <b v="0"/>
    <n v="1"/>
    <b v="0"/>
    <s v="theater/plays"/>
    <n v="1"/>
    <n v="0.2"/>
    <s v="Theater"/>
    <s v="Plays"/>
    <s v="Apr"/>
    <s v="Mar"/>
    <n v="2016"/>
    <n v="2016"/>
    <x v="2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5T19:10:11"/>
    <d v="2014-08-06T19:10:11"/>
    <b v="0"/>
    <n v="13"/>
    <b v="0"/>
    <s v="theater/plays"/>
    <n v="3.8875000000000002"/>
    <n v="0.16250000000000001"/>
    <s v="Theater"/>
    <s v="Plays"/>
    <s v="Sep"/>
    <s v="Aug"/>
    <n v="2014"/>
    <n v="2014"/>
    <x v="0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18:17:00"/>
    <d v="2016-01-20T19:03:49"/>
    <b v="0"/>
    <n v="0"/>
    <b v="0"/>
    <s v="theater/plays"/>
    <n v="0"/>
    <n v="0"/>
    <s v="Theater"/>
    <s v="Plays"/>
    <s v="Jan"/>
    <s v="Jan"/>
    <n v="2016"/>
    <n v="2016"/>
    <x v="4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0T20:05:03"/>
    <d v="2014-05-21T20:05:03"/>
    <b v="0"/>
    <n v="6"/>
    <b v="0"/>
    <s v="theater/plays"/>
    <n v="1.9"/>
    <n v="0.12"/>
    <s v="Theater"/>
    <s v="Plays"/>
    <s v="Jun"/>
    <s v="May"/>
    <n v="2014"/>
    <n v="2014"/>
    <x v="0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3T23:34:57"/>
    <d v="2014-07-15T23:34:57"/>
    <b v="0"/>
    <n v="0"/>
    <b v="0"/>
    <s v="theater/plays"/>
    <n v="0"/>
    <n v="0"/>
    <s v="Theater"/>
    <s v="Plays"/>
    <s v="Sep"/>
    <s v="Jul"/>
    <n v="2014"/>
    <n v="2014"/>
    <x v="0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2:11:59"/>
    <d v="2015-04-17T12:11:59"/>
    <b v="0"/>
    <n v="14"/>
    <b v="0"/>
    <s v="theater/plays"/>
    <n v="41.7"/>
    <n v="1.4"/>
    <s v="Theater"/>
    <s v="Plays"/>
    <s v="May"/>
    <s v="Apr"/>
    <n v="2015"/>
    <n v="2015"/>
    <x v="4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18:34:00"/>
    <d v="2015-12-31T19:11:11"/>
    <b v="0"/>
    <n v="5"/>
    <b v="0"/>
    <s v="theater/plays"/>
    <n v="50"/>
    <n v="0.83333333333333337"/>
    <s v="Theater"/>
    <s v="Plays"/>
    <s v="Jan"/>
    <s v="Dec"/>
    <n v="2016"/>
    <n v="2015"/>
    <x v="2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16:34:00"/>
    <d v="2015-06-09T19:54:07"/>
    <b v="0"/>
    <n v="6"/>
    <b v="0"/>
    <s v="theater/plays"/>
    <n v="4.8666666666666663"/>
    <n v="0.2"/>
    <s v="Theater"/>
    <s v="Plays"/>
    <s v="Aug"/>
    <s v="Jun"/>
    <n v="2015"/>
    <n v="2015"/>
    <x v="4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3:00:00"/>
    <d v="2016-12-22T17:04:55"/>
    <b v="0"/>
    <n v="15"/>
    <b v="0"/>
    <s v="theater/plays"/>
    <n v="19.736842105263158"/>
    <n v="3.9473684210526314E-2"/>
    <s v="Theater"/>
    <s v="Plays"/>
    <s v="Feb"/>
    <s v="Dec"/>
    <n v="2017"/>
    <n v="2016"/>
    <x v="7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06:28:00"/>
    <d v="2014-11-11T08:04:55"/>
    <b v="0"/>
    <n v="0"/>
    <b v="0"/>
    <s v="theater/plays"/>
    <n v="0"/>
    <n v="0"/>
    <s v="Theater"/>
    <s v="Plays"/>
    <s v="Dec"/>
    <s v="Nov"/>
    <n v="2014"/>
    <n v="2014"/>
    <x v="4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3:41:44"/>
    <d v="2015-08-17T03:41:44"/>
    <b v="0"/>
    <n v="1"/>
    <b v="0"/>
    <s v="theater/plays"/>
    <n v="1.75"/>
    <n v="0.05"/>
    <s v="Theater"/>
    <s v="Plays"/>
    <s v="Oct"/>
    <s v="Aug"/>
    <n v="2015"/>
    <n v="2015"/>
    <x v="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4:12:56"/>
    <d v="2016-04-20T14:12:56"/>
    <b v="0"/>
    <n v="9"/>
    <b v="0"/>
    <s v="theater/plays"/>
    <n v="6.65"/>
    <n v="0.22500000000000001"/>
    <s v="Theater"/>
    <s v="Plays"/>
    <s v="Jun"/>
    <s v="Apr"/>
    <n v="2016"/>
    <n v="2016"/>
    <x v="4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09:10:48"/>
    <d v="2015-09-10T09:10:48"/>
    <b v="0"/>
    <n v="3"/>
    <b v="0"/>
    <s v="theater/plays"/>
    <n v="32"/>
    <n v="1.2"/>
    <s v="Theater"/>
    <s v="Plays"/>
    <s v="Sep"/>
    <s v="Sep"/>
    <n v="2015"/>
    <n v="2015"/>
    <x v="2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3:57:09"/>
    <d v="2014-05-25T13:57:09"/>
    <b v="0"/>
    <n v="3"/>
    <b v="0"/>
    <s v="theater/plays"/>
    <n v="0.43307086614173229"/>
    <n v="2.3622047244094488E-2"/>
    <s v="Theater"/>
    <s v="Plays"/>
    <s v="Jun"/>
    <s v="May"/>
    <n v="2014"/>
    <n v="2014"/>
    <x v="1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1:12:03"/>
    <d v="2014-07-11T11:12:03"/>
    <b v="0"/>
    <n v="1"/>
    <b v="0"/>
    <s v="theater/plays"/>
    <n v="0.04"/>
    <n v="2E-3"/>
    <s v="Theater"/>
    <s v="Plays"/>
    <s v="Sep"/>
    <s v="Jul"/>
    <n v="2014"/>
    <n v="2014"/>
    <x v="10"/>
  </r>
  <r>
    <s v="'Haunting Julia' by Alan Ayckbourn"/>
    <s v="Accessible, original theatre for all!"/>
    <n v="2500"/>
    <n v="40"/>
    <x v="2"/>
    <s v="GB"/>
    <s v="GBP"/>
    <n v="1437139080"/>
    <n v="1434552207"/>
    <d v="2015-07-17T08:18:00"/>
    <d v="2015-06-17T09:43:27"/>
    <b v="0"/>
    <n v="3"/>
    <b v="0"/>
    <s v="theater/plays"/>
    <n v="1.6"/>
    <n v="0.12"/>
    <s v="Theater"/>
    <s v="Plays"/>
    <s v="Jul"/>
    <s v="Jun"/>
    <n v="2015"/>
    <n v="2015"/>
    <x v="4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5T21:44:19"/>
    <d v="2014-11-06T21:44:19"/>
    <b v="0"/>
    <n v="0"/>
    <b v="0"/>
    <s v="theater/plays"/>
    <n v="0"/>
    <n v="0"/>
    <s v="Theater"/>
    <s v="Plays"/>
    <s v="Jan"/>
    <s v="Nov"/>
    <n v="2015"/>
    <n v="2014"/>
    <x v="4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17:00:00"/>
    <d v="2016-09-14T17:55:21"/>
    <b v="0"/>
    <n v="2"/>
    <b v="0"/>
    <s v="theater/plays"/>
    <n v="0.9"/>
    <n v="0.04"/>
    <s v="Theater"/>
    <s v="Plays"/>
    <s v="Oct"/>
    <s v="Sep"/>
    <n v="2016"/>
    <n v="2016"/>
    <x v="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3T23:00:00"/>
    <d v="2016-06-09T23:41:12"/>
    <b v="0"/>
    <n v="10"/>
    <b v="0"/>
    <s v="theater/plays"/>
    <n v="20.16"/>
    <n v="0.4"/>
    <s v="Theater"/>
    <s v="Plays"/>
    <s v="Jul"/>
    <s v="Jun"/>
    <n v="2016"/>
    <n v="2016"/>
    <x v="4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4:50:54"/>
    <d v="2016-09-05T14:50:54"/>
    <b v="0"/>
    <n v="60"/>
    <b v="0"/>
    <s v="theater/plays"/>
    <n v="42.011733333333332"/>
    <n v="0.4"/>
    <s v="Theater"/>
    <s v="Plays"/>
    <s v="Oct"/>
    <s v="Sep"/>
    <n v="2016"/>
    <n v="2016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09:14:41"/>
    <d v="2016-06-19T09:14:41"/>
    <b v="0"/>
    <n v="5"/>
    <b v="0"/>
    <s v="theater/plays"/>
    <n v="0.88500000000000001"/>
    <n v="2.5000000000000001E-2"/>
    <s v="Theater"/>
    <s v="Plays"/>
    <s v="Jul"/>
    <s v="Jun"/>
    <n v="2016"/>
    <n v="2016"/>
    <x v="8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6T23:32:45"/>
    <d v="2014-04-16T23:32:45"/>
    <b v="0"/>
    <n v="9"/>
    <b v="0"/>
    <s v="theater/plays"/>
    <n v="15"/>
    <n v="0.18"/>
    <s v="Theater"/>
    <s v="Plays"/>
    <s v="May"/>
    <s v="Apr"/>
    <n v="2014"/>
    <n v="2014"/>
    <x v="0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2:43:33"/>
    <d v="2014-12-01T12:43:33"/>
    <b v="0"/>
    <n v="13"/>
    <b v="0"/>
    <s v="theater/plays"/>
    <n v="4.67"/>
    <n v="0.13"/>
    <s v="Theater"/>
    <s v="Plays"/>
    <s v="Dec"/>
    <s v="Dec"/>
    <n v="2014"/>
    <n v="2014"/>
    <x v="1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d v="2015-06-19T21:47:18"/>
    <d v="2015-04-20T21:47:18"/>
    <b v="0"/>
    <n v="0"/>
    <b v="0"/>
    <s v="theater/plays"/>
    <n v="0"/>
    <n v="0"/>
    <s v="Theater"/>
    <s v="Plays"/>
    <s v="Jun"/>
    <s v="Apr"/>
    <n v="2015"/>
    <n v="2015"/>
    <x v="4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4:37:11"/>
    <d v="2014-12-29T14:37:11"/>
    <b v="0"/>
    <n v="8"/>
    <b v="0"/>
    <s v="theater/plays"/>
    <n v="38.119999999999997"/>
    <n v="0.32"/>
    <s v="Theater"/>
    <s v="Plays"/>
    <s v="Jan"/>
    <s v="Dec"/>
    <n v="2015"/>
    <n v="2014"/>
    <x v="4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15:16:26"/>
    <d v="2016-12-18T15:16:26"/>
    <b v="0"/>
    <n v="3"/>
    <b v="0"/>
    <s v="theater/plays"/>
    <n v="5.42"/>
    <n v="0.06"/>
    <s v="Theater"/>
    <s v="Plays"/>
    <s v="Jan"/>
    <s v="Dec"/>
    <n v="2017"/>
    <n v="2016"/>
    <x v="0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4T22:04:53"/>
    <d v="2016-04-04T22:04:53"/>
    <b v="0"/>
    <n v="3"/>
    <b v="0"/>
    <s v="theater/plays"/>
    <n v="3.5000000000000003E-2"/>
    <n v="1.4999999999999999E-2"/>
    <s v="Theater"/>
    <s v="Plays"/>
    <s v="May"/>
    <s v="Apr"/>
    <n v="2016"/>
    <n v="2016"/>
    <x v="8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2:51:19"/>
    <d v="2015-06-16T12:51:19"/>
    <b v="0"/>
    <n v="0"/>
    <b v="0"/>
    <s v="theater/plays"/>
    <n v="0"/>
    <n v="0"/>
    <s v="Theater"/>
    <s v="Plays"/>
    <s v="Jul"/>
    <s v="Jun"/>
    <n v="2015"/>
    <n v="2015"/>
    <x v="10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2:00:00"/>
    <d v="2016-10-29T17:55:24"/>
    <b v="0"/>
    <n v="6"/>
    <b v="0"/>
    <s v="theater/plays"/>
    <n v="10.833333333333334"/>
    <n v="0.1"/>
    <s v="Theater"/>
    <s v="Plays"/>
    <s v="Nov"/>
    <s v="Oct"/>
    <n v="2016"/>
    <n v="2016"/>
    <x v="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09:46:35"/>
    <d v="2015-05-04T09:46:35"/>
    <b v="0"/>
    <n v="4"/>
    <b v="0"/>
    <s v="theater/plays"/>
    <n v="2.1"/>
    <n v="0.13333333333333333"/>
    <s v="Theater"/>
    <s v="Plays"/>
    <s v="Jul"/>
    <s v="May"/>
    <n v="2015"/>
    <n v="2015"/>
    <x v="4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2:24:21"/>
    <d v="2015-12-21T12:24:21"/>
    <b v="0"/>
    <n v="1"/>
    <b v="0"/>
    <s v="theater/plays"/>
    <n v="0.25892857142857145"/>
    <n v="8.9285714285714281E-3"/>
    <s v="Theater"/>
    <s v="Plays"/>
    <s v="Jan"/>
    <s v="Dec"/>
    <n v="2016"/>
    <n v="2015"/>
    <x v="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2:05:00"/>
    <d v="2015-07-07T16:44:12"/>
    <b v="0"/>
    <n v="29"/>
    <b v="0"/>
    <s v="theater/plays"/>
    <n v="23.333333333333332"/>
    <n v="0.24166666666666667"/>
    <s v="Theater"/>
    <s v="Plays"/>
    <s v="Aug"/>
    <s v="Jul"/>
    <n v="2015"/>
    <n v="2015"/>
    <x v="1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0:20:36"/>
    <d v="2014-10-04T09:20:36"/>
    <b v="0"/>
    <n v="0"/>
    <b v="0"/>
    <s v="theater/plays"/>
    <n v="0"/>
    <n v="0"/>
    <s v="Theater"/>
    <s v="Plays"/>
    <s v="Dec"/>
    <s v="Oct"/>
    <n v="2014"/>
    <n v="2014"/>
    <x v="0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09:18:38"/>
    <d v="2016-04-01T09:18:38"/>
    <b v="0"/>
    <n v="4"/>
    <b v="0"/>
    <s v="theater/plays"/>
    <n v="33.6"/>
    <n v="0.53333333333333333"/>
    <s v="Theater"/>
    <s v="Plays"/>
    <s v="May"/>
    <s v="Apr"/>
    <n v="2016"/>
    <n v="2016"/>
    <x v="2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5T23:59:00"/>
    <d v="2016-01-01T16:40:37"/>
    <b v="0"/>
    <n v="5"/>
    <b v="0"/>
    <s v="theater/plays"/>
    <n v="19.079999999999998"/>
    <n v="0.05"/>
    <s v="Theater"/>
    <s v="Plays"/>
    <s v="Feb"/>
    <s v="Jan"/>
    <n v="2016"/>
    <n v="2016"/>
    <x v="1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2:27:15"/>
    <d v="2014-11-05T12:27:15"/>
    <b v="0"/>
    <n v="4"/>
    <b v="0"/>
    <s v="theater/plays"/>
    <n v="0.41111111111111109"/>
    <n v="8.8888888888888889E-3"/>
    <s v="Theater"/>
    <s v="Plays"/>
    <s v="Dec"/>
    <s v="Nov"/>
    <n v="2014"/>
    <n v="2014"/>
    <x v="11"/>
  </r>
  <r>
    <s v="The Wedding"/>
    <s v="An historic and proud work of Polish nationalistic literature performed on stage."/>
    <n v="400"/>
    <n v="130"/>
    <x v="2"/>
    <s v="US"/>
    <s v="USD"/>
    <n v="1426294201"/>
    <n v="1423705801"/>
    <d v="2015-03-13T19:50:01"/>
    <d v="2015-02-11T20:50:01"/>
    <b v="0"/>
    <n v="5"/>
    <b v="0"/>
    <s v="theater/plays"/>
    <n v="32.5"/>
    <n v="1.25"/>
    <s v="Theater"/>
    <s v="Plays"/>
    <s v="Mar"/>
    <s v="Feb"/>
    <n v="2015"/>
    <n v="2015"/>
    <x v="2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8T22:59:00"/>
    <d v="2015-09-14T10:11:24"/>
    <b v="0"/>
    <n v="1"/>
    <b v="0"/>
    <s v="theater/plays"/>
    <n v="5"/>
    <n v="0.5"/>
    <s v="Theater"/>
    <s v="Plays"/>
    <s v="Sep"/>
    <s v="Sep"/>
    <n v="2015"/>
    <n v="2015"/>
    <x v="2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05:15:24"/>
    <d v="2014-12-12T05:15:24"/>
    <b v="0"/>
    <n v="1"/>
    <b v="0"/>
    <s v="theater/plays"/>
    <n v="0.16666666666666666"/>
    <n v="3.3333333333333333E-2"/>
    <s v="Theater"/>
    <s v="Plays"/>
    <s v="Jan"/>
    <s v="Dec"/>
    <n v="2015"/>
    <n v="2014"/>
    <x v="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7T23:59:00"/>
    <d v="2014-10-10T07:50:40"/>
    <b v="0"/>
    <n v="0"/>
    <b v="0"/>
    <s v="theater/plays"/>
    <n v="0"/>
    <n v="0"/>
    <s v="Theater"/>
    <s v="Plays"/>
    <s v="Oct"/>
    <s v="Oct"/>
    <n v="2014"/>
    <n v="2014"/>
    <x v="5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15:43:05"/>
    <d v="2014-07-30T15:43:05"/>
    <b v="0"/>
    <n v="14"/>
    <b v="0"/>
    <s v="theater/plays"/>
    <n v="38.06666666666667"/>
    <n v="0.46666666666666667"/>
    <s v="Theater"/>
    <s v="Plays"/>
    <s v="Aug"/>
    <s v="Jul"/>
    <n v="2014"/>
    <n v="2014"/>
    <x v="4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8T22:00:00"/>
    <d v="2014-07-11T12:49:52"/>
    <b v="0"/>
    <n v="3"/>
    <b v="0"/>
    <s v="theater/plays"/>
    <n v="1.05"/>
    <n v="0.15"/>
    <s v="Theater"/>
    <s v="Plays"/>
    <s v="Aug"/>
    <s v="Jul"/>
    <n v="2014"/>
    <n v="2014"/>
    <x v="4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15:12:08"/>
    <d v="2016-02-15T16:12:08"/>
    <b v="0"/>
    <n v="10"/>
    <b v="0"/>
    <s v="theater/plays"/>
    <n v="2.73"/>
    <n v="0.1"/>
    <s v="Theater"/>
    <s v="Plays"/>
    <s v="Apr"/>
    <s v="Feb"/>
    <n v="2016"/>
    <n v="2016"/>
    <x v="1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16:00:00"/>
    <d v="2014-08-18T12:08:24"/>
    <b v="0"/>
    <n v="17"/>
    <b v="0"/>
    <s v="theater/plays"/>
    <n v="9.0909090909090917"/>
    <n v="0.30909090909090908"/>
    <s v="Theater"/>
    <s v="Plays"/>
    <s v="Aug"/>
    <s v="Aug"/>
    <n v="2014"/>
    <n v="2014"/>
    <x v="0"/>
  </r>
  <r>
    <s v="REDISCOVERING KIA THE PLAY"/>
    <s v="Fundraising for REDISCOVERING KIA THE PLAY"/>
    <n v="5000"/>
    <n v="25"/>
    <x v="2"/>
    <s v="US"/>
    <s v="USD"/>
    <n v="1420768800"/>
    <n v="1415644395"/>
    <d v="2015-01-08T21:00:00"/>
    <d v="2014-11-10T13:33:15"/>
    <b v="0"/>
    <n v="2"/>
    <b v="0"/>
    <s v="theater/plays"/>
    <n v="0.5"/>
    <n v="0.04"/>
    <s v="Theater"/>
    <s v="Plays"/>
    <s v="Jan"/>
    <s v="Nov"/>
    <n v="2015"/>
    <n v="2014"/>
    <x v="0"/>
  </r>
  <r>
    <s v="How Could You Do This To Me (The Stage Play)"/>
    <s v="This Is A Story About A Woman A Man And A Woman"/>
    <n v="50000"/>
    <n v="0"/>
    <x v="2"/>
    <s v="US"/>
    <s v="USD"/>
    <n v="1428100815"/>
    <n v="1422920415"/>
    <d v="2015-04-03T17:40:15"/>
    <d v="2015-02-02T18:40:15"/>
    <b v="0"/>
    <n v="0"/>
    <b v="0"/>
    <s v="theater/plays"/>
    <n v="0"/>
    <n v="0"/>
    <s v="Theater"/>
    <s v="Plays"/>
    <s v="Apr"/>
    <s v="Feb"/>
    <n v="2015"/>
    <n v="2015"/>
    <x v="10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16:00:00"/>
    <d v="2014-06-21T08:19:52"/>
    <b v="0"/>
    <n v="4"/>
    <b v="0"/>
    <s v="theater/plays"/>
    <n v="4.5999999999999996"/>
    <n v="0.8"/>
    <s v="Theater"/>
    <s v="Plays"/>
    <s v="Jun"/>
    <s v="Jun"/>
    <n v="2014"/>
    <n v="2014"/>
    <x v="2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1:00:00"/>
    <d v="2016-11-27T16:48:41"/>
    <b v="0"/>
    <n v="12"/>
    <b v="0"/>
    <s v="theater/plays"/>
    <n v="20.833333333333332"/>
    <n v="0.4"/>
    <s v="Theater"/>
    <s v="Plays"/>
    <s v="Dec"/>
    <s v="Nov"/>
    <n v="2016"/>
    <n v="2016"/>
    <x v="4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0:29:05"/>
    <d v="2015-09-11T10:30:58"/>
    <b v="0"/>
    <n v="3"/>
    <b v="0"/>
    <s v="theater/plays"/>
    <n v="4.583333333333333"/>
    <n v="2.5000000000000001E-2"/>
    <s v="Theater"/>
    <s v="Plays"/>
    <s v="Oct"/>
    <s v="Sep"/>
    <n v="2015"/>
    <n v="2015"/>
    <x v="1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0:57:33"/>
    <d v="2015-10-01T10:57:33"/>
    <b v="0"/>
    <n v="12"/>
    <b v="0"/>
    <s v="theater/plays"/>
    <n v="4.2133333333333329"/>
    <n v="0.16"/>
    <s v="Theater"/>
    <s v="Plays"/>
    <s v="Oct"/>
    <s v="Oct"/>
    <n v="2015"/>
    <n v="2015"/>
    <x v="0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3T20:52:38"/>
    <d v="2016-05-24T20:52:38"/>
    <b v="0"/>
    <n v="0"/>
    <b v="0"/>
    <s v="theater/plays"/>
    <n v="0"/>
    <n v="0"/>
    <s v="Theater"/>
    <s v="Plays"/>
    <s v="Jul"/>
    <s v="May"/>
    <n v="2016"/>
    <n v="2016"/>
    <x v="1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0:37:12"/>
    <d v="2014-07-10T00:37:12"/>
    <b v="0"/>
    <n v="7"/>
    <b v="0"/>
    <s v="theater/plays"/>
    <n v="61.909090909090907"/>
    <n v="0.12727272727272726"/>
    <s v="Theater"/>
    <s v="Plays"/>
    <s v="Aug"/>
    <s v="Jul"/>
    <n v="2014"/>
    <n v="2014"/>
    <x v="0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16:42:19"/>
    <d v="2014-12-09T16:42:19"/>
    <b v="0"/>
    <n v="2"/>
    <b v="0"/>
    <s v="theater/plays"/>
    <n v="0.8"/>
    <n v="0.26666666666666666"/>
    <s v="Theater"/>
    <s v="Plays"/>
    <s v="Feb"/>
    <s v="Dec"/>
    <n v="2015"/>
    <n v="2014"/>
    <x v="2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05:33:16"/>
    <d v="2015-07-25T05:33:16"/>
    <b v="0"/>
    <n v="1"/>
    <b v="0"/>
    <s v="theater/plays"/>
    <n v="1.6666666666666666E-2"/>
    <n v="6.6666666666666664E-4"/>
    <s v="Theater"/>
    <s v="Plays"/>
    <s v="Aug"/>
    <s v="Jul"/>
    <n v="2015"/>
    <n v="2015"/>
    <x v="10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8T23:00:18"/>
    <d v="2015-07-10T23:00:18"/>
    <b v="0"/>
    <n v="4"/>
    <b v="0"/>
    <s v="theater/plays"/>
    <n v="0.78"/>
    <n v="0.08"/>
    <s v="Theater"/>
    <s v="Plays"/>
    <s v="Sep"/>
    <s v="Jul"/>
    <n v="2015"/>
    <n v="2015"/>
    <x v="0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07:00:00"/>
    <d v="2014-10-28T18:13:51"/>
    <b v="0"/>
    <n v="4"/>
    <b v="0"/>
    <s v="theater/plays"/>
    <n v="5"/>
    <n v="0.26666666666666666"/>
    <s v="Theater"/>
    <s v="Plays"/>
    <s v="Nov"/>
    <s v="Oct"/>
    <n v="2014"/>
    <n v="2014"/>
    <x v="4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6T20:21:53"/>
    <d v="2016-08-23T20:21:53"/>
    <b v="0"/>
    <n v="17"/>
    <b v="0"/>
    <s v="theater/plays"/>
    <n v="17.771428571428572"/>
    <n v="0.48571428571428571"/>
    <s v="Theater"/>
    <s v="Plays"/>
    <s v="Sep"/>
    <s v="Aug"/>
    <n v="2016"/>
    <n v="2016"/>
    <x v="4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7-31T20:00:00"/>
    <d v="2015-07-14T10:34:26"/>
    <b v="0"/>
    <n v="7"/>
    <b v="0"/>
    <s v="theater/plays"/>
    <n v="9.4166666666666661"/>
    <n v="0.11666666666666667"/>
    <s v="Theater"/>
    <s v="Plays"/>
    <s v="Jul"/>
    <s v="Jul"/>
    <n v="2015"/>
    <n v="2015"/>
    <x v="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16:03:57"/>
    <d v="2016-03-15T16:03:57"/>
    <b v="0"/>
    <n v="2"/>
    <b v="0"/>
    <s v="theater/plays"/>
    <n v="0.08"/>
    <n v="0.08"/>
    <s v="Theater"/>
    <s v="Plays"/>
    <s v="May"/>
    <s v="Mar"/>
    <n v="2016"/>
    <n v="2016"/>
    <x v="4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2:33:39"/>
    <d v="2016-05-09T12:33:39"/>
    <b v="0"/>
    <n v="5"/>
    <b v="0"/>
    <s v="theater/plays"/>
    <n v="2.75"/>
    <n v="5.2083333333333336E-2"/>
    <s v="Theater"/>
    <s v="Plays"/>
    <s v="Jun"/>
    <s v="May"/>
    <n v="2016"/>
    <n v="2016"/>
    <x v="0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4:46:00"/>
    <d v="2014-10-17T01:23:21"/>
    <b v="0"/>
    <n v="1"/>
    <b v="0"/>
    <s v="theater/plays"/>
    <n v="1.1111111111111112E-2"/>
    <n v="5.5555555555555556E-4"/>
    <s v="Theater"/>
    <s v="Plays"/>
    <s v="Nov"/>
    <s v="Oct"/>
    <n v="2014"/>
    <n v="2014"/>
    <x v="1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15:11:27"/>
    <d v="2015-04-13T15:11:27"/>
    <b v="0"/>
    <n v="1"/>
    <b v="0"/>
    <s v="theater/plays"/>
    <n v="3.3333333333333335E-3"/>
    <n v="3.3333333333333335E-3"/>
    <s v="Theater"/>
    <s v="Plays"/>
    <s v="Jun"/>
    <s v="Apr"/>
    <n v="2015"/>
    <n v="2015"/>
    <x v="5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3:27:06"/>
    <d v="2015-05-18T13:27:06"/>
    <b v="0"/>
    <n v="14"/>
    <b v="0"/>
    <s v="theater/plays"/>
    <n v="36.5"/>
    <n v="0.77777777777777779"/>
    <s v="Theater"/>
    <s v="Plays"/>
    <s v="Jun"/>
    <s v="May"/>
    <n v="2015"/>
    <n v="2015"/>
    <x v="4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4T22:09:34"/>
    <d v="2015-12-15T22:09:34"/>
    <b v="0"/>
    <n v="26"/>
    <b v="0"/>
    <s v="theater/plays"/>
    <n v="14.058171745152354"/>
    <n v="0.18005540166204986"/>
    <s v="Theater"/>
    <s v="Plays"/>
    <s v="Jan"/>
    <s v="Dec"/>
    <n v="2016"/>
    <n v="2015"/>
    <x v="1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17:08:59"/>
    <d v="2014-07-08T17:08:59"/>
    <b v="0"/>
    <n v="2"/>
    <b v="0"/>
    <s v="theater/plays"/>
    <n v="0.02"/>
    <n v="0.02"/>
    <s v="Theater"/>
    <s v="Plays"/>
    <s v="Sep"/>
    <s v="Jul"/>
    <n v="2014"/>
    <n v="2014"/>
    <x v="1"/>
  </r>
  <r>
    <s v="Hercules the Panto"/>
    <s v="Hercules must complete four challenges in order to meet the father he never knew"/>
    <n v="25000"/>
    <n v="1"/>
    <x v="2"/>
    <s v="GB"/>
    <s v="GBP"/>
    <n v="1426365994"/>
    <n v="1421185594"/>
    <d v="2015-03-14T15:46:34"/>
    <d v="2015-01-13T16:46:34"/>
    <b v="0"/>
    <n v="1"/>
    <b v="0"/>
    <s v="theater/plays"/>
    <n v="4.0000000000000001E-3"/>
    <n v="4.0000000000000001E-3"/>
    <s v="Theater"/>
    <s v="Plays"/>
    <s v="Mar"/>
    <s v="Jan"/>
    <n v="2015"/>
    <n v="2015"/>
    <x v="9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3:33:10"/>
    <d v="2016-02-15T04:33:10"/>
    <b v="0"/>
    <n v="3"/>
    <b v="0"/>
    <s v="theater/plays"/>
    <n v="61.1"/>
    <n v="0.3"/>
    <s v="Theater"/>
    <s v="Plays"/>
    <s v="Mar"/>
    <s v="Feb"/>
    <n v="2016"/>
    <n v="2016"/>
    <x v="4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06:26:29"/>
    <d v="2014-04-26T06:26:29"/>
    <b v="0"/>
    <n v="7"/>
    <b v="0"/>
    <s v="theater/plays"/>
    <n v="7.8378378378378377"/>
    <n v="0.3783783783783784"/>
    <s v="Theater"/>
    <s v="Plays"/>
    <s v="May"/>
    <s v="Apr"/>
    <n v="2014"/>
    <n v="2014"/>
    <x v="4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0:37:27"/>
    <d v="2015-08-29T00:37:27"/>
    <b v="0"/>
    <n v="9"/>
    <b v="0"/>
    <s v="theater/plays"/>
    <n v="21.85"/>
    <n v="0.45"/>
    <s v="Theater"/>
    <s v="Plays"/>
    <s v="Sep"/>
    <s v="Aug"/>
    <n v="2015"/>
    <n v="2015"/>
    <x v="4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0:06:47"/>
    <d v="2015-10-01T10:06:47"/>
    <b v="0"/>
    <n v="20"/>
    <b v="0"/>
    <s v="theater/plays"/>
    <n v="27.24"/>
    <n v="0.4"/>
    <s v="Theater"/>
    <s v="Plays"/>
    <s v="Oct"/>
    <s v="Oct"/>
    <n v="2015"/>
    <n v="2015"/>
    <x v="0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09:52:09"/>
    <d v="2014-07-06T09:52:09"/>
    <b v="0"/>
    <n v="6"/>
    <b v="0"/>
    <s v="theater/plays"/>
    <n v="8.5"/>
    <n v="1"/>
    <s v="Theater"/>
    <s v="Plays"/>
    <s v="Aug"/>
    <s v="Jul"/>
    <n v="2014"/>
    <n v="2014"/>
    <x v="2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3:01:10"/>
    <d v="2015-02-23T14:01:10"/>
    <b v="0"/>
    <n v="13"/>
    <b v="0"/>
    <s v="theater/plays"/>
    <n v="26.84"/>
    <n v="0.52"/>
    <s v="Theater"/>
    <s v="Plays"/>
    <s v="Mar"/>
    <s v="Feb"/>
    <n v="2015"/>
    <n v="2015"/>
    <x v="4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16:16:44"/>
    <d v="2014-08-26T16:16:44"/>
    <b v="0"/>
    <n v="3"/>
    <b v="1"/>
    <s v="theater/musical"/>
    <n v="129"/>
    <n v="3"/>
    <s v="Theater"/>
    <s v="Musical"/>
    <s v="Sep"/>
    <s v="Aug"/>
    <n v="2014"/>
    <n v="2014"/>
    <x v="2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15:58:47"/>
    <d v="2015-04-03T15:58:47"/>
    <b v="0"/>
    <n v="6"/>
    <b v="1"/>
    <s v="theater/musical"/>
    <n v="100"/>
    <n v="1.2"/>
    <s v="Theater"/>
    <s v="Musical"/>
    <s v="May"/>
    <s v="Apr"/>
    <n v="2015"/>
    <n v="2015"/>
    <x v="2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3T22:00:00"/>
    <d v="2015-01-08T22:39:39"/>
    <b v="0"/>
    <n v="10"/>
    <b v="1"/>
    <s v="theater/musical"/>
    <n v="100"/>
    <n v="3.3333333333333335"/>
    <s v="Theater"/>
    <s v="Musical"/>
    <s v="Jan"/>
    <s v="Jan"/>
    <n v="2015"/>
    <n v="2015"/>
    <x v="2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8T22:59:00"/>
    <d v="2015-04-09T08:21:50"/>
    <b v="0"/>
    <n v="147"/>
    <b v="1"/>
    <s v="theater/musical"/>
    <n v="103.2"/>
    <n v="0.58799999999999997"/>
    <s v="Theater"/>
    <s v="Musical"/>
    <s v="May"/>
    <s v="Apr"/>
    <n v="2015"/>
    <n v="2015"/>
    <x v="9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09:01:08"/>
    <d v="2014-08-12T09:01:08"/>
    <b v="0"/>
    <n v="199"/>
    <b v="1"/>
    <s v="theater/musical"/>
    <n v="102.44597777777778"/>
    <n v="0.44222222222222224"/>
    <s v="Theater"/>
    <s v="Musical"/>
    <s v="Sep"/>
    <s v="Aug"/>
    <n v="2014"/>
    <n v="2014"/>
    <x v="11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3:22:59"/>
    <d v="2015-02-09T13:22:59"/>
    <b v="0"/>
    <n v="50"/>
    <b v="1"/>
    <s v="theater/musical"/>
    <n v="125"/>
    <n v="1.6666666666666667"/>
    <s v="Theater"/>
    <s v="Musical"/>
    <s v="Feb"/>
    <s v="Feb"/>
    <n v="2015"/>
    <n v="2015"/>
    <x v="4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0:00:00"/>
    <d v="2014-06-16T11:03:49"/>
    <b v="0"/>
    <n v="21"/>
    <b v="1"/>
    <s v="theater/musical"/>
    <n v="130.83333333333334"/>
    <n v="1.1666666666666667"/>
    <s v="Theater"/>
    <s v="Musical"/>
    <s v="Jul"/>
    <s v="Jun"/>
    <n v="2014"/>
    <n v="2014"/>
    <x v="4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18:57:26"/>
    <d v="2016-02-03T18:57:26"/>
    <b v="0"/>
    <n v="24"/>
    <b v="1"/>
    <s v="theater/musical"/>
    <n v="100"/>
    <n v="2.4"/>
    <s v="Theater"/>
    <s v="Musical"/>
    <s v="Mar"/>
    <s v="Feb"/>
    <n v="2016"/>
    <n v="2016"/>
    <x v="4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08:32:38"/>
    <d v="2014-04-25T08:32:38"/>
    <b v="0"/>
    <n v="32"/>
    <b v="1"/>
    <s v="theater/musical"/>
    <n v="102.06937499999999"/>
    <n v="0.4"/>
    <s v="Theater"/>
    <s v="Musical"/>
    <s v="May"/>
    <s v="Apr"/>
    <n v="2014"/>
    <n v="2014"/>
    <x v="0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09:01:04"/>
    <d v="2015-04-07T09:01:04"/>
    <b v="0"/>
    <n v="62"/>
    <b v="1"/>
    <s v="theater/musical"/>
    <n v="100.92"/>
    <n v="0.62"/>
    <s v="Theater"/>
    <s v="Musical"/>
    <s v="May"/>
    <s v="Apr"/>
    <n v="2015"/>
    <n v="2015"/>
    <x v="1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1:08:00"/>
    <d v="2014-08-21T01:59:23"/>
    <b v="0"/>
    <n v="9"/>
    <b v="1"/>
    <s v="theater/musical"/>
    <n v="106"/>
    <n v="1.2"/>
    <s v="Theater"/>
    <s v="Musical"/>
    <s v="Sep"/>
    <s v="Aug"/>
    <n v="2014"/>
    <n v="2014"/>
    <x v="2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06:00:00"/>
    <d v="2015-01-20T22:57:17"/>
    <b v="0"/>
    <n v="38"/>
    <b v="1"/>
    <s v="theater/musical"/>
    <n v="105.09677419354838"/>
    <n v="1.2258064516129032"/>
    <s v="Theater"/>
    <s v="Musical"/>
    <s v="Feb"/>
    <s v="Jan"/>
    <n v="2015"/>
    <n v="2015"/>
    <x v="4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17:57:33"/>
    <d v="2016-05-05T17:57:33"/>
    <b v="0"/>
    <n v="54"/>
    <b v="1"/>
    <s v="theater/musical"/>
    <n v="102.76"/>
    <n v="2.16"/>
    <s v="Theater"/>
    <s v="Musical"/>
    <s v="Jun"/>
    <s v="May"/>
    <n v="2016"/>
    <n v="2016"/>
    <x v="4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0:16:04"/>
    <d v="2014-05-16T10:16:04"/>
    <b v="0"/>
    <n v="37"/>
    <b v="1"/>
    <s v="theater/musical"/>
    <n v="108"/>
    <n v="1.48"/>
    <s v="Theater"/>
    <s v="Musical"/>
    <s v="Jun"/>
    <s v="May"/>
    <n v="2014"/>
    <n v="2014"/>
    <x v="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2:00:00"/>
    <d v="2016-07-02T09:00:08"/>
    <b v="0"/>
    <n v="39"/>
    <b v="1"/>
    <s v="theater/musical"/>
    <n v="100.88571428571429"/>
    <n v="1.1142857142857143"/>
    <s v="Theater"/>
    <s v="Musical"/>
    <s v="Aug"/>
    <s v="Jul"/>
    <n v="2016"/>
    <n v="2016"/>
    <x v="4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2T23:59:00"/>
    <d v="2014-09-30T10:37:03"/>
    <b v="0"/>
    <n v="34"/>
    <b v="1"/>
    <s v="theater/musical"/>
    <n v="128"/>
    <n v="3.4"/>
    <s v="Theater"/>
    <s v="Musical"/>
    <s v="Oct"/>
    <s v="Sep"/>
    <n v="2014"/>
    <n v="2014"/>
    <x v="4"/>
  </r>
  <r>
    <s v="UCAS"/>
    <s v="UCAS is a new British musical premiering at the Edinburgh Fringe Festival 2014."/>
    <n v="1500"/>
    <n v="2000"/>
    <x v="0"/>
    <s v="GB"/>
    <s v="GBP"/>
    <n v="1405249113"/>
    <n v="1402657113"/>
    <d v="2014-07-13T05:58:33"/>
    <d v="2014-06-13T05:58:33"/>
    <b v="0"/>
    <n v="55"/>
    <b v="1"/>
    <s v="theater/musical"/>
    <n v="133.33333333333334"/>
    <n v="3.6666666666666665"/>
    <s v="Theater"/>
    <s v="Musical"/>
    <s v="Jul"/>
    <s v="Jun"/>
    <n v="2014"/>
    <n v="2014"/>
    <x v="4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1:53:34"/>
    <d v="2014-12-31T11:53:34"/>
    <b v="0"/>
    <n v="32"/>
    <b v="1"/>
    <s v="theater/musical"/>
    <n v="101.375"/>
    <n v="0.8"/>
    <s v="Theater"/>
    <s v="Musical"/>
    <s v="Jan"/>
    <s v="Dec"/>
    <n v="2015"/>
    <n v="2014"/>
    <x v="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7T20:00:00"/>
    <d v="2014-07-25T14:25:12"/>
    <b v="0"/>
    <n v="25"/>
    <b v="1"/>
    <s v="theater/musical"/>
    <n v="102.875"/>
    <n v="0.3125"/>
    <s v="Theater"/>
    <s v="Musical"/>
    <s v="Aug"/>
    <s v="Jul"/>
    <n v="2014"/>
    <n v="2014"/>
    <x v="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3:33:38"/>
    <d v="2014-12-09T13:33:38"/>
    <b v="0"/>
    <n v="33"/>
    <b v="1"/>
    <s v="theater/musical"/>
    <n v="107.24"/>
    <n v="1.32"/>
    <s v="Theater"/>
    <s v="Musical"/>
    <s v="Jan"/>
    <s v="Dec"/>
    <n v="2015"/>
    <n v="2014"/>
    <x v="4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18:02:35"/>
    <d v="2015-01-30T18:02:35"/>
    <b v="0"/>
    <n v="1"/>
    <b v="0"/>
    <s v="theater/spaces"/>
    <n v="4.0000000000000001E-3"/>
    <n v="4.0000000000000001E-3"/>
    <s v="Theater"/>
    <s v="Spaces"/>
    <s v="Mar"/>
    <s v="Jan"/>
    <n v="2015"/>
    <n v="2015"/>
    <x v="9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15:18:00"/>
    <d v="2015-11-26T14:17:39"/>
    <b v="0"/>
    <n v="202"/>
    <b v="0"/>
    <s v="theater/spaces"/>
    <n v="20.425000000000001"/>
    <n v="0.10100000000000001"/>
    <s v="Theater"/>
    <s v="Spaces"/>
    <s v="Dec"/>
    <s v="Nov"/>
    <n v="2015"/>
    <n v="2015"/>
    <x v="1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2T22:06:20"/>
    <d v="2015-03-13T22:06:20"/>
    <b v="0"/>
    <n v="0"/>
    <b v="0"/>
    <s v="theater/spaces"/>
    <n v="0"/>
    <n v="0"/>
    <s v="Theater"/>
    <s v="Spaces"/>
    <s v="Apr"/>
    <s v="Mar"/>
    <n v="2015"/>
    <n v="2015"/>
    <x v="4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16:56:38"/>
    <d v="2015-05-08T16:56:38"/>
    <b v="0"/>
    <n v="1"/>
    <b v="0"/>
    <s v="theater/spaces"/>
    <n v="1"/>
    <n v="0.01"/>
    <s v="Theater"/>
    <s v="Spaces"/>
    <s v="Jun"/>
    <s v="May"/>
    <n v="2015"/>
    <n v="2015"/>
    <x v="1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3T22:21:00"/>
    <d v="2015-04-23T22:21:00"/>
    <b v="0"/>
    <n v="0"/>
    <b v="0"/>
    <s v="theater/spaces"/>
    <n v="0"/>
    <n v="0"/>
    <s v="Theater"/>
    <s v="Spaces"/>
    <s v="May"/>
    <s v="Apr"/>
    <n v="2015"/>
    <n v="2015"/>
    <x v="1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07:44:52"/>
    <d v="2016-07-16T07:44:52"/>
    <b v="0"/>
    <n v="2"/>
    <b v="0"/>
    <s v="theater/spaces"/>
    <n v="0.1"/>
    <n v="0.1"/>
    <s v="Theater"/>
    <s v="Spaces"/>
    <s v="Aug"/>
    <s v="Jul"/>
    <n v="2016"/>
    <n v="2016"/>
    <x v="4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2:11:00"/>
    <d v="2016-10-06T08:29:27"/>
    <b v="0"/>
    <n v="13"/>
    <b v="0"/>
    <s v="theater/spaces"/>
    <n v="4.2880000000000003"/>
    <n v="5.1999999999999998E-2"/>
    <s v="Theater"/>
    <s v="Spaces"/>
    <s v="Nov"/>
    <s v="Oct"/>
    <n v="2016"/>
    <n v="2016"/>
    <x v="9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0:34:53"/>
    <d v="2015-04-03T10:34:53"/>
    <b v="0"/>
    <n v="9"/>
    <b v="0"/>
    <s v="theater/spaces"/>
    <n v="4.7999999999999996E-3"/>
    <n v="1.8E-3"/>
    <s v="Theater"/>
    <s v="Spaces"/>
    <s v="Jun"/>
    <s v="Apr"/>
    <n v="2015"/>
    <n v="2015"/>
    <x v="10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15:45:17"/>
    <d v="2015-10-20T14:45:17"/>
    <b v="0"/>
    <n v="2"/>
    <b v="0"/>
    <s v="theater/spaces"/>
    <n v="2.5"/>
    <n v="0.2"/>
    <s v="Theater"/>
    <s v="Spaces"/>
    <s v="Nov"/>
    <s v="Oct"/>
    <n v="2015"/>
    <n v="2015"/>
    <x v="4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3:45:52"/>
    <d v="2015-12-24T03:45:52"/>
    <b v="0"/>
    <n v="0"/>
    <b v="0"/>
    <s v="theater/spaces"/>
    <n v="0"/>
    <n v="0"/>
    <s v="Theater"/>
    <s v="Spaces"/>
    <s v="Jan"/>
    <s v="Dec"/>
    <n v="2016"/>
    <n v="2015"/>
    <x v="10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4:16:13"/>
    <d v="2014-08-21T14:16:13"/>
    <b v="0"/>
    <n v="58"/>
    <b v="0"/>
    <s v="theater/spaces"/>
    <n v="2.1920000000000002"/>
    <n v="0.11600000000000001"/>
    <s v="Theater"/>
    <s v="Spaces"/>
    <s v="Oct"/>
    <s v="Aug"/>
    <n v="2014"/>
    <n v="2014"/>
    <x v="10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6T23:00:00"/>
    <d v="2016-09-15T11:33:59"/>
    <b v="0"/>
    <n v="8"/>
    <b v="0"/>
    <s v="theater/spaces"/>
    <n v="8.0250000000000004"/>
    <n v="0.04"/>
    <s v="Theater"/>
    <s v="Spaces"/>
    <s v="Oct"/>
    <s v="Sep"/>
    <n v="2016"/>
    <n v="2016"/>
    <x v="8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4:00:21"/>
    <d v="2015-09-08T14:00:21"/>
    <b v="0"/>
    <n v="3"/>
    <b v="0"/>
    <s v="theater/spaces"/>
    <n v="0.15125"/>
    <n v="7.5000000000000002E-4"/>
    <s v="Theater"/>
    <s v="Spaces"/>
    <s v="Oct"/>
    <s v="Sep"/>
    <n v="2015"/>
    <n v="2015"/>
    <x v="10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08:00:03"/>
    <d v="2017-02-24T09:00:03"/>
    <b v="0"/>
    <n v="0"/>
    <b v="0"/>
    <s v="theater/spaces"/>
    <n v="0"/>
    <n v="0"/>
    <s v="Theater"/>
    <s v="Spaces"/>
    <s v="Mar"/>
    <s v="Feb"/>
    <n v="2017"/>
    <n v="2017"/>
    <x v="6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2:47:29"/>
    <d v="2015-05-17T12:47:29"/>
    <b v="0"/>
    <n v="11"/>
    <b v="0"/>
    <s v="theater/spaces"/>
    <n v="59.583333333333336"/>
    <n v="0.91666666666666663"/>
    <s v="Theater"/>
    <s v="Spaces"/>
    <s v="Jun"/>
    <s v="May"/>
    <n v="2015"/>
    <n v="2015"/>
    <x v="4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18:00:50"/>
    <d v="2016-04-04T18:00:50"/>
    <b v="0"/>
    <n v="20"/>
    <b v="0"/>
    <s v="theater/spaces"/>
    <n v="16.734177215189874"/>
    <n v="0.25316455696202533"/>
    <s v="Theater"/>
    <s v="Spaces"/>
    <s v="May"/>
    <s v="Apr"/>
    <n v="2016"/>
    <n v="2016"/>
    <x v="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18:16:12"/>
    <d v="2015-01-26T19:16:12"/>
    <b v="0"/>
    <n v="3"/>
    <b v="0"/>
    <s v="theater/spaces"/>
    <n v="1.8666666666666667"/>
    <n v="0.02"/>
    <s v="Theater"/>
    <s v="Spaces"/>
    <s v="Mar"/>
    <s v="Jan"/>
    <n v="2015"/>
    <n v="2015"/>
    <x v="6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2:41:57"/>
    <d v="2016-03-09T13:41:57"/>
    <b v="0"/>
    <n v="0"/>
    <b v="0"/>
    <s v="theater/spaces"/>
    <n v="0"/>
    <n v="0"/>
    <s v="Theater"/>
    <s v="Spaces"/>
    <s v="May"/>
    <s v="Mar"/>
    <n v="2016"/>
    <n v="2016"/>
    <x v="10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6T19:12:05"/>
    <d v="2016-05-07T19:12:05"/>
    <b v="0"/>
    <n v="0"/>
    <b v="0"/>
    <s v="theater/spaces"/>
    <n v="0"/>
    <n v="0"/>
    <s v="Theater"/>
    <s v="Spaces"/>
    <s v="Jun"/>
    <s v="May"/>
    <n v="2016"/>
    <n v="2016"/>
    <x v="1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3:10:23"/>
    <d v="2014-08-12T13:10:23"/>
    <b v="0"/>
    <n v="0"/>
    <b v="0"/>
    <s v="theater/spaces"/>
    <n v="0"/>
    <n v="0"/>
    <s v="Theater"/>
    <s v="Spaces"/>
    <s v="Sep"/>
    <s v="Aug"/>
    <n v="2014"/>
    <n v="2014"/>
    <x v="10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5T23:00:00"/>
    <d v="2015-02-26T00:05:59"/>
    <b v="0"/>
    <n v="108"/>
    <b v="1"/>
    <s v="theater/plays"/>
    <n v="109.62"/>
    <n v="2.16"/>
    <s v="Theater"/>
    <s v="Plays"/>
    <s v="Mar"/>
    <s v="Feb"/>
    <n v="2015"/>
    <n v="2015"/>
    <x v="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1:59:00"/>
    <d v="2015-02-01T00:51:46"/>
    <b v="0"/>
    <n v="20"/>
    <b v="1"/>
    <s v="theater/plays"/>
    <n v="121.8"/>
    <n v="2"/>
    <s v="Theater"/>
    <s v="Plays"/>
    <s v="Mar"/>
    <s v="Feb"/>
    <n v="2015"/>
    <n v="2015"/>
    <x v="4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06:17:04"/>
    <d v="2015-06-02T06:17:04"/>
    <b v="0"/>
    <n v="98"/>
    <b v="1"/>
    <s v="theater/plays"/>
    <n v="106.85"/>
    <n v="0.98"/>
    <s v="Theater"/>
    <s v="Plays"/>
    <s v="Jul"/>
    <s v="Jun"/>
    <n v="2015"/>
    <n v="2015"/>
    <x v="1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16:32:00"/>
    <d v="2014-07-07T16:50:19"/>
    <b v="0"/>
    <n v="196"/>
    <b v="1"/>
    <s v="theater/plays"/>
    <n v="100.71379999999999"/>
    <n v="3.92"/>
    <s v="Theater"/>
    <s v="Plays"/>
    <s v="Aug"/>
    <s v="Jul"/>
    <n v="2014"/>
    <n v="2014"/>
    <x v="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2:30:33"/>
    <d v="2015-06-07T12:30:33"/>
    <b v="0"/>
    <n v="39"/>
    <b v="1"/>
    <s v="theater/plays"/>
    <n v="109"/>
    <n v="2.6"/>
    <s v="Theater"/>
    <s v="Plays"/>
    <s v="Jul"/>
    <s v="Jun"/>
    <n v="2015"/>
    <n v="2015"/>
    <x v="4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2:43:32"/>
    <d v="2015-08-17T12:43:32"/>
    <b v="0"/>
    <n v="128"/>
    <b v="1"/>
    <s v="theater/plays"/>
    <n v="113.63"/>
    <n v="1.28"/>
    <s v="Theater"/>
    <s v="Plays"/>
    <s v="Sep"/>
    <s v="Aug"/>
    <n v="2015"/>
    <n v="2015"/>
    <x v="1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8T22:44:52"/>
    <d v="2015-02-06T23:44:52"/>
    <b v="0"/>
    <n v="71"/>
    <b v="1"/>
    <s v="theater/plays"/>
    <n v="113.92"/>
    <n v="1.42"/>
    <s v="Theater"/>
    <s v="Plays"/>
    <s v="Mar"/>
    <s v="Feb"/>
    <n v="2015"/>
    <n v="2015"/>
    <x v="0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6T22:59:00"/>
    <d v="2016-08-03T07:34:20"/>
    <b v="0"/>
    <n v="47"/>
    <b v="1"/>
    <s v="theater/plays"/>
    <n v="106"/>
    <n v="1.3428571428571427"/>
    <s v="Theater"/>
    <s v="Plays"/>
    <s v="Aug"/>
    <s v="Aug"/>
    <n v="2016"/>
    <n v="2016"/>
    <x v="4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17:51:00"/>
    <d v="2015-04-03T13:52:33"/>
    <b v="0"/>
    <n v="17"/>
    <b v="1"/>
    <s v="theater/plays"/>
    <n v="162.5"/>
    <n v="1.7"/>
    <s v="Theater"/>
    <s v="Plays"/>
    <s v="May"/>
    <s v="Apr"/>
    <n v="2015"/>
    <n v="2015"/>
    <x v="4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1:04:11"/>
    <d v="2014-06-18T11:04:11"/>
    <b v="0"/>
    <n v="91"/>
    <b v="1"/>
    <s v="theater/plays"/>
    <n v="106"/>
    <n v="1.5166666666666666"/>
    <s v="Theater"/>
    <s v="Plays"/>
    <s v="Jul"/>
    <s v="Jun"/>
    <n v="2014"/>
    <n v="2014"/>
    <x v="0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0:47:58"/>
    <d v="2014-08-01T10:47:58"/>
    <b v="0"/>
    <n v="43"/>
    <b v="1"/>
    <s v="theater/plays"/>
    <n v="100.15625"/>
    <n v="1.34375"/>
    <s v="Theater"/>
    <s v="Plays"/>
    <s v="Aug"/>
    <s v="Aug"/>
    <n v="2014"/>
    <n v="2014"/>
    <x v="4"/>
  </r>
  <r>
    <s v="A Bad Plan"/>
    <s v="A group of artists. A mythical art piece. A harrowing quest. And some margaritas."/>
    <n v="2000"/>
    <n v="2107"/>
    <x v="0"/>
    <s v="US"/>
    <s v="USD"/>
    <n v="1480899600"/>
    <n v="1479609520"/>
    <d v="2016-12-04T20:00:00"/>
    <d v="2016-11-19T21:38:40"/>
    <b v="0"/>
    <n v="17"/>
    <b v="1"/>
    <s v="theater/plays"/>
    <n v="105.35"/>
    <n v="0.85"/>
    <s v="Theater"/>
    <s v="Plays"/>
    <s v="Dec"/>
    <s v="Nov"/>
    <n v="2016"/>
    <n v="2016"/>
    <x v="4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5-12-31T23:00:00"/>
    <d v="2015-12-03T14:38:28"/>
    <b v="0"/>
    <n v="33"/>
    <b v="1"/>
    <s v="theater/plays"/>
    <n v="174.8"/>
    <n v="0.66"/>
    <s v="Theater"/>
    <s v="Plays"/>
    <s v="Dec"/>
    <s v="Dec"/>
    <n v="2015"/>
    <n v="2015"/>
    <x v="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5T20:35:00"/>
    <d v="2014-08-28T20:27:51"/>
    <b v="0"/>
    <n v="87"/>
    <b v="1"/>
    <s v="theater/plays"/>
    <n v="102"/>
    <n v="1.74"/>
    <s v="Theater"/>
    <s v="Plays"/>
    <s v="Sep"/>
    <s v="Aug"/>
    <n v="2014"/>
    <n v="2014"/>
    <x v="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6T22:00:00"/>
    <d v="2014-10-29T11:24:46"/>
    <b v="0"/>
    <n v="113"/>
    <b v="1"/>
    <s v="theater/plays"/>
    <n v="100.125"/>
    <n v="1.4125000000000001"/>
    <s v="Theater"/>
    <s v="Plays"/>
    <s v="Nov"/>
    <s v="Oct"/>
    <n v="2014"/>
    <n v="2014"/>
    <x v="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07:00:00"/>
    <d v="2016-02-25T12:32:10"/>
    <b v="0"/>
    <n v="14"/>
    <b v="1"/>
    <s v="theater/plays"/>
    <n v="171.42857142857142"/>
    <n v="20"/>
    <s v="Theater"/>
    <s v="Plays"/>
    <s v="Mar"/>
    <s v="Feb"/>
    <n v="2016"/>
    <n v="2016"/>
    <x v="2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2T21:14:00"/>
    <d v="2015-01-22T16:08:54"/>
    <b v="0"/>
    <n v="30"/>
    <b v="1"/>
    <s v="theater/plays"/>
    <n v="113.56666666666666"/>
    <n v="1"/>
    <s v="Theater"/>
    <s v="Plays"/>
    <s v="Mar"/>
    <s v="Jan"/>
    <n v="2015"/>
    <n v="2015"/>
    <x v="4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0:59:00"/>
    <d v="2014-10-10T10:22:27"/>
    <b v="0"/>
    <n v="16"/>
    <b v="1"/>
    <s v="theater/plays"/>
    <n v="129.46666666666667"/>
    <n v="2.1333333333333333"/>
    <s v="Theater"/>
    <s v="Plays"/>
    <s v="Oct"/>
    <s v="Oct"/>
    <n v="2014"/>
    <n v="2014"/>
    <x v="2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1:00:00"/>
    <d v="2014-12-20T14:47:03"/>
    <b v="0"/>
    <n v="46"/>
    <b v="1"/>
    <s v="theater/plays"/>
    <n v="101.4"/>
    <n v="0.92"/>
    <s v="Theater"/>
    <s v="Plays"/>
    <s v="Jan"/>
    <s v="Dec"/>
    <n v="2015"/>
    <n v="2014"/>
    <x v="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3T21:00:00"/>
    <d v="2015-08-03T16:58:50"/>
    <b v="0"/>
    <n v="24"/>
    <b v="1"/>
    <s v="theater/plays"/>
    <n v="109.16666666666667"/>
    <n v="0.8"/>
    <s v="Theater"/>
    <s v="Plays"/>
    <s v="Aug"/>
    <s v="Aug"/>
    <n v="2015"/>
    <n v="2015"/>
    <x v="4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08:25:56"/>
    <d v="2015-08-09T08:25:56"/>
    <b v="1"/>
    <n v="97"/>
    <b v="1"/>
    <s v="theater/spaces"/>
    <n v="128.92500000000001"/>
    <n v="2.4249999999999998"/>
    <s v="Theater"/>
    <s v="Spaces"/>
    <s v="Sep"/>
    <s v="Aug"/>
    <n v="2015"/>
    <n v="2015"/>
    <x v="4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1:29:03"/>
    <d v="2016-01-12T11:29:03"/>
    <b v="1"/>
    <n v="59"/>
    <b v="1"/>
    <s v="theater/spaces"/>
    <n v="102.06"/>
    <n v="1.18"/>
    <s v="Theater"/>
    <s v="Spaces"/>
    <s v="Feb"/>
    <s v="Jan"/>
    <n v="2016"/>
    <n v="2016"/>
    <x v="0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1:10:36"/>
    <d v="2014-09-12T10:10:36"/>
    <b v="1"/>
    <n v="1095"/>
    <b v="1"/>
    <s v="theater/spaces"/>
    <n v="146.53957758620689"/>
    <n v="0.94396551724137934"/>
    <s v="Theater"/>
    <s v="Spaces"/>
    <s v="Nov"/>
    <s v="Sep"/>
    <n v="2014"/>
    <n v="2014"/>
    <x v="10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1:41:21"/>
    <d v="2016-07-25T01:41:21"/>
    <b v="1"/>
    <n v="218"/>
    <b v="1"/>
    <s v="theater/spaces"/>
    <n v="100.352"/>
    <n v="0.872"/>
    <s v="Theater"/>
    <s v="Spaces"/>
    <s v="Aug"/>
    <s v="Jul"/>
    <n v="2016"/>
    <n v="2016"/>
    <x v="9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0T23:00:00"/>
    <d v="2016-10-11T18:22:08"/>
    <b v="0"/>
    <n v="111"/>
    <b v="1"/>
    <s v="theater/spaces"/>
    <n v="121.65"/>
    <n v="1.1100000000000001"/>
    <s v="Theater"/>
    <s v="Spaces"/>
    <s v="Oct"/>
    <s v="Oct"/>
    <n v="2016"/>
    <n v="2016"/>
    <x v="1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06:00:06"/>
    <d v="2016-03-02T07:00:06"/>
    <b v="0"/>
    <n v="56"/>
    <b v="1"/>
    <s v="theater/spaces"/>
    <n v="105.5"/>
    <n v="2.3333333333333335"/>
    <s v="Theater"/>
    <s v="Spaces"/>
    <s v="May"/>
    <s v="Mar"/>
    <n v="2016"/>
    <n v="2016"/>
    <x v="4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2T19:00:00"/>
    <d v="2016-09-14T02:22:31"/>
    <b v="0"/>
    <n v="265"/>
    <b v="1"/>
    <s v="theater/spaces"/>
    <n v="110.4008"/>
    <n v="1.06"/>
    <s v="Theater"/>
    <s v="Spaces"/>
    <s v="Oct"/>
    <s v="Sep"/>
    <n v="2016"/>
    <n v="2016"/>
    <x v="9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3:41:21"/>
    <d v="2016-05-21T03:41:21"/>
    <b v="0"/>
    <n v="28"/>
    <b v="1"/>
    <s v="theater/spaces"/>
    <n v="100"/>
    <n v="2.8"/>
    <s v="Theater"/>
    <s v="Spaces"/>
    <s v="Jun"/>
    <s v="May"/>
    <n v="2016"/>
    <n v="2016"/>
    <x v="4"/>
  </r>
  <r>
    <s v="Let's Light Up The Gem!"/>
    <s v="Bring the movies back to Bethel, Maine."/>
    <n v="20000"/>
    <n v="35307"/>
    <x v="0"/>
    <s v="US"/>
    <s v="USD"/>
    <n v="1450673940"/>
    <n v="1448756962"/>
    <d v="2015-12-20T23:59:00"/>
    <d v="2015-11-28T19:29:22"/>
    <b v="0"/>
    <n v="364"/>
    <b v="1"/>
    <s v="theater/spaces"/>
    <n v="176.535"/>
    <n v="1.82"/>
    <s v="Theater"/>
    <s v="Spaces"/>
    <s v="Dec"/>
    <s v="Nov"/>
    <n v="2015"/>
    <n v="2015"/>
    <x v="8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08:47:00"/>
    <d v="2015-12-03T08:47:00"/>
    <b v="0"/>
    <n v="27"/>
    <b v="1"/>
    <s v="theater/spaces"/>
    <n v="100"/>
    <n v="0.27"/>
    <s v="Theater"/>
    <s v="Spaces"/>
    <s v="Jan"/>
    <s v="Dec"/>
    <n v="2016"/>
    <n v="2015"/>
    <x v="1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15:05:30"/>
    <d v="2017-01-05T15:05:30"/>
    <b v="0"/>
    <n v="93"/>
    <b v="1"/>
    <s v="theater/spaces"/>
    <n v="103.29411764705883"/>
    <n v="1.0941176470588236"/>
    <s v="Theater"/>
    <s v="Spaces"/>
    <s v="Jan"/>
    <s v="Jan"/>
    <n v="2017"/>
    <n v="2017"/>
    <x v="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3:25:10"/>
    <d v="2016-09-09T13:25:10"/>
    <b v="0"/>
    <n v="64"/>
    <b v="1"/>
    <s v="theater/spaces"/>
    <n v="104.5"/>
    <n v="2.1333333333333333"/>
    <s v="Theater"/>
    <s v="Spaces"/>
    <s v="Oct"/>
    <s v="Sep"/>
    <n v="2016"/>
    <n v="2016"/>
    <x v="4"/>
  </r>
  <r>
    <s v="TRUE WEST: Think, Dog! Productions"/>
    <s v="Help us build the Kitchen from Hell!"/>
    <n v="1000"/>
    <n v="1003"/>
    <x v="0"/>
    <s v="US"/>
    <s v="USD"/>
    <n v="1455998867"/>
    <n v="1453406867"/>
    <d v="2016-02-20T15:07:47"/>
    <d v="2016-01-21T15:07:47"/>
    <b v="0"/>
    <n v="22"/>
    <b v="1"/>
    <s v="theater/spaces"/>
    <n v="100.3"/>
    <n v="2.2000000000000002"/>
    <s v="Theater"/>
    <s v="Spaces"/>
    <s v="Feb"/>
    <s v="Jan"/>
    <n v="2016"/>
    <n v="2016"/>
    <x v="4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06:29:32"/>
    <d v="2014-09-03T06:29:32"/>
    <b v="0"/>
    <n v="59"/>
    <b v="1"/>
    <s v="theater/spaces"/>
    <n v="457.74666666666667"/>
    <n v="19.666666666666668"/>
    <s v="Theater"/>
    <s v="Spaces"/>
    <s v="Oct"/>
    <s v="Sep"/>
    <n v="2014"/>
    <n v="2014"/>
    <x v="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0:57:51"/>
    <d v="2016-12-20T10:57:51"/>
    <b v="0"/>
    <n v="249"/>
    <b v="1"/>
    <s v="theater/spaces"/>
    <n v="104.96"/>
    <n v="1.66"/>
    <s v="Theater"/>
    <s v="Spaces"/>
    <s v="Jan"/>
    <s v="Dec"/>
    <n v="2017"/>
    <n v="2016"/>
    <x v="6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16:54:00"/>
    <d v="2015-03-27T16:54:00"/>
    <b v="0"/>
    <n v="392"/>
    <b v="1"/>
    <s v="theater/spaces"/>
    <n v="171.94285714285715"/>
    <n v="1.1200000000000001"/>
    <s v="Theater"/>
    <s v="Spaces"/>
    <s v="May"/>
    <s v="Mar"/>
    <n v="2015"/>
    <n v="2015"/>
    <x v="7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6T23:59:00"/>
    <d v="2017-02-09T12:36:33"/>
    <b v="0"/>
    <n v="115"/>
    <b v="1"/>
    <s v="theater/spaces"/>
    <n v="103.73"/>
    <n v="1.1499999999999999"/>
    <s v="Theater"/>
    <s v="Spaces"/>
    <s v="Feb"/>
    <s v="Feb"/>
    <n v="2017"/>
    <n v="2017"/>
    <x v="1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5T23:25:00"/>
    <d v="2014-05-18T23:38:49"/>
    <b v="0"/>
    <n v="433"/>
    <b v="1"/>
    <s v="theater/spaces"/>
    <n v="103.029"/>
    <n v="0.86599999999999999"/>
    <s v="Theater"/>
    <s v="Spaces"/>
    <s v="Jun"/>
    <s v="May"/>
    <n v="2014"/>
    <n v="2014"/>
    <x v="1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2-28T21:00:00"/>
    <d v="2017-02-14T12:46:00"/>
    <b v="0"/>
    <n v="20"/>
    <b v="1"/>
    <s v="theater/spaces"/>
    <n v="118.88888888888889"/>
    <n v="1.4814814814814814"/>
    <s v="Theater"/>
    <s v="Spaces"/>
    <s v="Feb"/>
    <s v="Feb"/>
    <n v="2017"/>
    <n v="2017"/>
    <x v="4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3:00:00"/>
    <d v="2017-01-17T14:51:10"/>
    <b v="0"/>
    <n v="8"/>
    <b v="1"/>
    <s v="theater/spaces"/>
    <n v="100"/>
    <n v="1.6"/>
    <s v="Theater"/>
    <s v="Spaces"/>
    <s v="Jan"/>
    <s v="Jan"/>
    <n v="2017"/>
    <n v="2017"/>
    <x v="2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16:29:42"/>
    <d v="2016-06-13T16:29:42"/>
    <b v="0"/>
    <n v="175"/>
    <b v="1"/>
    <s v="theater/spaces"/>
    <n v="318.699889104519"/>
    <n v="2.4258386470751319"/>
    <s v="Theater"/>
    <s v="Spaces"/>
    <s v="Jul"/>
    <s v="Jun"/>
    <n v="2016"/>
    <n v="2016"/>
    <x v="0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15:04:12"/>
    <d v="2012-11-26T15:04:12"/>
    <b v="0"/>
    <n v="104"/>
    <b v="1"/>
    <s v="theater/spaces"/>
    <n v="108.50614285714286"/>
    <n v="1.4857142857142858"/>
    <s v="Theater"/>
    <s v="Spaces"/>
    <s v="Dec"/>
    <s v="Nov"/>
    <n v="2012"/>
    <n v="2012"/>
    <x v="0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0:59:00"/>
    <d v="2016-01-29T15:22:56"/>
    <b v="0"/>
    <n v="17"/>
    <b v="1"/>
    <s v="theater/spaces"/>
    <n v="101.16666666666667"/>
    <n v="0.56666666666666665"/>
    <s v="Theater"/>
    <s v="Spaces"/>
    <s v="Mar"/>
    <s v="Jan"/>
    <n v="2016"/>
    <n v="2016"/>
    <x v="4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17:08:44"/>
    <d v="2014-10-16T16:08:44"/>
    <b v="0"/>
    <n v="277"/>
    <b v="1"/>
    <s v="theater/spaces"/>
    <n v="112.815"/>
    <n v="0.6925"/>
    <s v="Theater"/>
    <s v="Spaces"/>
    <s v="Nov"/>
    <s v="Oct"/>
    <n v="2014"/>
    <n v="2014"/>
    <x v="3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1:11:45"/>
    <d v="2014-09-06T11:11:45"/>
    <b v="0"/>
    <n v="118"/>
    <b v="1"/>
    <s v="theater/spaces"/>
    <n v="120.49622641509434"/>
    <n v="1.1132075471698113"/>
    <s v="Theater"/>
    <s v="Spaces"/>
    <s v="Oct"/>
    <s v="Sep"/>
    <n v="2014"/>
    <n v="2014"/>
    <x v="1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3:09:51"/>
    <d v="2014-11-14T13:09:51"/>
    <b v="0"/>
    <n v="97"/>
    <b v="1"/>
    <s v="theater/spaces"/>
    <n v="107.75"/>
    <n v="1.2124999999999999"/>
    <s v="Theater"/>
    <s v="Spaces"/>
    <s v="Dec"/>
    <s v="Nov"/>
    <n v="2014"/>
    <n v="2014"/>
    <x v="0"/>
  </r>
  <r>
    <s v="Bethlem"/>
    <s v="Consuite for 2015 CoreCon.  An adventure into insanity."/>
    <n v="600"/>
    <n v="1080"/>
    <x v="0"/>
    <s v="US"/>
    <s v="USD"/>
    <n v="1429938683"/>
    <n v="1428124283"/>
    <d v="2015-04-25T00:11:23"/>
    <d v="2015-04-04T00:11:23"/>
    <b v="0"/>
    <n v="20"/>
    <b v="1"/>
    <s v="theater/spaces"/>
    <n v="180"/>
    <n v="3.3333333333333335"/>
    <s v="Theater"/>
    <s v="Spaces"/>
    <s v="Apr"/>
    <s v="Apr"/>
    <n v="2015"/>
    <n v="2015"/>
    <x v="2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0:05:19"/>
    <d v="2015-12-22T00:05:19"/>
    <b v="0"/>
    <n v="26"/>
    <b v="1"/>
    <s v="theater/spaces"/>
    <n v="101.16666666666667"/>
    <n v="0.8666666666666667"/>
    <s v="Theater"/>
    <s v="Spaces"/>
    <s v="Jan"/>
    <s v="Dec"/>
    <n v="2016"/>
    <n v="2015"/>
    <x v="4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09:40:40"/>
    <d v="2014-10-27T08:40:40"/>
    <b v="0"/>
    <n v="128"/>
    <b v="1"/>
    <s v="theater/spaces"/>
    <n v="119.756"/>
    <n v="0.51200000000000001"/>
    <s v="Theater"/>
    <s v="Spaces"/>
    <s v="Nov"/>
    <s v="Oct"/>
    <n v="2014"/>
    <n v="2014"/>
    <x v="9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4:58:39"/>
    <d v="2014-12-23T14:58:39"/>
    <b v="0"/>
    <n v="15"/>
    <b v="1"/>
    <s v="theater/spaces"/>
    <n v="158"/>
    <n v="1"/>
    <s v="Theater"/>
    <s v="Spaces"/>
    <s v="Feb"/>
    <s v="Dec"/>
    <n v="2015"/>
    <n v="2014"/>
    <x v="4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17:59:00"/>
    <d v="2015-11-26T06:15:16"/>
    <b v="0"/>
    <n v="25"/>
    <b v="1"/>
    <s v="theater/spaces"/>
    <n v="123.66666666666667"/>
    <n v="8.3333333333333339"/>
    <s v="Theater"/>
    <s v="Spaces"/>
    <s v="Dec"/>
    <s v="Nov"/>
    <n v="2015"/>
    <n v="2015"/>
    <x v="2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1:52:10"/>
    <d v="2015-01-20T11:52:10"/>
    <b v="0"/>
    <n v="55"/>
    <b v="1"/>
    <s v="theater/spaces"/>
    <n v="117.125"/>
    <n v="1.375"/>
    <s v="Theater"/>
    <s v="Spaces"/>
    <s v="Feb"/>
    <s v="Jan"/>
    <n v="2015"/>
    <n v="2015"/>
    <x v="4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15:04:09"/>
    <d v="2015-05-22T15:04:09"/>
    <b v="0"/>
    <n v="107"/>
    <b v="1"/>
    <s v="theater/spaces"/>
    <n v="156.96"/>
    <n v="1.07"/>
    <s v="Theater"/>
    <s v="Spaces"/>
    <s v="Jun"/>
    <s v="May"/>
    <n v="2015"/>
    <n v="2015"/>
    <x v="1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0:00:00"/>
    <d v="2014-10-07T21:58:00"/>
    <b v="0"/>
    <n v="557"/>
    <b v="1"/>
    <s v="theater/spaces"/>
    <n v="113.104"/>
    <n v="2.2280000000000002"/>
    <s v="Theater"/>
    <s v="Spaces"/>
    <s v="Nov"/>
    <s v="Oct"/>
    <n v="2014"/>
    <n v="2014"/>
    <x v="9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0T23:00:00"/>
    <d v="2014-05-26T12:27:18"/>
    <b v="0"/>
    <n v="40"/>
    <b v="1"/>
    <s v="theater/spaces"/>
    <n v="103.17647058823529"/>
    <n v="1.1764705882352942"/>
    <s v="Theater"/>
    <s v="Spaces"/>
    <s v="Jun"/>
    <s v="May"/>
    <n v="2014"/>
    <n v="2014"/>
    <x v="4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08:09:12"/>
    <d v="2014-05-19T08:09:12"/>
    <b v="0"/>
    <n v="36"/>
    <b v="1"/>
    <s v="theater/spaces"/>
    <n v="102.61176470588235"/>
    <n v="0.42352941176470588"/>
    <s v="Theater"/>
    <s v="Spaces"/>
    <s v="Jul"/>
    <s v="May"/>
    <n v="2014"/>
    <n v="2014"/>
    <x v="0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15:24:03"/>
    <d v="2014-07-21T15:24:03"/>
    <b v="0"/>
    <n v="159"/>
    <b v="1"/>
    <s v="theater/spaces"/>
    <n v="105.84090909090909"/>
    <n v="0.72272727272727277"/>
    <s v="Theater"/>
    <s v="Spaces"/>
    <s v="Aug"/>
    <s v="Jul"/>
    <n v="2014"/>
    <n v="2014"/>
    <x v="8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17:00:00"/>
    <d v="2015-06-08T02:09:36"/>
    <b v="0"/>
    <n v="41"/>
    <b v="1"/>
    <s v="theater/spaces"/>
    <n v="100.71428571428571"/>
    <n v="0.97619047619047616"/>
    <s v="Theater"/>
    <s v="Spaces"/>
    <s v="Jul"/>
    <s v="Jun"/>
    <n v="2015"/>
    <n v="2015"/>
    <x v="4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6T22:00:00"/>
    <d v="2014-04-29T15:00:20"/>
    <b v="0"/>
    <n v="226"/>
    <b v="1"/>
    <s v="theater/spaces"/>
    <n v="121.23333333333333"/>
    <n v="1.5066666666666666"/>
    <s v="Theater"/>
    <s v="Spaces"/>
    <s v="May"/>
    <s v="Apr"/>
    <n v="2014"/>
    <n v="2014"/>
    <x v="6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15:18:53"/>
    <d v="2015-06-15T15:18:53"/>
    <b v="0"/>
    <n v="30"/>
    <b v="1"/>
    <s v="theater/spaces"/>
    <n v="100.57142857142857"/>
    <n v="0.42857142857142855"/>
    <s v="Theater"/>
    <s v="Spaces"/>
    <s v="Aug"/>
    <s v="Jun"/>
    <n v="2015"/>
    <n v="2015"/>
    <x v="0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0:59:00"/>
    <d v="2016-10-17T09:51:09"/>
    <b v="0"/>
    <n v="103"/>
    <b v="1"/>
    <s v="theater/spaces"/>
    <n v="116.02222222222223"/>
    <n v="2.2888888888888888"/>
    <s v="Theater"/>
    <s v="Spaces"/>
    <s v="Nov"/>
    <s v="Oct"/>
    <n v="2016"/>
    <n v="2016"/>
    <x v="4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17:53:29"/>
    <d v="2016-07-13T17:53:29"/>
    <b v="0"/>
    <n v="62"/>
    <b v="1"/>
    <s v="theater/spaces"/>
    <n v="100.88"/>
    <n v="0.62"/>
    <s v="Theater"/>
    <s v="Spaces"/>
    <s v="Aug"/>
    <s v="Jul"/>
    <n v="2016"/>
    <n v="2016"/>
    <x v="1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1:13:06"/>
    <d v="2015-04-27T11:13:06"/>
    <b v="0"/>
    <n v="6"/>
    <b v="1"/>
    <s v="theater/spaces"/>
    <n v="103"/>
    <n v="0.8571428571428571"/>
    <s v="Theater"/>
    <s v="Spaces"/>
    <s v="Jun"/>
    <s v="Apr"/>
    <n v="2015"/>
    <n v="2015"/>
    <x v="2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18:51:15"/>
    <d v="2012-09-06T18:51:15"/>
    <b v="0"/>
    <n v="182"/>
    <b v="1"/>
    <s v="theater/spaces"/>
    <n v="246.42"/>
    <n v="3.64"/>
    <s v="Theater"/>
    <s v="Spaces"/>
    <s v="Oct"/>
    <s v="Sep"/>
    <n v="2012"/>
    <n v="2012"/>
    <x v="0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1:00:00"/>
    <d v="2014-05-02T07:13:33"/>
    <b v="0"/>
    <n v="145"/>
    <b v="1"/>
    <s v="theater/spaces"/>
    <n v="302.2"/>
    <n v="5.8"/>
    <s v="Theater"/>
    <s v="Spaces"/>
    <s v="May"/>
    <s v="May"/>
    <n v="2014"/>
    <n v="2014"/>
    <x v="4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06:01:32"/>
    <d v="2017-02-17T06:01:32"/>
    <b v="0"/>
    <n v="25"/>
    <b v="1"/>
    <s v="theater/spaces"/>
    <n v="143.33333333333334"/>
    <n v="2.7777777777777777"/>
    <s v="Theater"/>
    <s v="Spaces"/>
    <s v="Mar"/>
    <s v="Feb"/>
    <n v="2017"/>
    <n v="2017"/>
    <x v="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0:54:11"/>
    <d v="2015-02-18T11:54:11"/>
    <b v="0"/>
    <n v="320"/>
    <b v="1"/>
    <s v="theater/spaces"/>
    <n v="131.44"/>
    <n v="0.8"/>
    <s v="Theater"/>
    <s v="Spaces"/>
    <s v="Mar"/>
    <s v="Feb"/>
    <n v="2015"/>
    <n v="2015"/>
    <x v="3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1:20:25"/>
    <d v="2016-07-16T01:20:25"/>
    <b v="0"/>
    <n v="99"/>
    <b v="1"/>
    <s v="theater/spaces"/>
    <n v="168.02"/>
    <n v="1.98"/>
    <s v="Theater"/>
    <s v="Spaces"/>
    <s v="Aug"/>
    <s v="Jul"/>
    <n v="2016"/>
    <n v="2016"/>
    <x v="0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7T23:35:00"/>
    <d v="2014-10-20T12:00:47"/>
    <b v="0"/>
    <n v="348"/>
    <b v="1"/>
    <s v="theater/spaces"/>
    <n v="109.67666666666666"/>
    <n v="1.1599999999999999"/>
    <s v="Theater"/>
    <s v="Spaces"/>
    <s v="Nov"/>
    <s v="Oct"/>
    <n v="2014"/>
    <n v="2014"/>
    <x v="5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2:56:11"/>
    <d v="2015-08-17T12:56:11"/>
    <b v="0"/>
    <n v="41"/>
    <b v="1"/>
    <s v="theater/spaces"/>
    <n v="106.68571428571428"/>
    <n v="2.342857142857143"/>
    <s v="Theater"/>
    <s v="Spaces"/>
    <s v="Sep"/>
    <s v="Aug"/>
    <n v="2015"/>
    <n v="2015"/>
    <x v="4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16:10:47"/>
    <d v="2016-08-15T16:10:47"/>
    <b v="0"/>
    <n v="29"/>
    <b v="1"/>
    <s v="theater/spaces"/>
    <n v="100"/>
    <n v="1.9333333333333333"/>
    <s v="Theater"/>
    <s v="Spaces"/>
    <s v="Oct"/>
    <s v="Aug"/>
    <n v="2016"/>
    <n v="2016"/>
    <x v="4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0T20:04:19"/>
    <d v="2015-08-11T20:04:19"/>
    <b v="0"/>
    <n v="25"/>
    <b v="1"/>
    <s v="theater/spaces"/>
    <n v="127.2"/>
    <n v="2.5"/>
    <s v="Theater"/>
    <s v="Spaces"/>
    <s v="Sep"/>
    <s v="Aug"/>
    <n v="2015"/>
    <n v="2015"/>
    <x v="4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7T21:38:45"/>
    <d v="2016-07-18T21:38:45"/>
    <b v="0"/>
    <n v="23"/>
    <b v="1"/>
    <s v="theater/spaces"/>
    <n v="146.53333333333333"/>
    <n v="0.76666666666666672"/>
    <s v="Theater"/>
    <s v="Spaces"/>
    <s v="Aug"/>
    <s v="Jul"/>
    <n v="2016"/>
    <n v="2016"/>
    <x v="4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0-31T22:59:00"/>
    <d v="2016-10-01T07:50:55"/>
    <b v="0"/>
    <n v="1260"/>
    <b v="1"/>
    <s v="theater/spaces"/>
    <n v="112.536"/>
    <n v="1.26"/>
    <s v="Theater"/>
    <s v="Spaces"/>
    <s v="Oct"/>
    <s v="Oct"/>
    <n v="2016"/>
    <n v="2016"/>
    <x v="1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08:26:49"/>
    <d v="2013-04-04T08:26:49"/>
    <b v="0"/>
    <n v="307"/>
    <b v="1"/>
    <s v="theater/spaces"/>
    <n v="108.78684"/>
    <n v="1.228"/>
    <s v="Theater"/>
    <s v="Spaces"/>
    <s v="May"/>
    <s v="Apr"/>
    <n v="2013"/>
    <n v="2013"/>
    <x v="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06:59:00"/>
    <d v="2013-07-11T13:50:44"/>
    <b v="0"/>
    <n v="329"/>
    <b v="1"/>
    <s v="theater/spaces"/>
    <n v="126.732"/>
    <n v="1.3160000000000001"/>
    <s v="Theater"/>
    <s v="Spaces"/>
    <s v="Aug"/>
    <s v="Jul"/>
    <n v="2013"/>
    <n v="2013"/>
    <x v="9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1T23:59:00"/>
    <d v="2010-07-19T16:26:13"/>
    <b v="0"/>
    <n v="32"/>
    <b v="1"/>
    <s v="theater/spaces"/>
    <n v="213.2"/>
    <n v="6.4"/>
    <s v="Theater"/>
    <s v="Spaces"/>
    <s v="Oct"/>
    <s v="Jul"/>
    <n v="2010"/>
    <n v="2010"/>
    <x v="2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1:03:17"/>
    <d v="2016-01-04T01:03:17"/>
    <b v="0"/>
    <n v="27"/>
    <b v="1"/>
    <s v="theater/spaces"/>
    <n v="100.5"/>
    <n v="2.7"/>
    <s v="Theater"/>
    <s v="Spaces"/>
    <s v="Mar"/>
    <s v="Jan"/>
    <n v="2016"/>
    <n v="2016"/>
    <x v="4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2:59:00"/>
    <d v="2013-12-02T14:03:58"/>
    <b v="0"/>
    <n v="236"/>
    <b v="1"/>
    <s v="theater/spaces"/>
    <n v="108.7139"/>
    <n v="1.18"/>
    <s v="Theater"/>
    <s v="Spaces"/>
    <s v="Dec"/>
    <s v="Dec"/>
    <n v="2013"/>
    <n v="2013"/>
    <x v="8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18:00:00"/>
    <d v="2015-06-22T14:00:21"/>
    <b v="0"/>
    <n v="42"/>
    <b v="1"/>
    <s v="theater/spaces"/>
    <n v="107.5"/>
    <n v="1.4"/>
    <s v="Theater"/>
    <s v="Spaces"/>
    <s v="Jun"/>
    <s v="Jun"/>
    <n v="2015"/>
    <n v="2015"/>
    <x v="4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15:50:48"/>
    <d v="2015-12-21T15:50:48"/>
    <b v="0"/>
    <n v="95"/>
    <b v="1"/>
    <s v="theater/spaces"/>
    <n v="110.48192771084338"/>
    <n v="1.1445783132530121"/>
    <s v="Theater"/>
    <s v="Spaces"/>
    <s v="Jan"/>
    <s v="Dec"/>
    <n v="2016"/>
    <n v="2015"/>
    <x v="0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1:30:47"/>
    <d v="2015-09-06T11:30:47"/>
    <b v="0"/>
    <n v="37"/>
    <b v="1"/>
    <s v="theater/spaces"/>
    <n v="128"/>
    <n v="2.4666666666666668"/>
    <s v="Theater"/>
    <s v="Spaces"/>
    <s v="Oct"/>
    <s v="Sep"/>
    <n v="2015"/>
    <n v="2015"/>
    <x v="4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5T21:50:00"/>
    <d v="2015-03-19T20:41:39"/>
    <b v="0"/>
    <n v="128"/>
    <b v="1"/>
    <s v="theater/spaces"/>
    <n v="110.00666666666666"/>
    <n v="0.85333333333333339"/>
    <s v="Theater"/>
    <s v="Spaces"/>
    <s v="Apr"/>
    <s v="Mar"/>
    <n v="2015"/>
    <n v="2015"/>
    <x v="6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2:26:38"/>
    <d v="2016-01-18T12:26:38"/>
    <b v="0"/>
    <n v="156"/>
    <b v="1"/>
    <s v="theater/spaces"/>
    <n v="109.34166666666667"/>
    <n v="1.3"/>
    <s v="Theater"/>
    <s v="Spaces"/>
    <s v="Feb"/>
    <s v="Jan"/>
    <n v="2016"/>
    <n v="2016"/>
    <x v="1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1T22:44:15"/>
    <d v="2014-07-22T22:44:15"/>
    <b v="0"/>
    <n v="64"/>
    <b v="1"/>
    <s v="theater/spaces"/>
    <n v="132.70650000000001"/>
    <n v="1.6"/>
    <s v="Theater"/>
    <s v="Spaces"/>
    <s v="Aug"/>
    <s v="Jul"/>
    <n v="2014"/>
    <n v="2014"/>
    <x v="4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09T23:52:00"/>
    <d v="2014-08-11T14:16:26"/>
    <b v="0"/>
    <n v="58"/>
    <b v="1"/>
    <s v="theater/spaces"/>
    <n v="190.84810126582278"/>
    <n v="0.73417721518987344"/>
    <s v="Theater"/>
    <s v="Spaces"/>
    <s v="Sep"/>
    <s v="Aug"/>
    <n v="2014"/>
    <n v="2014"/>
    <x v="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08:16:00"/>
    <d v="2016-03-14T18:44:14"/>
    <b v="0"/>
    <n v="20"/>
    <b v="1"/>
    <s v="theater/spaces"/>
    <n v="149"/>
    <n v="4"/>
    <s v="Theater"/>
    <s v="Spaces"/>
    <s v="Apr"/>
    <s v="Mar"/>
    <n v="2016"/>
    <n v="2016"/>
    <x v="2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16:22:00"/>
    <d v="2014-12-02T16:37:42"/>
    <b v="0"/>
    <n v="47"/>
    <b v="1"/>
    <s v="theater/spaces"/>
    <n v="166.4"/>
    <n v="0.94"/>
    <s v="Theater"/>
    <s v="Spaces"/>
    <s v="Dec"/>
    <s v="Dec"/>
    <n v="2014"/>
    <n v="2014"/>
    <x v="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3T19:20:55"/>
    <d v="2015-05-14T19:20:55"/>
    <b v="0"/>
    <n v="54"/>
    <b v="1"/>
    <s v="theater/spaces"/>
    <n v="106.66666666666667"/>
    <n v="1.44"/>
    <s v="Theater"/>
    <s v="Spaces"/>
    <s v="Jun"/>
    <s v="May"/>
    <n v="2015"/>
    <n v="2015"/>
    <x v="4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4T23:02:40"/>
    <d v="2016-04-04T23:02:40"/>
    <b v="0"/>
    <n v="9"/>
    <b v="1"/>
    <s v="theater/spaces"/>
    <n v="106"/>
    <n v="1.5"/>
    <s v="Theater"/>
    <s v="Spaces"/>
    <s v="May"/>
    <s v="Apr"/>
    <n v="2016"/>
    <n v="2016"/>
    <x v="2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4:59:05"/>
    <d v="2017-01-09T04:59:05"/>
    <b v="1"/>
    <n v="35"/>
    <b v="0"/>
    <s v="theater/spaces"/>
    <n v="23.62857142857143"/>
    <n v="1"/>
    <s v="Theater"/>
    <s v="Spaces"/>
    <s v="Feb"/>
    <s v="Jan"/>
    <n v="2017"/>
    <n v="2017"/>
    <x v="4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0:59:00"/>
    <d v="2015-04-28T11:04:54"/>
    <b v="0"/>
    <n v="2"/>
    <b v="0"/>
    <s v="theater/spaces"/>
    <n v="0.15"/>
    <n v="4.0000000000000001E-3"/>
    <s v="Theater"/>
    <s v="Spaces"/>
    <s v="May"/>
    <s v="Apr"/>
    <n v="2015"/>
    <n v="2015"/>
    <x v="1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1T22:59:00"/>
    <d v="2014-08-11T13:16:53"/>
    <b v="0"/>
    <n v="3"/>
    <b v="0"/>
    <s v="theater/spaces"/>
    <n v="0.4"/>
    <n v="0.03"/>
    <s v="Theater"/>
    <s v="Spaces"/>
    <s v="Oct"/>
    <s v="Aug"/>
    <n v="2014"/>
    <n v="2014"/>
    <x v="1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1T20:04:00"/>
    <d v="2015-01-23T14:59:14"/>
    <b v="0"/>
    <n v="0"/>
    <b v="0"/>
    <s v="theater/spaces"/>
    <n v="0"/>
    <n v="0"/>
    <s v="Theater"/>
    <s v="Spaces"/>
    <s v="Mar"/>
    <s v="Jan"/>
    <n v="2015"/>
    <n v="2015"/>
    <x v="2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17:59:50"/>
    <d v="2014-11-10T17:59:50"/>
    <b v="0"/>
    <n v="1"/>
    <b v="0"/>
    <s v="theater/spaces"/>
    <n v="5.0000000000000001E-3"/>
    <n v="5.0000000000000001E-3"/>
    <s v="Theater"/>
    <s v="Spaces"/>
    <s v="Jan"/>
    <s v="Nov"/>
    <n v="2015"/>
    <n v="2014"/>
    <x v="8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0:16:24"/>
    <d v="2014-07-31T10:16:24"/>
    <b v="0"/>
    <n v="0"/>
    <b v="0"/>
    <s v="theater/spaces"/>
    <n v="0"/>
    <n v="0"/>
    <s v="Theater"/>
    <s v="Spaces"/>
    <s v="Sep"/>
    <s v="Jul"/>
    <n v="2014"/>
    <n v="2014"/>
    <x v="9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09:36:51"/>
    <d v="2016-03-04T10:36:51"/>
    <b v="0"/>
    <n v="0"/>
    <b v="0"/>
    <s v="theater/spaces"/>
    <n v="0"/>
    <n v="0"/>
    <s v="Theater"/>
    <s v="Spaces"/>
    <s v="Apr"/>
    <s v="Mar"/>
    <n v="2016"/>
    <n v="2016"/>
    <x v="10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3:59:00"/>
    <d v="2016-03-31T03:59:00"/>
    <b v="0"/>
    <n v="3"/>
    <b v="0"/>
    <s v="theater/spaces"/>
    <n v="1.6666666666666666E-2"/>
    <n v="1.6666666666666666E-2"/>
    <s v="Theater"/>
    <s v="Spaces"/>
    <s v="May"/>
    <s v="Mar"/>
    <n v="2016"/>
    <n v="2016"/>
    <x v="6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17:27:26"/>
    <d v="2014-07-09T17:27:26"/>
    <b v="0"/>
    <n v="11"/>
    <b v="0"/>
    <s v="theater/spaces"/>
    <n v="3.0066666666666668"/>
    <n v="7.3333333333333334E-2"/>
    <s v="Theater"/>
    <s v="Spaces"/>
    <s v="Aug"/>
    <s v="Jul"/>
    <n v="2014"/>
    <n v="2014"/>
    <x v="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1:35:34"/>
    <d v="2015-08-29T01:35:34"/>
    <b v="0"/>
    <n v="6"/>
    <b v="0"/>
    <s v="theater/spaces"/>
    <n v="0.15227272727272728"/>
    <n v="2.7272727272727275E-3"/>
    <s v="Theater"/>
    <s v="Spaces"/>
    <s v="Sep"/>
    <s v="Aug"/>
    <n v="2015"/>
    <n v="2015"/>
    <x v="10"/>
  </r>
  <r>
    <s v="Help Save Parkway Cinemas!"/>
    <s v="Save a historic Local theater."/>
    <n v="1000000"/>
    <n v="0"/>
    <x v="2"/>
    <s v="US"/>
    <s v="USD"/>
    <n v="1407955748"/>
    <n v="1405363748"/>
    <d v="2014-08-13T13:49:08"/>
    <d v="2014-07-14T13:49:08"/>
    <b v="0"/>
    <n v="0"/>
    <b v="0"/>
    <s v="theater/spaces"/>
    <n v="0"/>
    <n v="0"/>
    <s v="Theater"/>
    <s v="Spaces"/>
    <s v="Aug"/>
    <s v="Jul"/>
    <n v="2014"/>
    <n v="2014"/>
    <x v="10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3:00:00"/>
    <d v="2015-09-01T07:51:32"/>
    <b v="0"/>
    <n v="67"/>
    <b v="0"/>
    <s v="theater/spaces"/>
    <n v="66.84"/>
    <n v="0.67"/>
    <s v="Theater"/>
    <s v="Spaces"/>
    <s v="Sep"/>
    <s v="Sep"/>
    <n v="2015"/>
    <n v="2015"/>
    <x v="1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17:08:58"/>
    <d v="2016-09-17T17:08:58"/>
    <b v="0"/>
    <n v="23"/>
    <b v="0"/>
    <s v="theater/spaces"/>
    <n v="19.566666666666666"/>
    <n v="0.76666666666666672"/>
    <s v="Theater"/>
    <s v="Spaces"/>
    <s v="Oct"/>
    <s v="Sep"/>
    <n v="2016"/>
    <n v="2016"/>
    <x v="4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1:59:00"/>
    <d v="2015-10-21T22:07:26"/>
    <b v="0"/>
    <n v="72"/>
    <b v="0"/>
    <s v="theater/spaces"/>
    <n v="11.294666666666666"/>
    <n v="9.6000000000000002E-2"/>
    <s v="Theater"/>
    <s v="Spaces"/>
    <s v="Nov"/>
    <s v="Oct"/>
    <n v="2015"/>
    <n v="2015"/>
    <x v="1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29T20:19:32"/>
    <d v="2014-07-04T20:19:32"/>
    <b v="0"/>
    <n v="2"/>
    <b v="0"/>
    <s v="theater/spaces"/>
    <n v="0.04"/>
    <n v="8.0000000000000002E-3"/>
    <s v="Theater"/>
    <s v="Spaces"/>
    <s v="Jul"/>
    <s v="Jul"/>
    <n v="2014"/>
    <n v="2014"/>
    <x v="9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0:28:57"/>
    <d v="2016-06-10T00:28:57"/>
    <b v="0"/>
    <n v="15"/>
    <b v="0"/>
    <s v="theater/spaces"/>
    <n v="11.985714285714286"/>
    <n v="4.2857142857142859E-3"/>
    <s v="Theater"/>
    <s v="Spaces"/>
    <s v="Jul"/>
    <s v="Jun"/>
    <n v="2016"/>
    <n v="2016"/>
    <x v="10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17:31:19"/>
    <d v="2015-08-10T17:31:19"/>
    <b v="0"/>
    <n v="1"/>
    <b v="0"/>
    <s v="theater/spaces"/>
    <n v="2.5"/>
    <n v="1.2500000000000001E-2"/>
    <s v="Theater"/>
    <s v="Spaces"/>
    <s v="Sep"/>
    <s v="Aug"/>
    <n v="2015"/>
    <n v="2015"/>
    <x v="0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1:35:52"/>
    <d v="2015-09-16T11:35:52"/>
    <b v="0"/>
    <n v="2"/>
    <b v="0"/>
    <s v="theater/spaces"/>
    <n v="7.0000000000000007E-2"/>
    <n v="8.0000000000000004E-4"/>
    <s v="Theater"/>
    <s v="Spaces"/>
    <s v="Oct"/>
    <s v="Sep"/>
    <n v="2015"/>
    <n v="2015"/>
    <x v="10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15:00:34"/>
    <d v="2014-11-14T15:00:34"/>
    <b v="0"/>
    <n v="7"/>
    <b v="0"/>
    <s v="theater/spaces"/>
    <n v="14.1"/>
    <n v="0.7"/>
    <s v="Theater"/>
    <s v="Spaces"/>
    <s v="Dec"/>
    <s v="Nov"/>
    <n v="2014"/>
    <n v="2014"/>
    <x v="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2:36:09"/>
    <d v="2016-11-16T12:36:09"/>
    <b v="0"/>
    <n v="16"/>
    <b v="0"/>
    <s v="theater/spaces"/>
    <n v="3.34"/>
    <n v="0.16"/>
    <s v="Theater"/>
    <s v="Spaces"/>
    <s v="Dec"/>
    <s v="Nov"/>
    <n v="2016"/>
    <n v="2016"/>
    <x v="1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0:59:00"/>
    <d v="2015-04-03T12:34:41"/>
    <b v="0"/>
    <n v="117"/>
    <b v="0"/>
    <s v="theater/spaces"/>
    <n v="59.774999999999999"/>
    <n v="0.97499999999999998"/>
    <s v="Theater"/>
    <s v="Spaces"/>
    <s v="Apr"/>
    <s v="Apr"/>
    <n v="2015"/>
    <n v="2015"/>
    <x v="1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29T20:46:00"/>
    <d v="2016-10-15T11:34:22"/>
    <b v="0"/>
    <n v="2"/>
    <b v="0"/>
    <s v="theater/spaces"/>
    <n v="1.6666666666666666E-2"/>
    <n v="1.6666666666666666E-2"/>
    <s v="Theater"/>
    <s v="Spaces"/>
    <s v="Oct"/>
    <s v="Oct"/>
    <n v="2016"/>
    <n v="2016"/>
    <x v="1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4:19:00"/>
    <d v="2015-04-17T11:25:00"/>
    <b v="0"/>
    <n v="7"/>
    <b v="0"/>
    <s v="theater/spaces"/>
    <n v="2.3035714285714284E-2"/>
    <n v="2.5000000000000001E-4"/>
    <s v="Theater"/>
    <s v="Spaces"/>
    <s v="Jun"/>
    <s v="Apr"/>
    <n v="2015"/>
    <n v="2015"/>
    <x v="1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08:42:39"/>
    <d v="2016-02-09T08:42:39"/>
    <b v="0"/>
    <n v="3"/>
    <b v="0"/>
    <s v="theater/spaces"/>
    <n v="8.7999999999999995E-2"/>
    <n v="1.2E-2"/>
    <s v="Theater"/>
    <s v="Spaces"/>
    <s v="Mar"/>
    <s v="Feb"/>
    <n v="2016"/>
    <n v="2016"/>
    <x v="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8T21:27:20"/>
    <d v="2016-06-29T21:27:20"/>
    <b v="0"/>
    <n v="20"/>
    <b v="0"/>
    <s v="theater/spaces"/>
    <n v="8.64"/>
    <n v="0.13333333333333333"/>
    <s v="Theater"/>
    <s v="Spaces"/>
    <s v="Aug"/>
    <s v="Jun"/>
    <n v="2016"/>
    <n v="2016"/>
    <x v="6"/>
  </r>
  <r>
    <s v="10,000 Hours"/>
    <s v="Helping female comedians get in their 10,000 Hours of practice!"/>
    <n v="10000"/>
    <n v="1506"/>
    <x v="2"/>
    <s v="US"/>
    <s v="USD"/>
    <n v="1444405123"/>
    <n v="1439221123"/>
    <d v="2015-10-09T10:38:43"/>
    <d v="2015-08-10T10:38:43"/>
    <b v="0"/>
    <n v="50"/>
    <b v="0"/>
    <s v="theater/spaces"/>
    <n v="15.06"/>
    <n v="0.5"/>
    <s v="Theater"/>
    <s v="Spaces"/>
    <s v="Oct"/>
    <s v="Aug"/>
    <n v="2015"/>
    <n v="2015"/>
    <x v="1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17:57:58"/>
    <d v="2017-01-31T17:57:58"/>
    <b v="0"/>
    <n v="2"/>
    <b v="0"/>
    <s v="theater/spaces"/>
    <n v="0.47727272727272729"/>
    <n v="9.0909090909090905E-3"/>
    <s v="Theater"/>
    <s v="Spaces"/>
    <s v="Mar"/>
    <s v="Jan"/>
    <n v="2017"/>
    <n v="2017"/>
    <x v="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5T22:19:55"/>
    <d v="2015-01-26T22:19:55"/>
    <b v="0"/>
    <n v="3"/>
    <b v="0"/>
    <s v="theater/spaces"/>
    <n v="0.11833333333333333"/>
    <n v="5.0000000000000001E-3"/>
    <s v="Theater"/>
    <s v="Spaces"/>
    <s v="Feb"/>
    <s v="Jan"/>
    <n v="2015"/>
    <n v="2015"/>
    <x v="10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1:07:15"/>
    <d v="2015-02-20T12:07:15"/>
    <b v="0"/>
    <n v="27"/>
    <b v="0"/>
    <s v="theater/spaces"/>
    <n v="0.84173998587352461"/>
    <n v="2.0244948885253127E-3"/>
    <s v="Theater"/>
    <s v="Spaces"/>
    <s v="Mar"/>
    <s v="Feb"/>
    <n v="2015"/>
    <n v="2015"/>
    <x v="10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6T20:40:44"/>
    <d v="2014-10-27T19:40:44"/>
    <b v="0"/>
    <n v="7"/>
    <b v="0"/>
    <s v="theater/spaces"/>
    <n v="1.8800000000000001E-2"/>
    <n v="3.5E-4"/>
    <s v="Theater"/>
    <s v="Spaces"/>
    <s v="Dec"/>
    <s v="Oct"/>
    <n v="2014"/>
    <n v="2014"/>
    <x v="10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19T23:21:31"/>
    <d v="2015-08-20T23:21:31"/>
    <b v="0"/>
    <n v="5"/>
    <b v="0"/>
    <s v="theater/spaces"/>
    <n v="0.21029999999999999"/>
    <n v="5.0000000000000001E-4"/>
    <s v="Theater"/>
    <s v="Spaces"/>
    <s v="Sep"/>
    <s v="Aug"/>
    <n v="2015"/>
    <n v="2015"/>
    <x v="10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18:09:06"/>
    <d v="2015-10-16T17:09:06"/>
    <b v="0"/>
    <n v="0"/>
    <b v="0"/>
    <s v="theater/spaces"/>
    <n v="0"/>
    <n v="0"/>
    <s v="Theater"/>
    <s v="Spaces"/>
    <s v="Nov"/>
    <s v="Oct"/>
    <n v="2015"/>
    <n v="2015"/>
    <x v="0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0:00:00"/>
    <d v="2014-08-02T08:31:18"/>
    <b v="0"/>
    <n v="3"/>
    <b v="0"/>
    <s v="theater/spaces"/>
    <n v="0.28000000000000003"/>
    <n v="1.4999999999999999E-2"/>
    <s v="Theater"/>
    <s v="Spaces"/>
    <s v="Sep"/>
    <s v="Aug"/>
    <n v="2014"/>
    <n v="2014"/>
    <x v="8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3:48:00"/>
    <d v="2015-04-06T12:22:11"/>
    <b v="0"/>
    <n v="6"/>
    <b v="0"/>
    <s v="theater/spaces"/>
    <n v="11.57920670115792"/>
    <n v="0.14781966001478197"/>
    <s v="Theater"/>
    <s v="Spaces"/>
    <s v="May"/>
    <s v="Apr"/>
    <n v="2015"/>
    <n v="2015"/>
    <x v="4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16:12:39"/>
    <d v="2015-08-30T16:12:39"/>
    <b v="0"/>
    <n v="9"/>
    <b v="0"/>
    <s v="theater/spaces"/>
    <n v="2.44"/>
    <n v="3.5999999999999997E-2"/>
    <s v="Theater"/>
    <s v="Spaces"/>
    <s v="Sep"/>
    <s v="Aug"/>
    <n v="2015"/>
    <n v="2015"/>
    <x v="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1:05:59"/>
    <d v="2015-06-18T11:05:59"/>
    <b v="0"/>
    <n v="3"/>
    <b v="0"/>
    <s v="theater/spaces"/>
    <n v="0.25"/>
    <n v="1.4999999999999999E-2"/>
    <s v="Theater"/>
    <s v="Spaces"/>
    <s v="Aug"/>
    <s v="Jun"/>
    <n v="2015"/>
    <n v="2015"/>
    <x v="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0T23:36:30"/>
    <d v="2016-10-21T22:36:30"/>
    <b v="0"/>
    <n v="2"/>
    <b v="0"/>
    <s v="theater/spaces"/>
    <n v="0.625"/>
    <n v="0.01"/>
    <s v="Theater"/>
    <s v="Spaces"/>
    <s v="Dec"/>
    <s v="Oct"/>
    <n v="2016"/>
    <n v="2016"/>
    <x v="8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08:41:00"/>
    <d v="2014-12-08T08:44:07"/>
    <b v="0"/>
    <n v="3"/>
    <b v="0"/>
    <s v="theater/spaces"/>
    <n v="0.19384615384615383"/>
    <n v="4.6153846153846158E-3"/>
    <s v="Theater"/>
    <s v="Spaces"/>
    <s v="Jan"/>
    <s v="Dec"/>
    <n v="2015"/>
    <n v="2014"/>
    <x v="1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8T20:59:00"/>
    <d v="2016-06-07T08:01:23"/>
    <b v="0"/>
    <n v="45"/>
    <b v="0"/>
    <s v="theater/spaces"/>
    <n v="23.416"/>
    <n v="0.18"/>
    <s v="Theater"/>
    <s v="Spaces"/>
    <s v="Jul"/>
    <s v="Jun"/>
    <n v="2016"/>
    <n v="2016"/>
    <x v="9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3:39:05"/>
    <d v="2015-03-02T14:39:05"/>
    <b v="0"/>
    <n v="9"/>
    <b v="0"/>
    <s v="theater/spaces"/>
    <n v="5.0808888888888886"/>
    <n v="4.0000000000000001E-3"/>
    <s v="Theater"/>
    <s v="Spaces"/>
    <s v="May"/>
    <s v="Mar"/>
    <n v="2015"/>
    <n v="2015"/>
    <x v="10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17:45:43"/>
    <d v="2016-07-15T17:45:43"/>
    <b v="0"/>
    <n v="9"/>
    <b v="0"/>
    <s v="theater/spaces"/>
    <n v="15.92"/>
    <n v="0.18"/>
    <s v="Theater"/>
    <s v="Spaces"/>
    <s v="Aug"/>
    <s v="Jul"/>
    <n v="2016"/>
    <n v="2016"/>
    <x v="0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17:00:00"/>
    <d v="2015-09-08T09:51:52"/>
    <b v="0"/>
    <n v="21"/>
    <b v="0"/>
    <s v="theater/spaces"/>
    <n v="1.18319"/>
    <n v="2.1000000000000001E-2"/>
    <s v="Theater"/>
    <s v="Spaces"/>
    <s v="Oct"/>
    <s v="Sep"/>
    <n v="2015"/>
    <n v="2015"/>
    <x v="1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5-31T22:59:00"/>
    <d v="2014-05-01T16:49:01"/>
    <b v="0"/>
    <n v="17"/>
    <b v="0"/>
    <s v="theater/spaces"/>
    <n v="22.75"/>
    <n v="0.42499999999999999"/>
    <s v="Theater"/>
    <s v="Spaces"/>
    <s v="May"/>
    <s v="May"/>
    <n v="2014"/>
    <n v="2014"/>
    <x v="4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4:05:56"/>
    <d v="2015-07-22T14:05:56"/>
    <b v="0"/>
    <n v="1"/>
    <b v="0"/>
    <s v="theater/spaces"/>
    <n v="2.5000000000000001E-2"/>
    <n v="1E-3"/>
    <s v="Theater"/>
    <s v="Spaces"/>
    <s v="Sep"/>
    <s v="Jul"/>
    <n v="2015"/>
    <n v="2015"/>
    <x v="10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7-31T19:36:20"/>
    <d v="2016-06-01T19:36:20"/>
    <b v="0"/>
    <n v="1"/>
    <b v="0"/>
    <s v="theater/spaces"/>
    <n v="0.33512064343163539"/>
    <n v="6.7024128686327079E-3"/>
    <s v="Theater"/>
    <s v="Spaces"/>
    <s v="Jul"/>
    <s v="Jun"/>
    <n v="2016"/>
    <n v="2016"/>
    <x v="1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4:48:46"/>
    <d v="2015-04-20T14:48:46"/>
    <b v="0"/>
    <n v="14"/>
    <b v="0"/>
    <s v="theater/spaces"/>
    <n v="3.9750000000000001"/>
    <n v="7.0000000000000007E-2"/>
    <s v="Theater"/>
    <s v="Spaces"/>
    <s v="May"/>
    <s v="Apr"/>
    <n v="2015"/>
    <n v="2015"/>
    <x v="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09:00:00"/>
    <d v="2016-09-16T07:05:01"/>
    <b v="0"/>
    <n v="42"/>
    <b v="0"/>
    <s v="theater/spaces"/>
    <n v="17.149999999999999"/>
    <n v="0.42"/>
    <s v="Theater"/>
    <s v="Spaces"/>
    <s v="Oct"/>
    <s v="Sep"/>
    <n v="2016"/>
    <n v="2016"/>
    <x v="1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7T19:17:00"/>
    <d v="2015-12-21T14:00:49"/>
    <b v="0"/>
    <n v="27"/>
    <b v="0"/>
    <s v="theater/spaces"/>
    <n v="3.6080041046690612"/>
    <n v="5.5413032324268856E-2"/>
    <s v="Theater"/>
    <s v="Spaces"/>
    <s v="Feb"/>
    <s v="Dec"/>
    <n v="2016"/>
    <n v="2015"/>
    <x v="11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1T23:33:11"/>
    <d v="2016-01-12T23:33:11"/>
    <b v="0"/>
    <n v="5"/>
    <b v="0"/>
    <s v="theater/spaces"/>
    <n v="13.9"/>
    <n v="0.25"/>
    <s v="Theater"/>
    <s v="Spaces"/>
    <s v="Feb"/>
    <s v="Jan"/>
    <n v="2016"/>
    <n v="2016"/>
    <x v="4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09:56:15"/>
    <d v="2014-09-20T09:56:15"/>
    <b v="0"/>
    <n v="13"/>
    <b v="0"/>
    <s v="theater/spaces"/>
    <n v="15.225"/>
    <n v="0.10833333333333334"/>
    <s v="Theater"/>
    <s v="Spaces"/>
    <s v="Oct"/>
    <s v="Sep"/>
    <n v="2014"/>
    <n v="2014"/>
    <x v="1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2:56:00"/>
    <d v="2015-06-16T04:12:17"/>
    <b v="0"/>
    <n v="12"/>
    <b v="0"/>
    <s v="theater/spaces"/>
    <n v="12"/>
    <n v="0.48"/>
    <s v="Theater"/>
    <s v="Spaces"/>
    <s v="Jul"/>
    <s v="Jun"/>
    <n v="2015"/>
    <n v="2015"/>
    <x v="4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3:10:18"/>
    <d v="2016-07-04T03:10:18"/>
    <b v="0"/>
    <n v="90"/>
    <b v="0"/>
    <s v="theater/spaces"/>
    <n v="39.112499999999997"/>
    <n v="0.5625"/>
    <s v="Theater"/>
    <s v="Spaces"/>
    <s v="Aug"/>
    <s v="Jul"/>
    <n v="2016"/>
    <n v="2016"/>
    <x v="6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1T22:45:06"/>
    <d v="2015-04-12T22:45:06"/>
    <b v="0"/>
    <n v="2"/>
    <b v="0"/>
    <s v="theater/spaces"/>
    <n v="0.26829268292682928"/>
    <n v="4.878048780487805E-2"/>
    <s v="Theater"/>
    <s v="Spaces"/>
    <s v="Jun"/>
    <s v="Apr"/>
    <n v="2015"/>
    <n v="2015"/>
    <x v="4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2T21:00:00"/>
    <d v="2015-01-02T16:48:31"/>
    <b v="0"/>
    <n v="5"/>
    <b v="0"/>
    <s v="theater/spaces"/>
    <n v="29.625"/>
    <n v="0.125"/>
    <s v="Theater"/>
    <s v="Spaces"/>
    <s v="Feb"/>
    <s v="Jan"/>
    <n v="2015"/>
    <n v="2015"/>
    <x v="4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0:00:00"/>
    <d v="2014-08-25T12:15:16"/>
    <b v="0"/>
    <n v="31"/>
    <b v="0"/>
    <s v="theater/spaces"/>
    <n v="42.360992301112063"/>
    <n v="0.53036783575705726"/>
    <s v="Theater"/>
    <s v="Spaces"/>
    <s v="Oct"/>
    <s v="Aug"/>
    <n v="2014"/>
    <n v="2014"/>
    <x v="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17:00:00"/>
    <d v="2015-08-25T05:17:56"/>
    <b v="0"/>
    <n v="4"/>
    <b v="0"/>
    <s v="theater/spaces"/>
    <n v="4.0999999999999996"/>
    <n v="0.4"/>
    <s v="Theater"/>
    <s v="Spaces"/>
    <s v="Sep"/>
    <s v="Aug"/>
    <n v="2015"/>
    <n v="2015"/>
    <x v="4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4:32:31"/>
    <d v="2015-05-04T14:32:31"/>
    <b v="0"/>
    <n v="29"/>
    <b v="0"/>
    <s v="theater/spaces"/>
    <n v="19.762499999999999"/>
    <n v="7.2499999999999995E-2"/>
    <s v="Theater"/>
    <s v="Spaces"/>
    <s v="May"/>
    <s v="May"/>
    <n v="2015"/>
    <n v="2015"/>
    <x v="3"/>
  </r>
  <r>
    <s v="Funding a home for our Children's Theater"/>
    <s v="We need a permanent home for the theater!"/>
    <n v="50000"/>
    <n v="26"/>
    <x v="2"/>
    <s v="US"/>
    <s v="USD"/>
    <n v="1430234394"/>
    <n v="1425053994"/>
    <d v="2015-04-28T10:19:54"/>
    <d v="2015-02-27T11:19:54"/>
    <b v="0"/>
    <n v="2"/>
    <b v="0"/>
    <s v="theater/spaces"/>
    <n v="5.1999999999999998E-2"/>
    <n v="4.0000000000000001E-3"/>
    <s v="Theater"/>
    <s v="Spaces"/>
    <s v="Apr"/>
    <s v="Feb"/>
    <n v="2015"/>
    <n v="2015"/>
    <x v="10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7T22:00:10"/>
    <d v="2014-07-23T22:00:10"/>
    <b v="0"/>
    <n v="114"/>
    <b v="0"/>
    <s v="theater/spaces"/>
    <n v="25.030188679245285"/>
    <n v="0.43018867924528303"/>
    <s v="Theater"/>
    <s v="Spaces"/>
    <s v="Aug"/>
    <s v="Jul"/>
    <n v="2014"/>
    <n v="2014"/>
    <x v="9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8T19:45:19"/>
    <d v="2017-01-09T19:45:19"/>
    <b v="0"/>
    <n v="1"/>
    <b v="0"/>
    <s v="theater/spaces"/>
    <n v="0.04"/>
    <n v="4.0000000000000001E-3"/>
    <s v="Theater"/>
    <s v="Spaces"/>
    <s v="Feb"/>
    <s v="Jan"/>
    <n v="2017"/>
    <n v="2017"/>
    <x v="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09:17:00"/>
    <d v="2014-09-03T09:17:00"/>
    <b v="0"/>
    <n v="76"/>
    <b v="0"/>
    <s v="theater/spaces"/>
    <n v="26.64"/>
    <n v="0.38"/>
    <s v="Theater"/>
    <s v="Spaces"/>
    <s v="Oct"/>
    <s v="Sep"/>
    <n v="2014"/>
    <n v="2014"/>
    <x v="8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0-31T21:55:34"/>
    <d v="2016-09-01T21:55:34"/>
    <b v="0"/>
    <n v="9"/>
    <b v="0"/>
    <s v="theater/spaces"/>
    <n v="4.7363636363636363"/>
    <n v="8.1818181818181818E-2"/>
    <s v="Theater"/>
    <s v="Spaces"/>
    <s v="Oct"/>
    <s v="Sep"/>
    <n v="2016"/>
    <n v="2016"/>
    <x v="1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2:33:02"/>
    <d v="2015-03-18T12:33:02"/>
    <b v="0"/>
    <n v="37"/>
    <b v="0"/>
    <s v="theater/spaces"/>
    <n v="4.2435339894712749"/>
    <n v="3.3875028610666054E-2"/>
    <s v="Theater"/>
    <s v="Spaces"/>
    <s v="Apr"/>
    <s v="Mar"/>
    <n v="2015"/>
    <n v="2015"/>
    <x v="10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0:10:50"/>
    <d v="2014-07-23T10:10:50"/>
    <b v="0"/>
    <n v="0"/>
    <b v="0"/>
    <s v="theater/spaces"/>
    <n v="0"/>
    <n v="0"/>
    <s v="Theater"/>
    <s v="Spaces"/>
    <s v="Sep"/>
    <s v="Jul"/>
    <n v="2014"/>
    <n v="2014"/>
    <x v="1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05:43:47"/>
    <d v="2016-05-06T05:43:47"/>
    <b v="0"/>
    <n v="1"/>
    <b v="0"/>
    <s v="theater/spaces"/>
    <n v="3"/>
    <n v="0.01"/>
    <s v="Theater"/>
    <s v="Spaces"/>
    <s v="Jun"/>
    <s v="May"/>
    <n v="2016"/>
    <n v="2016"/>
    <x v="1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07:22:05"/>
    <d v="2015-03-18T07:22:05"/>
    <b v="0"/>
    <n v="10"/>
    <b v="0"/>
    <s v="theater/spaces"/>
    <n v="57.333333333333336"/>
    <n v="1.3333333333333333"/>
    <s v="Theater"/>
    <s v="Spaces"/>
    <s v="Apr"/>
    <s v="Mar"/>
    <n v="2015"/>
    <n v="2015"/>
    <x v="2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08:12:00"/>
    <d v="2016-05-19T03:59:20"/>
    <b v="0"/>
    <n v="1"/>
    <b v="0"/>
    <s v="theater/spaces"/>
    <n v="0.1"/>
    <n v="0.1"/>
    <s v="Theater"/>
    <s v="Spaces"/>
    <s v="May"/>
    <s v="May"/>
    <n v="2016"/>
    <n v="2016"/>
    <x v="4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0:35:23"/>
    <d v="2016-06-13T10:35:23"/>
    <b v="0"/>
    <n v="2"/>
    <b v="0"/>
    <s v="theater/spaces"/>
    <n v="0.31"/>
    <n v="4.0000000000000002E-4"/>
    <s v="Theater"/>
    <s v="Spaces"/>
    <s v="Jul"/>
    <s v="Jun"/>
    <n v="2016"/>
    <n v="2016"/>
    <x v="10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6T19:05:32"/>
    <d v="2015-02-24T20:05:32"/>
    <b v="0"/>
    <n v="1"/>
    <b v="0"/>
    <s v="theater/spaces"/>
    <n v="0.05"/>
    <n v="0.01"/>
    <s v="Theater"/>
    <s v="Spaces"/>
    <s v="Mar"/>
    <s v="Feb"/>
    <n v="2015"/>
    <n v="2015"/>
    <x v="1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16:36:36"/>
    <d v="2016-03-06T17:36:36"/>
    <b v="0"/>
    <n v="10"/>
    <b v="0"/>
    <s v="theater/spaces"/>
    <n v="9.8461538461538465E-3"/>
    <n v="7.6923076923076923E-4"/>
    <s v="Theater"/>
    <s v="Spaces"/>
    <s v="May"/>
    <s v="Mar"/>
    <n v="2016"/>
    <n v="2016"/>
    <x v="10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1:18:55"/>
    <d v="2014-07-28T11:18:55"/>
    <b v="0"/>
    <n v="1"/>
    <b v="0"/>
    <s v="theater/spaces"/>
    <n v="0.66666666666666663"/>
    <n v="6.6666666666666666E-2"/>
    <s v="Theater"/>
    <s v="Spaces"/>
    <s v="Sep"/>
    <s v="Jul"/>
    <n v="2014"/>
    <n v="2014"/>
    <x v="4"/>
  </r>
  <r>
    <s v="be back soon (Canceled)"/>
    <s v="cancelled until further notice"/>
    <n v="199"/>
    <n v="116"/>
    <x v="1"/>
    <s v="US"/>
    <s v="USD"/>
    <n v="1478733732"/>
    <n v="1478298132"/>
    <d v="2016-11-09T18:22:12"/>
    <d v="2016-11-04T17:22:12"/>
    <b v="0"/>
    <n v="2"/>
    <b v="0"/>
    <s v="theater/spaces"/>
    <n v="58.291457286432163"/>
    <n v="1.0050251256281406"/>
    <s v="Theater"/>
    <s v="Spaces"/>
    <s v="Nov"/>
    <s v="Nov"/>
    <n v="2016"/>
    <n v="2016"/>
    <x v="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18:49:58"/>
    <d v="2016-06-09T18:49:58"/>
    <b v="0"/>
    <n v="348"/>
    <b v="0"/>
    <s v="theater/spaces"/>
    <n v="68.153599999999997"/>
    <n v="0.27839999999999998"/>
    <s v="Theater"/>
    <s v="Spaces"/>
    <s v="Jul"/>
    <s v="Jun"/>
    <n v="2016"/>
    <n v="2016"/>
    <x v="10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3:43:21"/>
    <d v="2014-12-04T13:43:21"/>
    <b v="0"/>
    <n v="4"/>
    <b v="0"/>
    <s v="theater/spaces"/>
    <n v="3.2499999999999999E-3"/>
    <n v="5.0000000000000001E-4"/>
    <s v="Theater"/>
    <s v="Spaces"/>
    <s v="Feb"/>
    <s v="Dec"/>
    <n v="2015"/>
    <n v="2014"/>
    <x v="10"/>
  </r>
  <r>
    <s v="N/A (Canceled)"/>
    <s v="N/A"/>
    <n v="1500000"/>
    <n v="0"/>
    <x v="1"/>
    <s v="US"/>
    <s v="USD"/>
    <n v="1452142672"/>
    <n v="1449550672"/>
    <d v="2016-01-06T23:57:52"/>
    <d v="2015-12-07T23:57:52"/>
    <b v="0"/>
    <n v="0"/>
    <b v="0"/>
    <s v="theater/spaces"/>
    <n v="0"/>
    <n v="0"/>
    <s v="Theater"/>
    <s v="Spaces"/>
    <s v="Jan"/>
    <s v="Dec"/>
    <n v="2016"/>
    <n v="2015"/>
    <x v="10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18:26:02"/>
    <d v="2016-02-26T19:26:02"/>
    <b v="0"/>
    <n v="17"/>
    <b v="0"/>
    <s v="theater/spaces"/>
    <n v="4.16"/>
    <n v="6.8000000000000005E-2"/>
    <s v="Theater"/>
    <s v="Spaces"/>
    <s v="Mar"/>
    <s v="Feb"/>
    <n v="2016"/>
    <n v="2016"/>
    <x v="9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15:33:49"/>
    <d v="2015-01-30T15:33:49"/>
    <b v="0"/>
    <n v="0"/>
    <b v="0"/>
    <s v="theater/spaces"/>
    <n v="0"/>
    <n v="0"/>
    <s v="Theater"/>
    <s v="Spaces"/>
    <s v="Mar"/>
    <s v="Jan"/>
    <n v="2015"/>
    <n v="2015"/>
    <x v="10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3:49:01"/>
    <d v="2017-02-14T14:49:01"/>
    <b v="0"/>
    <n v="117"/>
    <b v="0"/>
    <s v="theater/plays"/>
    <n v="108.60666666666667"/>
    <n v="0.78"/>
    <s v="Theater"/>
    <s v="Plays"/>
    <s v="Mar"/>
    <s v="Feb"/>
    <n v="2017"/>
    <n v="2017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4:13:39"/>
    <d v="2017-03-09T15:13:39"/>
    <b v="0"/>
    <n v="1"/>
    <b v="0"/>
    <s v="theater/plays"/>
    <n v="0.8"/>
    <n v="0.08"/>
    <s v="Theater"/>
    <s v="Plays"/>
    <s v="Apr"/>
    <s v="Mar"/>
    <n v="2017"/>
    <n v="2017"/>
    <x v="4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3T23:59:00"/>
    <d v="2017-03-14T10:21:56"/>
    <b v="0"/>
    <n v="4"/>
    <b v="0"/>
    <s v="theater/plays"/>
    <n v="3.75"/>
    <n v="0.04"/>
    <s v="Theater"/>
    <s v="Plays"/>
    <s v="Apr"/>
    <s v="Mar"/>
    <n v="2017"/>
    <n v="2017"/>
    <x v="1"/>
  </r>
  <r>
    <s v="SNAKE EYES"/>
    <s v="A Staged Reading of &quot;Snake Eyes,&quot; a new play by Alex Rafala"/>
    <n v="4100"/>
    <n v="645"/>
    <x v="3"/>
    <s v="US"/>
    <s v="USD"/>
    <n v="1491656045"/>
    <n v="1489067645"/>
    <d v="2017-04-08T07:54:05"/>
    <d v="2017-03-09T08:54:05"/>
    <b v="0"/>
    <n v="12"/>
    <b v="0"/>
    <s v="theater/plays"/>
    <n v="15.731707317073171"/>
    <n v="0.29268292682926828"/>
    <s v="Theater"/>
    <s v="Plays"/>
    <s v="Apr"/>
    <s v="Mar"/>
    <n v="2017"/>
    <n v="2017"/>
    <x v="4"/>
  </r>
  <r>
    <s v="A Bite of a Snake Play"/>
    <s v="Smells Like Money, Drips Like Honey, Taste Like Mocha, Better Run AWAY"/>
    <n v="30000"/>
    <n v="10"/>
    <x v="3"/>
    <s v="US"/>
    <s v="USD"/>
    <n v="1492759460"/>
    <n v="1487579060"/>
    <d v="2017-04-21T02:24:20"/>
    <d v="2017-02-20T03:24:20"/>
    <b v="0"/>
    <n v="1"/>
    <b v="0"/>
    <s v="theater/plays"/>
    <n v="3.3333333333333333E-2"/>
    <n v="3.3333333333333335E-3"/>
    <s v="Theater"/>
    <s v="Plays"/>
    <s v="Apr"/>
    <s v="Feb"/>
    <n v="2017"/>
    <n v="2017"/>
    <x v="5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07:33:54"/>
    <d v="2017-02-22T08:33:54"/>
    <b v="0"/>
    <n v="16"/>
    <b v="0"/>
    <s v="theater/plays"/>
    <n v="108"/>
    <n v="3.2"/>
    <s v="Theater"/>
    <s v="Plays"/>
    <s v="Mar"/>
    <s v="Feb"/>
    <n v="2017"/>
    <n v="2017"/>
    <x v="2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1:16:59"/>
    <d v="2017-03-06T12:16:59"/>
    <b v="0"/>
    <n v="12"/>
    <b v="0"/>
    <s v="theater/plays"/>
    <n v="22.5"/>
    <n v="1.2"/>
    <s v="Theater"/>
    <s v="Plays"/>
    <s v="Mar"/>
    <s v="Mar"/>
    <n v="2017"/>
    <n v="2017"/>
    <x v="4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3T22:38:41"/>
    <d v="2017-03-12T22:38:41"/>
    <b v="0"/>
    <n v="7"/>
    <b v="0"/>
    <s v="theater/plays"/>
    <n v="20.849420849420849"/>
    <n v="0.90090090090090091"/>
    <s v="Theater"/>
    <s v="Plays"/>
    <s v="Apr"/>
    <s v="Mar"/>
    <n v="2017"/>
    <n v="2017"/>
    <x v="2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17:59:00"/>
    <d v="2017-02-23T06:05:54"/>
    <b v="0"/>
    <n v="22"/>
    <b v="0"/>
    <s v="theater/plays"/>
    <n v="127.8"/>
    <n v="4.4000000000000004"/>
    <s v="Theater"/>
    <s v="Plays"/>
    <s v="Mar"/>
    <s v="Feb"/>
    <n v="2017"/>
    <n v="2017"/>
    <x v="2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4:12:00"/>
    <d v="2017-03-13T16:14:29"/>
    <b v="0"/>
    <n v="1"/>
    <b v="0"/>
    <s v="theater/plays"/>
    <n v="3.3333333333333335"/>
    <n v="6.6666666666666666E-2"/>
    <s v="Theater"/>
    <s v="Plays"/>
    <s v="May"/>
    <s v="Mar"/>
    <n v="2017"/>
    <n v="2017"/>
    <x v="4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0:30:07"/>
    <d v="2017-03-15T10:30:07"/>
    <b v="0"/>
    <n v="0"/>
    <b v="0"/>
    <s v="theater/plays"/>
    <n v="0"/>
    <n v="0"/>
    <s v="Theater"/>
    <s v="Plays"/>
    <s v="Apr"/>
    <s v="Mar"/>
    <n v="2017"/>
    <n v="2017"/>
    <x v="2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4T23:33:00"/>
    <d v="2017-02-19T01:29:20"/>
    <b v="0"/>
    <n v="6"/>
    <b v="0"/>
    <s v="theater/plays"/>
    <n v="5.4"/>
    <n v="1.2E-2"/>
    <s v="Theater"/>
    <s v="Plays"/>
    <s v="Mar"/>
    <s v="Feb"/>
    <n v="2017"/>
    <n v="2017"/>
    <x v="1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1:15:03"/>
    <d v="2017-03-08T12:15:03"/>
    <b v="0"/>
    <n v="4"/>
    <b v="0"/>
    <s v="theater/plays"/>
    <n v="0.96"/>
    <n v="0.04"/>
    <s v="Theater"/>
    <s v="Plays"/>
    <s v="Apr"/>
    <s v="Mar"/>
    <n v="2017"/>
    <n v="2017"/>
    <x v="1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15:00:00"/>
    <d v="2017-03-06T13:04:48"/>
    <b v="0"/>
    <n v="8"/>
    <b v="0"/>
    <s v="theater/plays"/>
    <n v="51.6"/>
    <n v="1.6"/>
    <s v="Theater"/>
    <s v="Plays"/>
    <s v="Apr"/>
    <s v="Mar"/>
    <n v="2017"/>
    <n v="2017"/>
    <x v="2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06:18:59"/>
    <d v="2017-02-17T07:18:59"/>
    <b v="0"/>
    <n v="3"/>
    <b v="0"/>
    <s v="theater/plays"/>
    <n v="1.6363636363636365"/>
    <n v="0.10909090909090909"/>
    <s v="Theater"/>
    <s v="Plays"/>
    <s v="Mar"/>
    <s v="Feb"/>
    <n v="2017"/>
    <n v="2017"/>
    <x v="4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3:35:56"/>
    <d v="2017-03-14T03:35:56"/>
    <b v="0"/>
    <n v="0"/>
    <b v="0"/>
    <s v="theater/plays"/>
    <n v="0"/>
    <n v="0"/>
    <s v="Theater"/>
    <s v="Plays"/>
    <s v="Apr"/>
    <s v="Mar"/>
    <n v="2017"/>
    <n v="2017"/>
    <x v="2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1:00:00"/>
    <d v="2017-03-02T07:55:07"/>
    <b v="0"/>
    <n v="30"/>
    <b v="0"/>
    <s v="theater/plays"/>
    <n v="75.400000000000006"/>
    <n v="0.3"/>
    <s v="Theater"/>
    <s v="Plays"/>
    <s v="Mar"/>
    <s v="Mar"/>
    <n v="2017"/>
    <n v="2017"/>
    <x v="1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18:58:54"/>
    <d v="2017-01-26T19:58:54"/>
    <b v="0"/>
    <n v="0"/>
    <b v="0"/>
    <s v="theater/plays"/>
    <n v="0"/>
    <n v="0"/>
    <s v="Theater"/>
    <s v="Plays"/>
    <s v="Mar"/>
    <s v="Jan"/>
    <n v="2017"/>
    <n v="2017"/>
    <x v="9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0:22:46"/>
    <d v="2017-03-02T11:22:46"/>
    <b v="0"/>
    <n v="12"/>
    <b v="0"/>
    <s v="theater/plays"/>
    <n v="10.5"/>
    <n v="2.4E-2"/>
    <s v="Theater"/>
    <s v="Plays"/>
    <s v="Apr"/>
    <s v="Mar"/>
    <n v="2017"/>
    <n v="2017"/>
    <x v="10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6T19:15:55"/>
    <d v="2014-09-27T18:15:55"/>
    <b v="1"/>
    <n v="213"/>
    <b v="1"/>
    <s v="theater/plays"/>
    <n v="117.52500000000001"/>
    <n v="1.0649999999999999"/>
    <s v="Theater"/>
    <s v="Plays"/>
    <s v="Nov"/>
    <s v="Sep"/>
    <n v="2014"/>
    <n v="2014"/>
    <x v="8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09-30T23:00:00"/>
    <d v="2014-09-09T10:58:04"/>
    <b v="1"/>
    <n v="57"/>
    <b v="1"/>
    <s v="theater/plays"/>
    <n v="131.16666666666666"/>
    <n v="3.1666666666666665"/>
    <s v="Theater"/>
    <s v="Plays"/>
    <s v="Sep"/>
    <s v="Sep"/>
    <n v="2014"/>
    <n v="2014"/>
    <x v="4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6T21:00:00"/>
    <d v="2012-11-12T19:25:00"/>
    <b v="1"/>
    <n v="25"/>
    <b v="1"/>
    <s v="theater/plays"/>
    <n v="104"/>
    <n v="2"/>
    <s v="Theater"/>
    <s v="Plays"/>
    <s v="Dec"/>
    <s v="Nov"/>
    <n v="2012"/>
    <n v="2012"/>
    <x v="4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4T23:00:00"/>
    <d v="2010-10-27T01:20:03"/>
    <b v="1"/>
    <n v="104"/>
    <b v="1"/>
    <s v="theater/plays"/>
    <n v="101"/>
    <n v="2.9714285714285715"/>
    <s v="Theater"/>
    <s v="Plays"/>
    <s v="Jan"/>
    <s v="Oct"/>
    <n v="2011"/>
    <n v="2010"/>
    <x v="4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15:09:34"/>
    <d v="2014-08-11T15:09:34"/>
    <b v="1"/>
    <n v="34"/>
    <b v="1"/>
    <s v="theater/plays"/>
    <n v="100.4"/>
    <n v="0.97142857142857142"/>
    <s v="Theater"/>
    <s v="Plays"/>
    <s v="Sep"/>
    <s v="Aug"/>
    <n v="2014"/>
    <n v="2014"/>
    <x v="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15:49:27"/>
    <d v="2013-10-03T15:49:27"/>
    <b v="1"/>
    <n v="67"/>
    <b v="1"/>
    <s v="theater/plays"/>
    <n v="105.95454545454545"/>
    <n v="3.0454545454545454"/>
    <s v="Theater"/>
    <s v="Plays"/>
    <s v="Nov"/>
    <s v="Oct"/>
    <n v="2013"/>
    <n v="2013"/>
    <x v="4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4-30T23:59:00"/>
    <d v="2011-03-30T22:42:17"/>
    <b v="1"/>
    <n v="241"/>
    <b v="1"/>
    <s v="theater/plays"/>
    <n v="335.58333333333331"/>
    <n v="8.0333333333333332"/>
    <s v="Theater"/>
    <s v="Plays"/>
    <s v="Apr"/>
    <s v="Mar"/>
    <n v="2011"/>
    <n v="2011"/>
    <x v="4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15:00:58"/>
    <d v="2012-03-02T16:00:58"/>
    <b v="1"/>
    <n v="123"/>
    <b v="1"/>
    <s v="theater/plays"/>
    <n v="112.92857142857143"/>
    <n v="1.7571428571428571"/>
    <s v="Theater"/>
    <s v="Plays"/>
    <s v="Apr"/>
    <s v="Mar"/>
    <n v="2012"/>
    <n v="2012"/>
    <x v="0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06:58:45"/>
    <d v="2012-11-20T06:58:45"/>
    <b v="1"/>
    <n v="302"/>
    <b v="1"/>
    <s v="theater/plays"/>
    <n v="188.50460000000001"/>
    <n v="6.04"/>
    <s v="Theater"/>
    <s v="Plays"/>
    <s v="Dec"/>
    <s v="Nov"/>
    <n v="2012"/>
    <n v="2012"/>
    <x v="0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17:52:24"/>
    <d v="2012-04-27T17:52:24"/>
    <b v="1"/>
    <n v="89"/>
    <b v="1"/>
    <s v="theater/plays"/>
    <n v="101.81818181818181"/>
    <n v="1.6181818181818182"/>
    <s v="Theater"/>
    <s v="Plays"/>
    <s v="Jun"/>
    <s v="Apr"/>
    <n v="2012"/>
    <n v="2012"/>
    <x v="0"/>
  </r>
  <r>
    <s v="Summer FourPlay"/>
    <s v="Four Directors.  Four One Acts.  Four Genres.  For You."/>
    <n v="4000"/>
    <n v="4040"/>
    <x v="0"/>
    <s v="US"/>
    <s v="USD"/>
    <n v="1405746000"/>
    <n v="1404932105"/>
    <d v="2014-07-19T00:00:00"/>
    <d v="2014-07-09T13:55:05"/>
    <b v="1"/>
    <n v="41"/>
    <b v="1"/>
    <s v="theater/plays"/>
    <n v="101"/>
    <n v="1.0249999999999999"/>
    <s v="Theater"/>
    <s v="Plays"/>
    <s v="Jul"/>
    <s v="Jul"/>
    <n v="2014"/>
    <n v="2014"/>
    <x v="4"/>
  </r>
  <r>
    <s v="Nursery Crimes"/>
    <s v="A 40s crime-noir play using nursery rhyme characters."/>
    <n v="5000"/>
    <n v="5700"/>
    <x v="0"/>
    <s v="US"/>
    <s v="USD"/>
    <n v="1374523752"/>
    <n v="1371931752"/>
    <d v="2013-07-22T15:09:12"/>
    <d v="2013-06-22T15:09:12"/>
    <b v="1"/>
    <n v="69"/>
    <b v="1"/>
    <s v="theater/plays"/>
    <n v="114"/>
    <n v="1.38"/>
    <s v="Theater"/>
    <s v="Plays"/>
    <s v="Jul"/>
    <s v="Jun"/>
    <n v="2013"/>
    <n v="2013"/>
    <x v="0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18:00:00"/>
    <d v="2011-12-06T20:36:01"/>
    <b v="1"/>
    <n v="52"/>
    <b v="1"/>
    <s v="theater/plays"/>
    <n v="133.48133333333334"/>
    <n v="3.4666666666666668"/>
    <s v="Theater"/>
    <s v="Plays"/>
    <s v="Jan"/>
    <s v="Dec"/>
    <n v="2012"/>
    <n v="2011"/>
    <x v="4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2T23:59:00"/>
    <d v="2014-07-21T01:21:27"/>
    <b v="1"/>
    <n v="57"/>
    <b v="1"/>
    <s v="theater/plays"/>
    <n v="101.53333333333333"/>
    <n v="1.2666666666666666"/>
    <s v="Theater"/>
    <s v="Plays"/>
    <s v="Aug"/>
    <s v="Jul"/>
    <n v="2014"/>
    <n v="2014"/>
    <x v="4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07:52:02"/>
    <d v="2014-09-15T07:52:02"/>
    <b v="1"/>
    <n v="74"/>
    <b v="1"/>
    <s v="theater/plays"/>
    <n v="105.1"/>
    <n v="3.7"/>
    <s v="Theater"/>
    <s v="Plays"/>
    <s v="Oct"/>
    <s v="Sep"/>
    <n v="2014"/>
    <n v="2014"/>
    <x v="4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6T21:00:00"/>
    <d v="2014-06-09T11:27:42"/>
    <b v="1"/>
    <n v="63"/>
    <b v="1"/>
    <s v="theater/plays"/>
    <n v="127.15"/>
    <n v="1.575"/>
    <s v="Theater"/>
    <s v="Plays"/>
    <s v="Jul"/>
    <s v="Jun"/>
    <n v="2014"/>
    <n v="2014"/>
    <x v="4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3:05:25"/>
    <d v="2014-05-16T13:05:25"/>
    <b v="1"/>
    <n v="72"/>
    <b v="1"/>
    <s v="theater/plays"/>
    <n v="111.15384615384616"/>
    <n v="0.55384615384615388"/>
    <s v="Theater"/>
    <s v="Plays"/>
    <s v="Jun"/>
    <s v="May"/>
    <n v="2014"/>
    <n v="2014"/>
    <x v="1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4:20:15"/>
    <d v="2014-05-07T14:20:15"/>
    <b v="1"/>
    <n v="71"/>
    <b v="1"/>
    <s v="theater/plays"/>
    <n v="106.76"/>
    <n v="2.84"/>
    <s v="Theater"/>
    <s v="Plays"/>
    <s v="Jun"/>
    <s v="May"/>
    <n v="2014"/>
    <n v="2014"/>
    <x v="4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2T22:59:00"/>
    <d v="2011-04-10T22:49:20"/>
    <b v="1"/>
    <n v="21"/>
    <b v="1"/>
    <s v="theater/plays"/>
    <n v="162.66666666666666"/>
    <n v="2.8"/>
    <s v="Theater"/>
    <s v="Plays"/>
    <s v="May"/>
    <s v="Apr"/>
    <n v="2011"/>
    <n v="2011"/>
    <x v="2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2:59:00"/>
    <d v="2014-10-28T11:35:53"/>
    <b v="1"/>
    <n v="930"/>
    <b v="1"/>
    <s v="theater/plays"/>
    <n v="160.22808571428573"/>
    <n v="2.657142857142857"/>
    <s v="Theater"/>
    <s v="Plays"/>
    <s v="Nov"/>
    <s v="Oct"/>
    <n v="2014"/>
    <n v="2014"/>
    <x v="7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1T23:13:01"/>
    <d v="2014-07-18T23:13:01"/>
    <b v="1"/>
    <n v="55"/>
    <b v="1"/>
    <s v="theater/plays"/>
    <n v="116.16666666666667"/>
    <n v="1.8333333333333333"/>
    <s v="Theater"/>
    <s v="Plays"/>
    <s v="Aug"/>
    <s v="Jul"/>
    <n v="2014"/>
    <n v="2014"/>
    <x v="4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17:00:00"/>
    <d v="2014-05-12T21:32:33"/>
    <b v="1"/>
    <n v="61"/>
    <b v="1"/>
    <s v="theater/plays"/>
    <n v="124.2"/>
    <n v="2.44"/>
    <s v="Theater"/>
    <s v="Plays"/>
    <s v="Jun"/>
    <s v="May"/>
    <n v="2014"/>
    <n v="2014"/>
    <x v="4"/>
  </r>
  <r>
    <s v="The Window"/>
    <s v="We're bringing The Window to the Cherry Lane Theater in January 2014."/>
    <n v="8000"/>
    <n v="8241"/>
    <x v="0"/>
    <s v="US"/>
    <s v="USD"/>
    <n v="1386910740"/>
    <n v="1384364561"/>
    <d v="2013-12-12T23:59:00"/>
    <d v="2013-11-13T12:42:41"/>
    <b v="1"/>
    <n v="82"/>
    <b v="1"/>
    <s v="theater/plays"/>
    <n v="103.0125"/>
    <n v="1.0249999999999999"/>
    <s v="Theater"/>
    <s v="Plays"/>
    <s v="Dec"/>
    <s v="Nov"/>
    <n v="2013"/>
    <n v="2013"/>
    <x v="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1T23:00:00"/>
    <d v="2014-05-29T20:55:44"/>
    <b v="1"/>
    <n v="71"/>
    <b v="1"/>
    <s v="theater/plays"/>
    <n v="112.25"/>
    <n v="3.55"/>
    <s v="Theater"/>
    <s v="Plays"/>
    <s v="Jul"/>
    <s v="May"/>
    <n v="2014"/>
    <n v="2014"/>
    <x v="4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09:35:58"/>
    <d v="2016-04-06T09:35:58"/>
    <b v="1"/>
    <n v="117"/>
    <b v="1"/>
    <s v="theater/plays"/>
    <n v="108.81428571428572"/>
    <n v="1.6714285714285715"/>
    <s v="Theater"/>
    <s v="Plays"/>
    <s v="May"/>
    <s v="Apr"/>
    <n v="2016"/>
    <n v="2016"/>
    <x v="0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2:31:08"/>
    <d v="2012-01-15T12:31:08"/>
    <b v="1"/>
    <n v="29"/>
    <b v="1"/>
    <s v="theater/plays"/>
    <n v="115"/>
    <n v="1.45"/>
    <s v="Theater"/>
    <s v="Plays"/>
    <s v="Feb"/>
    <s v="Jan"/>
    <n v="2012"/>
    <n v="2012"/>
    <x v="4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16:04:52"/>
    <d v="2014-08-27T16:04:52"/>
    <b v="1"/>
    <n v="74"/>
    <b v="1"/>
    <s v="theater/plays"/>
    <n v="103"/>
    <n v="0.74"/>
    <s v="Theater"/>
    <s v="Plays"/>
    <s v="Sep"/>
    <s v="Aug"/>
    <n v="2014"/>
    <n v="2014"/>
    <x v="1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15:45:08"/>
    <d v="2014-08-11T15:45:08"/>
    <b v="1"/>
    <n v="23"/>
    <b v="1"/>
    <s v="theater/plays"/>
    <n v="101.13333333333334"/>
    <n v="0.76666666666666672"/>
    <s v="Theater"/>
    <s v="Plays"/>
    <s v="Aug"/>
    <s v="Aug"/>
    <n v="2014"/>
    <n v="2014"/>
    <x v="4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16:17:07"/>
    <d v="2010-12-19T16:17:07"/>
    <b v="1"/>
    <n v="60"/>
    <b v="1"/>
    <s v="theater/plays"/>
    <n v="109.56"/>
    <n v="1.2"/>
    <s v="Theater"/>
    <s v="Plays"/>
    <s v="Feb"/>
    <s v="Dec"/>
    <n v="2011"/>
    <n v="2010"/>
    <x v="0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0:00:00"/>
    <d v="2013-07-22T17:20:31"/>
    <b v="1"/>
    <n v="55"/>
    <b v="1"/>
    <s v="theater/plays"/>
    <n v="114.84210526315789"/>
    <n v="2.8947368421052633"/>
    <s v="Theater"/>
    <s v="Plays"/>
    <s v="Aug"/>
    <s v="Jul"/>
    <n v="2013"/>
    <n v="2013"/>
    <x v="4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1:00:09"/>
    <d v="2014-05-22T11:00:09"/>
    <b v="1"/>
    <n v="51"/>
    <b v="1"/>
    <s v="theater/plays"/>
    <n v="117.4"/>
    <n v="2.04"/>
    <s v="Theater"/>
    <s v="Plays"/>
    <s v="Jun"/>
    <s v="May"/>
    <n v="2014"/>
    <n v="2014"/>
    <x v="4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09:31:15"/>
    <d v="2014-06-16T09:31:15"/>
    <b v="1"/>
    <n v="78"/>
    <b v="1"/>
    <s v="theater/plays"/>
    <n v="171.73333333333332"/>
    <n v="5.2"/>
    <s v="Theater"/>
    <s v="Plays"/>
    <s v="Jul"/>
    <s v="Jun"/>
    <n v="2014"/>
    <n v="2014"/>
    <x v="4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1:51:11"/>
    <d v="2013-04-11T11:51:11"/>
    <b v="1"/>
    <n v="62"/>
    <b v="1"/>
    <s v="theater/plays"/>
    <n v="114.16238095238096"/>
    <n v="1.4761904761904763"/>
    <s v="Theater"/>
    <s v="Plays"/>
    <s v="May"/>
    <s v="Apr"/>
    <n v="2013"/>
    <n v="2013"/>
    <x v="4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4:54:09"/>
    <d v="2014-05-21T04:54:09"/>
    <b v="1"/>
    <n v="45"/>
    <b v="1"/>
    <s v="theater/plays"/>
    <n v="119.75"/>
    <n v="3.75"/>
    <s v="Theater"/>
    <s v="Plays"/>
    <s v="Jun"/>
    <s v="May"/>
    <n v="2014"/>
    <n v="2014"/>
    <x v="4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1:00:00"/>
    <d v="2014-05-20T02:26:27"/>
    <b v="1"/>
    <n v="15"/>
    <b v="1"/>
    <s v="theater/plays"/>
    <n v="109"/>
    <n v="3"/>
    <s v="Theater"/>
    <s v="Plays"/>
    <s v="Jun"/>
    <s v="May"/>
    <n v="2014"/>
    <n v="2014"/>
    <x v="2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2:00:00"/>
    <d v="2011-12-06T17:47:01"/>
    <b v="1"/>
    <n v="151"/>
    <b v="1"/>
    <s v="theater/plays"/>
    <n v="100.88571428571429"/>
    <n v="2.157142857142857"/>
    <s v="Theater"/>
    <s v="Plays"/>
    <s v="Jan"/>
    <s v="Dec"/>
    <n v="2012"/>
    <n v="2011"/>
    <x v="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4:04:29"/>
    <d v="2013-08-05T14:04:29"/>
    <b v="1"/>
    <n v="68"/>
    <b v="1"/>
    <s v="theater/plays"/>
    <n v="109"/>
    <n v="2.72"/>
    <s v="Theater"/>
    <s v="Plays"/>
    <s v="Aug"/>
    <s v="Aug"/>
    <n v="2013"/>
    <n v="2013"/>
    <x v="4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18:50:31"/>
    <d v="2014-06-01T18:50:31"/>
    <b v="1"/>
    <n v="46"/>
    <b v="1"/>
    <s v="theater/plays"/>
    <n v="107.20930232558139"/>
    <n v="1.069767441860465"/>
    <s v="Theater"/>
    <s v="Plays"/>
    <s v="Jul"/>
    <s v="Jun"/>
    <n v="2014"/>
    <n v="2014"/>
    <x v="4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18:27:21"/>
    <d v="2014-07-09T18:27:21"/>
    <b v="1"/>
    <n v="24"/>
    <b v="1"/>
    <s v="theater/plays"/>
    <n v="100"/>
    <n v="2.4"/>
    <s v="Theater"/>
    <s v="Plays"/>
    <s v="Jul"/>
    <s v="Jul"/>
    <n v="2014"/>
    <n v="2014"/>
    <x v="4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16:00:00"/>
    <d v="2014-08-17T17:10:38"/>
    <b v="1"/>
    <n v="70"/>
    <b v="1"/>
    <s v="theater/plays"/>
    <n v="102.1875"/>
    <n v="2.1875"/>
    <s v="Theater"/>
    <s v="Plays"/>
    <s v="Sep"/>
    <s v="Aug"/>
    <n v="2014"/>
    <n v="2014"/>
    <x v="4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0:59:33"/>
    <d v="2014-07-15T10:59:33"/>
    <b v="1"/>
    <n v="244"/>
    <b v="1"/>
    <s v="theater/plays"/>
    <n v="116.29333333333334"/>
    <n v="1.6266666666666667"/>
    <s v="Theater"/>
    <s v="Plays"/>
    <s v="Aug"/>
    <s v="Jul"/>
    <n v="2014"/>
    <n v="2014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4:58:22"/>
    <d v="2015-05-20T04:58:22"/>
    <b v="0"/>
    <n v="9"/>
    <b v="0"/>
    <s v="theater/musical"/>
    <n v="65"/>
    <n v="4.5"/>
    <s v="Theater"/>
    <s v="Musical"/>
    <s v="Jun"/>
    <s v="May"/>
    <n v="2015"/>
    <n v="2015"/>
    <x v="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3:18:52"/>
    <d v="2015-04-24T03:18:52"/>
    <b v="0"/>
    <n v="19"/>
    <b v="0"/>
    <s v="theater/musical"/>
    <n v="12.327272727272728"/>
    <n v="3.4545454545454546E-2"/>
    <s v="Theater"/>
    <s v="Musical"/>
    <s v="May"/>
    <s v="Apr"/>
    <n v="2015"/>
    <n v="2015"/>
    <x v="10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8T23:37:55"/>
    <d v="2016-11-08T22:37:55"/>
    <b v="0"/>
    <n v="0"/>
    <b v="0"/>
    <s v="theater/musical"/>
    <n v="0"/>
    <n v="0"/>
    <s v="Theater"/>
    <s v="Musical"/>
    <s v="Dec"/>
    <s v="Nov"/>
    <n v="2016"/>
    <n v="2016"/>
    <x v="4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3:07:49"/>
    <d v="2016-06-17T13:07:49"/>
    <b v="0"/>
    <n v="4"/>
    <b v="0"/>
    <s v="theater/musical"/>
    <n v="4.0266666666666664"/>
    <n v="0.10666666666666667"/>
    <s v="Theater"/>
    <s v="Musical"/>
    <s v="Aug"/>
    <s v="Jun"/>
    <n v="2016"/>
    <n v="2016"/>
    <x v="4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17:00:00"/>
    <d v="2015-01-14T17:34:19"/>
    <b v="0"/>
    <n v="8"/>
    <b v="0"/>
    <s v="theater/musical"/>
    <n v="1.02"/>
    <n v="0.08"/>
    <s v="Theater"/>
    <s v="Musical"/>
    <s v="Feb"/>
    <s v="Jan"/>
    <n v="2015"/>
    <n v="2015"/>
    <x v="1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18:14:16"/>
    <d v="2015-01-06T18:14:16"/>
    <b v="0"/>
    <n v="24"/>
    <b v="0"/>
    <s v="theater/musical"/>
    <n v="11.74"/>
    <n v="0.48"/>
    <s v="Theater"/>
    <s v="Musical"/>
    <s v="Feb"/>
    <s v="Jan"/>
    <n v="2015"/>
    <n v="2015"/>
    <x v="0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6T20:29:58"/>
    <d v="2015-06-26T20:29:58"/>
    <b v="0"/>
    <n v="0"/>
    <b v="0"/>
    <s v="theater/musical"/>
    <n v="0"/>
    <n v="0"/>
    <s v="Theater"/>
    <s v="Musical"/>
    <s v="Jul"/>
    <s v="Jun"/>
    <n v="2015"/>
    <n v="2015"/>
    <x v="1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09:15:42"/>
    <d v="2015-01-13T09:15:42"/>
    <b v="0"/>
    <n v="39"/>
    <b v="0"/>
    <s v="theater/musical"/>
    <n v="59.142857142857146"/>
    <n v="1.1142857142857143"/>
    <s v="Theater"/>
    <s v="Musical"/>
    <s v="Feb"/>
    <s v="Jan"/>
    <n v="2015"/>
    <n v="2015"/>
    <x v="4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09:00:00"/>
    <d v="2015-06-02T09:21:15"/>
    <b v="0"/>
    <n v="6"/>
    <b v="0"/>
    <s v="theater/musical"/>
    <n v="0.06"/>
    <n v="2.0000000000000001E-4"/>
    <s v="Theater"/>
    <s v="Musical"/>
    <s v="Aug"/>
    <s v="Jun"/>
    <n v="2015"/>
    <n v="2015"/>
    <x v="1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06:50:18"/>
    <d v="2015-01-05T06:50:18"/>
    <b v="0"/>
    <n v="4"/>
    <b v="0"/>
    <s v="theater/musical"/>
    <n v="11.45"/>
    <n v="0.04"/>
    <s v="Theater"/>
    <s v="Musical"/>
    <s v="Feb"/>
    <s v="Jan"/>
    <n v="2015"/>
    <n v="2015"/>
    <x v="1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05:11:17"/>
    <d v="2015-01-09T05:11:17"/>
    <b v="0"/>
    <n v="3"/>
    <b v="0"/>
    <s v="theater/musical"/>
    <n v="0.36666666666666664"/>
    <n v="0.01"/>
    <s v="Theater"/>
    <s v="Musical"/>
    <s v="Feb"/>
    <s v="Jan"/>
    <n v="2015"/>
    <n v="2015"/>
    <x v="5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16:00:00"/>
    <d v="2014-08-07T13:16:58"/>
    <b v="0"/>
    <n v="53"/>
    <b v="0"/>
    <s v="theater/musical"/>
    <n v="52.16"/>
    <n v="1.06"/>
    <s v="Theater"/>
    <s v="Musical"/>
    <s v="Sep"/>
    <s v="Aug"/>
    <n v="2014"/>
    <n v="2014"/>
    <x v="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0:34:00"/>
    <d v="2016-03-31T02:41:41"/>
    <b v="0"/>
    <n v="1"/>
    <b v="0"/>
    <s v="theater/musical"/>
    <n v="2E-3"/>
    <n v="2E-3"/>
    <s v="Theater"/>
    <s v="Musical"/>
    <s v="Apr"/>
    <s v="Mar"/>
    <n v="2016"/>
    <n v="2016"/>
    <x v="1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3:24:37"/>
    <d v="2014-08-10T13:24:37"/>
    <b v="0"/>
    <n v="2"/>
    <b v="0"/>
    <s v="theater/musical"/>
    <n v="1.25"/>
    <n v="0.1"/>
    <s v="Theater"/>
    <s v="Musical"/>
    <s v="Aug"/>
    <s v="Aug"/>
    <n v="2014"/>
    <n v="2014"/>
    <x v="4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0:59:00"/>
    <d v="2015-10-16T15:29:06"/>
    <b v="0"/>
    <n v="25"/>
    <b v="0"/>
    <s v="theater/musical"/>
    <n v="54.52"/>
    <n v="0.5"/>
    <s v="Theater"/>
    <s v="Musical"/>
    <s v="Dec"/>
    <s v="Oct"/>
    <n v="2015"/>
    <n v="2015"/>
    <x v="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18:43:42"/>
    <d v="2015-08-26T18:43:42"/>
    <b v="0"/>
    <n v="6"/>
    <b v="0"/>
    <s v="theater/musical"/>
    <n v="25"/>
    <n v="0.6"/>
    <s v="Theater"/>
    <s v="Musical"/>
    <s v="Sep"/>
    <s v="Aug"/>
    <n v="2015"/>
    <n v="2015"/>
    <x v="4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1:14:00"/>
    <d v="2015-06-17T11:27:59"/>
    <b v="0"/>
    <n v="0"/>
    <b v="0"/>
    <s v="theater/musical"/>
    <n v="0"/>
    <n v="0"/>
    <s v="Theater"/>
    <s v="Musical"/>
    <s v="Jul"/>
    <s v="Jun"/>
    <n v="2015"/>
    <n v="2015"/>
    <x v="2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3:59:32"/>
    <d v="2015-04-01T03:59:32"/>
    <b v="0"/>
    <n v="12"/>
    <b v="0"/>
    <s v="theater/musical"/>
    <n v="3.4125000000000001"/>
    <n v="0.15"/>
    <s v="Theater"/>
    <s v="Musical"/>
    <s v="May"/>
    <s v="Apr"/>
    <n v="2015"/>
    <n v="2015"/>
    <x v="0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1:37:31"/>
    <d v="2015-08-20T01:37:31"/>
    <b v="0"/>
    <n v="0"/>
    <b v="0"/>
    <s v="theater/musical"/>
    <n v="0"/>
    <n v="0"/>
    <s v="Theater"/>
    <s v="Musical"/>
    <s v="Sep"/>
    <s v="Aug"/>
    <n v="2015"/>
    <n v="2015"/>
    <x v="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0:40:07"/>
    <d v="2015-02-22T01:40:07"/>
    <b v="0"/>
    <n v="36"/>
    <b v="0"/>
    <s v="theater/musical"/>
    <n v="46.363636363636367"/>
    <n v="0.65454545454545454"/>
    <s v="Theater"/>
    <s v="Musical"/>
    <s v="Apr"/>
    <s v="Feb"/>
    <n v="2015"/>
    <n v="2015"/>
    <x v="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09:31:17"/>
    <d v="2014-07-07T09:31:17"/>
    <b v="1"/>
    <n v="82"/>
    <b v="1"/>
    <s v="theater/plays"/>
    <n v="103.5"/>
    <n v="1.64"/>
    <s v="Theater"/>
    <s v="Plays"/>
    <s v="Jul"/>
    <s v="Jul"/>
    <n v="2014"/>
    <n v="2014"/>
    <x v="0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18:00:00"/>
    <d v="2014-05-19T10:17:38"/>
    <b v="1"/>
    <n v="226"/>
    <b v="1"/>
    <s v="theater/plays"/>
    <n v="119.32315789473684"/>
    <n v="2.3789473684210525"/>
    <s v="Theater"/>
    <s v="Plays"/>
    <s v="Jun"/>
    <s v="May"/>
    <n v="2014"/>
    <n v="2014"/>
    <x v="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5-31T22:59:00"/>
    <d v="2012-04-14T17:28:39"/>
    <b v="1"/>
    <n v="60"/>
    <b v="1"/>
    <s v="theater/plays"/>
    <n v="125.76666666666667"/>
    <n v="2"/>
    <s v="Theater"/>
    <s v="Plays"/>
    <s v="May"/>
    <s v="Apr"/>
    <n v="2012"/>
    <n v="2012"/>
    <x v="4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4T21:00:00"/>
    <d v="2014-07-14T09:04:40"/>
    <b v="1"/>
    <n v="322"/>
    <b v="1"/>
    <s v="theater/plays"/>
    <n v="119.74347826086957"/>
    <n v="1.4"/>
    <s v="Theater"/>
    <s v="Plays"/>
    <s v="Aug"/>
    <s v="Jul"/>
    <n v="2014"/>
    <n v="2014"/>
    <x v="8"/>
  </r>
  <r>
    <s v="Campo Maldito"/>
    <s v="Help us bring our production of Campo Maldito to New York AND San Francisco!"/>
    <n v="4000"/>
    <n v="5050"/>
    <x v="0"/>
    <s v="US"/>
    <s v="USD"/>
    <n v="1407524751"/>
    <n v="1404932751"/>
    <d v="2014-08-08T14:05:51"/>
    <d v="2014-07-09T14:05:51"/>
    <b v="1"/>
    <n v="94"/>
    <b v="1"/>
    <s v="theater/plays"/>
    <n v="126.25"/>
    <n v="2.35"/>
    <s v="Theater"/>
    <s v="Plays"/>
    <s v="Aug"/>
    <s v="Jul"/>
    <n v="2014"/>
    <n v="2014"/>
    <x v="4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3:19:19"/>
    <d v="2015-06-16T13:19:19"/>
    <b v="1"/>
    <n v="47"/>
    <b v="1"/>
    <s v="theater/plays"/>
    <n v="100.11666666666666"/>
    <n v="0.78333333333333333"/>
    <s v="Theater"/>
    <s v="Plays"/>
    <s v="Jul"/>
    <s v="Jun"/>
    <n v="2015"/>
    <n v="2015"/>
    <x v="0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18:55:00"/>
    <d v="2015-11-29T14:01:13"/>
    <b v="1"/>
    <n v="115"/>
    <b v="1"/>
    <s v="theater/plays"/>
    <n v="102.13333333333334"/>
    <n v="0.95833333333333337"/>
    <s v="Theater"/>
    <s v="Plays"/>
    <s v="Jan"/>
    <s v="Nov"/>
    <n v="2016"/>
    <n v="2015"/>
    <x v="1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09T22:59:00"/>
    <d v="2015-08-03T10:57:51"/>
    <b v="1"/>
    <n v="134"/>
    <b v="1"/>
    <s v="theater/plays"/>
    <n v="100.35142857142857"/>
    <n v="0.38285714285714284"/>
    <s v="Theater"/>
    <s v="Plays"/>
    <s v="Sep"/>
    <s v="Aug"/>
    <n v="2015"/>
    <n v="2015"/>
    <x v="7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09:30:00"/>
    <d v="2015-06-10T06:06:11"/>
    <b v="1"/>
    <n v="35"/>
    <b v="1"/>
    <s v="theater/plays"/>
    <n v="100.05"/>
    <n v="1.75"/>
    <s v="Theater"/>
    <s v="Plays"/>
    <s v="Jul"/>
    <s v="Jun"/>
    <n v="2015"/>
    <n v="2015"/>
    <x v="4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08:06:24"/>
    <d v="2016-10-05T08:06:24"/>
    <b v="1"/>
    <n v="104"/>
    <b v="1"/>
    <s v="theater/plays"/>
    <n v="116.02222222222223"/>
    <n v="2.3111111111111109"/>
    <s v="Theater"/>
    <s v="Plays"/>
    <s v="Nov"/>
    <s v="Oct"/>
    <n v="2016"/>
    <n v="2016"/>
    <x v="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0T19:00:00"/>
    <d v="2014-11-27T19:03:06"/>
    <b v="1"/>
    <n v="184"/>
    <b v="1"/>
    <s v="theater/plays"/>
    <n v="102.1"/>
    <n v="1.5333333333333334"/>
    <s v="Theater"/>
    <s v="Plays"/>
    <s v="Dec"/>
    <s v="Nov"/>
    <n v="2014"/>
    <n v="2014"/>
    <x v="1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17:35:47"/>
    <d v="2015-02-15T18:35:47"/>
    <b v="1"/>
    <n v="119"/>
    <b v="1"/>
    <s v="theater/plays"/>
    <n v="100.11"/>
    <n v="0.59499999999999997"/>
    <s v="Theater"/>
    <s v="Plays"/>
    <s v="Mar"/>
    <s v="Feb"/>
    <n v="2015"/>
    <n v="2015"/>
    <x v="8"/>
  </r>
  <r>
    <s v="Burners"/>
    <s v="A sci-fi thriller for the stage opening March 10 in Los Angeles."/>
    <n v="15000"/>
    <n v="15126"/>
    <x v="0"/>
    <s v="US"/>
    <s v="USD"/>
    <n v="1489352400"/>
    <n v="1486411204"/>
    <d v="2017-03-12T16:00:00"/>
    <d v="2017-02-06T15:00:04"/>
    <b v="1"/>
    <n v="59"/>
    <b v="1"/>
    <s v="theater/plays"/>
    <n v="100.84"/>
    <n v="0.39333333333333331"/>
    <s v="Theater"/>
    <s v="Plays"/>
    <s v="Mar"/>
    <s v="Feb"/>
    <n v="2017"/>
    <n v="2017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1:43:23"/>
    <d v="2015-05-31T11:43:23"/>
    <b v="1"/>
    <n v="113"/>
    <b v="1"/>
    <s v="theater/plays"/>
    <n v="103.425"/>
    <n v="2.8250000000000002"/>
    <s v="Theater"/>
    <s v="Plays"/>
    <s v="Jul"/>
    <s v="May"/>
    <n v="2015"/>
    <n v="2015"/>
    <x v="4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16:29:00"/>
    <d v="2015-09-23T08:58:17"/>
    <b v="1"/>
    <n v="84"/>
    <b v="1"/>
    <s v="theater/plays"/>
    <n v="124.8"/>
    <n v="3.36"/>
    <s v="Theater"/>
    <s v="Plays"/>
    <s v="Oct"/>
    <s v="Sep"/>
    <n v="2015"/>
    <n v="2015"/>
    <x v="4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15:02:56"/>
    <d v="2015-07-21T15:02:56"/>
    <b v="1"/>
    <n v="74"/>
    <b v="1"/>
    <s v="theater/plays"/>
    <n v="109.51612903225806"/>
    <n v="2.3870967741935485"/>
    <s v="Theater"/>
    <s v="Plays"/>
    <s v="Aug"/>
    <s v="Jul"/>
    <n v="2015"/>
    <n v="2015"/>
    <x v="4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0:00:00"/>
    <d v="2016-11-23T15:25:13"/>
    <b v="1"/>
    <n v="216"/>
    <b v="1"/>
    <s v="theater/plays"/>
    <n v="102.03333333333333"/>
    <n v="0.72"/>
    <s v="Theater"/>
    <s v="Plays"/>
    <s v="Jan"/>
    <s v="Nov"/>
    <n v="2017"/>
    <n v="2016"/>
    <x v="5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16:00:00"/>
    <d v="2016-05-13T08:25:38"/>
    <b v="1"/>
    <n v="39"/>
    <b v="1"/>
    <s v="theater/plays"/>
    <n v="102.35"/>
    <n v="1.95"/>
    <s v="Theater"/>
    <s v="Plays"/>
    <s v="Jun"/>
    <s v="May"/>
    <n v="2016"/>
    <n v="2016"/>
    <x v="4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09:00:12"/>
    <d v="2015-09-30T09:00:12"/>
    <b v="1"/>
    <n v="21"/>
    <b v="1"/>
    <s v="theater/plays"/>
    <n v="104.16666666666667"/>
    <n v="1.75"/>
    <s v="Theater"/>
    <s v="Plays"/>
    <s v="Oct"/>
    <s v="Sep"/>
    <n v="2015"/>
    <n v="2015"/>
    <x v="4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16:10:36"/>
    <d v="2016-12-18T16:10:36"/>
    <b v="0"/>
    <n v="30"/>
    <b v="1"/>
    <s v="theater/plays"/>
    <n v="125"/>
    <n v="2.5"/>
    <s v="Theater"/>
    <s v="Plays"/>
    <s v="Jan"/>
    <s v="Dec"/>
    <n v="2017"/>
    <n v="2016"/>
    <x v="4"/>
  </r>
  <r>
    <s v="Hear Me Roar: A Season of Powerful Women"/>
    <s v="A Season of Powerful Women. A Season of Defiance."/>
    <n v="7000"/>
    <n v="7164"/>
    <x v="0"/>
    <s v="US"/>
    <s v="USD"/>
    <n v="1450328340"/>
    <n v="1447606884"/>
    <d v="2015-12-16T23:59:00"/>
    <d v="2015-11-15T12:01:24"/>
    <b v="1"/>
    <n v="37"/>
    <b v="1"/>
    <s v="theater/plays"/>
    <n v="102.34285714285714"/>
    <n v="0.52857142857142858"/>
    <s v="Theater"/>
    <s v="Plays"/>
    <s v="Dec"/>
    <s v="Nov"/>
    <n v="2015"/>
    <n v="2015"/>
    <x v="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2:59:58"/>
    <d v="2014-10-21T01:59:58"/>
    <b v="1"/>
    <n v="202"/>
    <b v="1"/>
    <s v="theater/plays"/>
    <n v="107.86499999999999"/>
    <n v="1.01"/>
    <s v="Theater"/>
    <s v="Plays"/>
    <s v="Nov"/>
    <s v="Oct"/>
    <n v="2014"/>
    <n v="2014"/>
    <x v="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09-30T22:59:00"/>
    <d v="2014-09-15T23:02:06"/>
    <b v="1"/>
    <n v="37"/>
    <b v="1"/>
    <s v="theater/plays"/>
    <n v="109.88461538461539"/>
    <n v="1.4230769230769231"/>
    <s v="Theater"/>
    <s v="Plays"/>
    <s v="Sep"/>
    <s v="Sep"/>
    <n v="2014"/>
    <n v="2014"/>
    <x v="4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17:39:07"/>
    <d v="2016-03-17T17:39:07"/>
    <b v="0"/>
    <n v="28"/>
    <b v="1"/>
    <s v="theater/plays"/>
    <n v="161"/>
    <n v="2.8"/>
    <s v="Theater"/>
    <s v="Plays"/>
    <s v="Apr"/>
    <s v="Mar"/>
    <n v="2016"/>
    <n v="2016"/>
    <x v="4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3T22:59:00"/>
    <d v="2016-04-03T14:31:57"/>
    <b v="1"/>
    <n v="26"/>
    <b v="1"/>
    <s v="theater/plays"/>
    <n v="131.19999999999999"/>
    <n v="2.6"/>
    <s v="Theater"/>
    <s v="Plays"/>
    <s v="May"/>
    <s v="Apr"/>
    <n v="2016"/>
    <n v="2016"/>
    <x v="4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4:19:15"/>
    <d v="2017-01-31T14:19:15"/>
    <b v="0"/>
    <n v="61"/>
    <b v="1"/>
    <s v="theater/plays"/>
    <n v="118.8"/>
    <n v="1.22"/>
    <s v="Theater"/>
    <s v="Plays"/>
    <s v="Mar"/>
    <s v="Jan"/>
    <n v="2017"/>
    <n v="2017"/>
    <x v="0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18:31:00"/>
    <d v="2016-12-30T13:56:48"/>
    <b v="0"/>
    <n v="115"/>
    <b v="1"/>
    <s v="theater/plays"/>
    <n v="100.39275000000001"/>
    <n v="2.875"/>
    <s v="Theater"/>
    <s v="Plays"/>
    <s v="Feb"/>
    <s v="Dec"/>
    <n v="2017"/>
    <n v="2016"/>
    <x v="4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3:20:51"/>
    <d v="2016-06-01T03:20:51"/>
    <b v="1"/>
    <n v="181"/>
    <b v="1"/>
    <s v="theater/plays"/>
    <n v="103.20666666666666"/>
    <n v="1.2066666666666668"/>
    <s v="Theater"/>
    <s v="Plays"/>
    <s v="Jul"/>
    <s v="Jun"/>
    <n v="2016"/>
    <n v="2016"/>
    <x v="6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17:00:33"/>
    <d v="2016-11-28T17:00:33"/>
    <b v="0"/>
    <n v="110"/>
    <b v="1"/>
    <s v="theater/plays"/>
    <n v="100.6"/>
    <n v="0.55000000000000004"/>
    <s v="Theater"/>
    <s v="Plays"/>
    <s v="Dec"/>
    <s v="Nov"/>
    <n v="2016"/>
    <n v="2016"/>
    <x v="8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8T22:59:00"/>
    <d v="2015-09-05T06:23:04"/>
    <b v="1"/>
    <n v="269"/>
    <b v="1"/>
    <s v="theater/plays"/>
    <n v="100.78754285714285"/>
    <n v="0.76857142857142857"/>
    <s v="Theater"/>
    <s v="Plays"/>
    <s v="Sep"/>
    <s v="Sep"/>
    <n v="2015"/>
    <n v="2015"/>
    <x v="7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07:14:58"/>
    <d v="2015-06-01T07:14:58"/>
    <b v="1"/>
    <n v="79"/>
    <b v="1"/>
    <s v="theater/plays"/>
    <n v="112.32142857142857"/>
    <n v="2.8214285714285716"/>
    <s v="Theater"/>
    <s v="Plays"/>
    <s v="Jul"/>
    <s v="Jun"/>
    <n v="2015"/>
    <n v="2015"/>
    <x v="4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18:59:00"/>
    <d v="2015-09-30T21:08:13"/>
    <b v="1"/>
    <n v="104"/>
    <b v="1"/>
    <s v="theater/plays"/>
    <n v="105.91914022517912"/>
    <n v="1.7741385192766974"/>
    <s v="Theater"/>
    <s v="Plays"/>
    <s v="Oct"/>
    <s v="Sep"/>
    <n v="2015"/>
    <n v="2015"/>
    <x v="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18:00:00"/>
    <d v="2017-01-19T11:39:08"/>
    <b v="0"/>
    <n v="34"/>
    <b v="1"/>
    <s v="theater/plays"/>
    <n v="100.56666666666666"/>
    <n v="1.1333333333333333"/>
    <s v="Theater"/>
    <s v="Plays"/>
    <s v="Feb"/>
    <s v="Jan"/>
    <n v="2017"/>
    <n v="2017"/>
    <x v="4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1:59:00"/>
    <d v="2014-09-11T02:47:50"/>
    <b v="1"/>
    <n v="167"/>
    <b v="1"/>
    <s v="theater/plays"/>
    <n v="115.30588235294118"/>
    <n v="1.9647058823529411"/>
    <s v="Theater"/>
    <s v="Plays"/>
    <s v="Oct"/>
    <s v="Sep"/>
    <n v="2014"/>
    <n v="2014"/>
    <x v="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3:08:12"/>
    <d v="2014-08-20T13:08:12"/>
    <b v="1"/>
    <n v="183"/>
    <b v="1"/>
    <s v="theater/plays"/>
    <n v="127.30419999999999"/>
    <n v="1.83"/>
    <s v="Theater"/>
    <s v="Plays"/>
    <s v="Sep"/>
    <s v="Aug"/>
    <n v="2014"/>
    <n v="2014"/>
    <x v="1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8T19:00:00"/>
    <d v="2015-09-14T21:19:22"/>
    <b v="1"/>
    <n v="71"/>
    <b v="1"/>
    <s v="theater/plays"/>
    <n v="102.83750000000001"/>
    <n v="0.88749999999999996"/>
    <s v="Theater"/>
    <s v="Plays"/>
    <s v="Oct"/>
    <s v="Sep"/>
    <n v="2015"/>
    <n v="2015"/>
    <x v="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2:39:42"/>
    <d v="2016-11-01T11:39:42"/>
    <b v="0"/>
    <n v="69"/>
    <b v="1"/>
    <s v="theater/plays"/>
    <n v="102.9375"/>
    <n v="4.3125"/>
    <s v="Theater"/>
    <s v="Plays"/>
    <s v="Dec"/>
    <s v="Nov"/>
    <n v="2016"/>
    <n v="2016"/>
    <x v="4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1T21:00:00"/>
    <d v="2015-05-11T09:24:18"/>
    <b v="0"/>
    <n v="270"/>
    <b v="1"/>
    <s v="theater/plays"/>
    <n v="104.3047619047619"/>
    <n v="1.2857142857142858"/>
    <s v="Theater"/>
    <s v="Plays"/>
    <s v="Jun"/>
    <s v="May"/>
    <n v="2015"/>
    <n v="2015"/>
    <x v="8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1T22:59:00"/>
    <d v="2015-08-14T06:20:00"/>
    <b v="1"/>
    <n v="193"/>
    <b v="1"/>
    <s v="theater/plays"/>
    <n v="111.22"/>
    <n v="1.93"/>
    <s v="Theater"/>
    <s v="Plays"/>
    <s v="Sep"/>
    <s v="Aug"/>
    <n v="2015"/>
    <n v="2015"/>
    <x v="1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05:25:12"/>
    <d v="2015-06-12T05:25:12"/>
    <b v="1"/>
    <n v="57"/>
    <b v="1"/>
    <s v="theater/plays"/>
    <n v="105.86"/>
    <n v="2.2799999999999998"/>
    <s v="Theater"/>
    <s v="Plays"/>
    <s v="Jul"/>
    <s v="Jun"/>
    <n v="2015"/>
    <n v="2015"/>
    <x v="4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15:19:17"/>
    <d v="2015-03-05T16:19:17"/>
    <b v="1"/>
    <n v="200"/>
    <b v="1"/>
    <s v="theater/plays"/>
    <n v="100.79166666666667"/>
    <n v="1.6666666666666667"/>
    <s v="Theater"/>
    <s v="Plays"/>
    <s v="Apr"/>
    <s v="Mar"/>
    <n v="2015"/>
    <n v="2015"/>
    <x v="1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2:55:14"/>
    <d v="2015-05-21T12:55:14"/>
    <b v="1"/>
    <n v="88"/>
    <b v="1"/>
    <s v="theater/plays"/>
    <n v="104.92727272727272"/>
    <n v="1.6"/>
    <s v="Theater"/>
    <s v="Plays"/>
    <s v="Jun"/>
    <s v="May"/>
    <n v="2015"/>
    <n v="2015"/>
    <x v="0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3:48:44"/>
    <d v="2014-10-06T12:48:44"/>
    <b v="1"/>
    <n v="213"/>
    <b v="1"/>
    <s v="theater/plays"/>
    <n v="101.55200000000001"/>
    <n v="0.85199999999999998"/>
    <s v="Theater"/>
    <s v="Plays"/>
    <s v="Nov"/>
    <s v="Oct"/>
    <n v="2014"/>
    <n v="2014"/>
    <x v="9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2:32:46"/>
    <d v="2015-05-22T12:32:46"/>
    <b v="1"/>
    <n v="20"/>
    <b v="1"/>
    <s v="theater/plays"/>
    <n v="110.73333333333333"/>
    <n v="1.3333333333333333"/>
    <s v="Theater"/>
    <s v="Plays"/>
    <s v="Jun"/>
    <s v="May"/>
    <n v="2015"/>
    <n v="2015"/>
    <x v="4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06:20:40"/>
    <d v="2016-08-08T06:20:40"/>
    <b v="1"/>
    <n v="50"/>
    <b v="1"/>
    <s v="theater/plays"/>
    <n v="127.82222222222222"/>
    <n v="2.2222222222222223"/>
    <s v="Theater"/>
    <s v="Plays"/>
    <s v="Sep"/>
    <s v="Aug"/>
    <n v="2016"/>
    <n v="2016"/>
    <x v="4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7T22:45:00"/>
    <d v="2016-08-20T08:50:28"/>
    <b v="1"/>
    <n v="115"/>
    <b v="1"/>
    <s v="theater/plays"/>
    <n v="101.825"/>
    <n v="0.57499999999999996"/>
    <s v="Theater"/>
    <s v="Plays"/>
    <s v="Sep"/>
    <s v="Aug"/>
    <n v="2016"/>
    <n v="2016"/>
    <x v="8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5T20:03:29"/>
    <d v="2015-02-23T21:03:29"/>
    <b v="1"/>
    <n v="186"/>
    <b v="1"/>
    <s v="theater/plays"/>
    <n v="101.25769230769231"/>
    <n v="1.4307692307692308"/>
    <s v="Theater"/>
    <s v="Plays"/>
    <s v="Mar"/>
    <s v="Feb"/>
    <n v="2015"/>
    <n v="2015"/>
    <x v="1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3:26:15"/>
    <d v="2014-09-07T13:26:15"/>
    <b v="1"/>
    <n v="18"/>
    <b v="1"/>
    <s v="theater/plays"/>
    <n v="175"/>
    <n v="6"/>
    <s v="Theater"/>
    <s v="Plays"/>
    <s v="Oct"/>
    <s v="Sep"/>
    <n v="2014"/>
    <n v="2014"/>
    <x v="2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0T22:59:00"/>
    <d v="2015-05-20T08:46:17"/>
    <b v="1"/>
    <n v="176"/>
    <b v="1"/>
    <s v="theater/plays"/>
    <n v="128.06"/>
    <n v="1.76"/>
    <s v="Theater"/>
    <s v="Plays"/>
    <s v="Jun"/>
    <s v="May"/>
    <n v="2015"/>
    <n v="2015"/>
    <x v="1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08:25:52"/>
    <d v="2017-01-23T08:25:52"/>
    <b v="0"/>
    <n v="41"/>
    <b v="1"/>
    <s v="theater/plays"/>
    <n v="106.29949999999998"/>
    <n v="2.0499999999999998"/>
    <s v="Theater"/>
    <s v="Plays"/>
    <s v="Feb"/>
    <s v="Jan"/>
    <n v="2017"/>
    <n v="2017"/>
    <x v="4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16:17:41"/>
    <d v="2014-12-09T16:17:41"/>
    <b v="1"/>
    <n v="75"/>
    <b v="1"/>
    <s v="theater/plays"/>
    <n v="105.21428571428571"/>
    <n v="1.0714285714285714"/>
    <s v="Theater"/>
    <s v="Plays"/>
    <s v="Jan"/>
    <s v="Dec"/>
    <n v="2015"/>
    <n v="2014"/>
    <x v="0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09-30T22:59:00"/>
    <d v="2016-09-01T13:15:45"/>
    <b v="1"/>
    <n v="97"/>
    <b v="1"/>
    <s v="theater/plays"/>
    <n v="106.16782608695652"/>
    <n v="0.42173913043478262"/>
    <s v="Theater"/>
    <s v="Plays"/>
    <s v="Sep"/>
    <s v="Sep"/>
    <n v="2016"/>
    <n v="2016"/>
    <x v="8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2:08:38"/>
    <d v="2015-10-26T11:08:38"/>
    <b v="1"/>
    <n v="73"/>
    <b v="1"/>
    <s v="theater/plays"/>
    <n v="109.24"/>
    <n v="1.46"/>
    <s v="Theater"/>
    <s v="Plays"/>
    <s v="Nov"/>
    <s v="Oct"/>
    <n v="2015"/>
    <n v="2015"/>
    <x v="0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2:24:36"/>
    <d v="2015-06-16T12:24:36"/>
    <b v="1"/>
    <n v="49"/>
    <b v="1"/>
    <s v="theater/plays"/>
    <n v="100.45454545454545"/>
    <n v="1.4848484848484849"/>
    <s v="Theater"/>
    <s v="Plays"/>
    <s v="Jul"/>
    <s v="Jun"/>
    <n v="2015"/>
    <n v="2015"/>
    <x v="4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1T23:00:00"/>
    <d v="2014-11-21T02:34:22"/>
    <b v="1"/>
    <n v="134"/>
    <b v="1"/>
    <s v="theater/plays"/>
    <n v="103.04098360655738"/>
    <n v="1.098360655737705"/>
    <s v="Theater"/>
    <s v="Plays"/>
    <s v="Dec"/>
    <s v="Nov"/>
    <n v="2014"/>
    <n v="2014"/>
    <x v="1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16:00:00"/>
    <d v="2015-10-07T07:23:08"/>
    <b v="1"/>
    <n v="68"/>
    <b v="1"/>
    <s v="theater/plays"/>
    <n v="112.1664"/>
    <n v="2.72"/>
    <s v="Theater"/>
    <s v="Plays"/>
    <s v="Oct"/>
    <s v="Oct"/>
    <n v="2015"/>
    <n v="2015"/>
    <x v="4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17:00:00"/>
    <d v="2015-01-12T14:12:18"/>
    <b v="1"/>
    <n v="49"/>
    <b v="1"/>
    <s v="theater/plays"/>
    <n v="103"/>
    <n v="1.96"/>
    <s v="Theater"/>
    <s v="Plays"/>
    <s v="Jan"/>
    <s v="Jan"/>
    <n v="2015"/>
    <n v="2015"/>
    <x v="4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2:00:00"/>
    <d v="2015-11-03T12:05:15"/>
    <b v="1"/>
    <n v="63"/>
    <b v="1"/>
    <s v="theater/plays"/>
    <n v="164"/>
    <n v="2.3333333333333335"/>
    <s v="Theater"/>
    <s v="Plays"/>
    <s v="Dec"/>
    <s v="Nov"/>
    <n v="2015"/>
    <n v="2015"/>
    <x v="4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16:00:00"/>
    <d v="2015-05-12T07:52:02"/>
    <b v="1"/>
    <n v="163"/>
    <b v="1"/>
    <s v="theater/plays"/>
    <n v="131.28333333333333"/>
    <n v="2.7166666666666668"/>
    <s v="Theater"/>
    <s v="Plays"/>
    <s v="Jun"/>
    <s v="May"/>
    <n v="2015"/>
    <n v="2015"/>
    <x v="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3:11:00"/>
    <d v="2015-06-17T13:11:00"/>
    <b v="1"/>
    <n v="288"/>
    <b v="1"/>
    <s v="theater/plays"/>
    <n v="102.1"/>
    <n v="1.92"/>
    <s v="Theater"/>
    <s v="Plays"/>
    <s v="Jul"/>
    <s v="Jun"/>
    <n v="2015"/>
    <n v="2015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16:42:08"/>
    <d v="2016-08-08T16:42:08"/>
    <b v="1"/>
    <n v="42"/>
    <b v="1"/>
    <s v="theater/plays"/>
    <n v="128"/>
    <n v="2.1"/>
    <s v="Theater"/>
    <s v="Plays"/>
    <s v="Aug"/>
    <s v="Aug"/>
    <n v="2016"/>
    <n v="2016"/>
    <x v="4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06:00:00"/>
    <d v="2015-05-13T04:29:57"/>
    <b v="1"/>
    <n v="70"/>
    <b v="1"/>
    <s v="theater/plays"/>
    <n v="101.5"/>
    <n v="0.875"/>
    <s v="Theater"/>
    <s v="Plays"/>
    <s v="Jun"/>
    <s v="May"/>
    <n v="2015"/>
    <n v="2015"/>
    <x v="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07:47:45"/>
    <d v="2015-06-12T07:47:45"/>
    <b v="1"/>
    <n v="30"/>
    <b v="1"/>
    <s v="theater/plays"/>
    <n v="101.66666666666667"/>
    <n v="1.6666666666666667"/>
    <s v="Theater"/>
    <s v="Plays"/>
    <s v="Jul"/>
    <s v="Jun"/>
    <n v="2015"/>
    <n v="2015"/>
    <x v="4"/>
  </r>
  <r>
    <s v="Saxon Court at Southwark Playhouse"/>
    <s v="A razor sharp satire to darken your Christmas."/>
    <n v="1500"/>
    <n v="1950"/>
    <x v="0"/>
    <s v="GB"/>
    <s v="GBP"/>
    <n v="1414927775"/>
    <n v="1412332175"/>
    <d v="2014-11-02T06:29:35"/>
    <d v="2014-10-03T05:29:35"/>
    <b v="1"/>
    <n v="51"/>
    <b v="1"/>
    <s v="theater/plays"/>
    <n v="130"/>
    <n v="3.4"/>
    <s v="Theater"/>
    <s v="Plays"/>
    <s v="Nov"/>
    <s v="Oct"/>
    <n v="2014"/>
    <n v="2014"/>
    <x v="4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08:00:09"/>
    <d v="2015-10-07T07:00:09"/>
    <b v="1"/>
    <n v="145"/>
    <b v="1"/>
    <s v="theater/plays"/>
    <n v="154.43"/>
    <n v="1.45"/>
    <s v="Theater"/>
    <s v="Plays"/>
    <s v="Nov"/>
    <s v="Oct"/>
    <n v="2015"/>
    <n v="2015"/>
    <x v="1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4:00:00"/>
    <d v="2016-08-29T14:14:02"/>
    <b v="1"/>
    <n v="21"/>
    <b v="1"/>
    <s v="theater/plays"/>
    <n v="107.4"/>
    <n v="0.52500000000000002"/>
    <s v="Theater"/>
    <s v="Plays"/>
    <s v="Sep"/>
    <s v="Aug"/>
    <n v="2016"/>
    <n v="2016"/>
    <x v="4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16:00:00"/>
    <d v="2016-01-31T11:54:32"/>
    <b v="1"/>
    <n v="286"/>
    <b v="1"/>
    <s v="theater/plays"/>
    <n v="101.3225806451613"/>
    <n v="1.8451612903225807"/>
    <s v="Theater"/>
    <s v="Plays"/>
    <s v="Mar"/>
    <s v="Jan"/>
    <n v="2016"/>
    <n v="2016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8T23:30:00"/>
    <d v="2015-01-13T16:07:51"/>
    <b v="1"/>
    <n v="12"/>
    <b v="1"/>
    <s v="theater/plays"/>
    <n v="100.27777777777777"/>
    <n v="0.66666666666666663"/>
    <s v="Theater"/>
    <s v="Plays"/>
    <s v="Feb"/>
    <s v="Jan"/>
    <n v="2015"/>
    <n v="2015"/>
    <x v="4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3-31T22:59:00"/>
    <d v="2016-02-26T17:47:59"/>
    <b v="1"/>
    <n v="100"/>
    <b v="1"/>
    <s v="theater/plays"/>
    <n v="116.84444444444445"/>
    <n v="2.2222222222222223"/>
    <s v="Theater"/>
    <s v="Plays"/>
    <s v="Mar"/>
    <s v="Feb"/>
    <n v="2016"/>
    <n v="2016"/>
    <x v="4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2:23:26"/>
    <d v="2014-10-19T11:23:26"/>
    <b v="1"/>
    <n v="100"/>
    <b v="1"/>
    <s v="theater/plays"/>
    <n v="108.6"/>
    <n v="2"/>
    <s v="Theater"/>
    <s v="Plays"/>
    <s v="Nov"/>
    <s v="Oct"/>
    <n v="2014"/>
    <n v="2014"/>
    <x v="0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15:21:43"/>
    <d v="2015-04-30T15:21:43"/>
    <b v="1"/>
    <n v="34"/>
    <b v="1"/>
    <s v="theater/plays"/>
    <n v="103.4"/>
    <n v="1.36"/>
    <s v="Theater"/>
    <s v="Plays"/>
    <s v="May"/>
    <s v="Apr"/>
    <n v="2015"/>
    <n v="2015"/>
    <x v="4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3-31T20:27:39"/>
    <d v="2016-03-01T21:27:39"/>
    <b v="0"/>
    <n v="63"/>
    <b v="1"/>
    <s v="theater/plays"/>
    <n v="114.27586206896552"/>
    <n v="1.0862068965517242"/>
    <s v="Theater"/>
    <s v="Plays"/>
    <s v="Mar"/>
    <s v="Mar"/>
    <n v="2016"/>
    <n v="2016"/>
    <x v="0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0:00:00"/>
    <d v="2015-04-27T13:09:58"/>
    <b v="0"/>
    <n v="30"/>
    <b v="1"/>
    <s v="theater/plays"/>
    <n v="103"/>
    <n v="1.5"/>
    <s v="Theater"/>
    <s v="Plays"/>
    <s v="Jun"/>
    <s v="Apr"/>
    <n v="2015"/>
    <n v="2015"/>
    <x v="4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1T19:28:25"/>
    <d v="2015-08-02T19:28:25"/>
    <b v="0"/>
    <n v="47"/>
    <b v="1"/>
    <s v="theater/plays"/>
    <n v="121.6"/>
    <n v="0.94"/>
    <s v="Theater"/>
    <s v="Plays"/>
    <s v="Sep"/>
    <s v="Aug"/>
    <n v="2015"/>
    <n v="2015"/>
    <x v="0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8T23:39:48"/>
    <d v="2016-03-15T23:39:48"/>
    <b v="0"/>
    <n v="237"/>
    <b v="1"/>
    <s v="theater/plays"/>
    <n v="102.64677419354838"/>
    <n v="0.76451612903225807"/>
    <s v="Theater"/>
    <s v="Plays"/>
    <s v="Apr"/>
    <s v="Mar"/>
    <n v="2016"/>
    <n v="2016"/>
    <x v="5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16:00:00"/>
    <d v="2016-01-10T12:51:38"/>
    <b v="0"/>
    <n v="47"/>
    <b v="1"/>
    <s v="theater/plays"/>
    <n v="104.75"/>
    <n v="5.875"/>
    <s v="Theater"/>
    <s v="Plays"/>
    <s v="Feb"/>
    <s v="Jan"/>
    <n v="2016"/>
    <n v="2016"/>
    <x v="2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0:59:00"/>
    <d v="2016-01-11T16:14:13"/>
    <b v="0"/>
    <n v="15"/>
    <b v="1"/>
    <s v="theater/plays"/>
    <n v="101.6"/>
    <n v="0.5"/>
    <s v="Theater"/>
    <s v="Plays"/>
    <s v="Jan"/>
    <s v="Jan"/>
    <n v="2016"/>
    <n v="2016"/>
    <x v="4"/>
  </r>
  <r>
    <s v="By Morning"/>
    <s v="A new play by Matthew Gasda"/>
    <n v="4999"/>
    <n v="5604"/>
    <x v="0"/>
    <s v="US"/>
    <s v="USD"/>
    <n v="1488258000"/>
    <n v="1485556626"/>
    <d v="2017-02-28T00:00:00"/>
    <d v="2017-01-27T17:37:06"/>
    <b v="0"/>
    <n v="81"/>
    <b v="1"/>
    <s v="theater/plays"/>
    <n v="112.10242048409683"/>
    <n v="1.6203240648129626"/>
    <s v="Theater"/>
    <s v="Plays"/>
    <s v="Feb"/>
    <s v="Jan"/>
    <n v="2017"/>
    <n v="2017"/>
    <x v="4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15:09:42"/>
    <d v="2016-07-16T15:09:42"/>
    <b v="0"/>
    <n v="122"/>
    <b v="1"/>
    <s v="theater/plays"/>
    <n v="101.76666666666667"/>
    <n v="0.81333333333333335"/>
    <s v="Theater"/>
    <s v="Plays"/>
    <s v="Aug"/>
    <s v="Jul"/>
    <n v="2016"/>
    <n v="2016"/>
    <x v="6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3:00:28"/>
    <d v="2015-11-03T13:00:28"/>
    <b v="0"/>
    <n v="34"/>
    <b v="1"/>
    <s v="theater/plays"/>
    <n v="100"/>
    <n v="1.36"/>
    <s v="Theater"/>
    <s v="Plays"/>
    <s v="Nov"/>
    <s v="Nov"/>
    <n v="2015"/>
    <n v="2015"/>
    <x v="4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18:00:00"/>
    <d v="2016-05-15T13:35:15"/>
    <b v="0"/>
    <n v="207"/>
    <b v="1"/>
    <s v="theater/plays"/>
    <n v="100.2649"/>
    <n v="2.0699999999999998"/>
    <s v="Theater"/>
    <s v="Plays"/>
    <s v="Jun"/>
    <s v="May"/>
    <n v="2016"/>
    <n v="2016"/>
    <x v="1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3:50:02"/>
    <d v="2017-01-23T03:50:02"/>
    <b v="0"/>
    <n v="25"/>
    <b v="1"/>
    <s v="theater/plays"/>
    <n v="133.042"/>
    <n v="5"/>
    <s v="Theater"/>
    <s v="Plays"/>
    <s v="Feb"/>
    <s v="Jan"/>
    <n v="2017"/>
    <n v="2017"/>
    <x v="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07:21:31"/>
    <d v="2017-02-09T07:21:31"/>
    <b v="0"/>
    <n v="72"/>
    <b v="1"/>
    <s v="theater/plays"/>
    <n v="121.2"/>
    <n v="3.6"/>
    <s v="Theater"/>
    <s v="Plays"/>
    <s v="Mar"/>
    <s v="Feb"/>
    <n v="2017"/>
    <n v="2017"/>
    <x v="4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6T22:59:00"/>
    <d v="2015-08-16T11:51:40"/>
    <b v="0"/>
    <n v="14"/>
    <b v="1"/>
    <s v="theater/plays"/>
    <n v="114"/>
    <n v="2.8"/>
    <s v="Theater"/>
    <s v="Plays"/>
    <s v="Sep"/>
    <s v="Aug"/>
    <n v="2015"/>
    <n v="2015"/>
    <x v="2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4:29:08"/>
    <d v="2015-10-05T13:29:08"/>
    <b v="0"/>
    <n v="15"/>
    <b v="1"/>
    <s v="theater/plays"/>
    <n v="286.13861386138615"/>
    <n v="14.851485148514852"/>
    <s v="Theater"/>
    <s v="Plays"/>
    <s v="Dec"/>
    <s v="Oct"/>
    <n v="2015"/>
    <n v="2015"/>
    <x v="2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05:12:32"/>
    <d v="2017-02-02T05:12:32"/>
    <b v="0"/>
    <n v="91"/>
    <b v="1"/>
    <s v="theater/plays"/>
    <n v="170.44444444444446"/>
    <n v="2.0222222222222221"/>
    <s v="Theater"/>
    <s v="Plays"/>
    <s v="Mar"/>
    <s v="Feb"/>
    <n v="2017"/>
    <n v="2017"/>
    <x v="4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07:59:14"/>
    <d v="2015-05-17T07:59:14"/>
    <b v="0"/>
    <n v="24"/>
    <b v="1"/>
    <s v="theater/plays"/>
    <n v="118.33333333333333"/>
    <n v="4"/>
    <s v="Theater"/>
    <s v="Plays"/>
    <s v="Jun"/>
    <s v="May"/>
    <n v="2015"/>
    <n v="2015"/>
    <x v="2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05:37:09"/>
    <d v="2016-08-27T05:37:09"/>
    <b v="0"/>
    <n v="27"/>
    <b v="1"/>
    <s v="theater/plays"/>
    <n v="102.85857142857142"/>
    <n v="3.8571428571428572"/>
    <s v="Theater"/>
    <s v="Plays"/>
    <s v="Sep"/>
    <s v="Aug"/>
    <n v="2016"/>
    <n v="2016"/>
    <x v="2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17:00:00"/>
    <d v="2015-11-01T13:09:32"/>
    <b v="0"/>
    <n v="47"/>
    <b v="1"/>
    <s v="theater/plays"/>
    <n v="144.06666666666666"/>
    <n v="3.1333333333333333"/>
    <s v="Theater"/>
    <s v="Plays"/>
    <s v="Nov"/>
    <s v="Nov"/>
    <n v="2015"/>
    <n v="2015"/>
    <x v="4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17:59:00"/>
    <d v="2015-07-08T13:30:56"/>
    <b v="0"/>
    <n v="44"/>
    <b v="1"/>
    <s v="theater/plays"/>
    <n v="100.07272727272728"/>
    <n v="0.8"/>
    <s v="Theater"/>
    <s v="Plays"/>
    <s v="Jul"/>
    <s v="Jul"/>
    <n v="2015"/>
    <n v="2015"/>
    <x v="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2T19:00:00"/>
    <d v="2015-08-23T17:59:28"/>
    <b v="0"/>
    <n v="72"/>
    <b v="1"/>
    <s v="theater/plays"/>
    <n v="101.73"/>
    <n v="0.72"/>
    <s v="Theater"/>
    <s v="Plays"/>
    <s v="Sep"/>
    <s v="Aug"/>
    <n v="2015"/>
    <n v="2015"/>
    <x v="1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17:01:03"/>
    <d v="2015-09-14T17:01:03"/>
    <b v="0"/>
    <n v="63"/>
    <b v="1"/>
    <s v="theater/plays"/>
    <n v="116.2"/>
    <n v="2.1"/>
    <s v="Theater"/>
    <s v="Plays"/>
    <s v="Oct"/>
    <s v="Sep"/>
    <n v="2015"/>
    <n v="2015"/>
    <x v="4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2:51:02"/>
    <d v="2015-04-08T12:51:02"/>
    <b v="0"/>
    <n v="88"/>
    <b v="1"/>
    <s v="theater/plays"/>
    <n v="136.16666666666666"/>
    <n v="2.9333333333333331"/>
    <s v="Theater"/>
    <s v="Plays"/>
    <s v="Apr"/>
    <s v="Apr"/>
    <n v="2015"/>
    <n v="2015"/>
    <x v="4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1:59:00"/>
    <d v="2016-06-17T12:39:36"/>
    <b v="0"/>
    <n v="70"/>
    <b v="1"/>
    <s v="theater/plays"/>
    <n v="133.46666666666667"/>
    <n v="2.3333333333333335"/>
    <s v="Theater"/>
    <s v="Plays"/>
    <s v="Aug"/>
    <s v="Jun"/>
    <n v="2016"/>
    <n v="2016"/>
    <x v="4"/>
  </r>
  <r>
    <s v="El muro de BorÃ­s KiÃ©n"/>
    <s v="FilosofÃ­a de los anÃ³nimos"/>
    <n v="8400"/>
    <n v="8685"/>
    <x v="0"/>
    <s v="ES"/>
    <s v="EUR"/>
    <n v="1481099176"/>
    <n v="1478507176"/>
    <d v="2016-12-07T03:26:16"/>
    <d v="2016-11-07T03:26:16"/>
    <b v="0"/>
    <n v="50"/>
    <b v="1"/>
    <s v="theater/plays"/>
    <n v="103.39285714285714"/>
    <n v="0.59523809523809523"/>
    <s v="Theater"/>
    <s v="Plays"/>
    <s v="Dec"/>
    <s v="Nov"/>
    <n v="2016"/>
    <n v="2016"/>
    <x v="0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09:38:04"/>
    <d v="2015-02-21T10:38:04"/>
    <b v="0"/>
    <n v="35"/>
    <b v="1"/>
    <s v="theater/plays"/>
    <n v="115.88888888888889"/>
    <n v="1.9444444444444444"/>
    <s v="Theater"/>
    <s v="Plays"/>
    <s v="Mar"/>
    <s v="Feb"/>
    <n v="2015"/>
    <n v="2015"/>
    <x v="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09:59:12"/>
    <d v="2016-11-22T09:59:12"/>
    <b v="0"/>
    <n v="175"/>
    <b v="1"/>
    <s v="theater/plays"/>
    <n v="104.51666666666667"/>
    <n v="1.1666666666666667"/>
    <s v="Theater"/>
    <s v="Plays"/>
    <s v="Dec"/>
    <s v="Nov"/>
    <n v="2016"/>
    <n v="2016"/>
    <x v="6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15:32:28"/>
    <d v="2015-07-01T15:32:28"/>
    <b v="0"/>
    <n v="20"/>
    <b v="1"/>
    <s v="theater/plays"/>
    <n v="102.02500000000001"/>
    <n v="0.5"/>
    <s v="Theater"/>
    <s v="Plays"/>
    <s v="Jul"/>
    <s v="Jul"/>
    <n v="2015"/>
    <n v="2015"/>
    <x v="4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09T22:00:00"/>
    <d v="2016-05-03T00:15:42"/>
    <b v="0"/>
    <n v="54"/>
    <b v="1"/>
    <s v="theater/plays"/>
    <n v="175.33333333333334"/>
    <n v="3.6"/>
    <s v="Theater"/>
    <s v="Plays"/>
    <s v="Jun"/>
    <s v="May"/>
    <n v="2016"/>
    <n v="2016"/>
    <x v="4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4T20:22:19"/>
    <d v="2016-04-14T20:22:19"/>
    <b v="0"/>
    <n v="20"/>
    <b v="1"/>
    <s v="theater/plays"/>
    <n v="106.68"/>
    <n v="2"/>
    <s v="Theater"/>
    <s v="Plays"/>
    <s v="May"/>
    <s v="Apr"/>
    <n v="2016"/>
    <n v="2016"/>
    <x v="4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16:02:45"/>
    <d v="2016-03-23T16:02:45"/>
    <b v="0"/>
    <n v="57"/>
    <b v="1"/>
    <s v="theater/plays"/>
    <n v="122.28571428571429"/>
    <n v="1.6285714285714286"/>
    <s v="Theater"/>
    <s v="Plays"/>
    <s v="Apr"/>
    <s v="Mar"/>
    <n v="2016"/>
    <n v="2016"/>
    <x v="4"/>
  </r>
  <r>
    <s v="Collision Course"/>
    <s v="Two unlikely friends, a garage, tinned beans &amp; the end of the world."/>
    <n v="350"/>
    <n v="558"/>
    <x v="0"/>
    <s v="GB"/>
    <s v="GBP"/>
    <n v="1476632178"/>
    <n v="1473953778"/>
    <d v="2016-10-16T10:36:18"/>
    <d v="2016-09-15T10:36:18"/>
    <b v="0"/>
    <n v="31"/>
    <b v="1"/>
    <s v="theater/plays"/>
    <n v="159.42857142857142"/>
    <n v="8.8571428571428577"/>
    <s v="Theater"/>
    <s v="Plays"/>
    <s v="Oct"/>
    <s v="Sep"/>
    <n v="2016"/>
    <n v="2016"/>
    <x v="2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17:17:05"/>
    <d v="2015-09-06T17:17:05"/>
    <b v="0"/>
    <n v="31"/>
    <b v="1"/>
    <s v="theater/plays"/>
    <n v="100.07692307692308"/>
    <n v="0.47692307692307695"/>
    <s v="Theater"/>
    <s v="Plays"/>
    <s v="Oct"/>
    <s v="Sep"/>
    <n v="2015"/>
    <n v="2015"/>
    <x v="0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2:00:10"/>
    <d v="2015-09-17T02:00:10"/>
    <b v="0"/>
    <n v="45"/>
    <b v="1"/>
    <s v="theater/plays"/>
    <n v="109.84"/>
    <n v="1.8"/>
    <s v="Theater"/>
    <s v="Plays"/>
    <s v="Oct"/>
    <s v="Sep"/>
    <n v="2015"/>
    <n v="2015"/>
    <x v="4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17:00:00"/>
    <d v="2016-10-21T14:25:46"/>
    <b v="0"/>
    <n v="41"/>
    <b v="1"/>
    <s v="theater/plays"/>
    <n v="100.04"/>
    <n v="1.64"/>
    <s v="Theater"/>
    <s v="Plays"/>
    <s v="Nov"/>
    <s v="Oct"/>
    <n v="2016"/>
    <n v="2016"/>
    <x v="4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6T20:00:00"/>
    <d v="2016-01-13T00:51:57"/>
    <b v="0"/>
    <n v="29"/>
    <b v="1"/>
    <s v="theater/plays"/>
    <n v="116.05"/>
    <n v="1.45"/>
    <s v="Theater"/>
    <s v="Plays"/>
    <s v="Jan"/>
    <s v="Jan"/>
    <n v="2016"/>
    <n v="2016"/>
    <x v="4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15:05:00"/>
    <d v="2015-04-11T01:25:11"/>
    <b v="0"/>
    <n v="58"/>
    <b v="1"/>
    <s v="theater/plays"/>
    <n v="210.75"/>
    <n v="7.25"/>
    <s v="Theater"/>
    <s v="Plays"/>
    <s v="May"/>
    <s v="Apr"/>
    <n v="2015"/>
    <n v="2015"/>
    <x v="2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2:17:21"/>
    <d v="2016-04-06T02:17:21"/>
    <b v="0"/>
    <n v="89"/>
    <b v="1"/>
    <s v="theater/plays"/>
    <n v="110"/>
    <n v="2.2250000000000001"/>
    <s v="Theater"/>
    <s v="Plays"/>
    <s v="May"/>
    <s v="Apr"/>
    <n v="2016"/>
    <n v="2016"/>
    <x v="4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08:54:00"/>
    <d v="2014-07-06T15:54:35"/>
    <b v="0"/>
    <n v="125"/>
    <b v="1"/>
    <s v="theater/plays"/>
    <n v="100.08673425918037"/>
    <n v="1.065008094061515"/>
    <s v="Theater"/>
    <s v="Plays"/>
    <s v="Aug"/>
    <s v="Jul"/>
    <n v="2014"/>
    <n v="2014"/>
    <x v="1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7T19:57:04"/>
    <d v="2016-05-08T19:57:04"/>
    <b v="0"/>
    <n v="18"/>
    <b v="1"/>
    <s v="theater/plays"/>
    <n v="106.19047619047619"/>
    <n v="1.7142857142857142"/>
    <s v="Theater"/>
    <s v="Plays"/>
    <s v="Jun"/>
    <s v="May"/>
    <n v="2016"/>
    <n v="2016"/>
    <x v="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0T21:30:00"/>
    <d v="2016-03-02T02:14:53"/>
    <b v="0"/>
    <n v="32"/>
    <b v="1"/>
    <s v="theater/plays"/>
    <n v="125.6"/>
    <n v="1.6"/>
    <s v="Theater"/>
    <s v="Plays"/>
    <s v="Apr"/>
    <s v="Mar"/>
    <n v="2016"/>
    <n v="2016"/>
    <x v="4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09:03:06"/>
    <d v="2014-12-17T09:03:06"/>
    <b v="0"/>
    <n v="16"/>
    <b v="1"/>
    <s v="theater/plays"/>
    <n v="108"/>
    <n v="3.2"/>
    <s v="Theater"/>
    <s v="Plays"/>
    <s v="Jan"/>
    <s v="Dec"/>
    <n v="2015"/>
    <n v="2014"/>
    <x v="2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1T20:05:57"/>
    <d v="2016-05-22T20:05:57"/>
    <b v="0"/>
    <n v="38"/>
    <b v="1"/>
    <s v="theater/plays"/>
    <n v="101"/>
    <n v="1.52"/>
    <s v="Theater"/>
    <s v="Plays"/>
    <s v="Jun"/>
    <s v="May"/>
    <n v="2016"/>
    <n v="2016"/>
    <x v="4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5T22:59:00"/>
    <d v="2014-10-01T21:24:25"/>
    <b v="0"/>
    <n v="15"/>
    <b v="1"/>
    <s v="theater/plays"/>
    <n v="107.4"/>
    <n v="3"/>
    <s v="Theater"/>
    <s v="Plays"/>
    <s v="Oct"/>
    <s v="Oct"/>
    <n v="2014"/>
    <n v="2014"/>
    <x v="2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1T22:55:00"/>
    <d v="2016-05-30T19:14:56"/>
    <b v="0"/>
    <n v="23"/>
    <b v="1"/>
    <s v="theater/plays"/>
    <n v="101.51515151515152"/>
    <n v="0.69696969696969702"/>
    <s v="Theater"/>
    <s v="Plays"/>
    <s v="Jun"/>
    <s v="May"/>
    <n v="2016"/>
    <n v="2016"/>
    <x v="4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3:46:48"/>
    <d v="2016-08-26T03:46:48"/>
    <b v="0"/>
    <n v="49"/>
    <b v="1"/>
    <s v="theater/plays"/>
    <n v="125.9"/>
    <n v="4.9000000000000004"/>
    <s v="Theater"/>
    <s v="Plays"/>
    <s v="Sep"/>
    <s v="Aug"/>
    <n v="2016"/>
    <n v="2016"/>
    <x v="4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08:59:50"/>
    <d v="2016-05-22T08:59:50"/>
    <b v="0"/>
    <n v="10"/>
    <b v="1"/>
    <s v="theater/plays"/>
    <n v="101.66666666666667"/>
    <n v="0.66666666666666663"/>
    <s v="Theater"/>
    <s v="Plays"/>
    <s v="Jun"/>
    <s v="May"/>
    <n v="2016"/>
    <n v="2016"/>
    <x v="4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2:51:17"/>
    <d v="2015-03-01T13:51:17"/>
    <b v="0"/>
    <n v="15"/>
    <b v="1"/>
    <s v="theater/plays"/>
    <n v="112.5"/>
    <n v="3.75"/>
    <s v="Theater"/>
    <s v="Plays"/>
    <s v="Apr"/>
    <s v="Mar"/>
    <n v="2015"/>
    <n v="2015"/>
    <x v="2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1:08:25"/>
    <d v="2015-02-06T12:08:25"/>
    <b v="0"/>
    <n v="57"/>
    <b v="1"/>
    <s v="theater/plays"/>
    <n v="101.375"/>
    <n v="0.71250000000000002"/>
    <s v="Theater"/>
    <s v="Plays"/>
    <s v="Mar"/>
    <s v="Feb"/>
    <n v="2015"/>
    <n v="2015"/>
    <x v="0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3:59:26"/>
    <d v="2016-04-08T03:59:26"/>
    <b v="0"/>
    <n v="33"/>
    <b v="1"/>
    <s v="theater/plays"/>
    <n v="101.25"/>
    <n v="4.125"/>
    <s v="Theater"/>
    <s v="Plays"/>
    <s v="May"/>
    <s v="Apr"/>
    <n v="2016"/>
    <n v="2016"/>
    <x v="2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4T20:00:00"/>
    <d v="2014-07-02T08:48:03"/>
    <b v="0"/>
    <n v="9"/>
    <b v="1"/>
    <s v="theater/plays"/>
    <n v="146.38888888888889"/>
    <n v="0.5"/>
    <s v="Theater"/>
    <s v="Plays"/>
    <s v="Jul"/>
    <s v="Jul"/>
    <n v="2014"/>
    <n v="2014"/>
    <x v="4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18:00:00"/>
    <d v="2014-07-17T02:45:08"/>
    <b v="0"/>
    <n v="26"/>
    <b v="1"/>
    <s v="theater/plays"/>
    <n v="116.8"/>
    <n v="2.6"/>
    <s v="Theater"/>
    <s v="Plays"/>
    <s v="Jul"/>
    <s v="Jul"/>
    <n v="2014"/>
    <n v="2014"/>
    <x v="4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15:17:48"/>
    <d v="2015-03-02T16:17:48"/>
    <b v="0"/>
    <n v="69"/>
    <b v="1"/>
    <s v="theater/plays"/>
    <n v="106.26666666666667"/>
    <n v="4.5999999999999996"/>
    <s v="Theater"/>
    <s v="Plays"/>
    <s v="Apr"/>
    <s v="Mar"/>
    <n v="2015"/>
    <n v="2015"/>
    <x v="4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1:44:46"/>
    <d v="2015-09-01T11:44:46"/>
    <b v="0"/>
    <n v="65"/>
    <b v="1"/>
    <s v="theater/plays"/>
    <n v="104.52"/>
    <n v="1.3"/>
    <s v="Theater"/>
    <s v="Plays"/>
    <s v="Oct"/>
    <s v="Sep"/>
    <n v="2015"/>
    <n v="2015"/>
    <x v="0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15:38:50"/>
    <d v="2014-06-19T15:38:50"/>
    <b v="0"/>
    <n v="83"/>
    <b v="1"/>
    <s v="theater/plays"/>
    <n v="100"/>
    <n v="1.3833333333333333"/>
    <s v="Theater"/>
    <s v="Plays"/>
    <s v="Jul"/>
    <s v="Jun"/>
    <n v="2014"/>
    <n v="2014"/>
    <x v="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1:14:40"/>
    <d v="2015-05-24T11:14:40"/>
    <b v="0"/>
    <n v="111"/>
    <b v="1"/>
    <s v="theater/plays"/>
    <n v="104.57142857142857"/>
    <n v="3.1714285714285713"/>
    <s v="Theater"/>
    <s v="Plays"/>
    <s v="Jun"/>
    <s v="May"/>
    <n v="2015"/>
    <n v="2015"/>
    <x v="4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07:30:22"/>
    <d v="2015-06-30T07:30:22"/>
    <b v="0"/>
    <n v="46"/>
    <b v="1"/>
    <s v="theater/plays"/>
    <n v="138.62051149573753"/>
    <n v="1.1883234306380781"/>
    <s v="Theater"/>
    <s v="Plays"/>
    <s v="Jul"/>
    <s v="Jun"/>
    <n v="2015"/>
    <n v="2015"/>
    <x v="4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18:00:00"/>
    <d v="2014-07-07T11:10:46"/>
    <b v="0"/>
    <n v="63"/>
    <b v="1"/>
    <s v="theater/plays"/>
    <n v="100.32"/>
    <n v="1.26"/>
    <s v="Theater"/>
    <s v="Plays"/>
    <s v="Aug"/>
    <s v="Jul"/>
    <n v="2014"/>
    <n v="2014"/>
    <x v="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3:34:06"/>
    <d v="2016-03-08T04:34:06"/>
    <b v="0"/>
    <n v="9"/>
    <b v="1"/>
    <s v="theater/plays"/>
    <n v="100"/>
    <n v="3.6"/>
    <s v="Theater"/>
    <s v="Plays"/>
    <s v="Apr"/>
    <s v="Mar"/>
    <n v="2016"/>
    <n v="2016"/>
    <x v="2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16:00:00"/>
    <d v="2014-09-19T01:46:07"/>
    <b v="0"/>
    <n v="34"/>
    <b v="1"/>
    <s v="theater/plays"/>
    <n v="110.2"/>
    <n v="1.36"/>
    <s v="Theater"/>
    <s v="Plays"/>
    <s v="Oct"/>
    <s v="Sep"/>
    <n v="2014"/>
    <n v="2014"/>
    <x v="4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08:48:00"/>
    <d v="2017-02-03T08:48:00"/>
    <b v="0"/>
    <n v="112"/>
    <b v="1"/>
    <s v="theater/plays"/>
    <n v="102.18"/>
    <n v="0.7466666666666667"/>
    <s v="Theater"/>
    <s v="Plays"/>
    <s v="Feb"/>
    <s v="Feb"/>
    <n v="2017"/>
    <n v="2017"/>
    <x v="6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0:58:38"/>
    <d v="2016-06-28T10:58:38"/>
    <b v="0"/>
    <n v="47"/>
    <b v="1"/>
    <s v="theater/plays"/>
    <n v="104.35"/>
    <n v="0.58750000000000002"/>
    <s v="Theater"/>
    <s v="Plays"/>
    <s v="Jul"/>
    <s v="Jun"/>
    <n v="2016"/>
    <n v="2016"/>
    <x v="0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18:22:34"/>
    <d v="2016-11-11T18:22:34"/>
    <b v="0"/>
    <n v="38"/>
    <b v="1"/>
    <s v="theater/plays"/>
    <n v="138.16666666666666"/>
    <n v="1.2666666666666666"/>
    <s v="Theater"/>
    <s v="Plays"/>
    <s v="Dec"/>
    <s v="Nov"/>
    <n v="2016"/>
    <n v="2016"/>
    <x v="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2:00:00"/>
    <d v="2016-05-20T14:10:21"/>
    <b v="0"/>
    <n v="28"/>
    <b v="1"/>
    <s v="theater/plays"/>
    <n v="100"/>
    <n v="0.83582089552238803"/>
    <s v="Theater"/>
    <s v="Plays"/>
    <s v="Jun"/>
    <s v="May"/>
    <n v="2016"/>
    <n v="2016"/>
    <x v="4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3-31T23:59:00"/>
    <d v="2015-02-27T02:06:50"/>
    <b v="0"/>
    <n v="78"/>
    <b v="1"/>
    <s v="theater/plays"/>
    <n v="101.66666666666667"/>
    <n v="1.3"/>
    <s v="Theater"/>
    <s v="Plays"/>
    <s v="Mar"/>
    <s v="Feb"/>
    <n v="2015"/>
    <n v="2015"/>
    <x v="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08:18:00"/>
    <d v="2016-03-23T16:59:44"/>
    <b v="0"/>
    <n v="23"/>
    <b v="1"/>
    <s v="theater/plays"/>
    <n v="171.42857142857142"/>
    <n v="3.2857142857142856"/>
    <s v="Theater"/>
    <s v="Plays"/>
    <s v="Apr"/>
    <s v="Mar"/>
    <n v="2016"/>
    <n v="2016"/>
    <x v="2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29T23:48:13"/>
    <d v="2014-07-30T23:48:13"/>
    <b v="0"/>
    <n v="40"/>
    <b v="1"/>
    <s v="theater/plays"/>
    <n v="101.44444444444444"/>
    <n v="0.88888888888888884"/>
    <s v="Theater"/>
    <s v="Plays"/>
    <s v="Aug"/>
    <s v="Jul"/>
    <n v="2014"/>
    <n v="2014"/>
    <x v="4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7T19:37:00"/>
    <d v="2015-02-17T21:32:48"/>
    <b v="0"/>
    <n v="13"/>
    <b v="1"/>
    <s v="theater/plays"/>
    <n v="130"/>
    <n v="2.6"/>
    <s v="Theater"/>
    <s v="Plays"/>
    <s v="Apr"/>
    <s v="Feb"/>
    <n v="2015"/>
    <n v="2015"/>
    <x v="2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5T19:35:10"/>
    <d v="2015-02-18T19:35:10"/>
    <b v="0"/>
    <n v="18"/>
    <b v="1"/>
    <s v="theater/plays"/>
    <n v="110"/>
    <n v="1.2"/>
    <s v="Theater"/>
    <s v="Plays"/>
    <s v="Feb"/>
    <s v="Feb"/>
    <n v="2015"/>
    <n v="2015"/>
    <x v="4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16:00:00"/>
    <d v="2016-04-24T08:14:14"/>
    <b v="0"/>
    <n v="22"/>
    <b v="1"/>
    <s v="theater/plays"/>
    <n v="119.45"/>
    <n v="1.1000000000000001"/>
    <s v="Theater"/>
    <s v="Plays"/>
    <s v="May"/>
    <s v="Apr"/>
    <n v="2016"/>
    <n v="2016"/>
    <x v="4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29T22:59:00"/>
    <d v="2016-04-06T08:24:40"/>
    <b v="0"/>
    <n v="79"/>
    <b v="1"/>
    <s v="theater/plays"/>
    <n v="100.2909090909091"/>
    <n v="1.4363636363636363"/>
    <s v="Theater"/>
    <s v="Plays"/>
    <s v="Apr"/>
    <s v="Apr"/>
    <n v="2016"/>
    <n v="2016"/>
    <x v="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2:00:00"/>
    <d v="2016-05-22T21:39:32"/>
    <b v="0"/>
    <n v="14"/>
    <b v="1"/>
    <s v="theater/plays"/>
    <n v="153.4"/>
    <n v="1.4"/>
    <s v="Theater"/>
    <s v="Plays"/>
    <s v="Jun"/>
    <s v="May"/>
    <n v="2016"/>
    <n v="2016"/>
    <x v="4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18:00:00"/>
    <d v="2015-10-25T11:50:11"/>
    <b v="0"/>
    <n v="51"/>
    <b v="1"/>
    <s v="theater/plays"/>
    <n v="104.42857142857143"/>
    <n v="1.4571428571428571"/>
    <s v="Theater"/>
    <s v="Plays"/>
    <s v="Nov"/>
    <s v="Oct"/>
    <n v="2015"/>
    <n v="2015"/>
    <x v="4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06:00:00"/>
    <d v="2014-06-16T04:29:25"/>
    <b v="0"/>
    <n v="54"/>
    <b v="1"/>
    <s v="theater/plays"/>
    <n v="101.1"/>
    <n v="1.08"/>
    <s v="Theater"/>
    <s v="Plays"/>
    <s v="Jul"/>
    <s v="Jun"/>
    <n v="2014"/>
    <n v="2014"/>
    <x v="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18:00:00"/>
    <d v="2016-05-05T18:49:38"/>
    <b v="0"/>
    <n v="70"/>
    <b v="1"/>
    <s v="theater/plays"/>
    <n v="107.52"/>
    <n v="1.4"/>
    <s v="Theater"/>
    <s v="Plays"/>
    <s v="Jul"/>
    <s v="May"/>
    <n v="2016"/>
    <n v="2016"/>
    <x v="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18:00:00"/>
    <d v="2016-04-19T05:22:30"/>
    <b v="0"/>
    <n v="44"/>
    <b v="1"/>
    <s v="theater/plays"/>
    <n v="315"/>
    <n v="8.8000000000000007"/>
    <s v="Theater"/>
    <s v="Plays"/>
    <s v="May"/>
    <s v="Apr"/>
    <n v="2016"/>
    <n v="2016"/>
    <x v="2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8T23:01:00"/>
    <d v="2015-09-23T12:26:46"/>
    <b v="0"/>
    <n v="55"/>
    <b v="1"/>
    <s v="theater/plays"/>
    <n v="101.93333333333334"/>
    <n v="1.8333333333333333"/>
    <s v="Theater"/>
    <s v="Plays"/>
    <s v="Oct"/>
    <s v="Sep"/>
    <n v="2015"/>
    <n v="2015"/>
    <x v="4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06:17:00"/>
    <d v="2016-04-29T09:52:07"/>
    <b v="0"/>
    <n v="15"/>
    <b v="1"/>
    <s v="theater/plays"/>
    <n v="126.28571428571429"/>
    <n v="0.8571428571428571"/>
    <s v="Theater"/>
    <s v="Plays"/>
    <s v="May"/>
    <s v="Apr"/>
    <n v="2016"/>
    <n v="2016"/>
    <x v="4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4:34:32"/>
    <d v="2016-06-15T14:34:32"/>
    <b v="0"/>
    <n v="27"/>
    <b v="1"/>
    <s v="theater/plays"/>
    <n v="101.4"/>
    <n v="1.8"/>
    <s v="Theater"/>
    <s v="Plays"/>
    <s v="Jul"/>
    <s v="Jun"/>
    <n v="2016"/>
    <n v="2016"/>
    <x v="4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05:01:50"/>
    <d v="2014-07-02T05:01:50"/>
    <b v="0"/>
    <n v="21"/>
    <b v="1"/>
    <s v="theater/plays"/>
    <n v="101"/>
    <n v="1.05"/>
    <s v="Theater"/>
    <s v="Plays"/>
    <s v="Aug"/>
    <s v="Jul"/>
    <n v="2014"/>
    <n v="2014"/>
    <x v="4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3:27:59"/>
    <d v="2014-10-20T02:27:59"/>
    <b v="0"/>
    <n v="162"/>
    <b v="1"/>
    <s v="theater/plays"/>
    <n v="102.99"/>
    <n v="1.62"/>
    <s v="Theater"/>
    <s v="Plays"/>
    <s v="Nov"/>
    <s v="Oct"/>
    <n v="2014"/>
    <n v="2014"/>
    <x v="1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4T20:22:14"/>
    <d v="2017-01-10T20:22:14"/>
    <b v="0"/>
    <n v="23"/>
    <b v="1"/>
    <s v="theater/plays"/>
    <n v="106.25"/>
    <n v="0.57499999999999996"/>
    <s v="Theater"/>
    <s v="Plays"/>
    <s v="Feb"/>
    <s v="Jan"/>
    <n v="2017"/>
    <n v="2017"/>
    <x v="4"/>
  </r>
  <r>
    <s v="Pretty Butch"/>
    <s v="World Premiere, an M1 Singapore Fringe Festival 2017 commission."/>
    <n v="9000"/>
    <n v="9124"/>
    <x v="0"/>
    <s v="SG"/>
    <s v="SGD"/>
    <n v="1481731140"/>
    <n v="1479866343"/>
    <d v="2016-12-14T10:59:00"/>
    <d v="2016-11-22T20:59:03"/>
    <b v="0"/>
    <n v="72"/>
    <b v="1"/>
    <s v="theater/plays"/>
    <n v="101.37777777777778"/>
    <n v="0.8"/>
    <s v="Theater"/>
    <s v="Plays"/>
    <s v="Dec"/>
    <s v="Nov"/>
    <n v="2016"/>
    <n v="2016"/>
    <x v="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0:59:00"/>
    <d v="2014-08-14T19:36:30"/>
    <b v="0"/>
    <n v="68"/>
    <b v="1"/>
    <s v="theater/plays"/>
    <n v="113.46"/>
    <n v="1.36"/>
    <s v="Theater"/>
    <s v="Plays"/>
    <s v="Sep"/>
    <s v="Aug"/>
    <n v="2014"/>
    <n v="2014"/>
    <x v="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6T23:55:00"/>
    <d v="2015-02-20T21:11:57"/>
    <b v="0"/>
    <n v="20"/>
    <b v="1"/>
    <s v="theater/plays"/>
    <n v="218"/>
    <n v="4"/>
    <s v="Theater"/>
    <s v="Plays"/>
    <s v="Mar"/>
    <s v="Feb"/>
    <n v="2015"/>
    <n v="2015"/>
    <x v="2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1:00:00"/>
    <d v="2014-07-31T13:30:45"/>
    <b v="0"/>
    <n v="26"/>
    <b v="1"/>
    <s v="theater/plays"/>
    <n v="101.41935483870968"/>
    <n v="0.33548387096774196"/>
    <s v="Theater"/>
    <s v="Plays"/>
    <s v="Aug"/>
    <s v="Jul"/>
    <n v="2014"/>
    <n v="2014"/>
    <x v="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16:00:00"/>
    <d v="2016-02-22T18:27:29"/>
    <b v="0"/>
    <n v="72"/>
    <b v="1"/>
    <s v="theater/plays"/>
    <n v="105.93333333333334"/>
    <n v="2.4"/>
    <s v="Theater"/>
    <s v="Plays"/>
    <s v="Mar"/>
    <s v="Feb"/>
    <n v="2016"/>
    <n v="2016"/>
    <x v="4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2T21:26:32"/>
    <d v="2015-11-12T21:26:32"/>
    <b v="0"/>
    <n v="3"/>
    <b v="1"/>
    <s v="theater/plays"/>
    <n v="104"/>
    <n v="0.12"/>
    <s v="Theater"/>
    <s v="Plays"/>
    <s v="Dec"/>
    <s v="Nov"/>
    <n v="2015"/>
    <n v="2015"/>
    <x v="4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2T20:37:17"/>
    <d v="2015-04-12T20:37:17"/>
    <b v="0"/>
    <n v="18"/>
    <b v="1"/>
    <s v="theater/plays"/>
    <n v="221"/>
    <n v="3.6"/>
    <s v="Theater"/>
    <s v="Plays"/>
    <s v="May"/>
    <s v="Apr"/>
    <n v="2015"/>
    <n v="2015"/>
    <x v="2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17:24:54"/>
    <d v="2015-07-07T17:24:54"/>
    <b v="0"/>
    <n v="30"/>
    <b v="1"/>
    <s v="theater/plays"/>
    <n v="118.66666666666667"/>
    <n v="4"/>
    <s v="Theater"/>
    <s v="Plays"/>
    <s v="Aug"/>
    <s v="Jul"/>
    <n v="2015"/>
    <n v="2015"/>
    <x v="2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0:00:00"/>
    <d v="2014-11-25T23:47:39"/>
    <b v="0"/>
    <n v="23"/>
    <b v="1"/>
    <s v="theater/plays"/>
    <n v="104.6"/>
    <n v="2.2999999999999998"/>
    <s v="Theater"/>
    <s v="Plays"/>
    <s v="Jan"/>
    <s v="Nov"/>
    <n v="2015"/>
    <n v="2014"/>
    <x v="4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4T19:59:40"/>
    <d v="2016-11-15T19:59:40"/>
    <b v="0"/>
    <n v="54"/>
    <b v="1"/>
    <s v="theater/plays"/>
    <n v="103.9"/>
    <n v="1.08"/>
    <s v="Theater"/>
    <s v="Plays"/>
    <s v="Jan"/>
    <s v="Nov"/>
    <n v="2017"/>
    <n v="2016"/>
    <x v="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3:00:00"/>
    <d v="2016-11-16T03:01:25"/>
    <b v="0"/>
    <n v="26"/>
    <b v="1"/>
    <s v="theater/plays"/>
    <n v="117.73333333333333"/>
    <n v="1.7333333333333334"/>
    <s v="Theater"/>
    <s v="Plays"/>
    <s v="Dec"/>
    <s v="Nov"/>
    <n v="2016"/>
    <n v="2016"/>
    <x v="4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15:59:25"/>
    <d v="2015-11-04T15:59:25"/>
    <b v="0"/>
    <n v="9"/>
    <b v="1"/>
    <s v="theater/plays"/>
    <n v="138.5"/>
    <n v="4.5"/>
    <s v="Theater"/>
    <s v="Plays"/>
    <s v="Dec"/>
    <s v="Nov"/>
    <n v="2015"/>
    <n v="2015"/>
    <x v="2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4T23:59:00"/>
    <d v="2014-08-04T08:09:16"/>
    <b v="0"/>
    <n v="27"/>
    <b v="1"/>
    <s v="theater/plays"/>
    <n v="103.5"/>
    <n v="2.7"/>
    <s v="Theater"/>
    <s v="Plays"/>
    <s v="Aug"/>
    <s v="Aug"/>
    <n v="2014"/>
    <n v="2014"/>
    <x v="4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1:00:00"/>
    <d v="2015-06-24T15:30:40"/>
    <b v="0"/>
    <n v="30"/>
    <b v="1"/>
    <s v="theater/plays"/>
    <n v="100.25"/>
    <n v="1.5"/>
    <s v="Theater"/>
    <s v="Plays"/>
    <s v="Jul"/>
    <s v="Jun"/>
    <n v="2015"/>
    <n v="2015"/>
    <x v="4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2:33:36"/>
    <d v="2015-09-28T12:33:36"/>
    <b v="0"/>
    <n v="52"/>
    <b v="1"/>
    <s v="theater/plays"/>
    <n v="106.57142857142857"/>
    <n v="1.4857142857142858"/>
    <s v="Theater"/>
    <s v="Plays"/>
    <s v="Oct"/>
    <s v="Sep"/>
    <n v="2015"/>
    <n v="2015"/>
    <x v="4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09:39:33"/>
    <d v="2014-05-06T09:39:33"/>
    <b v="0"/>
    <n v="17"/>
    <b v="1"/>
    <s v="theater/plays"/>
    <n v="100"/>
    <n v="0.56666666666666665"/>
    <s v="Theater"/>
    <s v="Plays"/>
    <s v="May"/>
    <s v="May"/>
    <n v="2014"/>
    <n v="2014"/>
    <x v="4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0:49:54"/>
    <d v="2015-02-24T11:49:54"/>
    <b v="0"/>
    <n v="19"/>
    <b v="1"/>
    <s v="theater/plays"/>
    <n v="100.0125"/>
    <n v="0.23749999999999999"/>
    <s v="Theater"/>
    <s v="Plays"/>
    <s v="Apr"/>
    <s v="Feb"/>
    <n v="2015"/>
    <n v="2015"/>
    <x v="0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1:56:00"/>
    <d v="2015-02-18T12:34:59"/>
    <b v="0"/>
    <n v="77"/>
    <b v="1"/>
    <s v="theater/plays"/>
    <n v="101.05"/>
    <n v="0.96250000000000002"/>
    <s v="Theater"/>
    <s v="Plays"/>
    <s v="Mar"/>
    <s v="Feb"/>
    <n v="2015"/>
    <n v="2015"/>
    <x v="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08:08:00"/>
    <d v="2014-08-07T03:31:46"/>
    <b v="0"/>
    <n v="21"/>
    <b v="1"/>
    <s v="theater/plays"/>
    <n v="107.63636363636364"/>
    <n v="3.8181818181818183"/>
    <s v="Theater"/>
    <s v="Plays"/>
    <s v="Aug"/>
    <s v="Aug"/>
    <n v="2014"/>
    <n v="2014"/>
    <x v="2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18:00:00"/>
    <d v="2015-08-09T07:20:00"/>
    <b v="0"/>
    <n v="38"/>
    <b v="1"/>
    <s v="theater/plays"/>
    <n v="103.65"/>
    <n v="1.9"/>
    <s v="Theater"/>
    <s v="Plays"/>
    <s v="Aug"/>
    <s v="Aug"/>
    <n v="2015"/>
    <n v="2015"/>
    <x v="4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18:52:58"/>
    <d v="2014-10-25T17:52:58"/>
    <b v="0"/>
    <n v="28"/>
    <b v="1"/>
    <s v="theater/plays"/>
    <n v="104.43333333333334"/>
    <n v="0.93333333333333335"/>
    <s v="Theater"/>
    <s v="Plays"/>
    <s v="Nov"/>
    <s v="Oct"/>
    <n v="2014"/>
    <n v="2014"/>
    <x v="4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0T22:26:23"/>
    <d v="2015-02-08T23:26:23"/>
    <b v="0"/>
    <n v="48"/>
    <b v="1"/>
    <s v="theater/plays"/>
    <n v="102.25"/>
    <n v="1.2"/>
    <s v="Theater"/>
    <s v="Plays"/>
    <s v="Mar"/>
    <s v="Feb"/>
    <n v="2015"/>
    <n v="2015"/>
    <x v="4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17:59:00"/>
    <d v="2016-07-08T05:20:56"/>
    <b v="0"/>
    <n v="46"/>
    <b v="1"/>
    <s v="theater/plays"/>
    <n v="100.74285714285715"/>
    <n v="1.3142857142857143"/>
    <s v="Theater"/>
    <s v="Plays"/>
    <s v="Aug"/>
    <s v="Jul"/>
    <n v="2016"/>
    <n v="2016"/>
    <x v="4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3:47:00"/>
    <d v="2016-06-03T13:47:00"/>
    <b v="0"/>
    <n v="30"/>
    <b v="1"/>
    <s v="theater/plays"/>
    <n v="111.71428571428571"/>
    <n v="1.7142857142857142"/>
    <s v="Theater"/>
    <s v="Plays"/>
    <s v="Jun"/>
    <s v="Jun"/>
    <n v="2016"/>
    <n v="2016"/>
    <x v="4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0T22:00:00"/>
    <d v="2015-10-14T21:06:08"/>
    <b v="0"/>
    <n v="64"/>
    <b v="1"/>
    <s v="theater/plays"/>
    <n v="100.011"/>
    <n v="1.0666666666666667"/>
    <s v="Theater"/>
    <s v="Plays"/>
    <s v="Nov"/>
    <s v="Oct"/>
    <n v="2015"/>
    <n v="2015"/>
    <x v="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15:49:12"/>
    <d v="2014-11-10T15:49:12"/>
    <b v="0"/>
    <n v="15"/>
    <b v="1"/>
    <s v="theater/plays"/>
    <n v="100"/>
    <n v="0.75"/>
    <s v="Theater"/>
    <s v="Plays"/>
    <s v="Dec"/>
    <s v="Nov"/>
    <n v="2014"/>
    <n v="2014"/>
    <x v="4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0:28:26"/>
    <d v="2014-11-03T10:28:26"/>
    <b v="0"/>
    <n v="41"/>
    <b v="1"/>
    <s v="theater/plays"/>
    <n v="105"/>
    <n v="2.0499999999999998"/>
    <s v="Theater"/>
    <s v="Plays"/>
    <s v="Dec"/>
    <s v="Nov"/>
    <n v="2014"/>
    <n v="2014"/>
    <x v="4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3:18:08"/>
    <d v="2014-11-04T13:18:08"/>
    <b v="0"/>
    <n v="35"/>
    <b v="1"/>
    <s v="theater/plays"/>
    <n v="116.86666666666666"/>
    <n v="1.1666666666666667"/>
    <s v="Theater"/>
    <s v="Plays"/>
    <s v="Dec"/>
    <s v="Nov"/>
    <n v="2014"/>
    <n v="2014"/>
    <x v="4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06:04:01"/>
    <d v="2015-05-19T06:04:01"/>
    <b v="0"/>
    <n v="45"/>
    <b v="1"/>
    <s v="theater/plays"/>
    <n v="103.8"/>
    <n v="3"/>
    <s v="Theater"/>
    <s v="Plays"/>
    <s v="Jun"/>
    <s v="May"/>
    <n v="2015"/>
    <n v="2015"/>
    <x v="4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08:31:22"/>
    <d v="2016-05-04T08:31:22"/>
    <b v="0"/>
    <n v="62"/>
    <b v="1"/>
    <s v="theater/plays"/>
    <n v="114.5"/>
    <n v="0.62"/>
    <s v="Theater"/>
    <s v="Plays"/>
    <s v="Jun"/>
    <s v="May"/>
    <n v="2016"/>
    <n v="2016"/>
    <x v="1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3:35:45"/>
    <d v="2014-06-25T13:35:45"/>
    <b v="0"/>
    <n v="22"/>
    <b v="1"/>
    <s v="theater/plays"/>
    <n v="102.4"/>
    <n v="1.4666666666666666"/>
    <s v="Theater"/>
    <s v="Plays"/>
    <s v="Jul"/>
    <s v="Jun"/>
    <n v="2014"/>
    <n v="2014"/>
    <x v="4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17:28:00"/>
    <d v="2014-07-10T08:05:48"/>
    <b v="0"/>
    <n v="18"/>
    <b v="1"/>
    <s v="theater/plays"/>
    <n v="223"/>
    <n v="3.6"/>
    <s v="Theater"/>
    <s v="Plays"/>
    <s v="Aug"/>
    <s v="Jul"/>
    <n v="2014"/>
    <n v="2014"/>
    <x v="2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15:17:35"/>
    <d v="2016-03-17T15:17:35"/>
    <b v="0"/>
    <n v="12"/>
    <b v="1"/>
    <s v="theater/plays"/>
    <n v="100"/>
    <n v="2.4"/>
    <s v="Theater"/>
    <s v="Plays"/>
    <s v="May"/>
    <s v="Mar"/>
    <n v="2016"/>
    <n v="2016"/>
    <x v="2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5T19:46:00"/>
    <d v="2014-10-11T17:07:10"/>
    <b v="0"/>
    <n v="44"/>
    <b v="1"/>
    <s v="theater/plays"/>
    <n v="105.8"/>
    <n v="2.9333333333333331"/>
    <s v="Theater"/>
    <s v="Plays"/>
    <s v="Nov"/>
    <s v="Oct"/>
    <n v="2014"/>
    <n v="2014"/>
    <x v="4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09:17:25"/>
    <d v="2014-06-27T09:17:25"/>
    <b v="0"/>
    <n v="27"/>
    <b v="1"/>
    <s v="theater/plays"/>
    <n v="142.36363636363637"/>
    <n v="4.9090909090909092"/>
    <s v="Theater"/>
    <s v="Plays"/>
    <s v="Jul"/>
    <s v="Jun"/>
    <n v="2014"/>
    <n v="2014"/>
    <x v="2"/>
  </r>
  <r>
    <s v="MIRAMAR"/>
    <s v="Miramar is a a darkly funny play exploring what it is we call â€˜homeâ€™."/>
    <n v="500"/>
    <n v="920"/>
    <x v="0"/>
    <s v="GB"/>
    <s v="GBP"/>
    <n v="1433009400"/>
    <n v="1431795944"/>
    <d v="2015-05-30T13:10:00"/>
    <d v="2015-05-16T12:05:44"/>
    <b v="0"/>
    <n v="38"/>
    <b v="1"/>
    <s v="theater/plays"/>
    <n v="184"/>
    <n v="7.6"/>
    <s v="Theater"/>
    <s v="Plays"/>
    <s v="May"/>
    <s v="May"/>
    <n v="2015"/>
    <n v="2015"/>
    <x v="2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5-31T22:59:00"/>
    <d v="2014-05-05T05:43:09"/>
    <b v="0"/>
    <n v="28"/>
    <b v="1"/>
    <s v="theater/plays"/>
    <n v="104.33333333333333"/>
    <n v="1.8666666666666667"/>
    <s v="Theater"/>
    <s v="Plays"/>
    <s v="May"/>
    <s v="May"/>
    <n v="2014"/>
    <n v="2014"/>
    <x v="4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17:00:00"/>
    <d v="2016-01-09T06:28:49"/>
    <b v="0"/>
    <n v="24"/>
    <b v="1"/>
    <s v="theater/plays"/>
    <n v="112"/>
    <n v="9.6"/>
    <s v="Theater"/>
    <s v="Plays"/>
    <s v="Feb"/>
    <s v="Jan"/>
    <n v="2016"/>
    <n v="2016"/>
    <x v="2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2:00:00"/>
    <d v="2014-10-29T13:02:56"/>
    <b v="0"/>
    <n v="65"/>
    <b v="1"/>
    <s v="theater/plays"/>
    <n v="111.075"/>
    <n v="1.625"/>
    <s v="Theater"/>
    <s v="Plays"/>
    <s v="Nov"/>
    <s v="Oct"/>
    <n v="2014"/>
    <n v="2014"/>
    <x v="4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17:05:25"/>
    <d v="2015-01-22T17:05:25"/>
    <b v="0"/>
    <n v="46"/>
    <b v="1"/>
    <s v="theater/plays"/>
    <n v="103.75"/>
    <n v="3.8333333333333335"/>
    <s v="Theater"/>
    <s v="Plays"/>
    <s v="Feb"/>
    <s v="Jan"/>
    <n v="2015"/>
    <n v="2015"/>
    <x v="4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17:53:34"/>
    <d v="2014-07-14T17:53:34"/>
    <b v="0"/>
    <n v="85"/>
    <b v="1"/>
    <s v="theater/plays"/>
    <n v="100.41"/>
    <n v="0.85"/>
    <s v="Theater"/>
    <s v="Plays"/>
    <s v="Aug"/>
    <s v="Jul"/>
    <n v="2014"/>
    <n v="2014"/>
    <x v="1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2:22:26"/>
    <d v="2015-07-08T12:22:26"/>
    <b v="0"/>
    <n v="66"/>
    <b v="1"/>
    <s v="theater/plays"/>
    <n v="101.86206896551724"/>
    <n v="2.2758620689655173"/>
    <s v="Theater"/>
    <s v="Plays"/>
    <s v="Aug"/>
    <s v="Jul"/>
    <n v="2015"/>
    <n v="2015"/>
    <x v="4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1T21:31:00"/>
    <d v="2015-10-13T09:50:43"/>
    <b v="0"/>
    <n v="165"/>
    <b v="1"/>
    <s v="theater/plays"/>
    <n v="109.76666666666667"/>
    <n v="1.1000000000000001"/>
    <s v="Theater"/>
    <s v="Plays"/>
    <s v="Nov"/>
    <s v="Oct"/>
    <n v="2015"/>
    <n v="2015"/>
    <x v="6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06:05:24"/>
    <d v="2015-05-26T06:05:24"/>
    <b v="0"/>
    <n v="17"/>
    <b v="1"/>
    <s v="theater/plays"/>
    <n v="100"/>
    <n v="0.85"/>
    <s v="Theater"/>
    <s v="Plays"/>
    <s v="Jun"/>
    <s v="May"/>
    <n v="2015"/>
    <n v="2015"/>
    <x v="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07:05:02"/>
    <d v="2015-05-28T07:05:02"/>
    <b v="0"/>
    <n v="3"/>
    <b v="1"/>
    <s v="theater/plays"/>
    <n v="122"/>
    <n v="0.6"/>
    <s v="Theater"/>
    <s v="Plays"/>
    <s v="Jun"/>
    <s v="May"/>
    <n v="2015"/>
    <n v="2015"/>
    <x v="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18:59:00"/>
    <d v="2016-02-09T19:24:46"/>
    <b v="0"/>
    <n v="17"/>
    <b v="1"/>
    <s v="theater/plays"/>
    <n v="137.57142857142858"/>
    <n v="4.8571428571428568"/>
    <s v="Theater"/>
    <s v="Plays"/>
    <s v="Mar"/>
    <s v="Feb"/>
    <n v="2016"/>
    <n v="2016"/>
    <x v="2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06:49:36"/>
    <d v="2014-06-01T06:49:36"/>
    <b v="0"/>
    <n v="91"/>
    <b v="1"/>
    <s v="theater/plays"/>
    <n v="100.31"/>
    <n v="0.91"/>
    <s v="Theater"/>
    <s v="Plays"/>
    <s v="Jul"/>
    <s v="Jun"/>
    <n v="2014"/>
    <n v="2014"/>
    <x v="1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05:08:09"/>
    <d v="2014-06-06T05:08:09"/>
    <b v="0"/>
    <n v="67"/>
    <b v="1"/>
    <s v="theater/plays"/>
    <n v="107.1"/>
    <n v="3.35"/>
    <s v="Theater"/>
    <s v="Plays"/>
    <s v="Jul"/>
    <s v="Jun"/>
    <n v="2014"/>
    <n v="2014"/>
    <x v="4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18:48:24"/>
    <d v="2014-06-18T18:48:24"/>
    <b v="0"/>
    <n v="18"/>
    <b v="1"/>
    <s v="theater/plays"/>
    <n v="211"/>
    <n v="3.6"/>
    <s v="Theater"/>
    <s v="Plays"/>
    <s v="Jul"/>
    <s v="Jun"/>
    <n v="2014"/>
    <n v="2014"/>
    <x v="2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15:58:00"/>
    <d v="2016-06-23T14:32:38"/>
    <b v="0"/>
    <n v="21"/>
    <b v="1"/>
    <s v="theater/plays"/>
    <n v="123.6"/>
    <n v="4.2"/>
    <s v="Theater"/>
    <s v="Plays"/>
    <s v="Jul"/>
    <s v="Jun"/>
    <n v="2016"/>
    <n v="2016"/>
    <x v="2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2:00:00"/>
    <d v="2016-05-09T19:59:50"/>
    <b v="0"/>
    <n v="40"/>
    <b v="1"/>
    <s v="theater/plays"/>
    <n v="108.5"/>
    <n v="1.3333333333333333"/>
    <s v="Theater"/>
    <s v="Plays"/>
    <s v="Jun"/>
    <s v="May"/>
    <n v="2016"/>
    <n v="2016"/>
    <x v="4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7T19:32:52"/>
    <d v="2015-09-17T19:32:52"/>
    <b v="0"/>
    <n v="78"/>
    <b v="1"/>
    <s v="theater/plays"/>
    <n v="103.56666666666666"/>
    <n v="0.52"/>
    <s v="Theater"/>
    <s v="Plays"/>
    <s v="Oct"/>
    <s v="Sep"/>
    <n v="2015"/>
    <n v="2015"/>
    <x v="6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18:01:02"/>
    <d v="2014-08-28T18:01:02"/>
    <b v="0"/>
    <n v="26"/>
    <b v="1"/>
    <s v="theater/plays"/>
    <n v="100"/>
    <n v="0.8666666666666667"/>
    <s v="Theater"/>
    <s v="Plays"/>
    <s v="Sep"/>
    <s v="Aug"/>
    <n v="2014"/>
    <n v="2014"/>
    <x v="4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7T23:59:00"/>
    <d v="2015-02-18T12:35:38"/>
    <b v="0"/>
    <n v="14"/>
    <b v="1"/>
    <s v="theater/plays"/>
    <n v="130"/>
    <n v="2.8"/>
    <s v="Theater"/>
    <s v="Plays"/>
    <s v="Feb"/>
    <s v="Feb"/>
    <n v="2015"/>
    <n v="2015"/>
    <x v="2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2:59:00"/>
    <d v="2016-11-01T14:58:45"/>
    <b v="0"/>
    <n v="44"/>
    <b v="1"/>
    <s v="theater/plays"/>
    <n v="103.5"/>
    <n v="1.4666666666666666"/>
    <s v="Theater"/>
    <s v="Plays"/>
    <s v="Dec"/>
    <s v="Nov"/>
    <n v="2016"/>
    <n v="2016"/>
    <x v="4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18:30:00"/>
    <d v="2016-04-06T22:27:36"/>
    <b v="0"/>
    <n v="9"/>
    <b v="1"/>
    <s v="theater/plays"/>
    <n v="100"/>
    <n v="4.5"/>
    <s v="Theater"/>
    <s v="Plays"/>
    <s v="Apr"/>
    <s v="Apr"/>
    <n v="2016"/>
    <n v="2016"/>
    <x v="2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3:30:00"/>
    <d v="2015-03-26T04:54:05"/>
    <b v="0"/>
    <n v="30"/>
    <b v="1"/>
    <s v="theater/plays"/>
    <n v="119.6"/>
    <n v="0.75"/>
    <s v="Theater"/>
    <s v="Plays"/>
    <s v="Apr"/>
    <s v="Mar"/>
    <n v="2015"/>
    <n v="2015"/>
    <x v="4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5T19:43:00"/>
    <d v="2014-09-12T16:55:48"/>
    <b v="0"/>
    <n v="45"/>
    <b v="1"/>
    <s v="theater/plays"/>
    <n v="100.00058823529412"/>
    <n v="2.6470588235294117"/>
    <s v="Theater"/>
    <s v="Plays"/>
    <s v="Oct"/>
    <s v="Sep"/>
    <n v="2014"/>
    <n v="2014"/>
    <x v="4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15:01:47"/>
    <d v="2014-04-23T15:01:47"/>
    <b v="0"/>
    <n v="56"/>
    <b v="1"/>
    <s v="theater/plays"/>
    <n v="100.875"/>
    <n v="1.4"/>
    <s v="Theater"/>
    <s v="Plays"/>
    <s v="May"/>
    <s v="Apr"/>
    <n v="2014"/>
    <n v="2014"/>
    <x v="4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16:30:00"/>
    <d v="2016-03-19T14:43:05"/>
    <b v="0"/>
    <n v="46"/>
    <b v="1"/>
    <s v="theater/plays"/>
    <n v="106.54545454545455"/>
    <n v="1.6727272727272726"/>
    <s v="Theater"/>
    <s v="Plays"/>
    <s v="Apr"/>
    <s v="Mar"/>
    <n v="2016"/>
    <n v="2016"/>
    <x v="4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3T19:00:00"/>
    <d v="2016-02-04T21:10:02"/>
    <b v="0"/>
    <n v="34"/>
    <b v="1"/>
    <s v="theater/plays"/>
    <n v="138"/>
    <n v="4.8571428571428568"/>
    <s v="Theater"/>
    <s v="Plays"/>
    <s v="Feb"/>
    <s v="Feb"/>
    <n v="2016"/>
    <n v="2016"/>
    <x v="2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3:59:23"/>
    <d v="2015-02-02T13:59:23"/>
    <b v="0"/>
    <n v="98"/>
    <b v="1"/>
    <s v="theater/plays"/>
    <n v="101.15"/>
    <n v="0.98"/>
    <s v="Theater"/>
    <s v="Plays"/>
    <s v="Mar"/>
    <s v="Feb"/>
    <n v="2015"/>
    <n v="2015"/>
    <x v="1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3T19:00:00"/>
    <d v="2015-11-15T08:29:36"/>
    <b v="0"/>
    <n v="46"/>
    <b v="1"/>
    <s v="theater/plays"/>
    <n v="109.1"/>
    <n v="1.5333333333333334"/>
    <s v="Theater"/>
    <s v="Plays"/>
    <s v="Dec"/>
    <s v="Nov"/>
    <n v="2015"/>
    <n v="2015"/>
    <x v="4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16:52:21"/>
    <d v="2015-03-25T16:52:21"/>
    <b v="0"/>
    <n v="10"/>
    <b v="1"/>
    <s v="theater/plays"/>
    <n v="140"/>
    <n v="4"/>
    <s v="Theater"/>
    <s v="Plays"/>
    <s v="Apr"/>
    <s v="Mar"/>
    <n v="2015"/>
    <n v="2015"/>
    <x v="2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1:59:00"/>
    <d v="2015-01-14T11:14:44"/>
    <b v="0"/>
    <n v="76"/>
    <b v="1"/>
    <s v="theater/plays"/>
    <n v="103.58333333333333"/>
    <n v="1.2666666666666666"/>
    <s v="Theater"/>
    <s v="Plays"/>
    <s v="Feb"/>
    <s v="Jan"/>
    <n v="2015"/>
    <n v="2015"/>
    <x v="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09:48:56"/>
    <d v="2014-09-02T09:48:56"/>
    <b v="0"/>
    <n v="104"/>
    <b v="1"/>
    <s v="theater/plays"/>
    <n v="102.97033333333333"/>
    <n v="0.34666666666666668"/>
    <s v="Theater"/>
    <s v="Plays"/>
    <s v="Oct"/>
    <s v="Sep"/>
    <n v="2014"/>
    <n v="2014"/>
    <x v="5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0T21:00:00"/>
    <d v="2014-09-01T20:21:43"/>
    <b v="0"/>
    <n v="87"/>
    <b v="1"/>
    <s v="theater/plays"/>
    <n v="108.13333333333334"/>
    <n v="2.3199999999999998"/>
    <s v="Theater"/>
    <s v="Plays"/>
    <s v="Sep"/>
    <s v="Sep"/>
    <n v="2014"/>
    <n v="2014"/>
    <x v="4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0:29:12"/>
    <d v="2014-06-02T10:29:12"/>
    <b v="0"/>
    <n v="29"/>
    <b v="1"/>
    <s v="theater/plays"/>
    <n v="100"/>
    <n v="1.9333333333333333"/>
    <s v="Theater"/>
    <s v="Plays"/>
    <s v="Jul"/>
    <s v="Jun"/>
    <n v="2014"/>
    <n v="2014"/>
    <x v="4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2:00:00"/>
    <d v="2015-02-03T12:17:27"/>
    <b v="0"/>
    <n v="51"/>
    <b v="1"/>
    <s v="theater/plays"/>
    <n v="102.75"/>
    <n v="2.5499999999999998"/>
    <s v="Theater"/>
    <s v="Plays"/>
    <s v="Feb"/>
    <s v="Feb"/>
    <n v="2015"/>
    <n v="2015"/>
    <x v="4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1T19:31:01"/>
    <d v="2016-10-18T19:31:01"/>
    <b v="0"/>
    <n v="12"/>
    <b v="1"/>
    <s v="theater/plays"/>
    <n v="130"/>
    <n v="8"/>
    <s v="Theater"/>
    <s v="Plays"/>
    <s v="Nov"/>
    <s v="Oct"/>
    <n v="2016"/>
    <n v="2016"/>
    <x v="2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17:41:41"/>
    <d v="2014-06-30T17:41:41"/>
    <b v="0"/>
    <n v="72"/>
    <b v="1"/>
    <s v="theater/plays"/>
    <n v="108.54949999999998"/>
    <n v="3.6"/>
    <s v="Theater"/>
    <s v="Plays"/>
    <s v="Jul"/>
    <s v="Jun"/>
    <n v="2014"/>
    <n v="2014"/>
    <x v="4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2:32:33"/>
    <d v="2014-07-19T12:32:33"/>
    <b v="0"/>
    <n v="21"/>
    <b v="1"/>
    <s v="theater/plays"/>
    <n v="100"/>
    <n v="1.05"/>
    <s v="Theater"/>
    <s v="Plays"/>
    <s v="Aug"/>
    <s v="Jul"/>
    <n v="2014"/>
    <n v="2014"/>
    <x v="4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17:00:00"/>
    <d v="2016-01-11T08:56:54"/>
    <b v="0"/>
    <n v="42"/>
    <b v="1"/>
    <s v="theater/plays"/>
    <n v="109.65"/>
    <n v="2.1"/>
    <s v="Theater"/>
    <s v="Plays"/>
    <s v="Feb"/>
    <s v="Jan"/>
    <n v="2016"/>
    <n v="2016"/>
    <x v="4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6T22:00:00"/>
    <d v="2014-05-16T20:30:55"/>
    <b v="0"/>
    <n v="71"/>
    <b v="1"/>
    <s v="theater/plays"/>
    <n v="100.26315789473684"/>
    <n v="0.74736842105263157"/>
    <s v="Theater"/>
    <s v="Plays"/>
    <s v="Jun"/>
    <s v="May"/>
    <n v="2014"/>
    <n v="2014"/>
    <x v="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4:07:49"/>
    <d v="2014-06-10T04:07:49"/>
    <b v="0"/>
    <n v="168"/>
    <b v="1"/>
    <s v="theater/plays"/>
    <n v="105.55"/>
    <n v="1.68"/>
    <s v="Theater"/>
    <s v="Plays"/>
    <s v="Jul"/>
    <s v="Jun"/>
    <n v="2014"/>
    <n v="2014"/>
    <x v="1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6T22:00:00"/>
    <d v="2016-07-21T09:48:13"/>
    <b v="0"/>
    <n v="19"/>
    <b v="1"/>
    <s v="theater/plays"/>
    <n v="112"/>
    <n v="1.9"/>
    <s v="Theater"/>
    <s v="Plays"/>
    <s v="Aug"/>
    <s v="Jul"/>
    <n v="2016"/>
    <n v="2016"/>
    <x v="4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1:28:00"/>
    <d v="2014-07-31T07:59:53"/>
    <b v="0"/>
    <n v="37"/>
    <b v="1"/>
    <s v="theater/plays"/>
    <n v="105.9"/>
    <n v="0.74"/>
    <s v="Theater"/>
    <s v="Plays"/>
    <s v="Aug"/>
    <s v="Jul"/>
    <n v="2014"/>
    <n v="2014"/>
    <x v="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2:03:40"/>
    <d v="2015-07-20T12:03:40"/>
    <b v="0"/>
    <n v="36"/>
    <b v="1"/>
    <s v="theater/plays"/>
    <n v="101"/>
    <n v="1.2"/>
    <s v="Theater"/>
    <s v="Plays"/>
    <s v="Aug"/>
    <s v="Jul"/>
    <n v="2015"/>
    <n v="2015"/>
    <x v="4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16:00:00"/>
    <d v="2015-04-06T17:16:07"/>
    <b v="0"/>
    <n v="14"/>
    <b v="1"/>
    <s v="theater/plays"/>
    <n v="104.2"/>
    <n v="0.56000000000000005"/>
    <s v="Theater"/>
    <s v="Plays"/>
    <s v="May"/>
    <s v="Apr"/>
    <n v="2015"/>
    <n v="2015"/>
    <x v="4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8T23:59:00"/>
    <d v="2016-01-05T16:52:10"/>
    <b v="0"/>
    <n v="18"/>
    <b v="1"/>
    <s v="theater/plays"/>
    <n v="134.67833333333334"/>
    <n v="1.5"/>
    <s v="Theater"/>
    <s v="Plays"/>
    <s v="Jan"/>
    <s v="Jan"/>
    <n v="2016"/>
    <n v="2016"/>
    <x v="4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1:15:00"/>
    <d v="2014-06-18T21:57:08"/>
    <b v="0"/>
    <n v="82"/>
    <b v="1"/>
    <s v="theater/plays"/>
    <n v="105.2184"/>
    <n v="1.64"/>
    <s v="Theater"/>
    <s v="Plays"/>
    <s v="Jul"/>
    <s v="Jun"/>
    <n v="2014"/>
    <n v="2014"/>
    <x v="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15:17:00"/>
    <d v="2015-10-17T05:18:41"/>
    <b v="0"/>
    <n v="43"/>
    <b v="1"/>
    <s v="theater/plays"/>
    <n v="102.6"/>
    <n v="1.72"/>
    <s v="Theater"/>
    <s v="Plays"/>
    <s v="Nov"/>
    <s v="Oct"/>
    <n v="2015"/>
    <n v="2015"/>
    <x v="4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15:11:12"/>
    <d v="2015-04-30T15:11:12"/>
    <b v="0"/>
    <n v="8"/>
    <b v="1"/>
    <s v="theater/plays"/>
    <n v="100"/>
    <n v="3.2"/>
    <s v="Theater"/>
    <s v="Plays"/>
    <s v="May"/>
    <s v="Apr"/>
    <n v="2015"/>
    <n v="2015"/>
    <x v="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07:35:46"/>
    <d v="2014-08-10T07:35:46"/>
    <b v="0"/>
    <n v="45"/>
    <b v="1"/>
    <s v="theater/plays"/>
    <n v="185.5"/>
    <n v="4.5"/>
    <s v="Theater"/>
    <s v="Plays"/>
    <s v="Sep"/>
    <s v="Aug"/>
    <n v="2014"/>
    <n v="2014"/>
    <x v="4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08:59:00"/>
    <d v="2016-05-31T01:59:46"/>
    <b v="0"/>
    <n v="20"/>
    <b v="1"/>
    <s v="theater/plays"/>
    <n v="289"/>
    <n v="6.666666666666667"/>
    <s v="Theater"/>
    <s v="Plays"/>
    <s v="Jun"/>
    <s v="May"/>
    <n v="2016"/>
    <n v="2016"/>
    <x v="2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07:43:56"/>
    <d v="2015-09-25T07:43:56"/>
    <b v="0"/>
    <n v="31"/>
    <b v="1"/>
    <s v="theater/plays"/>
    <n v="100"/>
    <n v="1.55"/>
    <s v="Theater"/>
    <s v="Plays"/>
    <s v="Oct"/>
    <s v="Sep"/>
    <n v="2015"/>
    <n v="2015"/>
    <x v="4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07:20:00"/>
    <d v="2015-01-12T14:58:45"/>
    <b v="0"/>
    <n v="25"/>
    <b v="1"/>
    <s v="theater/plays"/>
    <n v="108.2"/>
    <n v="2.5"/>
    <s v="Theater"/>
    <s v="Plays"/>
    <s v="Feb"/>
    <s v="Jan"/>
    <n v="2015"/>
    <n v="2015"/>
    <x v="4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15:20:12"/>
    <d v="2016-02-02T16:20:12"/>
    <b v="0"/>
    <n v="14"/>
    <b v="1"/>
    <s v="theater/plays"/>
    <n v="107.8"/>
    <n v="1.4"/>
    <s v="Theater"/>
    <s v="Plays"/>
    <s v="Mar"/>
    <s v="Feb"/>
    <n v="2016"/>
    <n v="2016"/>
    <x v="4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6T21:51:29"/>
    <d v="2014-11-16T21:51:29"/>
    <b v="0"/>
    <n v="45"/>
    <b v="1"/>
    <s v="theater/plays"/>
    <n v="109.76190476190476"/>
    <n v="2.1428571428571428"/>
    <s v="Theater"/>
    <s v="Plays"/>
    <s v="Dec"/>
    <s v="Nov"/>
    <n v="2014"/>
    <n v="2014"/>
    <x v="4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8T23:00:00"/>
    <d v="2016-06-10T20:15:38"/>
    <b v="0"/>
    <n v="20"/>
    <b v="1"/>
    <s v="theater/plays"/>
    <n v="170.625"/>
    <n v="2.5"/>
    <s v="Theater"/>
    <s v="Plays"/>
    <s v="Jul"/>
    <s v="Jun"/>
    <n v="2016"/>
    <n v="2016"/>
    <x v="2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0:54:31"/>
    <d v="2015-02-01T11:54:31"/>
    <b v="0"/>
    <n v="39"/>
    <b v="1"/>
    <s v="theater/plays"/>
    <n v="152"/>
    <n v="7.8"/>
    <s v="Theater"/>
    <s v="Plays"/>
    <s v="Apr"/>
    <s v="Feb"/>
    <n v="2015"/>
    <n v="2015"/>
    <x v="2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2:22:07"/>
    <d v="2015-03-25T12:22:07"/>
    <b v="0"/>
    <n v="16"/>
    <b v="1"/>
    <s v="theater/plays"/>
    <n v="101.23076923076923"/>
    <n v="2.4615384615384617"/>
    <s v="Theater"/>
    <s v="Plays"/>
    <s v="Apr"/>
    <s v="Mar"/>
    <n v="2015"/>
    <n v="2015"/>
    <x v="2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2T22:59:00"/>
    <d v="2014-06-30T10:20:26"/>
    <b v="0"/>
    <n v="37"/>
    <b v="1"/>
    <s v="theater/plays"/>
    <n v="153.19999999999999"/>
    <n v="3.7"/>
    <s v="Theater"/>
    <s v="Plays"/>
    <s v="Jul"/>
    <s v="Jun"/>
    <n v="2014"/>
    <n v="2014"/>
    <x v="4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18:29:16"/>
    <d v="2016-06-14T18:29:16"/>
    <b v="0"/>
    <n v="14"/>
    <b v="1"/>
    <s v="theater/plays"/>
    <n v="128.33333333333334"/>
    <n v="4.666666666666667"/>
    <s v="Theater"/>
    <s v="Plays"/>
    <s v="Aug"/>
    <s v="Jun"/>
    <n v="2016"/>
    <n v="2016"/>
    <x v="2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1:45:59"/>
    <d v="2014-07-01T11:45:59"/>
    <b v="0"/>
    <n v="21"/>
    <b v="1"/>
    <s v="theater/plays"/>
    <n v="100.71428571428571"/>
    <n v="3"/>
    <s v="Theater"/>
    <s v="Plays"/>
    <s v="Jul"/>
    <s v="Jul"/>
    <n v="2014"/>
    <n v="2014"/>
    <x v="2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3:00:27"/>
    <d v="2016-09-13T13:00:27"/>
    <b v="0"/>
    <n v="69"/>
    <b v="1"/>
    <s v="theater/plays"/>
    <n v="100.65"/>
    <n v="0.69"/>
    <s v="Theater"/>
    <s v="Plays"/>
    <s v="Oct"/>
    <s v="Sep"/>
    <n v="2016"/>
    <n v="2016"/>
    <x v="1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1:59:00"/>
    <d v="2014-06-30T23:56:07"/>
    <b v="0"/>
    <n v="16"/>
    <b v="1"/>
    <s v="theater/plays"/>
    <n v="191.3"/>
    <n v="0.53333333333333333"/>
    <s v="Theater"/>
    <s v="Plays"/>
    <s v="Aug"/>
    <s v="Jun"/>
    <n v="2014"/>
    <n v="2014"/>
    <x v="4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0:59:00"/>
    <d v="2015-01-12T11:57:37"/>
    <b v="0"/>
    <n v="55"/>
    <b v="1"/>
    <s v="theater/plays"/>
    <n v="140.19999999999999"/>
    <n v="2.75"/>
    <s v="Theater"/>
    <s v="Plays"/>
    <s v="Feb"/>
    <s v="Jan"/>
    <n v="2015"/>
    <n v="2015"/>
    <x v="4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2T23:27:00"/>
    <d v="2015-01-06T23:51:43"/>
    <b v="0"/>
    <n v="27"/>
    <b v="1"/>
    <s v="theater/plays"/>
    <n v="124.33537832310839"/>
    <n v="2.7607361963190185"/>
    <s v="Theater"/>
    <s v="Plays"/>
    <s v="Feb"/>
    <s v="Jan"/>
    <n v="2015"/>
    <n v="2015"/>
    <x v="2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06:31:00"/>
    <d v="2016-04-20T06:31:00"/>
    <b v="0"/>
    <n v="36"/>
    <b v="1"/>
    <s v="theater/plays"/>
    <n v="126.2"/>
    <n v="7.2"/>
    <s v="Theater"/>
    <s v="Plays"/>
    <s v="May"/>
    <s v="Apr"/>
    <n v="2016"/>
    <n v="2016"/>
    <x v="2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07:39:12"/>
    <d v="2014-08-01T07:39:12"/>
    <b v="0"/>
    <n v="19"/>
    <b v="1"/>
    <s v="theater/plays"/>
    <n v="190"/>
    <n v="3.8"/>
    <s v="Theater"/>
    <s v="Plays"/>
    <s v="Aug"/>
    <s v="Aug"/>
    <n v="2014"/>
    <n v="2014"/>
    <x v="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8T22:00:00"/>
    <d v="2016-09-30T10:11:19"/>
    <b v="0"/>
    <n v="12"/>
    <b v="1"/>
    <s v="theater/plays"/>
    <n v="139"/>
    <n v="2.4"/>
    <s v="Theater"/>
    <s v="Plays"/>
    <s v="Oct"/>
    <s v="Sep"/>
    <n v="2016"/>
    <n v="2016"/>
    <x v="2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3:00:00"/>
    <d v="2015-06-24T16:33:48"/>
    <b v="0"/>
    <n v="17"/>
    <b v="1"/>
    <s v="theater/plays"/>
    <n v="202"/>
    <n v="6.8"/>
    <s v="Theater"/>
    <s v="Plays"/>
    <s v="Jul"/>
    <s v="Jun"/>
    <n v="2015"/>
    <n v="2015"/>
    <x v="2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0T22:59:00"/>
    <d v="2016-08-30T17:03:05"/>
    <b v="0"/>
    <n v="114"/>
    <b v="1"/>
    <s v="theater/plays"/>
    <n v="103.38"/>
    <n v="1.1399999999999999"/>
    <s v="Theater"/>
    <s v="Plays"/>
    <s v="Oct"/>
    <s v="Aug"/>
    <n v="2016"/>
    <n v="2016"/>
    <x v="1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2T22:07:17"/>
    <d v="2016-07-23T22:07:17"/>
    <b v="0"/>
    <n v="93"/>
    <b v="1"/>
    <s v="theater/plays"/>
    <n v="102.3236"/>
    <n v="1.86"/>
    <s v="Theater"/>
    <s v="Plays"/>
    <s v="Aug"/>
    <s v="Jul"/>
    <n v="2016"/>
    <n v="2016"/>
    <x v="0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1:00:00"/>
    <d v="2015-07-15T10:01:12"/>
    <b v="0"/>
    <n v="36"/>
    <b v="1"/>
    <s v="theater/plays"/>
    <n v="103"/>
    <n v="1.8"/>
    <s v="Theater"/>
    <s v="Plays"/>
    <s v="Aug"/>
    <s v="Jul"/>
    <n v="2015"/>
    <n v="2015"/>
    <x v="4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18:27:30"/>
    <d v="2016-02-19T19:27:30"/>
    <b v="0"/>
    <n v="61"/>
    <b v="1"/>
    <s v="theater/plays"/>
    <n v="127.14285714285714"/>
    <n v="1.7428571428571429"/>
    <s v="Theater"/>
    <s v="Plays"/>
    <s v="Apr"/>
    <s v="Feb"/>
    <n v="2016"/>
    <n v="2016"/>
    <x v="4"/>
  </r>
  <r>
    <s v="Venus in Fur, Los Angeles."/>
    <s v="Venus in Fur, By David Ives."/>
    <n v="3000"/>
    <n v="3030"/>
    <x v="0"/>
    <s v="US"/>
    <s v="USD"/>
    <n v="1426864032"/>
    <n v="1424275632"/>
    <d v="2015-03-20T10:07:12"/>
    <d v="2015-02-18T11:07:12"/>
    <b v="0"/>
    <n v="47"/>
    <b v="1"/>
    <s v="theater/plays"/>
    <n v="101"/>
    <n v="1.5666666666666667"/>
    <s v="Theater"/>
    <s v="Plays"/>
    <s v="Mar"/>
    <s v="Feb"/>
    <n v="2015"/>
    <n v="2015"/>
    <x v="4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0T22:00:00"/>
    <d v="2016-08-23T13:22:09"/>
    <b v="0"/>
    <n v="17"/>
    <b v="1"/>
    <s v="theater/plays"/>
    <n v="121.78"/>
    <n v="0.17"/>
    <s v="Theater"/>
    <s v="Plays"/>
    <s v="Sep"/>
    <s v="Aug"/>
    <n v="2016"/>
    <n v="2016"/>
    <x v="1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0:24:05"/>
    <d v="2016-03-29T10:24:05"/>
    <b v="0"/>
    <n v="63"/>
    <b v="1"/>
    <s v="theater/plays"/>
    <n v="113.39285714285714"/>
    <n v="2.25"/>
    <s v="Theater"/>
    <s v="Plays"/>
    <s v="Apr"/>
    <s v="Mar"/>
    <n v="2016"/>
    <n v="2016"/>
    <x v="4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16:38:00"/>
    <d v="2016-06-07T19:31:42"/>
    <b v="0"/>
    <n v="9"/>
    <b v="1"/>
    <s v="theater/plays"/>
    <n v="150"/>
    <n v="3.6"/>
    <s v="Theater"/>
    <s v="Plays"/>
    <s v="Jul"/>
    <s v="Jun"/>
    <n v="2016"/>
    <n v="2016"/>
    <x v="2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15:00:00"/>
    <d v="2014-07-21T14:41:30"/>
    <b v="0"/>
    <n v="30"/>
    <b v="1"/>
    <s v="theater/plays"/>
    <n v="214.6"/>
    <n v="6"/>
    <s v="Theater"/>
    <s v="Plays"/>
    <s v="Aug"/>
    <s v="Jul"/>
    <n v="2014"/>
    <n v="2014"/>
    <x v="2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0:59:00"/>
    <d v="2014-10-15T23:05:31"/>
    <b v="0"/>
    <n v="23"/>
    <b v="1"/>
    <s v="theater/plays"/>
    <n v="102.05"/>
    <n v="1.1499999999999999"/>
    <s v="Theater"/>
    <s v="Plays"/>
    <s v="Nov"/>
    <s v="Oct"/>
    <n v="2014"/>
    <n v="2014"/>
    <x v="4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15:27:00"/>
    <d v="2015-02-27T15:01:36"/>
    <b v="0"/>
    <n v="33"/>
    <b v="1"/>
    <s v="theater/plays"/>
    <n v="100"/>
    <n v="0.67346938775510201"/>
    <s v="Theater"/>
    <s v="Plays"/>
    <s v="Mar"/>
    <s v="Feb"/>
    <n v="2015"/>
    <n v="2015"/>
    <x v="4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07:02:11"/>
    <d v="2016-06-20T07:02:11"/>
    <b v="0"/>
    <n v="39"/>
    <b v="1"/>
    <s v="theater/plays"/>
    <n v="101"/>
    <n v="1.95"/>
    <s v="Theater"/>
    <s v="Plays"/>
    <s v="Jul"/>
    <s v="Jun"/>
    <n v="2016"/>
    <n v="2016"/>
    <x v="4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2T19:00:00"/>
    <d v="2014-10-06T16:08:24"/>
    <b v="0"/>
    <n v="17"/>
    <b v="1"/>
    <s v="theater/plays"/>
    <n v="113.33333333333333"/>
    <n v="5.666666666666667"/>
    <s v="Theater"/>
    <s v="Plays"/>
    <s v="Nov"/>
    <s v="Oct"/>
    <n v="2014"/>
    <n v="2014"/>
    <x v="2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6T22:00:00"/>
    <d v="2014-10-09T01:43:10"/>
    <b v="0"/>
    <n v="6"/>
    <b v="1"/>
    <s v="theater/plays"/>
    <n v="104"/>
    <n v="2"/>
    <s v="Theater"/>
    <s v="Plays"/>
    <s v="Oct"/>
    <s v="Oct"/>
    <n v="2014"/>
    <n v="2014"/>
    <x v="2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6T22:00:00"/>
    <d v="2015-05-04T12:40:43"/>
    <b v="0"/>
    <n v="39"/>
    <b v="1"/>
    <s v="theater/plays"/>
    <n v="115.33333333333333"/>
    <n v="2.1666666666666665"/>
    <s v="Theater"/>
    <s v="Plays"/>
    <s v="May"/>
    <s v="May"/>
    <n v="2015"/>
    <n v="2015"/>
    <x v="4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16:00:00"/>
    <d v="2015-02-18T17:00:22"/>
    <b v="0"/>
    <n v="57"/>
    <b v="1"/>
    <s v="theater/plays"/>
    <n v="112.85"/>
    <n v="2.85"/>
    <s v="Theater"/>
    <s v="Plays"/>
    <s v="Mar"/>
    <s v="Feb"/>
    <n v="2015"/>
    <n v="2015"/>
    <x v="4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15:31:20"/>
    <d v="2014-05-22T15:31:20"/>
    <b v="0"/>
    <n v="56"/>
    <b v="1"/>
    <s v="theater/plays"/>
    <n v="127.86666666666666"/>
    <n v="3.7333333333333334"/>
    <s v="Theater"/>
    <s v="Plays"/>
    <s v="Jun"/>
    <s v="May"/>
    <n v="2014"/>
    <n v="2014"/>
    <x v="4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16:00:00"/>
    <d v="2015-06-16T02:37:07"/>
    <b v="0"/>
    <n v="13"/>
    <b v="1"/>
    <s v="theater/plays"/>
    <n v="142.66666666666666"/>
    <n v="0.8666666666666667"/>
    <s v="Theater"/>
    <s v="Plays"/>
    <s v="Jul"/>
    <s v="Jun"/>
    <n v="2015"/>
    <n v="2015"/>
    <x v="4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0:56:28"/>
    <d v="2014-12-16T00:56:28"/>
    <b v="0"/>
    <n v="95"/>
    <b v="1"/>
    <s v="theater/plays"/>
    <n v="118.8"/>
    <n v="0.95"/>
    <s v="Theater"/>
    <s v="Plays"/>
    <s v="Jan"/>
    <s v="Dec"/>
    <n v="2015"/>
    <n v="2014"/>
    <x v="1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3:31:06"/>
    <d v="2014-06-06T13:31:06"/>
    <b v="0"/>
    <n v="80"/>
    <b v="1"/>
    <s v="theater/plays"/>
    <n v="138.33333333333334"/>
    <n v="2.6666666666666665"/>
    <s v="Theater"/>
    <s v="Plays"/>
    <s v="Jul"/>
    <s v="Jun"/>
    <n v="2014"/>
    <n v="2014"/>
    <x v="4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1:03:01"/>
    <d v="2014-06-03T11:03:01"/>
    <b v="0"/>
    <n v="133"/>
    <b v="1"/>
    <s v="theater/plays"/>
    <n v="159.9402985074627"/>
    <n v="3.9701492537313432"/>
    <s v="Theater"/>
    <s v="Plays"/>
    <s v="Jul"/>
    <s v="Jun"/>
    <n v="2014"/>
    <n v="2014"/>
    <x v="4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3:14:59"/>
    <d v="2016-05-16T13:14:59"/>
    <b v="0"/>
    <n v="44"/>
    <b v="1"/>
    <s v="theater/plays"/>
    <n v="114.24"/>
    <n v="1.76"/>
    <s v="Theater"/>
    <s v="Plays"/>
    <s v="Jun"/>
    <s v="May"/>
    <n v="2016"/>
    <n v="2016"/>
    <x v="4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1:38:00"/>
    <d v="2016-01-03T11:38:00"/>
    <b v="0"/>
    <n v="30"/>
    <b v="1"/>
    <s v="theater/plays"/>
    <n v="100.60606060606061"/>
    <n v="1.8181818181818181"/>
    <s v="Theater"/>
    <s v="Plays"/>
    <s v="Feb"/>
    <s v="Jan"/>
    <n v="2016"/>
    <n v="2016"/>
    <x v="4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1:59:00"/>
    <d v="2015-05-02T16:00:01"/>
    <b v="0"/>
    <n v="56"/>
    <b v="1"/>
    <s v="theater/plays"/>
    <n v="155.19999999999999"/>
    <n v="1.8666666666666667"/>
    <s v="Theater"/>
    <s v="Plays"/>
    <s v="Jun"/>
    <s v="May"/>
    <n v="2015"/>
    <n v="2015"/>
    <x v="4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17:34:12"/>
    <d v="2015-05-25T17:34:12"/>
    <b v="0"/>
    <n v="66"/>
    <b v="1"/>
    <s v="theater/plays"/>
    <n v="127.75"/>
    <n v="3.3"/>
    <s v="Theater"/>
    <s v="Plays"/>
    <s v="Jun"/>
    <s v="May"/>
    <n v="2015"/>
    <n v="2015"/>
    <x v="4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1:00:00"/>
    <d v="2015-03-24T13:26:00"/>
    <b v="0"/>
    <n v="29"/>
    <b v="1"/>
    <s v="theater/plays"/>
    <n v="121.2"/>
    <n v="0.96666666666666667"/>
    <s v="Theater"/>
    <s v="Plays"/>
    <s v="Apr"/>
    <s v="Mar"/>
    <n v="2015"/>
    <n v="2015"/>
    <x v="4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16:00:00"/>
    <d v="2014-04-24T10:15:31"/>
    <b v="0"/>
    <n v="72"/>
    <b v="1"/>
    <s v="theater/plays"/>
    <n v="112.7"/>
    <n v="1.44"/>
    <s v="Theater"/>
    <s v="Plays"/>
    <s v="May"/>
    <s v="Apr"/>
    <n v="2014"/>
    <n v="2014"/>
    <x v="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4:15:24"/>
    <d v="2016-03-14T14:15:24"/>
    <b v="0"/>
    <n v="27"/>
    <b v="1"/>
    <s v="theater/plays"/>
    <n v="127.5"/>
    <n v="2.7"/>
    <s v="Theater"/>
    <s v="Plays"/>
    <s v="Apr"/>
    <s v="Mar"/>
    <n v="2016"/>
    <n v="2016"/>
    <x v="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0:59:44"/>
    <d v="2015-04-27T00:59:44"/>
    <b v="0"/>
    <n v="10"/>
    <b v="1"/>
    <s v="theater/plays"/>
    <n v="158.19999999999999"/>
    <n v="2"/>
    <s v="Theater"/>
    <s v="Plays"/>
    <s v="May"/>
    <s v="Apr"/>
    <n v="2015"/>
    <n v="2015"/>
    <x v="2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5T19:13:17"/>
    <d v="2015-09-20T19:13:17"/>
    <b v="0"/>
    <n v="35"/>
    <b v="1"/>
    <s v="theater/plays"/>
    <n v="105.26894736842105"/>
    <n v="0.92105263157894735"/>
    <s v="Theater"/>
    <s v="Plays"/>
    <s v="Oct"/>
    <s v="Sep"/>
    <n v="2015"/>
    <n v="2015"/>
    <x v="4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0:11:00"/>
    <d v="2014-07-28T15:47:16"/>
    <b v="0"/>
    <n v="29"/>
    <b v="1"/>
    <s v="theater/plays"/>
    <n v="100"/>
    <n v="1.9333333333333333"/>
    <s v="Theater"/>
    <s v="Plays"/>
    <s v="Aug"/>
    <s v="Jul"/>
    <n v="2014"/>
    <n v="2014"/>
    <x v="4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1:00:00"/>
    <d v="2016-11-15T00:09:35"/>
    <b v="0"/>
    <n v="13"/>
    <b v="1"/>
    <s v="theater/plays"/>
    <n v="100"/>
    <n v="3.25"/>
    <s v="Theater"/>
    <s v="Plays"/>
    <s v="Nov"/>
    <s v="Nov"/>
    <n v="2016"/>
    <n v="2016"/>
    <x v="2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2:18:00"/>
    <d v="2014-10-03T13:18:29"/>
    <b v="0"/>
    <n v="72"/>
    <b v="1"/>
    <s v="theater/plays"/>
    <n v="106.86"/>
    <n v="1.44"/>
    <s v="Theater"/>
    <s v="Plays"/>
    <s v="Nov"/>
    <s v="Oct"/>
    <n v="2014"/>
    <n v="2014"/>
    <x v="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15:19:26"/>
    <d v="2016-08-02T15:19:26"/>
    <b v="0"/>
    <n v="78"/>
    <b v="1"/>
    <s v="theater/plays"/>
    <n v="124.4"/>
    <n v="2.6"/>
    <s v="Theater"/>
    <s v="Plays"/>
    <s v="Sep"/>
    <s v="Aug"/>
    <n v="2016"/>
    <n v="2016"/>
    <x v="4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17:00:00"/>
    <d v="2016-05-21T12:48:24"/>
    <b v="0"/>
    <n v="49"/>
    <b v="1"/>
    <s v="theater/plays"/>
    <n v="108.70406189555126"/>
    <n v="3.1592520954223082"/>
    <s v="Theater"/>
    <s v="Plays"/>
    <s v="Jun"/>
    <s v="May"/>
    <n v="2016"/>
    <n v="2016"/>
    <x v="4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16:44:00"/>
    <d v="2016-03-29T22:48:24"/>
    <b v="0"/>
    <n v="42"/>
    <b v="1"/>
    <s v="theater/plays"/>
    <n v="102.42424242424242"/>
    <n v="2.5454545454545454"/>
    <s v="Theater"/>
    <s v="Plays"/>
    <s v="May"/>
    <s v="Mar"/>
    <n v="2016"/>
    <n v="2016"/>
    <x v="4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1:59:00"/>
    <d v="2015-05-07T19:52:05"/>
    <b v="0"/>
    <n v="35"/>
    <b v="1"/>
    <s v="theater/plays"/>
    <n v="105.5"/>
    <n v="1.75"/>
    <s v="Theater"/>
    <s v="Plays"/>
    <s v="Jul"/>
    <s v="May"/>
    <n v="2015"/>
    <n v="2015"/>
    <x v="4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6T23:59:00"/>
    <d v="2016-02-19T17:03:58"/>
    <b v="0"/>
    <n v="42"/>
    <b v="1"/>
    <s v="theater/plays"/>
    <n v="106.3"/>
    <n v="4.2"/>
    <s v="Theater"/>
    <s v="Plays"/>
    <s v="Mar"/>
    <s v="Feb"/>
    <n v="2016"/>
    <n v="2016"/>
    <x v="4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3:19:55"/>
    <d v="2015-08-17T13:19:55"/>
    <b v="0"/>
    <n v="42"/>
    <b v="1"/>
    <s v="theater/plays"/>
    <n v="100.66666666666667"/>
    <n v="2.8"/>
    <s v="Theater"/>
    <s v="Plays"/>
    <s v="Sep"/>
    <s v="Aug"/>
    <n v="2015"/>
    <n v="2015"/>
    <x v="4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5T22:59:00"/>
    <d v="2016-03-01T15:08:44"/>
    <b v="0"/>
    <n v="31"/>
    <b v="1"/>
    <s v="theater/plays"/>
    <n v="105.4"/>
    <n v="0.77500000000000002"/>
    <s v="Theater"/>
    <s v="Plays"/>
    <s v="Mar"/>
    <s v="Mar"/>
    <n v="2016"/>
    <n v="2016"/>
    <x v="4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06:28:48"/>
    <d v="2016-06-24T06:28:48"/>
    <b v="0"/>
    <n v="38"/>
    <b v="1"/>
    <s v="theater/plays"/>
    <n v="107.56"/>
    <n v="1.52"/>
    <s v="Theater"/>
    <s v="Plays"/>
    <s v="Jul"/>
    <s v="Jun"/>
    <n v="2016"/>
    <n v="2016"/>
    <x v="4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3:58:11"/>
    <d v="2015-10-20T12:58:11"/>
    <b v="0"/>
    <n v="8"/>
    <b v="1"/>
    <s v="theater/plays"/>
    <n v="100"/>
    <n v="0.8"/>
    <s v="Theater"/>
    <s v="Plays"/>
    <s v="Nov"/>
    <s v="Oct"/>
    <n v="2015"/>
    <n v="2015"/>
    <x v="4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2T23:00:00"/>
    <d v="2014-05-01T17:27:25"/>
    <b v="0"/>
    <n v="39"/>
    <b v="1"/>
    <s v="theater/plays"/>
    <n v="103.76"/>
    <n v="1.56"/>
    <s v="Theater"/>
    <s v="Plays"/>
    <s v="May"/>
    <s v="May"/>
    <n v="2014"/>
    <n v="2014"/>
    <x v="4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2:37:20"/>
    <d v="2014-07-09T12:37:20"/>
    <b v="0"/>
    <n v="29"/>
    <b v="1"/>
    <s v="theater/plays"/>
    <n v="101.5"/>
    <n v="0.96666666666666667"/>
    <s v="Theater"/>
    <s v="Plays"/>
    <s v="Aug"/>
    <s v="Jul"/>
    <n v="2014"/>
    <n v="2014"/>
    <x v="4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17:08:57"/>
    <d v="2016-05-01T17:08:57"/>
    <b v="0"/>
    <n v="72"/>
    <b v="1"/>
    <s v="theater/plays"/>
    <n v="104.4"/>
    <n v="0.72"/>
    <s v="Theater"/>
    <s v="Plays"/>
    <s v="May"/>
    <s v="May"/>
    <n v="2016"/>
    <n v="2016"/>
    <x v="1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16:00:00"/>
    <d v="2016-04-17T12:30:53"/>
    <b v="0"/>
    <n v="15"/>
    <b v="1"/>
    <s v="theater/plays"/>
    <n v="180"/>
    <n v="15"/>
    <s v="Theater"/>
    <s v="Plays"/>
    <s v="May"/>
    <s v="Apr"/>
    <n v="2016"/>
    <n v="2016"/>
    <x v="2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0T23:55:00"/>
    <d v="2014-11-07T15:37:46"/>
    <b v="0"/>
    <n v="33"/>
    <b v="1"/>
    <s v="theater/plays"/>
    <n v="106.33333333333333"/>
    <n v="1.1000000000000001"/>
    <s v="Theater"/>
    <s v="Plays"/>
    <s v="Nov"/>
    <s v="Nov"/>
    <n v="2014"/>
    <n v="2014"/>
    <x v="4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09:54:06"/>
    <d v="2014-06-12T09:54:06"/>
    <b v="0"/>
    <n v="15"/>
    <b v="1"/>
    <s v="theater/plays"/>
    <n v="100.55555555555556"/>
    <n v="1.6666666666666667"/>
    <s v="Theater"/>
    <s v="Plays"/>
    <s v="Jul"/>
    <s v="Jun"/>
    <n v="2014"/>
    <n v="2014"/>
    <x v="2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3:30:00"/>
    <d v="2014-10-15T15:58:15"/>
    <b v="0"/>
    <n v="19"/>
    <b v="1"/>
    <s v="theater/plays"/>
    <n v="101.2"/>
    <n v="1.2666666666666666"/>
    <s v="Theater"/>
    <s v="Plays"/>
    <s v="Nov"/>
    <s v="Oct"/>
    <n v="2014"/>
    <n v="2014"/>
    <x v="4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06:53:12"/>
    <d v="2015-02-22T07:53:12"/>
    <b v="0"/>
    <n v="17"/>
    <b v="1"/>
    <s v="theater/plays"/>
    <n v="100"/>
    <n v="1.7"/>
    <s v="Theater"/>
    <s v="Plays"/>
    <s v="Apr"/>
    <s v="Feb"/>
    <n v="2015"/>
    <n v="2015"/>
    <x v="4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3T23:59:00"/>
    <d v="2014-05-21T21:18:32"/>
    <b v="0"/>
    <n v="44"/>
    <b v="1"/>
    <s v="theater/plays"/>
    <n v="118.39285714285714"/>
    <n v="1.5714285714285714"/>
    <s v="Theater"/>
    <s v="Plays"/>
    <s v="Jun"/>
    <s v="May"/>
    <n v="2014"/>
    <n v="2014"/>
    <x v="4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1T23:59:00"/>
    <d v="2015-01-16T15:19:12"/>
    <b v="0"/>
    <n v="10"/>
    <b v="1"/>
    <s v="theater/plays"/>
    <n v="110"/>
    <n v="2"/>
    <s v="Theater"/>
    <s v="Plays"/>
    <s v="Feb"/>
    <s v="Jan"/>
    <n v="2015"/>
    <n v="2015"/>
    <x v="2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3:32:51"/>
    <d v="2015-05-01T13:32:51"/>
    <b v="0"/>
    <n v="46"/>
    <b v="1"/>
    <s v="theater/plays"/>
    <n v="102.66666666666667"/>
    <n v="1.5333333333333334"/>
    <s v="Theater"/>
    <s v="Plays"/>
    <s v="May"/>
    <s v="May"/>
    <n v="2015"/>
    <n v="2015"/>
    <x v="4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7T22:00:00"/>
    <d v="2014-08-04T19:14:30"/>
    <b v="0"/>
    <n v="11"/>
    <b v="1"/>
    <s v="theater/plays"/>
    <n v="100"/>
    <n v="0.44"/>
    <s v="Theater"/>
    <s v="Plays"/>
    <s v="Sep"/>
    <s v="Aug"/>
    <n v="2014"/>
    <n v="2014"/>
    <x v="4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06:00:00"/>
    <d v="2014-06-04T14:37:14"/>
    <b v="0"/>
    <n v="13"/>
    <b v="1"/>
    <s v="theater/plays"/>
    <n v="100"/>
    <n v="0.32500000000000001"/>
    <s v="Theater"/>
    <s v="Plays"/>
    <s v="Jul"/>
    <s v="Jun"/>
    <n v="2014"/>
    <n v="2014"/>
    <x v="4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09:21:00"/>
    <d v="2014-09-11T13:48:19"/>
    <b v="0"/>
    <n v="33"/>
    <b v="1"/>
    <s v="theater/plays"/>
    <n v="110.04600000000001"/>
    <n v="2.2000000000000002"/>
    <s v="Theater"/>
    <s v="Plays"/>
    <s v="Oct"/>
    <s v="Sep"/>
    <n v="2014"/>
    <n v="2014"/>
    <x v="4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09:22:30"/>
    <d v="2015-02-02T09:22:30"/>
    <b v="0"/>
    <n v="28"/>
    <b v="1"/>
    <s v="theater/plays"/>
    <n v="101.35"/>
    <n v="1.4"/>
    <s v="Theater"/>
    <s v="Plays"/>
    <s v="Mar"/>
    <s v="Feb"/>
    <n v="2015"/>
    <n v="2015"/>
    <x v="4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08:47:00"/>
    <d v="2015-08-11T14:46:52"/>
    <b v="0"/>
    <n v="21"/>
    <b v="1"/>
    <s v="theater/plays"/>
    <n v="100.75"/>
    <n v="1.05"/>
    <s v="Theater"/>
    <s v="Plays"/>
    <s v="Sep"/>
    <s v="Aug"/>
    <n v="2015"/>
    <n v="2015"/>
    <x v="4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3:40:20"/>
    <d v="2014-08-30T03:40:20"/>
    <b v="0"/>
    <n v="13"/>
    <b v="1"/>
    <s v="theater/plays"/>
    <n v="169.42857142857142"/>
    <n v="3.7142857142857144"/>
    <s v="Theater"/>
    <s v="Plays"/>
    <s v="Sep"/>
    <s v="Aug"/>
    <n v="2014"/>
    <n v="2014"/>
    <x v="2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05:06:00"/>
    <d v="2015-08-18T13:57:26"/>
    <b v="0"/>
    <n v="34"/>
    <b v="1"/>
    <s v="theater/plays"/>
    <n v="100"/>
    <n v="2.4372759856630823"/>
    <s v="Theater"/>
    <s v="Plays"/>
    <s v="Sep"/>
    <s v="Aug"/>
    <n v="2015"/>
    <n v="2015"/>
    <x v="4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18:00:00"/>
    <d v="2016-07-30T04:32:28"/>
    <b v="0"/>
    <n v="80"/>
    <b v="1"/>
    <s v="theater/plays"/>
    <n v="113.65"/>
    <n v="2"/>
    <s v="Theater"/>
    <s v="Plays"/>
    <s v="Sep"/>
    <s v="Jul"/>
    <n v="2016"/>
    <n v="2016"/>
    <x v="4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2T23:00:00"/>
    <d v="2014-08-29T13:19:33"/>
    <b v="0"/>
    <n v="74"/>
    <b v="1"/>
    <s v="theater/plays"/>
    <n v="101.56"/>
    <n v="0.74"/>
    <s v="Theater"/>
    <s v="Plays"/>
    <s v="Sep"/>
    <s v="Aug"/>
    <n v="2014"/>
    <n v="2014"/>
    <x v="1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1:00:00"/>
    <d v="2015-07-29T11:41:46"/>
    <b v="0"/>
    <n v="7"/>
    <b v="1"/>
    <s v="theater/plays"/>
    <n v="106"/>
    <n v="1.4"/>
    <s v="Theater"/>
    <s v="Plays"/>
    <s v="Aug"/>
    <s v="Jul"/>
    <n v="2015"/>
    <n v="2015"/>
    <x v="2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0:59:00"/>
    <d v="2016-03-31T03:02:51"/>
    <b v="0"/>
    <n v="34"/>
    <b v="1"/>
    <s v="theater/plays"/>
    <n v="102"/>
    <n v="1.0303030303030303"/>
    <s v="Theater"/>
    <s v="Plays"/>
    <s v="Apr"/>
    <s v="Mar"/>
    <n v="2016"/>
    <n v="2016"/>
    <x v="4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0T22:59:00"/>
    <d v="2015-06-11T19:33:25"/>
    <b v="0"/>
    <n v="86"/>
    <b v="1"/>
    <s v="theater/plays"/>
    <n v="116.91666666666667"/>
    <n v="1.4333333333333333"/>
    <s v="Theater"/>
    <s v="Plays"/>
    <s v="Jul"/>
    <s v="Jun"/>
    <n v="2015"/>
    <n v="2015"/>
    <x v="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07:01:58"/>
    <d v="2016-12-29T07:01:58"/>
    <b v="0"/>
    <n v="37"/>
    <b v="1"/>
    <s v="theater/plays"/>
    <n v="101.15151515151516"/>
    <n v="2.2424242424242422"/>
    <s v="Theater"/>
    <s v="Plays"/>
    <s v="Jan"/>
    <s v="Dec"/>
    <n v="2017"/>
    <n v="2016"/>
    <x v="4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2T20:00:00"/>
    <d v="2015-06-22T13:16:58"/>
    <b v="0"/>
    <n v="18"/>
    <b v="1"/>
    <s v="theater/plays"/>
    <n v="132"/>
    <n v="3.6"/>
    <s v="Theater"/>
    <s v="Plays"/>
    <s v="Jul"/>
    <s v="Jun"/>
    <n v="2015"/>
    <n v="2015"/>
    <x v="2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15:00:00"/>
    <d v="2016-03-13T09:57:37"/>
    <b v="0"/>
    <n v="22"/>
    <b v="1"/>
    <s v="theater/plays"/>
    <n v="100"/>
    <n v="0.8"/>
    <s v="Theater"/>
    <s v="Plays"/>
    <s v="Apr"/>
    <s v="Mar"/>
    <n v="2016"/>
    <n v="2016"/>
    <x v="4"/>
  </r>
  <r>
    <s v="The Reinvention of Lily Johnson"/>
    <s v="A political comedy for a crazy election year"/>
    <n v="1000"/>
    <n v="1280"/>
    <x v="0"/>
    <s v="US"/>
    <s v="USD"/>
    <n v="1467301334"/>
    <n v="1464709334"/>
    <d v="2016-06-30T10:42:14"/>
    <d v="2016-05-31T10:42:14"/>
    <b v="0"/>
    <n v="26"/>
    <b v="1"/>
    <s v="theater/plays"/>
    <n v="128"/>
    <n v="2.6"/>
    <s v="Theater"/>
    <s v="Plays"/>
    <s v="Jun"/>
    <s v="May"/>
    <n v="2016"/>
    <n v="2016"/>
    <x v="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7T22:59:00"/>
    <d v="2014-09-02T09:23:47"/>
    <b v="0"/>
    <n v="27"/>
    <b v="1"/>
    <s v="theater/plays"/>
    <n v="118.95833333333333"/>
    <n v="2.8125"/>
    <s v="Theater"/>
    <s v="Plays"/>
    <s v="Sep"/>
    <s v="Sep"/>
    <n v="2014"/>
    <n v="2014"/>
    <x v="2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4:16:07"/>
    <d v="2015-10-12T13:16:07"/>
    <b v="0"/>
    <n v="8"/>
    <b v="1"/>
    <s v="theater/plays"/>
    <n v="126.2"/>
    <n v="1.6"/>
    <s v="Theater"/>
    <s v="Plays"/>
    <s v="Nov"/>
    <s v="Oct"/>
    <n v="2015"/>
    <n v="2015"/>
    <x v="2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0:00:23"/>
    <d v="2015-08-27T10:00:23"/>
    <b v="0"/>
    <n v="204"/>
    <b v="1"/>
    <s v="theater/plays"/>
    <n v="156.19999999999999"/>
    <n v="4.08"/>
    <s v="Theater"/>
    <s v="Plays"/>
    <s v="Oct"/>
    <s v="Aug"/>
    <n v="2015"/>
    <n v="2015"/>
    <x v="0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3:00:00"/>
    <d v="2015-09-01T10:21:50"/>
    <b v="0"/>
    <n v="46"/>
    <b v="1"/>
    <s v="theater/plays"/>
    <n v="103.15"/>
    <n v="2.2999999999999998"/>
    <s v="Theater"/>
    <s v="Plays"/>
    <s v="Oct"/>
    <s v="Sep"/>
    <n v="2015"/>
    <n v="2015"/>
    <x v="4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06:59:00"/>
    <d v="2015-11-20T12:27:05"/>
    <b v="0"/>
    <n v="17"/>
    <b v="1"/>
    <s v="theater/plays"/>
    <n v="153.33333333333334"/>
    <n v="11.333333333333334"/>
    <s v="Theater"/>
    <s v="Plays"/>
    <s v="Dec"/>
    <s v="Nov"/>
    <n v="2015"/>
    <n v="2015"/>
    <x v="2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2:59:00"/>
    <d v="2014-10-11T03:30:16"/>
    <b v="0"/>
    <n v="28"/>
    <b v="1"/>
    <s v="theater/plays"/>
    <n v="180.44444444444446"/>
    <n v="4.1481481481481479"/>
    <s v="Theater"/>
    <s v="Plays"/>
    <s v="Nov"/>
    <s v="Oct"/>
    <n v="2014"/>
    <n v="2014"/>
    <x v="2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05:05:40"/>
    <d v="2016-07-20T05:05:40"/>
    <b v="0"/>
    <n v="83"/>
    <b v="1"/>
    <s v="theater/plays"/>
    <n v="128.44999999999999"/>
    <n v="4.1500000000000004"/>
    <s v="Theater"/>
    <s v="Plays"/>
    <s v="Aug"/>
    <s v="Jul"/>
    <n v="2016"/>
    <n v="2016"/>
    <x v="4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3:08:42"/>
    <d v="2016-08-18T13:08:42"/>
    <b v="0"/>
    <n v="13"/>
    <b v="1"/>
    <s v="theater/plays"/>
    <n v="119.66666666666667"/>
    <n v="2.1666666666666665"/>
    <s v="Theater"/>
    <s v="Plays"/>
    <s v="Sep"/>
    <s v="Aug"/>
    <n v="2016"/>
    <n v="2016"/>
    <x v="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5T19:04:51"/>
    <d v="2016-05-26T19:04:51"/>
    <b v="0"/>
    <n v="8"/>
    <b v="1"/>
    <s v="theater/plays"/>
    <n v="123"/>
    <n v="2.6666666666666665"/>
    <s v="Theater"/>
    <s v="Plays"/>
    <s v="Jun"/>
    <s v="May"/>
    <n v="2016"/>
    <n v="2016"/>
    <x v="2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2:31:15"/>
    <d v="2015-08-06T12:31:15"/>
    <b v="0"/>
    <n v="32"/>
    <b v="1"/>
    <s v="theater/plays"/>
    <n v="105"/>
    <n v="2.6666666666666665"/>
    <s v="Theater"/>
    <s v="Plays"/>
    <s v="Aug"/>
    <s v="Aug"/>
    <n v="2015"/>
    <n v="2015"/>
    <x v="4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09:23:42"/>
    <d v="2014-07-09T09:23:42"/>
    <b v="0"/>
    <n v="85"/>
    <b v="1"/>
    <s v="theater/plays"/>
    <n v="102.23636363636363"/>
    <n v="1.5454545454545454"/>
    <s v="Theater"/>
    <s v="Plays"/>
    <s v="Sep"/>
    <s v="Jul"/>
    <n v="2014"/>
    <n v="2014"/>
    <x v="0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3:07:39"/>
    <d v="2015-05-26T13:07:39"/>
    <b v="0"/>
    <n v="29"/>
    <b v="1"/>
    <s v="theater/plays"/>
    <n v="104.66666666666667"/>
    <n v="1.9333333333333333"/>
    <s v="Theater"/>
    <s v="Plays"/>
    <s v="Jun"/>
    <s v="May"/>
    <n v="2015"/>
    <n v="2015"/>
    <x v="4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4:57:37"/>
    <d v="2015-02-05T14:57:37"/>
    <b v="0"/>
    <n v="24"/>
    <b v="1"/>
    <s v="theater/plays"/>
    <n v="100"/>
    <n v="0.96"/>
    <s v="Theater"/>
    <s v="Plays"/>
    <s v="Mar"/>
    <s v="Feb"/>
    <n v="2015"/>
    <n v="2015"/>
    <x v="4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4:22:39"/>
    <d v="2015-03-12T14:22:39"/>
    <b v="0"/>
    <n v="8"/>
    <b v="1"/>
    <s v="theater/plays"/>
    <n v="100.4"/>
    <n v="3.2"/>
    <s v="Theater"/>
    <s v="Plays"/>
    <s v="Apr"/>
    <s v="Mar"/>
    <n v="2015"/>
    <n v="2015"/>
    <x v="2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3-31T22:59:00"/>
    <d v="2015-03-10T10:51:24"/>
    <b v="0"/>
    <n v="19"/>
    <b v="1"/>
    <s v="theater/plays"/>
    <n v="102.27272727272727"/>
    <n v="1.7272727272727273"/>
    <s v="Theater"/>
    <s v="Plays"/>
    <s v="Mar"/>
    <s v="Mar"/>
    <n v="2015"/>
    <n v="2015"/>
    <x v="4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3T22:59:00"/>
    <d v="2016-04-19T20:53:21"/>
    <b v="0"/>
    <n v="336"/>
    <b v="1"/>
    <s v="theater/plays"/>
    <n v="114.40928571428572"/>
    <n v="0.96"/>
    <s v="Theater"/>
    <s v="Plays"/>
    <s v="May"/>
    <s v="Apr"/>
    <n v="2016"/>
    <n v="2016"/>
    <x v="7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4T20:00:00"/>
    <d v="2016-02-11T17:36:54"/>
    <b v="0"/>
    <n v="13"/>
    <b v="1"/>
    <s v="theater/plays"/>
    <n v="101.9047619047619"/>
    <n v="0.61904761904761907"/>
    <s v="Theater"/>
    <s v="Plays"/>
    <s v="Mar"/>
    <s v="Feb"/>
    <n v="2016"/>
    <n v="2016"/>
    <x v="4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4:27:53"/>
    <d v="2015-08-07T04:27:53"/>
    <b v="0"/>
    <n v="42"/>
    <b v="1"/>
    <s v="theater/plays"/>
    <n v="102"/>
    <n v="4.2"/>
    <s v="Theater"/>
    <s v="Plays"/>
    <s v="Sep"/>
    <s v="Aug"/>
    <n v="2015"/>
    <n v="2015"/>
    <x v="4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16:26:38"/>
    <d v="2016-04-02T16:26:38"/>
    <b v="0"/>
    <n v="64"/>
    <b v="1"/>
    <s v="theater/plays"/>
    <n v="104.8"/>
    <n v="2.56"/>
    <s v="Theater"/>
    <s v="Plays"/>
    <s v="May"/>
    <s v="Apr"/>
    <n v="2016"/>
    <n v="2016"/>
    <x v="4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17:07:00"/>
    <d v="2014-04-24T07:22:50"/>
    <b v="0"/>
    <n v="25"/>
    <b v="1"/>
    <s v="theater/plays"/>
    <n v="101.83333333333333"/>
    <n v="1.6666666666666667"/>
    <s v="Theater"/>
    <s v="Plays"/>
    <s v="May"/>
    <s v="Apr"/>
    <n v="2014"/>
    <n v="2014"/>
    <x v="4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09:05:24"/>
    <d v="2014-05-29T09:05:24"/>
    <b v="0"/>
    <n v="20"/>
    <b v="1"/>
    <s v="theater/plays"/>
    <n v="100"/>
    <n v="2.5873221216041395"/>
    <s v="Theater"/>
    <s v="Plays"/>
    <s v="Jun"/>
    <s v="May"/>
    <n v="2014"/>
    <n v="2014"/>
    <x v="2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1T19:00:00"/>
    <d v="2015-07-10T19:41:20"/>
    <b v="0"/>
    <n v="104"/>
    <b v="1"/>
    <s v="theater/plays"/>
    <n v="106.27272727272727"/>
    <n v="1.8909090909090909"/>
    <s v="Theater"/>
    <s v="Plays"/>
    <s v="Aug"/>
    <s v="Jul"/>
    <n v="2015"/>
    <n v="2015"/>
    <x v="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2:00:00"/>
    <d v="2015-01-11T20:12:39"/>
    <b v="0"/>
    <n v="53"/>
    <b v="1"/>
    <s v="theater/plays"/>
    <n v="113.4222"/>
    <n v="1.06"/>
    <s v="Theater"/>
    <s v="Plays"/>
    <s v="Feb"/>
    <s v="Jan"/>
    <n v="2015"/>
    <n v="2015"/>
    <x v="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06:36:34"/>
    <d v="2016-10-18T05:36:34"/>
    <b v="0"/>
    <n v="14"/>
    <b v="1"/>
    <s v="theater/plays"/>
    <n v="100"/>
    <n v="0.58333333333333337"/>
    <s v="Theater"/>
    <s v="Plays"/>
    <s v="Nov"/>
    <s v="Oct"/>
    <n v="2016"/>
    <n v="2016"/>
    <x v="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0:35:24"/>
    <d v="2014-06-18T10:35:24"/>
    <b v="0"/>
    <n v="20"/>
    <b v="1"/>
    <s v="theater/plays"/>
    <n v="100.45454545454545"/>
    <n v="0.90909090909090906"/>
    <s v="Theater"/>
    <s v="Plays"/>
    <s v="Aug"/>
    <s v="Jun"/>
    <n v="2014"/>
    <n v="2014"/>
    <x v="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1:38:31"/>
    <d v="2014-04-01T01:38:31"/>
    <b v="0"/>
    <n v="558"/>
    <b v="1"/>
    <s v="theater/plays"/>
    <n v="100.036"/>
    <n v="0.55800000000000005"/>
    <s v="Theater"/>
    <s v="Plays"/>
    <s v="May"/>
    <s v="Apr"/>
    <n v="2014"/>
    <n v="2014"/>
    <x v="10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16:00:00"/>
    <d v="2015-05-15T14:36:15"/>
    <b v="0"/>
    <n v="22"/>
    <b v="1"/>
    <s v="theater/plays"/>
    <n v="144"/>
    <n v="6.2857142857142856"/>
    <s v="Theater"/>
    <s v="Plays"/>
    <s v="Jun"/>
    <s v="May"/>
    <n v="2015"/>
    <n v="2015"/>
    <x v="2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3:58:00"/>
    <d v="2015-07-08T21:18:28"/>
    <b v="0"/>
    <n v="24"/>
    <b v="1"/>
    <s v="theater/plays"/>
    <n v="103.5"/>
    <n v="2.4"/>
    <s v="Theater"/>
    <s v="Plays"/>
    <s v="Jul"/>
    <s v="Jul"/>
    <n v="2015"/>
    <n v="2015"/>
    <x v="4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6T21:45:00"/>
    <d v="2015-04-21T16:21:06"/>
    <b v="0"/>
    <n v="74"/>
    <b v="1"/>
    <s v="theater/plays"/>
    <n v="108.4375"/>
    <n v="2.3125"/>
    <s v="Theater"/>
    <s v="Plays"/>
    <s v="May"/>
    <s v="Apr"/>
    <n v="2015"/>
    <n v="2015"/>
    <x v="4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3:36:00"/>
    <d v="2015-07-18T11:19:38"/>
    <b v="0"/>
    <n v="54"/>
    <b v="1"/>
    <s v="theater/plays"/>
    <n v="102.4"/>
    <n v="2.16"/>
    <s v="Theater"/>
    <s v="Plays"/>
    <s v="Aug"/>
    <s v="Jul"/>
    <n v="2015"/>
    <n v="2015"/>
    <x v="4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17:00:00"/>
    <d v="2016-03-04T13:17:07"/>
    <b v="0"/>
    <n v="31"/>
    <b v="1"/>
    <s v="theater/plays"/>
    <n v="148.88888888888889"/>
    <n v="9.8412698412698418"/>
    <s v="Theater"/>
    <s v="Plays"/>
    <s v="Mar"/>
    <s v="Mar"/>
    <n v="2016"/>
    <n v="2016"/>
    <x v="2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4:00:00"/>
    <d v="2016-07-04T11:07:36"/>
    <b v="0"/>
    <n v="25"/>
    <b v="1"/>
    <s v="theater/plays"/>
    <n v="105.49000000000001"/>
    <n v="5"/>
    <s v="Theater"/>
    <s v="Plays"/>
    <s v="Aug"/>
    <s v="Jul"/>
    <n v="2016"/>
    <n v="2016"/>
    <x v="2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1:00:00"/>
    <d v="2015-08-20T09:57:29"/>
    <b v="0"/>
    <n v="17"/>
    <b v="1"/>
    <s v="theater/plays"/>
    <n v="100.5"/>
    <n v="1.7"/>
    <s v="Theater"/>
    <s v="Plays"/>
    <s v="Oct"/>
    <s v="Aug"/>
    <n v="2015"/>
    <n v="2015"/>
    <x v="4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2:50:08"/>
    <d v="2014-12-01T12:50:08"/>
    <b v="0"/>
    <n v="12"/>
    <b v="1"/>
    <s v="theater/plays"/>
    <n v="130.55555555555554"/>
    <n v="1.3333333333333333"/>
    <s v="Theater"/>
    <s v="Plays"/>
    <s v="Dec"/>
    <s v="Dec"/>
    <n v="2014"/>
    <n v="2014"/>
    <x v="2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07:11:23"/>
    <d v="2014-12-24T07:11:23"/>
    <b v="0"/>
    <n v="38"/>
    <b v="1"/>
    <s v="theater/plays"/>
    <n v="104.75"/>
    <n v="1.9"/>
    <s v="Theater"/>
    <s v="Plays"/>
    <s v="Jan"/>
    <s v="Dec"/>
    <n v="2015"/>
    <n v="2014"/>
    <x v="4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4:27:24"/>
    <d v="2015-05-11T14:27:24"/>
    <b v="0"/>
    <n v="41"/>
    <b v="1"/>
    <s v="theater/plays"/>
    <n v="108.8"/>
    <n v="4.0999999999999996"/>
    <s v="Theater"/>
    <s v="Plays"/>
    <s v="Jun"/>
    <s v="May"/>
    <n v="2015"/>
    <n v="2015"/>
    <x v="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2:46:34"/>
    <d v="2014-08-18T12:46:34"/>
    <b v="0"/>
    <n v="19"/>
    <b v="1"/>
    <s v="theater/plays"/>
    <n v="111"/>
    <n v="1.9"/>
    <s v="Theater"/>
    <s v="Plays"/>
    <s v="Sep"/>
    <s v="Aug"/>
    <n v="2014"/>
    <n v="2014"/>
    <x v="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1:31:36"/>
    <d v="2014-12-09T11:31:36"/>
    <b v="0"/>
    <n v="41"/>
    <b v="1"/>
    <s v="theater/plays"/>
    <n v="100.48"/>
    <n v="0.82"/>
    <s v="Theater"/>
    <s v="Plays"/>
    <s v="Jan"/>
    <s v="Dec"/>
    <n v="2015"/>
    <n v="2014"/>
    <x v="0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2:00:00"/>
    <d v="2014-12-03T02:58:03"/>
    <b v="0"/>
    <n v="26"/>
    <b v="1"/>
    <s v="theater/plays"/>
    <n v="114.35"/>
    <n v="1.3"/>
    <s v="Theater"/>
    <s v="Plays"/>
    <s v="Dec"/>
    <s v="Dec"/>
    <n v="2014"/>
    <n v="2014"/>
    <x v="4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15:36:53"/>
    <d v="2014-09-30T15:36:53"/>
    <b v="0"/>
    <n v="25"/>
    <b v="1"/>
    <s v="theater/plays"/>
    <n v="122.06666666666666"/>
    <n v="1.6666666666666667"/>
    <s v="Theater"/>
    <s v="Plays"/>
    <s v="Oct"/>
    <s v="Sep"/>
    <n v="2014"/>
    <n v="2014"/>
    <x v="4"/>
  </r>
  <r>
    <s v="Monster"/>
    <s v="A darkly comic one woman show by Abram Rooney as part of The Camden Fringe 2015."/>
    <n v="500"/>
    <n v="500"/>
    <x v="0"/>
    <s v="GB"/>
    <s v="GBP"/>
    <n v="1434894082"/>
    <n v="1432302082"/>
    <d v="2015-06-21T08:41:22"/>
    <d v="2015-05-22T08:41:22"/>
    <b v="0"/>
    <n v="9"/>
    <b v="1"/>
    <s v="theater/plays"/>
    <n v="100"/>
    <n v="1.8"/>
    <s v="Theater"/>
    <s v="Plays"/>
    <s v="Jun"/>
    <s v="May"/>
    <n v="2015"/>
    <n v="2015"/>
    <x v="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05:00:46"/>
    <d v="2014-10-09T04:00:46"/>
    <b v="0"/>
    <n v="78"/>
    <b v="1"/>
    <s v="theater/plays"/>
    <n v="102.8"/>
    <n v="2.6"/>
    <s v="Theater"/>
    <s v="Plays"/>
    <s v="Nov"/>
    <s v="Oct"/>
    <n v="2014"/>
    <n v="2014"/>
    <x v="4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18:37:28"/>
    <d v="2014-10-14T17:37:28"/>
    <b v="0"/>
    <n v="45"/>
    <b v="1"/>
    <s v="theater/plays"/>
    <n v="106.12068965517241"/>
    <n v="0.77586206896551724"/>
    <s v="Theater"/>
    <s v="Plays"/>
    <s v="Nov"/>
    <s v="Oct"/>
    <n v="2014"/>
    <n v="2014"/>
    <x v="0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0T22:59:00"/>
    <d v="2016-07-10T13:48:47"/>
    <b v="0"/>
    <n v="102"/>
    <b v="1"/>
    <s v="theater/plays"/>
    <n v="101.33"/>
    <n v="1.02"/>
    <s v="Theater"/>
    <s v="Plays"/>
    <s v="Aug"/>
    <s v="Jul"/>
    <n v="2016"/>
    <n v="2016"/>
    <x v="1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09:10:54"/>
    <d v="2016-10-06T08:10:54"/>
    <b v="0"/>
    <n v="5"/>
    <b v="1"/>
    <s v="theater/plays"/>
    <n v="100"/>
    <n v="5"/>
    <s v="Theater"/>
    <s v="Plays"/>
    <s v="Dec"/>
    <s v="Oct"/>
    <n v="2016"/>
    <n v="2016"/>
    <x v="2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1:28:00"/>
    <d v="2015-03-30T13:53:03"/>
    <b v="0"/>
    <n v="27"/>
    <b v="1"/>
    <s v="theater/plays"/>
    <n v="130"/>
    <n v="4.5"/>
    <s v="Theater"/>
    <s v="Plays"/>
    <s v="Apr"/>
    <s v="Mar"/>
    <n v="2015"/>
    <n v="2015"/>
    <x v="2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2:36:17"/>
    <d v="2016-03-31T12:36:17"/>
    <b v="0"/>
    <n v="37"/>
    <b v="1"/>
    <s v="theater/plays"/>
    <n v="100.01333333333334"/>
    <n v="2.4666666666666668"/>
    <s v="Theater"/>
    <s v="Plays"/>
    <s v="Apr"/>
    <s v="Mar"/>
    <n v="2016"/>
    <n v="2016"/>
    <x v="4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2:17:36"/>
    <d v="2016-03-01T13:17:36"/>
    <b v="0"/>
    <n v="14"/>
    <b v="1"/>
    <s v="theater/plays"/>
    <n v="100"/>
    <n v="2.8"/>
    <s v="Theater"/>
    <s v="Plays"/>
    <s v="Mar"/>
    <s v="Mar"/>
    <n v="2016"/>
    <n v="2016"/>
    <x v="2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2-28T23:59:00"/>
    <d v="2015-01-21T23:13:42"/>
    <b v="0"/>
    <n v="27"/>
    <b v="1"/>
    <s v="theater/plays"/>
    <n v="113.88888888888889"/>
    <n v="3"/>
    <s v="Theater"/>
    <s v="Plays"/>
    <s v="Feb"/>
    <s v="Jan"/>
    <n v="2015"/>
    <n v="2015"/>
    <x v="2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06:18:30"/>
    <d v="2014-07-16T06:18:30"/>
    <b v="0"/>
    <n v="45"/>
    <b v="1"/>
    <s v="theater/plays"/>
    <n v="100"/>
    <n v="3"/>
    <s v="Theater"/>
    <s v="Plays"/>
    <s v="Jul"/>
    <s v="Jul"/>
    <n v="2014"/>
    <n v="2014"/>
    <x v="4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4T21:18:02"/>
    <d v="2016-03-21T21:18:02"/>
    <b v="0"/>
    <n v="49"/>
    <b v="1"/>
    <s v="theater/plays"/>
    <n v="287"/>
    <n v="4.9000000000000004"/>
    <s v="Theater"/>
    <s v="Plays"/>
    <s v="Apr"/>
    <s v="Mar"/>
    <n v="2016"/>
    <n v="2016"/>
    <x v="4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4:13:25"/>
    <d v="2016-02-18T05:13:25"/>
    <b v="0"/>
    <n v="24"/>
    <b v="1"/>
    <s v="theater/plays"/>
    <n v="108.5"/>
    <n v="0.8"/>
    <s v="Theater"/>
    <s v="Plays"/>
    <s v="Apr"/>
    <s v="Feb"/>
    <n v="2016"/>
    <n v="2016"/>
    <x v="4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2:35:44"/>
    <d v="2015-06-13T02:35:44"/>
    <b v="0"/>
    <n v="112"/>
    <b v="1"/>
    <s v="theater/plays"/>
    <n v="115.5"/>
    <n v="3.7333333333333334"/>
    <s v="Theater"/>
    <s v="Plays"/>
    <s v="Jul"/>
    <s v="Jun"/>
    <n v="2015"/>
    <n v="2015"/>
    <x v="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2:11:30"/>
    <d v="2014-11-21T12:11:30"/>
    <b v="0"/>
    <n v="23"/>
    <b v="1"/>
    <s v="theater/plays"/>
    <n v="119.11764705882354"/>
    <n v="0.67647058823529416"/>
    <s v="Theater"/>
    <s v="Plays"/>
    <s v="Dec"/>
    <s v="Nov"/>
    <n v="2014"/>
    <n v="2014"/>
    <x v="4"/>
  </r>
  <r>
    <s v="Actors &amp; Musicians who are Blind or Autistic"/>
    <s v="See Theatre In A New Light"/>
    <n v="7500"/>
    <n v="8207"/>
    <x v="0"/>
    <s v="US"/>
    <s v="USD"/>
    <n v="1474649070"/>
    <n v="1469465070"/>
    <d v="2016-09-23T11:44:30"/>
    <d v="2016-07-25T11:44:30"/>
    <b v="0"/>
    <n v="54"/>
    <b v="1"/>
    <s v="theater/plays"/>
    <n v="109.42666666666666"/>
    <n v="0.72"/>
    <s v="Theater"/>
    <s v="Plays"/>
    <s v="Sep"/>
    <s v="Jul"/>
    <n v="2016"/>
    <n v="2016"/>
    <x v="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4:00:00"/>
    <d v="2016-05-13T07:57:34"/>
    <b v="0"/>
    <n v="28"/>
    <b v="1"/>
    <s v="theater/plays"/>
    <n v="126.6"/>
    <n v="5.6"/>
    <s v="Theater"/>
    <s v="Plays"/>
    <s v="Jun"/>
    <s v="May"/>
    <n v="2016"/>
    <n v="2016"/>
    <x v="2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18:00:00"/>
    <d v="2015-04-07T14:53:30"/>
    <b v="0"/>
    <n v="11"/>
    <b v="1"/>
    <s v="theater/plays"/>
    <n v="100.5"/>
    <n v="5.5"/>
    <s v="Theater"/>
    <s v="Plays"/>
    <s v="Apr"/>
    <s v="Apr"/>
    <n v="2015"/>
    <n v="2015"/>
    <x v="2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0:32:27"/>
    <d v="2015-05-01T10:32:27"/>
    <b v="0"/>
    <n v="62"/>
    <b v="1"/>
    <s v="theater/plays"/>
    <n v="127.5"/>
    <n v="1.55"/>
    <s v="Theater"/>
    <s v="Plays"/>
    <s v="May"/>
    <s v="May"/>
    <n v="2015"/>
    <n v="2015"/>
    <x v="4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3:00:34"/>
    <d v="2014-09-20T03:00:34"/>
    <b v="0"/>
    <n v="73"/>
    <b v="1"/>
    <s v="theater/plays"/>
    <n v="100.06"/>
    <n v="1.46"/>
    <s v="Theater"/>
    <s v="Plays"/>
    <s v="Oct"/>
    <s v="Sep"/>
    <n v="2014"/>
    <n v="2014"/>
    <x v="0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3T23:59:00"/>
    <d v="2014-12-30T17:45:44"/>
    <b v="0"/>
    <n v="18"/>
    <b v="1"/>
    <s v="theater/plays"/>
    <n v="175"/>
    <n v="2.5714285714285716"/>
    <s v="Theater"/>
    <s v="Plays"/>
    <s v="Jan"/>
    <s v="Dec"/>
    <n v="2015"/>
    <n v="2014"/>
    <x v="2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0T23:59:00"/>
    <d v="2014-12-15T14:55:07"/>
    <b v="0"/>
    <n v="35"/>
    <b v="1"/>
    <s v="theater/plays"/>
    <n v="127.25"/>
    <n v="1.75"/>
    <s v="Theater"/>
    <s v="Plays"/>
    <s v="Feb"/>
    <s v="Dec"/>
    <n v="2015"/>
    <n v="2014"/>
    <x v="4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15:26:00"/>
    <d v="2014-12-01T16:33:59"/>
    <b v="0"/>
    <n v="43"/>
    <b v="1"/>
    <s v="theater/plays"/>
    <n v="110.63333333333334"/>
    <n v="1.4333333333333333"/>
    <s v="Theater"/>
    <s v="Plays"/>
    <s v="Jan"/>
    <s v="Dec"/>
    <n v="2015"/>
    <n v="2014"/>
    <x v="4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3T20:36:22"/>
    <d v="2016-08-09T20:36:22"/>
    <b v="0"/>
    <n v="36"/>
    <b v="1"/>
    <s v="theater/plays"/>
    <n v="125.9375"/>
    <n v="2.25"/>
    <s v="Theater"/>
    <s v="Plays"/>
    <s v="Sep"/>
    <s v="Aug"/>
    <n v="2016"/>
    <n v="2016"/>
    <x v="4"/>
  </r>
  <r>
    <s v="The Flu Season"/>
    <s v="A new theatre company staging Will Eno's The Flu Season in Seattle"/>
    <n v="2600"/>
    <n v="3081"/>
    <x v="0"/>
    <s v="US"/>
    <s v="USD"/>
    <n v="1426229940"/>
    <n v="1423959123"/>
    <d v="2015-03-13T01:59:00"/>
    <d v="2015-02-14T19:12:03"/>
    <b v="0"/>
    <n v="62"/>
    <b v="1"/>
    <s v="theater/plays"/>
    <n v="118.5"/>
    <n v="2.3846153846153846"/>
    <s v="Theater"/>
    <s v="Plays"/>
    <s v="Mar"/>
    <s v="Feb"/>
    <n v="2015"/>
    <n v="2015"/>
    <x v="4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2:09:42"/>
    <d v="2014-08-05T12:09:42"/>
    <b v="0"/>
    <n v="15"/>
    <b v="1"/>
    <s v="theater/plays"/>
    <n v="107.72727272727273"/>
    <n v="1.3636363636363635"/>
    <s v="Theater"/>
    <s v="Plays"/>
    <s v="Aug"/>
    <s v="Aug"/>
    <n v="2014"/>
    <n v="2014"/>
    <x v="4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0:59:00"/>
    <d v="2016-02-17T09:03:10"/>
    <b v="0"/>
    <n v="33"/>
    <b v="1"/>
    <s v="theater/plays"/>
    <n v="102.6"/>
    <n v="1.32"/>
    <s v="Theater"/>
    <s v="Plays"/>
    <s v="Mar"/>
    <s v="Feb"/>
    <n v="2016"/>
    <n v="2016"/>
    <x v="4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2T23:59:00"/>
    <d v="2014-08-15T14:10:22"/>
    <b v="0"/>
    <n v="27"/>
    <b v="1"/>
    <s v="theater/plays"/>
    <n v="110.1"/>
    <n v="2.7"/>
    <s v="Theater"/>
    <s v="Plays"/>
    <s v="Sep"/>
    <s v="Aug"/>
    <n v="2014"/>
    <n v="2014"/>
    <x v="4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29T19:00:00"/>
    <d v="2015-08-04T14:04:37"/>
    <b v="0"/>
    <n v="17"/>
    <b v="1"/>
    <s v="theater/plays"/>
    <n v="202"/>
    <n v="3.4"/>
    <s v="Theater"/>
    <s v="Plays"/>
    <s v="Aug"/>
    <s v="Aug"/>
    <n v="2015"/>
    <n v="2015"/>
    <x v="2"/>
  </r>
  <r>
    <s v="Pariah"/>
    <s v="The First Play From The Man Who Brought You The Black James Bond!"/>
    <n v="10"/>
    <n v="13"/>
    <x v="0"/>
    <s v="US"/>
    <s v="USD"/>
    <n v="1476390164"/>
    <n v="1473970964"/>
    <d v="2016-10-13T15:22:44"/>
    <d v="2016-09-15T15:22:44"/>
    <b v="0"/>
    <n v="4"/>
    <b v="1"/>
    <s v="theater/plays"/>
    <n v="130"/>
    <n v="40"/>
    <s v="Theater"/>
    <s v="Plays"/>
    <s v="Oct"/>
    <s v="Sep"/>
    <n v="2016"/>
    <n v="2016"/>
    <x v="2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18:58:02"/>
    <d v="2014-12-17T18:58:02"/>
    <b v="0"/>
    <n v="53"/>
    <b v="1"/>
    <s v="theater/plays"/>
    <n v="104.35"/>
    <n v="2.65"/>
    <s v="Theater"/>
    <s v="Plays"/>
    <s v="Jan"/>
    <s v="Dec"/>
    <n v="2015"/>
    <n v="2014"/>
    <x v="4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16:27:59"/>
    <d v="2016-03-18T16:27:59"/>
    <b v="0"/>
    <n v="49"/>
    <b v="1"/>
    <s v="theater/plays"/>
    <n v="100.05"/>
    <n v="1.2250000000000001"/>
    <s v="Theater"/>
    <s v="Plays"/>
    <s v="May"/>
    <s v="Mar"/>
    <n v="2016"/>
    <n v="2016"/>
    <x v="4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16:44:40"/>
    <d v="2015-10-06T15:44:40"/>
    <b v="0"/>
    <n v="57"/>
    <b v="1"/>
    <s v="theater/plays"/>
    <n v="170.66666666666666"/>
    <n v="3.8"/>
    <s v="Theater"/>
    <s v="Plays"/>
    <s v="Nov"/>
    <s v="Oct"/>
    <n v="2015"/>
    <n v="2015"/>
    <x v="4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1:59:00"/>
    <d v="2016-04-22T19:22:36"/>
    <b v="0"/>
    <n v="69"/>
    <b v="1"/>
    <s v="theater/plays"/>
    <n v="112.83333333333333"/>
    <n v="2.2999999999999998"/>
    <s v="Theater"/>
    <s v="Plays"/>
    <s v="Apr"/>
    <s v="Apr"/>
    <n v="2016"/>
    <n v="2016"/>
    <x v="4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4:02:06"/>
    <d v="2016-01-14T14:02:06"/>
    <b v="0"/>
    <n v="15"/>
    <b v="1"/>
    <s v="theater/plays"/>
    <n v="184"/>
    <n v="6"/>
    <s v="Theater"/>
    <s v="Plays"/>
    <s v="Feb"/>
    <s v="Jan"/>
    <n v="2016"/>
    <n v="2016"/>
    <x v="2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09:30:57"/>
    <d v="2016-07-15T09:30:57"/>
    <b v="0"/>
    <n v="64"/>
    <b v="1"/>
    <s v="theater/plays"/>
    <n v="130.26666666666668"/>
    <n v="2.1333333333333333"/>
    <s v="Theater"/>
    <s v="Plays"/>
    <s v="Aug"/>
    <s v="Jul"/>
    <n v="2016"/>
    <n v="2016"/>
    <x v="4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4T19:00:00"/>
    <d v="2015-11-30T18:08:02"/>
    <b v="0"/>
    <n v="20"/>
    <b v="1"/>
    <s v="theater/plays"/>
    <n v="105.45454545454545"/>
    <n v="3.6363636363636362"/>
    <s v="Theater"/>
    <s v="Plays"/>
    <s v="Dec"/>
    <s v="Nov"/>
    <n v="2015"/>
    <n v="2015"/>
    <x v="2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09:00:00"/>
    <d v="2016-05-16T12:01:30"/>
    <b v="0"/>
    <n v="27"/>
    <b v="1"/>
    <s v="theater/plays"/>
    <n v="100"/>
    <n v="3.375"/>
    <s v="Theater"/>
    <s v="Plays"/>
    <s v="Jun"/>
    <s v="May"/>
    <n v="2016"/>
    <n v="2016"/>
    <x v="2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17:48:05"/>
    <d v="2016-02-29T18:48:05"/>
    <b v="0"/>
    <n v="21"/>
    <b v="1"/>
    <s v="theater/plays"/>
    <n v="153.31632653061226"/>
    <n v="1.0714285714285714"/>
    <s v="Theater"/>
    <s v="Plays"/>
    <s v="Mar"/>
    <s v="Feb"/>
    <n v="2016"/>
    <n v="2016"/>
    <x v="4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05:22:16"/>
    <d v="2015-07-18T05:22:16"/>
    <b v="0"/>
    <n v="31"/>
    <b v="1"/>
    <s v="theater/plays"/>
    <n v="162.30000000000001"/>
    <n v="3.1"/>
    <s v="Theater"/>
    <s v="Plays"/>
    <s v="Aug"/>
    <s v="Jul"/>
    <n v="2015"/>
    <n v="2015"/>
    <x v="4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3:53:21"/>
    <d v="2015-03-09T03:53:21"/>
    <b v="0"/>
    <n v="51"/>
    <b v="1"/>
    <s v="theater/plays"/>
    <n v="136"/>
    <n v="2.04"/>
    <s v="Theater"/>
    <s v="Plays"/>
    <s v="Apr"/>
    <s v="Mar"/>
    <n v="2015"/>
    <n v="2015"/>
    <x v="4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2:26:51"/>
    <d v="2014-05-30T12:26:51"/>
    <b v="0"/>
    <n v="57"/>
    <b v="1"/>
    <s v="theater/plays"/>
    <n v="144.4"/>
    <n v="1.1399999999999999"/>
    <s v="Theater"/>
    <s v="Plays"/>
    <s v="Jun"/>
    <s v="May"/>
    <n v="2014"/>
    <n v="2014"/>
    <x v="0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09:09:34"/>
    <d v="2014-05-29T09:09:34"/>
    <b v="0"/>
    <n v="20"/>
    <b v="1"/>
    <s v="theater/plays"/>
    <n v="100"/>
    <n v="1.6"/>
    <s v="Theater"/>
    <s v="Plays"/>
    <s v="Jun"/>
    <s v="May"/>
    <n v="2014"/>
    <n v="2014"/>
    <x v="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8T20:00:16"/>
    <d v="2015-05-19T20:00:16"/>
    <b v="0"/>
    <n v="71"/>
    <b v="1"/>
    <s v="theater/plays"/>
    <n v="100.8"/>
    <n v="2.84"/>
    <s v="Theater"/>
    <s v="Plays"/>
    <s v="Jun"/>
    <s v="May"/>
    <n v="2015"/>
    <n v="2015"/>
    <x v="4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09:14:56"/>
    <d v="2015-11-10T09:14:56"/>
    <b v="0"/>
    <n v="72"/>
    <b v="1"/>
    <s v="theater/plays"/>
    <n v="106.8"/>
    <n v="2.88"/>
    <s v="Theater"/>
    <s v="Plays"/>
    <s v="Dec"/>
    <s v="Nov"/>
    <n v="2015"/>
    <n v="2015"/>
    <x v="4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16:47:44"/>
    <d v="2015-02-17T17:47:44"/>
    <b v="0"/>
    <n v="45"/>
    <b v="1"/>
    <s v="theater/plays"/>
    <n v="124.8"/>
    <n v="1.8"/>
    <s v="Theater"/>
    <s v="Plays"/>
    <s v="Mar"/>
    <s v="Feb"/>
    <n v="2015"/>
    <n v="2015"/>
    <x v="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7T19:00:00"/>
    <d v="2017-02-13T09:38:49"/>
    <b v="0"/>
    <n v="51"/>
    <b v="1"/>
    <s v="theater/plays"/>
    <n v="118.91891891891892"/>
    <n v="6.8918918918918921"/>
    <s v="Theater"/>
    <s v="Plays"/>
    <s v="Feb"/>
    <s v="Feb"/>
    <n v="2017"/>
    <n v="2017"/>
    <x v="2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0:04:10"/>
    <d v="2015-05-04T10:04:10"/>
    <b v="0"/>
    <n v="56"/>
    <b v="1"/>
    <s v="theater/plays"/>
    <n v="101"/>
    <n v="2.8"/>
    <s v="Theater"/>
    <s v="Plays"/>
    <s v="Jun"/>
    <s v="May"/>
    <n v="2015"/>
    <n v="2015"/>
    <x v="4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17:00:00"/>
    <d v="2016-10-17T22:10:26"/>
    <b v="0"/>
    <n v="17"/>
    <b v="1"/>
    <s v="theater/plays"/>
    <n v="113"/>
    <n v="1.7"/>
    <s v="Theater"/>
    <s v="Plays"/>
    <s v="Nov"/>
    <s v="Oct"/>
    <n v="2016"/>
    <n v="2016"/>
    <x v="4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4T23:00:00"/>
    <d v="2015-02-02T17:31:01"/>
    <b v="0"/>
    <n v="197"/>
    <b v="1"/>
    <s v="theater/plays"/>
    <n v="105.19047619047619"/>
    <n v="1.8761904761904762"/>
    <s v="Theater"/>
    <s v="Plays"/>
    <s v="Mar"/>
    <s v="Feb"/>
    <n v="2015"/>
    <n v="2015"/>
    <x v="1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16:00:00"/>
    <d v="2016-09-06T17:27:24"/>
    <b v="0"/>
    <n v="70"/>
    <b v="1"/>
    <s v="theater/plays"/>
    <n v="109.73333333333333"/>
    <n v="2.3333333333333335"/>
    <s v="Theater"/>
    <s v="Plays"/>
    <s v="Sep"/>
    <s v="Sep"/>
    <n v="2016"/>
    <n v="2016"/>
    <x v="4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7T22:23:00"/>
    <d v="2014-08-26T00:19:31"/>
    <b v="0"/>
    <n v="21"/>
    <b v="1"/>
    <s v="theater/plays"/>
    <n v="100.099"/>
    <n v="2.1"/>
    <s v="Theater"/>
    <s v="Plays"/>
    <s v="Sep"/>
    <s v="Aug"/>
    <n v="2014"/>
    <n v="2014"/>
    <x v="4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2:00:00"/>
    <d v="2014-07-08T12:41:10"/>
    <b v="0"/>
    <n v="34"/>
    <b v="1"/>
    <s v="theater/plays"/>
    <n v="120"/>
    <n v="1.36"/>
    <s v="Theater"/>
    <s v="Plays"/>
    <s v="Jul"/>
    <s v="Jul"/>
    <n v="2014"/>
    <n v="2014"/>
    <x v="4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3:34:50"/>
    <d v="2016-06-24T13:34:50"/>
    <b v="0"/>
    <n v="39"/>
    <b v="1"/>
    <s v="theater/plays"/>
    <n v="104.93333333333334"/>
    <n v="1.3"/>
    <s v="Theater"/>
    <s v="Plays"/>
    <s v="Aug"/>
    <s v="Jun"/>
    <n v="2016"/>
    <n v="2016"/>
    <x v="4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0:39:37"/>
    <d v="2015-06-02T10:39:37"/>
    <b v="0"/>
    <n v="78"/>
    <b v="1"/>
    <s v="theater/plays"/>
    <n v="102.66666666666667"/>
    <n v="2.6"/>
    <s v="Theater"/>
    <s v="Plays"/>
    <s v="Jul"/>
    <s v="Jun"/>
    <n v="2015"/>
    <n v="2015"/>
    <x v="4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1:00:57"/>
    <d v="2014-07-26T11:00:57"/>
    <b v="0"/>
    <n v="48"/>
    <b v="1"/>
    <s v="theater/plays"/>
    <n v="101.825"/>
    <n v="1.2"/>
    <s v="Theater"/>
    <s v="Plays"/>
    <s v="Aug"/>
    <s v="Jul"/>
    <n v="2014"/>
    <n v="2014"/>
    <x v="4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0T22:59:00"/>
    <d v="2016-03-31T12:48:07"/>
    <b v="0"/>
    <n v="29"/>
    <b v="1"/>
    <s v="theater/plays"/>
    <n v="100"/>
    <n v="1.45"/>
    <s v="Theater"/>
    <s v="Plays"/>
    <s v="May"/>
    <s v="Mar"/>
    <n v="2016"/>
    <n v="2016"/>
    <x v="4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15:59:56"/>
    <d v="2015-10-14T14:59:56"/>
    <b v="0"/>
    <n v="0"/>
    <b v="0"/>
    <s v="theater/musical"/>
    <n v="0"/>
    <n v="0"/>
    <s v="Theater"/>
    <s v="Musical"/>
    <s v="Dec"/>
    <s v="Oct"/>
    <n v="2015"/>
    <n v="2015"/>
    <x v="1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2:00:00"/>
    <d v="2016-03-07T21:16:04"/>
    <b v="0"/>
    <n v="2"/>
    <b v="0"/>
    <s v="theater/musical"/>
    <n v="2.0000000000000001E-4"/>
    <n v="2.0000000000000001E-4"/>
    <s v="Theater"/>
    <s v="Musical"/>
    <s v="May"/>
    <s v="Mar"/>
    <n v="2016"/>
    <n v="2016"/>
    <x v="1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16:19:50"/>
    <d v="2014-10-30T15:19:50"/>
    <b v="0"/>
    <n v="1"/>
    <b v="0"/>
    <s v="theater/musical"/>
    <n v="3.3333333333333333E-2"/>
    <n v="3.3333333333333333E-2"/>
    <s v="Theater"/>
    <s v="Musical"/>
    <s v="Nov"/>
    <s v="Oct"/>
    <n v="2014"/>
    <n v="2014"/>
    <x v="4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2T22:59:00"/>
    <d v="2014-08-29T13:04:57"/>
    <b v="0"/>
    <n v="59"/>
    <b v="0"/>
    <s v="theater/musical"/>
    <n v="51.023391812865498"/>
    <n v="0.34502923976608185"/>
    <s v="Theater"/>
    <s v="Musical"/>
    <s v="Sep"/>
    <s v="Aug"/>
    <n v="2014"/>
    <n v="2014"/>
    <x v="6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17:29:09"/>
    <d v="2014-11-03T17:29:09"/>
    <b v="0"/>
    <n v="1"/>
    <b v="0"/>
    <s v="theater/musical"/>
    <n v="20"/>
    <n v="0.2"/>
    <s v="Theater"/>
    <s v="Musical"/>
    <s v="Nov"/>
    <s v="Nov"/>
    <n v="2014"/>
    <n v="2014"/>
    <x v="2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8T20:00:00"/>
    <d v="2016-10-06T09:57:47"/>
    <b v="0"/>
    <n v="31"/>
    <b v="0"/>
    <s v="theater/musical"/>
    <n v="35.24"/>
    <n v="0.62"/>
    <s v="Theater"/>
    <s v="Musical"/>
    <s v="Nov"/>
    <s v="Oct"/>
    <n v="2016"/>
    <n v="2016"/>
    <x v="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3T22:59:00"/>
    <d v="2016-11-26T22:59:34"/>
    <b v="0"/>
    <n v="18"/>
    <b v="0"/>
    <s v="theater/musical"/>
    <n v="4.246666666666667"/>
    <n v="2.4E-2"/>
    <s v="Theater"/>
    <s v="Musical"/>
    <s v="Jan"/>
    <s v="Nov"/>
    <n v="2017"/>
    <n v="2016"/>
    <x v="10"/>
  </r>
  <r>
    <s v="Mary's Son"/>
    <s v="Mary's Son is a pop opera about Jesus and the hope he brings to all people."/>
    <n v="3500"/>
    <n v="1276"/>
    <x v="2"/>
    <s v="US"/>
    <s v="USD"/>
    <n v="1461186676"/>
    <n v="1458594676"/>
    <d v="2016-04-20T16:11:16"/>
    <d v="2016-03-21T16:11:16"/>
    <b v="0"/>
    <n v="10"/>
    <b v="0"/>
    <s v="theater/musical"/>
    <n v="36.457142857142856"/>
    <n v="0.2857142857142857"/>
    <s v="Theater"/>
    <s v="Musical"/>
    <s v="Apr"/>
    <s v="Mar"/>
    <n v="2016"/>
    <n v="2016"/>
    <x v="4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1:40:29"/>
    <d v="2015-08-10T11:40:29"/>
    <b v="0"/>
    <n v="0"/>
    <b v="0"/>
    <s v="theater/musical"/>
    <n v="0"/>
    <n v="0"/>
    <s v="Theater"/>
    <s v="Musical"/>
    <s v="Sep"/>
    <s v="Aug"/>
    <n v="2015"/>
    <n v="2015"/>
    <x v="10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1:48:55"/>
    <d v="2014-12-02T11:48:55"/>
    <b v="0"/>
    <n v="14"/>
    <b v="0"/>
    <s v="theater/musical"/>
    <n v="30.866666666666667"/>
    <n v="0.46666666666666667"/>
    <s v="Theater"/>
    <s v="Musical"/>
    <s v="Jan"/>
    <s v="Dec"/>
    <n v="2015"/>
    <n v="2014"/>
    <x v="4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0:08:52"/>
    <d v="2015-02-18T11:08:52"/>
    <b v="0"/>
    <n v="2"/>
    <b v="0"/>
    <s v="theater/musical"/>
    <n v="6.5454545454545459"/>
    <n v="6.0606060606060608E-2"/>
    <s v="Theater"/>
    <s v="Musical"/>
    <s v="Apr"/>
    <s v="Feb"/>
    <n v="2015"/>
    <n v="2015"/>
    <x v="4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0:11:00"/>
    <d v="2016-08-08T11:15:06"/>
    <b v="0"/>
    <n v="1"/>
    <b v="0"/>
    <s v="theater/musical"/>
    <n v="4.0000000000000001E-3"/>
    <n v="4.0000000000000001E-3"/>
    <s v="Theater"/>
    <s v="Musical"/>
    <s v="Oct"/>
    <s v="Aug"/>
    <n v="2016"/>
    <n v="2016"/>
    <x v="9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3:45:30"/>
    <d v="2015-04-10T13:45:30"/>
    <b v="0"/>
    <n v="3"/>
    <b v="0"/>
    <s v="theater/musical"/>
    <n v="5.5"/>
    <n v="0.3"/>
    <s v="Theater"/>
    <s v="Musical"/>
    <s v="May"/>
    <s v="Apr"/>
    <n v="2015"/>
    <n v="2015"/>
    <x v="4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0:00:00"/>
    <d v="2014-09-17T10:02:59"/>
    <b v="0"/>
    <n v="0"/>
    <b v="0"/>
    <s v="theater/musical"/>
    <n v="0"/>
    <n v="0"/>
    <s v="Theater"/>
    <s v="Musical"/>
    <s v="Oct"/>
    <s v="Sep"/>
    <n v="2014"/>
    <n v="2014"/>
    <x v="4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2:00:00"/>
    <d v="2015-10-20T14:35:27"/>
    <b v="0"/>
    <n v="2"/>
    <b v="0"/>
    <s v="theater/musical"/>
    <n v="2.1428571428571428"/>
    <n v="0.2857142857142857"/>
    <s v="Theater"/>
    <s v="Musical"/>
    <s v="Nov"/>
    <s v="Oct"/>
    <n v="2015"/>
    <n v="2015"/>
    <x v="2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6T23:27:19"/>
    <d v="2015-10-07T22:27:19"/>
    <b v="0"/>
    <n v="0"/>
    <b v="0"/>
    <s v="theater/musical"/>
    <n v="0"/>
    <n v="0"/>
    <s v="Theater"/>
    <s v="Musical"/>
    <s v="Nov"/>
    <s v="Oct"/>
    <n v="2015"/>
    <n v="2015"/>
    <x v="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7T23:59:00"/>
    <d v="2016-02-09T00:48:07"/>
    <b v="0"/>
    <n v="12"/>
    <b v="0"/>
    <s v="theater/musical"/>
    <n v="16.420000000000002"/>
    <n v="0.24"/>
    <s v="Theater"/>
    <s v="Musical"/>
    <s v="Mar"/>
    <s v="Feb"/>
    <n v="2016"/>
    <n v="2016"/>
    <x v="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1T19:17:18"/>
    <d v="2016-10-22T18:17:18"/>
    <b v="0"/>
    <n v="1"/>
    <b v="0"/>
    <s v="theater/musical"/>
    <n v="0.1"/>
    <n v="0.1"/>
    <s v="Theater"/>
    <s v="Musical"/>
    <s v="Nov"/>
    <s v="Oct"/>
    <n v="2016"/>
    <n v="2016"/>
    <x v="4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18:30:00"/>
    <d v="2015-05-16T05:06:42"/>
    <b v="0"/>
    <n v="8"/>
    <b v="0"/>
    <s v="theater/musical"/>
    <n v="4.8099999999999996"/>
    <n v="0.08"/>
    <s v="Theater"/>
    <s v="Musical"/>
    <s v="Jun"/>
    <s v="May"/>
    <n v="2015"/>
    <n v="2015"/>
    <x v="1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2:58:47"/>
    <d v="2016-08-16T12:58:47"/>
    <b v="0"/>
    <n v="2"/>
    <b v="0"/>
    <s v="theater/musical"/>
    <n v="6"/>
    <n v="0.4"/>
    <s v="Theater"/>
    <s v="Musical"/>
    <s v="Sep"/>
    <s v="Aug"/>
    <n v="2016"/>
    <n v="2016"/>
    <x v="2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2:00:45"/>
    <d v="2014-09-05T02:00:45"/>
    <b v="0"/>
    <n v="73"/>
    <b v="1"/>
    <s v="theater/plays"/>
    <n v="100.38249999999999"/>
    <n v="0.1825"/>
    <s v="Theater"/>
    <s v="Plays"/>
    <s v="Oct"/>
    <s v="Sep"/>
    <n v="2014"/>
    <n v="2014"/>
    <x v="3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2:06:34"/>
    <d v="2014-05-21T12:06:34"/>
    <b v="0"/>
    <n v="8"/>
    <b v="1"/>
    <s v="theater/plays"/>
    <n v="104"/>
    <n v="1.0666666666666667"/>
    <s v="Theater"/>
    <s v="Plays"/>
    <s v="Jun"/>
    <s v="May"/>
    <n v="2014"/>
    <n v="2014"/>
    <x v="2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06:29:44"/>
    <d v="2016-01-12T06:29:44"/>
    <b v="0"/>
    <n v="17"/>
    <b v="1"/>
    <s v="theater/plays"/>
    <n v="100"/>
    <n v="3.4"/>
    <s v="Theater"/>
    <s v="Plays"/>
    <s v="Feb"/>
    <s v="Jan"/>
    <n v="2016"/>
    <n v="2016"/>
    <x v="2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0:59:00"/>
    <d v="2014-07-08T10:30:42"/>
    <b v="0"/>
    <n v="9"/>
    <b v="1"/>
    <s v="theater/plays"/>
    <n v="104"/>
    <n v="1.8"/>
    <s v="Theater"/>
    <s v="Plays"/>
    <s v="Aug"/>
    <s v="Jul"/>
    <n v="2014"/>
    <n v="2014"/>
    <x v="2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4T22:59:00"/>
    <d v="2016-08-14T10:28:22"/>
    <b v="0"/>
    <n v="17"/>
    <b v="1"/>
    <s v="theater/plays"/>
    <n v="250.66666666666666"/>
    <n v="5.666666666666667"/>
    <s v="Theater"/>
    <s v="Plays"/>
    <s v="Aug"/>
    <s v="Aug"/>
    <n v="2016"/>
    <n v="2016"/>
    <x v="2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3:43:27"/>
    <d v="2015-07-06T03:43:27"/>
    <b v="0"/>
    <n v="33"/>
    <b v="1"/>
    <s v="theater/plays"/>
    <n v="100.5"/>
    <n v="1.65"/>
    <s v="Theater"/>
    <s v="Plays"/>
    <s v="Aug"/>
    <s v="Jul"/>
    <n v="2015"/>
    <n v="2015"/>
    <x v="4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2:00:00"/>
    <d v="2016-03-11T04:59:46"/>
    <b v="0"/>
    <n v="38"/>
    <b v="1"/>
    <s v="theater/plays"/>
    <n v="174.4"/>
    <n v="2.5333333333333332"/>
    <s v="Theater"/>
    <s v="Plays"/>
    <s v="Apr"/>
    <s v="Mar"/>
    <n v="2016"/>
    <n v="2016"/>
    <x v="4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1:59:00"/>
    <d v="2015-06-18T14:16:38"/>
    <b v="0"/>
    <n v="79"/>
    <b v="1"/>
    <s v="theater/plays"/>
    <n v="116.26"/>
    <n v="1.58"/>
    <s v="Theater"/>
    <s v="Plays"/>
    <s v="Jul"/>
    <s v="Jun"/>
    <n v="2015"/>
    <n v="2015"/>
    <x v="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17:59:00"/>
    <d v="2017-01-02T16:50:36"/>
    <b v="0"/>
    <n v="46"/>
    <b v="1"/>
    <s v="theater/plays"/>
    <n v="105.82"/>
    <n v="0.92"/>
    <s v="Theater"/>
    <s v="Plays"/>
    <s v="Feb"/>
    <s v="Jan"/>
    <n v="2017"/>
    <n v="2017"/>
    <x v="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16:42:00"/>
    <d v="2016-05-09T10:06:59"/>
    <b v="0"/>
    <n v="20"/>
    <b v="1"/>
    <s v="theater/plays"/>
    <n v="110.75"/>
    <n v="1"/>
    <s v="Theater"/>
    <s v="Plays"/>
    <s v="Jun"/>
    <s v="May"/>
    <n v="2016"/>
    <n v="2016"/>
    <x v="4"/>
  </r>
  <r>
    <s v="Mr. Marmalade"/>
    <s v="Life is hard when your own imaginary friend can't make time for you."/>
    <n v="1500"/>
    <n v="1510"/>
    <x v="0"/>
    <s v="US"/>
    <s v="USD"/>
    <n v="1404273540"/>
    <n v="1400272580"/>
    <d v="2014-07-01T22:59:00"/>
    <d v="2014-05-16T15:36:20"/>
    <b v="0"/>
    <n v="20"/>
    <b v="1"/>
    <s v="theater/plays"/>
    <n v="100.66666666666667"/>
    <n v="1.3333333333333333"/>
    <s v="Theater"/>
    <s v="Plays"/>
    <s v="Jul"/>
    <s v="May"/>
    <n v="2014"/>
    <n v="2014"/>
    <x v="4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09:39:00"/>
    <d v="2015-02-20T01:39:10"/>
    <b v="0"/>
    <n v="13"/>
    <b v="1"/>
    <s v="theater/plays"/>
    <n v="102.03333333333333"/>
    <n v="0.43333333333333335"/>
    <s v="Theater"/>
    <s v="Plays"/>
    <s v="Mar"/>
    <s v="Feb"/>
    <n v="2015"/>
    <n v="2015"/>
    <x v="4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16:08:45"/>
    <d v="2014-11-28T16:08:45"/>
    <b v="0"/>
    <n v="22"/>
    <b v="1"/>
    <s v="theater/plays"/>
    <n v="100"/>
    <n v="8.8000000000000007"/>
    <s v="Theater"/>
    <s v="Plays"/>
    <s v="Dec"/>
    <s v="Nov"/>
    <n v="2014"/>
    <n v="2014"/>
    <x v="2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09T23:00:00"/>
    <d v="2016-03-18T16:31:12"/>
    <b v="0"/>
    <n v="36"/>
    <b v="1"/>
    <s v="theater/plays"/>
    <n v="111"/>
    <n v="1.2"/>
    <s v="Theater"/>
    <s v="Plays"/>
    <s v="Apr"/>
    <s v="Mar"/>
    <n v="2016"/>
    <n v="2016"/>
    <x v="4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0T23:16:54"/>
    <d v="2015-03-01T00:16:54"/>
    <b v="0"/>
    <n v="40"/>
    <b v="1"/>
    <s v="theater/plays"/>
    <n v="101.425"/>
    <n v="0.5"/>
    <s v="Theater"/>
    <s v="Plays"/>
    <s v="Mar"/>
    <s v="Mar"/>
    <n v="2015"/>
    <n v="2015"/>
    <x v="0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06:50:30"/>
    <d v="2016-10-22T05:50:30"/>
    <b v="0"/>
    <n v="9"/>
    <b v="1"/>
    <s v="theater/plays"/>
    <n v="104"/>
    <n v="4"/>
    <s v="Theater"/>
    <s v="Plays"/>
    <s v="Dec"/>
    <s v="Oct"/>
    <n v="2016"/>
    <n v="2016"/>
    <x v="2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0:58:09"/>
    <d v="2016-06-02T00:58:09"/>
    <b v="0"/>
    <n v="19"/>
    <b v="1"/>
    <s v="theater/plays"/>
    <n v="109.375"/>
    <n v="2.375"/>
    <s v="Theater"/>
    <s v="Plays"/>
    <s v="Jun"/>
    <s v="Jun"/>
    <n v="2016"/>
    <n v="2016"/>
    <x v="2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4:54:00"/>
    <d v="2015-10-17T14:23:42"/>
    <b v="0"/>
    <n v="14"/>
    <b v="1"/>
    <s v="theater/plays"/>
    <n v="115.16129032258064"/>
    <n v="2.2580645161290325"/>
    <s v="Theater"/>
    <s v="Plays"/>
    <s v="Oct"/>
    <s v="Oct"/>
    <n v="2015"/>
    <n v="2015"/>
    <x v="2"/>
  </r>
  <r>
    <s v="Israel LÃ³pez @ Ojai Playwrights Conference"/>
    <s v="Artistic Internship @ Ojai Playwrights Conference"/>
    <n v="1200"/>
    <n v="1200"/>
    <x v="0"/>
    <s v="US"/>
    <s v="USD"/>
    <n v="1406185200"/>
    <n v="1404337382"/>
    <d v="2014-07-24T02:00:00"/>
    <d v="2014-07-02T16:43:02"/>
    <b v="0"/>
    <n v="38"/>
    <b v="1"/>
    <s v="theater/plays"/>
    <n v="100"/>
    <n v="3.1666666666666665"/>
    <s v="Theater"/>
    <s v="Plays"/>
    <s v="Jul"/>
    <s v="Jul"/>
    <n v="2014"/>
    <n v="2014"/>
    <x v="4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18:16:59"/>
    <d v="2015-06-18T18:16:59"/>
    <b v="0"/>
    <n v="58"/>
    <b v="1"/>
    <s v="theater/plays"/>
    <n v="103.17033333333333"/>
    <n v="1.9333333333333333"/>
    <s v="Theater"/>
    <s v="Plays"/>
    <s v="Jul"/>
    <s v="Jun"/>
    <n v="2015"/>
    <n v="2015"/>
    <x v="4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3:33:00"/>
    <d v="2015-06-30T08:20:52"/>
    <b v="0"/>
    <n v="28"/>
    <b v="1"/>
    <s v="theater/plays"/>
    <n v="103.5"/>
    <n v="2.8"/>
    <s v="Theater"/>
    <s v="Plays"/>
    <s v="Jul"/>
    <s v="Jun"/>
    <n v="2015"/>
    <n v="2015"/>
    <x v="4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1:12:17"/>
    <d v="2015-05-12T11:12:17"/>
    <b v="0"/>
    <n v="17"/>
    <b v="1"/>
    <s v="theater/plays"/>
    <n v="138.19999999999999"/>
    <n v="1.7"/>
    <s v="Theater"/>
    <s v="Plays"/>
    <s v="Jun"/>
    <s v="May"/>
    <n v="2015"/>
    <n v="2015"/>
    <x v="4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18:00:00"/>
    <d v="2015-05-18T07:20:11"/>
    <b v="0"/>
    <n v="12"/>
    <b v="1"/>
    <s v="theater/plays"/>
    <n v="109.54545454545455"/>
    <n v="5.4545454545454541"/>
    <s v="Theater"/>
    <s v="Plays"/>
    <s v="May"/>
    <s v="May"/>
    <n v="2015"/>
    <n v="2015"/>
    <x v="2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0T22:59:00"/>
    <d v="2014-06-30T10:04:27"/>
    <b v="0"/>
    <n v="40"/>
    <b v="1"/>
    <s v="theater/plays"/>
    <n v="100.85714285714286"/>
    <n v="1.1428571428571428"/>
    <s v="Theater"/>
    <s v="Plays"/>
    <s v="Jul"/>
    <s v="Jun"/>
    <n v="2014"/>
    <n v="2014"/>
    <x v="4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17:43:04"/>
    <d v="2014-08-27T17:43:04"/>
    <b v="0"/>
    <n v="57"/>
    <b v="1"/>
    <s v="theater/plays"/>
    <n v="101.53333333333333"/>
    <n v="1.9"/>
    <s v="Theater"/>
    <s v="Plays"/>
    <s v="Sep"/>
    <s v="Aug"/>
    <n v="2014"/>
    <n v="2014"/>
    <x v="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07:52:00"/>
    <d v="2014-10-02T02:04:57"/>
    <b v="0"/>
    <n v="114"/>
    <b v="1"/>
    <s v="theater/plays"/>
    <n v="113.625"/>
    <n v="2.85"/>
    <s v="Theater"/>
    <s v="Plays"/>
    <s v="Nov"/>
    <s v="Oct"/>
    <n v="2014"/>
    <n v="2014"/>
    <x v="4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15:57:09"/>
    <d v="2016-07-05T15:57:09"/>
    <b v="0"/>
    <n v="31"/>
    <b v="1"/>
    <s v="theater/plays"/>
    <n v="100"/>
    <n v="0.68888888888888888"/>
    <s v="Theater"/>
    <s v="Plays"/>
    <s v="Sep"/>
    <s v="Jul"/>
    <n v="2016"/>
    <n v="2016"/>
    <x v="4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18:00:00"/>
    <d v="2016-05-03T09:19:42"/>
    <b v="0"/>
    <n v="3"/>
    <b v="1"/>
    <s v="theater/plays"/>
    <n v="140"/>
    <n v="6"/>
    <s v="Theater"/>
    <s v="Plays"/>
    <s v="May"/>
    <s v="May"/>
    <n v="2016"/>
    <n v="2016"/>
    <x v="2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4:34:44"/>
    <d v="2014-08-25T14:34:44"/>
    <b v="0"/>
    <n v="16"/>
    <b v="1"/>
    <s v="theater/plays"/>
    <n v="128.75"/>
    <n v="2"/>
    <s v="Theater"/>
    <s v="Plays"/>
    <s v="Sep"/>
    <s v="Aug"/>
    <n v="2014"/>
    <n v="2014"/>
    <x v="2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2T22:59:00"/>
    <d v="2014-06-12T08:46:58"/>
    <b v="0"/>
    <n v="199"/>
    <b v="1"/>
    <s v="theater/plays"/>
    <n v="102.90416666666667"/>
    <n v="1.6583333333333334"/>
    <s v="Theater"/>
    <s v="Plays"/>
    <s v="Jul"/>
    <s v="Jun"/>
    <n v="2014"/>
    <n v="2014"/>
    <x v="1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07:44:58"/>
    <d v="2015-04-26T07:44:58"/>
    <b v="0"/>
    <n v="31"/>
    <b v="1"/>
    <s v="theater/plays"/>
    <n v="102.5"/>
    <n v="1.55"/>
    <s v="Theater"/>
    <s v="Plays"/>
    <s v="May"/>
    <s v="Apr"/>
    <n v="2015"/>
    <n v="2015"/>
    <x v="4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6-30T23:59:00"/>
    <d v="2014-05-27T13:16:21"/>
    <b v="0"/>
    <n v="30"/>
    <b v="1"/>
    <s v="theater/plays"/>
    <n v="110.1"/>
    <n v="1.5"/>
    <s v="Theater"/>
    <s v="Plays"/>
    <s v="Jun"/>
    <s v="May"/>
    <n v="2014"/>
    <n v="2014"/>
    <x v="4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05:53:54"/>
    <d v="2016-09-14T05:53:54"/>
    <b v="0"/>
    <n v="34"/>
    <b v="1"/>
    <s v="theater/plays"/>
    <n v="112.76666666666667"/>
    <n v="1.1333333333333333"/>
    <s v="Theater"/>
    <s v="Plays"/>
    <s v="Oct"/>
    <s v="Sep"/>
    <n v="2016"/>
    <n v="2016"/>
    <x v="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0:38:10"/>
    <d v="2016-01-05T10:38:10"/>
    <b v="0"/>
    <n v="18"/>
    <b v="1"/>
    <s v="theater/plays"/>
    <n v="111.9"/>
    <n v="1.8"/>
    <s v="Theater"/>
    <s v="Plays"/>
    <s v="Jan"/>
    <s v="Jan"/>
    <n v="2016"/>
    <n v="2016"/>
    <x v="4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1:59:00"/>
    <d v="2014-05-13T11:26:58"/>
    <b v="0"/>
    <n v="67"/>
    <b v="1"/>
    <s v="theater/plays"/>
    <n v="139.19999999999999"/>
    <n v="2.2333333333333334"/>
    <s v="Theater"/>
    <s v="Plays"/>
    <s v="Jun"/>
    <s v="May"/>
    <n v="2014"/>
    <n v="2014"/>
    <x v="4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19T21:48:16"/>
    <d v="2016-09-19T21:48:16"/>
    <b v="0"/>
    <n v="66"/>
    <b v="1"/>
    <s v="theater/plays"/>
    <n v="110.85714285714286"/>
    <n v="1.8857142857142857"/>
    <s v="Theater"/>
    <s v="Plays"/>
    <s v="Oct"/>
    <s v="Sep"/>
    <n v="2016"/>
    <n v="2016"/>
    <x v="4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1T23:19:46"/>
    <d v="2015-08-02T23:19:46"/>
    <b v="0"/>
    <n v="23"/>
    <b v="1"/>
    <s v="theater/plays"/>
    <n v="139.06666666666666"/>
    <n v="3.0666666666666669"/>
    <s v="Theater"/>
    <s v="Plays"/>
    <s v="Sep"/>
    <s v="Aug"/>
    <n v="2015"/>
    <n v="2015"/>
    <x v="2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16:00:00"/>
    <d v="2014-04-24T09:14:19"/>
    <b v="0"/>
    <n v="126"/>
    <b v="1"/>
    <s v="theater/plays"/>
    <n v="105.7"/>
    <n v="2.52"/>
    <s v="Theater"/>
    <s v="Plays"/>
    <s v="May"/>
    <s v="Apr"/>
    <n v="2014"/>
    <n v="2014"/>
    <x v="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8T22:59:00"/>
    <d v="2015-08-14T10:54:20"/>
    <b v="0"/>
    <n v="6"/>
    <b v="1"/>
    <s v="theater/plays"/>
    <n v="101.42857142857143"/>
    <n v="1.7142857142857142"/>
    <s v="Theater"/>
    <s v="Plays"/>
    <s v="Aug"/>
    <s v="Aug"/>
    <n v="2015"/>
    <n v="2015"/>
    <x v="2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0:14:15"/>
    <d v="2014-05-28T00:14:15"/>
    <b v="0"/>
    <n v="25"/>
    <b v="1"/>
    <s v="theater/plays"/>
    <n v="100.245"/>
    <n v="0.5"/>
    <s v="Theater"/>
    <s v="Plays"/>
    <s v="Jun"/>
    <s v="May"/>
    <n v="2014"/>
    <n v="2014"/>
    <x v="0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3:53:24"/>
    <d v="2014-07-09T13:53:24"/>
    <b v="0"/>
    <n v="39"/>
    <b v="1"/>
    <s v="theater/plays"/>
    <n v="109.16666666666667"/>
    <n v="1.3"/>
    <s v="Theater"/>
    <s v="Plays"/>
    <s v="Aug"/>
    <s v="Jul"/>
    <n v="2014"/>
    <n v="2014"/>
    <x v="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17:25:00"/>
    <d v="2015-05-23T14:50:39"/>
    <b v="0"/>
    <n v="62"/>
    <b v="1"/>
    <s v="theater/plays"/>
    <n v="118.33333333333333"/>
    <n v="2.0666666666666669"/>
    <s v="Theater"/>
    <s v="Plays"/>
    <s v="Jun"/>
    <s v="May"/>
    <n v="2015"/>
    <n v="2015"/>
    <x v="4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0:21:23"/>
    <d v="2014-10-28T09:21:23"/>
    <b v="0"/>
    <n v="31"/>
    <b v="1"/>
    <s v="theater/plays"/>
    <n v="120"/>
    <n v="2.0666666666666669"/>
    <s v="Theater"/>
    <s v="Plays"/>
    <s v="Nov"/>
    <s v="Oct"/>
    <n v="2014"/>
    <n v="2014"/>
    <x v="4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1T23:59:00"/>
    <d v="2015-01-16T11:48:49"/>
    <b v="0"/>
    <n v="274"/>
    <b v="1"/>
    <s v="theater/plays"/>
    <n v="127.96"/>
    <n v="0.68500000000000005"/>
    <s v="Theater"/>
    <s v="Plays"/>
    <s v="Mar"/>
    <s v="Jan"/>
    <n v="2015"/>
    <n v="2015"/>
    <x v="3"/>
  </r>
  <r>
    <s v="An Evening With Durang"/>
    <s v="Help us independently produce two great comedies by Christopher Durang."/>
    <n v="1000"/>
    <n v="1260"/>
    <x v="0"/>
    <s v="US"/>
    <s v="USD"/>
    <n v="1411084800"/>
    <n v="1410304179"/>
    <d v="2014-09-18T19:00:00"/>
    <d v="2014-09-09T18:09:39"/>
    <b v="0"/>
    <n v="17"/>
    <b v="1"/>
    <s v="theater/plays"/>
    <n v="126"/>
    <n v="1.7"/>
    <s v="Theater"/>
    <s v="Plays"/>
    <s v="Sep"/>
    <s v="Sep"/>
    <n v="2014"/>
    <n v="2014"/>
    <x v="4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17:30:00"/>
    <d v="2015-10-31T23:35:29"/>
    <b v="0"/>
    <n v="14"/>
    <b v="1"/>
    <s v="theater/plays"/>
    <n v="129.12912912912913"/>
    <n v="4.2042042042042045"/>
    <s v="Theater"/>
    <s v="Plays"/>
    <s v="Nov"/>
    <s v="Oct"/>
    <n v="2015"/>
    <n v="2015"/>
    <x v="2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5T21:00:00"/>
    <d v="2016-04-29T22:12:47"/>
    <b v="0"/>
    <n v="60"/>
    <b v="1"/>
    <s v="theater/plays"/>
    <n v="107.42857142857143"/>
    <n v="1.7142857142857142"/>
    <s v="Theater"/>
    <s v="Plays"/>
    <s v="Jun"/>
    <s v="Apr"/>
    <n v="2016"/>
    <n v="2016"/>
    <x v="4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15:53:30"/>
    <d v="2014-12-22T15:53:30"/>
    <b v="0"/>
    <n v="33"/>
    <b v="1"/>
    <s v="theater/plays"/>
    <n v="100.125"/>
    <n v="0.82499999999999996"/>
    <s v="Theater"/>
    <s v="Plays"/>
    <s v="Jan"/>
    <s v="Dec"/>
    <n v="2015"/>
    <n v="2014"/>
    <x v="4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09:48:36"/>
    <d v="2014-12-15T09:48:36"/>
    <b v="0"/>
    <n v="78"/>
    <b v="1"/>
    <s v="theater/plays"/>
    <n v="155"/>
    <n v="3.9"/>
    <s v="Theater"/>
    <s v="Plays"/>
    <s v="Feb"/>
    <s v="Dec"/>
    <n v="2015"/>
    <n v="2014"/>
    <x v="4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06:10:48"/>
    <d v="2016-04-19T06:10:48"/>
    <b v="0"/>
    <n v="30"/>
    <b v="1"/>
    <s v="theater/plays"/>
    <n v="108"/>
    <n v="1.5"/>
    <s v="Theater"/>
    <s v="Plays"/>
    <s v="May"/>
    <s v="Apr"/>
    <n v="2016"/>
    <n v="2016"/>
    <x v="4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4:21:27"/>
    <d v="2016-02-01T14:21:27"/>
    <b v="0"/>
    <n v="136"/>
    <b v="1"/>
    <s v="theater/plays"/>
    <n v="110.52"/>
    <n v="2.72"/>
    <s v="Theater"/>
    <s v="Plays"/>
    <s v="Mar"/>
    <s v="Feb"/>
    <n v="2016"/>
    <n v="2016"/>
    <x v="0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09:26:56"/>
    <d v="2014-09-15T09:26:56"/>
    <b v="0"/>
    <n v="40"/>
    <b v="1"/>
    <s v="theater/plays"/>
    <n v="100.8"/>
    <n v="1.6"/>
    <s v="Theater"/>
    <s v="Plays"/>
    <s v="Oct"/>
    <s v="Sep"/>
    <n v="2014"/>
    <n v="2014"/>
    <x v="4"/>
  </r>
  <r>
    <s v="Generations (Senior Project)"/>
    <s v="Help me produce the play I have written for my senior project!"/>
    <n v="500"/>
    <n v="606"/>
    <x v="0"/>
    <s v="US"/>
    <s v="USD"/>
    <n v="1412092800"/>
    <n v="1409493800"/>
    <d v="2014-09-30T11:00:00"/>
    <d v="2014-08-31T09:03:20"/>
    <b v="0"/>
    <n v="18"/>
    <b v="1"/>
    <s v="theater/plays"/>
    <n v="121.2"/>
    <n v="3.6"/>
    <s v="Theater"/>
    <s v="Plays"/>
    <s v="Sep"/>
    <s v="Aug"/>
    <n v="2014"/>
    <n v="2014"/>
    <x v="2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07:59:53"/>
    <d v="2015-05-05T07:59:53"/>
    <b v="0"/>
    <n v="39"/>
    <b v="1"/>
    <s v="theater/plays"/>
    <n v="100.33333333333333"/>
    <n v="2.6"/>
    <s v="Theater"/>
    <s v="Plays"/>
    <s v="Jun"/>
    <s v="May"/>
    <n v="2015"/>
    <n v="2015"/>
    <x v="4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17:59:00"/>
    <d v="2016-06-03T07:54:44"/>
    <b v="0"/>
    <n v="21"/>
    <b v="1"/>
    <s v="theater/plays"/>
    <n v="109.16666666666667"/>
    <n v="0.7"/>
    <s v="Theater"/>
    <s v="Plays"/>
    <s v="Jul"/>
    <s v="Jun"/>
    <n v="2016"/>
    <n v="2016"/>
    <x v="4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1:59:00"/>
    <d v="2016-07-05T07:06:28"/>
    <b v="0"/>
    <n v="30"/>
    <b v="1"/>
    <s v="theater/plays"/>
    <n v="123.42857142857143"/>
    <n v="2.8571428571428572"/>
    <s v="Theater"/>
    <s v="Plays"/>
    <s v="Aug"/>
    <s v="Jul"/>
    <n v="2016"/>
    <n v="2016"/>
    <x v="4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1:33:14"/>
    <d v="2016-04-01T11:33:14"/>
    <b v="0"/>
    <n v="27"/>
    <b v="1"/>
    <s v="theater/plays"/>
    <n v="136.33666666666667"/>
    <n v="9"/>
    <s v="Theater"/>
    <s v="Plays"/>
    <s v="May"/>
    <s v="Apr"/>
    <n v="2016"/>
    <n v="2016"/>
    <x v="2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3:00:00"/>
    <d v="2014-06-02T08:01:54"/>
    <b v="0"/>
    <n v="35"/>
    <b v="1"/>
    <s v="theater/plays"/>
    <n v="103.46657233816767"/>
    <n v="1.238061549345596"/>
    <s v="Theater"/>
    <s v="Plays"/>
    <s v="Jun"/>
    <s v="Jun"/>
    <n v="2014"/>
    <n v="2014"/>
    <x v="4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16:55:49"/>
    <d v="2014-08-28T16:55:49"/>
    <b v="0"/>
    <n v="13"/>
    <b v="1"/>
    <s v="theater/plays"/>
    <n v="121.33333333333333"/>
    <n v="0.8666666666666667"/>
    <s v="Theater"/>
    <s v="Plays"/>
    <s v="Sep"/>
    <s v="Aug"/>
    <n v="2014"/>
    <n v="2014"/>
    <x v="4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0:26:00"/>
    <d v="2016-06-30T20:09:38"/>
    <b v="0"/>
    <n v="23"/>
    <b v="1"/>
    <s v="theater/plays"/>
    <n v="186"/>
    <n v="2.2999999999999998"/>
    <s v="Theater"/>
    <s v="Plays"/>
    <s v="Jul"/>
    <s v="Jun"/>
    <n v="2016"/>
    <n v="2016"/>
    <x v="4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3T22:24:46"/>
    <d v="2014-06-19T22:24:46"/>
    <b v="0"/>
    <n v="39"/>
    <b v="1"/>
    <s v="theater/plays"/>
    <n v="300"/>
    <n v="5.5714285714285712"/>
    <s v="Theater"/>
    <s v="Plays"/>
    <s v="Jul"/>
    <s v="Jun"/>
    <n v="2014"/>
    <n v="2014"/>
    <x v="2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1:59:06"/>
    <d v="2014-05-26T11:59:06"/>
    <b v="0"/>
    <n v="35"/>
    <b v="1"/>
    <s v="theater/plays"/>
    <n v="108.25"/>
    <n v="3.5"/>
    <s v="Theater"/>
    <s v="Plays"/>
    <s v="Jun"/>
    <s v="May"/>
    <n v="2014"/>
    <n v="2014"/>
    <x v="4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08:49:48"/>
    <d v="2015-03-09T08:49:48"/>
    <b v="0"/>
    <n v="27"/>
    <b v="1"/>
    <s v="theater/plays"/>
    <n v="141.15384615384616"/>
    <n v="2.0769230769230771"/>
    <s v="Theater"/>
    <s v="Plays"/>
    <s v="Apr"/>
    <s v="Mar"/>
    <n v="2015"/>
    <n v="2015"/>
    <x v="4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1:00:00"/>
    <d v="2014-05-20T12:22:53"/>
    <b v="0"/>
    <n v="21"/>
    <b v="1"/>
    <s v="theater/plays"/>
    <n v="114"/>
    <n v="4.2"/>
    <s v="Theater"/>
    <s v="Plays"/>
    <s v="Jun"/>
    <s v="May"/>
    <n v="2014"/>
    <n v="2014"/>
    <x v="2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1:59:00"/>
    <d v="2015-05-09T23:07:47"/>
    <b v="0"/>
    <n v="104"/>
    <b v="1"/>
    <s v="theater/plays"/>
    <n v="153.73333333333332"/>
    <n v="1.3866666666666667"/>
    <s v="Theater"/>
    <s v="Plays"/>
    <s v="May"/>
    <s v="May"/>
    <n v="2015"/>
    <n v="2015"/>
    <x v="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2:42:46"/>
    <d v="2016-05-15T12:42:46"/>
    <b v="0"/>
    <n v="19"/>
    <b v="1"/>
    <s v="theater/plays"/>
    <n v="101.5"/>
    <n v="0.95"/>
    <s v="Theater"/>
    <s v="Plays"/>
    <s v="Jun"/>
    <s v="May"/>
    <n v="2016"/>
    <n v="2016"/>
    <x v="4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5T22:59:00"/>
    <d v="2015-04-24T08:21:07"/>
    <b v="0"/>
    <n v="97"/>
    <b v="1"/>
    <s v="theater/plays"/>
    <n v="102.35"/>
    <n v="0.97"/>
    <s v="Theater"/>
    <s v="Plays"/>
    <s v="May"/>
    <s v="Apr"/>
    <n v="2015"/>
    <n v="2015"/>
    <x v="1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07:52:00"/>
    <d v="2015-02-01T18:53:39"/>
    <b v="0"/>
    <n v="27"/>
    <b v="1"/>
    <s v="theater/plays"/>
    <n v="102.57142857142857"/>
    <n v="0.77142857142857146"/>
    <s v="Theater"/>
    <s v="Plays"/>
    <s v="Mar"/>
    <s v="Feb"/>
    <n v="2015"/>
    <n v="2015"/>
    <x v="4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16:18:29"/>
    <d v="2015-12-22T16:18:29"/>
    <b v="0"/>
    <n v="24"/>
    <b v="1"/>
    <s v="theater/plays"/>
    <n v="155.75"/>
    <n v="3"/>
    <s v="Theater"/>
    <s v="Plays"/>
    <s v="Jan"/>
    <s v="Dec"/>
    <n v="2016"/>
    <n v="2015"/>
    <x v="2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15:47:29"/>
    <d v="2015-04-08T15:47:29"/>
    <b v="0"/>
    <n v="13"/>
    <b v="1"/>
    <s v="theater/plays"/>
    <n v="100.75"/>
    <n v="0.32500000000000001"/>
    <s v="Theater"/>
    <s v="Plays"/>
    <s v="May"/>
    <s v="Apr"/>
    <n v="2015"/>
    <n v="2015"/>
    <x v="4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2:11:15"/>
    <d v="2015-01-28T12:11:15"/>
    <b v="0"/>
    <n v="46"/>
    <b v="1"/>
    <s v="theater/plays"/>
    <n v="239.4"/>
    <n v="9.1999999999999993"/>
    <s v="Theater"/>
    <s v="Plays"/>
    <s v="Feb"/>
    <s v="Jan"/>
    <n v="2015"/>
    <n v="2015"/>
    <x v="2"/>
  </r>
  <r>
    <s v="Corium"/>
    <s v="A new piece of physical theatre about love, regret and longing."/>
    <n v="200"/>
    <n v="420"/>
    <x v="0"/>
    <s v="GB"/>
    <s v="GBP"/>
    <n v="1434994266"/>
    <n v="1432402266"/>
    <d v="2015-06-22T12:31:06"/>
    <d v="2015-05-23T12:31:06"/>
    <b v="0"/>
    <n v="4"/>
    <b v="1"/>
    <s v="theater/plays"/>
    <n v="210"/>
    <n v="2"/>
    <s v="Theater"/>
    <s v="Plays"/>
    <s v="Jun"/>
    <s v="May"/>
    <n v="2015"/>
    <n v="2015"/>
    <x v="2"/>
  </r>
  <r>
    <s v="Lakotas and the American Theatre"/>
    <s v="Breaking the American Indian stereotype in the American Theatre."/>
    <n v="3300"/>
    <n v="3449"/>
    <x v="0"/>
    <s v="US"/>
    <s v="USD"/>
    <n v="1435881006"/>
    <n v="1433980206"/>
    <d v="2015-07-02T18:50:06"/>
    <d v="2015-06-10T18:50:06"/>
    <b v="0"/>
    <n v="40"/>
    <b v="1"/>
    <s v="theater/plays"/>
    <n v="104.51515151515152"/>
    <n v="1.2121212121212122"/>
    <s v="Theater"/>
    <s v="Plays"/>
    <s v="Jul"/>
    <s v="Jun"/>
    <n v="2015"/>
    <n v="2015"/>
    <x v="4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18:28:04"/>
    <d v="2014-10-15T17:28:04"/>
    <b v="0"/>
    <n v="44"/>
    <b v="1"/>
    <s v="theater/plays"/>
    <n v="100.8"/>
    <n v="0.88"/>
    <s v="Theater"/>
    <s v="Plays"/>
    <s v="Nov"/>
    <s v="Oct"/>
    <n v="2014"/>
    <n v="2014"/>
    <x v="0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17:59:00"/>
    <d v="2016-01-12T11:07:27"/>
    <b v="0"/>
    <n v="35"/>
    <b v="1"/>
    <s v="theater/plays"/>
    <n v="111.2"/>
    <n v="2.3333333333333335"/>
    <s v="Theater"/>
    <s v="Plays"/>
    <s v="Feb"/>
    <s v="Jan"/>
    <n v="2016"/>
    <n v="2016"/>
    <x v="4"/>
  </r>
  <r>
    <s v="Beauty and the Beast"/>
    <s v="Saltmine Theatre Company present Beauty and the Beast:"/>
    <n v="4500"/>
    <n v="4592"/>
    <x v="0"/>
    <s v="GB"/>
    <s v="GBP"/>
    <n v="1417374262"/>
    <n v="1414778662"/>
    <d v="2014-11-30T14:04:22"/>
    <d v="2014-10-31T13:04:22"/>
    <b v="0"/>
    <n v="63"/>
    <b v="1"/>
    <s v="theater/plays"/>
    <n v="102.04444444444445"/>
    <n v="1.4"/>
    <s v="Theater"/>
    <s v="Plays"/>
    <s v="Nov"/>
    <s v="Oct"/>
    <n v="2014"/>
    <n v="2014"/>
    <x v="4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18:00:00"/>
    <d v="2016-04-05T06:47:40"/>
    <b v="0"/>
    <n v="89"/>
    <b v="1"/>
    <s v="theater/plays"/>
    <n v="102.54767441860466"/>
    <n v="2.0697674418604652"/>
    <s v="Theater"/>
    <s v="Plays"/>
    <s v="May"/>
    <s v="Apr"/>
    <n v="2016"/>
    <n v="2016"/>
    <x v="4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16:30:00"/>
    <d v="2016-02-01T17:41:07"/>
    <b v="0"/>
    <n v="15"/>
    <b v="1"/>
    <s v="theater/plays"/>
    <n v="127"/>
    <n v="5"/>
    <s v="Theater"/>
    <s v="Plays"/>
    <s v="Feb"/>
    <s v="Feb"/>
    <n v="2016"/>
    <n v="2016"/>
    <x v="2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16:00:00"/>
    <d v="2016-04-01T22:22:51"/>
    <b v="0"/>
    <n v="46"/>
    <b v="1"/>
    <s v="theater/plays"/>
    <n v="338.70588235294116"/>
    <n v="5.4117647058823533"/>
    <s v="Theater"/>
    <s v="Plays"/>
    <s v="Apr"/>
    <s v="Apr"/>
    <n v="2016"/>
    <n v="2016"/>
    <x v="2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19T23:55:00"/>
    <d v="2016-09-19T03:21:34"/>
    <b v="0"/>
    <n v="33"/>
    <b v="1"/>
    <s v="theater/plays"/>
    <n v="100.75"/>
    <n v="1.65"/>
    <s v="Theater"/>
    <s v="Plays"/>
    <s v="Oct"/>
    <s v="Sep"/>
    <n v="2016"/>
    <n v="2016"/>
    <x v="4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8T23:06:16"/>
    <d v="2015-07-19T23:06:16"/>
    <b v="0"/>
    <n v="31"/>
    <b v="0"/>
    <s v="theater/plays"/>
    <n v="9.31"/>
    <n v="0.155"/>
    <s v="Theater"/>
    <s v="Plays"/>
    <s v="Aug"/>
    <s v="Jul"/>
    <n v="2015"/>
    <n v="2015"/>
    <x v="8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2T22:55:12"/>
    <d v="2015-02-05T23:55:12"/>
    <b v="0"/>
    <n v="5"/>
    <b v="0"/>
    <s v="theater/plays"/>
    <n v="7.24"/>
    <n v="0.1"/>
    <s v="Theater"/>
    <s v="Plays"/>
    <s v="Mar"/>
    <s v="Feb"/>
    <n v="2015"/>
    <n v="2015"/>
    <x v="0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1:15:59"/>
    <d v="2015-07-18T11:15:59"/>
    <b v="0"/>
    <n v="1"/>
    <b v="0"/>
    <s v="theater/plays"/>
    <n v="10"/>
    <n v="0.1"/>
    <s v="Theater"/>
    <s v="Plays"/>
    <s v="Aug"/>
    <s v="Jul"/>
    <n v="2015"/>
    <n v="2015"/>
    <x v="4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09T22:23:00"/>
    <d v="2014-12-10T13:04:06"/>
    <b v="0"/>
    <n v="12"/>
    <b v="0"/>
    <s v="theater/plays"/>
    <n v="11.272727272727273"/>
    <n v="0.21818181818181817"/>
    <s v="Theater"/>
    <s v="Plays"/>
    <s v="Jan"/>
    <s v="Dec"/>
    <n v="2015"/>
    <n v="2014"/>
    <x v="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07:00:00"/>
    <d v="2014-11-25T11:15:33"/>
    <b v="0"/>
    <n v="4"/>
    <b v="0"/>
    <s v="theater/plays"/>
    <n v="15.411764705882353"/>
    <n v="0.47058823529411764"/>
    <s v="Theater"/>
    <s v="Plays"/>
    <s v="Jan"/>
    <s v="Nov"/>
    <n v="2015"/>
    <n v="2014"/>
    <x v="2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17:30:00"/>
    <d v="2015-04-08T19:35:08"/>
    <b v="0"/>
    <n v="0"/>
    <b v="0"/>
    <s v="theater/plays"/>
    <n v="0"/>
    <n v="0"/>
    <s v="Theater"/>
    <s v="Plays"/>
    <s v="Apr"/>
    <s v="Apr"/>
    <n v="2015"/>
    <n v="2015"/>
    <x v="4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16:38:16"/>
    <d v="2015-03-26T16:38:16"/>
    <b v="0"/>
    <n v="7"/>
    <b v="0"/>
    <s v="theater/plays"/>
    <n v="28.466666666666665"/>
    <n v="0.46666666666666667"/>
    <s v="Theater"/>
    <s v="Plays"/>
    <s v="May"/>
    <s v="Mar"/>
    <n v="2015"/>
    <n v="2015"/>
    <x v="4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1:38:09"/>
    <d v="2015-04-28T11:38:09"/>
    <b v="0"/>
    <n v="2"/>
    <b v="0"/>
    <s v="theater/plays"/>
    <n v="13.333333333333334"/>
    <n v="1.3333333333333333"/>
    <s v="Theater"/>
    <s v="Plays"/>
    <s v="May"/>
    <s v="Apr"/>
    <n v="2015"/>
    <n v="2015"/>
    <x v="2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3:00:00"/>
    <d v="2015-02-13T12:04:53"/>
    <b v="0"/>
    <n v="1"/>
    <b v="0"/>
    <s v="theater/plays"/>
    <n v="0.66666666666666663"/>
    <n v="6.6666666666666666E-2"/>
    <s v="Theater"/>
    <s v="Plays"/>
    <s v="Mar"/>
    <s v="Feb"/>
    <n v="2015"/>
    <n v="2015"/>
    <x v="4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1:59:00"/>
    <d v="2015-10-20T11:35:03"/>
    <b v="0"/>
    <n v="4"/>
    <b v="0"/>
    <s v="theater/plays"/>
    <n v="21.428571428571427"/>
    <n v="0.5714285714285714"/>
    <s v="Theater"/>
    <s v="Plays"/>
    <s v="Nov"/>
    <s v="Oct"/>
    <n v="2015"/>
    <n v="2015"/>
    <x v="2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17:00:00"/>
    <d v="2014-06-23T17:31:45"/>
    <b v="0"/>
    <n v="6"/>
    <b v="0"/>
    <s v="theater/plays"/>
    <n v="18"/>
    <n v="0.4"/>
    <s v="Theater"/>
    <s v="Plays"/>
    <s v="Jul"/>
    <s v="Jun"/>
    <n v="2014"/>
    <n v="2014"/>
    <x v="4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05:47:48"/>
    <d v="2016-06-27T05:47:48"/>
    <b v="0"/>
    <n v="8"/>
    <b v="0"/>
    <s v="theater/plays"/>
    <n v="20.125"/>
    <n v="0.2"/>
    <s v="Theater"/>
    <s v="Plays"/>
    <s v="Jul"/>
    <s v="Jun"/>
    <n v="2016"/>
    <n v="2016"/>
    <x v="4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1T20:53:58"/>
    <d v="2014-07-12T21:09:15"/>
    <b v="0"/>
    <n v="14"/>
    <b v="0"/>
    <s v="theater/plays"/>
    <n v="17.899999999999999"/>
    <n v="0.7"/>
    <s v="Theater"/>
    <s v="Plays"/>
    <s v="Aug"/>
    <s v="Jul"/>
    <n v="2014"/>
    <n v="2014"/>
    <x v="4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17:05:50"/>
    <d v="2015-11-17T17:05:50"/>
    <b v="0"/>
    <n v="0"/>
    <b v="0"/>
    <s v="theater/plays"/>
    <n v="0"/>
    <n v="0"/>
    <s v="Theater"/>
    <s v="Plays"/>
    <s v="Dec"/>
    <s v="Nov"/>
    <n v="2015"/>
    <n v="2015"/>
    <x v="8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0:09:04"/>
    <d v="2014-08-07T00:09:04"/>
    <b v="0"/>
    <n v="4"/>
    <b v="0"/>
    <s v="theater/plays"/>
    <n v="2"/>
    <n v="0.08"/>
    <s v="Theater"/>
    <s v="Plays"/>
    <s v="Sep"/>
    <s v="Aug"/>
    <n v="2014"/>
    <n v="2014"/>
    <x v="0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2:02:44"/>
    <d v="2014-06-03T12:02:44"/>
    <b v="0"/>
    <n v="0"/>
    <b v="0"/>
    <s v="theater/plays"/>
    <n v="0"/>
    <n v="0"/>
    <s v="Theater"/>
    <s v="Plays"/>
    <s v="Jul"/>
    <s v="Jun"/>
    <n v="2014"/>
    <n v="2014"/>
    <x v="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4T22:59:00"/>
    <d v="2014-06-03T14:32:32"/>
    <b v="0"/>
    <n v="0"/>
    <b v="0"/>
    <s v="theater/plays"/>
    <n v="0"/>
    <n v="0"/>
    <s v="Theater"/>
    <s v="Plays"/>
    <s v="Jul"/>
    <s v="Jun"/>
    <n v="2014"/>
    <n v="2014"/>
    <x v="4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1:45:02"/>
    <d v="2014-07-11T11:45:02"/>
    <b v="0"/>
    <n v="1"/>
    <b v="0"/>
    <s v="theater/plays"/>
    <n v="10"/>
    <n v="1"/>
    <s v="Theater"/>
    <s v="Plays"/>
    <s v="Aug"/>
    <s v="Jul"/>
    <n v="2014"/>
    <n v="2014"/>
    <x v="2"/>
  </r>
  <r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4:20:39"/>
    <d v="2016-09-08T04:20:39"/>
    <b v="0"/>
    <n v="1"/>
    <b v="0"/>
    <s v="theater/plays"/>
    <n v="2.3764705882352941"/>
    <n v="1.1764705882352941E-2"/>
    <s v="Theater"/>
    <s v="Plays"/>
    <s v="Oct"/>
    <s v="Sep"/>
    <n v="2016"/>
    <n v="2016"/>
    <x v="0"/>
  </r>
  <r>
    <s v="Counting Stars"/>
    <s v="The world premiere of an astonishing new play by acclaimed writer Atiha Sen Gupta."/>
    <n v="2500"/>
    <n v="25"/>
    <x v="2"/>
    <s v="GB"/>
    <s v="GBP"/>
    <n v="1436137140"/>
    <n v="1433833896"/>
    <d v="2015-07-05T17:59:00"/>
    <d v="2015-06-09T02:11:36"/>
    <b v="0"/>
    <n v="1"/>
    <b v="0"/>
    <s v="theater/plays"/>
    <n v="1"/>
    <n v="0.04"/>
    <s v="Theater"/>
    <s v="Plays"/>
    <s v="Jul"/>
    <s v="Jun"/>
    <n v="2015"/>
    <n v="2015"/>
    <x v="4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0:59:00"/>
    <d v="2016-01-26T11:57:16"/>
    <b v="0"/>
    <n v="52"/>
    <b v="1"/>
    <s v="theater/musical"/>
    <n v="103.52"/>
    <n v="1.04"/>
    <s v="Theater"/>
    <s v="Musical"/>
    <s v="Feb"/>
    <s v="Jan"/>
    <n v="2016"/>
    <n v="2016"/>
    <x v="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8T22:59:00"/>
    <d v="2016-03-28T22:03:08"/>
    <b v="0"/>
    <n v="7"/>
    <b v="1"/>
    <s v="theater/musical"/>
    <n v="105"/>
    <n v="1.4"/>
    <s v="Theater"/>
    <s v="Musical"/>
    <s v="Apr"/>
    <s v="Mar"/>
    <n v="2016"/>
    <n v="2016"/>
    <x v="2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2:59:00"/>
    <d v="2015-01-12T18:33:28"/>
    <b v="0"/>
    <n v="28"/>
    <b v="1"/>
    <s v="theater/musical"/>
    <n v="100.45"/>
    <n v="0.46666666666666667"/>
    <s v="Theater"/>
    <s v="Musical"/>
    <s v="Feb"/>
    <s v="Jan"/>
    <n v="2015"/>
    <n v="2015"/>
    <x v="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18:51:13"/>
    <d v="2016-02-02T19:51:13"/>
    <b v="0"/>
    <n v="11"/>
    <b v="1"/>
    <s v="theater/musical"/>
    <n v="132.6"/>
    <n v="1.1000000000000001"/>
    <s v="Theater"/>
    <s v="Musical"/>
    <s v="Apr"/>
    <s v="Feb"/>
    <n v="2016"/>
    <n v="2016"/>
    <x v="4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16:00:00"/>
    <d v="2016-09-06T14:15:35"/>
    <b v="0"/>
    <n v="15"/>
    <b v="1"/>
    <s v="theater/musical"/>
    <n v="113"/>
    <n v="3"/>
    <s v="Theater"/>
    <s v="Musical"/>
    <s v="Oct"/>
    <s v="Sep"/>
    <n v="2016"/>
    <n v="2016"/>
    <x v="2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2T19:00:00"/>
    <d v="2015-05-04T14:46:40"/>
    <b v="0"/>
    <n v="30"/>
    <b v="1"/>
    <s v="theater/musical"/>
    <n v="103.34"/>
    <n v="0.6"/>
    <s v="Theater"/>
    <s v="Musical"/>
    <s v="Jun"/>
    <s v="May"/>
    <n v="2015"/>
    <n v="2015"/>
    <x v="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5T23:59:00"/>
    <d v="2014-06-18T16:08:57"/>
    <b v="0"/>
    <n v="27"/>
    <b v="1"/>
    <s v="theater/musical"/>
    <n v="120"/>
    <n v="1.08"/>
    <s v="Theater"/>
    <s v="Musical"/>
    <s v="Jul"/>
    <s v="Jun"/>
    <n v="2014"/>
    <n v="2014"/>
    <x v="4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15:48:27"/>
    <d v="2016-03-16T15:48:27"/>
    <b v="0"/>
    <n v="28"/>
    <b v="1"/>
    <s v="theater/musical"/>
    <n v="129.63636363636363"/>
    <n v="5.0909090909090908"/>
    <s v="Theater"/>
    <s v="Musical"/>
    <s v="Apr"/>
    <s v="Mar"/>
    <n v="2016"/>
    <n v="2016"/>
    <x v="2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4:33:18"/>
    <d v="2014-05-12T14:33:18"/>
    <b v="0"/>
    <n v="17"/>
    <b v="1"/>
    <s v="theater/musical"/>
    <n v="101.11111111111111"/>
    <n v="0.37777777777777777"/>
    <s v="Theater"/>
    <s v="Musical"/>
    <s v="Jun"/>
    <s v="May"/>
    <n v="2014"/>
    <n v="2014"/>
    <x v="4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15:25:15"/>
    <d v="2014-11-11T15:25:15"/>
    <b v="0"/>
    <n v="50"/>
    <b v="1"/>
    <s v="theater/musical"/>
    <n v="108.51428571428572"/>
    <n v="1.4285714285714286"/>
    <s v="Theater"/>
    <s v="Musical"/>
    <s v="Dec"/>
    <s v="Nov"/>
    <n v="2014"/>
    <n v="2014"/>
    <x v="4"/>
  </r>
  <r>
    <s v="Luigi's Ladies"/>
    <s v="LUIGI'S LADIES: an original one-woman musical comedy"/>
    <n v="1500"/>
    <n v="1535"/>
    <x v="0"/>
    <s v="US"/>
    <s v="USD"/>
    <n v="1400475600"/>
    <n v="1397819938"/>
    <d v="2014-05-19T00:00:00"/>
    <d v="2014-04-18T06:18:58"/>
    <b v="0"/>
    <n v="26"/>
    <b v="1"/>
    <s v="theater/musical"/>
    <n v="102.33333333333333"/>
    <n v="1.7333333333333334"/>
    <s v="Theater"/>
    <s v="Musical"/>
    <s v="May"/>
    <s v="Apr"/>
    <n v="2014"/>
    <n v="2014"/>
    <x v="4"/>
  </r>
  <r>
    <s v="Pared Down Productions"/>
    <s v="A production company specializing in small-scale musicals"/>
    <n v="4000"/>
    <n v="4409.7700000000004"/>
    <x v="0"/>
    <s v="US"/>
    <s v="USD"/>
    <n v="1440556553"/>
    <n v="1435372553"/>
    <d v="2015-08-25T21:35:53"/>
    <d v="2015-06-26T21:35:53"/>
    <b v="0"/>
    <n v="88"/>
    <b v="1"/>
    <s v="theater/musical"/>
    <n v="110.24425000000001"/>
    <n v="2.2000000000000002"/>
    <s v="Theater"/>
    <s v="Musical"/>
    <s v="Aug"/>
    <s v="Jun"/>
    <n v="2015"/>
    <n v="2015"/>
    <x v="4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07:36:26"/>
    <d v="2014-04-10T07:36:26"/>
    <b v="0"/>
    <n v="91"/>
    <b v="1"/>
    <s v="theater/musical"/>
    <n v="101.01540000000001"/>
    <n v="1.82"/>
    <s v="Theater"/>
    <s v="Musical"/>
    <s v="May"/>
    <s v="Apr"/>
    <n v="2014"/>
    <n v="2014"/>
    <x v="0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18:00:00"/>
    <d v="2015-06-18T06:12:17"/>
    <b v="0"/>
    <n v="3"/>
    <b v="1"/>
    <s v="theater/musical"/>
    <n v="100"/>
    <n v="0.6"/>
    <s v="Theater"/>
    <s v="Musical"/>
    <s v="Aug"/>
    <s v="Jun"/>
    <n v="2015"/>
    <n v="2015"/>
    <x v="2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4:31:29"/>
    <d v="2015-07-08T14:31:29"/>
    <b v="0"/>
    <n v="28"/>
    <b v="1"/>
    <s v="theater/musical"/>
    <n v="106.24"/>
    <n v="2.2400000000000002"/>
    <s v="Theater"/>
    <s v="Musical"/>
    <s v="Aug"/>
    <s v="Jul"/>
    <n v="2015"/>
    <n v="2015"/>
    <x v="4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2:00:26"/>
    <d v="2015-03-02T13:00:26"/>
    <b v="0"/>
    <n v="77"/>
    <b v="1"/>
    <s v="theater/musical"/>
    <n v="100"/>
    <n v="1.54"/>
    <s v="Theater"/>
    <s v="Musical"/>
    <s v="Apr"/>
    <s v="Mar"/>
    <n v="2015"/>
    <n v="2015"/>
    <x v="0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8T19:36:00"/>
    <d v="2016-05-09T15:13:52"/>
    <b v="0"/>
    <n v="27"/>
    <b v="1"/>
    <s v="theater/musical"/>
    <n v="100"/>
    <n v="1.8"/>
    <s v="Theater"/>
    <s v="Musical"/>
    <s v="May"/>
    <s v="May"/>
    <n v="2016"/>
    <n v="2016"/>
    <x v="4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3:38:02"/>
    <d v="2014-06-30T13:38:02"/>
    <b v="0"/>
    <n v="107"/>
    <b v="1"/>
    <s v="theater/musical"/>
    <n v="113.45714285714286"/>
    <n v="1.5285714285714285"/>
    <s v="Theater"/>
    <s v="Musical"/>
    <s v="Jul"/>
    <s v="Jun"/>
    <n v="2014"/>
    <n v="2014"/>
    <x v="0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2T23:00:45"/>
    <d v="2014-05-28T23:00:45"/>
    <b v="0"/>
    <n v="96"/>
    <b v="1"/>
    <s v="theater/musical"/>
    <n v="102.65009999999999"/>
    <n v="0.96"/>
    <s v="Theater"/>
    <s v="Musical"/>
    <s v="Jul"/>
    <s v="May"/>
    <n v="2014"/>
    <n v="2014"/>
    <x v="1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2-28T23:59:00"/>
    <d v="2015-02-14T19:28:17"/>
    <b v="0"/>
    <n v="56"/>
    <b v="1"/>
    <s v="theater/musical"/>
    <n v="116.75"/>
    <n v="2.8"/>
    <s v="Theater"/>
    <s v="Musical"/>
    <s v="Feb"/>
    <s v="Feb"/>
    <n v="2015"/>
    <n v="2015"/>
    <x v="4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2:28:10"/>
    <d v="2014-05-13T12:28:10"/>
    <b v="0"/>
    <n v="58"/>
    <b v="1"/>
    <s v="theater/musical"/>
    <n v="107.65274999999998"/>
    <n v="1.45"/>
    <s v="Theater"/>
    <s v="Musical"/>
    <s v="Jun"/>
    <s v="May"/>
    <n v="2014"/>
    <n v="2014"/>
    <x v="4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09:21:19"/>
    <d v="2016-03-16T09:21:19"/>
    <b v="0"/>
    <n v="15"/>
    <b v="1"/>
    <s v="theater/musical"/>
    <n v="100"/>
    <n v="1.3636363636363635"/>
    <s v="Theater"/>
    <s v="Musical"/>
    <s v="Apr"/>
    <s v="Mar"/>
    <n v="2016"/>
    <n v="2016"/>
    <x v="4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17:20:10"/>
    <d v="2015-05-14T17:20:10"/>
    <b v="0"/>
    <n v="20"/>
    <b v="1"/>
    <s v="theater/musical"/>
    <n v="100"/>
    <n v="1"/>
    <s v="Theater"/>
    <s v="Musical"/>
    <s v="Jun"/>
    <s v="May"/>
    <n v="2015"/>
    <n v="2015"/>
    <x v="4"/>
  </r>
  <r>
    <s v="COME OUT SWINGIN'!"/>
    <s v="I would like to make a demo recording of six songs from COME OUT SWINGIN'!"/>
    <n v="1000"/>
    <n v="1460"/>
    <x v="0"/>
    <s v="US"/>
    <s v="USD"/>
    <n v="1463529600"/>
    <n v="1462307652"/>
    <d v="2016-05-17T19:00:00"/>
    <d v="2016-05-03T15:34:12"/>
    <b v="0"/>
    <n v="38"/>
    <b v="1"/>
    <s v="theater/musical"/>
    <n v="146"/>
    <n v="3.8"/>
    <s v="Theater"/>
    <s v="Musical"/>
    <s v="May"/>
    <s v="May"/>
    <n v="2016"/>
    <n v="2016"/>
    <x v="4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1:00:00"/>
    <d v="2016-11-08T09:48:26"/>
    <b v="0"/>
    <n v="33"/>
    <b v="1"/>
    <s v="theater/musical"/>
    <n v="110.2"/>
    <n v="0.66"/>
    <s v="Theater"/>
    <s v="Musical"/>
    <s v="Nov"/>
    <s v="Nov"/>
    <n v="2016"/>
    <n v="2016"/>
    <x v="0"/>
  </r>
  <r>
    <s v="Dundee: A Hip-Hopera"/>
    <s v="A dramatic hip-hopera, inspired from monologues written by the performers."/>
    <n v="5000"/>
    <n v="5410"/>
    <x v="0"/>
    <s v="US"/>
    <s v="USD"/>
    <n v="1479175680"/>
    <n v="1476317247"/>
    <d v="2016-11-14T21:08:00"/>
    <d v="2016-10-12T19:07:27"/>
    <b v="0"/>
    <n v="57"/>
    <b v="1"/>
    <s v="theater/musical"/>
    <n v="108.2"/>
    <n v="1.1399999999999999"/>
    <s v="Theater"/>
    <s v="Musical"/>
    <s v="Nov"/>
    <s v="Oct"/>
    <n v="2016"/>
    <n v="2016"/>
    <x v="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4:00:55"/>
    <d v="2015-03-24T14:00:55"/>
    <b v="0"/>
    <n v="25"/>
    <b v="1"/>
    <s v="theater/musical"/>
    <n v="100"/>
    <n v="1"/>
    <s v="Theater"/>
    <s v="Musical"/>
    <s v="Apr"/>
    <s v="Mar"/>
    <n v="2015"/>
    <n v="2015"/>
    <x v="4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8T23:00:00"/>
    <d v="2015-03-12T17:37:23"/>
    <b v="0"/>
    <n v="14"/>
    <b v="1"/>
    <s v="theater/musical"/>
    <n v="100.25"/>
    <n v="0.7"/>
    <s v="Theater"/>
    <s v="Musical"/>
    <s v="Apr"/>
    <s v="Mar"/>
    <n v="2015"/>
    <n v="2015"/>
    <x v="4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7-31T20:00:00"/>
    <d v="2014-06-24T03:49:38"/>
    <b v="0"/>
    <n v="94"/>
    <b v="1"/>
    <s v="theater/musical"/>
    <n v="106.71250000000001"/>
    <n v="1.175"/>
    <s v="Theater"/>
    <s v="Musical"/>
    <s v="Jul"/>
    <s v="Jun"/>
    <n v="2014"/>
    <n v="2014"/>
    <x v="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6T23:00:00"/>
    <d v="2014-09-04T21:40:21"/>
    <b v="0"/>
    <n v="59"/>
    <b v="1"/>
    <s v="theater/musical"/>
    <n v="143.19999999999999"/>
    <n v="2.95"/>
    <s v="Theater"/>
    <s v="Musical"/>
    <s v="Sep"/>
    <s v="Sep"/>
    <n v="2014"/>
    <n v="2014"/>
    <x v="4"/>
  </r>
  <r>
    <s v="Give a Puppet a Hand"/>
    <s v="Sponsor an AVENUE Q puppet for The Barn Players April 2015 production."/>
    <n v="2400"/>
    <n v="2521"/>
    <x v="0"/>
    <s v="US"/>
    <s v="USD"/>
    <n v="1423942780"/>
    <n v="1418758780"/>
    <d v="2015-02-14T14:39:40"/>
    <d v="2014-12-16T14:39:40"/>
    <b v="0"/>
    <n v="36"/>
    <b v="1"/>
    <s v="theater/musical"/>
    <n v="105.04166666666667"/>
    <n v="1.5"/>
    <s v="Theater"/>
    <s v="Musical"/>
    <s v="Feb"/>
    <s v="Dec"/>
    <n v="2015"/>
    <n v="2014"/>
    <x v="4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1:39:00"/>
    <d v="2016-02-25T12:39:00"/>
    <b v="0"/>
    <n v="115"/>
    <b v="1"/>
    <s v="theater/musical"/>
    <n v="103.98"/>
    <n v="0.76666666666666672"/>
    <s v="Theater"/>
    <s v="Musical"/>
    <s v="Mar"/>
    <s v="Feb"/>
    <n v="2016"/>
    <n v="2016"/>
    <x v="6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15:06:00"/>
    <d v="2015-06-11T00:16:25"/>
    <b v="0"/>
    <n v="30"/>
    <b v="1"/>
    <s v="theater/musical"/>
    <n v="120"/>
    <n v="1.2"/>
    <s v="Theater"/>
    <s v="Musical"/>
    <s v="Jul"/>
    <s v="Jun"/>
    <n v="2015"/>
    <n v="2015"/>
    <x v="4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16:11:25"/>
    <d v="2014-08-14T16:11:25"/>
    <b v="0"/>
    <n v="52"/>
    <b v="1"/>
    <s v="theater/musical"/>
    <n v="109.66666666666667"/>
    <n v="1.1555555555555554"/>
    <s v="Theater"/>
    <s v="Musical"/>
    <s v="Sep"/>
    <s v="Aug"/>
    <n v="2014"/>
    <n v="2014"/>
    <x v="4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18:00:00"/>
    <d v="2016-06-25T15:41:37"/>
    <b v="0"/>
    <n v="27"/>
    <b v="1"/>
    <s v="theater/musical"/>
    <n v="101.75"/>
    <n v="1.35"/>
    <s v="Theater"/>
    <s v="Musical"/>
    <s v="Jul"/>
    <s v="Jun"/>
    <n v="2016"/>
    <n v="2016"/>
    <x v="4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1:00:00"/>
    <d v="2016-02-19T22:22:00"/>
    <b v="0"/>
    <n v="24"/>
    <b v="1"/>
    <s v="theater/musical"/>
    <n v="128.91666666666666"/>
    <n v="2"/>
    <s v="Theater"/>
    <s v="Musical"/>
    <s v="Mar"/>
    <s v="Feb"/>
    <n v="2016"/>
    <n v="2016"/>
    <x v="4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18:32:12"/>
    <d v="2016-06-10T18:32:12"/>
    <b v="0"/>
    <n v="10"/>
    <b v="1"/>
    <s v="theater/musical"/>
    <n v="115"/>
    <n v="1"/>
    <s v="Theater"/>
    <s v="Musical"/>
    <s v="Jul"/>
    <s v="Jun"/>
    <n v="2016"/>
    <n v="2016"/>
    <x v="4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05:03:00"/>
    <d v="2016-06-27T10:19:29"/>
    <b v="0"/>
    <n v="30"/>
    <b v="1"/>
    <s v="theater/musical"/>
    <n v="150.75"/>
    <n v="1.5"/>
    <s v="Theater"/>
    <s v="Musical"/>
    <s v="Aug"/>
    <s v="Jun"/>
    <n v="2016"/>
    <n v="2016"/>
    <x v="4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6T19:54:35"/>
    <d v="2016-04-26T19:54:35"/>
    <b v="0"/>
    <n v="71"/>
    <b v="1"/>
    <s v="theater/musical"/>
    <n v="110.96666666666667"/>
    <n v="1.1833333333333333"/>
    <s v="Theater"/>
    <s v="Musical"/>
    <s v="May"/>
    <s v="Apr"/>
    <n v="2016"/>
    <n v="2016"/>
    <x v="0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0T22:59:00"/>
    <d v="2015-06-12T07:50:06"/>
    <b v="0"/>
    <n v="10"/>
    <b v="1"/>
    <s v="theater/musical"/>
    <n v="100.28571428571429"/>
    <n v="2.8571428571428572"/>
    <s v="Theater"/>
    <s v="Musical"/>
    <s v="Jul"/>
    <s v="Jun"/>
    <n v="2015"/>
    <n v="2015"/>
    <x v="2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1:18:00"/>
    <d v="2015-11-25T11:41:59"/>
    <b v="0"/>
    <n v="1"/>
    <b v="0"/>
    <s v="theater/musical"/>
    <n v="0.66666666666666663"/>
    <n v="1.3333333333333333E-3"/>
    <s v="Theater"/>
    <s v="Musical"/>
    <s v="Dec"/>
    <s v="Nov"/>
    <n v="2015"/>
    <n v="2015"/>
    <x v="1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4:10:18"/>
    <d v="2015-05-14T14:10:18"/>
    <b v="0"/>
    <n v="4"/>
    <b v="0"/>
    <s v="theater/musical"/>
    <n v="3.267605633802817"/>
    <n v="0.11267605633802817"/>
    <s v="Theater"/>
    <s v="Musical"/>
    <s v="Jun"/>
    <s v="May"/>
    <n v="2015"/>
    <n v="2015"/>
    <x v="4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2:00:23"/>
    <d v="2016-10-23T11:00:23"/>
    <b v="0"/>
    <n v="0"/>
    <b v="0"/>
    <s v="theater/musical"/>
    <n v="0"/>
    <n v="0"/>
    <s v="Theater"/>
    <s v="Musical"/>
    <s v="Nov"/>
    <s v="Oct"/>
    <n v="2016"/>
    <n v="2016"/>
    <x v="6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1:36:32"/>
    <d v="2014-05-07T11:36:32"/>
    <b v="0"/>
    <n v="0"/>
    <b v="0"/>
    <s v="theater/musical"/>
    <n v="0"/>
    <n v="0"/>
    <s v="Theater"/>
    <s v="Musical"/>
    <s v="Jul"/>
    <s v="May"/>
    <n v="2014"/>
    <n v="2014"/>
    <x v="4"/>
  </r>
  <r>
    <s v="BorikÃ©n: The Show"/>
    <s v="A cultural and historic journey through Puerto Rico's music and dance!"/>
    <n v="12500"/>
    <n v="35"/>
    <x v="2"/>
    <s v="US"/>
    <s v="USD"/>
    <n v="1436957022"/>
    <n v="1434365022"/>
    <d v="2015-07-15T05:43:42"/>
    <d v="2015-06-15T05:43:42"/>
    <b v="0"/>
    <n v="2"/>
    <b v="0"/>
    <s v="theater/musical"/>
    <n v="0.28000000000000003"/>
    <n v="1.6E-2"/>
    <s v="Theater"/>
    <s v="Musical"/>
    <s v="Jul"/>
    <s v="Jun"/>
    <n v="2015"/>
    <n v="2015"/>
    <x v="1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17:32:09"/>
    <d v="2014-11-25T17:32:09"/>
    <b v="0"/>
    <n v="24"/>
    <b v="0"/>
    <s v="theater/musical"/>
    <n v="59.657142857142858"/>
    <n v="0.34285714285714286"/>
    <s v="Theater"/>
    <s v="Musical"/>
    <s v="Dec"/>
    <s v="Nov"/>
    <n v="2014"/>
    <n v="2014"/>
    <x v="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08:55:54"/>
    <d v="2015-05-08T08:55:54"/>
    <b v="0"/>
    <n v="1"/>
    <b v="0"/>
    <s v="theater/musical"/>
    <n v="1"/>
    <n v="0.02"/>
    <s v="Theater"/>
    <s v="Musical"/>
    <s v="Jun"/>
    <s v="May"/>
    <n v="2015"/>
    <n v="2015"/>
    <x v="0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17:30:00"/>
    <d v="2015-07-16T05:28:10"/>
    <b v="0"/>
    <n v="2"/>
    <b v="0"/>
    <s v="theater/musical"/>
    <n v="1.6666666666666667"/>
    <n v="0.33333333333333331"/>
    <s v="Theater"/>
    <s v="Musical"/>
    <s v="Aug"/>
    <s v="Jul"/>
    <n v="2015"/>
    <n v="2015"/>
    <x v="2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3T19:42:36"/>
    <d v="2016-11-14T19:42:36"/>
    <b v="0"/>
    <n v="1"/>
    <b v="0"/>
    <s v="theater/musical"/>
    <n v="4.4444444444444444E-3"/>
    <n v="4.4444444444444444E-3"/>
    <s v="Theater"/>
    <s v="Musical"/>
    <s v="Jan"/>
    <s v="Nov"/>
    <n v="2017"/>
    <n v="2016"/>
    <x v="8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16:09:25"/>
    <d v="2015-03-21T16:09:25"/>
    <b v="0"/>
    <n v="37"/>
    <b v="0"/>
    <s v="theater/musical"/>
    <n v="89.666666666666671"/>
    <n v="0.6166666666666667"/>
    <s v="Theater"/>
    <s v="Musical"/>
    <s v="Apr"/>
    <s v="Mar"/>
    <n v="2015"/>
    <n v="2015"/>
    <x v="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2:20:48"/>
    <d v="2014-07-11T12:20:48"/>
    <b v="0"/>
    <n v="5"/>
    <b v="0"/>
    <s v="theater/musical"/>
    <n v="1.4642857142857142"/>
    <n v="7.1428571428571426E-3"/>
    <s v="Theater"/>
    <s v="Musical"/>
    <s v="Aug"/>
    <s v="Jul"/>
    <n v="2014"/>
    <n v="2014"/>
    <x v="10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17:20:43"/>
    <d v="2016-02-10T17:20:43"/>
    <b v="0"/>
    <n v="4"/>
    <b v="0"/>
    <s v="theater/musical"/>
    <n v="4.0199999999999996"/>
    <n v="0.04"/>
    <s v="Theater"/>
    <s v="Musical"/>
    <s v="Mar"/>
    <s v="Feb"/>
    <n v="2016"/>
    <n v="2016"/>
    <x v="1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0T23:59:00"/>
    <d v="2014-12-09T12:41:23"/>
    <b v="0"/>
    <n v="16"/>
    <b v="0"/>
    <s v="theater/musical"/>
    <n v="4.0045454545454549"/>
    <n v="7.2727272727272724E-2"/>
    <s v="Theater"/>
    <s v="Musical"/>
    <s v="Jan"/>
    <s v="Dec"/>
    <n v="2015"/>
    <n v="2014"/>
    <x v="8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1:13:36"/>
    <d v="2014-12-02T11:13:36"/>
    <b v="0"/>
    <n v="9"/>
    <b v="0"/>
    <s v="theater/musical"/>
    <n v="8.52"/>
    <n v="0.18"/>
    <s v="Theater"/>
    <s v="Musical"/>
    <s v="Jan"/>
    <s v="Dec"/>
    <n v="2015"/>
    <n v="2014"/>
    <x v="0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1T22:01:46"/>
    <d v="2015-09-21T22:01:46"/>
    <b v="0"/>
    <n v="0"/>
    <b v="0"/>
    <s v="theater/musical"/>
    <n v="0"/>
    <n v="0"/>
    <s v="Theater"/>
    <s v="Musical"/>
    <s v="Oct"/>
    <s v="Sep"/>
    <n v="2015"/>
    <n v="2015"/>
    <x v="4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18:19:28"/>
    <d v="2016-02-03T18:19:28"/>
    <b v="0"/>
    <n v="40"/>
    <b v="0"/>
    <s v="theater/musical"/>
    <n v="19.649999999999999"/>
    <n v="0.33333333333333331"/>
    <s v="Theater"/>
    <s v="Musical"/>
    <s v="Mar"/>
    <s v="Feb"/>
    <n v="2016"/>
    <n v="2016"/>
    <x v="1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2:00:00"/>
    <d v="2016-06-05T19:13:44"/>
    <b v="0"/>
    <n v="0"/>
    <b v="0"/>
    <s v="theater/musical"/>
    <n v="0"/>
    <n v="0"/>
    <s v="Theater"/>
    <s v="Musical"/>
    <s v="Jul"/>
    <s v="Jun"/>
    <n v="2016"/>
    <n v="2016"/>
    <x v="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16:17:20"/>
    <d v="2014-07-29T16:17:20"/>
    <b v="0"/>
    <n v="2"/>
    <b v="0"/>
    <s v="theater/musical"/>
    <n v="2E-3"/>
    <n v="1.3333333333333333E-3"/>
    <s v="Theater"/>
    <s v="Musical"/>
    <s v="Sep"/>
    <s v="Jul"/>
    <n v="2014"/>
    <n v="2014"/>
    <x v="1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1:13:01"/>
    <d v="2014-06-09T01:13:01"/>
    <b v="0"/>
    <n v="1"/>
    <b v="0"/>
    <s v="theater/musical"/>
    <n v="6.6666666666666666E-2"/>
    <n v="1.3333333333333334E-2"/>
    <s v="Theater"/>
    <s v="Musical"/>
    <s v="Jun"/>
    <s v="Jun"/>
    <n v="2014"/>
    <n v="2014"/>
    <x v="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16:48:59"/>
    <d v="2015-03-27T16:48:59"/>
    <b v="0"/>
    <n v="9"/>
    <b v="0"/>
    <s v="theater/musical"/>
    <n v="30.333333333333332"/>
    <n v="0.6"/>
    <s v="Theater"/>
    <s v="Musical"/>
    <s v="Apr"/>
    <s v="Mar"/>
    <n v="2015"/>
    <n v="2015"/>
    <x v="4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4:53:39"/>
    <d v="2015-02-24T05:53:39"/>
    <b v="0"/>
    <n v="24"/>
    <b v="1"/>
    <s v="theater/plays"/>
    <n v="100"/>
    <n v="2.4"/>
    <s v="Theater"/>
    <s v="Plays"/>
    <s v="Apr"/>
    <s v="Feb"/>
    <n v="2015"/>
    <n v="2015"/>
    <x v="4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18:00:00"/>
    <d v="2014-06-10T07:38:27"/>
    <b v="0"/>
    <n v="38"/>
    <b v="1"/>
    <s v="theater/plays"/>
    <n v="101.25"/>
    <n v="1.9"/>
    <s v="Theater"/>
    <s v="Plays"/>
    <s v="Jul"/>
    <s v="Jun"/>
    <n v="2014"/>
    <n v="2014"/>
    <x v="4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4:22:38"/>
    <d v="2015-02-19T15:22:38"/>
    <b v="0"/>
    <n v="26"/>
    <b v="1"/>
    <s v="theater/plays"/>
    <n v="121.73333333333333"/>
    <n v="1.7333333333333334"/>
    <s v="Theater"/>
    <s v="Plays"/>
    <s v="Mar"/>
    <s v="Feb"/>
    <n v="2015"/>
    <n v="2015"/>
    <x v="4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06:00:00"/>
    <d v="2016-04-27T10:02:53"/>
    <b v="0"/>
    <n v="19"/>
    <b v="1"/>
    <s v="theater/plays"/>
    <n v="330"/>
    <n v="7.6"/>
    <s v="Theater"/>
    <s v="Plays"/>
    <s v="May"/>
    <s v="Apr"/>
    <n v="2016"/>
    <n v="2016"/>
    <x v="2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5-31T22:59:00"/>
    <d v="2015-04-15T13:01:48"/>
    <b v="0"/>
    <n v="11"/>
    <b v="1"/>
    <s v="theater/plays"/>
    <n v="109.55"/>
    <n v="0.55000000000000004"/>
    <s v="Theater"/>
    <s v="Plays"/>
    <s v="May"/>
    <s v="Apr"/>
    <n v="2015"/>
    <n v="2015"/>
    <x v="4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16:43:00"/>
    <d v="2016-05-07T01:37:01"/>
    <b v="0"/>
    <n v="27"/>
    <b v="1"/>
    <s v="theater/plays"/>
    <n v="100.95190476190474"/>
    <n v="1.2857142857142858"/>
    <s v="Theater"/>
    <s v="Plays"/>
    <s v="Jun"/>
    <s v="May"/>
    <n v="2016"/>
    <n v="2016"/>
    <x v="4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3-31T22:59:00"/>
    <d v="2015-02-23T16:41:52"/>
    <b v="0"/>
    <n v="34"/>
    <b v="1"/>
    <s v="theater/plays"/>
    <n v="140.13333333333333"/>
    <n v="2.2666666666666666"/>
    <s v="Theater"/>
    <s v="Plays"/>
    <s v="Mar"/>
    <s v="Feb"/>
    <n v="2015"/>
    <n v="2015"/>
    <x v="4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18:00:00"/>
    <d v="2015-07-22T01:14:17"/>
    <b v="0"/>
    <n v="20"/>
    <b v="1"/>
    <s v="theater/plays"/>
    <n v="100.001"/>
    <n v="2"/>
    <s v="Theater"/>
    <s v="Plays"/>
    <s v="Aug"/>
    <s v="Jul"/>
    <n v="2015"/>
    <n v="2015"/>
    <x v="4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1:33:43"/>
    <d v="2014-06-17T11:33:43"/>
    <b v="0"/>
    <n v="37"/>
    <b v="1"/>
    <s v="theater/plays"/>
    <n v="119.238"/>
    <n v="2.4666666666666668"/>
    <s v="Theater"/>
    <s v="Plays"/>
    <s v="Jul"/>
    <s v="Jun"/>
    <n v="2014"/>
    <n v="2014"/>
    <x v="4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3T22:59:00"/>
    <d v="2015-10-07T11:43:36"/>
    <b v="0"/>
    <n v="20"/>
    <b v="1"/>
    <s v="theater/plays"/>
    <n v="107.25"/>
    <n v="1"/>
    <s v="Theater"/>
    <s v="Plays"/>
    <s v="Oct"/>
    <s v="Oct"/>
    <n v="2015"/>
    <n v="2015"/>
    <x v="4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4:13:02"/>
    <d v="2015-02-10T15:13:02"/>
    <b v="0"/>
    <n v="10"/>
    <b v="1"/>
    <s v="theater/plays"/>
    <n v="228"/>
    <n v="4"/>
    <s v="Theater"/>
    <s v="Plays"/>
    <s v="Mar"/>
    <s v="Feb"/>
    <n v="2015"/>
    <n v="2015"/>
    <x v="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16:02:00"/>
    <d v="2015-06-29T00:01:44"/>
    <b v="0"/>
    <n v="26"/>
    <b v="1"/>
    <s v="theater/plays"/>
    <n v="106.4"/>
    <n v="2.6"/>
    <s v="Theater"/>
    <s v="Plays"/>
    <s v="Jul"/>
    <s v="Jun"/>
    <n v="2015"/>
    <n v="2015"/>
    <x v="4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0:38:37"/>
    <d v="2015-06-05T10:38:37"/>
    <b v="0"/>
    <n v="20"/>
    <b v="1"/>
    <s v="theater/plays"/>
    <n v="143.33333333333334"/>
    <n v="6.666666666666667"/>
    <s v="Theater"/>
    <s v="Plays"/>
    <s v="Jul"/>
    <s v="Jun"/>
    <n v="2015"/>
    <n v="2015"/>
    <x v="2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3T23:20:07"/>
    <d v="2015-12-02T23:20:07"/>
    <b v="0"/>
    <n v="46"/>
    <b v="1"/>
    <s v="theater/plays"/>
    <n v="104.54285714285714"/>
    <n v="1.3142857142857143"/>
    <s v="Theater"/>
    <s v="Plays"/>
    <s v="Jan"/>
    <s v="Dec"/>
    <n v="2016"/>
    <n v="2015"/>
    <x v="4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17:59:00"/>
    <d v="2015-11-21T15:06:57"/>
    <b v="0"/>
    <n v="76"/>
    <b v="1"/>
    <s v="theater/plays"/>
    <n v="110.02"/>
    <n v="1.52"/>
    <s v="Theater"/>
    <s v="Plays"/>
    <s v="Jan"/>
    <s v="Nov"/>
    <n v="2016"/>
    <n v="2015"/>
    <x v="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19T22:59:00"/>
    <d v="2015-06-15T16:50:44"/>
    <b v="0"/>
    <n v="41"/>
    <b v="1"/>
    <s v="theater/plays"/>
    <n v="106"/>
    <n v="1.64"/>
    <s v="Theater"/>
    <s v="Plays"/>
    <s v="Jul"/>
    <s v="Jun"/>
    <n v="2015"/>
    <n v="2015"/>
    <x v="4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08:41:00"/>
    <d v="2016-07-20T10:01:43"/>
    <b v="0"/>
    <n v="7"/>
    <b v="1"/>
    <s v="theater/plays"/>
    <n v="108"/>
    <n v="2.8"/>
    <s v="Theater"/>
    <s v="Plays"/>
    <s v="Aug"/>
    <s v="Jul"/>
    <n v="2016"/>
    <n v="2016"/>
    <x v="2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6T20:40:14"/>
    <d v="2015-05-26T20:40:14"/>
    <b v="0"/>
    <n v="49"/>
    <b v="1"/>
    <s v="theater/plays"/>
    <n v="105.42"/>
    <n v="0.98"/>
    <s v="Theater"/>
    <s v="Plays"/>
    <s v="Jun"/>
    <s v="May"/>
    <n v="2015"/>
    <n v="2015"/>
    <x v="0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05:09:54"/>
    <d v="2015-04-07T05:09:54"/>
    <b v="0"/>
    <n v="26"/>
    <b v="1"/>
    <s v="theater/plays"/>
    <n v="119.16666666666667"/>
    <n v="4.333333333333333"/>
    <s v="Theater"/>
    <s v="Plays"/>
    <s v="May"/>
    <s v="Apr"/>
    <n v="2015"/>
    <n v="2015"/>
    <x v="2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6T19:00:00"/>
    <d v="2015-01-30T17:16:41"/>
    <b v="0"/>
    <n v="65"/>
    <b v="1"/>
    <s v="theater/plays"/>
    <n v="152.66666666666666"/>
    <n v="2.1666666666666665"/>
    <s v="Theater"/>
    <s v="Plays"/>
    <s v="Mar"/>
    <s v="Jan"/>
    <n v="2015"/>
    <n v="2015"/>
    <x v="4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08:39:47"/>
    <d v="2014-11-01T07:39:47"/>
    <b v="0"/>
    <n v="28"/>
    <b v="1"/>
    <s v="theater/plays"/>
    <n v="100"/>
    <n v="0.56000000000000005"/>
    <s v="Theater"/>
    <s v="Plays"/>
    <s v="Dec"/>
    <s v="Nov"/>
    <n v="2014"/>
    <n v="2014"/>
    <x v="0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15:46:11"/>
    <d v="2016-08-11T15:46:11"/>
    <b v="0"/>
    <n v="8"/>
    <b v="1"/>
    <s v="theater/plays"/>
    <n v="100.2"/>
    <n v="1.6"/>
    <s v="Theater"/>
    <s v="Plays"/>
    <s v="Aug"/>
    <s v="Aug"/>
    <n v="2016"/>
    <n v="2016"/>
    <x v="2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2:46:51"/>
    <d v="2016-05-13T12:46:51"/>
    <b v="0"/>
    <n v="3"/>
    <b v="1"/>
    <s v="theater/plays"/>
    <n v="225"/>
    <n v="3"/>
    <s v="Theater"/>
    <s v="Plays"/>
    <s v="May"/>
    <s v="May"/>
    <n v="2016"/>
    <n v="2016"/>
    <x v="2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16:22:25"/>
    <d v="2014-10-15T15:22:25"/>
    <b v="0"/>
    <n v="9"/>
    <b v="1"/>
    <s v="theater/plays"/>
    <n v="106.02200000000001"/>
    <n v="1.8"/>
    <s v="Theater"/>
    <s v="Plays"/>
    <s v="Nov"/>
    <s v="Oct"/>
    <n v="2014"/>
    <n v="2014"/>
    <x v="2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19T21:45:35"/>
    <d v="2016-01-05T21:45:35"/>
    <b v="0"/>
    <n v="9"/>
    <b v="1"/>
    <s v="theater/plays"/>
    <n v="104.66666666666667"/>
    <n v="0.75"/>
    <s v="Theater"/>
    <s v="Plays"/>
    <s v="Feb"/>
    <s v="Jan"/>
    <n v="2016"/>
    <n v="2016"/>
    <x v="4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4:09:00"/>
    <d v="2014-11-20T15:56:12"/>
    <b v="0"/>
    <n v="20"/>
    <b v="1"/>
    <s v="theater/plays"/>
    <n v="116.66666666666667"/>
    <n v="1.6666666666666667"/>
    <s v="Theater"/>
    <s v="Plays"/>
    <s v="Dec"/>
    <s v="Nov"/>
    <n v="2014"/>
    <n v="2014"/>
    <x v="4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05:41:07"/>
    <d v="2015-05-19T05:41:07"/>
    <b v="0"/>
    <n v="57"/>
    <b v="1"/>
    <s v="theater/plays"/>
    <n v="109.03333333333333"/>
    <n v="1.9"/>
    <s v="Theater"/>
    <s v="Plays"/>
    <s v="Jun"/>
    <s v="May"/>
    <n v="2015"/>
    <n v="2015"/>
    <x v="4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17:36:48"/>
    <d v="2016-03-31T17:36:48"/>
    <b v="0"/>
    <n v="8"/>
    <b v="1"/>
    <s v="theater/plays"/>
    <n v="160"/>
    <n v="4"/>
    <s v="Theater"/>
    <s v="Plays"/>
    <s v="Apr"/>
    <s v="Mar"/>
    <n v="2016"/>
    <n v="2016"/>
    <x v="2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2T23:09:00"/>
    <d v="2016-07-02T17:14:12"/>
    <b v="0"/>
    <n v="14"/>
    <b v="1"/>
    <s v="theater/plays"/>
    <n v="112.5"/>
    <n v="1.75"/>
    <s v="Theater"/>
    <s v="Plays"/>
    <s v="Aug"/>
    <s v="Jul"/>
    <n v="2016"/>
    <n v="2016"/>
    <x v="2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3:22:38"/>
    <d v="2015-05-28T13:22:38"/>
    <b v="0"/>
    <n v="17"/>
    <b v="1"/>
    <s v="theater/plays"/>
    <n v="102.1"/>
    <n v="0.85"/>
    <s v="Theater"/>
    <s v="Plays"/>
    <s v="Jul"/>
    <s v="May"/>
    <n v="2015"/>
    <n v="2015"/>
    <x v="4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2:03:29"/>
    <d v="2015-04-22T12:03:29"/>
    <b v="0"/>
    <n v="100"/>
    <b v="1"/>
    <s v="theater/plays"/>
    <n v="100.824"/>
    <n v="0.1"/>
    <s v="Theater"/>
    <s v="Plays"/>
    <s v="May"/>
    <s v="Apr"/>
    <n v="2015"/>
    <n v="2015"/>
    <x v="10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29T22:25:24"/>
    <d v="2015-05-30T22:25:24"/>
    <b v="0"/>
    <n v="32"/>
    <b v="1"/>
    <s v="theater/plays"/>
    <n v="101.25"/>
    <n v="1.6"/>
    <s v="Theater"/>
    <s v="Plays"/>
    <s v="Jul"/>
    <s v="May"/>
    <n v="2015"/>
    <n v="2015"/>
    <x v="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0:50:29"/>
    <d v="2016-03-03T11:50:29"/>
    <b v="0"/>
    <n v="3"/>
    <b v="1"/>
    <s v="theater/plays"/>
    <n v="6500"/>
    <n v="300"/>
    <s v="Theater"/>
    <s v="Plays"/>
    <s v="Mar"/>
    <s v="Mar"/>
    <n v="2016"/>
    <n v="2016"/>
    <x v="2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3:51:27"/>
    <d v="2014-05-21T13:51:27"/>
    <b v="1"/>
    <n v="34"/>
    <b v="0"/>
    <s v="theater/plays"/>
    <n v="8.7200000000000006"/>
    <n v="0.34"/>
    <s v="Theater"/>
    <s v="Plays"/>
    <s v="Jul"/>
    <s v="May"/>
    <n v="2014"/>
    <n v="2014"/>
    <x v="1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06:50:52"/>
    <d v="2014-04-11T06:50:52"/>
    <b v="1"/>
    <n v="23"/>
    <b v="0"/>
    <s v="theater/plays"/>
    <n v="21.94"/>
    <n v="0.46"/>
    <s v="Theater"/>
    <s v="Plays"/>
    <s v="May"/>
    <s v="Apr"/>
    <n v="2014"/>
    <n v="2014"/>
    <x v="0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5-31T20:44:24"/>
    <d v="2014-05-06T20:44:24"/>
    <b v="1"/>
    <n v="19"/>
    <b v="0"/>
    <s v="theater/plays"/>
    <n v="21.3"/>
    <n v="0.38"/>
    <s v="Theater"/>
    <s v="Plays"/>
    <s v="May"/>
    <s v="May"/>
    <n v="2014"/>
    <n v="2014"/>
    <x v="0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1:59:00"/>
    <d v="2014-05-07T09:48:54"/>
    <b v="1"/>
    <n v="50"/>
    <b v="0"/>
    <s v="theater/plays"/>
    <n v="41.489795918367349"/>
    <n v="0.51020408163265307"/>
    <s v="Theater"/>
    <s v="Plays"/>
    <s v="Jun"/>
    <s v="May"/>
    <n v="2014"/>
    <n v="2014"/>
    <x v="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0:02:54"/>
    <d v="2015-09-01T10:02:54"/>
    <b v="1"/>
    <n v="12"/>
    <b v="0"/>
    <s v="theater/plays"/>
    <n v="2.105"/>
    <n v="0.03"/>
    <s v="Theater"/>
    <s v="Plays"/>
    <s v="Oct"/>
    <s v="Sep"/>
    <n v="2015"/>
    <n v="2015"/>
    <x v="3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1:59:00"/>
    <d v="2014-09-03T00:19:02"/>
    <b v="1"/>
    <n v="8"/>
    <b v="0"/>
    <s v="theater/plays"/>
    <n v="2.7"/>
    <n v="0.11428571428571428"/>
    <s v="Theater"/>
    <s v="Plays"/>
    <s v="Oct"/>
    <s v="Sep"/>
    <n v="2014"/>
    <n v="2014"/>
    <x v="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0:23:11"/>
    <d v="2015-06-04T00:23:11"/>
    <b v="1"/>
    <n v="9"/>
    <b v="0"/>
    <s v="theater/plays"/>
    <n v="16.161904761904761"/>
    <n v="8.5714285714285715E-2"/>
    <s v="Theater"/>
    <s v="Plays"/>
    <s v="Jul"/>
    <s v="Jun"/>
    <n v="2015"/>
    <n v="2015"/>
    <x v="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4:36:29"/>
    <d v="2015-09-18T14:36:29"/>
    <b v="1"/>
    <n v="43"/>
    <b v="0"/>
    <s v="theater/plays"/>
    <n v="16.376923076923077"/>
    <n v="0.33076923076923076"/>
    <s v="Theater"/>
    <s v="Plays"/>
    <s v="Oct"/>
    <s v="Sep"/>
    <n v="2015"/>
    <n v="2015"/>
    <x v="1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3:24:44"/>
    <d v="2015-05-12T13:24:44"/>
    <b v="1"/>
    <n v="28"/>
    <b v="0"/>
    <s v="theater/plays"/>
    <n v="7.043333333333333"/>
    <n v="9.3333333333333338E-2"/>
    <s v="Theater"/>
    <s v="Plays"/>
    <s v="Jun"/>
    <s v="May"/>
    <n v="2015"/>
    <n v="2015"/>
    <x v="5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d v="2014-12-31T21:59:03"/>
    <d v="2014-12-01T21:59:03"/>
    <b v="1"/>
    <n v="4"/>
    <b v="0"/>
    <s v="theater/plays"/>
    <n v="3.8"/>
    <n v="0.4"/>
    <s v="Theater"/>
    <s v="Plays"/>
    <s v="Dec"/>
    <s v="Dec"/>
    <n v="2014"/>
    <n v="2014"/>
    <x v="4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05:32:59"/>
    <d v="2015-06-17T05:32:59"/>
    <b v="1"/>
    <n v="24"/>
    <b v="0"/>
    <s v="theater/plays"/>
    <n v="34.08"/>
    <n v="0.96"/>
    <s v="Theater"/>
    <s v="Plays"/>
    <s v="Jul"/>
    <s v="Jun"/>
    <n v="2015"/>
    <n v="2015"/>
    <x v="4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6T22:34:36"/>
    <d v="2015-03-01T23:34:36"/>
    <b v="0"/>
    <n v="2"/>
    <b v="0"/>
    <s v="theater/plays"/>
    <n v="0.2"/>
    <n v="0.02"/>
    <s v="Theater"/>
    <s v="Plays"/>
    <s v="Mar"/>
    <s v="Mar"/>
    <n v="2015"/>
    <n v="2015"/>
    <x v="1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15:09:38"/>
    <d v="2014-07-28T15:09:38"/>
    <b v="0"/>
    <n v="2"/>
    <b v="0"/>
    <s v="theater/plays"/>
    <n v="2.5999999999999999E-2"/>
    <n v="2E-3"/>
    <s v="Theater"/>
    <s v="Plays"/>
    <s v="Sep"/>
    <s v="Jul"/>
    <n v="2014"/>
    <n v="2014"/>
    <x v="10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16:14:18"/>
    <d v="2015-04-09T16:14:18"/>
    <b v="0"/>
    <n v="20"/>
    <b v="0"/>
    <s v="theater/plays"/>
    <n v="16.254545454545454"/>
    <n v="0.18181818181818182"/>
    <s v="Theater"/>
    <s v="Plays"/>
    <s v="May"/>
    <s v="Apr"/>
    <n v="2015"/>
    <n v="2015"/>
    <x v="1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17:17:51"/>
    <d v="2015-02-24T18:17:51"/>
    <b v="0"/>
    <n v="1"/>
    <b v="0"/>
    <s v="theater/plays"/>
    <n v="2.5"/>
    <n v="0.1"/>
    <s v="Theater"/>
    <s v="Plays"/>
    <s v="Mar"/>
    <s v="Feb"/>
    <n v="2015"/>
    <n v="2015"/>
    <x v="4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1:50:03"/>
    <d v="2015-02-06T12:50:03"/>
    <b v="0"/>
    <n v="1"/>
    <b v="0"/>
    <s v="theater/plays"/>
    <n v="0.02"/>
    <n v="0.02"/>
    <s v="Theater"/>
    <s v="Plays"/>
    <s v="Mar"/>
    <s v="Feb"/>
    <n v="2015"/>
    <n v="2015"/>
    <x v="0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2:12:00"/>
    <d v="2014-07-09T12:41:30"/>
    <b v="0"/>
    <n v="4"/>
    <b v="0"/>
    <s v="theater/plays"/>
    <n v="5.2"/>
    <n v="0.08"/>
    <s v="Theater"/>
    <s v="Plays"/>
    <s v="Aug"/>
    <s v="Jul"/>
    <n v="2014"/>
    <n v="2014"/>
    <x v="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16:00:00"/>
    <d v="2015-05-04T05:20:44"/>
    <b v="0"/>
    <n v="1"/>
    <b v="0"/>
    <s v="theater/plays"/>
    <n v="2"/>
    <n v="0.2"/>
    <s v="Theater"/>
    <s v="Plays"/>
    <s v="May"/>
    <s v="May"/>
    <n v="2015"/>
    <n v="2015"/>
    <x v="2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16:00:00"/>
    <d v="2014-05-30T16:26:47"/>
    <b v="0"/>
    <n v="1"/>
    <b v="0"/>
    <s v="theater/plays"/>
    <n v="0.04"/>
    <n v="0.04"/>
    <s v="Theater"/>
    <s v="Plays"/>
    <s v="Jun"/>
    <s v="May"/>
    <n v="2014"/>
    <n v="2014"/>
    <x v="4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0:51:50"/>
    <d v="2014-07-13T10:51:50"/>
    <b v="0"/>
    <n v="13"/>
    <b v="0"/>
    <s v="theater/plays"/>
    <n v="17.666666666666668"/>
    <n v="0.21666666666666667"/>
    <s v="Theater"/>
    <s v="Plays"/>
    <s v="Aug"/>
    <s v="Jul"/>
    <n v="2014"/>
    <n v="2014"/>
    <x v="0"/>
  </r>
  <r>
    <s v="READY OR NOT HERE I COME"/>
    <s v="THE COMING OF THE LORD!"/>
    <n v="2000"/>
    <n v="100"/>
    <x v="2"/>
    <s v="US"/>
    <s v="USD"/>
    <n v="1415828820"/>
    <n v="1412258977"/>
    <d v="2014-11-12T16:47:00"/>
    <d v="2014-10-02T09:09:37"/>
    <b v="0"/>
    <n v="1"/>
    <b v="0"/>
    <s v="theater/plays"/>
    <n v="5"/>
    <n v="0.05"/>
    <s v="Theater"/>
    <s v="Plays"/>
    <s v="Nov"/>
    <s v="Oct"/>
    <n v="2014"/>
    <n v="2014"/>
    <x v="4"/>
  </r>
  <r>
    <s v="The Container Play"/>
    <s v="The hit immersive theatre experience of England comes to Corpus Christi!"/>
    <n v="7500"/>
    <n v="1"/>
    <x v="2"/>
    <s v="US"/>
    <s v="USD"/>
    <n v="1473699540"/>
    <n v="1472451356"/>
    <d v="2016-09-12T11:59:00"/>
    <d v="2016-08-29T01:15:56"/>
    <b v="0"/>
    <n v="1"/>
    <b v="0"/>
    <s v="theater/plays"/>
    <n v="1.3333333333333334E-2"/>
    <n v="1.3333333333333334E-2"/>
    <s v="Theater"/>
    <s v="Plays"/>
    <s v="Sep"/>
    <s v="Aug"/>
    <n v="2016"/>
    <n v="2016"/>
    <x v="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1:11:45"/>
    <d v="2015-09-06T10:11:45"/>
    <b v="0"/>
    <n v="0"/>
    <b v="0"/>
    <s v="theater/plays"/>
    <n v="0"/>
    <n v="0"/>
    <s v="Theater"/>
    <s v="Plays"/>
    <s v="Nov"/>
    <s v="Sep"/>
    <n v="2015"/>
    <n v="2015"/>
    <x v="0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17:24:14"/>
    <d v="2015-10-18T16:24:14"/>
    <b v="0"/>
    <n v="3"/>
    <b v="0"/>
    <s v="theater/plays"/>
    <n v="1.2"/>
    <n v="0.06"/>
    <s v="Theater"/>
    <s v="Plays"/>
    <s v="Nov"/>
    <s v="Oct"/>
    <n v="2015"/>
    <n v="2015"/>
    <x v="0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0:30:00"/>
    <d v="2014-07-21T10:38:18"/>
    <b v="0"/>
    <n v="14"/>
    <b v="0"/>
    <s v="theater/plays"/>
    <n v="26.937422295897225"/>
    <n v="0.58019063406547866"/>
    <s v="Theater"/>
    <s v="Plays"/>
    <s v="Aug"/>
    <s v="Jul"/>
    <n v="2014"/>
    <n v="2014"/>
    <x v="4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2T22:29:00"/>
    <d v="2016-02-02T17:43:41"/>
    <b v="0"/>
    <n v="2"/>
    <b v="0"/>
    <s v="theater/plays"/>
    <n v="0.55000000000000004"/>
    <n v="0.1"/>
    <s v="Theater"/>
    <s v="Plays"/>
    <s v="Mar"/>
    <s v="Feb"/>
    <n v="2016"/>
    <n v="2016"/>
    <x v="4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4:32:19"/>
    <d v="2016-05-19T14:32:19"/>
    <b v="0"/>
    <n v="5"/>
    <b v="0"/>
    <s v="theater/plays"/>
    <n v="12.55"/>
    <n v="0.25"/>
    <s v="Theater"/>
    <s v="Plays"/>
    <s v="Jun"/>
    <s v="May"/>
    <n v="2016"/>
    <n v="2016"/>
    <x v="4"/>
  </r>
  <r>
    <s v="1000 words (Canceled)"/>
    <s v="New collection of music by Scott Evan Davis!"/>
    <n v="5000"/>
    <n v="10"/>
    <x v="1"/>
    <s v="GB"/>
    <s v="GBP"/>
    <n v="1410191405"/>
    <n v="1408031405"/>
    <d v="2014-09-08T10:50:05"/>
    <d v="2014-08-14T10:50:05"/>
    <b v="0"/>
    <n v="1"/>
    <b v="0"/>
    <s v="theater/musical"/>
    <n v="0.2"/>
    <n v="0.02"/>
    <s v="Theater"/>
    <s v="Musical"/>
    <s v="Sep"/>
    <s v="Aug"/>
    <n v="2014"/>
    <n v="2014"/>
    <x v="0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3T22:11:00"/>
    <d v="2015-02-12T12:23:12"/>
    <b v="0"/>
    <n v="15"/>
    <b v="0"/>
    <s v="theater/musical"/>
    <n v="3.4474868431088401"/>
    <n v="0.11440774921821371"/>
    <s v="Theater"/>
    <s v="Musical"/>
    <s v="Mar"/>
    <s v="Feb"/>
    <n v="2015"/>
    <n v="2015"/>
    <x v="1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2T23:07:58"/>
    <d v="2014-06-02T23:07:58"/>
    <b v="0"/>
    <n v="10"/>
    <b v="0"/>
    <s v="theater/musical"/>
    <n v="15"/>
    <n v="0.1"/>
    <s v="Theater"/>
    <s v="Musical"/>
    <s v="Jul"/>
    <s v="Jun"/>
    <n v="2014"/>
    <n v="2014"/>
    <x v="1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2:44:10"/>
    <d v="2017-01-28T13:44:10"/>
    <b v="0"/>
    <n v="3"/>
    <b v="0"/>
    <s v="theater/musical"/>
    <n v="2.6666666666666665"/>
    <n v="0.2"/>
    <s v="Theater"/>
    <s v="Musical"/>
    <s v="Mar"/>
    <s v="Jan"/>
    <n v="2017"/>
    <n v="2017"/>
    <x v="4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3T22:29:56"/>
    <d v="2015-06-24T22:29:56"/>
    <b v="0"/>
    <n v="0"/>
    <b v="0"/>
    <s v="theater/musical"/>
    <n v="0"/>
    <n v="0"/>
    <s v="Theater"/>
    <s v="Musical"/>
    <s v="Aug"/>
    <s v="Jun"/>
    <n v="2015"/>
    <n v="2015"/>
    <x v="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1:42:15"/>
    <d v="2015-09-08T11:42:15"/>
    <b v="0"/>
    <n v="0"/>
    <b v="0"/>
    <s v="theater/musical"/>
    <n v="0"/>
    <n v="0"/>
    <s v="Theater"/>
    <s v="Musical"/>
    <s v="Oct"/>
    <s v="Sep"/>
    <n v="2015"/>
    <n v="2015"/>
    <x v="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3T20:00:00"/>
    <d v="2015-01-02T19:23:42"/>
    <b v="0"/>
    <n v="0"/>
    <b v="0"/>
    <s v="theater/musical"/>
    <n v="0"/>
    <n v="0"/>
    <s v="Theater"/>
    <s v="Musical"/>
    <s v="Jan"/>
    <s v="Jan"/>
    <n v="2015"/>
    <n v="2015"/>
    <x v="2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05:00:00"/>
    <d v="2016-09-02T03:19:25"/>
    <b v="0"/>
    <n v="0"/>
    <b v="0"/>
    <s v="theater/musical"/>
    <n v="0"/>
    <n v="0"/>
    <s v="Theater"/>
    <s v="Musical"/>
    <s v="Sep"/>
    <s v="Sep"/>
    <n v="2016"/>
    <n v="2016"/>
    <x v="5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09:58:48"/>
    <d v="2016-01-03T09:58:48"/>
    <b v="0"/>
    <n v="46"/>
    <b v="0"/>
    <s v="theater/musical"/>
    <n v="52.794871794871796"/>
    <n v="1.1794871794871795"/>
    <s v="Theater"/>
    <s v="Musical"/>
    <s v="Feb"/>
    <s v="Jan"/>
    <n v="2016"/>
    <n v="2016"/>
    <x v="4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1:15:52"/>
    <d v="2016-11-08T11:15:52"/>
    <b v="0"/>
    <n v="14"/>
    <b v="0"/>
    <s v="theater/musical"/>
    <n v="4.9640000000000004"/>
    <n v="5.6000000000000001E-2"/>
    <s v="Theater"/>
    <s v="Musical"/>
    <s v="Dec"/>
    <s v="Nov"/>
    <n v="2016"/>
    <n v="2016"/>
    <x v="9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29T22:59:00"/>
    <d v="2015-05-30T14:39:06"/>
    <b v="0"/>
    <n v="1"/>
    <b v="0"/>
    <s v="theater/musical"/>
    <n v="5.5555555555555552E-2"/>
    <n v="5.5555555555555558E-3"/>
    <s v="Theater"/>
    <s v="Musical"/>
    <s v="Jun"/>
    <s v="May"/>
    <n v="2015"/>
    <n v="2015"/>
    <x v="6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15:39:56"/>
    <d v="2014-12-26T15:39:56"/>
    <b v="0"/>
    <n v="0"/>
    <b v="0"/>
    <s v="theater/musical"/>
    <n v="0"/>
    <n v="0"/>
    <s v="Theater"/>
    <s v="Musical"/>
    <s v="Jan"/>
    <s v="Dec"/>
    <n v="2015"/>
    <n v="2014"/>
    <x v="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18:00:00"/>
    <d v="2014-06-25T14:33:40"/>
    <b v="0"/>
    <n v="17"/>
    <b v="0"/>
    <s v="theater/musical"/>
    <n v="13.066666666666666"/>
    <n v="0.22666666666666666"/>
    <s v="Theater"/>
    <s v="Musical"/>
    <s v="Jul"/>
    <s v="Jun"/>
    <n v="2014"/>
    <n v="2014"/>
    <x v="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19T19:26:39"/>
    <d v="2017-01-20T19:26:39"/>
    <b v="0"/>
    <n v="1"/>
    <b v="0"/>
    <s v="theater/musical"/>
    <n v="5"/>
    <n v="0.2"/>
    <s v="Theater"/>
    <s v="Musical"/>
    <s v="Feb"/>
    <s v="Jan"/>
    <n v="2017"/>
    <n v="2017"/>
    <x v="2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18:03:00"/>
    <d v="2016-01-04T18:36:10"/>
    <b v="0"/>
    <n v="0"/>
    <b v="0"/>
    <s v="theater/musical"/>
    <n v="0"/>
    <n v="0"/>
    <s v="Theater"/>
    <s v="Musical"/>
    <s v="Jan"/>
    <s v="Jan"/>
    <n v="2016"/>
    <n v="2016"/>
    <x v="5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09:27:49"/>
    <d v="2014-08-03T09:27:49"/>
    <b v="0"/>
    <n v="0"/>
    <b v="0"/>
    <s v="theater/musical"/>
    <n v="0"/>
    <n v="0"/>
    <s v="Theater"/>
    <s v="Musical"/>
    <s v="Sep"/>
    <s v="Aug"/>
    <n v="2014"/>
    <n v="2014"/>
    <x v="6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2:59:52"/>
    <d v="2015-03-02T13:59:52"/>
    <b v="0"/>
    <n v="0"/>
    <b v="0"/>
    <s v="theater/musical"/>
    <n v="0"/>
    <n v="0"/>
    <s v="Theater"/>
    <s v="Musical"/>
    <s v="Mar"/>
    <s v="Mar"/>
    <n v="2015"/>
    <n v="2015"/>
    <x v="1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17:49:51"/>
    <d v="2016-04-09T17:49:51"/>
    <b v="0"/>
    <n v="0"/>
    <b v="0"/>
    <s v="theater/musical"/>
    <n v="0"/>
    <n v="0"/>
    <s v="Theater"/>
    <s v="Musical"/>
    <s v="May"/>
    <s v="Apr"/>
    <n v="2016"/>
    <n v="2016"/>
    <x v="10"/>
  </r>
  <r>
    <s v="a (Canceled)"/>
    <n v="1"/>
    <n v="10000"/>
    <n v="0"/>
    <x v="1"/>
    <s v="AU"/>
    <s v="AUD"/>
    <n v="1418275702"/>
    <n v="1415683702"/>
    <d v="2014-12-11T00:28:22"/>
    <d v="2014-11-11T00:28:22"/>
    <b v="0"/>
    <n v="0"/>
    <b v="0"/>
    <s v="theater/musical"/>
    <n v="0"/>
    <n v="0"/>
    <s v="Theater"/>
    <s v="Musical"/>
    <s v="Dec"/>
    <s v="Nov"/>
    <n v="2014"/>
    <n v="2014"/>
    <x v="1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17:00:00"/>
    <d v="2015-03-16T15:35:29"/>
    <b v="0"/>
    <n v="2"/>
    <b v="0"/>
    <s v="theater/musical"/>
    <n v="1.75"/>
    <n v="0.1"/>
    <s v="Theater"/>
    <s v="Musical"/>
    <s v="May"/>
    <s v="Mar"/>
    <n v="2015"/>
    <n v="2015"/>
    <x v="4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08:05:58"/>
    <d v="2017-01-27T08:05:58"/>
    <b v="0"/>
    <n v="14"/>
    <b v="0"/>
    <s v="theater/plays"/>
    <n v="27.1"/>
    <n v="0.7"/>
    <s v="Theater"/>
    <s v="Plays"/>
    <s v="Feb"/>
    <s v="Jan"/>
    <n v="2017"/>
    <n v="2017"/>
    <x v="4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18:26:00"/>
    <d v="2014-12-03T19:07:10"/>
    <b v="0"/>
    <n v="9"/>
    <b v="0"/>
    <s v="theater/plays"/>
    <n v="1.4750000000000001"/>
    <n v="0.1125"/>
    <s v="Theater"/>
    <s v="Plays"/>
    <s v="Jan"/>
    <s v="Dec"/>
    <n v="2015"/>
    <n v="2014"/>
    <x v="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3:12:24"/>
    <d v="2015-06-16T13:12:24"/>
    <b v="0"/>
    <n v="8"/>
    <b v="0"/>
    <s v="theater/plays"/>
    <n v="16.826666666666668"/>
    <n v="5.3333333333333337E-2"/>
    <s v="Theater"/>
    <s v="Plays"/>
    <s v="Aug"/>
    <s v="Jun"/>
    <n v="2015"/>
    <n v="2015"/>
    <x v="6"/>
  </r>
  <r>
    <s v="Out of the Box: A Mime Story"/>
    <s v="A comedy about a mime who dreams of becoming a stand up comedian."/>
    <n v="800"/>
    <n v="260"/>
    <x v="2"/>
    <s v="US"/>
    <s v="USD"/>
    <n v="1427086740"/>
    <n v="1424488244"/>
    <d v="2015-03-22T23:59:00"/>
    <d v="2015-02-20T22:10:44"/>
    <b v="0"/>
    <n v="7"/>
    <b v="0"/>
    <s v="theater/plays"/>
    <n v="32.5"/>
    <n v="0.875"/>
    <s v="Theater"/>
    <s v="Plays"/>
    <s v="Mar"/>
    <s v="Feb"/>
    <n v="2015"/>
    <n v="2015"/>
    <x v="2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2:00:00"/>
    <d v="2014-08-16T10:39:17"/>
    <b v="0"/>
    <n v="0"/>
    <b v="0"/>
    <s v="theater/plays"/>
    <n v="0"/>
    <n v="0"/>
    <s v="Theater"/>
    <s v="Plays"/>
    <s v="Aug"/>
    <s v="Aug"/>
    <n v="2014"/>
    <n v="2014"/>
    <x v="4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1:00:00"/>
    <d v="2014-05-20T10:47:20"/>
    <b v="0"/>
    <n v="84"/>
    <b v="0"/>
    <s v="theater/plays"/>
    <n v="21.55"/>
    <n v="0.16800000000000001"/>
    <s v="Theater"/>
    <s v="Plays"/>
    <s v="Jul"/>
    <s v="May"/>
    <n v="2014"/>
    <n v="2014"/>
    <x v="1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5T23:59:00"/>
    <d v="2016-11-05T18:00:12"/>
    <b v="0"/>
    <n v="11"/>
    <b v="0"/>
    <s v="theater/plays"/>
    <n v="3.4666666666666668"/>
    <n v="7.3333333333333334E-2"/>
    <s v="Theater"/>
    <s v="Plays"/>
    <s v="Dec"/>
    <s v="Nov"/>
    <n v="2016"/>
    <n v="2016"/>
    <x v="6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1:00:18"/>
    <d v="2015-01-28T01:00:18"/>
    <b v="0"/>
    <n v="1"/>
    <b v="0"/>
    <s v="theater/plays"/>
    <n v="5"/>
    <n v="0.1"/>
    <s v="Theater"/>
    <s v="Plays"/>
    <s v="Feb"/>
    <s v="Jan"/>
    <n v="2015"/>
    <n v="2015"/>
    <x v="4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6T23:36:18"/>
    <d v="2014-06-02T23:36:18"/>
    <b v="0"/>
    <n v="4"/>
    <b v="0"/>
    <s v="theater/plays"/>
    <n v="10.625"/>
    <n v="0.25"/>
    <s v="Theater"/>
    <s v="Plays"/>
    <s v="Jun"/>
    <s v="Jun"/>
    <n v="2014"/>
    <n v="2014"/>
    <x v="4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15:58:03"/>
    <d v="2014-12-09T15:58:03"/>
    <b v="0"/>
    <n v="10"/>
    <b v="0"/>
    <s v="theater/plays"/>
    <n v="17.600000000000001"/>
    <n v="0.4"/>
    <s v="Theater"/>
    <s v="Plays"/>
    <s v="Jan"/>
    <s v="Dec"/>
    <n v="2015"/>
    <n v="2014"/>
    <x v="4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1:00:00"/>
    <d v="2015-07-08T06:34:30"/>
    <b v="0"/>
    <n v="16"/>
    <b v="0"/>
    <s v="theater/plays"/>
    <n v="32.56"/>
    <n v="0.64"/>
    <s v="Theater"/>
    <s v="Plays"/>
    <s v="Aug"/>
    <s v="Jul"/>
    <n v="2015"/>
    <n v="2015"/>
    <x v="4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3:36:01"/>
    <d v="2014-07-23T13:36:01"/>
    <b v="0"/>
    <n v="2"/>
    <b v="0"/>
    <s v="theater/plays"/>
    <n v="1.25"/>
    <n v="0.02"/>
    <s v="Theater"/>
    <s v="Plays"/>
    <s v="Aug"/>
    <s v="Jul"/>
    <n v="2014"/>
    <n v="2014"/>
    <x v="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0T21:13:11"/>
    <d v="2015-05-11T21:13:11"/>
    <b v="0"/>
    <n v="5"/>
    <b v="0"/>
    <s v="theater/plays"/>
    <n v="5.4"/>
    <n v="0.2"/>
    <s v="Theater"/>
    <s v="Plays"/>
    <s v="Jun"/>
    <s v="May"/>
    <n v="2015"/>
    <n v="2015"/>
    <x v="4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4:49:59"/>
    <d v="2015-11-09T14:49:59"/>
    <b v="0"/>
    <n v="1"/>
    <b v="0"/>
    <s v="theater/plays"/>
    <n v="0.83333333333333337"/>
    <n v="3.3333333333333333E-2"/>
    <s v="Theater"/>
    <s v="Plays"/>
    <s v="Dec"/>
    <s v="Nov"/>
    <n v="2015"/>
    <n v="2015"/>
    <x v="4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07:14:02"/>
    <d v="2016-10-20T06:14:02"/>
    <b v="0"/>
    <n v="31"/>
    <b v="0"/>
    <s v="theater/plays"/>
    <n v="48.833333333333336"/>
    <n v="1.0333333333333334"/>
    <s v="Theater"/>
    <s v="Plays"/>
    <s v="Nov"/>
    <s v="Oct"/>
    <n v="2016"/>
    <n v="2016"/>
    <x v="4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4:38:00"/>
    <d v="2015-06-30T19:16:05"/>
    <b v="0"/>
    <n v="0"/>
    <b v="0"/>
    <s v="theater/plays"/>
    <n v="0"/>
    <n v="0"/>
    <s v="Theater"/>
    <s v="Plays"/>
    <s v="Aug"/>
    <s v="Jun"/>
    <n v="2015"/>
    <n v="2015"/>
    <x v="4"/>
  </r>
  <r>
    <s v="Black America from Prophets to Pimps"/>
    <s v="A play that will cover 4000 years of black history."/>
    <n v="10000"/>
    <n v="3"/>
    <x v="2"/>
    <s v="US"/>
    <s v="USD"/>
    <n v="1429074240"/>
    <n v="1427866200"/>
    <d v="2015-04-15T00:04:00"/>
    <d v="2015-04-01T00:30:00"/>
    <b v="0"/>
    <n v="2"/>
    <b v="0"/>
    <s v="theater/plays"/>
    <n v="0.03"/>
    <n v="0.02"/>
    <s v="Theater"/>
    <s v="Plays"/>
    <s v="Apr"/>
    <s v="Apr"/>
    <n v="2015"/>
    <n v="2015"/>
    <x v="1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18:00:00"/>
    <d v="2015-04-30T09:58:23"/>
    <b v="0"/>
    <n v="7"/>
    <b v="0"/>
    <s v="theater/plays"/>
    <n v="11.533333333333333"/>
    <n v="0.46666666666666667"/>
    <s v="Theater"/>
    <s v="Plays"/>
    <s v="Jun"/>
    <s v="Apr"/>
    <n v="2015"/>
    <n v="2015"/>
    <x v="4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08:25:00"/>
    <d v="2015-05-19T17:01:33"/>
    <b v="0"/>
    <n v="16"/>
    <b v="0"/>
    <s v="theater/plays"/>
    <n v="67.333333333333329"/>
    <n v="1.0666666666666667"/>
    <s v="Theater"/>
    <s v="Plays"/>
    <s v="Jun"/>
    <s v="May"/>
    <n v="2015"/>
    <n v="2015"/>
    <x v="4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15:08:00"/>
    <d v="2014-09-24T14:40:06"/>
    <b v="0"/>
    <n v="4"/>
    <b v="0"/>
    <s v="theater/plays"/>
    <n v="15.3"/>
    <n v="0.4"/>
    <s v="Theater"/>
    <s v="Plays"/>
    <s v="Oct"/>
    <s v="Sep"/>
    <n v="2014"/>
    <n v="2014"/>
    <x v="4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8T22:14:56"/>
    <d v="2014-07-13T22:14:56"/>
    <b v="0"/>
    <n v="4"/>
    <b v="0"/>
    <s v="theater/plays"/>
    <n v="8.6666666666666661"/>
    <n v="0.53333333333333333"/>
    <s v="Theater"/>
    <s v="Plays"/>
    <s v="Jul"/>
    <s v="Jul"/>
    <n v="2014"/>
    <n v="2014"/>
    <x v="2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3:37:22"/>
    <d v="2014-08-12T03:37:22"/>
    <b v="0"/>
    <n v="4"/>
    <b v="0"/>
    <s v="theater/plays"/>
    <n v="0.22500000000000001"/>
    <n v="6.6666666666666671E-3"/>
    <s v="Theater"/>
    <s v="Plays"/>
    <s v="Sep"/>
    <s v="Aug"/>
    <n v="2014"/>
    <n v="2014"/>
    <x v="10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3:09:57"/>
    <d v="2015-08-08T13:09:57"/>
    <b v="0"/>
    <n v="3"/>
    <b v="0"/>
    <s v="theater/plays"/>
    <n v="3.0833333333333335"/>
    <n v="0.05"/>
    <s v="Theater"/>
    <s v="Plays"/>
    <s v="Sep"/>
    <s v="Aug"/>
    <n v="2015"/>
    <n v="2015"/>
    <x v="0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15:29:37"/>
    <d v="2014-10-27T14:29:37"/>
    <b v="0"/>
    <n v="36"/>
    <b v="0"/>
    <s v="theater/plays"/>
    <n v="37.412500000000001"/>
    <n v="0.45"/>
    <s v="Theater"/>
    <s v="Plays"/>
    <s v="Nov"/>
    <s v="Oct"/>
    <n v="2014"/>
    <n v="2014"/>
    <x v="0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4T23:35:00"/>
    <d v="2015-02-24T01:28:50"/>
    <b v="0"/>
    <n v="1"/>
    <b v="0"/>
    <s v="theater/plays"/>
    <n v="6.6666666666666671E-3"/>
    <n v="6.6666666666666671E-3"/>
    <s v="Theater"/>
    <s v="Plays"/>
    <s v="Apr"/>
    <s v="Feb"/>
    <n v="2015"/>
    <n v="2015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1:04:09"/>
    <d v="2015-10-31T00:04:09"/>
    <b v="0"/>
    <n v="7"/>
    <b v="0"/>
    <s v="theater/plays"/>
    <n v="10"/>
    <n v="7.0000000000000007E-2"/>
    <s v="Theater"/>
    <s v="Plays"/>
    <s v="Nov"/>
    <s v="Oct"/>
    <n v="2015"/>
    <n v="2015"/>
    <x v="1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17:59:00"/>
    <d v="2015-04-20T14:39:16"/>
    <b v="0"/>
    <n v="27"/>
    <b v="0"/>
    <s v="theater/plays"/>
    <n v="36.36"/>
    <n v="1.08"/>
    <s v="Theater"/>
    <s v="Plays"/>
    <s v="May"/>
    <s v="Apr"/>
    <n v="2015"/>
    <n v="2015"/>
    <x v="4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18:38:29"/>
    <d v="2016-05-02T18:38:29"/>
    <b v="0"/>
    <n v="1"/>
    <b v="0"/>
    <s v="theater/plays"/>
    <n v="0.33333333333333331"/>
    <n v="6.6666666666666666E-2"/>
    <s v="Theater"/>
    <s v="Plays"/>
    <s v="Jun"/>
    <s v="May"/>
    <n v="2016"/>
    <n v="2016"/>
    <x v="4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06:19:12"/>
    <d v="2016-05-04T06:19:12"/>
    <b v="0"/>
    <n v="0"/>
    <b v="0"/>
    <s v="theater/plays"/>
    <n v="0"/>
    <n v="0"/>
    <s v="Theater"/>
    <s v="Plays"/>
    <s v="Jun"/>
    <s v="May"/>
    <n v="2016"/>
    <n v="2016"/>
    <x v="4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07:39:21"/>
    <d v="2014-08-12T07:39:21"/>
    <b v="0"/>
    <n v="1"/>
    <b v="0"/>
    <s v="theater/plays"/>
    <n v="0.2857142857142857"/>
    <n v="2.8571428571428571E-2"/>
    <s v="Theater"/>
    <s v="Plays"/>
    <s v="Sep"/>
    <s v="Aug"/>
    <n v="2014"/>
    <n v="2014"/>
    <x v="4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1:00:00"/>
    <d v="2014-07-23T10:57:03"/>
    <b v="0"/>
    <n v="3"/>
    <b v="0"/>
    <s v="theater/plays"/>
    <n v="0.2"/>
    <n v="5.0000000000000001E-3"/>
    <s v="Theater"/>
    <s v="Plays"/>
    <s v="Aug"/>
    <s v="Jul"/>
    <n v="2014"/>
    <n v="2014"/>
    <x v="1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7T19:00:00"/>
    <d v="2015-12-20T11:26:13"/>
    <b v="0"/>
    <n v="3"/>
    <b v="0"/>
    <s v="theater/plays"/>
    <n v="1.8"/>
    <n v="0.06"/>
    <s v="Theater"/>
    <s v="Plays"/>
    <s v="Jan"/>
    <s v="Dec"/>
    <n v="2016"/>
    <n v="2015"/>
    <x v="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05:17:40"/>
    <d v="2016-10-14T04:17:40"/>
    <b v="0"/>
    <n v="3"/>
    <b v="0"/>
    <s v="theater/plays"/>
    <n v="5.4"/>
    <n v="0.12"/>
    <s v="Theater"/>
    <s v="Plays"/>
    <s v="Nov"/>
    <s v="Oct"/>
    <n v="2016"/>
    <n v="2016"/>
    <x v="4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3:00:00"/>
    <d v="2014-10-14T08:00:55"/>
    <b v="0"/>
    <n v="0"/>
    <b v="0"/>
    <s v="theater/plays"/>
    <n v="0"/>
    <n v="0"/>
    <s v="Theater"/>
    <s v="Plays"/>
    <s v="Oct"/>
    <s v="Oct"/>
    <n v="2014"/>
    <n v="2014"/>
    <x v="4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18:00:00"/>
    <d v="2015-01-16T13:26:50"/>
    <b v="0"/>
    <n v="6"/>
    <b v="0"/>
    <s v="theater/plays"/>
    <n v="8.1333333333333329"/>
    <n v="0.8"/>
    <s v="Theater"/>
    <s v="Plays"/>
    <s v="Mar"/>
    <s v="Jan"/>
    <n v="2015"/>
    <n v="2015"/>
    <x v="2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18:31:11"/>
    <d v="2015-03-12T18:31:11"/>
    <b v="0"/>
    <n v="17"/>
    <b v="0"/>
    <s v="theater/plays"/>
    <n v="12.034782608695652"/>
    <n v="0.14782608695652175"/>
    <s v="Theater"/>
    <s v="Plays"/>
    <s v="Apr"/>
    <s v="Mar"/>
    <n v="2015"/>
    <n v="2015"/>
    <x v="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18:02:02"/>
    <d v="2014-05-27T18:02:02"/>
    <b v="0"/>
    <n v="40"/>
    <b v="0"/>
    <s v="theater/plays"/>
    <n v="15.266666666666667"/>
    <n v="0.26666666666666666"/>
    <s v="Theater"/>
    <s v="Plays"/>
    <s v="Jun"/>
    <s v="May"/>
    <n v="2014"/>
    <n v="2014"/>
    <x v="6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15:53:59"/>
    <d v="2014-06-30T15:53:59"/>
    <b v="0"/>
    <n v="3"/>
    <b v="0"/>
    <s v="theater/plays"/>
    <n v="10"/>
    <n v="2"/>
    <s v="Theater"/>
    <s v="Plays"/>
    <s v="Jul"/>
    <s v="Jun"/>
    <n v="2014"/>
    <n v="2014"/>
    <x v="2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6T21:02:28"/>
    <d v="2014-11-26T21:02:28"/>
    <b v="0"/>
    <n v="1"/>
    <b v="0"/>
    <s v="theater/plays"/>
    <n v="0.3"/>
    <n v="0.02"/>
    <s v="Theater"/>
    <s v="Plays"/>
    <s v="Dec"/>
    <s v="Nov"/>
    <n v="2014"/>
    <n v="2014"/>
    <x v="0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1:25:04"/>
    <d v="2014-07-10T01:25:04"/>
    <b v="0"/>
    <n v="2"/>
    <b v="0"/>
    <s v="theater/plays"/>
    <n v="1"/>
    <n v="0.08"/>
    <s v="Theater"/>
    <s v="Plays"/>
    <s v="Aug"/>
    <s v="Jul"/>
    <n v="2014"/>
    <n v="2014"/>
    <x v="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5T23:59:00"/>
    <d v="2015-09-18T11:23:47"/>
    <b v="0"/>
    <n v="7"/>
    <b v="0"/>
    <s v="theater/plays"/>
    <n v="13.02"/>
    <n v="0.14000000000000001"/>
    <s v="Theater"/>
    <s v="Plays"/>
    <s v="Oct"/>
    <s v="Sep"/>
    <n v="2015"/>
    <n v="2015"/>
    <x v="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4:51:05"/>
    <d v="2016-08-19T14:51:05"/>
    <b v="0"/>
    <n v="14"/>
    <b v="0"/>
    <s v="theater/plays"/>
    <n v="2.2650000000000001"/>
    <n v="7.0000000000000007E-2"/>
    <s v="Theater"/>
    <s v="Plays"/>
    <s v="Sep"/>
    <s v="Aug"/>
    <n v="2016"/>
    <n v="2016"/>
    <x v="8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1:00:00"/>
    <d v="2016-03-04T03:07:48"/>
    <b v="0"/>
    <n v="0"/>
    <b v="0"/>
    <s v="theater/plays"/>
    <n v="0"/>
    <n v="0"/>
    <s v="Theater"/>
    <s v="Plays"/>
    <s v="Apr"/>
    <s v="Mar"/>
    <n v="2016"/>
    <n v="2016"/>
    <x v="1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5T22:38:27"/>
    <d v="2015-08-11T22:38:27"/>
    <b v="0"/>
    <n v="0"/>
    <b v="0"/>
    <s v="theater/plays"/>
    <n v="0"/>
    <n v="0"/>
    <s v="Theater"/>
    <s v="Plays"/>
    <s v="Sep"/>
    <s v="Aug"/>
    <n v="2015"/>
    <n v="2015"/>
    <x v="0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5T22:02:44"/>
    <d v="2016-02-14T23:02:44"/>
    <b v="0"/>
    <n v="1"/>
    <b v="0"/>
    <s v="theater/plays"/>
    <n v="8.3333333333333332E-3"/>
    <n v="8.3333333333333332E-3"/>
    <s v="Theater"/>
    <s v="Plays"/>
    <s v="Mar"/>
    <s v="Feb"/>
    <n v="2016"/>
    <n v="2016"/>
    <x v="1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6T19:43:00"/>
    <d v="2016-06-17T18:14:22"/>
    <b v="0"/>
    <n v="12"/>
    <b v="0"/>
    <s v="theater/plays"/>
    <n v="15.742857142857142"/>
    <n v="0.17142857142857143"/>
    <s v="Theater"/>
    <s v="Plays"/>
    <s v="Jul"/>
    <s v="Jun"/>
    <n v="2016"/>
    <n v="2016"/>
    <x v="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08:00:00"/>
    <d v="2015-08-17T11:07:19"/>
    <b v="0"/>
    <n v="12"/>
    <b v="0"/>
    <s v="theater/plays"/>
    <n v="11"/>
    <n v="0.24"/>
    <s v="Theater"/>
    <s v="Plays"/>
    <s v="Oct"/>
    <s v="Aug"/>
    <n v="2015"/>
    <n v="2015"/>
    <x v="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0:45:46"/>
    <d v="2015-08-05T10:45:46"/>
    <b v="0"/>
    <n v="23"/>
    <b v="0"/>
    <s v="theater/plays"/>
    <n v="43.833333333333336"/>
    <n v="0.76666666666666672"/>
    <s v="Theater"/>
    <s v="Plays"/>
    <s v="Oct"/>
    <s v="Aug"/>
    <n v="2015"/>
    <n v="2015"/>
    <x v="4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2:18:40"/>
    <d v="2016-11-01T01:18:40"/>
    <b v="0"/>
    <n v="0"/>
    <b v="0"/>
    <s v="theater/plays"/>
    <n v="0"/>
    <n v="0"/>
    <s v="Theater"/>
    <s v="Plays"/>
    <s v="Dec"/>
    <s v="Nov"/>
    <n v="2016"/>
    <n v="2016"/>
    <x v="8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0:09:20"/>
    <d v="2016-06-13T10:09:20"/>
    <b v="0"/>
    <n v="10"/>
    <b v="0"/>
    <s v="theater/plays"/>
    <n v="86.135181975736572"/>
    <n v="0.34662045060658581"/>
    <s v="Theater"/>
    <s v="Plays"/>
    <s v="Jul"/>
    <s v="Jun"/>
    <n v="2016"/>
    <n v="2016"/>
    <x v="4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16:44:14"/>
    <d v="2015-05-27T16:44:14"/>
    <b v="0"/>
    <n v="5"/>
    <b v="0"/>
    <s v="theater/plays"/>
    <n v="12.196620583717358"/>
    <n v="0.15360983102918588"/>
    <s v="Theater"/>
    <s v="Plays"/>
    <s v="Jun"/>
    <s v="May"/>
    <n v="2015"/>
    <n v="2015"/>
    <x v="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6T23:30:00"/>
    <d v="2014-10-03T04:36:19"/>
    <b v="0"/>
    <n v="1"/>
    <b v="0"/>
    <s v="theater/plays"/>
    <n v="0.1"/>
    <n v="0.02"/>
    <s v="Theater"/>
    <s v="Plays"/>
    <s v="Oct"/>
    <s v="Oct"/>
    <n v="2014"/>
    <n v="2014"/>
    <x v="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06:49:11"/>
    <d v="2014-11-18T06:49:11"/>
    <b v="0"/>
    <n v="2"/>
    <b v="0"/>
    <s v="theater/plays"/>
    <n v="0.22"/>
    <n v="0.04"/>
    <s v="Theater"/>
    <s v="Plays"/>
    <s v="Jan"/>
    <s v="Nov"/>
    <n v="2015"/>
    <n v="2014"/>
    <x v="0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4T20:00:00"/>
    <d v="2014-10-28T09:05:37"/>
    <b v="0"/>
    <n v="2"/>
    <b v="0"/>
    <s v="theater/plays"/>
    <n v="0.90909090909090906"/>
    <n v="3.6363636363636362E-2"/>
    <s v="Theater"/>
    <s v="Plays"/>
    <s v="Nov"/>
    <s v="Oct"/>
    <n v="2014"/>
    <n v="2014"/>
    <x v="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16:41:54"/>
    <d v="2015-04-17T16:41:54"/>
    <b v="0"/>
    <n v="0"/>
    <b v="0"/>
    <s v="theater/plays"/>
    <n v="0"/>
    <n v="0"/>
    <s v="Theater"/>
    <s v="Plays"/>
    <s v="Jun"/>
    <s v="Apr"/>
    <n v="2015"/>
    <n v="2015"/>
    <x v="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1:50:00"/>
    <d v="2015-10-02T13:41:08"/>
    <b v="0"/>
    <n v="13"/>
    <b v="0"/>
    <s v="theater/plays"/>
    <n v="35.64"/>
    <n v="0.26"/>
    <s v="Theater"/>
    <s v="Plays"/>
    <s v="Nov"/>
    <s v="Oct"/>
    <n v="2015"/>
    <n v="2015"/>
    <x v="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0:54:35"/>
    <d v="2015-07-28T10:54:35"/>
    <b v="0"/>
    <n v="0"/>
    <b v="0"/>
    <s v="theater/plays"/>
    <n v="0"/>
    <n v="0"/>
    <s v="Theater"/>
    <s v="Plays"/>
    <s v="Aug"/>
    <s v="Jul"/>
    <n v="2015"/>
    <n v="2015"/>
    <x v="0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4:14:28"/>
    <d v="2015-04-15T14:14:28"/>
    <b v="0"/>
    <n v="1"/>
    <b v="0"/>
    <s v="theater/plays"/>
    <n v="0.25"/>
    <n v="0.05"/>
    <s v="Theater"/>
    <s v="Plays"/>
    <s v="May"/>
    <s v="Apr"/>
    <n v="2015"/>
    <n v="2015"/>
    <x v="4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3:00:00"/>
    <d v="2015-01-27T15:00:22"/>
    <b v="0"/>
    <n v="5"/>
    <b v="0"/>
    <s v="theater/plays"/>
    <n v="3.25"/>
    <n v="8.3333333333333329E-2"/>
    <s v="Theater"/>
    <s v="Plays"/>
    <s v="Feb"/>
    <s v="Jan"/>
    <n v="2015"/>
    <n v="2015"/>
    <x v="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1T22:25:44"/>
    <d v="2016-09-01T22:25:44"/>
    <b v="0"/>
    <n v="2"/>
    <b v="0"/>
    <s v="theater/plays"/>
    <n v="3.3666666666666667"/>
    <n v="6.6666666666666666E-2"/>
    <s v="Theater"/>
    <s v="Plays"/>
    <s v="Oct"/>
    <s v="Sep"/>
    <n v="2016"/>
    <n v="2016"/>
    <x v="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2:48:43"/>
    <d v="2014-07-09T02:48:43"/>
    <b v="0"/>
    <n v="0"/>
    <b v="0"/>
    <s v="theater/plays"/>
    <n v="0"/>
    <n v="0"/>
    <s v="Theater"/>
    <s v="Plays"/>
    <s v="Sep"/>
    <s v="Jul"/>
    <n v="2014"/>
    <n v="2014"/>
    <x v="5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0T21:53:41"/>
    <d v="2015-01-11T21:53:41"/>
    <b v="0"/>
    <n v="32"/>
    <b v="0"/>
    <s v="theater/plays"/>
    <n v="15.77"/>
    <n v="0.32"/>
    <s v="Theater"/>
    <s v="Plays"/>
    <s v="Feb"/>
    <s v="Jan"/>
    <n v="2015"/>
    <n v="2015"/>
    <x v="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3:35:00"/>
    <d v="2016-03-10T11:51:20"/>
    <b v="0"/>
    <n v="1"/>
    <b v="0"/>
    <s v="theater/plays"/>
    <n v="0.625"/>
    <n v="2.5000000000000001E-2"/>
    <s v="Theater"/>
    <s v="Plays"/>
    <s v="Apr"/>
    <s v="Mar"/>
    <n v="2016"/>
    <n v="2016"/>
    <x v="4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3:49:02"/>
    <d v="2016-03-04T14:49:02"/>
    <b v="0"/>
    <n v="1"/>
    <b v="0"/>
    <s v="theater/plays"/>
    <n v="5.0000000000000001E-4"/>
    <n v="5.0000000000000001E-4"/>
    <s v="Theater"/>
    <s v="Plays"/>
    <s v="May"/>
    <s v="Mar"/>
    <n v="2016"/>
    <n v="2016"/>
    <x v="10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3:58:10"/>
    <d v="2015-08-27T13:58:10"/>
    <b v="0"/>
    <n v="1"/>
    <b v="0"/>
    <s v="theater/plays"/>
    <n v="9.6153846153846159E-2"/>
    <n v="3.8461538461538464E-3"/>
    <s v="Theater"/>
    <s v="Plays"/>
    <s v="Oct"/>
    <s v="Aug"/>
    <n v="2015"/>
    <n v="2015"/>
    <x v="9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18:29:00"/>
    <d v="2016-06-28T20:09:46"/>
    <b v="0"/>
    <n v="0"/>
    <b v="0"/>
    <s v="theater/plays"/>
    <n v="0"/>
    <n v="0"/>
    <s v="Theater"/>
    <s v="Plays"/>
    <s v="Jul"/>
    <s v="Jun"/>
    <n v="2016"/>
    <n v="2016"/>
    <x v="6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0:37:44"/>
    <d v="2014-05-15T10:37:44"/>
    <b v="0"/>
    <n v="0"/>
    <b v="0"/>
    <s v="theater/plays"/>
    <n v="0"/>
    <n v="0"/>
    <s v="Theater"/>
    <s v="Plays"/>
    <s v="Jul"/>
    <s v="May"/>
    <n v="2014"/>
    <n v="2014"/>
    <x v="9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16:22:21"/>
    <d v="2015-10-29T15:22:21"/>
    <b v="0"/>
    <n v="8"/>
    <b v="0"/>
    <s v="theater/plays"/>
    <n v="24.285714285714285"/>
    <n v="0.45714285714285713"/>
    <s v="Theater"/>
    <s v="Plays"/>
    <s v="Nov"/>
    <s v="Oct"/>
    <n v="2015"/>
    <n v="2015"/>
    <x v="4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4T19:20:00"/>
    <d v="2016-03-28T17:22:07"/>
    <b v="0"/>
    <n v="0"/>
    <b v="0"/>
    <s v="theater/plays"/>
    <n v="0"/>
    <n v="0"/>
    <s v="Theater"/>
    <s v="Plays"/>
    <s v="Apr"/>
    <s v="Mar"/>
    <n v="2016"/>
    <n v="2016"/>
    <x v="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18:25:54"/>
    <d v="2016-05-23T18:25:54"/>
    <b v="0"/>
    <n v="1"/>
    <b v="0"/>
    <s v="theater/plays"/>
    <n v="2.5000000000000001E-2"/>
    <n v="3.5714285714285713E-3"/>
    <s v="Theater"/>
    <s v="Plays"/>
    <s v="Jul"/>
    <s v="May"/>
    <n v="2016"/>
    <n v="2016"/>
    <x v="9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09:00:00"/>
    <d v="2014-06-26T17:48:32"/>
    <b v="0"/>
    <n v="16"/>
    <b v="0"/>
    <s v="theater/plays"/>
    <n v="32.049999999999997"/>
    <n v="0.8"/>
    <s v="Theater"/>
    <s v="Plays"/>
    <s v="Aug"/>
    <s v="Jun"/>
    <n v="2014"/>
    <n v="2014"/>
    <x v="4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3:55:56"/>
    <d v="2014-08-29T13:55:56"/>
    <b v="0"/>
    <n v="12"/>
    <b v="0"/>
    <s v="theater/plays"/>
    <n v="24.333333333333332"/>
    <n v="1"/>
    <s v="Theater"/>
    <s v="Plays"/>
    <s v="Sep"/>
    <s v="Aug"/>
    <n v="2014"/>
    <n v="2014"/>
    <x v="4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15:17:36"/>
    <d v="2015-12-04T15:17:36"/>
    <b v="0"/>
    <n v="4"/>
    <b v="0"/>
    <s v="theater/plays"/>
    <n v="1.5"/>
    <n v="0.13333333333333333"/>
    <s v="Theater"/>
    <s v="Plays"/>
    <s v="Jan"/>
    <s v="Dec"/>
    <n v="2016"/>
    <n v="2015"/>
    <x v="4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16:23:30"/>
    <d v="2014-04-16T16:23:30"/>
    <b v="0"/>
    <n v="2"/>
    <b v="0"/>
    <s v="theater/plays"/>
    <n v="0.42"/>
    <n v="0.04"/>
    <s v="Theater"/>
    <s v="Plays"/>
    <s v="May"/>
    <s v="Apr"/>
    <n v="2014"/>
    <n v="2014"/>
    <x v="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09:54:54"/>
    <d v="2015-11-03T09:54:54"/>
    <b v="0"/>
    <n v="3"/>
    <b v="0"/>
    <s v="theater/plays"/>
    <n v="3.2142857142857144"/>
    <n v="0.21428571428571427"/>
    <s v="Theater"/>
    <s v="Plays"/>
    <s v="Nov"/>
    <s v="Nov"/>
    <n v="2015"/>
    <n v="2015"/>
    <x v="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7T23:41:57"/>
    <d v="2015-10-18T22:41:57"/>
    <b v="0"/>
    <n v="0"/>
    <b v="0"/>
    <s v="theater/plays"/>
    <n v="0"/>
    <n v="0"/>
    <s v="Theater"/>
    <s v="Plays"/>
    <s v="Nov"/>
    <s v="Oct"/>
    <n v="2015"/>
    <n v="2015"/>
    <x v="1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1:19:46"/>
    <d v="2015-02-18T12:19:46"/>
    <b v="0"/>
    <n v="3"/>
    <b v="0"/>
    <s v="theater/plays"/>
    <n v="6.3"/>
    <n v="0.15"/>
    <s v="Theater"/>
    <s v="Plays"/>
    <s v="Apr"/>
    <s v="Feb"/>
    <n v="2015"/>
    <n v="2015"/>
    <x v="4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3T23:39:40"/>
    <d v="2016-02-14T00:39:40"/>
    <b v="0"/>
    <n v="4"/>
    <b v="0"/>
    <s v="theater/plays"/>
    <n v="14.25"/>
    <n v="0.2"/>
    <s v="Theater"/>
    <s v="Plays"/>
    <s v="Apr"/>
    <s v="Feb"/>
    <n v="2016"/>
    <n v="2016"/>
    <x v="4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3T21:59:00"/>
    <d v="2014-06-11T12:04:38"/>
    <b v="0"/>
    <n v="2"/>
    <b v="0"/>
    <s v="theater/plays"/>
    <n v="0.6"/>
    <n v="2.6666666666666668E-2"/>
    <s v="Theater"/>
    <s v="Plays"/>
    <s v="Jul"/>
    <s v="Jun"/>
    <n v="2014"/>
    <n v="2014"/>
    <x v="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1:58:27"/>
    <d v="2017-02-04T01:58:27"/>
    <b v="0"/>
    <n v="10"/>
    <b v="0"/>
    <s v="theater/plays"/>
    <n v="24.117647058823529"/>
    <n v="0.58823529411764708"/>
    <s v="Theater"/>
    <s v="Plays"/>
    <s v="Mar"/>
    <s v="Feb"/>
    <n v="2017"/>
    <n v="2017"/>
    <x v="4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4:34:33"/>
    <d v="2016-03-23T14:34:33"/>
    <b v="0"/>
    <n v="11"/>
    <b v="0"/>
    <s v="theater/plays"/>
    <n v="10.54"/>
    <n v="0.22"/>
    <s v="Theater"/>
    <s v="Plays"/>
    <s v="May"/>
    <s v="Mar"/>
    <n v="2016"/>
    <n v="2016"/>
    <x v="0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8T22:55:00"/>
    <d v="2016-08-19T15:30:46"/>
    <b v="0"/>
    <n v="6"/>
    <b v="0"/>
    <s v="theater/plays"/>
    <n v="7.4690265486725664"/>
    <n v="0.21238938053097345"/>
    <s v="Theater"/>
    <s v="Plays"/>
    <s v="Aug"/>
    <s v="Aug"/>
    <n v="2016"/>
    <n v="2016"/>
    <x v="4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15:43:31"/>
    <d v="2016-03-18T15:43:31"/>
    <b v="0"/>
    <n v="2"/>
    <b v="0"/>
    <s v="theater/plays"/>
    <n v="7.3333333333333334E-2"/>
    <n v="1.3333333333333334E-2"/>
    <s v="Theater"/>
    <s v="Plays"/>
    <s v="Apr"/>
    <s v="Mar"/>
    <n v="2016"/>
    <n v="2016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07:52:06"/>
    <d v="2014-06-21T07:52:06"/>
    <b v="0"/>
    <n v="6"/>
    <b v="0"/>
    <s v="theater/plays"/>
    <n v="0.97142857142857142"/>
    <n v="4.2857142857142858E-2"/>
    <s v="Theater"/>
    <s v="Plays"/>
    <s v="Jul"/>
    <s v="Jun"/>
    <n v="2014"/>
    <n v="2014"/>
    <x v="1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5T20:37:14"/>
    <d v="2014-12-07T20:37:14"/>
    <b v="0"/>
    <n v="8"/>
    <b v="0"/>
    <s v="theater/plays"/>
    <n v="21.1"/>
    <n v="0.8"/>
    <s v="Theater"/>
    <s v="Plays"/>
    <s v="Feb"/>
    <s v="Dec"/>
    <n v="2015"/>
    <n v="2014"/>
    <x v="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8T23:00:00"/>
    <d v="2016-04-09T11:25:10"/>
    <b v="0"/>
    <n v="37"/>
    <b v="0"/>
    <s v="theater/plays"/>
    <n v="78.099999999999994"/>
    <n v="0.74"/>
    <s v="Theater"/>
    <s v="Plays"/>
    <s v="May"/>
    <s v="Apr"/>
    <n v="2016"/>
    <n v="2016"/>
    <x v="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08:07:28"/>
    <d v="2016-05-03T08:07:28"/>
    <b v="0"/>
    <n v="11"/>
    <b v="0"/>
    <s v="theater/plays"/>
    <n v="32"/>
    <n v="1.1000000000000001"/>
    <s v="Theater"/>
    <s v="Plays"/>
    <s v="Jun"/>
    <s v="May"/>
    <n v="2016"/>
    <n v="2016"/>
    <x v="4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15:48:18"/>
    <d v="2016-06-13T15:48:18"/>
    <b v="0"/>
    <n v="0"/>
    <b v="0"/>
    <s v="theater/plays"/>
    <n v="0"/>
    <n v="0"/>
    <s v="Theater"/>
    <s v="Plays"/>
    <s v="Jul"/>
    <s v="Jun"/>
    <n v="2016"/>
    <n v="2016"/>
    <x v="2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2:00:00"/>
    <d v="2014-07-10T15:36:01"/>
    <b v="0"/>
    <n v="10"/>
    <b v="0"/>
    <s v="theater/plays"/>
    <n v="47.692307692307693"/>
    <n v="0.76923076923076927"/>
    <s v="Theater"/>
    <s v="Plays"/>
    <s v="Aug"/>
    <s v="Jul"/>
    <n v="2014"/>
    <n v="2014"/>
    <x v="4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3:55:32"/>
    <d v="2016-06-22T13:55:32"/>
    <b v="0"/>
    <n v="6"/>
    <b v="0"/>
    <s v="theater/plays"/>
    <n v="1.45"/>
    <n v="6.6666666666666671E-3"/>
    <s v="Theater"/>
    <s v="Plays"/>
    <s v="Jul"/>
    <s v="Jun"/>
    <n v="2016"/>
    <n v="2016"/>
    <x v="10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0:25:53"/>
    <d v="2014-12-02T10:25:53"/>
    <b v="0"/>
    <n v="8"/>
    <b v="0"/>
    <s v="theater/plays"/>
    <n v="10.7"/>
    <n v="0.4"/>
    <s v="Theater"/>
    <s v="Plays"/>
    <s v="Jan"/>
    <s v="Dec"/>
    <n v="2015"/>
    <n v="2014"/>
    <x v="4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15:00:00"/>
    <d v="2015-03-06T16:40:57"/>
    <b v="0"/>
    <n v="6"/>
    <b v="0"/>
    <s v="theater/plays"/>
    <n v="1.8333333333333333"/>
    <n v="0.1"/>
    <s v="Theater"/>
    <s v="Plays"/>
    <s v="Mar"/>
    <s v="Mar"/>
    <n v="2015"/>
    <n v="2015"/>
    <x v="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09:22:27"/>
    <d v="2014-06-05T09:22:27"/>
    <b v="0"/>
    <n v="7"/>
    <b v="0"/>
    <s v="theater/plays"/>
    <n v="18"/>
    <n v="0.28000000000000003"/>
    <s v="Theater"/>
    <s v="Plays"/>
    <s v="Jul"/>
    <s v="Jun"/>
    <n v="2014"/>
    <n v="2014"/>
    <x v="4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6T23:19:09"/>
    <d v="2016-05-17T23:19:09"/>
    <b v="0"/>
    <n v="7"/>
    <b v="0"/>
    <s v="theater/plays"/>
    <n v="4.083333333333333"/>
    <n v="2.3333333333333334E-2"/>
    <s v="Theater"/>
    <s v="Plays"/>
    <s v="Jul"/>
    <s v="May"/>
    <n v="2016"/>
    <n v="2016"/>
    <x v="5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4:26:20"/>
    <d v="2015-05-08T14:26:20"/>
    <b v="0"/>
    <n v="5"/>
    <b v="0"/>
    <s v="theater/plays"/>
    <n v="20"/>
    <n v="0.58823529411764708"/>
    <s v="Theater"/>
    <s v="Plays"/>
    <s v="Jul"/>
    <s v="May"/>
    <n v="2015"/>
    <n v="2015"/>
    <x v="2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1:59:00"/>
    <d v="2014-04-18T15:52:36"/>
    <b v="0"/>
    <n v="46"/>
    <b v="0"/>
    <s v="theater/plays"/>
    <n v="34.802513464991023"/>
    <n v="0.41292639138240572"/>
    <s v="Theater"/>
    <s v="Plays"/>
    <s v="May"/>
    <s v="Apr"/>
    <n v="2014"/>
    <n v="2014"/>
    <x v="1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7T19:00:00"/>
    <d v="2014-10-08T18:07:24"/>
    <b v="0"/>
    <n v="10"/>
    <b v="0"/>
    <s v="theater/plays"/>
    <n v="6.333333333333333"/>
    <n v="0.66666666666666663"/>
    <s v="Theater"/>
    <s v="Plays"/>
    <s v="Nov"/>
    <s v="Oct"/>
    <n v="2014"/>
    <n v="2014"/>
    <x v="4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16:05:00"/>
    <d v="2016-01-30T11:58:40"/>
    <b v="0"/>
    <n v="19"/>
    <b v="0"/>
    <s v="theater/plays"/>
    <n v="32.049999999999997"/>
    <n v="0.95"/>
    <s v="Theater"/>
    <s v="Plays"/>
    <s v="Feb"/>
    <s v="Jan"/>
    <n v="2016"/>
    <n v="2016"/>
    <x v="4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08:04:00"/>
    <d v="2016-04-07T08:09:54"/>
    <b v="0"/>
    <n v="13"/>
    <b v="0"/>
    <s v="theater/plays"/>
    <n v="9.76"/>
    <n v="0.26"/>
    <s v="Theater"/>
    <s v="Plays"/>
    <s v="May"/>
    <s v="Apr"/>
    <n v="2016"/>
    <n v="2016"/>
    <x v="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17:11:30"/>
    <d v="2014-05-06T17:11:30"/>
    <b v="0"/>
    <n v="13"/>
    <b v="0"/>
    <s v="theater/plays"/>
    <n v="37.75"/>
    <n v="3.25"/>
    <s v="Theater"/>
    <s v="Plays"/>
    <s v="May"/>
    <s v="May"/>
    <n v="2014"/>
    <n v="2014"/>
    <x v="2"/>
  </r>
  <r>
    <s v="Folk-Tales: What Stories Do Your Folks Tell?"/>
    <s v="An evening of of stories based both in myth and truth."/>
    <n v="1500"/>
    <n v="32"/>
    <x v="2"/>
    <s v="US"/>
    <s v="USD"/>
    <n v="1440813413"/>
    <n v="1439517413"/>
    <d v="2015-08-28T20:56:53"/>
    <d v="2015-08-13T20:56:53"/>
    <b v="0"/>
    <n v="4"/>
    <b v="0"/>
    <s v="theater/plays"/>
    <n v="2.1333333333333333"/>
    <n v="0.26666666666666666"/>
    <s v="Theater"/>
    <s v="Plays"/>
    <s v="Aug"/>
    <s v="Aug"/>
    <n v="2015"/>
    <n v="2015"/>
    <x v="4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3:59:41"/>
    <d v="2015-10-09T12:59:41"/>
    <b v="0"/>
    <n v="0"/>
    <b v="0"/>
    <s v="theater/plays"/>
    <n v="0"/>
    <n v="0"/>
    <s v="Theater"/>
    <s v="Plays"/>
    <s v="Nov"/>
    <s v="Oct"/>
    <n v="2015"/>
    <n v="2015"/>
    <x v="4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1:08:13"/>
    <d v="2016-02-01T11:08:13"/>
    <b v="0"/>
    <n v="3"/>
    <b v="0"/>
    <s v="theater/plays"/>
    <n v="4.1818181818181817"/>
    <n v="0.18181818181818182"/>
    <s v="Theater"/>
    <s v="Plays"/>
    <s v="Mar"/>
    <s v="Feb"/>
    <n v="2016"/>
    <n v="2016"/>
    <x v="4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0:28:02"/>
    <d v="2015-05-01T10:28:02"/>
    <b v="0"/>
    <n v="1"/>
    <b v="0"/>
    <s v="theater/plays"/>
    <n v="20"/>
    <n v="0.2"/>
    <s v="Theater"/>
    <s v="Plays"/>
    <s v="May"/>
    <s v="May"/>
    <n v="2015"/>
    <n v="2015"/>
    <x v="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18:34:19"/>
    <d v="2015-10-12T17:34:19"/>
    <b v="0"/>
    <n v="9"/>
    <b v="0"/>
    <s v="theater/plays"/>
    <n v="5.41"/>
    <n v="0.09"/>
    <s v="Theater"/>
    <s v="Plays"/>
    <s v="Dec"/>
    <s v="Oct"/>
    <n v="2015"/>
    <n v="2015"/>
    <x v="1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15:45:12"/>
    <d v="2015-04-13T15:45:12"/>
    <b v="0"/>
    <n v="1"/>
    <b v="0"/>
    <s v="theater/plays"/>
    <n v="6.0000000000000001E-3"/>
    <n v="2E-3"/>
    <s v="Theater"/>
    <s v="Plays"/>
    <s v="May"/>
    <s v="Apr"/>
    <n v="2015"/>
    <n v="2015"/>
    <x v="10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4:21:30"/>
    <d v="2014-06-19T04:21:30"/>
    <b v="0"/>
    <n v="1"/>
    <b v="0"/>
    <s v="theater/plays"/>
    <n v="0.25"/>
    <n v="0.05"/>
    <s v="Theater"/>
    <s v="Plays"/>
    <s v="Jul"/>
    <s v="Jun"/>
    <n v="2014"/>
    <n v="2014"/>
    <x v="4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06:27:00"/>
    <d v="2015-01-15T11:24:37"/>
    <b v="0"/>
    <n v="4"/>
    <b v="0"/>
    <s v="theater/plays"/>
    <n v="35"/>
    <n v="2"/>
    <s v="Theater"/>
    <s v="Plays"/>
    <s v="Feb"/>
    <s v="Jan"/>
    <n v="2015"/>
    <n v="2015"/>
    <x v="2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1:04:00"/>
    <d v="2014-11-07T01:24:24"/>
    <b v="0"/>
    <n v="17"/>
    <b v="0"/>
    <s v="theater/plays"/>
    <n v="16.566666666666666"/>
    <n v="0.56666666666666665"/>
    <s v="Theater"/>
    <s v="Plays"/>
    <s v="Nov"/>
    <s v="Nov"/>
    <n v="2014"/>
    <n v="2014"/>
    <x v="4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3:23:41"/>
    <d v="2015-03-06T04:23:41"/>
    <b v="0"/>
    <n v="0"/>
    <b v="0"/>
    <s v="theater/plays"/>
    <n v="0"/>
    <n v="0"/>
    <s v="Theater"/>
    <s v="Plays"/>
    <s v="Apr"/>
    <s v="Mar"/>
    <n v="2015"/>
    <n v="2015"/>
    <x v="4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17:07:06"/>
    <d v="2015-02-26T18:07:06"/>
    <b v="0"/>
    <n v="12"/>
    <b v="0"/>
    <s v="theater/plays"/>
    <n v="57.2"/>
    <n v="0.96"/>
    <s v="Theater"/>
    <s v="Plays"/>
    <s v="Mar"/>
    <s v="Feb"/>
    <n v="2015"/>
    <n v="2015"/>
    <x v="4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4:51:49"/>
    <d v="2014-07-22T14:53:18"/>
    <b v="0"/>
    <n v="14"/>
    <b v="0"/>
    <s v="theater/plays"/>
    <n v="16.514285714285716"/>
    <n v="0.2"/>
    <s v="Theater"/>
    <s v="Plays"/>
    <s v="Aug"/>
    <s v="Jul"/>
    <n v="2014"/>
    <n v="2014"/>
    <x v="0"/>
  </r>
  <r>
    <s v="The Escorts"/>
    <s v="An Enticing Trip into the World of Assisted Dying"/>
    <n v="8000"/>
    <n v="10"/>
    <x v="2"/>
    <s v="US"/>
    <s v="USD"/>
    <n v="1462631358"/>
    <n v="1457450958"/>
    <d v="2016-05-07T09:29:18"/>
    <d v="2016-03-08T10:29:18"/>
    <b v="0"/>
    <n v="1"/>
    <b v="0"/>
    <s v="theater/plays"/>
    <n v="0.125"/>
    <n v="1.2500000000000001E-2"/>
    <s v="Theater"/>
    <s v="Plays"/>
    <s v="May"/>
    <s v="Mar"/>
    <n v="2016"/>
    <n v="2016"/>
    <x v="0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4:00:00"/>
    <d v="2017-02-09T18:08:28"/>
    <b v="0"/>
    <n v="14"/>
    <b v="0"/>
    <s v="theater/plays"/>
    <n v="37.75"/>
    <n v="1.1666666666666667"/>
    <s v="Theater"/>
    <s v="Plays"/>
    <s v="Mar"/>
    <s v="Feb"/>
    <n v="2017"/>
    <n v="2017"/>
    <x v="4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6T20:02:41"/>
    <d v="2014-08-27T20:02:41"/>
    <b v="0"/>
    <n v="4"/>
    <b v="0"/>
    <s v="theater/plays"/>
    <n v="1.84"/>
    <n v="0.32"/>
    <s v="Theater"/>
    <s v="Plays"/>
    <s v="Sep"/>
    <s v="Aug"/>
    <n v="2014"/>
    <n v="2014"/>
    <x v="4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09:05:47"/>
    <d v="2015-01-16T09:05:47"/>
    <b v="0"/>
    <n v="2"/>
    <b v="0"/>
    <s v="theater/plays"/>
    <n v="10.050000000000001"/>
    <n v="0.1"/>
    <s v="Theater"/>
    <s v="Plays"/>
    <s v="Feb"/>
    <s v="Jan"/>
    <n v="2015"/>
    <n v="2015"/>
    <x v="4"/>
  </r>
  <r>
    <s v="South Florida Tours"/>
    <s v="Help Launch The Queen Into South Florida!"/>
    <n v="500"/>
    <n v="1"/>
    <x v="2"/>
    <s v="US"/>
    <s v="USD"/>
    <n v="1412740457"/>
    <n v="1410148457"/>
    <d v="2014-10-07T22:54:17"/>
    <d v="2014-09-07T22:54:17"/>
    <b v="0"/>
    <n v="1"/>
    <b v="0"/>
    <s v="theater/plays"/>
    <n v="0.2"/>
    <n v="0.2"/>
    <s v="Theater"/>
    <s v="Plays"/>
    <s v="Oct"/>
    <s v="Sep"/>
    <n v="2014"/>
    <n v="2014"/>
    <x v="2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4:23:05"/>
    <d v="2014-08-21T14:23:05"/>
    <b v="0"/>
    <n v="2"/>
    <b v="0"/>
    <s v="theater/plays"/>
    <n v="1.3333333333333333"/>
    <n v="6.6666666666666666E-2"/>
    <s v="Theater"/>
    <s v="Plays"/>
    <s v="Oct"/>
    <s v="Aug"/>
    <n v="2014"/>
    <n v="2014"/>
    <x v="4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3:33:07"/>
    <d v="2016-01-22T13:33:07"/>
    <b v="0"/>
    <n v="1"/>
    <b v="0"/>
    <s v="theater/plays"/>
    <n v="6.6666666666666671E-3"/>
    <n v="3.3333333333333335E-3"/>
    <s v="Theater"/>
    <s v="Plays"/>
    <s v="Feb"/>
    <s v="Jan"/>
    <n v="2016"/>
    <n v="2016"/>
    <x v="5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1:28:00"/>
    <d v="2014-07-28T13:33:01"/>
    <b v="0"/>
    <n v="1"/>
    <b v="0"/>
    <s v="theater/plays"/>
    <n v="0.25"/>
    <n v="0.05"/>
    <s v="Theater"/>
    <s v="Plays"/>
    <s v="Aug"/>
    <s v="Jul"/>
    <n v="2014"/>
    <n v="2014"/>
    <x v="4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18:08:27"/>
    <d v="2015-06-22T18:08:27"/>
    <b v="0"/>
    <n v="4"/>
    <b v="0"/>
    <s v="theater/plays"/>
    <n v="6"/>
    <n v="0.4"/>
    <s v="Theater"/>
    <s v="Plays"/>
    <s v="Jul"/>
    <s v="Jun"/>
    <n v="2015"/>
    <n v="2015"/>
    <x v="4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1:49:20"/>
    <d v="2014-07-31T11:49:20"/>
    <b v="0"/>
    <n v="3"/>
    <b v="0"/>
    <s v="theater/plays"/>
    <n v="3.8860103626943006"/>
    <n v="0.15544041450777202"/>
    <s v="Theater"/>
    <s v="Plays"/>
    <s v="Sep"/>
    <s v="Jul"/>
    <n v="2014"/>
    <n v="2014"/>
    <x v="4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3:29:26"/>
    <d v="2014-10-09T13:29:26"/>
    <b v="0"/>
    <n v="38"/>
    <b v="0"/>
    <s v="theater/plays"/>
    <n v="24.194444444444443"/>
    <n v="0.52777777777777779"/>
    <s v="Theater"/>
    <s v="Plays"/>
    <s v="Oct"/>
    <s v="Oct"/>
    <n v="2014"/>
    <n v="2014"/>
    <x v="0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08:04:38"/>
    <d v="2014-12-29T08:04:38"/>
    <b v="0"/>
    <n v="4"/>
    <b v="0"/>
    <s v="theater/plays"/>
    <n v="7.6"/>
    <n v="1.6"/>
    <s v="Theater"/>
    <s v="Plays"/>
    <s v="Jan"/>
    <s v="Dec"/>
    <n v="2015"/>
    <n v="2014"/>
    <x v="2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08:04:09"/>
    <d v="2015-04-02T08:04:09"/>
    <b v="0"/>
    <n v="0"/>
    <b v="0"/>
    <s v="theater/plays"/>
    <n v="0"/>
    <n v="0"/>
    <s v="Theater"/>
    <s v="Plays"/>
    <s v="May"/>
    <s v="Apr"/>
    <n v="2015"/>
    <n v="2015"/>
    <x v="2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2:13:43"/>
    <d v="2015-01-17T02:13:43"/>
    <b v="0"/>
    <n v="2"/>
    <b v="0"/>
    <s v="theater/plays"/>
    <n v="1.3"/>
    <n v="0.1"/>
    <s v="Theater"/>
    <s v="Plays"/>
    <s v="Feb"/>
    <s v="Jan"/>
    <n v="2015"/>
    <n v="2015"/>
    <x v="4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0:54:29"/>
    <d v="2016-02-19T00:54:29"/>
    <b v="0"/>
    <n v="0"/>
    <b v="0"/>
    <s v="theater/plays"/>
    <n v="0"/>
    <n v="0"/>
    <s v="Theater"/>
    <s v="Plays"/>
    <s v="Mar"/>
    <s v="Feb"/>
    <n v="2016"/>
    <n v="2016"/>
    <x v="0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3:44:23"/>
    <d v="2015-06-19T13:44:23"/>
    <b v="0"/>
    <n v="1"/>
    <b v="0"/>
    <s v="theater/plays"/>
    <n v="1.4285714285714285E-2"/>
    <n v="1.4285714285714285E-2"/>
    <s v="Theater"/>
    <s v="Plays"/>
    <s v="Jul"/>
    <s v="Jun"/>
    <n v="2015"/>
    <n v="2015"/>
    <x v="0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15:56:40"/>
    <d v="2014-08-18T15:56:40"/>
    <b v="0"/>
    <n v="7"/>
    <b v="0"/>
    <s v="theater/plays"/>
    <n v="14"/>
    <n v="1.4"/>
    <s v="Theater"/>
    <s v="Plays"/>
    <s v="Sep"/>
    <s v="Aug"/>
    <n v="2014"/>
    <n v="2014"/>
    <x v="2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1:07:54"/>
    <d v="2014-08-05T11:07:54"/>
    <b v="0"/>
    <n v="2"/>
    <b v="0"/>
    <s v="theater/plays"/>
    <n v="1.05"/>
    <n v="0.02"/>
    <s v="Theater"/>
    <s v="Plays"/>
    <s v="Sep"/>
    <s v="Aug"/>
    <n v="2014"/>
    <n v="2014"/>
    <x v="1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16:51:48"/>
    <d v="2016-09-07T16:51:48"/>
    <b v="0"/>
    <n v="4"/>
    <b v="0"/>
    <s v="theater/plays"/>
    <n v="8.6666666666666661"/>
    <n v="0.26666666666666666"/>
    <s v="Theater"/>
    <s v="Plays"/>
    <s v="Oct"/>
    <s v="Sep"/>
    <n v="2016"/>
    <n v="2016"/>
    <x v="4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1:28:00"/>
    <d v="2016-02-17T11:13:16"/>
    <b v="0"/>
    <n v="4"/>
    <b v="0"/>
    <s v="theater/plays"/>
    <n v="0.82857142857142863"/>
    <n v="0.11428571428571428"/>
    <s v="Theater"/>
    <s v="Plays"/>
    <s v="Apr"/>
    <s v="Feb"/>
    <n v="2016"/>
    <n v="2016"/>
    <x v="4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3T22:34:59"/>
    <d v="2015-02-21T23:34:59"/>
    <b v="0"/>
    <n v="3"/>
    <b v="0"/>
    <s v="theater/plays"/>
    <n v="16.666666666666668"/>
    <n v="0.5"/>
    <s v="Theater"/>
    <s v="Plays"/>
    <s v="Mar"/>
    <s v="Feb"/>
    <n v="2015"/>
    <n v="2015"/>
    <x v="2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16:52:38"/>
    <d v="2014-08-27T16:52:38"/>
    <b v="0"/>
    <n v="2"/>
    <b v="0"/>
    <s v="theater/plays"/>
    <n v="0.83333333333333337"/>
    <n v="1.3333333333333334E-2"/>
    <s v="Theater"/>
    <s v="Plays"/>
    <s v="Oct"/>
    <s v="Aug"/>
    <n v="2014"/>
    <n v="2014"/>
    <x v="6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1-31T21:54:00"/>
    <d v="2014-12-17T09:01:07"/>
    <b v="0"/>
    <n v="197"/>
    <b v="0"/>
    <s v="theater/plays"/>
    <n v="69.561111111111117"/>
    <n v="1.0944444444444446"/>
    <s v="Theater"/>
    <s v="Plays"/>
    <s v="Jan"/>
    <s v="Dec"/>
    <n v="2015"/>
    <n v="2014"/>
    <x v="6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17:59:23"/>
    <d v="2016-02-08T18:59:23"/>
    <b v="0"/>
    <n v="0"/>
    <b v="0"/>
    <s v="theater/plays"/>
    <n v="0"/>
    <n v="0"/>
    <s v="Theater"/>
    <s v="Plays"/>
    <s v="Mar"/>
    <s v="Feb"/>
    <n v="2016"/>
    <n v="2016"/>
    <x v="0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1:04:57"/>
    <d v="2015-08-01T11:04:57"/>
    <b v="0"/>
    <n v="1"/>
    <b v="0"/>
    <s v="theater/plays"/>
    <n v="1.25"/>
    <n v="0.125"/>
    <s v="Theater"/>
    <s v="Plays"/>
    <s v="Aug"/>
    <s v="Aug"/>
    <n v="2015"/>
    <n v="2015"/>
    <x v="2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0:42:16"/>
    <d v="2015-05-27T00:42:16"/>
    <b v="0"/>
    <n v="4"/>
    <b v="0"/>
    <s v="theater/plays"/>
    <n v="5"/>
    <n v="0.08"/>
    <s v="Theater"/>
    <s v="Plays"/>
    <s v="Jul"/>
    <s v="May"/>
    <n v="2015"/>
    <n v="2015"/>
    <x v="0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1:43:59"/>
    <d v="2015-10-05T10:43:59"/>
    <b v="0"/>
    <n v="0"/>
    <b v="0"/>
    <s v="theater/plays"/>
    <n v="0"/>
    <n v="0"/>
    <s v="Theater"/>
    <s v="Plays"/>
    <s v="Dec"/>
    <s v="Oct"/>
    <n v="2015"/>
    <n v="2015"/>
    <x v="4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2T20:00:00"/>
    <d v="2017-02-02T18:18:01"/>
    <b v="0"/>
    <n v="7"/>
    <b v="0"/>
    <s v="theater/plays"/>
    <n v="7.166666666666667"/>
    <n v="0.23333333333333334"/>
    <s v="Theater"/>
    <s v="Plays"/>
    <s v="Feb"/>
    <s v="Feb"/>
    <n v="2017"/>
    <n v="2017"/>
    <x v="4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17:31:40"/>
    <d v="2014-05-06T17:31:40"/>
    <b v="0"/>
    <n v="11"/>
    <b v="0"/>
    <s v="theater/plays"/>
    <n v="28.05"/>
    <n v="0.55000000000000004"/>
    <s v="Theater"/>
    <s v="Plays"/>
    <s v="Jun"/>
    <s v="May"/>
    <n v="2014"/>
    <n v="2014"/>
    <x v="4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3T19:36:10"/>
    <d v="2015-11-13T19:36:10"/>
    <b v="0"/>
    <n v="0"/>
    <b v="0"/>
    <s v="theater/plays"/>
    <n v="0"/>
    <n v="0"/>
    <s v="Theater"/>
    <s v="Plays"/>
    <s v="Dec"/>
    <s v="Nov"/>
    <n v="2015"/>
    <n v="2015"/>
    <x v="8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3:49:00"/>
    <d v="2016-01-05T10:43:19"/>
    <b v="0"/>
    <n v="6"/>
    <b v="0"/>
    <s v="theater/plays"/>
    <n v="16"/>
    <n v="0.24"/>
    <s v="Theater"/>
    <s v="Plays"/>
    <s v="Feb"/>
    <s v="Jan"/>
    <n v="2016"/>
    <n v="2016"/>
    <x v="4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0:02:44"/>
    <d v="2014-10-29T09:02:44"/>
    <b v="0"/>
    <n v="0"/>
    <b v="0"/>
    <s v="theater/plays"/>
    <n v="0"/>
    <n v="0"/>
    <s v="Theater"/>
    <s v="Plays"/>
    <s v="Dec"/>
    <s v="Oct"/>
    <n v="2014"/>
    <n v="2014"/>
    <x v="0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15:25:16"/>
    <d v="2015-10-16T14:25:16"/>
    <b v="0"/>
    <n v="7"/>
    <b v="0"/>
    <s v="theater/plays"/>
    <n v="6.8287037037037033"/>
    <n v="0.11574074074074074"/>
    <s v="Theater"/>
    <s v="Plays"/>
    <s v="Dec"/>
    <s v="Oct"/>
    <n v="2015"/>
    <n v="2015"/>
    <x v="0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4:00:00"/>
    <d v="2016-09-01T01:27:04"/>
    <b v="0"/>
    <n v="94"/>
    <b v="0"/>
    <s v="theater/plays"/>
    <n v="25.698702928870294"/>
    <n v="0.39330543933054396"/>
    <s v="Theater"/>
    <s v="Plays"/>
    <s v="Oct"/>
    <s v="Sep"/>
    <n v="2016"/>
    <n v="2016"/>
    <x v="8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16:44:10"/>
    <d v="2015-03-04T17:44:10"/>
    <b v="0"/>
    <n v="2"/>
    <b v="0"/>
    <s v="theater/plays"/>
    <n v="1.4814814814814814"/>
    <n v="1.4814814814814815E-2"/>
    <s v="Theater"/>
    <s v="Plays"/>
    <s v="Apr"/>
    <s v="Mar"/>
    <n v="2015"/>
    <n v="2015"/>
    <x v="1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16:11:27"/>
    <d v="2014-09-21T16:11:27"/>
    <b v="0"/>
    <n v="25"/>
    <b v="0"/>
    <s v="theater/plays"/>
    <n v="36.85"/>
    <n v="0.25"/>
    <s v="Theater"/>
    <s v="Plays"/>
    <s v="Oct"/>
    <s v="Sep"/>
    <n v="2014"/>
    <n v="2014"/>
    <x v="1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17:30:00"/>
    <d v="2014-06-14T17:29:24"/>
    <b v="0"/>
    <n v="17"/>
    <b v="0"/>
    <s v="theater/plays"/>
    <n v="47.05"/>
    <n v="0.28333333333333333"/>
    <s v="Theater"/>
    <s v="Plays"/>
    <s v="Jul"/>
    <s v="Jun"/>
    <n v="2014"/>
    <n v="2014"/>
    <x v="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09:25:00"/>
    <d v="2016-05-06T20:41:55"/>
    <b v="0"/>
    <n v="2"/>
    <b v="0"/>
    <s v="theater/plays"/>
    <n v="11.428571428571429"/>
    <n v="0.2857142857142857"/>
    <s v="Theater"/>
    <s v="Plays"/>
    <s v="May"/>
    <s v="May"/>
    <n v="2016"/>
    <n v="2016"/>
    <x v="2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4:10:10"/>
    <d v="2014-08-18T14:10:10"/>
    <b v="0"/>
    <n v="4"/>
    <b v="0"/>
    <s v="theater/plays"/>
    <n v="12.04"/>
    <n v="0.16"/>
    <s v="Theater"/>
    <s v="Plays"/>
    <s v="Oct"/>
    <s v="Aug"/>
    <n v="2014"/>
    <n v="2014"/>
    <x v="4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0:59:00"/>
    <d v="2015-10-28T11:06:07"/>
    <b v="0"/>
    <n v="5"/>
    <b v="0"/>
    <s v="theater/plays"/>
    <n v="60"/>
    <n v="1"/>
    <s v="Theater"/>
    <s v="Plays"/>
    <s v="Dec"/>
    <s v="Oct"/>
    <n v="2015"/>
    <n v="2015"/>
    <x v="2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7T22:00:00"/>
    <d v="2015-05-20T00:33:24"/>
    <b v="0"/>
    <n v="2"/>
    <b v="0"/>
    <s v="theater/plays"/>
    <n v="31.25"/>
    <n v="2.5000000000000001E-2"/>
    <s v="Theater"/>
    <s v="Plays"/>
    <s v="Jul"/>
    <s v="May"/>
    <n v="2015"/>
    <n v="2015"/>
    <x v="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06:22:34"/>
    <d v="2016-07-08T06:22:34"/>
    <b v="0"/>
    <n v="2"/>
    <b v="0"/>
    <s v="theater/plays"/>
    <n v="0.42"/>
    <n v="0.04"/>
    <s v="Theater"/>
    <s v="Plays"/>
    <s v="Sep"/>
    <s v="Jul"/>
    <n v="2016"/>
    <n v="2016"/>
    <x v="0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4:16:00"/>
    <d v="2014-12-21T21:01:04"/>
    <b v="0"/>
    <n v="3"/>
    <b v="0"/>
    <s v="theater/plays"/>
    <n v="0.21"/>
    <n v="0.03"/>
    <s v="Theater"/>
    <s v="Plays"/>
    <s v="Jan"/>
    <s v="Dec"/>
    <n v="2015"/>
    <n v="2014"/>
    <x v="1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17:58:45"/>
    <d v="2014-11-05T17:58:45"/>
    <b v="0"/>
    <n v="0"/>
    <b v="0"/>
    <s v="theater/plays"/>
    <n v="0"/>
    <n v="0"/>
    <s v="Theater"/>
    <s v="Plays"/>
    <s v="Nov"/>
    <s v="Nov"/>
    <n v="2014"/>
    <n v="2014"/>
    <x v="2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0:00:00"/>
    <d v="2015-03-11T00:16:22"/>
    <b v="0"/>
    <n v="4"/>
    <b v="0"/>
    <s v="theater/plays"/>
    <n v="37.5"/>
    <n v="0.66666666666666663"/>
    <s v="Theater"/>
    <s v="Plays"/>
    <s v="Apr"/>
    <s v="Mar"/>
    <n v="2015"/>
    <n v="2015"/>
    <x v="2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0T23:49:49"/>
    <d v="2014-07-21T23:49:49"/>
    <b v="0"/>
    <n v="1"/>
    <b v="0"/>
    <s v="theater/plays"/>
    <n v="0.02"/>
    <n v="0.02"/>
    <s v="Theater"/>
    <s v="Plays"/>
    <s v="Aug"/>
    <s v="Jul"/>
    <n v="2014"/>
    <n v="2014"/>
    <x v="0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0:36:50"/>
    <d v="2014-09-22T10:36:50"/>
    <b v="0"/>
    <n v="12"/>
    <b v="0"/>
    <s v="theater/plays"/>
    <n v="8.2142857142857135"/>
    <n v="0.21428571428571427"/>
    <s v="Theater"/>
    <s v="Plays"/>
    <s v="Oct"/>
    <s v="Sep"/>
    <n v="2014"/>
    <n v="2014"/>
    <x v="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0T20:00:00"/>
    <d v="2014-12-17T19:32:23"/>
    <b v="0"/>
    <n v="4"/>
    <b v="0"/>
    <s v="theater/plays"/>
    <n v="2.2000000000000002"/>
    <n v="0.08"/>
    <s v="Theater"/>
    <s v="Plays"/>
    <s v="Jan"/>
    <s v="Dec"/>
    <n v="2015"/>
    <n v="2014"/>
    <x v="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06:13:07"/>
    <d v="2016-03-07T07:13:07"/>
    <b v="0"/>
    <n v="91"/>
    <b v="0"/>
    <s v="theater/plays"/>
    <n v="17.652941176470588"/>
    <n v="0.53529411764705881"/>
    <s v="Theater"/>
    <s v="Plays"/>
    <s v="Apr"/>
    <s v="Mar"/>
    <n v="2016"/>
    <n v="2016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18:00:15"/>
    <d v="2015-06-14T18:00:15"/>
    <b v="0"/>
    <n v="1"/>
    <b v="0"/>
    <s v="theater/plays"/>
    <n v="0.08"/>
    <n v="5.0000000000000001E-3"/>
    <s v="Theater"/>
    <s v="Plays"/>
    <s v="Jul"/>
    <s v="Jun"/>
    <n v="2015"/>
    <n v="2015"/>
    <x v="8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0:16:31"/>
    <d v="2014-09-23T10:16:31"/>
    <b v="0"/>
    <n v="1"/>
    <b v="0"/>
    <s v="theater/plays"/>
    <n v="6.6666666666666666E-2"/>
    <n v="6.6666666666666666E-2"/>
    <s v="Theater"/>
    <s v="Plays"/>
    <s v="Oct"/>
    <s v="Sep"/>
    <n v="2014"/>
    <n v="2014"/>
    <x v="4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1:53:00"/>
    <d v="2014-05-02T14:26:37"/>
    <b v="0"/>
    <n v="0"/>
    <b v="0"/>
    <s v="theater/plays"/>
    <n v="0"/>
    <n v="0"/>
    <s v="Theater"/>
    <s v="Plays"/>
    <s v="May"/>
    <s v="May"/>
    <n v="2014"/>
    <n v="2014"/>
    <x v="2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16:05:16"/>
    <d v="2014-08-14T16:05:16"/>
    <b v="0"/>
    <n v="13"/>
    <b v="0"/>
    <s v="theater/plays"/>
    <n v="37.533333333333331"/>
    <n v="0.43333333333333335"/>
    <s v="Theater"/>
    <s v="Plays"/>
    <s v="Oct"/>
    <s v="Aug"/>
    <n v="2014"/>
    <n v="2014"/>
    <x v="4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15:00:00"/>
    <d v="2014-10-16T11:33:48"/>
    <b v="0"/>
    <n v="2"/>
    <b v="0"/>
    <s v="theater/plays"/>
    <n v="22"/>
    <n v="0.4"/>
    <s v="Theater"/>
    <s v="Plays"/>
    <s v="Nov"/>
    <s v="Oct"/>
    <n v="2014"/>
    <n v="2014"/>
    <x v="2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09-30T23:00:00"/>
    <d v="2016-08-31T15:11:25"/>
    <b v="0"/>
    <n v="0"/>
    <b v="0"/>
    <s v="theater/plays"/>
    <n v="0"/>
    <n v="0"/>
    <s v="Theater"/>
    <s v="Plays"/>
    <s v="Sep"/>
    <s v="Aug"/>
    <n v="2016"/>
    <n v="2016"/>
    <x v="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0:33:51"/>
    <d v="2014-05-20T10:33:51"/>
    <b v="0"/>
    <n v="21"/>
    <b v="0"/>
    <s v="theater/plays"/>
    <n v="17.62"/>
    <n v="0.42"/>
    <s v="Theater"/>
    <s v="Plays"/>
    <s v="Jun"/>
    <s v="May"/>
    <n v="2014"/>
    <n v="2014"/>
    <x v="0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4:59:00"/>
    <d v="2016-06-13T17:23:59"/>
    <b v="0"/>
    <n v="9"/>
    <b v="0"/>
    <s v="theater/plays"/>
    <n v="53"/>
    <n v="0.6"/>
    <s v="Theater"/>
    <s v="Plays"/>
    <s v="Jul"/>
    <s v="Jun"/>
    <n v="2016"/>
    <n v="2016"/>
    <x v="4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18:00:00"/>
    <d v="2015-11-02T18:14:40"/>
    <b v="0"/>
    <n v="6"/>
    <b v="0"/>
    <s v="theater/plays"/>
    <n v="22.142857142857142"/>
    <n v="0.17142857142857143"/>
    <s v="Theater"/>
    <s v="Plays"/>
    <s v="Nov"/>
    <s v="Nov"/>
    <n v="2015"/>
    <n v="2015"/>
    <x v="4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3-31T22:59:00"/>
    <d v="2016-03-16T20:27:24"/>
    <b v="0"/>
    <n v="4"/>
    <b v="0"/>
    <s v="theater/plays"/>
    <n v="2.5333333333333332"/>
    <n v="0.10666666666666667"/>
    <s v="Theater"/>
    <s v="Plays"/>
    <s v="Mar"/>
    <s v="Mar"/>
    <n v="2016"/>
    <n v="2016"/>
    <x v="4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5T22:00:00"/>
    <d v="2014-08-15T10:22:32"/>
    <b v="0"/>
    <n v="7"/>
    <b v="0"/>
    <s v="theater/plays"/>
    <n v="2.5"/>
    <n v="7.0000000000000007E-2"/>
    <s v="Theater"/>
    <s v="Plays"/>
    <s v="Sep"/>
    <s v="Aug"/>
    <n v="2014"/>
    <n v="2014"/>
    <x v="1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1:00:00"/>
    <d v="2014-05-20T11:40:56"/>
    <b v="0"/>
    <n v="5"/>
    <b v="0"/>
    <s v="theater/plays"/>
    <n v="2.85"/>
    <n v="0.05"/>
    <s v="Theater"/>
    <s v="Plays"/>
    <s v="Jun"/>
    <s v="May"/>
    <n v="2014"/>
    <n v="2014"/>
    <x v="1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0T21:23:43"/>
    <d v="2016-02-20T22:23:43"/>
    <b v="0"/>
    <n v="0"/>
    <b v="0"/>
    <s v="theater/plays"/>
    <n v="0"/>
    <n v="0"/>
    <s v="Theater"/>
    <s v="Plays"/>
    <s v="Apr"/>
    <s v="Feb"/>
    <n v="2016"/>
    <n v="2016"/>
    <x v="2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2:44:28"/>
    <d v="2016-06-02T12:44:28"/>
    <b v="0"/>
    <n v="3"/>
    <b v="0"/>
    <s v="theater/plays"/>
    <n v="2.4500000000000002"/>
    <n v="1.4999999999999999E-2"/>
    <s v="Theater"/>
    <s v="Plays"/>
    <s v="Jul"/>
    <s v="Jun"/>
    <n v="2016"/>
    <n v="2016"/>
    <x v="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1:21:24"/>
    <d v="2014-05-28T11:21:24"/>
    <b v="0"/>
    <n v="9"/>
    <b v="0"/>
    <s v="theater/plays"/>
    <n v="1.4210526315789473"/>
    <n v="9.4736842105263161E-2"/>
    <s v="Theater"/>
    <s v="Plays"/>
    <s v="Jun"/>
    <s v="May"/>
    <n v="2014"/>
    <n v="2014"/>
    <x v="0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09:07:06"/>
    <d v="2015-03-30T09:07:06"/>
    <b v="0"/>
    <n v="6"/>
    <b v="0"/>
    <s v="theater/plays"/>
    <n v="19.25"/>
    <n v="0.3"/>
    <s v="Theater"/>
    <s v="Plays"/>
    <s v="Apr"/>
    <s v="Mar"/>
    <n v="2015"/>
    <n v="2015"/>
    <x v="4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17:50:11"/>
    <d v="2014-07-13T17:50:11"/>
    <b v="0"/>
    <n v="4"/>
    <b v="0"/>
    <s v="theater/plays"/>
    <n v="0.67500000000000004"/>
    <n v="0.1"/>
    <s v="Theater"/>
    <s v="Plays"/>
    <s v="Aug"/>
    <s v="Jul"/>
    <n v="2014"/>
    <n v="2014"/>
    <x v="4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8T19:56:28"/>
    <d v="2016-04-18T19:56:28"/>
    <b v="0"/>
    <n v="1"/>
    <b v="0"/>
    <s v="theater/plays"/>
    <n v="0.16666666666666666"/>
    <n v="6.6666666666666671E-3"/>
    <s v="Theater"/>
    <s v="Plays"/>
    <s v="May"/>
    <s v="Apr"/>
    <n v="2016"/>
    <n v="2016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7T21:49:10"/>
    <d v="2015-08-18T21:49:10"/>
    <b v="0"/>
    <n v="17"/>
    <b v="0"/>
    <s v="theater/plays"/>
    <n v="60.9"/>
    <n v="0.34"/>
    <s v="Theater"/>
    <s v="Plays"/>
    <s v="Sep"/>
    <s v="Aug"/>
    <n v="2015"/>
    <n v="2015"/>
    <x v="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18:05:00"/>
    <d v="2016-12-14T18:07:35"/>
    <b v="0"/>
    <n v="1"/>
    <b v="0"/>
    <s v="theater/plays"/>
    <n v="1.0000000000000002"/>
    <n v="2.8612303290414878E-2"/>
    <s v="Theater"/>
    <s v="Plays"/>
    <s v="Jan"/>
    <s v="Dec"/>
    <n v="2017"/>
    <n v="2016"/>
    <x v="4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07:00:00"/>
    <d v="2015-01-18T10:52:36"/>
    <b v="0"/>
    <n v="13"/>
    <b v="0"/>
    <s v="theater/plays"/>
    <n v="34.4"/>
    <n v="1.04"/>
    <s v="Theater"/>
    <s v="Plays"/>
    <s v="Feb"/>
    <s v="Jan"/>
    <n v="2015"/>
    <n v="2015"/>
    <x v="4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2-28T22:00:00"/>
    <d v="2015-01-27T11:00:20"/>
    <b v="0"/>
    <n v="6"/>
    <b v="0"/>
    <s v="theater/plays"/>
    <n v="16.5"/>
    <n v="0.6"/>
    <s v="Theater"/>
    <s v="Plays"/>
    <s v="Feb"/>
    <s v="Jan"/>
    <n v="2015"/>
    <n v="2015"/>
    <x v="4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4:18:51"/>
    <d v="2016-11-26T14:18:51"/>
    <b v="0"/>
    <n v="0"/>
    <b v="0"/>
    <s v="theater/plays"/>
    <n v="0"/>
    <n v="0"/>
    <s v="Theater"/>
    <s v="Plays"/>
    <s v="Dec"/>
    <s v="Nov"/>
    <n v="2016"/>
    <n v="2016"/>
    <x v="8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3:35:11"/>
    <d v="2014-06-22T13:35:11"/>
    <b v="0"/>
    <n v="2"/>
    <b v="0"/>
    <s v="theater/plays"/>
    <n v="0.4"/>
    <n v="0.2"/>
    <s v="Theater"/>
    <s v="Plays"/>
    <s v="Aug"/>
    <s v="Jun"/>
    <n v="2014"/>
    <n v="2014"/>
    <x v="4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8T23:00:00"/>
    <d v="2015-03-15T03:17:06"/>
    <b v="0"/>
    <n v="2"/>
    <b v="0"/>
    <s v="theater/plays"/>
    <n v="1.0571428571428572"/>
    <n v="5.7142857142857141E-2"/>
    <s v="Theater"/>
    <s v="Plays"/>
    <s v="May"/>
    <s v="Mar"/>
    <n v="2015"/>
    <n v="2015"/>
    <x v="4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09:16:15"/>
    <d v="2015-10-06T08:16:15"/>
    <b v="0"/>
    <n v="21"/>
    <b v="0"/>
    <s v="theater/plays"/>
    <n v="26.727272727272727"/>
    <n v="0.76363636363636367"/>
    <s v="Theater"/>
    <s v="Plays"/>
    <s v="Nov"/>
    <s v="Oct"/>
    <n v="2015"/>
    <n v="2015"/>
    <x v="4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2:28:00"/>
    <d v="2014-05-19T20:06:09"/>
    <b v="0"/>
    <n v="13"/>
    <b v="0"/>
    <s v="theater/plays"/>
    <n v="28.8"/>
    <n v="0.65"/>
    <s v="Theater"/>
    <s v="Plays"/>
    <s v="Jun"/>
    <s v="May"/>
    <n v="2014"/>
    <n v="2014"/>
    <x v="4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4:51:00"/>
    <d v="2014-09-23T14:05:49"/>
    <b v="0"/>
    <n v="0"/>
    <b v="0"/>
    <s v="theater/plays"/>
    <n v="0"/>
    <n v="0"/>
    <s v="Theater"/>
    <s v="Plays"/>
    <s v="Oct"/>
    <s v="Sep"/>
    <n v="2014"/>
    <n v="2014"/>
    <x v="2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2:03:14"/>
    <d v="2016-11-21T12:03:14"/>
    <b v="0"/>
    <n v="6"/>
    <b v="0"/>
    <s v="theater/plays"/>
    <n v="8.9"/>
    <n v="0.04"/>
    <s v="Theater"/>
    <s v="Plays"/>
    <s v="Dec"/>
    <s v="Nov"/>
    <n v="2016"/>
    <n v="2016"/>
    <x v="6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3:54:02"/>
    <d v="2016-12-28T13:54:02"/>
    <b v="0"/>
    <n v="0"/>
    <b v="0"/>
    <s v="theater/plays"/>
    <n v="0"/>
    <n v="0"/>
    <s v="Theater"/>
    <s v="Plays"/>
    <s v="Jan"/>
    <s v="Dec"/>
    <n v="2017"/>
    <n v="2016"/>
    <x v="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17:32:01"/>
    <d v="2016-05-20T17:32:01"/>
    <b v="0"/>
    <n v="1"/>
    <b v="0"/>
    <s v="theater/plays"/>
    <n v="0.16666666666666666"/>
    <n v="3.3333333333333333E-2"/>
    <s v="Theater"/>
    <s v="Plays"/>
    <s v="Jun"/>
    <s v="May"/>
    <n v="2016"/>
    <n v="2016"/>
    <x v="4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3:54:00"/>
    <d v="2016-05-21T11:45:16"/>
    <b v="0"/>
    <n v="0"/>
    <b v="0"/>
    <s v="theater/plays"/>
    <n v="0"/>
    <n v="0"/>
    <s v="Theater"/>
    <s v="Plays"/>
    <s v="Jun"/>
    <s v="May"/>
    <n v="2016"/>
    <n v="2016"/>
    <x v="4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07:57:05"/>
    <d v="2015-02-06T08:57:05"/>
    <b v="0"/>
    <n v="12"/>
    <b v="0"/>
    <s v="theater/plays"/>
    <n v="15.737410071942445"/>
    <n v="0.53956834532374098"/>
    <s v="Theater"/>
    <s v="Plays"/>
    <s v="Mar"/>
    <s v="Feb"/>
    <n v="2015"/>
    <n v="2015"/>
    <x v="4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18:00:00"/>
    <d v="2015-10-29T23:32:33"/>
    <b v="0"/>
    <n v="2"/>
    <b v="0"/>
    <s v="theater/plays"/>
    <n v="2"/>
    <n v="1.3333333333333333"/>
    <s v="Theater"/>
    <s v="Plays"/>
    <s v="Nov"/>
    <s v="Oct"/>
    <n v="2015"/>
    <n v="2015"/>
    <x v="2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3:16:56"/>
    <d v="2015-12-15T13:16:56"/>
    <b v="0"/>
    <n v="6"/>
    <b v="0"/>
    <s v="theater/plays"/>
    <n v="21.685714285714287"/>
    <n v="0.17142857142857143"/>
    <s v="Theater"/>
    <s v="Plays"/>
    <s v="Jan"/>
    <s v="Dec"/>
    <n v="2016"/>
    <n v="2015"/>
    <x v="4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05:28:26"/>
    <d v="2016-09-09T05:28:26"/>
    <b v="0"/>
    <n v="1"/>
    <b v="0"/>
    <s v="theater/plays"/>
    <n v="0.33333333333333331"/>
    <n v="3.3333333333333333E-2"/>
    <s v="Theater"/>
    <s v="Plays"/>
    <s v="Oct"/>
    <s v="Sep"/>
    <n v="2016"/>
    <n v="2016"/>
    <x v="4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3T22:59:00"/>
    <d v="2015-02-23T09:29:35"/>
    <b v="0"/>
    <n v="1"/>
    <b v="0"/>
    <s v="theater/plays"/>
    <n v="0.2857142857142857"/>
    <n v="2.8571428571428571E-2"/>
    <s v="Theater"/>
    <s v="Plays"/>
    <s v="Mar"/>
    <s v="Feb"/>
    <n v="2015"/>
    <n v="2015"/>
    <x v="4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0T23:00:00"/>
    <d v="2015-10-27T17:34:59"/>
    <b v="0"/>
    <n v="5"/>
    <b v="0"/>
    <s v="theater/plays"/>
    <n v="4.7"/>
    <n v="0.5"/>
    <s v="Theater"/>
    <s v="Plays"/>
    <s v="Nov"/>
    <s v="Oct"/>
    <n v="2015"/>
    <n v="2015"/>
    <x v="4"/>
  </r>
  <r>
    <s v="Stage Production &quot;The Nail Shop&quot;"/>
    <s v="Comedy Stage Play"/>
    <n v="9600"/>
    <n v="0"/>
    <x v="2"/>
    <s v="US"/>
    <s v="USD"/>
    <n v="1468777786"/>
    <n v="1466185786"/>
    <d v="2016-07-17T12:49:46"/>
    <d v="2016-06-17T12:49:46"/>
    <b v="0"/>
    <n v="0"/>
    <b v="0"/>
    <s v="theater/plays"/>
    <n v="0"/>
    <n v="0"/>
    <s v="Theater"/>
    <s v="Plays"/>
    <s v="Jul"/>
    <s v="Jun"/>
    <n v="2016"/>
    <n v="2016"/>
    <x v="0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05:26:00"/>
    <d v="2014-12-17T09:42:04"/>
    <b v="0"/>
    <n v="3"/>
    <b v="0"/>
    <s v="theater/plays"/>
    <n v="10.8"/>
    <n v="0.15"/>
    <s v="Theater"/>
    <s v="Plays"/>
    <s v="Jan"/>
    <s v="Dec"/>
    <n v="2015"/>
    <n v="2014"/>
    <x v="4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2:35:00"/>
    <d v="2015-04-28T12:34:48"/>
    <b v="0"/>
    <n v="8"/>
    <b v="0"/>
    <s v="theater/plays"/>
    <n v="4.8"/>
    <n v="0.16"/>
    <s v="Theater"/>
    <s v="Plays"/>
    <s v="May"/>
    <s v="Apr"/>
    <n v="2015"/>
    <n v="2015"/>
    <x v="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0:00:00"/>
    <d v="2015-07-24T11:08:57"/>
    <b v="0"/>
    <n v="3"/>
    <b v="0"/>
    <s v="theater/plays"/>
    <n v="3.2"/>
    <n v="0.3"/>
    <s v="Theater"/>
    <s v="Plays"/>
    <s v="Aug"/>
    <s v="Jul"/>
    <n v="2015"/>
    <n v="2015"/>
    <x v="4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07:09:11"/>
    <d v="2014-12-17T07:09:11"/>
    <b v="0"/>
    <n v="8"/>
    <b v="0"/>
    <s v="theater/plays"/>
    <n v="12.75"/>
    <n v="0.5"/>
    <s v="Theater"/>
    <s v="Plays"/>
    <s v="Jan"/>
    <s v="Dec"/>
    <n v="2015"/>
    <n v="2014"/>
    <x v="4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4T22:40:47"/>
    <d v="2015-02-03T23:40:47"/>
    <b v="0"/>
    <n v="1"/>
    <b v="0"/>
    <s v="theater/plays"/>
    <n v="1.8181818181818181E-2"/>
    <n v="9.0909090909090909E-4"/>
    <s v="Theater"/>
    <s v="Plays"/>
    <s v="Apr"/>
    <s v="Feb"/>
    <n v="2015"/>
    <n v="2015"/>
    <x v="10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4:34:53"/>
    <d v="2015-06-23T14:34:53"/>
    <b v="0"/>
    <n v="4"/>
    <b v="0"/>
    <s v="theater/plays"/>
    <n v="2.4"/>
    <n v="0.16"/>
    <s v="Theater"/>
    <s v="Plays"/>
    <s v="Aug"/>
    <s v="Jun"/>
    <n v="2015"/>
    <n v="2015"/>
    <x v="4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1T23:59:00"/>
    <d v="2014-09-07T21:05:00"/>
    <b v="0"/>
    <n v="8"/>
    <b v="0"/>
    <s v="theater/plays"/>
    <n v="36.5"/>
    <n v="0.4"/>
    <s v="Theater"/>
    <s v="Plays"/>
    <s v="Oct"/>
    <s v="Sep"/>
    <n v="2014"/>
    <n v="2014"/>
    <x v="4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8T19:45:50"/>
    <d v="2016-11-18T19:45:50"/>
    <b v="0"/>
    <n v="1"/>
    <b v="0"/>
    <s v="theater/plays"/>
    <n v="2.6666666666666665"/>
    <n v="3.3333333333333335E-3"/>
    <s v="Theater"/>
    <s v="Plays"/>
    <s v="Dec"/>
    <s v="Nov"/>
    <n v="2016"/>
    <n v="2016"/>
    <x v="5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3:51:00"/>
    <d v="2017-01-15T07:43:39"/>
    <b v="0"/>
    <n v="5"/>
    <b v="0"/>
    <s v="theater/plays"/>
    <n v="11.428571428571429"/>
    <n v="0.14285714285714285"/>
    <s v="Theater"/>
    <s v="Plays"/>
    <s v="Feb"/>
    <s v="Jan"/>
    <n v="2017"/>
    <n v="2017"/>
    <x v="4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18:55:00"/>
    <d v="2015-12-06T14:47:17"/>
    <b v="0"/>
    <n v="0"/>
    <b v="0"/>
    <s v="theater/plays"/>
    <n v="0"/>
    <n v="0"/>
    <s v="Theater"/>
    <s v="Plays"/>
    <s v="Jan"/>
    <s v="Dec"/>
    <n v="2016"/>
    <n v="2015"/>
    <x v="1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2:19:57"/>
    <d v="2016-05-05T12:19:57"/>
    <b v="0"/>
    <n v="0"/>
    <b v="0"/>
    <s v="theater/plays"/>
    <n v="0"/>
    <n v="0"/>
    <s v="Theater"/>
    <s v="Plays"/>
    <s v="Jun"/>
    <s v="May"/>
    <n v="2016"/>
    <n v="2016"/>
    <x v="10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15:24:33"/>
    <d v="2016-07-19T15:24:33"/>
    <b v="0"/>
    <n v="1"/>
    <b v="0"/>
    <s v="theater/plays"/>
    <n v="1.1111111111111112"/>
    <n v="2.2222222222222223E-2"/>
    <s v="Theater"/>
    <s v="Plays"/>
    <s v="Sep"/>
    <s v="Jul"/>
    <n v="2016"/>
    <n v="2016"/>
    <x v="4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4T21:59:50"/>
    <d v="2014-10-14T21:59:50"/>
    <b v="0"/>
    <n v="0"/>
    <b v="0"/>
    <s v="theater/plays"/>
    <n v="0"/>
    <n v="0"/>
    <s v="Theater"/>
    <s v="Plays"/>
    <s v="Oct"/>
    <s v="Oct"/>
    <n v="2014"/>
    <n v="2014"/>
    <x v="2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16:41:22"/>
    <d v="2016-12-26T16:41:22"/>
    <b v="0"/>
    <n v="0"/>
    <b v="0"/>
    <s v="theater/plays"/>
    <n v="0"/>
    <n v="0"/>
    <s v="Theater"/>
    <s v="Plays"/>
    <s v="Jan"/>
    <s v="Dec"/>
    <n v="2017"/>
    <n v="2016"/>
    <x v="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15:21:13"/>
    <d v="2016-04-15T15:21:13"/>
    <b v="0"/>
    <n v="6"/>
    <b v="0"/>
    <s v="theater/plays"/>
    <n v="27.4"/>
    <n v="1.2"/>
    <s v="Theater"/>
    <s v="Plays"/>
    <s v="May"/>
    <s v="Apr"/>
    <n v="2016"/>
    <n v="2016"/>
    <x v="2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3:32:00"/>
    <d v="2015-07-03T14:59:26"/>
    <b v="0"/>
    <n v="6"/>
    <b v="0"/>
    <s v="theater/plays"/>
    <n v="10"/>
    <n v="0.6"/>
    <s v="Theater"/>
    <s v="Plays"/>
    <s v="Aug"/>
    <s v="Jul"/>
    <n v="2015"/>
    <n v="2015"/>
    <x v="4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1:40:34"/>
    <d v="2016-09-27T01:40:34"/>
    <b v="0"/>
    <n v="14"/>
    <b v="0"/>
    <s v="theater/plays"/>
    <n v="21.366666666666667"/>
    <n v="0.46666666666666667"/>
    <s v="Theater"/>
    <s v="Plays"/>
    <s v="Oct"/>
    <s v="Sep"/>
    <n v="2016"/>
    <n v="2016"/>
    <x v="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5T19:15:09"/>
    <d v="2016-11-22T19:15:09"/>
    <b v="0"/>
    <n v="6"/>
    <b v="0"/>
    <s v="theater/plays"/>
    <n v="6.9696969696969697"/>
    <n v="1.8181818181818181E-2"/>
    <s v="Theater"/>
    <s v="Plays"/>
    <s v="Dec"/>
    <s v="Nov"/>
    <n v="2016"/>
    <n v="2016"/>
    <x v="5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1T20:00:00"/>
    <d v="2015-02-17T20:11:06"/>
    <b v="0"/>
    <n v="33"/>
    <b v="0"/>
    <s v="theater/plays"/>
    <n v="70.599999999999994"/>
    <n v="0.66"/>
    <s v="Theater"/>
    <s v="Plays"/>
    <s v="Apr"/>
    <s v="Feb"/>
    <n v="2015"/>
    <n v="2015"/>
    <x v="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17:00:01"/>
    <d v="2014-09-01T17:00:01"/>
    <b v="0"/>
    <n v="4"/>
    <b v="0"/>
    <s v="theater/plays"/>
    <n v="2.0499999999999998"/>
    <n v="0.2"/>
    <s v="Theater"/>
    <s v="Plays"/>
    <s v="Sep"/>
    <s v="Sep"/>
    <n v="2014"/>
    <n v="2014"/>
    <x v="4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0:00:00"/>
    <d v="2017-01-31T19:45:37"/>
    <b v="0"/>
    <n v="1"/>
    <b v="0"/>
    <s v="theater/plays"/>
    <n v="1.9666666666666666"/>
    <n v="3.3333333333333333E-2"/>
    <s v="Theater"/>
    <s v="Plays"/>
    <s v="Mar"/>
    <s v="Jan"/>
    <n v="2017"/>
    <n v="2017"/>
    <x v="4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08:56:44"/>
    <d v="2015-10-30T07:56:44"/>
    <b v="0"/>
    <n v="0"/>
    <b v="0"/>
    <s v="theater/plays"/>
    <n v="0"/>
    <n v="0"/>
    <s v="Theater"/>
    <s v="Plays"/>
    <s v="Nov"/>
    <s v="Oct"/>
    <n v="2015"/>
    <n v="2015"/>
    <x v="2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0:02:31"/>
    <d v="2016-05-22T10:02:31"/>
    <b v="0"/>
    <n v="6"/>
    <b v="0"/>
    <s v="theater/plays"/>
    <n v="28.666666666666668"/>
    <n v="2"/>
    <s v="Theater"/>
    <s v="Plays"/>
    <s v="Jul"/>
    <s v="May"/>
    <n v="2016"/>
    <n v="2016"/>
    <x v="2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3T22:15:40"/>
    <d v="2015-01-24T22:15:40"/>
    <b v="0"/>
    <n v="6"/>
    <b v="0"/>
    <s v="theater/plays"/>
    <n v="3.1333333333333333"/>
    <n v="0.2"/>
    <s v="Theater"/>
    <s v="Plays"/>
    <s v="Feb"/>
    <s v="Jan"/>
    <n v="2015"/>
    <n v="2015"/>
    <x v="4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7T19:00:00"/>
    <d v="2016-01-31T17:43:06"/>
    <b v="0"/>
    <n v="1"/>
    <b v="0"/>
    <s v="theater/plays"/>
    <n v="0.04"/>
    <n v="0.04"/>
    <s v="Theater"/>
    <s v="Plays"/>
    <s v="Feb"/>
    <s v="Jan"/>
    <n v="2016"/>
    <n v="2016"/>
    <x v="4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1:34:00"/>
    <d v="2015-12-20T08:45:23"/>
    <b v="0"/>
    <n v="3"/>
    <b v="0"/>
    <s v="theater/plays"/>
    <n v="0.2"/>
    <n v="0.2"/>
    <s v="Theater"/>
    <s v="Plays"/>
    <s v="Jan"/>
    <s v="Dec"/>
    <n v="2016"/>
    <n v="201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149C8-AC92-4C20-BA71-AD6DAF20AAB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B704E1-4CDF-4830-ABA3-77DC2B04F352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4" firstHeaderRow="1" firstDataRow="2" firstDataCol="1" rowPageCount="2" colPageCount="1"/>
  <pivotFields count="17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9">
        <item x="16"/>
        <item x="24"/>
        <item x="34"/>
        <item x="15"/>
        <item x="27"/>
        <item x="10"/>
        <item x="18"/>
        <item x="28"/>
        <item x="29"/>
        <item x="14"/>
        <item x="13"/>
        <item x="12"/>
        <item x="17"/>
        <item x="37"/>
        <item x="23"/>
        <item x="9"/>
        <item x="30"/>
        <item x="19"/>
        <item x="25"/>
        <item x="6"/>
        <item x="26"/>
        <item x="22"/>
        <item x="33"/>
        <item x="11"/>
        <item x="32"/>
        <item x="35"/>
        <item x="36"/>
        <item x="31"/>
        <item x="21"/>
        <item x="5"/>
        <item x="4"/>
        <item x="3"/>
        <item x="2"/>
        <item x="1"/>
        <item x="0"/>
        <item x="8"/>
        <item x="7"/>
        <item x="20"/>
        <item t="default"/>
      </items>
    </pivotField>
  </pivotFields>
  <rowFields count="1">
    <field x="16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5" hier="-1"/>
    <pageField fld="15" hier="-1"/>
  </pageFields>
  <dataFields count="1">
    <dataField name="Count of state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5B0B4-24F4-48EF-8B41-34402F222A07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7" hier="-1"/>
  </pageFields>
  <dataFields count="1">
    <dataField name="Count of state" fld="4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C48FF-A9D0-45B2-893F-8DDD0DD3F925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7" firstHeaderRow="1" firstDataRow="2" firstDataCol="1"/>
  <pivotFields count="24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"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566F8-0B30-4671-BF2A-0EBA2ABC73A0}">
  <dimension ref="A1:F14"/>
  <sheetViews>
    <sheetView tabSelected="1" workbookViewId="0">
      <selection activeCell="L18" sqref="L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8223</v>
      </c>
      <c r="B1" t="s">
        <v>8322</v>
      </c>
    </row>
    <row r="3" spans="1:6" x14ac:dyDescent="0.25">
      <c r="A3" s="14" t="s">
        <v>8321</v>
      </c>
      <c r="B3" s="14" t="s">
        <v>8323</v>
      </c>
    </row>
    <row r="4" spans="1:6" x14ac:dyDescent="0.25">
      <c r="A4" s="14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5" t="s">
        <v>8311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8312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8313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8314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8315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8316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8317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8318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8319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8320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558A0-DA73-404B-9085-7092A83E74A5}">
  <dimension ref="A1:F44"/>
  <sheetViews>
    <sheetView workbookViewId="0">
      <selection activeCell="G33" sqref="G33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8223</v>
      </c>
      <c r="B1" t="s">
        <v>8322</v>
      </c>
    </row>
    <row r="2" spans="1:6" x14ac:dyDescent="0.25">
      <c r="A2" s="14" t="s">
        <v>8308</v>
      </c>
      <c r="B2" t="s">
        <v>8322</v>
      </c>
    </row>
    <row r="4" spans="1:6" x14ac:dyDescent="0.25">
      <c r="A4" s="14" t="s">
        <v>8321</v>
      </c>
      <c r="B4" s="14" t="s">
        <v>8323</v>
      </c>
    </row>
    <row r="5" spans="1:6" x14ac:dyDescent="0.25">
      <c r="A5" s="14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5" t="s">
        <v>8324</v>
      </c>
      <c r="B6" s="16">
        <v>24</v>
      </c>
      <c r="C6" s="16"/>
      <c r="D6" s="16"/>
      <c r="E6" s="16"/>
      <c r="F6" s="16">
        <v>24</v>
      </c>
    </row>
    <row r="7" spans="1:6" x14ac:dyDescent="0.25">
      <c r="A7" s="15" t="s">
        <v>8325</v>
      </c>
      <c r="B7" s="16">
        <v>20</v>
      </c>
      <c r="C7" s="16">
        <v>40</v>
      </c>
      <c r="D7" s="16"/>
      <c r="E7" s="16"/>
      <c r="F7" s="16">
        <v>60</v>
      </c>
    </row>
    <row r="8" spans="1:6" x14ac:dyDescent="0.25">
      <c r="A8" s="15" t="s">
        <v>8326</v>
      </c>
      <c r="B8" s="16"/>
      <c r="C8" s="16"/>
      <c r="D8" s="16"/>
      <c r="E8" s="16">
        <v>40</v>
      </c>
      <c r="F8" s="16">
        <v>40</v>
      </c>
    </row>
    <row r="9" spans="1:6" x14ac:dyDescent="0.25">
      <c r="A9" s="15" t="s">
        <v>8327</v>
      </c>
      <c r="B9" s="16"/>
      <c r="C9" s="16"/>
      <c r="D9" s="16"/>
      <c r="E9" s="16">
        <v>40</v>
      </c>
      <c r="F9" s="16">
        <v>40</v>
      </c>
    </row>
    <row r="10" spans="1:6" x14ac:dyDescent="0.25">
      <c r="A10" s="15" t="s">
        <v>8328</v>
      </c>
      <c r="B10" s="16"/>
      <c r="C10" s="16">
        <v>40</v>
      </c>
      <c r="D10" s="16">
        <v>20</v>
      </c>
      <c r="E10" s="16"/>
      <c r="F10" s="16">
        <v>60</v>
      </c>
    </row>
    <row r="11" spans="1:6" x14ac:dyDescent="0.25">
      <c r="A11" s="15" t="s">
        <v>8329</v>
      </c>
      <c r="B11" s="16"/>
      <c r="C11" s="16">
        <v>40</v>
      </c>
      <c r="D11" s="16"/>
      <c r="E11" s="16"/>
      <c r="F11" s="16">
        <v>40</v>
      </c>
    </row>
    <row r="12" spans="1:6" x14ac:dyDescent="0.25">
      <c r="A12" s="15" t="s">
        <v>8330</v>
      </c>
      <c r="B12" s="16">
        <v>20</v>
      </c>
      <c r="C12" s="16">
        <v>120</v>
      </c>
      <c r="D12" s="16"/>
      <c r="E12" s="16"/>
      <c r="F12" s="16">
        <v>140</v>
      </c>
    </row>
    <row r="13" spans="1:6" x14ac:dyDescent="0.25">
      <c r="A13" s="15" t="s">
        <v>8331</v>
      </c>
      <c r="B13" s="16"/>
      <c r="C13" s="16">
        <v>20</v>
      </c>
      <c r="D13" s="16"/>
      <c r="E13" s="16"/>
      <c r="F13" s="16">
        <v>20</v>
      </c>
    </row>
    <row r="14" spans="1:6" x14ac:dyDescent="0.25">
      <c r="A14" s="15" t="s">
        <v>8332</v>
      </c>
      <c r="B14" s="16"/>
      <c r="C14" s="16"/>
      <c r="D14" s="16"/>
      <c r="E14" s="16">
        <v>140</v>
      </c>
      <c r="F14" s="16">
        <v>140</v>
      </c>
    </row>
    <row r="15" spans="1:6" x14ac:dyDescent="0.25">
      <c r="A15" s="15" t="s">
        <v>8333</v>
      </c>
      <c r="B15" s="16"/>
      <c r="C15" s="16">
        <v>20</v>
      </c>
      <c r="D15" s="16"/>
      <c r="E15" s="16">
        <v>140</v>
      </c>
      <c r="F15" s="16">
        <v>160</v>
      </c>
    </row>
    <row r="16" spans="1:6" x14ac:dyDescent="0.25">
      <c r="A16" s="15" t="s">
        <v>8334</v>
      </c>
      <c r="B16" s="16"/>
      <c r="C16" s="16">
        <v>60</v>
      </c>
      <c r="D16" s="16"/>
      <c r="E16" s="16"/>
      <c r="F16" s="16">
        <v>60</v>
      </c>
    </row>
    <row r="17" spans="1:6" x14ac:dyDescent="0.25">
      <c r="A17" s="15" t="s">
        <v>8335</v>
      </c>
      <c r="B17" s="16"/>
      <c r="C17" s="16"/>
      <c r="D17" s="16"/>
      <c r="E17" s="16">
        <v>20</v>
      </c>
      <c r="F17" s="16">
        <v>20</v>
      </c>
    </row>
    <row r="18" spans="1:6" x14ac:dyDescent="0.25">
      <c r="A18" s="15" t="s">
        <v>8336</v>
      </c>
      <c r="B18" s="16"/>
      <c r="C18" s="16">
        <v>40</v>
      </c>
      <c r="D18" s="16"/>
      <c r="E18" s="16"/>
      <c r="F18" s="16">
        <v>40</v>
      </c>
    </row>
    <row r="19" spans="1:6" x14ac:dyDescent="0.25">
      <c r="A19" s="15" t="s">
        <v>8337</v>
      </c>
      <c r="B19" s="16">
        <v>20</v>
      </c>
      <c r="C19" s="16">
        <v>60</v>
      </c>
      <c r="D19" s="16"/>
      <c r="E19" s="16">
        <v>60</v>
      </c>
      <c r="F19" s="16">
        <v>140</v>
      </c>
    </row>
    <row r="20" spans="1:6" x14ac:dyDescent="0.25">
      <c r="A20" s="15" t="s">
        <v>8338</v>
      </c>
      <c r="B20" s="16"/>
      <c r="C20" s="16">
        <v>20</v>
      </c>
      <c r="D20" s="16"/>
      <c r="E20" s="16"/>
      <c r="F20" s="16">
        <v>20</v>
      </c>
    </row>
    <row r="21" spans="1:6" x14ac:dyDescent="0.25">
      <c r="A21" s="15" t="s">
        <v>8339</v>
      </c>
      <c r="B21" s="16"/>
      <c r="C21" s="16"/>
      <c r="D21" s="16"/>
      <c r="E21" s="16">
        <v>60</v>
      </c>
      <c r="F21" s="16">
        <v>60</v>
      </c>
    </row>
    <row r="22" spans="1:6" x14ac:dyDescent="0.25">
      <c r="A22" s="15" t="s">
        <v>8340</v>
      </c>
      <c r="B22" s="16"/>
      <c r="C22" s="16">
        <v>20</v>
      </c>
      <c r="D22" s="16"/>
      <c r="E22" s="16"/>
      <c r="F22" s="16">
        <v>20</v>
      </c>
    </row>
    <row r="23" spans="1:6" x14ac:dyDescent="0.25">
      <c r="A23" s="15" t="s">
        <v>8341</v>
      </c>
      <c r="B23" s="16"/>
      <c r="C23" s="16">
        <v>57</v>
      </c>
      <c r="D23" s="16"/>
      <c r="E23" s="16">
        <v>103</v>
      </c>
      <c r="F23" s="16">
        <v>160</v>
      </c>
    </row>
    <row r="24" spans="1:6" x14ac:dyDescent="0.25">
      <c r="A24" s="15" t="s">
        <v>8342</v>
      </c>
      <c r="B24" s="16"/>
      <c r="C24" s="16">
        <v>20</v>
      </c>
      <c r="D24" s="16"/>
      <c r="E24" s="16"/>
      <c r="F24" s="16">
        <v>20</v>
      </c>
    </row>
    <row r="25" spans="1:6" x14ac:dyDescent="0.25">
      <c r="A25" s="15" t="s">
        <v>8343</v>
      </c>
      <c r="B25" s="16"/>
      <c r="C25" s="16">
        <v>353</v>
      </c>
      <c r="D25" s="16">
        <v>19</v>
      </c>
      <c r="E25" s="16">
        <v>694</v>
      </c>
      <c r="F25" s="16">
        <v>1066</v>
      </c>
    </row>
    <row r="26" spans="1:6" x14ac:dyDescent="0.25">
      <c r="A26" s="15" t="s">
        <v>8344</v>
      </c>
      <c r="B26" s="16"/>
      <c r="C26" s="16"/>
      <c r="D26" s="16"/>
      <c r="E26" s="16">
        <v>40</v>
      </c>
      <c r="F26" s="16">
        <v>40</v>
      </c>
    </row>
    <row r="27" spans="1:6" x14ac:dyDescent="0.25">
      <c r="A27" s="15" t="s">
        <v>8345</v>
      </c>
      <c r="B27" s="16"/>
      <c r="C27" s="16"/>
      <c r="D27" s="16"/>
      <c r="E27" s="16">
        <v>20</v>
      </c>
      <c r="F27" s="16">
        <v>20</v>
      </c>
    </row>
    <row r="28" spans="1:6" x14ac:dyDescent="0.25">
      <c r="A28" s="15" t="s">
        <v>8346</v>
      </c>
      <c r="B28" s="16"/>
      <c r="C28" s="16">
        <v>20</v>
      </c>
      <c r="D28" s="16"/>
      <c r="E28" s="16"/>
      <c r="F28" s="16">
        <v>20</v>
      </c>
    </row>
    <row r="29" spans="1:6" x14ac:dyDescent="0.25">
      <c r="A29" s="15" t="s">
        <v>8347</v>
      </c>
      <c r="B29" s="16"/>
      <c r="C29" s="16"/>
      <c r="D29" s="16"/>
      <c r="E29" s="16">
        <v>260</v>
      </c>
      <c r="F29" s="16">
        <v>260</v>
      </c>
    </row>
    <row r="30" spans="1:6" x14ac:dyDescent="0.25">
      <c r="A30" s="15" t="s">
        <v>8348</v>
      </c>
      <c r="B30" s="16"/>
      <c r="C30" s="16"/>
      <c r="D30" s="16">
        <v>6</v>
      </c>
      <c r="E30" s="16">
        <v>34</v>
      </c>
      <c r="F30" s="16">
        <v>40</v>
      </c>
    </row>
    <row r="31" spans="1:6" x14ac:dyDescent="0.25">
      <c r="A31" s="15" t="s">
        <v>8349</v>
      </c>
      <c r="B31" s="16">
        <v>18</v>
      </c>
      <c r="C31" s="16">
        <v>2</v>
      </c>
      <c r="D31" s="16"/>
      <c r="E31" s="16">
        <v>40</v>
      </c>
      <c r="F31" s="16">
        <v>60</v>
      </c>
    </row>
    <row r="32" spans="1:6" x14ac:dyDescent="0.25">
      <c r="A32" s="15" t="s">
        <v>8350</v>
      </c>
      <c r="B32" s="16">
        <v>17</v>
      </c>
      <c r="C32" s="16">
        <v>91</v>
      </c>
      <c r="D32" s="16">
        <v>5</v>
      </c>
      <c r="E32" s="16">
        <v>94</v>
      </c>
      <c r="F32" s="16">
        <v>207</v>
      </c>
    </row>
    <row r="33" spans="1:6" x14ac:dyDescent="0.25">
      <c r="A33" s="15" t="s">
        <v>8351</v>
      </c>
      <c r="B33" s="16"/>
      <c r="C33" s="16"/>
      <c r="D33" s="16"/>
      <c r="E33" s="16">
        <v>80</v>
      </c>
      <c r="F33" s="16">
        <v>80</v>
      </c>
    </row>
    <row r="34" spans="1:6" x14ac:dyDescent="0.25">
      <c r="A34" s="15" t="s">
        <v>8352</v>
      </c>
      <c r="B34" s="16">
        <v>10</v>
      </c>
      <c r="C34" s="16">
        <v>47</v>
      </c>
      <c r="D34" s="16"/>
      <c r="E34" s="16"/>
      <c r="F34" s="16">
        <v>57</v>
      </c>
    </row>
    <row r="35" spans="1:6" x14ac:dyDescent="0.25">
      <c r="A35" s="15" t="s">
        <v>8353</v>
      </c>
      <c r="B35" s="16"/>
      <c r="C35" s="16">
        <v>200</v>
      </c>
      <c r="D35" s="16"/>
      <c r="E35" s="16"/>
      <c r="F35" s="16">
        <v>200</v>
      </c>
    </row>
    <row r="36" spans="1:6" x14ac:dyDescent="0.25">
      <c r="A36" s="15" t="s">
        <v>8354</v>
      </c>
      <c r="B36" s="16"/>
      <c r="C36" s="16"/>
      <c r="D36" s="16"/>
      <c r="E36" s="16">
        <v>180</v>
      </c>
      <c r="F36" s="16">
        <v>180</v>
      </c>
    </row>
    <row r="37" spans="1:6" x14ac:dyDescent="0.25">
      <c r="A37" s="15" t="s">
        <v>8355</v>
      </c>
      <c r="B37" s="16"/>
      <c r="C37" s="16">
        <v>80</v>
      </c>
      <c r="D37" s="16"/>
      <c r="E37" s="16"/>
      <c r="F37" s="16">
        <v>80</v>
      </c>
    </row>
    <row r="38" spans="1:6" x14ac:dyDescent="0.25">
      <c r="A38" s="15" t="s">
        <v>8356</v>
      </c>
      <c r="B38" s="16">
        <v>40</v>
      </c>
      <c r="C38" s="16"/>
      <c r="D38" s="16"/>
      <c r="E38" s="16"/>
      <c r="F38" s="16">
        <v>40</v>
      </c>
    </row>
    <row r="39" spans="1:6" x14ac:dyDescent="0.25">
      <c r="A39" s="15" t="s">
        <v>8357</v>
      </c>
      <c r="B39" s="16"/>
      <c r="C39" s="16"/>
      <c r="D39" s="16"/>
      <c r="E39" s="16">
        <v>60</v>
      </c>
      <c r="F39" s="16">
        <v>60</v>
      </c>
    </row>
    <row r="40" spans="1:6" x14ac:dyDescent="0.25">
      <c r="A40" s="15" t="s">
        <v>8358</v>
      </c>
      <c r="B40" s="16"/>
      <c r="C40" s="16"/>
      <c r="D40" s="16"/>
      <c r="E40" s="16">
        <v>60</v>
      </c>
      <c r="F40" s="16">
        <v>60</v>
      </c>
    </row>
    <row r="41" spans="1:6" x14ac:dyDescent="0.25">
      <c r="A41" s="15" t="s">
        <v>8359</v>
      </c>
      <c r="B41" s="16">
        <v>60</v>
      </c>
      <c r="C41" s="16">
        <v>120</v>
      </c>
      <c r="D41" s="16"/>
      <c r="E41" s="16">
        <v>20</v>
      </c>
      <c r="F41" s="16">
        <v>200</v>
      </c>
    </row>
    <row r="42" spans="1:6" x14ac:dyDescent="0.25">
      <c r="A42" s="15" t="s">
        <v>8360</v>
      </c>
      <c r="B42" s="16">
        <v>100</v>
      </c>
      <c r="C42" s="16">
        <v>60</v>
      </c>
      <c r="D42" s="16"/>
      <c r="E42" s="16"/>
      <c r="F42" s="16">
        <v>160</v>
      </c>
    </row>
    <row r="43" spans="1:6" x14ac:dyDescent="0.25">
      <c r="A43" s="15" t="s">
        <v>8361</v>
      </c>
      <c r="B43" s="16">
        <v>20</v>
      </c>
      <c r="C43" s="16"/>
      <c r="D43" s="16"/>
      <c r="E43" s="16"/>
      <c r="F43" s="16">
        <v>20</v>
      </c>
    </row>
    <row r="44" spans="1:6" x14ac:dyDescent="0.25">
      <c r="A44" s="15" t="s">
        <v>8320</v>
      </c>
      <c r="B44" s="16">
        <v>349</v>
      </c>
      <c r="C44" s="16">
        <v>1530</v>
      </c>
      <c r="D44" s="16">
        <v>50</v>
      </c>
      <c r="E44" s="16">
        <v>2185</v>
      </c>
      <c r="F4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9ECD5-1685-4C6C-B971-E82566404CFE}">
  <dimension ref="A1:F18"/>
  <sheetViews>
    <sheetView workbookViewId="0">
      <selection activeCell="H20" sqref="H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8379</v>
      </c>
      <c r="B1" t="s">
        <v>8322</v>
      </c>
    </row>
    <row r="2" spans="1:6" x14ac:dyDescent="0.25">
      <c r="A2" s="14" t="s">
        <v>8308</v>
      </c>
      <c r="B2" t="s">
        <v>8322</v>
      </c>
    </row>
    <row r="4" spans="1:6" x14ac:dyDescent="0.25">
      <c r="A4" s="14" t="s">
        <v>8321</v>
      </c>
      <c r="B4" s="14" t="s">
        <v>8323</v>
      </c>
    </row>
    <row r="5" spans="1:6" x14ac:dyDescent="0.25">
      <c r="A5" s="14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5" t="s">
        <v>8366</v>
      </c>
      <c r="B6" s="16">
        <v>34</v>
      </c>
      <c r="C6" s="16">
        <v>149</v>
      </c>
      <c r="D6" s="16">
        <v>2</v>
      </c>
      <c r="E6" s="16">
        <v>183</v>
      </c>
      <c r="F6" s="16">
        <v>368</v>
      </c>
    </row>
    <row r="7" spans="1:6" x14ac:dyDescent="0.25">
      <c r="A7" s="15" t="s">
        <v>8367</v>
      </c>
      <c r="B7" s="16">
        <v>27</v>
      </c>
      <c r="C7" s="16">
        <v>105</v>
      </c>
      <c r="D7" s="16">
        <v>18</v>
      </c>
      <c r="E7" s="16">
        <v>202</v>
      </c>
      <c r="F7" s="16">
        <v>352</v>
      </c>
    </row>
    <row r="8" spans="1:6" x14ac:dyDescent="0.25">
      <c r="A8" s="15" t="s">
        <v>8368</v>
      </c>
      <c r="B8" s="16">
        <v>28</v>
      </c>
      <c r="C8" s="16">
        <v>108</v>
      </c>
      <c r="D8" s="16">
        <v>30</v>
      </c>
      <c r="E8" s="16">
        <v>179</v>
      </c>
      <c r="F8" s="16">
        <v>345</v>
      </c>
    </row>
    <row r="9" spans="1:6" x14ac:dyDescent="0.25">
      <c r="A9" s="15" t="s">
        <v>8369</v>
      </c>
      <c r="B9" s="16">
        <v>27</v>
      </c>
      <c r="C9" s="16">
        <v>103</v>
      </c>
      <c r="D9" s="16"/>
      <c r="E9" s="16">
        <v>193</v>
      </c>
      <c r="F9" s="16">
        <v>323</v>
      </c>
    </row>
    <row r="10" spans="1:6" x14ac:dyDescent="0.25">
      <c r="A10" s="15" t="s">
        <v>8370</v>
      </c>
      <c r="B10" s="16">
        <v>26</v>
      </c>
      <c r="C10" s="16">
        <v>126</v>
      </c>
      <c r="D10" s="16"/>
      <c r="E10" s="16">
        <v>233</v>
      </c>
      <c r="F10" s="16">
        <v>385</v>
      </c>
    </row>
    <row r="11" spans="1:6" x14ac:dyDescent="0.25">
      <c r="A11" s="15" t="s">
        <v>8371</v>
      </c>
      <c r="B11" s="16">
        <v>27</v>
      </c>
      <c r="C11" s="16">
        <v>148</v>
      </c>
      <c r="D11" s="16"/>
      <c r="E11" s="16">
        <v>213</v>
      </c>
      <c r="F11" s="16">
        <v>388</v>
      </c>
    </row>
    <row r="12" spans="1:6" x14ac:dyDescent="0.25">
      <c r="A12" s="15" t="s">
        <v>8372</v>
      </c>
      <c r="B12" s="16">
        <v>44</v>
      </c>
      <c r="C12" s="16">
        <v>148</v>
      </c>
      <c r="D12" s="16"/>
      <c r="E12" s="16">
        <v>192</v>
      </c>
      <c r="F12" s="16">
        <v>384</v>
      </c>
    </row>
    <row r="13" spans="1:6" x14ac:dyDescent="0.25">
      <c r="A13" s="15" t="s">
        <v>8373</v>
      </c>
      <c r="B13" s="16">
        <v>32</v>
      </c>
      <c r="C13" s="16">
        <v>134</v>
      </c>
      <c r="D13" s="16"/>
      <c r="E13" s="16">
        <v>167</v>
      </c>
      <c r="F13" s="16">
        <v>333</v>
      </c>
    </row>
    <row r="14" spans="1:6" x14ac:dyDescent="0.25">
      <c r="A14" s="15" t="s">
        <v>8374</v>
      </c>
      <c r="B14" s="16">
        <v>24</v>
      </c>
      <c r="C14" s="16">
        <v>127</v>
      </c>
      <c r="D14" s="16"/>
      <c r="E14" s="16">
        <v>148</v>
      </c>
      <c r="F14" s="16">
        <v>299</v>
      </c>
    </row>
    <row r="15" spans="1:6" x14ac:dyDescent="0.25">
      <c r="A15" s="15" t="s">
        <v>8375</v>
      </c>
      <c r="B15" s="16">
        <v>20</v>
      </c>
      <c r="C15" s="16">
        <v>150</v>
      </c>
      <c r="D15" s="16"/>
      <c r="E15" s="16">
        <v>184</v>
      </c>
      <c r="F15" s="16">
        <v>354</v>
      </c>
    </row>
    <row r="16" spans="1:6" x14ac:dyDescent="0.25">
      <c r="A16" s="15" t="s">
        <v>8376</v>
      </c>
      <c r="B16" s="16">
        <v>37</v>
      </c>
      <c r="C16" s="16">
        <v>113</v>
      </c>
      <c r="D16" s="16"/>
      <c r="E16" s="16">
        <v>180</v>
      </c>
      <c r="F16" s="16">
        <v>330</v>
      </c>
    </row>
    <row r="17" spans="1:6" x14ac:dyDescent="0.25">
      <c r="A17" s="15" t="s">
        <v>8377</v>
      </c>
      <c r="B17" s="16">
        <v>23</v>
      </c>
      <c r="C17" s="16">
        <v>119</v>
      </c>
      <c r="D17" s="16"/>
      <c r="E17" s="16">
        <v>111</v>
      </c>
      <c r="F17" s="16">
        <v>253</v>
      </c>
    </row>
    <row r="18" spans="1:6" x14ac:dyDescent="0.25">
      <c r="A18" s="15" t="s">
        <v>8320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A11A-1701-41A4-B0DC-BE2BECE78F1C}">
  <dimension ref="A3:F17"/>
  <sheetViews>
    <sheetView topLeftCell="A2" workbookViewId="0">
      <selection activeCell="O16" sqref="O16"/>
    </sheetView>
  </sheetViews>
  <sheetFormatPr defaultRowHeight="15" x14ac:dyDescent="0.25"/>
  <cols>
    <col min="1" max="1" width="20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4" t="s">
        <v>8321</v>
      </c>
      <c r="B3" s="14" t="s">
        <v>8323</v>
      </c>
    </row>
    <row r="4" spans="1:6" x14ac:dyDescent="0.25">
      <c r="A4" s="14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5" t="s">
        <v>8382</v>
      </c>
      <c r="B5" s="16">
        <v>60</v>
      </c>
      <c r="C5" s="16">
        <v>420</v>
      </c>
      <c r="D5" s="16">
        <v>13</v>
      </c>
      <c r="E5" s="16">
        <v>932</v>
      </c>
      <c r="F5" s="16">
        <v>1425</v>
      </c>
    </row>
    <row r="6" spans="1:6" x14ac:dyDescent="0.25">
      <c r="A6" s="15" t="s">
        <v>8383</v>
      </c>
      <c r="B6" s="16">
        <v>40</v>
      </c>
      <c r="C6" s="16">
        <v>144</v>
      </c>
      <c r="D6" s="16">
        <v>9</v>
      </c>
      <c r="E6" s="16">
        <v>168</v>
      </c>
      <c r="F6" s="16">
        <v>361</v>
      </c>
    </row>
    <row r="7" spans="1:6" x14ac:dyDescent="0.25">
      <c r="A7" s="15" t="s">
        <v>8384</v>
      </c>
      <c r="B7" s="16">
        <v>17</v>
      </c>
      <c r="C7" s="16">
        <v>90</v>
      </c>
      <c r="D7" s="16">
        <v>4</v>
      </c>
      <c r="E7" s="16">
        <v>94</v>
      </c>
      <c r="F7" s="16">
        <v>205</v>
      </c>
    </row>
    <row r="8" spans="1:6" x14ac:dyDescent="0.25">
      <c r="A8" s="15" t="s">
        <v>8385</v>
      </c>
      <c r="B8" s="16">
        <v>14</v>
      </c>
      <c r="C8" s="16">
        <v>72</v>
      </c>
      <c r="D8" s="16">
        <v>1</v>
      </c>
      <c r="E8" s="16">
        <v>62</v>
      </c>
      <c r="F8" s="16">
        <v>149</v>
      </c>
    </row>
    <row r="9" spans="1:6" x14ac:dyDescent="0.25">
      <c r="A9" s="15" t="s">
        <v>8386</v>
      </c>
      <c r="B9" s="16">
        <v>18</v>
      </c>
      <c r="C9" s="16">
        <v>64</v>
      </c>
      <c r="D9" s="16">
        <v>1</v>
      </c>
      <c r="E9" s="16">
        <v>55</v>
      </c>
      <c r="F9" s="16">
        <v>138</v>
      </c>
    </row>
    <row r="10" spans="1:6" x14ac:dyDescent="0.25">
      <c r="A10" s="15" t="s">
        <v>8387</v>
      </c>
      <c r="B10" s="16">
        <v>13</v>
      </c>
      <c r="C10" s="16">
        <v>37</v>
      </c>
      <c r="D10" s="16">
        <v>2</v>
      </c>
      <c r="E10" s="16">
        <v>32</v>
      </c>
      <c r="F10" s="16">
        <v>84</v>
      </c>
    </row>
    <row r="11" spans="1:6" x14ac:dyDescent="0.25">
      <c r="A11" s="15" t="s">
        <v>8388</v>
      </c>
      <c r="B11" s="16">
        <v>7</v>
      </c>
      <c r="C11" s="16">
        <v>22</v>
      </c>
      <c r="D11" s="16"/>
      <c r="E11" s="16">
        <v>26</v>
      </c>
      <c r="F11" s="16">
        <v>55</v>
      </c>
    </row>
    <row r="12" spans="1:6" x14ac:dyDescent="0.25">
      <c r="A12" s="15" t="s">
        <v>8389</v>
      </c>
      <c r="B12" s="16">
        <v>6</v>
      </c>
      <c r="C12" s="16">
        <v>16</v>
      </c>
      <c r="D12" s="16">
        <v>1</v>
      </c>
      <c r="E12" s="16">
        <v>21</v>
      </c>
      <c r="F12" s="16">
        <v>44</v>
      </c>
    </row>
    <row r="13" spans="1:6" x14ac:dyDescent="0.25">
      <c r="A13" s="15" t="s">
        <v>8390</v>
      </c>
      <c r="B13" s="16">
        <v>4</v>
      </c>
      <c r="C13" s="16">
        <v>11</v>
      </c>
      <c r="D13" s="16"/>
      <c r="E13" s="16">
        <v>6</v>
      </c>
      <c r="F13" s="16">
        <v>21</v>
      </c>
    </row>
    <row r="14" spans="1:6" x14ac:dyDescent="0.25">
      <c r="A14" s="15" t="s">
        <v>8391</v>
      </c>
      <c r="B14" s="16">
        <v>52</v>
      </c>
      <c r="C14" s="16">
        <v>283</v>
      </c>
      <c r="D14" s="16">
        <v>6</v>
      </c>
      <c r="E14" s="16">
        <v>381</v>
      </c>
      <c r="F14" s="16">
        <v>722</v>
      </c>
    </row>
    <row r="15" spans="1:6" x14ac:dyDescent="0.25">
      <c r="A15" s="15" t="s">
        <v>8393</v>
      </c>
      <c r="B15" s="16">
        <v>100</v>
      </c>
      <c r="C15" s="16">
        <v>258</v>
      </c>
      <c r="D15" s="16">
        <v>5</v>
      </c>
      <c r="E15" s="16">
        <v>86</v>
      </c>
      <c r="F15" s="16">
        <v>449</v>
      </c>
    </row>
    <row r="16" spans="1:6" x14ac:dyDescent="0.25">
      <c r="A16" s="15" t="s">
        <v>8392</v>
      </c>
      <c r="B16" s="16">
        <v>18</v>
      </c>
      <c r="C16" s="16">
        <v>113</v>
      </c>
      <c r="D16" s="16">
        <v>8</v>
      </c>
      <c r="E16" s="16">
        <v>322</v>
      </c>
      <c r="F16" s="16">
        <v>461</v>
      </c>
    </row>
    <row r="17" spans="1:6" x14ac:dyDescent="0.25">
      <c r="A17" s="15" t="s">
        <v>8320</v>
      </c>
      <c r="B17" s="16">
        <v>349</v>
      </c>
      <c r="C17" s="16">
        <v>1530</v>
      </c>
      <c r="D17" s="16">
        <v>50</v>
      </c>
      <c r="E17" s="16">
        <v>2185</v>
      </c>
      <c r="F17" s="16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115"/>
  <sheetViews>
    <sheetView topLeftCell="N1" zoomScale="55" zoomScaleNormal="55" workbookViewId="0">
      <pane ySplit="1" topLeftCell="A4104" activePane="bottomLeft" state="frozen"/>
      <selection pane="bottomLeft" activeCell="S4104" sqref="S4104"/>
    </sheetView>
  </sheetViews>
  <sheetFormatPr defaultRowHeight="20.25" x14ac:dyDescent="0.35"/>
  <cols>
    <col min="1" max="1" width="9.42578125" style="5" bestFit="1" customWidth="1"/>
    <col min="2" max="2" width="38.42578125" style="6" customWidth="1"/>
    <col min="3" max="3" width="94.5703125" style="6" bestFit="1" customWidth="1"/>
    <col min="4" max="4" width="15.7109375" style="5" bestFit="1" customWidth="1"/>
    <col min="5" max="5" width="16.42578125" style="5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30.28515625" style="5" bestFit="1" customWidth="1"/>
    <col min="12" max="12" width="30" style="5" bestFit="1" customWidth="1"/>
    <col min="13" max="13" width="15.42578125" style="5" customWidth="1"/>
    <col min="14" max="14" width="24.5703125" style="5" customWidth="1"/>
    <col min="15" max="15" width="36.42578125" style="5" customWidth="1"/>
    <col min="16" max="16" width="41.140625" style="5" customWidth="1"/>
    <col min="17" max="17" width="28.85546875" style="4" customWidth="1"/>
    <col min="18" max="18" width="29" style="1" customWidth="1"/>
    <col min="19" max="19" width="39.5703125" style="1" customWidth="1"/>
    <col min="20" max="20" width="53.85546875" style="1" customWidth="1"/>
    <col min="21" max="21" width="27.42578125" style="5" customWidth="1"/>
    <col min="22" max="22" width="29.140625" style="5" customWidth="1"/>
    <col min="23" max="23" width="25.7109375" style="1" customWidth="1"/>
    <col min="24" max="24" width="29.140625" style="1" customWidth="1"/>
    <col min="25" max="50" width="9.140625" style="1"/>
  </cols>
  <sheetData>
    <row r="1" spans="1:24" ht="40.5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3" t="s">
        <v>8362</v>
      </c>
      <c r="L1" s="3" t="s">
        <v>8363</v>
      </c>
      <c r="M1" s="2" t="s">
        <v>8261</v>
      </c>
      <c r="N1" s="2" t="s">
        <v>8262</v>
      </c>
      <c r="O1" s="2" t="s">
        <v>8263</v>
      </c>
      <c r="P1" s="2" t="s">
        <v>8264</v>
      </c>
      <c r="Q1" s="8" t="s">
        <v>8306</v>
      </c>
      <c r="R1" s="11" t="s">
        <v>8307</v>
      </c>
      <c r="S1" s="11" t="s">
        <v>8308</v>
      </c>
      <c r="T1" s="11" t="s">
        <v>8309</v>
      </c>
      <c r="U1" s="2" t="s">
        <v>8364</v>
      </c>
      <c r="V1" s="2" t="s">
        <v>8365</v>
      </c>
      <c r="W1" s="11" t="s">
        <v>8378</v>
      </c>
      <c r="X1" s="11" t="s">
        <v>8379</v>
      </c>
    </row>
    <row r="2" spans="1:24" ht="60.75" x14ac:dyDescent="0.35">
      <c r="A2" s="5">
        <v>0</v>
      </c>
      <c r="B2" s="6" t="s">
        <v>2</v>
      </c>
      <c r="C2" s="9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17">
        <f t="shared" ref="K2:K33" si="0">(I2/86400)+25569+(-5/24)</f>
        <v>42207.916666666664</v>
      </c>
      <c r="L2" s="17">
        <f t="shared" ref="L2:L7" si="1">(J2/86400)+25569+(-5/24)</f>
        <v>42176.798738425925</v>
      </c>
      <c r="M2" s="5" t="b">
        <v>0</v>
      </c>
      <c r="N2" s="5">
        <v>182</v>
      </c>
      <c r="O2" s="5" t="b">
        <v>1</v>
      </c>
      <c r="P2" s="5" t="s">
        <v>8265</v>
      </c>
      <c r="Q2" s="10">
        <f t="shared" ref="Q2:Q65" si="2">100*E2/D2</f>
        <v>136.85882352941175</v>
      </c>
      <c r="R2" s="12">
        <f t="shared" ref="R2:R65" si="3">100*N2/D2</f>
        <v>2.1411764705882352</v>
      </c>
      <c r="S2" s="13" t="str">
        <f t="shared" ref="S2:S66" si="4">IF(ISNUMBER(SEARCH("film",P2)),"Film",IF(ISNUMBER(SEARCH("theater",P2)),"Theater",IF(ISNUMBER(SEARCH("music",P2)),"Music",IF(ISNUMBER(SEARCH("technology",P2)),"Technology",IF(ISNUMBER(SEARCH("journalism",P2)),"Journalism",IF(ISNUMBER(SEARCH("games",P2)),"Games",IF(ISNUMBER(SEARCH("food",P2)),"Food",IF(ISNUMBER(SEARCH("photography",P2)),"Photography",IF(ISNUMBER(SEARCH("publishing",P2)),"Publishing")))))))))</f>
        <v>Film</v>
      </c>
      <c r="T2" s="13" t="str">
        <f t="shared" ref="T2:T65" si="5">IF(ISNUMBER(SEARCH("television",P2)),"Video/Televison",IF(ISNUMBER(SEARCH("documentary",P2)),"Video/Documentary",IF(ISNUMBER(SEARCH("drama",P2)),"Video/Drama",IF(ISNUMBER(SEARCH("science",P2)),"Video/Science Fiction",IF(ISNUMBER(SEARCH("shorts",P2)),"Video/Shorts",IF(ISNUMBER(SEARCH("Trucks",P2)),"Food Trucks",IF(ISNUMBER(SEARCH("restaurants",P2)),"Restaurants",IF(ISNUMBER(SEARCH("small",P2)),"Small Batch",IF(ISNUMBER(SEARCH("mobile",P2)),"Mobile Games",IF(ISNUMBER(SEARCH("tabletop",P2)),"Tabletop Games",IF(ISNUMBER(SEARCH("video",P2)),"Video Games",IF(ISNUMBER(SEARCH("audio",P2)),"Audio",IF(ISNUMBER(SEARCH("classical",P2)),"Classical",IF(ISNUMBER(SEARCH("electric",P2)),"Electric Music",IF(ISNUMBER(SEARCH("faith",P2)),"Faith",IF(ISNUMBER(SEARCH("indie",P2)),"Indie Music",IF(ISNUMBER(SEARCH("jazz",P2)),"Jazz",IF(ISNUMBER(SEARCH("metal",P2)),"Metal",IF(ISNUMBER(SEARCH("pop",P2)),"Pop",IF(ISNUMBER(SEARCH("world",P2)),"World Music",IF(ISNUMBER(SEARCH("plays",P2)),"Plays",IF(ISNUMBER(SEARCH("spaces",P2)),"Spaces",IF(ISNUMBER(SEARCH("marker",P2)),"Markerpaces",IF(ISNUMBER(SEARCH("exploration",P2)),"Space Exploration",IF(ISNUMBER(SEARCH("wearables",P2)),"Wearables",IF(ISNUMBER(SEARCH("web",P2)),"Web",IF(ISNUMBER(SEARCH("hardware",P2)),"Hardware",IF(ISNUMBER(SEARCH("nature",P2)),"Nature",IF(ISNUMBER(SEARCH("people",P2)),"People",IF(ISNUMBER(SEARCH("photobooks",P2)),"Photobooks",IF(ISNUMBER(SEARCH("places",P2)),"Places",IF(ISNUMBER(SEARCH("nonfiction",P2)),"Nonfiction",IF(ISNUMBER(SEARCH("fiction",P2)),"fiction",IF(ISNUMBER(SEARCH("radio",P2)),"Radio &amp; Podcast",IF(ISNUMBER(SEARCH("translation",P2)),"Translation",IF(ISNUMBER(SEARCH("musical",P2)),"Musical",IF(ISNUMBER(SEARCH("rock",P2)),"Rock",IF(ISNUMBER(SEARCH("books",P2)),"Books",IF(ISNUMBER(SEARCH("music/electronic",P2)),"Electronic Music",IF(ISNUMBER(SEARCH("gadgets",P2)),"Gadgets"))))))))))))))))))))))))))))))))))))))))</f>
        <v>Video/Televison</v>
      </c>
      <c r="U2" s="18" t="str">
        <f t="shared" ref="U2:U65" si="6">TEXT((I2/86400)+25569+(-5/24), "mmm")</f>
        <v>Jul</v>
      </c>
      <c r="V2" s="18" t="str">
        <f t="shared" ref="V2:V65" si="7">TEXT((J2/86400)+25569+(-5/24), "mmm")</f>
        <v>Jun</v>
      </c>
      <c r="W2" s="1">
        <f>YEAR(K2)</f>
        <v>2015</v>
      </c>
      <c r="X2" s="1">
        <f>YEAR(L2)</f>
        <v>2015</v>
      </c>
    </row>
    <row r="3" spans="1:24" x14ac:dyDescent="0.3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17">
        <f t="shared" si="0"/>
        <v>42796.392164351848</v>
      </c>
      <c r="L3" s="17">
        <f t="shared" si="1"/>
        <v>42766.392164351848</v>
      </c>
      <c r="M3" s="5" t="b">
        <v>0</v>
      </c>
      <c r="N3" s="5">
        <v>79</v>
      </c>
      <c r="O3" s="5" t="b">
        <v>1</v>
      </c>
      <c r="P3" s="5" t="s">
        <v>8265</v>
      </c>
      <c r="Q3" s="10">
        <f t="shared" si="2"/>
        <v>142.60827250608273</v>
      </c>
      <c r="R3" s="12">
        <f t="shared" si="3"/>
        <v>0.76885644768856443</v>
      </c>
      <c r="S3" s="13" t="str">
        <f t="shared" si="4"/>
        <v>Film</v>
      </c>
      <c r="T3" s="13" t="str">
        <f t="shared" si="5"/>
        <v>Video/Televison</v>
      </c>
      <c r="U3" s="18" t="str">
        <f t="shared" si="6"/>
        <v>Mar</v>
      </c>
      <c r="V3" s="18" t="str">
        <f t="shared" si="7"/>
        <v>Jan</v>
      </c>
      <c r="W3" s="1">
        <f t="shared" ref="W3:W66" si="8">YEAR(K3)</f>
        <v>2017</v>
      </c>
      <c r="X3" s="1">
        <f t="shared" ref="X3:X66" si="9">YEAR(L3)</f>
        <v>2017</v>
      </c>
    </row>
    <row r="4" spans="1:24" ht="40.5" x14ac:dyDescent="0.3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17">
        <f t="shared" si="0"/>
        <v>42415.494016203702</v>
      </c>
      <c r="L4" s="17">
        <f t="shared" si="1"/>
        <v>42405.494016203702</v>
      </c>
      <c r="M4" s="5" t="b">
        <v>0</v>
      </c>
      <c r="N4" s="5">
        <v>35</v>
      </c>
      <c r="O4" s="5" t="b">
        <v>1</v>
      </c>
      <c r="P4" s="5" t="s">
        <v>8265</v>
      </c>
      <c r="Q4" s="10">
        <f t="shared" si="2"/>
        <v>105</v>
      </c>
      <c r="R4" s="12">
        <f t="shared" si="3"/>
        <v>7</v>
      </c>
      <c r="S4" s="13" t="str">
        <f t="shared" si="4"/>
        <v>Film</v>
      </c>
      <c r="T4" s="13" t="str">
        <f t="shared" si="5"/>
        <v>Video/Televison</v>
      </c>
      <c r="U4" s="18" t="str">
        <f t="shared" si="6"/>
        <v>Feb</v>
      </c>
      <c r="V4" s="18" t="str">
        <f t="shared" si="7"/>
        <v>Feb</v>
      </c>
      <c r="W4" s="1">
        <f t="shared" si="8"/>
        <v>2016</v>
      </c>
      <c r="X4" s="1">
        <f t="shared" si="9"/>
        <v>2016</v>
      </c>
    </row>
    <row r="5" spans="1:24" ht="40.5" x14ac:dyDescent="0.3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17">
        <f t="shared" si="0"/>
        <v>41858.306793981479</v>
      </c>
      <c r="L5" s="17">
        <f t="shared" si="1"/>
        <v>41828.306793981479</v>
      </c>
      <c r="M5" s="5" t="b">
        <v>0</v>
      </c>
      <c r="N5" s="5">
        <v>150</v>
      </c>
      <c r="O5" s="5" t="b">
        <v>1</v>
      </c>
      <c r="P5" s="5" t="s">
        <v>8265</v>
      </c>
      <c r="Q5" s="10">
        <f t="shared" si="2"/>
        <v>103.9</v>
      </c>
      <c r="R5" s="12">
        <f t="shared" si="3"/>
        <v>1.5</v>
      </c>
      <c r="S5" s="13" t="str">
        <f t="shared" si="4"/>
        <v>Film</v>
      </c>
      <c r="T5" s="13" t="str">
        <f t="shared" si="5"/>
        <v>Video/Televison</v>
      </c>
      <c r="U5" s="18" t="str">
        <f t="shared" si="6"/>
        <v>Aug</v>
      </c>
      <c r="V5" s="18" t="str">
        <f t="shared" si="7"/>
        <v>Jul</v>
      </c>
      <c r="W5" s="1">
        <f t="shared" si="8"/>
        <v>2014</v>
      </c>
      <c r="X5" s="1">
        <f t="shared" si="9"/>
        <v>2014</v>
      </c>
    </row>
    <row r="6" spans="1:24" ht="40.5" x14ac:dyDescent="0.3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17">
        <f t="shared" si="0"/>
        <v>42357.625914351847</v>
      </c>
      <c r="L6" s="17">
        <f t="shared" si="1"/>
        <v>42327.625914351847</v>
      </c>
      <c r="M6" s="5" t="b">
        <v>0</v>
      </c>
      <c r="N6" s="5">
        <v>284</v>
      </c>
      <c r="O6" s="5" t="b">
        <v>1</v>
      </c>
      <c r="P6" s="5" t="s">
        <v>8265</v>
      </c>
      <c r="Q6" s="10">
        <f t="shared" si="2"/>
        <v>122.99154545454546</v>
      </c>
      <c r="R6" s="12">
        <f t="shared" si="3"/>
        <v>0.6454545454545455</v>
      </c>
      <c r="S6" s="13" t="str">
        <f t="shared" si="4"/>
        <v>Film</v>
      </c>
      <c r="T6" s="13" t="str">
        <f t="shared" si="5"/>
        <v>Video/Televison</v>
      </c>
      <c r="U6" s="18" t="str">
        <f t="shared" si="6"/>
        <v>Dec</v>
      </c>
      <c r="V6" s="18" t="str">
        <f t="shared" si="7"/>
        <v>Nov</v>
      </c>
      <c r="W6" s="1">
        <f t="shared" si="8"/>
        <v>2015</v>
      </c>
      <c r="X6" s="1">
        <f t="shared" si="9"/>
        <v>2015</v>
      </c>
    </row>
    <row r="7" spans="1:24" ht="60.75" x14ac:dyDescent="0.3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17">
        <f t="shared" si="0"/>
        <v>42580.024305555555</v>
      </c>
      <c r="L7" s="17">
        <f t="shared" si="1"/>
        <v>42563.724618055552</v>
      </c>
      <c r="M7" s="5" t="b">
        <v>0</v>
      </c>
      <c r="N7" s="5">
        <v>47</v>
      </c>
      <c r="O7" s="5" t="b">
        <v>1</v>
      </c>
      <c r="P7" s="5" t="s">
        <v>8265</v>
      </c>
      <c r="Q7" s="10">
        <f t="shared" si="2"/>
        <v>109.77744436109028</v>
      </c>
      <c r="R7" s="12">
        <f t="shared" si="3"/>
        <v>1.1752938234558639</v>
      </c>
      <c r="S7" s="13" t="str">
        <f t="shared" si="4"/>
        <v>Film</v>
      </c>
      <c r="T7" s="13" t="str">
        <f t="shared" si="5"/>
        <v>Video/Televison</v>
      </c>
      <c r="U7" s="18" t="str">
        <f t="shared" si="6"/>
        <v>Jul</v>
      </c>
      <c r="V7" s="18" t="str">
        <f t="shared" si="7"/>
        <v>Jul</v>
      </c>
      <c r="W7" s="1">
        <f t="shared" si="8"/>
        <v>2016</v>
      </c>
      <c r="X7" s="1">
        <f t="shared" si="9"/>
        <v>2016</v>
      </c>
    </row>
    <row r="8" spans="1:24" ht="40.5" x14ac:dyDescent="0.3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17">
        <f t="shared" si="0"/>
        <v>41803.864004629628</v>
      </c>
      <c r="L8" s="17">
        <f t="shared" ref="L8:L39" si="10">(J8/86400)+25569+(-5/24)</f>
        <v>41793.864004629628</v>
      </c>
      <c r="M8" s="5" t="b">
        <v>0</v>
      </c>
      <c r="N8" s="5">
        <v>58</v>
      </c>
      <c r="O8" s="5" t="b">
        <v>1</v>
      </c>
      <c r="P8" s="5" t="s">
        <v>8265</v>
      </c>
      <c r="Q8" s="10">
        <f t="shared" si="2"/>
        <v>106.4875</v>
      </c>
      <c r="R8" s="12">
        <f t="shared" si="3"/>
        <v>0.72499999999999998</v>
      </c>
      <c r="S8" s="13" t="str">
        <f t="shared" si="4"/>
        <v>Film</v>
      </c>
      <c r="T8" s="13" t="str">
        <f t="shared" si="5"/>
        <v>Video/Televison</v>
      </c>
      <c r="U8" s="18" t="str">
        <f t="shared" si="6"/>
        <v>Jun</v>
      </c>
      <c r="V8" s="18" t="str">
        <f t="shared" si="7"/>
        <v>Jun</v>
      </c>
      <c r="W8" s="1">
        <f t="shared" si="8"/>
        <v>2014</v>
      </c>
      <c r="X8" s="1">
        <f t="shared" si="9"/>
        <v>2014</v>
      </c>
    </row>
    <row r="9" spans="1:24" ht="60.75" x14ac:dyDescent="0.3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17">
        <f t="shared" si="0"/>
        <v>42555.838738425919</v>
      </c>
      <c r="L9" s="17">
        <f t="shared" si="10"/>
        <v>42515.838738425919</v>
      </c>
      <c r="M9" s="5" t="b">
        <v>0</v>
      </c>
      <c r="N9" s="5">
        <v>57</v>
      </c>
      <c r="O9" s="5" t="b">
        <v>1</v>
      </c>
      <c r="P9" s="5" t="s">
        <v>8265</v>
      </c>
      <c r="Q9" s="10">
        <f t="shared" si="2"/>
        <v>101.22222222222223</v>
      </c>
      <c r="R9" s="12">
        <f t="shared" si="3"/>
        <v>0.6333333333333333</v>
      </c>
      <c r="S9" s="13" t="str">
        <f t="shared" si="4"/>
        <v>Film</v>
      </c>
      <c r="T9" s="13" t="str">
        <f t="shared" si="5"/>
        <v>Video/Televison</v>
      </c>
      <c r="U9" s="18" t="str">
        <f t="shared" si="6"/>
        <v>Jul</v>
      </c>
      <c r="V9" s="18" t="str">
        <f t="shared" si="7"/>
        <v>May</v>
      </c>
      <c r="W9" s="1">
        <f t="shared" si="8"/>
        <v>2016</v>
      </c>
      <c r="X9" s="1">
        <f t="shared" si="9"/>
        <v>2016</v>
      </c>
    </row>
    <row r="10" spans="1:24" ht="40.5" x14ac:dyDescent="0.3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17">
        <f t="shared" si="0"/>
        <v>42475.666666666664</v>
      </c>
      <c r="L10" s="17">
        <f t="shared" si="10"/>
        <v>42468.736249999994</v>
      </c>
      <c r="M10" s="5" t="b">
        <v>0</v>
      </c>
      <c r="N10" s="5">
        <v>12</v>
      </c>
      <c r="O10" s="5" t="b">
        <v>1</v>
      </c>
      <c r="P10" s="5" t="s">
        <v>8265</v>
      </c>
      <c r="Q10" s="10">
        <f t="shared" si="2"/>
        <v>100.04342857142858</v>
      </c>
      <c r="R10" s="12">
        <f t="shared" si="3"/>
        <v>0.34285714285714286</v>
      </c>
      <c r="S10" s="13" t="str">
        <f t="shared" si="4"/>
        <v>Film</v>
      </c>
      <c r="T10" s="13" t="str">
        <f t="shared" si="5"/>
        <v>Video/Televison</v>
      </c>
      <c r="U10" s="18" t="str">
        <f t="shared" si="6"/>
        <v>Apr</v>
      </c>
      <c r="V10" s="18" t="str">
        <f t="shared" si="7"/>
        <v>Apr</v>
      </c>
      <c r="W10" s="1">
        <f t="shared" si="8"/>
        <v>2016</v>
      </c>
      <c r="X10" s="1">
        <f t="shared" si="9"/>
        <v>2016</v>
      </c>
    </row>
    <row r="11" spans="1:24" ht="60.75" x14ac:dyDescent="0.3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17">
        <f t="shared" si="0"/>
        <v>42476.895185185182</v>
      </c>
      <c r="L11" s="17">
        <f t="shared" si="10"/>
        <v>42446.895185185182</v>
      </c>
      <c r="M11" s="5" t="b">
        <v>0</v>
      </c>
      <c r="N11" s="5">
        <v>20</v>
      </c>
      <c r="O11" s="5" t="b">
        <v>1</v>
      </c>
      <c r="P11" s="5" t="s">
        <v>8265</v>
      </c>
      <c r="Q11" s="10">
        <f t="shared" si="2"/>
        <v>125.998</v>
      </c>
      <c r="R11" s="12">
        <f t="shared" si="3"/>
        <v>4</v>
      </c>
      <c r="S11" s="13" t="str">
        <f t="shared" si="4"/>
        <v>Film</v>
      </c>
      <c r="T11" s="13" t="str">
        <f t="shared" si="5"/>
        <v>Video/Televison</v>
      </c>
      <c r="U11" s="18" t="str">
        <f t="shared" si="6"/>
        <v>Apr</v>
      </c>
      <c r="V11" s="18" t="str">
        <f t="shared" si="7"/>
        <v>Mar</v>
      </c>
      <c r="W11" s="1">
        <f t="shared" si="8"/>
        <v>2016</v>
      </c>
      <c r="X11" s="1">
        <f t="shared" si="9"/>
        <v>2016</v>
      </c>
    </row>
    <row r="12" spans="1:24" ht="60.75" x14ac:dyDescent="0.3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17">
        <f t="shared" si="0"/>
        <v>41814.859710648147</v>
      </c>
      <c r="L12" s="17">
        <f t="shared" si="10"/>
        <v>41779.859710648147</v>
      </c>
      <c r="M12" s="5" t="b">
        <v>0</v>
      </c>
      <c r="N12" s="5">
        <v>19</v>
      </c>
      <c r="O12" s="5" t="b">
        <v>1</v>
      </c>
      <c r="P12" s="5" t="s">
        <v>8265</v>
      </c>
      <c r="Q12" s="10">
        <f t="shared" si="2"/>
        <v>100.5</v>
      </c>
      <c r="R12" s="12">
        <f t="shared" si="3"/>
        <v>0.6333333333333333</v>
      </c>
      <c r="S12" s="13" t="str">
        <f t="shared" si="4"/>
        <v>Film</v>
      </c>
      <c r="T12" s="13" t="str">
        <f t="shared" si="5"/>
        <v>Video/Televison</v>
      </c>
      <c r="U12" s="18" t="str">
        <f t="shared" si="6"/>
        <v>Jun</v>
      </c>
      <c r="V12" s="18" t="str">
        <f t="shared" si="7"/>
        <v>May</v>
      </c>
      <c r="W12" s="1">
        <f t="shared" si="8"/>
        <v>2014</v>
      </c>
      <c r="X12" s="1">
        <f t="shared" si="9"/>
        <v>2014</v>
      </c>
    </row>
    <row r="13" spans="1:24" ht="60.75" x14ac:dyDescent="0.3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17">
        <f t="shared" si="0"/>
        <v>42603.916666666664</v>
      </c>
      <c r="L13" s="17">
        <f t="shared" si="10"/>
        <v>42572.570162037031</v>
      </c>
      <c r="M13" s="5" t="b">
        <v>0</v>
      </c>
      <c r="N13" s="5">
        <v>75</v>
      </c>
      <c r="O13" s="5" t="b">
        <v>1</v>
      </c>
      <c r="P13" s="5" t="s">
        <v>8265</v>
      </c>
      <c r="Q13" s="10">
        <f t="shared" si="2"/>
        <v>120.5</v>
      </c>
      <c r="R13" s="12">
        <f t="shared" si="3"/>
        <v>1.5</v>
      </c>
      <c r="S13" s="13" t="str">
        <f t="shared" si="4"/>
        <v>Film</v>
      </c>
      <c r="T13" s="13" t="str">
        <f t="shared" si="5"/>
        <v>Video/Televison</v>
      </c>
      <c r="U13" s="18" t="str">
        <f t="shared" si="6"/>
        <v>Aug</v>
      </c>
      <c r="V13" s="18" t="str">
        <f t="shared" si="7"/>
        <v>Jul</v>
      </c>
      <c r="W13" s="1">
        <f t="shared" si="8"/>
        <v>2016</v>
      </c>
      <c r="X13" s="1">
        <f t="shared" si="9"/>
        <v>2016</v>
      </c>
    </row>
    <row r="14" spans="1:24" ht="40.5" x14ac:dyDescent="0.3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17">
        <f t="shared" si="0"/>
        <v>41835.916666666664</v>
      </c>
      <c r="L14" s="17">
        <f t="shared" si="10"/>
        <v>41791.504918981482</v>
      </c>
      <c r="M14" s="5" t="b">
        <v>0</v>
      </c>
      <c r="N14" s="5">
        <v>827</v>
      </c>
      <c r="O14" s="5" t="b">
        <v>1</v>
      </c>
      <c r="P14" s="5" t="s">
        <v>8265</v>
      </c>
      <c r="Q14" s="10">
        <f t="shared" si="2"/>
        <v>165.29333333333332</v>
      </c>
      <c r="R14" s="12">
        <f t="shared" si="3"/>
        <v>2.7566666666666668</v>
      </c>
      <c r="S14" s="13" t="str">
        <f t="shared" si="4"/>
        <v>Film</v>
      </c>
      <c r="T14" s="13" t="str">
        <f t="shared" si="5"/>
        <v>Video/Televison</v>
      </c>
      <c r="U14" s="18" t="str">
        <f t="shared" si="6"/>
        <v>Jul</v>
      </c>
      <c r="V14" s="18" t="str">
        <f t="shared" si="7"/>
        <v>Jun</v>
      </c>
      <c r="W14" s="1">
        <f t="shared" si="8"/>
        <v>2014</v>
      </c>
      <c r="X14" s="1">
        <f t="shared" si="9"/>
        <v>2014</v>
      </c>
    </row>
    <row r="15" spans="1:24" ht="40.5" x14ac:dyDescent="0.3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17">
        <f t="shared" si="0"/>
        <v>42544.643749999996</v>
      </c>
      <c r="L15" s="17">
        <f t="shared" si="10"/>
        <v>42508.468854166662</v>
      </c>
      <c r="M15" s="5" t="b">
        <v>0</v>
      </c>
      <c r="N15" s="5">
        <v>51</v>
      </c>
      <c r="O15" s="5" t="b">
        <v>1</v>
      </c>
      <c r="P15" s="5" t="s">
        <v>8265</v>
      </c>
      <c r="Q15" s="10">
        <f t="shared" si="2"/>
        <v>159.97142857142856</v>
      </c>
      <c r="R15" s="12">
        <f t="shared" si="3"/>
        <v>1.4571428571428571</v>
      </c>
      <c r="S15" s="13" t="str">
        <f t="shared" si="4"/>
        <v>Film</v>
      </c>
      <c r="T15" s="13" t="str">
        <f t="shared" si="5"/>
        <v>Video/Televison</v>
      </c>
      <c r="U15" s="18" t="str">
        <f t="shared" si="6"/>
        <v>Jun</v>
      </c>
      <c r="V15" s="18" t="str">
        <f t="shared" si="7"/>
        <v>May</v>
      </c>
      <c r="W15" s="1">
        <f t="shared" si="8"/>
        <v>2016</v>
      </c>
      <c r="X15" s="1">
        <f t="shared" si="9"/>
        <v>2016</v>
      </c>
    </row>
    <row r="16" spans="1:24" x14ac:dyDescent="0.3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17">
        <f t="shared" si="0"/>
        <v>41833.374305555553</v>
      </c>
      <c r="L16" s="17">
        <f t="shared" si="10"/>
        <v>41807.818148148144</v>
      </c>
      <c r="M16" s="5" t="b">
        <v>0</v>
      </c>
      <c r="N16" s="5">
        <v>41</v>
      </c>
      <c r="O16" s="5" t="b">
        <v>1</v>
      </c>
      <c r="P16" s="5" t="s">
        <v>8265</v>
      </c>
      <c r="Q16" s="10">
        <f t="shared" si="2"/>
        <v>100.93333333333334</v>
      </c>
      <c r="R16" s="12">
        <f t="shared" si="3"/>
        <v>0.68333333333333335</v>
      </c>
      <c r="S16" s="13" t="str">
        <f t="shared" si="4"/>
        <v>Film</v>
      </c>
      <c r="T16" s="13" t="str">
        <f t="shared" si="5"/>
        <v>Video/Televison</v>
      </c>
      <c r="U16" s="18" t="str">
        <f t="shared" si="6"/>
        <v>Jul</v>
      </c>
      <c r="V16" s="18" t="str">
        <f t="shared" si="7"/>
        <v>Jun</v>
      </c>
      <c r="W16" s="1">
        <f t="shared" si="8"/>
        <v>2014</v>
      </c>
      <c r="X16" s="1">
        <f t="shared" si="9"/>
        <v>2014</v>
      </c>
    </row>
    <row r="17" spans="1:24" ht="40.5" x14ac:dyDescent="0.3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17">
        <f t="shared" si="0"/>
        <v>42274.634722222218</v>
      </c>
      <c r="L17" s="17">
        <f t="shared" si="10"/>
        <v>42256.183541666665</v>
      </c>
      <c r="M17" s="5" t="b">
        <v>0</v>
      </c>
      <c r="N17" s="5">
        <v>98</v>
      </c>
      <c r="O17" s="5" t="b">
        <v>1</v>
      </c>
      <c r="P17" s="5" t="s">
        <v>8265</v>
      </c>
      <c r="Q17" s="10">
        <f t="shared" si="2"/>
        <v>106.6</v>
      </c>
      <c r="R17" s="12">
        <f t="shared" si="3"/>
        <v>4.9000000000000004</v>
      </c>
      <c r="S17" s="13" t="str">
        <f t="shared" si="4"/>
        <v>Film</v>
      </c>
      <c r="T17" s="13" t="str">
        <f t="shared" si="5"/>
        <v>Video/Televison</v>
      </c>
      <c r="U17" s="18" t="str">
        <f t="shared" si="6"/>
        <v>Sep</v>
      </c>
      <c r="V17" s="18" t="str">
        <f t="shared" si="7"/>
        <v>Sep</v>
      </c>
      <c r="W17" s="1">
        <f t="shared" si="8"/>
        <v>2015</v>
      </c>
      <c r="X17" s="1">
        <f t="shared" si="9"/>
        <v>2015</v>
      </c>
    </row>
    <row r="18" spans="1:24" ht="40.5" x14ac:dyDescent="0.3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17">
        <f t="shared" si="0"/>
        <v>41806.020833333328</v>
      </c>
      <c r="L18" s="17">
        <f t="shared" si="10"/>
        <v>41760.588090277779</v>
      </c>
      <c r="M18" s="5" t="b">
        <v>0</v>
      </c>
      <c r="N18" s="5">
        <v>70</v>
      </c>
      <c r="O18" s="5" t="b">
        <v>1</v>
      </c>
      <c r="P18" s="5" t="s">
        <v>8265</v>
      </c>
      <c r="Q18" s="10">
        <f t="shared" si="2"/>
        <v>100.24166666666666</v>
      </c>
      <c r="R18" s="12">
        <f t="shared" si="3"/>
        <v>0.58333333333333337</v>
      </c>
      <c r="S18" s="13" t="str">
        <f t="shared" si="4"/>
        <v>Film</v>
      </c>
      <c r="T18" s="13" t="str">
        <f t="shared" si="5"/>
        <v>Video/Televison</v>
      </c>
      <c r="U18" s="18" t="str">
        <f t="shared" si="6"/>
        <v>Jun</v>
      </c>
      <c r="V18" s="18" t="str">
        <f t="shared" si="7"/>
        <v>May</v>
      </c>
      <c r="W18" s="1">
        <f t="shared" si="8"/>
        <v>2014</v>
      </c>
      <c r="X18" s="1">
        <f t="shared" si="9"/>
        <v>2014</v>
      </c>
    </row>
    <row r="19" spans="1:24" ht="40.5" x14ac:dyDescent="0.3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17">
        <f t="shared" si="0"/>
        <v>41947.565069444441</v>
      </c>
      <c r="L19" s="17">
        <f t="shared" si="10"/>
        <v>41917.523402777777</v>
      </c>
      <c r="M19" s="5" t="b">
        <v>0</v>
      </c>
      <c r="N19" s="5">
        <v>36</v>
      </c>
      <c r="O19" s="5" t="b">
        <v>1</v>
      </c>
      <c r="P19" s="5" t="s">
        <v>8265</v>
      </c>
      <c r="Q19" s="10">
        <f t="shared" si="2"/>
        <v>100.66666666666667</v>
      </c>
      <c r="R19" s="12">
        <f t="shared" si="3"/>
        <v>2.4</v>
      </c>
      <c r="S19" s="13" t="str">
        <f t="shared" si="4"/>
        <v>Film</v>
      </c>
      <c r="T19" s="13" t="str">
        <f t="shared" si="5"/>
        <v>Video/Televison</v>
      </c>
      <c r="U19" s="18" t="str">
        <f t="shared" si="6"/>
        <v>Nov</v>
      </c>
      <c r="V19" s="18" t="str">
        <f t="shared" si="7"/>
        <v>Oct</v>
      </c>
      <c r="W19" s="1">
        <f t="shared" si="8"/>
        <v>2014</v>
      </c>
      <c r="X19" s="1">
        <f t="shared" si="9"/>
        <v>2014</v>
      </c>
    </row>
    <row r="20" spans="1:24" ht="40.5" x14ac:dyDescent="0.3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17">
        <f t="shared" si="0"/>
        <v>41899.333981481475</v>
      </c>
      <c r="L20" s="17">
        <f t="shared" si="10"/>
        <v>41869.333981481475</v>
      </c>
      <c r="M20" s="5" t="b">
        <v>0</v>
      </c>
      <c r="N20" s="5">
        <v>342</v>
      </c>
      <c r="O20" s="5" t="b">
        <v>1</v>
      </c>
      <c r="P20" s="5" t="s">
        <v>8265</v>
      </c>
      <c r="Q20" s="10">
        <f t="shared" si="2"/>
        <v>106.3211</v>
      </c>
      <c r="R20" s="12">
        <f t="shared" si="3"/>
        <v>1.1399999999999999</v>
      </c>
      <c r="S20" s="13" t="str">
        <f t="shared" si="4"/>
        <v>Film</v>
      </c>
      <c r="T20" s="13" t="str">
        <f t="shared" si="5"/>
        <v>Video/Televison</v>
      </c>
      <c r="U20" s="18" t="str">
        <f t="shared" si="6"/>
        <v>Sep</v>
      </c>
      <c r="V20" s="18" t="str">
        <f t="shared" si="7"/>
        <v>Aug</v>
      </c>
      <c r="W20" s="1">
        <f t="shared" si="8"/>
        <v>2014</v>
      </c>
      <c r="X20" s="1">
        <f t="shared" si="9"/>
        <v>2014</v>
      </c>
    </row>
    <row r="21" spans="1:24" ht="40.5" x14ac:dyDescent="0.3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17">
        <f t="shared" si="0"/>
        <v>42205.608032407406</v>
      </c>
      <c r="L21" s="17">
        <f t="shared" si="10"/>
        <v>42175.608032407406</v>
      </c>
      <c r="M21" s="5" t="b">
        <v>0</v>
      </c>
      <c r="N21" s="5">
        <v>22</v>
      </c>
      <c r="O21" s="5" t="b">
        <v>1</v>
      </c>
      <c r="P21" s="5" t="s">
        <v>8265</v>
      </c>
      <c r="Q21" s="10">
        <f t="shared" si="2"/>
        <v>145.29411764705881</v>
      </c>
      <c r="R21" s="12">
        <f t="shared" si="3"/>
        <v>2.5882352941176472</v>
      </c>
      <c r="S21" s="13" t="str">
        <f t="shared" si="4"/>
        <v>Film</v>
      </c>
      <c r="T21" s="13" t="str">
        <f t="shared" si="5"/>
        <v>Video/Televison</v>
      </c>
      <c r="U21" s="18" t="str">
        <f t="shared" si="6"/>
        <v>Jul</v>
      </c>
      <c r="V21" s="18" t="str">
        <f t="shared" si="7"/>
        <v>Jun</v>
      </c>
      <c r="W21" s="1">
        <f t="shared" si="8"/>
        <v>2015</v>
      </c>
      <c r="X21" s="1">
        <f t="shared" si="9"/>
        <v>2015</v>
      </c>
    </row>
    <row r="22" spans="1:24" ht="40.5" x14ac:dyDescent="0.3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17">
        <f t="shared" si="0"/>
        <v>42260.549907407403</v>
      </c>
      <c r="L22" s="17">
        <f t="shared" si="10"/>
        <v>42200.549907407403</v>
      </c>
      <c r="M22" s="5" t="b">
        <v>0</v>
      </c>
      <c r="N22" s="5">
        <v>25</v>
      </c>
      <c r="O22" s="5" t="b">
        <v>1</v>
      </c>
      <c r="P22" s="5" t="s">
        <v>8265</v>
      </c>
      <c r="Q22" s="10">
        <f t="shared" si="2"/>
        <v>100.2</v>
      </c>
      <c r="R22" s="12">
        <f t="shared" si="3"/>
        <v>1.25</v>
      </c>
      <c r="S22" s="13" t="str">
        <f t="shared" si="4"/>
        <v>Film</v>
      </c>
      <c r="T22" s="13" t="str">
        <f t="shared" si="5"/>
        <v>Video/Televison</v>
      </c>
      <c r="U22" s="18" t="str">
        <f t="shared" si="6"/>
        <v>Sep</v>
      </c>
      <c r="V22" s="18" t="str">
        <f t="shared" si="7"/>
        <v>Jul</v>
      </c>
      <c r="W22" s="1">
        <f t="shared" si="8"/>
        <v>2015</v>
      </c>
      <c r="X22" s="1">
        <f t="shared" si="9"/>
        <v>2015</v>
      </c>
    </row>
    <row r="23" spans="1:24" ht="40.5" x14ac:dyDescent="0.3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17">
        <f t="shared" si="0"/>
        <v>41908.418854166666</v>
      </c>
      <c r="L23" s="17">
        <f t="shared" si="10"/>
        <v>41878.418854166666</v>
      </c>
      <c r="M23" s="5" t="b">
        <v>0</v>
      </c>
      <c r="N23" s="5">
        <v>101</v>
      </c>
      <c r="O23" s="5" t="b">
        <v>1</v>
      </c>
      <c r="P23" s="5" t="s">
        <v>8265</v>
      </c>
      <c r="Q23" s="10">
        <f t="shared" si="2"/>
        <v>109.13513513513513</v>
      </c>
      <c r="R23" s="12">
        <f t="shared" si="3"/>
        <v>0.54594594594594592</v>
      </c>
      <c r="S23" s="13" t="str">
        <f t="shared" si="4"/>
        <v>Film</v>
      </c>
      <c r="T23" s="13" t="str">
        <f t="shared" si="5"/>
        <v>Video/Televison</v>
      </c>
      <c r="U23" s="18" t="str">
        <f t="shared" si="6"/>
        <v>Sep</v>
      </c>
      <c r="V23" s="18" t="str">
        <f t="shared" si="7"/>
        <v>Aug</v>
      </c>
      <c r="W23" s="1">
        <f t="shared" si="8"/>
        <v>2014</v>
      </c>
      <c r="X23" s="1">
        <f t="shared" si="9"/>
        <v>2014</v>
      </c>
    </row>
    <row r="24" spans="1:24" ht="40.5" x14ac:dyDescent="0.3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17">
        <f t="shared" si="0"/>
        <v>42005.124305555553</v>
      </c>
      <c r="L24" s="17">
        <f t="shared" si="10"/>
        <v>41989.703009259254</v>
      </c>
      <c r="M24" s="5" t="b">
        <v>0</v>
      </c>
      <c r="N24" s="5">
        <v>8</v>
      </c>
      <c r="O24" s="5" t="b">
        <v>1</v>
      </c>
      <c r="P24" s="5" t="s">
        <v>8265</v>
      </c>
      <c r="Q24" s="10">
        <f t="shared" si="2"/>
        <v>117.14285714285714</v>
      </c>
      <c r="R24" s="12">
        <f t="shared" si="3"/>
        <v>2.2857142857142856</v>
      </c>
      <c r="S24" s="13" t="str">
        <f t="shared" si="4"/>
        <v>Film</v>
      </c>
      <c r="T24" s="13" t="str">
        <f t="shared" si="5"/>
        <v>Video/Televison</v>
      </c>
      <c r="U24" s="18" t="str">
        <f t="shared" si="6"/>
        <v>Jan</v>
      </c>
      <c r="V24" s="18" t="str">
        <f t="shared" si="7"/>
        <v>Dec</v>
      </c>
      <c r="W24" s="1">
        <f t="shared" si="8"/>
        <v>2015</v>
      </c>
      <c r="X24" s="1">
        <f t="shared" si="9"/>
        <v>2014</v>
      </c>
    </row>
    <row r="25" spans="1:24" ht="40.5" x14ac:dyDescent="0.3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17">
        <f t="shared" si="0"/>
        <v>42124.430555555555</v>
      </c>
      <c r="L25" s="17">
        <f t="shared" si="10"/>
        <v>42097.570613425924</v>
      </c>
      <c r="M25" s="5" t="b">
        <v>0</v>
      </c>
      <c r="N25" s="5">
        <v>23</v>
      </c>
      <c r="O25" s="5" t="b">
        <v>1</v>
      </c>
      <c r="P25" s="5" t="s">
        <v>8265</v>
      </c>
      <c r="Q25" s="10">
        <f t="shared" si="2"/>
        <v>118.5</v>
      </c>
      <c r="R25" s="12">
        <f t="shared" si="3"/>
        <v>1.1499999999999999</v>
      </c>
      <c r="S25" s="13" t="str">
        <f t="shared" si="4"/>
        <v>Film</v>
      </c>
      <c r="T25" s="13" t="str">
        <f t="shared" si="5"/>
        <v>Video/Televison</v>
      </c>
      <c r="U25" s="18" t="str">
        <f t="shared" si="6"/>
        <v>Apr</v>
      </c>
      <c r="V25" s="18" t="str">
        <f t="shared" si="7"/>
        <v>Apr</v>
      </c>
      <c r="W25" s="1">
        <f t="shared" si="8"/>
        <v>2015</v>
      </c>
      <c r="X25" s="1">
        <f t="shared" si="9"/>
        <v>2015</v>
      </c>
    </row>
    <row r="26" spans="1:24" ht="40.5" x14ac:dyDescent="0.3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17">
        <f t="shared" si="0"/>
        <v>42262.610416666663</v>
      </c>
      <c r="L26" s="17">
        <f t="shared" si="10"/>
        <v>42229.611840277772</v>
      </c>
      <c r="M26" s="5" t="b">
        <v>0</v>
      </c>
      <c r="N26" s="5">
        <v>574</v>
      </c>
      <c r="O26" s="5" t="b">
        <v>1</v>
      </c>
      <c r="P26" s="5" t="s">
        <v>8265</v>
      </c>
      <c r="Q26" s="10">
        <f t="shared" si="2"/>
        <v>108.80768571428571</v>
      </c>
      <c r="R26" s="12">
        <f t="shared" si="3"/>
        <v>1.64</v>
      </c>
      <c r="S26" s="13" t="str">
        <f t="shared" si="4"/>
        <v>Film</v>
      </c>
      <c r="T26" s="13" t="str">
        <f t="shared" si="5"/>
        <v>Video/Televison</v>
      </c>
      <c r="U26" s="18" t="str">
        <f t="shared" si="6"/>
        <v>Sep</v>
      </c>
      <c r="V26" s="18" t="str">
        <f t="shared" si="7"/>
        <v>Aug</v>
      </c>
      <c r="W26" s="1">
        <f t="shared" si="8"/>
        <v>2015</v>
      </c>
      <c r="X26" s="1">
        <f t="shared" si="9"/>
        <v>2015</v>
      </c>
    </row>
    <row r="27" spans="1:24" ht="60.75" x14ac:dyDescent="0.3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17">
        <f t="shared" si="0"/>
        <v>42377.816678240742</v>
      </c>
      <c r="L27" s="17">
        <f t="shared" si="10"/>
        <v>42317.816678240742</v>
      </c>
      <c r="M27" s="5" t="b">
        <v>0</v>
      </c>
      <c r="N27" s="5">
        <v>14</v>
      </c>
      <c r="O27" s="5" t="b">
        <v>1</v>
      </c>
      <c r="P27" s="5" t="s">
        <v>8265</v>
      </c>
      <c r="Q27" s="10">
        <f t="shared" si="2"/>
        <v>133.33333333333334</v>
      </c>
      <c r="R27" s="12">
        <f t="shared" si="3"/>
        <v>2.3333333333333335</v>
      </c>
      <c r="S27" s="13" t="str">
        <f t="shared" si="4"/>
        <v>Film</v>
      </c>
      <c r="T27" s="13" t="str">
        <f t="shared" si="5"/>
        <v>Video/Televison</v>
      </c>
      <c r="U27" s="18" t="str">
        <f t="shared" si="6"/>
        <v>Jan</v>
      </c>
      <c r="V27" s="18" t="str">
        <f t="shared" si="7"/>
        <v>Nov</v>
      </c>
      <c r="W27" s="1">
        <f t="shared" si="8"/>
        <v>2016</v>
      </c>
      <c r="X27" s="1">
        <f t="shared" si="9"/>
        <v>2015</v>
      </c>
    </row>
    <row r="28" spans="1:24" ht="40.5" x14ac:dyDescent="0.3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17">
        <f t="shared" si="0"/>
        <v>41868.307222222218</v>
      </c>
      <c r="L28" s="17">
        <f t="shared" si="10"/>
        <v>41828.307222222218</v>
      </c>
      <c r="M28" s="5" t="b">
        <v>0</v>
      </c>
      <c r="N28" s="5">
        <v>19</v>
      </c>
      <c r="O28" s="5" t="b">
        <v>1</v>
      </c>
      <c r="P28" s="5" t="s">
        <v>8265</v>
      </c>
      <c r="Q28" s="10">
        <f t="shared" si="2"/>
        <v>155.19999999999999</v>
      </c>
      <c r="R28" s="12">
        <f t="shared" si="3"/>
        <v>1.52</v>
      </c>
      <c r="S28" s="13" t="str">
        <f t="shared" si="4"/>
        <v>Film</v>
      </c>
      <c r="T28" s="13" t="str">
        <f t="shared" si="5"/>
        <v>Video/Televison</v>
      </c>
      <c r="U28" s="18" t="str">
        <f t="shared" si="6"/>
        <v>Aug</v>
      </c>
      <c r="V28" s="18" t="str">
        <f t="shared" si="7"/>
        <v>Jul</v>
      </c>
      <c r="W28" s="1">
        <f t="shared" si="8"/>
        <v>2014</v>
      </c>
      <c r="X28" s="1">
        <f t="shared" si="9"/>
        <v>2014</v>
      </c>
    </row>
    <row r="29" spans="1:24" ht="40.5" x14ac:dyDescent="0.3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17">
        <f t="shared" si="0"/>
        <v>41958.998067129629</v>
      </c>
      <c r="L29" s="17">
        <f t="shared" si="10"/>
        <v>41928.956400462957</v>
      </c>
      <c r="M29" s="5" t="b">
        <v>0</v>
      </c>
      <c r="N29" s="5">
        <v>150</v>
      </c>
      <c r="O29" s="5" t="b">
        <v>1</v>
      </c>
      <c r="P29" s="5" t="s">
        <v>8265</v>
      </c>
      <c r="Q29" s="10">
        <f t="shared" si="2"/>
        <v>111.72499999999999</v>
      </c>
      <c r="R29" s="12">
        <f t="shared" si="3"/>
        <v>0.75</v>
      </c>
      <c r="S29" s="13" t="str">
        <f t="shared" si="4"/>
        <v>Film</v>
      </c>
      <c r="T29" s="13" t="str">
        <f t="shared" si="5"/>
        <v>Video/Televison</v>
      </c>
      <c r="U29" s="18" t="str">
        <f t="shared" si="6"/>
        <v>Nov</v>
      </c>
      <c r="V29" s="18" t="str">
        <f t="shared" si="7"/>
        <v>Oct</v>
      </c>
      <c r="W29" s="1">
        <f t="shared" si="8"/>
        <v>2014</v>
      </c>
      <c r="X29" s="1">
        <f t="shared" si="9"/>
        <v>2014</v>
      </c>
    </row>
    <row r="30" spans="1:24" ht="40.5" x14ac:dyDescent="0.3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17">
        <f t="shared" si="0"/>
        <v>42354.755601851844</v>
      </c>
      <c r="L30" s="17">
        <f t="shared" si="10"/>
        <v>42324.755601851844</v>
      </c>
      <c r="M30" s="5" t="b">
        <v>0</v>
      </c>
      <c r="N30" s="5">
        <v>71</v>
      </c>
      <c r="O30" s="5" t="b">
        <v>1</v>
      </c>
      <c r="P30" s="5" t="s">
        <v>8265</v>
      </c>
      <c r="Q30" s="10">
        <f t="shared" si="2"/>
        <v>100.35</v>
      </c>
      <c r="R30" s="12">
        <f t="shared" si="3"/>
        <v>0.59166666666666667</v>
      </c>
      <c r="S30" s="13" t="str">
        <f t="shared" si="4"/>
        <v>Film</v>
      </c>
      <c r="T30" s="13" t="str">
        <f t="shared" si="5"/>
        <v>Video/Televison</v>
      </c>
      <c r="U30" s="18" t="str">
        <f t="shared" si="6"/>
        <v>Dec</v>
      </c>
      <c r="V30" s="18" t="str">
        <f t="shared" si="7"/>
        <v>Nov</v>
      </c>
      <c r="W30" s="1">
        <f t="shared" si="8"/>
        <v>2015</v>
      </c>
      <c r="X30" s="1">
        <f t="shared" si="9"/>
        <v>2015</v>
      </c>
    </row>
    <row r="31" spans="1:24" ht="40.5" x14ac:dyDescent="0.3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17">
        <f t="shared" si="0"/>
        <v>41842.464907407404</v>
      </c>
      <c r="L31" s="17">
        <f t="shared" si="10"/>
        <v>41812.464907407404</v>
      </c>
      <c r="M31" s="5" t="b">
        <v>0</v>
      </c>
      <c r="N31" s="5">
        <v>117</v>
      </c>
      <c r="O31" s="5" t="b">
        <v>1</v>
      </c>
      <c r="P31" s="5" t="s">
        <v>8265</v>
      </c>
      <c r="Q31" s="10">
        <f t="shared" si="2"/>
        <v>123.33333333333333</v>
      </c>
      <c r="R31" s="12">
        <f t="shared" si="3"/>
        <v>3.9</v>
      </c>
      <c r="S31" s="13" t="str">
        <f t="shared" si="4"/>
        <v>Film</v>
      </c>
      <c r="T31" s="13" t="str">
        <f t="shared" si="5"/>
        <v>Video/Televison</v>
      </c>
      <c r="U31" s="18" t="str">
        <f t="shared" si="6"/>
        <v>Jul</v>
      </c>
      <c r="V31" s="18" t="str">
        <f t="shared" si="7"/>
        <v>Jun</v>
      </c>
      <c r="W31" s="1">
        <f t="shared" si="8"/>
        <v>2014</v>
      </c>
      <c r="X31" s="1">
        <f t="shared" si="9"/>
        <v>2014</v>
      </c>
    </row>
    <row r="32" spans="1:24" ht="40.5" x14ac:dyDescent="0.3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17">
        <f t="shared" si="0"/>
        <v>41872.084664351853</v>
      </c>
      <c r="L32" s="17">
        <f t="shared" si="10"/>
        <v>41842.084664351853</v>
      </c>
      <c r="M32" s="5" t="b">
        <v>0</v>
      </c>
      <c r="N32" s="5">
        <v>53</v>
      </c>
      <c r="O32" s="5" t="b">
        <v>1</v>
      </c>
      <c r="P32" s="5" t="s">
        <v>8265</v>
      </c>
      <c r="Q32" s="10">
        <f t="shared" si="2"/>
        <v>101.29975</v>
      </c>
      <c r="R32" s="12">
        <f t="shared" si="3"/>
        <v>1.325</v>
      </c>
      <c r="S32" s="13" t="str">
        <f t="shared" si="4"/>
        <v>Film</v>
      </c>
      <c r="T32" s="13" t="str">
        <f t="shared" si="5"/>
        <v>Video/Televison</v>
      </c>
      <c r="U32" s="18" t="str">
        <f t="shared" si="6"/>
        <v>Aug</v>
      </c>
      <c r="V32" s="18" t="str">
        <f t="shared" si="7"/>
        <v>Jul</v>
      </c>
      <c r="W32" s="1">
        <f t="shared" si="8"/>
        <v>2014</v>
      </c>
      <c r="X32" s="1">
        <f t="shared" si="9"/>
        <v>2014</v>
      </c>
    </row>
    <row r="33" spans="1:24" ht="40.5" x14ac:dyDescent="0.3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17">
        <f t="shared" si="0"/>
        <v>42394.583726851844</v>
      </c>
      <c r="L33" s="17">
        <f t="shared" si="10"/>
        <v>42376.583726851844</v>
      </c>
      <c r="M33" s="5" t="b">
        <v>0</v>
      </c>
      <c r="N33" s="5">
        <v>1</v>
      </c>
      <c r="O33" s="5" t="b">
        <v>1</v>
      </c>
      <c r="P33" s="5" t="s">
        <v>8265</v>
      </c>
      <c r="Q33" s="10">
        <f t="shared" si="2"/>
        <v>100</v>
      </c>
      <c r="R33" s="12">
        <f t="shared" si="3"/>
        <v>7.6923076923076925</v>
      </c>
      <c r="S33" s="13" t="str">
        <f t="shared" si="4"/>
        <v>Film</v>
      </c>
      <c r="T33" s="13" t="str">
        <f t="shared" si="5"/>
        <v>Video/Televison</v>
      </c>
      <c r="U33" s="18" t="str">
        <f t="shared" si="6"/>
        <v>Jan</v>
      </c>
      <c r="V33" s="18" t="str">
        <f t="shared" si="7"/>
        <v>Jan</v>
      </c>
      <c r="W33" s="1">
        <f t="shared" si="8"/>
        <v>2016</v>
      </c>
      <c r="X33" s="1">
        <f t="shared" si="9"/>
        <v>2016</v>
      </c>
    </row>
    <row r="34" spans="1:24" ht="40.5" x14ac:dyDescent="0.3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17">
        <f t="shared" ref="K34:K66" si="11">(I34/86400)+25569+(-5/24)</f>
        <v>42502.957638888889</v>
      </c>
      <c r="L34" s="17">
        <f t="shared" si="10"/>
        <v>42461.419178240736</v>
      </c>
      <c r="M34" s="5" t="b">
        <v>0</v>
      </c>
      <c r="N34" s="5">
        <v>89</v>
      </c>
      <c r="O34" s="5" t="b">
        <v>1</v>
      </c>
      <c r="P34" s="5" t="s">
        <v>8265</v>
      </c>
      <c r="Q34" s="10">
        <f t="shared" si="2"/>
        <v>100.24604569420035</v>
      </c>
      <c r="R34" s="12">
        <f t="shared" si="3"/>
        <v>0.31282952548330406</v>
      </c>
      <c r="S34" s="13" t="str">
        <f t="shared" si="4"/>
        <v>Film</v>
      </c>
      <c r="T34" s="13" t="str">
        <f t="shared" si="5"/>
        <v>Video/Televison</v>
      </c>
      <c r="U34" s="18" t="str">
        <f t="shared" si="6"/>
        <v>May</v>
      </c>
      <c r="V34" s="18" t="str">
        <f t="shared" si="7"/>
        <v>Apr</v>
      </c>
      <c r="W34" s="1">
        <f t="shared" si="8"/>
        <v>2016</v>
      </c>
      <c r="X34" s="1">
        <f t="shared" si="9"/>
        <v>2016</v>
      </c>
    </row>
    <row r="35" spans="1:24" ht="40.5" x14ac:dyDescent="0.3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17">
        <f t="shared" si="11"/>
        <v>42316.494224537033</v>
      </c>
      <c r="L35" s="17">
        <f t="shared" si="10"/>
        <v>42286.452557870369</v>
      </c>
      <c r="M35" s="5" t="b">
        <v>0</v>
      </c>
      <c r="N35" s="5">
        <v>64</v>
      </c>
      <c r="O35" s="5" t="b">
        <v>1</v>
      </c>
      <c r="P35" s="5" t="s">
        <v>8265</v>
      </c>
      <c r="Q35" s="10">
        <f t="shared" si="2"/>
        <v>102.0952380952381</v>
      </c>
      <c r="R35" s="12">
        <f t="shared" si="3"/>
        <v>1.2190476190476192</v>
      </c>
      <c r="S35" s="13" t="str">
        <f t="shared" si="4"/>
        <v>Film</v>
      </c>
      <c r="T35" s="13" t="str">
        <f t="shared" si="5"/>
        <v>Video/Televison</v>
      </c>
      <c r="U35" s="18" t="str">
        <f t="shared" si="6"/>
        <v>Nov</v>
      </c>
      <c r="V35" s="18" t="str">
        <f t="shared" si="7"/>
        <v>Oct</v>
      </c>
      <c r="W35" s="1">
        <f t="shared" si="8"/>
        <v>2015</v>
      </c>
      <c r="X35" s="1">
        <f t="shared" si="9"/>
        <v>2015</v>
      </c>
    </row>
    <row r="36" spans="1:24" ht="40.5" x14ac:dyDescent="0.3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17">
        <f t="shared" si="11"/>
        <v>41856.113437499997</v>
      </c>
      <c r="L36" s="17">
        <f t="shared" si="10"/>
        <v>41841.113437499997</v>
      </c>
      <c r="M36" s="5" t="b">
        <v>0</v>
      </c>
      <c r="N36" s="5">
        <v>68</v>
      </c>
      <c r="O36" s="5" t="b">
        <v>1</v>
      </c>
      <c r="P36" s="5" t="s">
        <v>8265</v>
      </c>
      <c r="Q36" s="10">
        <f t="shared" si="2"/>
        <v>130.46153846153845</v>
      </c>
      <c r="R36" s="12">
        <f t="shared" si="3"/>
        <v>2.6153846153846154</v>
      </c>
      <c r="S36" s="13" t="str">
        <f t="shared" si="4"/>
        <v>Film</v>
      </c>
      <c r="T36" s="13" t="str">
        <f t="shared" si="5"/>
        <v>Video/Televison</v>
      </c>
      <c r="U36" s="18" t="str">
        <f t="shared" si="6"/>
        <v>Aug</v>
      </c>
      <c r="V36" s="18" t="str">
        <f t="shared" si="7"/>
        <v>Jul</v>
      </c>
      <c r="W36" s="1">
        <f t="shared" si="8"/>
        <v>2014</v>
      </c>
      <c r="X36" s="1">
        <f t="shared" si="9"/>
        <v>2014</v>
      </c>
    </row>
    <row r="37" spans="1:24" ht="60.75" x14ac:dyDescent="0.3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17">
        <f t="shared" si="11"/>
        <v>42121.791666666664</v>
      </c>
      <c r="L37" s="17">
        <f t="shared" si="10"/>
        <v>42098.083495370367</v>
      </c>
      <c r="M37" s="5" t="b">
        <v>0</v>
      </c>
      <c r="N37" s="5">
        <v>28</v>
      </c>
      <c r="O37" s="5" t="b">
        <v>1</v>
      </c>
      <c r="P37" s="5" t="s">
        <v>8265</v>
      </c>
      <c r="Q37" s="10">
        <f t="shared" si="2"/>
        <v>166.5</v>
      </c>
      <c r="R37" s="12">
        <f t="shared" si="3"/>
        <v>2.8</v>
      </c>
      <c r="S37" s="13" t="str">
        <f t="shared" si="4"/>
        <v>Film</v>
      </c>
      <c r="T37" s="13" t="str">
        <f t="shared" si="5"/>
        <v>Video/Televison</v>
      </c>
      <c r="U37" s="18" t="str">
        <f t="shared" si="6"/>
        <v>Apr</v>
      </c>
      <c r="V37" s="18" t="str">
        <f t="shared" si="7"/>
        <v>Apr</v>
      </c>
      <c r="W37" s="1">
        <f t="shared" si="8"/>
        <v>2015</v>
      </c>
      <c r="X37" s="1">
        <f t="shared" si="9"/>
        <v>2015</v>
      </c>
    </row>
    <row r="38" spans="1:24" ht="40.5" x14ac:dyDescent="0.3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17">
        <f t="shared" si="11"/>
        <v>42098.05700231481</v>
      </c>
      <c r="L38" s="17">
        <f t="shared" si="10"/>
        <v>42068.098668981482</v>
      </c>
      <c r="M38" s="5" t="b">
        <v>0</v>
      </c>
      <c r="N38" s="5">
        <v>44</v>
      </c>
      <c r="O38" s="5" t="b">
        <v>1</v>
      </c>
      <c r="P38" s="5" t="s">
        <v>8265</v>
      </c>
      <c r="Q38" s="10">
        <f t="shared" si="2"/>
        <v>142.15</v>
      </c>
      <c r="R38" s="12">
        <f t="shared" si="3"/>
        <v>0.73333333333333328</v>
      </c>
      <c r="S38" s="13" t="str">
        <f t="shared" si="4"/>
        <v>Film</v>
      </c>
      <c r="T38" s="13" t="str">
        <f t="shared" si="5"/>
        <v>Video/Televison</v>
      </c>
      <c r="U38" s="18" t="str">
        <f t="shared" si="6"/>
        <v>Apr</v>
      </c>
      <c r="V38" s="18" t="str">
        <f t="shared" si="7"/>
        <v>Mar</v>
      </c>
      <c r="W38" s="1">
        <f t="shared" si="8"/>
        <v>2015</v>
      </c>
      <c r="X38" s="1">
        <f t="shared" si="9"/>
        <v>2015</v>
      </c>
    </row>
    <row r="39" spans="1:24" ht="40.5" x14ac:dyDescent="0.3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17">
        <f t="shared" si="11"/>
        <v>42062.484710648147</v>
      </c>
      <c r="L39" s="17">
        <f t="shared" si="10"/>
        <v>42032.484710648147</v>
      </c>
      <c r="M39" s="5" t="b">
        <v>0</v>
      </c>
      <c r="N39" s="5">
        <v>253</v>
      </c>
      <c r="O39" s="5" t="b">
        <v>1</v>
      </c>
      <c r="P39" s="5" t="s">
        <v>8265</v>
      </c>
      <c r="Q39" s="10">
        <f t="shared" si="2"/>
        <v>183.44090909090909</v>
      </c>
      <c r="R39" s="12">
        <f t="shared" si="3"/>
        <v>1.1499999999999999</v>
      </c>
      <c r="S39" s="13" t="str">
        <f t="shared" si="4"/>
        <v>Film</v>
      </c>
      <c r="T39" s="13" t="str">
        <f t="shared" si="5"/>
        <v>Video/Televison</v>
      </c>
      <c r="U39" s="18" t="str">
        <f t="shared" si="6"/>
        <v>Feb</v>
      </c>
      <c r="V39" s="18" t="str">
        <f t="shared" si="7"/>
        <v>Jan</v>
      </c>
      <c r="W39" s="1">
        <f t="shared" si="8"/>
        <v>2015</v>
      </c>
      <c r="X39" s="1">
        <f t="shared" si="9"/>
        <v>2015</v>
      </c>
    </row>
    <row r="40" spans="1:24" ht="40.5" x14ac:dyDescent="0.3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17">
        <f t="shared" si="11"/>
        <v>41404.84888888889</v>
      </c>
      <c r="L40" s="17">
        <f t="shared" ref="L40:L66" si="12">(J40/86400)+25569+(-5/24)</f>
        <v>41374.84888888889</v>
      </c>
      <c r="M40" s="5" t="b">
        <v>0</v>
      </c>
      <c r="N40" s="5">
        <v>66</v>
      </c>
      <c r="O40" s="5" t="b">
        <v>1</v>
      </c>
      <c r="P40" s="5" t="s">
        <v>8265</v>
      </c>
      <c r="Q40" s="10">
        <f t="shared" si="2"/>
        <v>110.04</v>
      </c>
      <c r="R40" s="12">
        <f t="shared" si="3"/>
        <v>2.64</v>
      </c>
      <c r="S40" s="13" t="str">
        <f t="shared" si="4"/>
        <v>Film</v>
      </c>
      <c r="T40" s="13" t="str">
        <f t="shared" si="5"/>
        <v>Video/Televison</v>
      </c>
      <c r="U40" s="18" t="str">
        <f t="shared" si="6"/>
        <v>May</v>
      </c>
      <c r="V40" s="18" t="str">
        <f t="shared" si="7"/>
        <v>Apr</v>
      </c>
      <c r="W40" s="1">
        <f t="shared" si="8"/>
        <v>2013</v>
      </c>
      <c r="X40" s="1">
        <f t="shared" si="9"/>
        <v>2013</v>
      </c>
    </row>
    <row r="41" spans="1:24" ht="40.5" x14ac:dyDescent="0.3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17">
        <f t="shared" si="11"/>
        <v>41784.749305555553</v>
      </c>
      <c r="L41" s="17">
        <f t="shared" si="12"/>
        <v>41753.838749999995</v>
      </c>
      <c r="M41" s="5" t="b">
        <v>0</v>
      </c>
      <c r="N41" s="5">
        <v>217</v>
      </c>
      <c r="O41" s="5" t="b">
        <v>1</v>
      </c>
      <c r="P41" s="5" t="s">
        <v>8265</v>
      </c>
      <c r="Q41" s="10">
        <f t="shared" si="2"/>
        <v>130.97999999999999</v>
      </c>
      <c r="R41" s="12">
        <f t="shared" si="3"/>
        <v>0.86799999999999999</v>
      </c>
      <c r="S41" s="13" t="str">
        <f t="shared" si="4"/>
        <v>Film</v>
      </c>
      <c r="T41" s="13" t="str">
        <f t="shared" si="5"/>
        <v>Video/Televison</v>
      </c>
      <c r="U41" s="18" t="str">
        <f t="shared" si="6"/>
        <v>May</v>
      </c>
      <c r="V41" s="18" t="str">
        <f t="shared" si="7"/>
        <v>Apr</v>
      </c>
      <c r="W41" s="1">
        <f t="shared" si="8"/>
        <v>2014</v>
      </c>
      <c r="X41" s="1">
        <f t="shared" si="9"/>
        <v>2014</v>
      </c>
    </row>
    <row r="42" spans="1:24" ht="40.5" x14ac:dyDescent="0.3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17">
        <f t="shared" si="11"/>
        <v>41808.958333333328</v>
      </c>
      <c r="L42" s="17">
        <f t="shared" si="12"/>
        <v>41789.005648148144</v>
      </c>
      <c r="M42" s="5" t="b">
        <v>0</v>
      </c>
      <c r="N42" s="5">
        <v>16</v>
      </c>
      <c r="O42" s="5" t="b">
        <v>1</v>
      </c>
      <c r="P42" s="5" t="s">
        <v>8265</v>
      </c>
      <c r="Q42" s="10">
        <f t="shared" si="2"/>
        <v>101.35</v>
      </c>
      <c r="R42" s="12">
        <f t="shared" si="3"/>
        <v>0.8</v>
      </c>
      <c r="S42" s="13" t="str">
        <f t="shared" si="4"/>
        <v>Film</v>
      </c>
      <c r="T42" s="13" t="str">
        <f t="shared" si="5"/>
        <v>Video/Televison</v>
      </c>
      <c r="U42" s="18" t="str">
        <f t="shared" si="6"/>
        <v>Jun</v>
      </c>
      <c r="V42" s="18" t="str">
        <f t="shared" si="7"/>
        <v>May</v>
      </c>
      <c r="W42" s="1">
        <f t="shared" si="8"/>
        <v>2014</v>
      </c>
      <c r="X42" s="1">
        <f t="shared" si="9"/>
        <v>2014</v>
      </c>
    </row>
    <row r="43" spans="1:24" ht="60.75" x14ac:dyDescent="0.3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17">
        <f t="shared" si="11"/>
        <v>41917.360578703701</v>
      </c>
      <c r="L43" s="17">
        <f t="shared" si="12"/>
        <v>41887.360578703701</v>
      </c>
      <c r="M43" s="5" t="b">
        <v>0</v>
      </c>
      <c r="N43" s="5">
        <v>19</v>
      </c>
      <c r="O43" s="5" t="b">
        <v>1</v>
      </c>
      <c r="P43" s="5" t="s">
        <v>8265</v>
      </c>
      <c r="Q43" s="10">
        <f t="shared" si="2"/>
        <v>100</v>
      </c>
      <c r="R43" s="12">
        <f t="shared" si="3"/>
        <v>0.95</v>
      </c>
      <c r="S43" s="13" t="str">
        <f t="shared" si="4"/>
        <v>Film</v>
      </c>
      <c r="T43" s="13" t="str">
        <f t="shared" si="5"/>
        <v>Video/Televison</v>
      </c>
      <c r="U43" s="18" t="str">
        <f t="shared" si="6"/>
        <v>Oct</v>
      </c>
      <c r="V43" s="18" t="str">
        <f t="shared" si="7"/>
        <v>Sep</v>
      </c>
      <c r="W43" s="1">
        <f t="shared" si="8"/>
        <v>2014</v>
      </c>
      <c r="X43" s="1">
        <f t="shared" si="9"/>
        <v>2014</v>
      </c>
    </row>
    <row r="44" spans="1:24" ht="40.5" x14ac:dyDescent="0.3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17">
        <f t="shared" si="11"/>
        <v>42001.430856481478</v>
      </c>
      <c r="L44" s="17">
        <f t="shared" si="12"/>
        <v>41971.430856481478</v>
      </c>
      <c r="M44" s="5" t="b">
        <v>0</v>
      </c>
      <c r="N44" s="5">
        <v>169</v>
      </c>
      <c r="O44" s="5" t="b">
        <v>1</v>
      </c>
      <c r="P44" s="5" t="s">
        <v>8265</v>
      </c>
      <c r="Q44" s="10">
        <f t="shared" si="2"/>
        <v>141.85714285714286</v>
      </c>
      <c r="R44" s="12">
        <f t="shared" si="3"/>
        <v>1.2071428571428571</v>
      </c>
      <c r="S44" s="13" t="str">
        <f t="shared" si="4"/>
        <v>Film</v>
      </c>
      <c r="T44" s="13" t="str">
        <f t="shared" si="5"/>
        <v>Video/Televison</v>
      </c>
      <c r="U44" s="18" t="str">
        <f t="shared" si="6"/>
        <v>Dec</v>
      </c>
      <c r="V44" s="18" t="str">
        <f t="shared" si="7"/>
        <v>Nov</v>
      </c>
      <c r="W44" s="1">
        <f t="shared" si="8"/>
        <v>2014</v>
      </c>
      <c r="X44" s="1">
        <f t="shared" si="9"/>
        <v>2014</v>
      </c>
    </row>
    <row r="45" spans="1:24" ht="60.75" x14ac:dyDescent="0.3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17">
        <f t="shared" si="11"/>
        <v>41832.791666666664</v>
      </c>
      <c r="L45" s="17">
        <f t="shared" si="12"/>
        <v>41802.582013888888</v>
      </c>
      <c r="M45" s="5" t="b">
        <v>0</v>
      </c>
      <c r="N45" s="5">
        <v>263</v>
      </c>
      <c r="O45" s="5" t="b">
        <v>1</v>
      </c>
      <c r="P45" s="5" t="s">
        <v>8265</v>
      </c>
      <c r="Q45" s="10">
        <f t="shared" si="2"/>
        <v>308.66000000000003</v>
      </c>
      <c r="R45" s="12">
        <f t="shared" si="3"/>
        <v>2.63</v>
      </c>
      <c r="S45" s="13" t="str">
        <f t="shared" si="4"/>
        <v>Film</v>
      </c>
      <c r="T45" s="13" t="str">
        <f t="shared" si="5"/>
        <v>Video/Televison</v>
      </c>
      <c r="U45" s="18" t="str">
        <f t="shared" si="6"/>
        <v>Jul</v>
      </c>
      <c r="V45" s="18" t="str">
        <f t="shared" si="7"/>
        <v>Jun</v>
      </c>
      <c r="W45" s="1">
        <f t="shared" si="8"/>
        <v>2014</v>
      </c>
      <c r="X45" s="1">
        <f t="shared" si="9"/>
        <v>2014</v>
      </c>
    </row>
    <row r="46" spans="1:24" ht="60.75" x14ac:dyDescent="0.3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17">
        <f t="shared" si="11"/>
        <v>41918.890474537031</v>
      </c>
      <c r="L46" s="17">
        <f t="shared" si="12"/>
        <v>41873.890474537031</v>
      </c>
      <c r="M46" s="5" t="b">
        <v>0</v>
      </c>
      <c r="N46" s="5">
        <v>15</v>
      </c>
      <c r="O46" s="5" t="b">
        <v>1</v>
      </c>
      <c r="P46" s="5" t="s">
        <v>8265</v>
      </c>
      <c r="Q46" s="10">
        <f t="shared" si="2"/>
        <v>100</v>
      </c>
      <c r="R46" s="12">
        <f t="shared" si="3"/>
        <v>0.75</v>
      </c>
      <c r="S46" s="13" t="str">
        <f t="shared" si="4"/>
        <v>Film</v>
      </c>
      <c r="T46" s="13" t="str">
        <f t="shared" si="5"/>
        <v>Video/Televison</v>
      </c>
      <c r="U46" s="18" t="str">
        <f t="shared" si="6"/>
        <v>Oct</v>
      </c>
      <c r="V46" s="18" t="str">
        <f t="shared" si="7"/>
        <v>Aug</v>
      </c>
      <c r="W46" s="1">
        <f t="shared" si="8"/>
        <v>2014</v>
      </c>
      <c r="X46" s="1">
        <f t="shared" si="9"/>
        <v>2014</v>
      </c>
    </row>
    <row r="47" spans="1:24" ht="40.5" x14ac:dyDescent="0.3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17">
        <f t="shared" si="11"/>
        <v>42487.415590277778</v>
      </c>
      <c r="L47" s="17">
        <f t="shared" si="12"/>
        <v>42457.415590277778</v>
      </c>
      <c r="M47" s="5" t="b">
        <v>0</v>
      </c>
      <c r="N47" s="5">
        <v>61</v>
      </c>
      <c r="O47" s="5" t="b">
        <v>1</v>
      </c>
      <c r="P47" s="5" t="s">
        <v>8265</v>
      </c>
      <c r="Q47" s="10">
        <f t="shared" si="2"/>
        <v>120</v>
      </c>
      <c r="R47" s="12">
        <f t="shared" si="3"/>
        <v>1.22</v>
      </c>
      <c r="S47" s="13" t="str">
        <f t="shared" si="4"/>
        <v>Film</v>
      </c>
      <c r="T47" s="13" t="str">
        <f t="shared" si="5"/>
        <v>Video/Televison</v>
      </c>
      <c r="U47" s="18" t="str">
        <f t="shared" si="6"/>
        <v>Apr</v>
      </c>
      <c r="V47" s="18" t="str">
        <f t="shared" si="7"/>
        <v>Mar</v>
      </c>
      <c r="W47" s="1">
        <f t="shared" si="8"/>
        <v>2016</v>
      </c>
      <c r="X47" s="1">
        <f t="shared" si="9"/>
        <v>2016</v>
      </c>
    </row>
    <row r="48" spans="1:24" ht="40.5" x14ac:dyDescent="0.3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17">
        <f t="shared" si="11"/>
        <v>42353.756643518514</v>
      </c>
      <c r="L48" s="17">
        <f t="shared" si="12"/>
        <v>42323.756643518514</v>
      </c>
      <c r="M48" s="5" t="b">
        <v>0</v>
      </c>
      <c r="N48" s="5">
        <v>45</v>
      </c>
      <c r="O48" s="5" t="b">
        <v>1</v>
      </c>
      <c r="P48" s="5" t="s">
        <v>8265</v>
      </c>
      <c r="Q48" s="10">
        <f t="shared" si="2"/>
        <v>104.16666666666667</v>
      </c>
      <c r="R48" s="12">
        <f t="shared" si="3"/>
        <v>0.5357142857142857</v>
      </c>
      <c r="S48" s="13" t="str">
        <f t="shared" si="4"/>
        <v>Film</v>
      </c>
      <c r="T48" s="13" t="str">
        <f t="shared" si="5"/>
        <v>Video/Televison</v>
      </c>
      <c r="U48" s="18" t="str">
        <f t="shared" si="6"/>
        <v>Dec</v>
      </c>
      <c r="V48" s="18" t="str">
        <f t="shared" si="7"/>
        <v>Nov</v>
      </c>
      <c r="W48" s="1">
        <f t="shared" si="8"/>
        <v>2015</v>
      </c>
      <c r="X48" s="1">
        <f t="shared" si="9"/>
        <v>2015</v>
      </c>
    </row>
    <row r="49" spans="1:24" ht="40.5" x14ac:dyDescent="0.3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17">
        <f t="shared" si="11"/>
        <v>41992.652858796289</v>
      </c>
      <c r="L49" s="17">
        <f t="shared" si="12"/>
        <v>41932.611192129625</v>
      </c>
      <c r="M49" s="5" t="b">
        <v>0</v>
      </c>
      <c r="N49" s="5">
        <v>70</v>
      </c>
      <c r="O49" s="5" t="b">
        <v>1</v>
      </c>
      <c r="P49" s="5" t="s">
        <v>8265</v>
      </c>
      <c r="Q49" s="10">
        <f t="shared" si="2"/>
        <v>107.611</v>
      </c>
      <c r="R49" s="12">
        <f t="shared" si="3"/>
        <v>1.4</v>
      </c>
      <c r="S49" s="13" t="str">
        <f t="shared" si="4"/>
        <v>Film</v>
      </c>
      <c r="T49" s="13" t="str">
        <f t="shared" si="5"/>
        <v>Video/Televison</v>
      </c>
      <c r="U49" s="18" t="str">
        <f t="shared" si="6"/>
        <v>Dec</v>
      </c>
      <c r="V49" s="18" t="str">
        <f t="shared" si="7"/>
        <v>Oct</v>
      </c>
      <c r="W49" s="1">
        <f t="shared" si="8"/>
        <v>2014</v>
      </c>
      <c r="X49" s="1">
        <f t="shared" si="9"/>
        <v>2014</v>
      </c>
    </row>
    <row r="50" spans="1:24" ht="40.5" x14ac:dyDescent="0.3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17">
        <f t="shared" si="11"/>
        <v>42064.291666666664</v>
      </c>
      <c r="L50" s="17">
        <f t="shared" si="12"/>
        <v>42033.308564814812</v>
      </c>
      <c r="M50" s="5" t="b">
        <v>0</v>
      </c>
      <c r="N50" s="5">
        <v>38</v>
      </c>
      <c r="O50" s="5" t="b">
        <v>1</v>
      </c>
      <c r="P50" s="5" t="s">
        <v>8265</v>
      </c>
      <c r="Q50" s="10">
        <f t="shared" si="2"/>
        <v>107.95</v>
      </c>
      <c r="R50" s="12">
        <f t="shared" si="3"/>
        <v>1.9</v>
      </c>
      <c r="S50" s="13" t="str">
        <f t="shared" si="4"/>
        <v>Film</v>
      </c>
      <c r="T50" s="13" t="str">
        <f t="shared" si="5"/>
        <v>Video/Televison</v>
      </c>
      <c r="U50" s="18" t="str">
        <f t="shared" si="6"/>
        <v>Mar</v>
      </c>
      <c r="V50" s="18" t="str">
        <f t="shared" si="7"/>
        <v>Jan</v>
      </c>
      <c r="W50" s="1">
        <f t="shared" si="8"/>
        <v>2015</v>
      </c>
      <c r="X50" s="1">
        <f t="shared" si="9"/>
        <v>2015</v>
      </c>
    </row>
    <row r="51" spans="1:24" x14ac:dyDescent="0.3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17">
        <f t="shared" si="11"/>
        <v>42300.968113425923</v>
      </c>
      <c r="L51" s="17">
        <f t="shared" si="12"/>
        <v>42270.968113425923</v>
      </c>
      <c r="M51" s="5" t="b">
        <v>0</v>
      </c>
      <c r="N51" s="5">
        <v>87</v>
      </c>
      <c r="O51" s="5" t="b">
        <v>1</v>
      </c>
      <c r="P51" s="5" t="s">
        <v>8265</v>
      </c>
      <c r="Q51" s="10">
        <f t="shared" si="2"/>
        <v>100</v>
      </c>
      <c r="R51" s="12">
        <f t="shared" si="3"/>
        <v>0.72499999999999998</v>
      </c>
      <c r="S51" s="13" t="str">
        <f t="shared" si="4"/>
        <v>Film</v>
      </c>
      <c r="T51" s="13" t="str">
        <f t="shared" si="5"/>
        <v>Video/Televison</v>
      </c>
      <c r="U51" s="18" t="str">
        <f t="shared" si="6"/>
        <v>Oct</v>
      </c>
      <c r="V51" s="18" t="str">
        <f t="shared" si="7"/>
        <v>Sep</v>
      </c>
      <c r="W51" s="1">
        <f t="shared" si="8"/>
        <v>2015</v>
      </c>
      <c r="X51" s="1">
        <f t="shared" si="9"/>
        <v>2015</v>
      </c>
    </row>
    <row r="52" spans="1:24" ht="40.5" x14ac:dyDescent="0.3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17">
        <f t="shared" si="11"/>
        <v>42034.499999999993</v>
      </c>
      <c r="L52" s="17">
        <f t="shared" si="12"/>
        <v>41995.544652777775</v>
      </c>
      <c r="M52" s="5" t="b">
        <v>0</v>
      </c>
      <c r="N52" s="5">
        <v>22</v>
      </c>
      <c r="O52" s="5" t="b">
        <v>1</v>
      </c>
      <c r="P52" s="5" t="s">
        <v>8265</v>
      </c>
      <c r="Q52" s="10">
        <f t="shared" si="2"/>
        <v>100</v>
      </c>
      <c r="R52" s="12">
        <f t="shared" si="3"/>
        <v>3.6666666666666665</v>
      </c>
      <c r="S52" s="13" t="str">
        <f t="shared" si="4"/>
        <v>Film</v>
      </c>
      <c r="T52" s="13" t="str">
        <f t="shared" si="5"/>
        <v>Video/Televison</v>
      </c>
      <c r="U52" s="18" t="str">
        <f t="shared" si="6"/>
        <v>Jan</v>
      </c>
      <c r="V52" s="18" t="str">
        <f t="shared" si="7"/>
        <v>Dec</v>
      </c>
      <c r="W52" s="1">
        <f t="shared" si="8"/>
        <v>2015</v>
      </c>
      <c r="X52" s="1">
        <f t="shared" si="9"/>
        <v>2014</v>
      </c>
    </row>
    <row r="53" spans="1:24" ht="40.5" x14ac:dyDescent="0.3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17">
        <f t="shared" si="11"/>
        <v>42226.72033564814</v>
      </c>
      <c r="L53" s="17">
        <f t="shared" si="12"/>
        <v>42196.72033564814</v>
      </c>
      <c r="M53" s="5" t="b">
        <v>0</v>
      </c>
      <c r="N53" s="5">
        <v>119</v>
      </c>
      <c r="O53" s="5" t="b">
        <v>1</v>
      </c>
      <c r="P53" s="5" t="s">
        <v>8265</v>
      </c>
      <c r="Q53" s="10">
        <f t="shared" si="2"/>
        <v>128.01818181818183</v>
      </c>
      <c r="R53" s="12">
        <f t="shared" si="3"/>
        <v>1.0818181818181818</v>
      </c>
      <c r="S53" s="13" t="str">
        <f t="shared" si="4"/>
        <v>Film</v>
      </c>
      <c r="T53" s="13" t="str">
        <f t="shared" si="5"/>
        <v>Video/Televison</v>
      </c>
      <c r="U53" s="18" t="str">
        <f t="shared" si="6"/>
        <v>Aug</v>
      </c>
      <c r="V53" s="18" t="str">
        <f t="shared" si="7"/>
        <v>Jul</v>
      </c>
      <c r="W53" s="1">
        <f t="shared" si="8"/>
        <v>2015</v>
      </c>
      <c r="X53" s="1">
        <f t="shared" si="9"/>
        <v>2015</v>
      </c>
    </row>
    <row r="54" spans="1:24" ht="40.5" x14ac:dyDescent="0.3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17">
        <f t="shared" si="11"/>
        <v>41837.493587962963</v>
      </c>
      <c r="L54" s="17">
        <f t="shared" si="12"/>
        <v>41807.493587962963</v>
      </c>
      <c r="M54" s="5" t="b">
        <v>0</v>
      </c>
      <c r="N54" s="5">
        <v>52</v>
      </c>
      <c r="O54" s="5" t="b">
        <v>1</v>
      </c>
      <c r="P54" s="5" t="s">
        <v>8265</v>
      </c>
      <c r="Q54" s="10">
        <f t="shared" si="2"/>
        <v>116.21</v>
      </c>
      <c r="R54" s="12">
        <f t="shared" si="3"/>
        <v>0.52</v>
      </c>
      <c r="S54" s="13" t="str">
        <f t="shared" si="4"/>
        <v>Film</v>
      </c>
      <c r="T54" s="13" t="str">
        <f t="shared" si="5"/>
        <v>Video/Televison</v>
      </c>
      <c r="U54" s="18" t="str">
        <f t="shared" si="6"/>
        <v>Jul</v>
      </c>
      <c r="V54" s="18" t="str">
        <f t="shared" si="7"/>
        <v>Jun</v>
      </c>
      <c r="W54" s="1">
        <f t="shared" si="8"/>
        <v>2014</v>
      </c>
      <c r="X54" s="1">
        <f t="shared" si="9"/>
        <v>2014</v>
      </c>
    </row>
    <row r="55" spans="1:24" ht="40.5" x14ac:dyDescent="0.3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17">
        <f t="shared" si="11"/>
        <v>41733.708333333328</v>
      </c>
      <c r="L55" s="17">
        <f t="shared" si="12"/>
        <v>41719.340798611105</v>
      </c>
      <c r="M55" s="5" t="b">
        <v>0</v>
      </c>
      <c r="N55" s="5">
        <v>117</v>
      </c>
      <c r="O55" s="5" t="b">
        <v>1</v>
      </c>
      <c r="P55" s="5" t="s">
        <v>8265</v>
      </c>
      <c r="Q55" s="10">
        <f t="shared" si="2"/>
        <v>109.63333333333334</v>
      </c>
      <c r="R55" s="12">
        <f t="shared" si="3"/>
        <v>3.9</v>
      </c>
      <c r="S55" s="13" t="str">
        <f t="shared" si="4"/>
        <v>Film</v>
      </c>
      <c r="T55" s="13" t="str">
        <f t="shared" si="5"/>
        <v>Video/Televison</v>
      </c>
      <c r="U55" s="18" t="str">
        <f t="shared" si="6"/>
        <v>Apr</v>
      </c>
      <c r="V55" s="18" t="str">
        <f t="shared" si="7"/>
        <v>Mar</v>
      </c>
      <c r="W55" s="1">
        <f t="shared" si="8"/>
        <v>2014</v>
      </c>
      <c r="X55" s="1">
        <f t="shared" si="9"/>
        <v>2014</v>
      </c>
    </row>
    <row r="56" spans="1:24" ht="60.75" x14ac:dyDescent="0.3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17">
        <f t="shared" si="11"/>
        <v>42363.504872685182</v>
      </c>
      <c r="L56" s="17">
        <f t="shared" si="12"/>
        <v>42333.504872685182</v>
      </c>
      <c r="M56" s="5" t="b">
        <v>0</v>
      </c>
      <c r="N56" s="5">
        <v>52</v>
      </c>
      <c r="O56" s="5" t="b">
        <v>1</v>
      </c>
      <c r="P56" s="5" t="s">
        <v>8265</v>
      </c>
      <c r="Q56" s="10">
        <f t="shared" si="2"/>
        <v>101</v>
      </c>
      <c r="R56" s="12">
        <f t="shared" si="3"/>
        <v>0.52</v>
      </c>
      <c r="S56" s="13" t="str">
        <f t="shared" si="4"/>
        <v>Film</v>
      </c>
      <c r="T56" s="13" t="str">
        <f t="shared" si="5"/>
        <v>Video/Televison</v>
      </c>
      <c r="U56" s="18" t="str">
        <f t="shared" si="6"/>
        <v>Dec</v>
      </c>
      <c r="V56" s="18" t="str">
        <f t="shared" si="7"/>
        <v>Nov</v>
      </c>
      <c r="W56" s="1">
        <f t="shared" si="8"/>
        <v>2015</v>
      </c>
      <c r="X56" s="1">
        <f t="shared" si="9"/>
        <v>2015</v>
      </c>
    </row>
    <row r="57" spans="1:24" ht="40.5" x14ac:dyDescent="0.3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17">
        <f t="shared" si="11"/>
        <v>42517.760601851849</v>
      </c>
      <c r="L57" s="17">
        <f t="shared" si="12"/>
        <v>42496.760601851849</v>
      </c>
      <c r="M57" s="5" t="b">
        <v>0</v>
      </c>
      <c r="N57" s="5">
        <v>86</v>
      </c>
      <c r="O57" s="5" t="b">
        <v>1</v>
      </c>
      <c r="P57" s="5" t="s">
        <v>8265</v>
      </c>
      <c r="Q57" s="10">
        <f t="shared" si="2"/>
        <v>128.95348837209303</v>
      </c>
      <c r="R57" s="12">
        <f t="shared" si="3"/>
        <v>1</v>
      </c>
      <c r="S57" s="13" t="str">
        <f t="shared" si="4"/>
        <v>Film</v>
      </c>
      <c r="T57" s="13" t="str">
        <f t="shared" si="5"/>
        <v>Video/Televison</v>
      </c>
      <c r="U57" s="18" t="str">
        <f t="shared" si="6"/>
        <v>May</v>
      </c>
      <c r="V57" s="18" t="str">
        <f t="shared" si="7"/>
        <v>May</v>
      </c>
      <c r="W57" s="1">
        <f t="shared" si="8"/>
        <v>2016</v>
      </c>
      <c r="X57" s="1">
        <f t="shared" si="9"/>
        <v>2016</v>
      </c>
    </row>
    <row r="58" spans="1:24" ht="40.5" x14ac:dyDescent="0.3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17">
        <f t="shared" si="11"/>
        <v>42163.458333333336</v>
      </c>
      <c r="L58" s="17">
        <f t="shared" si="12"/>
        <v>42149.340555555558</v>
      </c>
      <c r="M58" s="5" t="b">
        <v>0</v>
      </c>
      <c r="N58" s="5">
        <v>174</v>
      </c>
      <c r="O58" s="5" t="b">
        <v>1</v>
      </c>
      <c r="P58" s="5" t="s">
        <v>8265</v>
      </c>
      <c r="Q58" s="10">
        <f t="shared" si="2"/>
        <v>107.2625</v>
      </c>
      <c r="R58" s="12">
        <f t="shared" si="3"/>
        <v>2.1749999999999998</v>
      </c>
      <c r="S58" s="13" t="str">
        <f t="shared" si="4"/>
        <v>Film</v>
      </c>
      <c r="T58" s="13" t="str">
        <f t="shared" si="5"/>
        <v>Video/Televison</v>
      </c>
      <c r="U58" s="18" t="str">
        <f t="shared" si="6"/>
        <v>Jun</v>
      </c>
      <c r="V58" s="18" t="str">
        <f t="shared" si="7"/>
        <v>May</v>
      </c>
      <c r="W58" s="1">
        <f t="shared" si="8"/>
        <v>2015</v>
      </c>
      <c r="X58" s="1">
        <f t="shared" si="9"/>
        <v>2015</v>
      </c>
    </row>
    <row r="59" spans="1:24" ht="60.75" x14ac:dyDescent="0.3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17">
        <f t="shared" si="11"/>
        <v>42119.624560185184</v>
      </c>
      <c r="L59" s="17">
        <f t="shared" si="12"/>
        <v>42089.624560185184</v>
      </c>
      <c r="M59" s="5" t="b">
        <v>0</v>
      </c>
      <c r="N59" s="5">
        <v>69</v>
      </c>
      <c r="O59" s="5" t="b">
        <v>1</v>
      </c>
      <c r="P59" s="5" t="s">
        <v>8265</v>
      </c>
      <c r="Q59" s="10">
        <f t="shared" si="2"/>
        <v>101.9</v>
      </c>
      <c r="R59" s="12">
        <f t="shared" si="3"/>
        <v>0.46</v>
      </c>
      <c r="S59" s="13" t="str">
        <f t="shared" si="4"/>
        <v>Film</v>
      </c>
      <c r="T59" s="13" t="str">
        <f t="shared" si="5"/>
        <v>Video/Televison</v>
      </c>
      <c r="U59" s="18" t="str">
        <f t="shared" si="6"/>
        <v>Apr</v>
      </c>
      <c r="V59" s="18" t="str">
        <f t="shared" si="7"/>
        <v>Mar</v>
      </c>
      <c r="W59" s="1">
        <f t="shared" si="8"/>
        <v>2015</v>
      </c>
      <c r="X59" s="1">
        <f t="shared" si="9"/>
        <v>2015</v>
      </c>
    </row>
    <row r="60" spans="1:24" ht="40.5" x14ac:dyDescent="0.3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17">
        <f t="shared" si="11"/>
        <v>41962.578379629624</v>
      </c>
      <c r="L60" s="17">
        <f t="shared" si="12"/>
        <v>41932.536712962959</v>
      </c>
      <c r="M60" s="5" t="b">
        <v>0</v>
      </c>
      <c r="N60" s="5">
        <v>75</v>
      </c>
      <c r="O60" s="5" t="b">
        <v>1</v>
      </c>
      <c r="P60" s="5" t="s">
        <v>8265</v>
      </c>
      <c r="Q60" s="10">
        <f t="shared" si="2"/>
        <v>102.91</v>
      </c>
      <c r="R60" s="12">
        <f t="shared" si="3"/>
        <v>0.75</v>
      </c>
      <c r="S60" s="13" t="str">
        <f t="shared" si="4"/>
        <v>Film</v>
      </c>
      <c r="T60" s="13" t="str">
        <f t="shared" si="5"/>
        <v>Video/Televison</v>
      </c>
      <c r="U60" s="18" t="str">
        <f t="shared" si="6"/>
        <v>Nov</v>
      </c>
      <c r="V60" s="18" t="str">
        <f t="shared" si="7"/>
        <v>Oct</v>
      </c>
      <c r="W60" s="1">
        <f t="shared" si="8"/>
        <v>2014</v>
      </c>
      <c r="X60" s="1">
        <f t="shared" si="9"/>
        <v>2014</v>
      </c>
    </row>
    <row r="61" spans="1:24" ht="40.5" x14ac:dyDescent="0.3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17">
        <f t="shared" si="11"/>
        <v>42261.666666666664</v>
      </c>
      <c r="L61" s="17">
        <f t="shared" si="12"/>
        <v>42230.027499999997</v>
      </c>
      <c r="M61" s="5" t="b">
        <v>0</v>
      </c>
      <c r="N61" s="5">
        <v>33</v>
      </c>
      <c r="O61" s="5" t="b">
        <v>1</v>
      </c>
      <c r="P61" s="5" t="s">
        <v>8265</v>
      </c>
      <c r="Q61" s="10">
        <f t="shared" si="2"/>
        <v>100.12569999999999</v>
      </c>
      <c r="R61" s="12">
        <f t="shared" si="3"/>
        <v>0.16500000000000001</v>
      </c>
      <c r="S61" s="13" t="str">
        <f t="shared" si="4"/>
        <v>Film</v>
      </c>
      <c r="T61" s="13" t="str">
        <f t="shared" si="5"/>
        <v>Video/Televison</v>
      </c>
      <c r="U61" s="18" t="str">
        <f t="shared" si="6"/>
        <v>Sep</v>
      </c>
      <c r="V61" s="18" t="str">
        <f t="shared" si="7"/>
        <v>Aug</v>
      </c>
      <c r="W61" s="1">
        <f t="shared" si="8"/>
        <v>2015</v>
      </c>
      <c r="X61" s="1">
        <f t="shared" si="9"/>
        <v>2015</v>
      </c>
    </row>
    <row r="62" spans="1:24" ht="40.5" x14ac:dyDescent="0.3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17">
        <f t="shared" si="11"/>
        <v>41720.791666666664</v>
      </c>
      <c r="L62" s="17">
        <f t="shared" si="12"/>
        <v>41701.693483796298</v>
      </c>
      <c r="M62" s="5" t="b">
        <v>0</v>
      </c>
      <c r="N62" s="5">
        <v>108</v>
      </c>
      <c r="O62" s="5" t="b">
        <v>1</v>
      </c>
      <c r="P62" s="5" t="s">
        <v>8266</v>
      </c>
      <c r="Q62" s="10">
        <f t="shared" si="2"/>
        <v>103.29622222222223</v>
      </c>
      <c r="R62" s="12">
        <f t="shared" si="3"/>
        <v>2.4</v>
      </c>
      <c r="S62" s="13" t="str">
        <f t="shared" si="4"/>
        <v>Film</v>
      </c>
      <c r="T62" s="13" t="str">
        <f t="shared" si="5"/>
        <v>Video/Shorts</v>
      </c>
      <c r="U62" s="18" t="str">
        <f t="shared" si="6"/>
        <v>Mar</v>
      </c>
      <c r="V62" s="18" t="str">
        <f t="shared" si="7"/>
        <v>Mar</v>
      </c>
      <c r="W62" s="1">
        <f t="shared" si="8"/>
        <v>2014</v>
      </c>
      <c r="X62" s="1">
        <f t="shared" si="9"/>
        <v>2014</v>
      </c>
    </row>
    <row r="63" spans="1:24" ht="40.5" x14ac:dyDescent="0.3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17">
        <f t="shared" si="11"/>
        <v>41431.605983796289</v>
      </c>
      <c r="L63" s="17">
        <f t="shared" si="12"/>
        <v>41409.605983796289</v>
      </c>
      <c r="M63" s="5" t="b">
        <v>0</v>
      </c>
      <c r="N63" s="5">
        <v>23</v>
      </c>
      <c r="O63" s="5" t="b">
        <v>1</v>
      </c>
      <c r="P63" s="5" t="s">
        <v>8266</v>
      </c>
      <c r="Q63" s="10">
        <f t="shared" si="2"/>
        <v>148.30000000000001</v>
      </c>
      <c r="R63" s="12">
        <f t="shared" si="3"/>
        <v>0.46</v>
      </c>
      <c r="S63" s="13" t="str">
        <f t="shared" si="4"/>
        <v>Film</v>
      </c>
      <c r="T63" s="13" t="str">
        <f t="shared" si="5"/>
        <v>Video/Shorts</v>
      </c>
      <c r="U63" s="18" t="str">
        <f t="shared" si="6"/>
        <v>Jun</v>
      </c>
      <c r="V63" s="18" t="str">
        <f t="shared" si="7"/>
        <v>May</v>
      </c>
      <c r="W63" s="1">
        <f t="shared" si="8"/>
        <v>2013</v>
      </c>
      <c r="X63" s="1">
        <f t="shared" si="9"/>
        <v>2013</v>
      </c>
    </row>
    <row r="64" spans="1:24" ht="40.5" x14ac:dyDescent="0.3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17">
        <f t="shared" si="11"/>
        <v>41336.591180555552</v>
      </c>
      <c r="L64" s="17">
        <f t="shared" si="12"/>
        <v>41311.591180555552</v>
      </c>
      <c r="M64" s="5" t="b">
        <v>0</v>
      </c>
      <c r="N64" s="5">
        <v>48</v>
      </c>
      <c r="O64" s="5" t="b">
        <v>1</v>
      </c>
      <c r="P64" s="5" t="s">
        <v>8266</v>
      </c>
      <c r="Q64" s="10">
        <f t="shared" si="2"/>
        <v>154.73333333333332</v>
      </c>
      <c r="R64" s="12">
        <f t="shared" si="3"/>
        <v>1.6</v>
      </c>
      <c r="S64" s="13" t="str">
        <f t="shared" si="4"/>
        <v>Film</v>
      </c>
      <c r="T64" s="13" t="str">
        <f t="shared" si="5"/>
        <v>Video/Shorts</v>
      </c>
      <c r="U64" s="18" t="str">
        <f t="shared" si="6"/>
        <v>Mar</v>
      </c>
      <c r="V64" s="18" t="str">
        <f t="shared" si="7"/>
        <v>Feb</v>
      </c>
      <c r="W64" s="1">
        <f t="shared" si="8"/>
        <v>2013</v>
      </c>
      <c r="X64" s="1">
        <f t="shared" si="9"/>
        <v>2013</v>
      </c>
    </row>
    <row r="65" spans="1:24" ht="40.5" x14ac:dyDescent="0.3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17">
        <f t="shared" si="11"/>
        <v>41635.999305555553</v>
      </c>
      <c r="L65" s="17">
        <f t="shared" si="12"/>
        <v>41612.703854166662</v>
      </c>
      <c r="M65" s="5" t="b">
        <v>0</v>
      </c>
      <c r="N65" s="5">
        <v>64</v>
      </c>
      <c r="O65" s="5" t="b">
        <v>1</v>
      </c>
      <c r="P65" s="5" t="s">
        <v>8266</v>
      </c>
      <c r="Q65" s="10">
        <f t="shared" si="2"/>
        <v>113.5185</v>
      </c>
      <c r="R65" s="12">
        <f t="shared" si="3"/>
        <v>3.2</v>
      </c>
      <c r="S65" s="13" t="str">
        <f t="shared" si="4"/>
        <v>Film</v>
      </c>
      <c r="T65" s="13" t="str">
        <f t="shared" si="5"/>
        <v>Video/Shorts</v>
      </c>
      <c r="U65" s="18" t="str">
        <f t="shared" si="6"/>
        <v>Dec</v>
      </c>
      <c r="V65" s="18" t="str">
        <f t="shared" si="7"/>
        <v>Dec</v>
      </c>
      <c r="W65" s="1">
        <f t="shared" si="8"/>
        <v>2013</v>
      </c>
      <c r="X65" s="1">
        <f t="shared" si="9"/>
        <v>2013</v>
      </c>
    </row>
    <row r="66" spans="1:24" ht="40.5" x14ac:dyDescent="0.3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17">
        <f t="shared" si="11"/>
        <v>41462.809965277775</v>
      </c>
      <c r="L66" s="17">
        <f t="shared" si="12"/>
        <v>41432.809965277775</v>
      </c>
      <c r="M66" s="5" t="b">
        <v>0</v>
      </c>
      <c r="N66" s="5">
        <v>24</v>
      </c>
      <c r="O66" s="5" t="b">
        <v>1</v>
      </c>
      <c r="P66" s="5" t="s">
        <v>8266</v>
      </c>
      <c r="Q66" s="10">
        <f t="shared" ref="Q66:Q129" si="13">100*E66/D66</f>
        <v>173.33333333333334</v>
      </c>
      <c r="R66" s="12">
        <f t="shared" ref="R66:R129" si="14">100*N66/D66</f>
        <v>2</v>
      </c>
      <c r="S66" s="13" t="str">
        <f t="shared" si="4"/>
        <v>Film</v>
      </c>
      <c r="T66" s="13" t="str">
        <f t="shared" ref="T66:T129" si="15">IF(ISNUMBER(SEARCH("television",P66)),"Video/Televison",IF(ISNUMBER(SEARCH("documentary",P66)),"Video/Documentary",IF(ISNUMBER(SEARCH("drama",P66)),"Video/Drama",IF(ISNUMBER(SEARCH("science",P66)),"Video/Science Fiction",IF(ISNUMBER(SEARCH("shorts",P66)),"Video/Shorts",IF(ISNUMBER(SEARCH("Trucks",P66)),"Food Trucks",IF(ISNUMBER(SEARCH("restaurants",P66)),"Restaurants",IF(ISNUMBER(SEARCH("small",P66)),"Small Batch",IF(ISNUMBER(SEARCH("mobile",P66)),"Mobile Games",IF(ISNUMBER(SEARCH("tabletop",P66)),"Tabletop Games",IF(ISNUMBER(SEARCH("video",P66)),"Video Games",IF(ISNUMBER(SEARCH("audio",P66)),"Audio",IF(ISNUMBER(SEARCH("classical",P66)),"Classical",IF(ISNUMBER(SEARCH("electric",P66)),"Electric Music",IF(ISNUMBER(SEARCH("faith",P66)),"Faith",IF(ISNUMBER(SEARCH("indie",P66)),"Indie Music",IF(ISNUMBER(SEARCH("jazz",P66)),"Jazz",IF(ISNUMBER(SEARCH("metal",P66)),"Metal",IF(ISNUMBER(SEARCH("pop",P66)),"Pop",IF(ISNUMBER(SEARCH("world",P66)),"World Music",IF(ISNUMBER(SEARCH("plays",P66)),"Plays",IF(ISNUMBER(SEARCH("spaces",P66)),"Spaces",IF(ISNUMBER(SEARCH("marker",P66)),"Markerpaces",IF(ISNUMBER(SEARCH("exploration",P66)),"Space Exploration",IF(ISNUMBER(SEARCH("wearables",P66)),"Wearables",IF(ISNUMBER(SEARCH("web",P66)),"Web",IF(ISNUMBER(SEARCH("hardware",P66)),"Hardware",IF(ISNUMBER(SEARCH("nature",P66)),"Nature",IF(ISNUMBER(SEARCH("people",P66)),"People",IF(ISNUMBER(SEARCH("photobooks",P66)),"Photobooks",IF(ISNUMBER(SEARCH("places",P66)),"Places",IF(ISNUMBER(SEARCH("nonfiction",P66)),"Nonfiction",IF(ISNUMBER(SEARCH("fiction",P66)),"fiction",IF(ISNUMBER(SEARCH("radio",P66)),"Radio &amp; Podcast",IF(ISNUMBER(SEARCH("translation",P66)),"Translation",IF(ISNUMBER(SEARCH("musical",P66)),"Musical",IF(ISNUMBER(SEARCH("rock",P66)),"Rock",IF(ISNUMBER(SEARCH("books",P66)),"Books",IF(ISNUMBER(SEARCH("music/electronic",P66)),"Electronic Music",IF(ISNUMBER(SEARCH("gadgets",P66)),"Gadgets"))))))))))))))))))))))))))))))))))))))))</f>
        <v>Video/Shorts</v>
      </c>
      <c r="U66" s="18" t="str">
        <f t="shared" ref="U66:U129" si="16">TEXT((I66/86400)+25569+(-5/24), "mmm")</f>
        <v>Jul</v>
      </c>
      <c r="V66" s="18" t="str">
        <f t="shared" ref="V66:V129" si="17">TEXT((J66/86400)+25569+(-5/24), "mmm")</f>
        <v>Jun</v>
      </c>
      <c r="W66" s="1">
        <f t="shared" si="8"/>
        <v>2013</v>
      </c>
      <c r="X66" s="1">
        <f t="shared" si="9"/>
        <v>2013</v>
      </c>
    </row>
    <row r="67" spans="1:24" ht="40.5" x14ac:dyDescent="0.3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17">
        <f t="shared" ref="K67:K130" si="18">(I67/86400)+25569+(-5/24)</f>
        <v>41862.040972222218</v>
      </c>
      <c r="L67" s="17">
        <f t="shared" ref="L67:L130" si="19">(J67/86400)+25569+(-5/24)</f>
        <v>41835.612893518519</v>
      </c>
      <c r="M67" s="5" t="b">
        <v>0</v>
      </c>
      <c r="N67" s="5">
        <v>57</v>
      </c>
      <c r="O67" s="5" t="b">
        <v>1</v>
      </c>
      <c r="P67" s="5" t="s">
        <v>8266</v>
      </c>
      <c r="Q67" s="10">
        <f t="shared" si="13"/>
        <v>107.52857142857142</v>
      </c>
      <c r="R67" s="12">
        <f t="shared" si="14"/>
        <v>0.81428571428571428</v>
      </c>
      <c r="S67" s="13" t="str">
        <f t="shared" ref="S67:S130" si="20">IF(ISNUMBER(SEARCH("film",P67)),"Film",IF(ISNUMBER(SEARCH("theater",P67)),"Theater",IF(ISNUMBER(SEARCH("music",P67)),"Music",IF(ISNUMBER(SEARCH("technology",P67)),"Technology",IF(ISNUMBER(SEARCH("journalism",P67)),"Journalism",IF(ISNUMBER(SEARCH("games",P67)),"Games",IF(ISNUMBER(SEARCH("food",P67)),"Food",IF(ISNUMBER(SEARCH("photography",P67)),"Photography",IF(ISNUMBER(SEARCH("publishing",P67)),"Publishing")))))))))</f>
        <v>Film</v>
      </c>
      <c r="T67" s="13" t="str">
        <f t="shared" si="15"/>
        <v>Video/Shorts</v>
      </c>
      <c r="U67" s="18" t="str">
        <f t="shared" si="16"/>
        <v>Aug</v>
      </c>
      <c r="V67" s="18" t="str">
        <f t="shared" si="17"/>
        <v>Jul</v>
      </c>
      <c r="W67" s="1">
        <f t="shared" ref="W67:W130" si="21">YEAR(K67)</f>
        <v>2014</v>
      </c>
      <c r="X67" s="1">
        <f t="shared" ref="X67:X130" si="22">YEAR(L67)</f>
        <v>2014</v>
      </c>
    </row>
    <row r="68" spans="1:24" ht="40.5" x14ac:dyDescent="0.3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17">
        <f t="shared" si="18"/>
        <v>42569.641435185178</v>
      </c>
      <c r="L68" s="17">
        <f t="shared" si="19"/>
        <v>42539.641435185178</v>
      </c>
      <c r="M68" s="5" t="b">
        <v>0</v>
      </c>
      <c r="N68" s="5">
        <v>26</v>
      </c>
      <c r="O68" s="5" t="b">
        <v>1</v>
      </c>
      <c r="P68" s="5" t="s">
        <v>8266</v>
      </c>
      <c r="Q68" s="10">
        <f t="shared" si="13"/>
        <v>118.6</v>
      </c>
      <c r="R68" s="12">
        <f t="shared" si="14"/>
        <v>1.3</v>
      </c>
      <c r="S68" s="13" t="str">
        <f t="shared" si="20"/>
        <v>Film</v>
      </c>
      <c r="T68" s="13" t="str">
        <f t="shared" si="15"/>
        <v>Video/Shorts</v>
      </c>
      <c r="U68" s="18" t="str">
        <f t="shared" si="16"/>
        <v>Jul</v>
      </c>
      <c r="V68" s="18" t="str">
        <f t="shared" si="17"/>
        <v>Jun</v>
      </c>
      <c r="W68" s="1">
        <f t="shared" si="21"/>
        <v>2016</v>
      </c>
      <c r="X68" s="1">
        <f t="shared" si="22"/>
        <v>2016</v>
      </c>
    </row>
    <row r="69" spans="1:24" ht="40.5" x14ac:dyDescent="0.3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17">
        <f t="shared" si="18"/>
        <v>41105.375046296293</v>
      </c>
      <c r="L69" s="17">
        <f t="shared" si="19"/>
        <v>41075.375046296293</v>
      </c>
      <c r="M69" s="5" t="b">
        <v>0</v>
      </c>
      <c r="N69" s="5">
        <v>20</v>
      </c>
      <c r="O69" s="5" t="b">
        <v>1</v>
      </c>
      <c r="P69" s="5" t="s">
        <v>8266</v>
      </c>
      <c r="Q69" s="10">
        <f t="shared" si="13"/>
        <v>116.25</v>
      </c>
      <c r="R69" s="12">
        <f t="shared" si="14"/>
        <v>1</v>
      </c>
      <c r="S69" s="13" t="str">
        <f t="shared" si="20"/>
        <v>Film</v>
      </c>
      <c r="T69" s="13" t="str">
        <f t="shared" si="15"/>
        <v>Video/Shorts</v>
      </c>
      <c r="U69" s="18" t="str">
        <f t="shared" si="16"/>
        <v>Jul</v>
      </c>
      <c r="V69" s="18" t="str">
        <f t="shared" si="17"/>
        <v>Jun</v>
      </c>
      <c r="W69" s="1">
        <f t="shared" si="21"/>
        <v>2012</v>
      </c>
      <c r="X69" s="1">
        <f t="shared" si="22"/>
        <v>2012</v>
      </c>
    </row>
    <row r="70" spans="1:24" ht="60.75" x14ac:dyDescent="0.3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17">
        <f t="shared" si="18"/>
        <v>41693.36100694444</v>
      </c>
      <c r="L70" s="17">
        <f t="shared" si="19"/>
        <v>41663.36100694444</v>
      </c>
      <c r="M70" s="5" t="b">
        <v>0</v>
      </c>
      <c r="N70" s="5">
        <v>36</v>
      </c>
      <c r="O70" s="5" t="b">
        <v>1</v>
      </c>
      <c r="P70" s="5" t="s">
        <v>8266</v>
      </c>
      <c r="Q70" s="10">
        <f t="shared" si="13"/>
        <v>127.16666666666667</v>
      </c>
      <c r="R70" s="12">
        <f t="shared" si="14"/>
        <v>6</v>
      </c>
      <c r="S70" s="13" t="str">
        <f t="shared" si="20"/>
        <v>Film</v>
      </c>
      <c r="T70" s="13" t="str">
        <f t="shared" si="15"/>
        <v>Video/Shorts</v>
      </c>
      <c r="U70" s="18" t="str">
        <f t="shared" si="16"/>
        <v>Feb</v>
      </c>
      <c r="V70" s="18" t="str">
        <f t="shared" si="17"/>
        <v>Jan</v>
      </c>
      <c r="W70" s="1">
        <f t="shared" si="21"/>
        <v>2014</v>
      </c>
      <c r="X70" s="1">
        <f t="shared" si="22"/>
        <v>2014</v>
      </c>
    </row>
    <row r="71" spans="1:24" ht="60.75" x14ac:dyDescent="0.3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17">
        <f t="shared" si="18"/>
        <v>40818.082638888889</v>
      </c>
      <c r="L71" s="17">
        <f t="shared" si="19"/>
        <v>40785.979456018518</v>
      </c>
      <c r="M71" s="5" t="b">
        <v>0</v>
      </c>
      <c r="N71" s="5">
        <v>178</v>
      </c>
      <c r="O71" s="5" t="b">
        <v>1</v>
      </c>
      <c r="P71" s="5" t="s">
        <v>8266</v>
      </c>
      <c r="Q71" s="10">
        <f t="shared" si="13"/>
        <v>110.9423</v>
      </c>
      <c r="R71" s="12">
        <f t="shared" si="14"/>
        <v>1.78</v>
      </c>
      <c r="S71" s="13" t="str">
        <f t="shared" si="20"/>
        <v>Film</v>
      </c>
      <c r="T71" s="13" t="str">
        <f t="shared" si="15"/>
        <v>Video/Shorts</v>
      </c>
      <c r="U71" s="18" t="str">
        <f t="shared" si="16"/>
        <v>Oct</v>
      </c>
      <c r="V71" s="18" t="str">
        <f t="shared" si="17"/>
        <v>Aug</v>
      </c>
      <c r="W71" s="1">
        <f t="shared" si="21"/>
        <v>2011</v>
      </c>
      <c r="X71" s="1">
        <f t="shared" si="22"/>
        <v>2011</v>
      </c>
    </row>
    <row r="72" spans="1:24" ht="40.5" x14ac:dyDescent="0.3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17">
        <f t="shared" si="18"/>
        <v>40790.688020833331</v>
      </c>
      <c r="L72" s="17">
        <f t="shared" si="19"/>
        <v>40730.688020833331</v>
      </c>
      <c r="M72" s="5" t="b">
        <v>0</v>
      </c>
      <c r="N72" s="5">
        <v>17</v>
      </c>
      <c r="O72" s="5" t="b">
        <v>1</v>
      </c>
      <c r="P72" s="5" t="s">
        <v>8266</v>
      </c>
      <c r="Q72" s="10">
        <f t="shared" si="13"/>
        <v>127.2</v>
      </c>
      <c r="R72" s="12">
        <f t="shared" si="14"/>
        <v>3.4</v>
      </c>
      <c r="S72" s="13" t="str">
        <f t="shared" si="20"/>
        <v>Film</v>
      </c>
      <c r="T72" s="13" t="str">
        <f t="shared" si="15"/>
        <v>Video/Shorts</v>
      </c>
      <c r="U72" s="18" t="str">
        <f t="shared" si="16"/>
        <v>Sep</v>
      </c>
      <c r="V72" s="18" t="str">
        <f t="shared" si="17"/>
        <v>Jul</v>
      </c>
      <c r="W72" s="1">
        <f t="shared" si="21"/>
        <v>2011</v>
      </c>
      <c r="X72" s="1">
        <f t="shared" si="22"/>
        <v>2011</v>
      </c>
    </row>
    <row r="73" spans="1:24" ht="40.5" x14ac:dyDescent="0.3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17">
        <f t="shared" si="18"/>
        <v>41057.063159722216</v>
      </c>
      <c r="L73" s="17">
        <f t="shared" si="19"/>
        <v>40997.063159722216</v>
      </c>
      <c r="M73" s="5" t="b">
        <v>0</v>
      </c>
      <c r="N73" s="5">
        <v>32</v>
      </c>
      <c r="O73" s="5" t="b">
        <v>1</v>
      </c>
      <c r="P73" s="5" t="s">
        <v>8266</v>
      </c>
      <c r="Q73" s="10">
        <f t="shared" si="13"/>
        <v>123.94444444444444</v>
      </c>
      <c r="R73" s="12">
        <f t="shared" si="14"/>
        <v>1.7777777777777777</v>
      </c>
      <c r="S73" s="13" t="str">
        <f t="shared" si="20"/>
        <v>Film</v>
      </c>
      <c r="T73" s="13" t="str">
        <f t="shared" si="15"/>
        <v>Video/Shorts</v>
      </c>
      <c r="U73" s="18" t="str">
        <f t="shared" si="16"/>
        <v>May</v>
      </c>
      <c r="V73" s="18" t="str">
        <f t="shared" si="17"/>
        <v>Mar</v>
      </c>
      <c r="W73" s="1">
        <f t="shared" si="21"/>
        <v>2012</v>
      </c>
      <c r="X73" s="1">
        <f t="shared" si="22"/>
        <v>2012</v>
      </c>
    </row>
    <row r="74" spans="1:24" ht="40.5" x14ac:dyDescent="0.3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17">
        <f t="shared" si="18"/>
        <v>41227.791666666664</v>
      </c>
      <c r="L74" s="17">
        <f t="shared" si="19"/>
        <v>41207.801863425928</v>
      </c>
      <c r="M74" s="5" t="b">
        <v>0</v>
      </c>
      <c r="N74" s="5">
        <v>41</v>
      </c>
      <c r="O74" s="5" t="b">
        <v>1</v>
      </c>
      <c r="P74" s="5" t="s">
        <v>8266</v>
      </c>
      <c r="Q74" s="10">
        <f t="shared" si="13"/>
        <v>108.40909090909091</v>
      </c>
      <c r="R74" s="12">
        <f t="shared" si="14"/>
        <v>1.8636363636363635</v>
      </c>
      <c r="S74" s="13" t="str">
        <f t="shared" si="20"/>
        <v>Film</v>
      </c>
      <c r="T74" s="13" t="str">
        <f t="shared" si="15"/>
        <v>Video/Shorts</v>
      </c>
      <c r="U74" s="18" t="str">
        <f t="shared" si="16"/>
        <v>Nov</v>
      </c>
      <c r="V74" s="18" t="str">
        <f t="shared" si="17"/>
        <v>Oct</v>
      </c>
      <c r="W74" s="1">
        <f t="shared" si="21"/>
        <v>2012</v>
      </c>
      <c r="X74" s="1">
        <f t="shared" si="22"/>
        <v>2012</v>
      </c>
    </row>
    <row r="75" spans="1:24" ht="40.5" x14ac:dyDescent="0.3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17">
        <f t="shared" si="18"/>
        <v>40665.957638888889</v>
      </c>
      <c r="L75" s="17">
        <f t="shared" si="19"/>
        <v>40587.548425925925</v>
      </c>
      <c r="M75" s="5" t="b">
        <v>0</v>
      </c>
      <c r="N75" s="5">
        <v>18</v>
      </c>
      <c r="O75" s="5" t="b">
        <v>1</v>
      </c>
      <c r="P75" s="5" t="s">
        <v>8266</v>
      </c>
      <c r="Q75" s="10">
        <f t="shared" si="13"/>
        <v>100</v>
      </c>
      <c r="R75" s="12">
        <f t="shared" si="14"/>
        <v>2</v>
      </c>
      <c r="S75" s="13" t="str">
        <f t="shared" si="20"/>
        <v>Film</v>
      </c>
      <c r="T75" s="13" t="str">
        <f t="shared" si="15"/>
        <v>Video/Shorts</v>
      </c>
      <c r="U75" s="18" t="str">
        <f t="shared" si="16"/>
        <v>May</v>
      </c>
      <c r="V75" s="18" t="str">
        <f t="shared" si="17"/>
        <v>Feb</v>
      </c>
      <c r="W75" s="1">
        <f t="shared" si="21"/>
        <v>2011</v>
      </c>
      <c r="X75" s="1">
        <f t="shared" si="22"/>
        <v>2011</v>
      </c>
    </row>
    <row r="76" spans="1:24" ht="40.5" x14ac:dyDescent="0.3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17">
        <f t="shared" si="18"/>
        <v>42390.278877314813</v>
      </c>
      <c r="L76" s="17">
        <f t="shared" si="19"/>
        <v>42360.278877314813</v>
      </c>
      <c r="M76" s="5" t="b">
        <v>0</v>
      </c>
      <c r="N76" s="5">
        <v>29</v>
      </c>
      <c r="O76" s="5" t="b">
        <v>1</v>
      </c>
      <c r="P76" s="5" t="s">
        <v>8266</v>
      </c>
      <c r="Q76" s="10">
        <f t="shared" si="13"/>
        <v>112.932</v>
      </c>
      <c r="R76" s="12">
        <f t="shared" si="14"/>
        <v>5.8</v>
      </c>
      <c r="S76" s="13" t="str">
        <f t="shared" si="20"/>
        <v>Film</v>
      </c>
      <c r="T76" s="13" t="str">
        <f t="shared" si="15"/>
        <v>Video/Shorts</v>
      </c>
      <c r="U76" s="18" t="str">
        <f t="shared" si="16"/>
        <v>Jan</v>
      </c>
      <c r="V76" s="18" t="str">
        <f t="shared" si="17"/>
        <v>Dec</v>
      </c>
      <c r="W76" s="1">
        <f t="shared" si="21"/>
        <v>2016</v>
      </c>
      <c r="X76" s="1">
        <f t="shared" si="22"/>
        <v>2015</v>
      </c>
    </row>
    <row r="77" spans="1:24" ht="40.5" x14ac:dyDescent="0.3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17">
        <f t="shared" si="18"/>
        <v>41387.000833333332</v>
      </c>
      <c r="L77" s="17">
        <f t="shared" si="19"/>
        <v>41357.000833333332</v>
      </c>
      <c r="M77" s="5" t="b">
        <v>0</v>
      </c>
      <c r="N77" s="5">
        <v>47</v>
      </c>
      <c r="O77" s="5" t="b">
        <v>1</v>
      </c>
      <c r="P77" s="5" t="s">
        <v>8266</v>
      </c>
      <c r="Q77" s="10">
        <f t="shared" si="13"/>
        <v>115.42857142857143</v>
      </c>
      <c r="R77" s="12">
        <f t="shared" si="14"/>
        <v>1.3428571428571427</v>
      </c>
      <c r="S77" s="13" t="str">
        <f t="shared" si="20"/>
        <v>Film</v>
      </c>
      <c r="T77" s="13" t="str">
        <f t="shared" si="15"/>
        <v>Video/Shorts</v>
      </c>
      <c r="U77" s="18" t="str">
        <f t="shared" si="16"/>
        <v>Apr</v>
      </c>
      <c r="V77" s="18" t="str">
        <f t="shared" si="17"/>
        <v>Mar</v>
      </c>
      <c r="W77" s="1">
        <f t="shared" si="21"/>
        <v>2013</v>
      </c>
      <c r="X77" s="1">
        <f t="shared" si="22"/>
        <v>2013</v>
      </c>
    </row>
    <row r="78" spans="1:24" ht="40.5" x14ac:dyDescent="0.3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17">
        <f t="shared" si="18"/>
        <v>40904.524976851848</v>
      </c>
      <c r="L78" s="17">
        <f t="shared" si="19"/>
        <v>40844.483310185184</v>
      </c>
      <c r="M78" s="5" t="b">
        <v>0</v>
      </c>
      <c r="N78" s="5">
        <v>15</v>
      </c>
      <c r="O78" s="5" t="b">
        <v>1</v>
      </c>
      <c r="P78" s="5" t="s">
        <v>8266</v>
      </c>
      <c r="Q78" s="10">
        <f t="shared" si="13"/>
        <v>153.33333333333334</v>
      </c>
      <c r="R78" s="12">
        <f t="shared" si="14"/>
        <v>5</v>
      </c>
      <c r="S78" s="13" t="str">
        <f t="shared" si="20"/>
        <v>Film</v>
      </c>
      <c r="T78" s="13" t="str">
        <f t="shared" si="15"/>
        <v>Video/Shorts</v>
      </c>
      <c r="U78" s="18" t="str">
        <f t="shared" si="16"/>
        <v>Dec</v>
      </c>
      <c r="V78" s="18" t="str">
        <f t="shared" si="17"/>
        <v>Oct</v>
      </c>
      <c r="W78" s="1">
        <f t="shared" si="21"/>
        <v>2011</v>
      </c>
      <c r="X78" s="1">
        <f t="shared" si="22"/>
        <v>2011</v>
      </c>
    </row>
    <row r="79" spans="1:24" ht="40.5" x14ac:dyDescent="0.3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17">
        <f t="shared" si="18"/>
        <v>41049.915972222218</v>
      </c>
      <c r="L79" s="17">
        <f t="shared" si="19"/>
        <v>40996.936539351846</v>
      </c>
      <c r="M79" s="5" t="b">
        <v>0</v>
      </c>
      <c r="N79" s="5">
        <v>26</v>
      </c>
      <c r="O79" s="5" t="b">
        <v>1</v>
      </c>
      <c r="P79" s="5" t="s">
        <v>8266</v>
      </c>
      <c r="Q79" s="10">
        <f t="shared" si="13"/>
        <v>392.5</v>
      </c>
      <c r="R79" s="12">
        <f t="shared" si="14"/>
        <v>6.5</v>
      </c>
      <c r="S79" s="13" t="str">
        <f t="shared" si="20"/>
        <v>Film</v>
      </c>
      <c r="T79" s="13" t="str">
        <f t="shared" si="15"/>
        <v>Video/Shorts</v>
      </c>
      <c r="U79" s="18" t="str">
        <f t="shared" si="16"/>
        <v>May</v>
      </c>
      <c r="V79" s="18" t="str">
        <f t="shared" si="17"/>
        <v>Mar</v>
      </c>
      <c r="W79" s="1">
        <f t="shared" si="21"/>
        <v>2012</v>
      </c>
      <c r="X79" s="1">
        <f t="shared" si="22"/>
        <v>2012</v>
      </c>
    </row>
    <row r="80" spans="1:24" ht="121.5" x14ac:dyDescent="0.3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17">
        <f t="shared" si="18"/>
        <v>42614.522233796299</v>
      </c>
      <c r="L80" s="17">
        <f t="shared" si="19"/>
        <v>42604.522233796299</v>
      </c>
      <c r="M80" s="5" t="b">
        <v>0</v>
      </c>
      <c r="N80" s="5">
        <v>35</v>
      </c>
      <c r="O80" s="5" t="b">
        <v>1</v>
      </c>
      <c r="P80" s="5" t="s">
        <v>8266</v>
      </c>
      <c r="Q80" s="10">
        <f t="shared" si="13"/>
        <v>2702</v>
      </c>
      <c r="R80" s="12">
        <f t="shared" si="14"/>
        <v>70</v>
      </c>
      <c r="S80" s="13" t="str">
        <f t="shared" si="20"/>
        <v>Film</v>
      </c>
      <c r="T80" s="13" t="str">
        <f t="shared" si="15"/>
        <v>Video/Shorts</v>
      </c>
      <c r="U80" s="18" t="str">
        <f t="shared" si="16"/>
        <v>Sep</v>
      </c>
      <c r="V80" s="18" t="str">
        <f t="shared" si="17"/>
        <v>Aug</v>
      </c>
      <c r="W80" s="1">
        <f t="shared" si="21"/>
        <v>2016</v>
      </c>
      <c r="X80" s="1">
        <f t="shared" si="22"/>
        <v>2016</v>
      </c>
    </row>
    <row r="81" spans="1:24" ht="40.5" x14ac:dyDescent="0.3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17">
        <f t="shared" si="18"/>
        <v>41754.568206018514</v>
      </c>
      <c r="L81" s="17">
        <f t="shared" si="19"/>
        <v>41724.568206018514</v>
      </c>
      <c r="M81" s="5" t="b">
        <v>0</v>
      </c>
      <c r="N81" s="5">
        <v>41</v>
      </c>
      <c r="O81" s="5" t="b">
        <v>1</v>
      </c>
      <c r="P81" s="5" t="s">
        <v>8266</v>
      </c>
      <c r="Q81" s="10">
        <f t="shared" si="13"/>
        <v>127</v>
      </c>
      <c r="R81" s="12">
        <f t="shared" si="14"/>
        <v>3.1538461538461537</v>
      </c>
      <c r="S81" s="13" t="str">
        <f t="shared" si="20"/>
        <v>Film</v>
      </c>
      <c r="T81" s="13" t="str">
        <f t="shared" si="15"/>
        <v>Video/Shorts</v>
      </c>
      <c r="U81" s="18" t="str">
        <f t="shared" si="16"/>
        <v>Apr</v>
      </c>
      <c r="V81" s="18" t="str">
        <f t="shared" si="17"/>
        <v>Mar</v>
      </c>
      <c r="W81" s="1">
        <f t="shared" si="21"/>
        <v>2014</v>
      </c>
      <c r="X81" s="1">
        <f t="shared" si="22"/>
        <v>2014</v>
      </c>
    </row>
    <row r="82" spans="1:24" ht="40.5" x14ac:dyDescent="0.3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17">
        <f t="shared" si="18"/>
        <v>41617.875648148147</v>
      </c>
      <c r="L82" s="17">
        <f t="shared" si="19"/>
        <v>41582.875648148147</v>
      </c>
      <c r="M82" s="5" t="b">
        <v>0</v>
      </c>
      <c r="N82" s="5">
        <v>47</v>
      </c>
      <c r="O82" s="5" t="b">
        <v>1</v>
      </c>
      <c r="P82" s="5" t="s">
        <v>8266</v>
      </c>
      <c r="Q82" s="10">
        <f t="shared" si="13"/>
        <v>107.25</v>
      </c>
      <c r="R82" s="12">
        <f t="shared" si="14"/>
        <v>0.39166666666666666</v>
      </c>
      <c r="S82" s="13" t="str">
        <f t="shared" si="20"/>
        <v>Film</v>
      </c>
      <c r="T82" s="13" t="str">
        <f t="shared" si="15"/>
        <v>Video/Shorts</v>
      </c>
      <c r="U82" s="18" t="str">
        <f t="shared" si="16"/>
        <v>Dec</v>
      </c>
      <c r="V82" s="18" t="str">
        <f t="shared" si="17"/>
        <v>Nov</v>
      </c>
      <c r="W82" s="1">
        <f t="shared" si="21"/>
        <v>2013</v>
      </c>
      <c r="X82" s="1">
        <f t="shared" si="22"/>
        <v>2013</v>
      </c>
    </row>
    <row r="83" spans="1:24" ht="40.5" x14ac:dyDescent="0.3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17">
        <f t="shared" si="18"/>
        <v>41103.918055555558</v>
      </c>
      <c r="L83" s="17">
        <f t="shared" si="19"/>
        <v>41099.950543981475</v>
      </c>
      <c r="M83" s="5" t="b">
        <v>0</v>
      </c>
      <c r="N83" s="5">
        <v>28</v>
      </c>
      <c r="O83" s="5" t="b">
        <v>1</v>
      </c>
      <c r="P83" s="5" t="s">
        <v>8266</v>
      </c>
      <c r="Q83" s="10">
        <f t="shared" si="13"/>
        <v>198</v>
      </c>
      <c r="R83" s="12">
        <f t="shared" si="14"/>
        <v>3.7333333333333334</v>
      </c>
      <c r="S83" s="13" t="str">
        <f t="shared" si="20"/>
        <v>Film</v>
      </c>
      <c r="T83" s="13" t="str">
        <f t="shared" si="15"/>
        <v>Video/Shorts</v>
      </c>
      <c r="U83" s="18" t="str">
        <f t="shared" si="16"/>
        <v>Jul</v>
      </c>
      <c r="V83" s="18" t="str">
        <f t="shared" si="17"/>
        <v>Jul</v>
      </c>
      <c r="W83" s="1">
        <f t="shared" si="21"/>
        <v>2012</v>
      </c>
      <c r="X83" s="1">
        <f t="shared" si="22"/>
        <v>2012</v>
      </c>
    </row>
    <row r="84" spans="1:24" ht="40.5" x14ac:dyDescent="0.3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17">
        <f t="shared" si="18"/>
        <v>40825.611817129626</v>
      </c>
      <c r="L84" s="17">
        <f t="shared" si="19"/>
        <v>40795.611817129626</v>
      </c>
      <c r="M84" s="5" t="b">
        <v>0</v>
      </c>
      <c r="N84" s="5">
        <v>100</v>
      </c>
      <c r="O84" s="5" t="b">
        <v>1</v>
      </c>
      <c r="P84" s="5" t="s">
        <v>8266</v>
      </c>
      <c r="Q84" s="10">
        <f t="shared" si="13"/>
        <v>100.0125</v>
      </c>
      <c r="R84" s="12">
        <f t="shared" si="14"/>
        <v>2.5</v>
      </c>
      <c r="S84" s="13" t="str">
        <f t="shared" si="20"/>
        <v>Film</v>
      </c>
      <c r="T84" s="13" t="str">
        <f t="shared" si="15"/>
        <v>Video/Shorts</v>
      </c>
      <c r="U84" s="18" t="str">
        <f t="shared" si="16"/>
        <v>Oct</v>
      </c>
      <c r="V84" s="18" t="str">
        <f t="shared" si="17"/>
        <v>Sep</v>
      </c>
      <c r="W84" s="1">
        <f t="shared" si="21"/>
        <v>2011</v>
      </c>
      <c r="X84" s="1">
        <f t="shared" si="22"/>
        <v>2011</v>
      </c>
    </row>
    <row r="85" spans="1:24" ht="40.5" x14ac:dyDescent="0.3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17">
        <f t="shared" si="18"/>
        <v>42057.270833333336</v>
      </c>
      <c r="L85" s="17">
        <f t="shared" si="19"/>
        <v>42042.407280092586</v>
      </c>
      <c r="M85" s="5" t="b">
        <v>0</v>
      </c>
      <c r="N85" s="5">
        <v>13</v>
      </c>
      <c r="O85" s="5" t="b">
        <v>1</v>
      </c>
      <c r="P85" s="5" t="s">
        <v>8266</v>
      </c>
      <c r="Q85" s="10">
        <f t="shared" si="13"/>
        <v>102.5</v>
      </c>
      <c r="R85" s="12">
        <f t="shared" si="14"/>
        <v>6.5</v>
      </c>
      <c r="S85" s="13" t="str">
        <f t="shared" si="20"/>
        <v>Film</v>
      </c>
      <c r="T85" s="13" t="str">
        <f t="shared" si="15"/>
        <v>Video/Shorts</v>
      </c>
      <c r="U85" s="18" t="str">
        <f t="shared" si="16"/>
        <v>Feb</v>
      </c>
      <c r="V85" s="18" t="str">
        <f t="shared" si="17"/>
        <v>Feb</v>
      </c>
      <c r="W85" s="1">
        <f t="shared" si="21"/>
        <v>2015</v>
      </c>
      <c r="X85" s="1">
        <f t="shared" si="22"/>
        <v>2015</v>
      </c>
    </row>
    <row r="86" spans="1:24" ht="40.5" x14ac:dyDescent="0.3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17">
        <f t="shared" si="18"/>
        <v>40678.54960648148</v>
      </c>
      <c r="L86" s="17">
        <f t="shared" si="19"/>
        <v>40648.54960648148</v>
      </c>
      <c r="M86" s="5" t="b">
        <v>0</v>
      </c>
      <c r="N86" s="5">
        <v>7</v>
      </c>
      <c r="O86" s="5" t="b">
        <v>1</v>
      </c>
      <c r="P86" s="5" t="s">
        <v>8266</v>
      </c>
      <c r="Q86" s="10">
        <f t="shared" si="13"/>
        <v>100</v>
      </c>
      <c r="R86" s="12">
        <f t="shared" si="14"/>
        <v>1.4</v>
      </c>
      <c r="S86" s="13" t="str">
        <f t="shared" si="20"/>
        <v>Film</v>
      </c>
      <c r="T86" s="13" t="str">
        <f t="shared" si="15"/>
        <v>Video/Shorts</v>
      </c>
      <c r="U86" s="18" t="str">
        <f t="shared" si="16"/>
        <v>May</v>
      </c>
      <c r="V86" s="18" t="str">
        <f t="shared" si="17"/>
        <v>Apr</v>
      </c>
      <c r="W86" s="1">
        <f t="shared" si="21"/>
        <v>2011</v>
      </c>
      <c r="X86" s="1">
        <f t="shared" si="22"/>
        <v>2011</v>
      </c>
    </row>
    <row r="87" spans="1:24" ht="40.5" x14ac:dyDescent="0.3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17">
        <f t="shared" si="18"/>
        <v>40808.917094907403</v>
      </c>
      <c r="L87" s="17">
        <f t="shared" si="19"/>
        <v>40778.917094907403</v>
      </c>
      <c r="M87" s="5" t="b">
        <v>0</v>
      </c>
      <c r="N87" s="5">
        <v>21</v>
      </c>
      <c r="O87" s="5" t="b">
        <v>1</v>
      </c>
      <c r="P87" s="5" t="s">
        <v>8266</v>
      </c>
      <c r="Q87" s="10">
        <f t="shared" si="13"/>
        <v>125.5</v>
      </c>
      <c r="R87" s="12">
        <f t="shared" si="14"/>
        <v>1.75</v>
      </c>
      <c r="S87" s="13" t="str">
        <f t="shared" si="20"/>
        <v>Film</v>
      </c>
      <c r="T87" s="13" t="str">
        <f t="shared" si="15"/>
        <v>Video/Shorts</v>
      </c>
      <c r="U87" s="18" t="str">
        <f t="shared" si="16"/>
        <v>Sep</v>
      </c>
      <c r="V87" s="18" t="str">
        <f t="shared" si="17"/>
        <v>Aug</v>
      </c>
      <c r="W87" s="1">
        <f t="shared" si="21"/>
        <v>2011</v>
      </c>
      <c r="X87" s="1">
        <f t="shared" si="22"/>
        <v>2011</v>
      </c>
    </row>
    <row r="88" spans="1:24" ht="60.75" x14ac:dyDescent="0.3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17">
        <f t="shared" si="18"/>
        <v>42365.389409722215</v>
      </c>
      <c r="L88" s="17">
        <f t="shared" si="19"/>
        <v>42291.347743055558</v>
      </c>
      <c r="M88" s="5" t="b">
        <v>0</v>
      </c>
      <c r="N88" s="5">
        <v>17</v>
      </c>
      <c r="O88" s="5" t="b">
        <v>1</v>
      </c>
      <c r="P88" s="5" t="s">
        <v>8266</v>
      </c>
      <c r="Q88" s="10">
        <f t="shared" si="13"/>
        <v>106.46666666666667</v>
      </c>
      <c r="R88" s="12">
        <f t="shared" si="14"/>
        <v>0.28333333333333333</v>
      </c>
      <c r="S88" s="13" t="str">
        <f t="shared" si="20"/>
        <v>Film</v>
      </c>
      <c r="T88" s="13" t="str">
        <f t="shared" si="15"/>
        <v>Video/Shorts</v>
      </c>
      <c r="U88" s="18" t="str">
        <f t="shared" si="16"/>
        <v>Dec</v>
      </c>
      <c r="V88" s="18" t="str">
        <f t="shared" si="17"/>
        <v>Oct</v>
      </c>
      <c r="W88" s="1">
        <f t="shared" si="21"/>
        <v>2015</v>
      </c>
      <c r="X88" s="1">
        <f t="shared" si="22"/>
        <v>2015</v>
      </c>
    </row>
    <row r="89" spans="1:24" ht="40.5" x14ac:dyDescent="0.3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17">
        <f t="shared" si="18"/>
        <v>40331.861805555549</v>
      </c>
      <c r="L89" s="17">
        <f t="shared" si="19"/>
        <v>40322.331053240741</v>
      </c>
      <c r="M89" s="5" t="b">
        <v>0</v>
      </c>
      <c r="N89" s="5">
        <v>25</v>
      </c>
      <c r="O89" s="5" t="b">
        <v>1</v>
      </c>
      <c r="P89" s="5" t="s">
        <v>8266</v>
      </c>
      <c r="Q89" s="10">
        <f t="shared" si="13"/>
        <v>104.6</v>
      </c>
      <c r="R89" s="12">
        <f t="shared" si="14"/>
        <v>1</v>
      </c>
      <c r="S89" s="13" t="str">
        <f t="shared" si="20"/>
        <v>Film</v>
      </c>
      <c r="T89" s="13" t="str">
        <f t="shared" si="15"/>
        <v>Video/Shorts</v>
      </c>
      <c r="U89" s="18" t="str">
        <f t="shared" si="16"/>
        <v>Jun</v>
      </c>
      <c r="V89" s="18" t="str">
        <f t="shared" si="17"/>
        <v>May</v>
      </c>
      <c r="W89" s="1">
        <f t="shared" si="21"/>
        <v>2010</v>
      </c>
      <c r="X89" s="1">
        <f t="shared" si="22"/>
        <v>2010</v>
      </c>
    </row>
    <row r="90" spans="1:24" ht="40.5" x14ac:dyDescent="0.3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17">
        <f t="shared" si="18"/>
        <v>41812.450590277775</v>
      </c>
      <c r="L90" s="17">
        <f t="shared" si="19"/>
        <v>41786.450590277775</v>
      </c>
      <c r="M90" s="5" t="b">
        <v>0</v>
      </c>
      <c r="N90" s="5">
        <v>60</v>
      </c>
      <c r="O90" s="5" t="b">
        <v>1</v>
      </c>
      <c r="P90" s="5" t="s">
        <v>8266</v>
      </c>
      <c r="Q90" s="10">
        <f t="shared" si="13"/>
        <v>102.85714285714286</v>
      </c>
      <c r="R90" s="12">
        <f t="shared" si="14"/>
        <v>1.7142857142857142</v>
      </c>
      <c r="S90" s="13" t="str">
        <f t="shared" si="20"/>
        <v>Film</v>
      </c>
      <c r="T90" s="13" t="str">
        <f t="shared" si="15"/>
        <v>Video/Shorts</v>
      </c>
      <c r="U90" s="18" t="str">
        <f t="shared" si="16"/>
        <v>Jun</v>
      </c>
      <c r="V90" s="18" t="str">
        <f t="shared" si="17"/>
        <v>May</v>
      </c>
      <c r="W90" s="1">
        <f t="shared" si="21"/>
        <v>2014</v>
      </c>
      <c r="X90" s="1">
        <f t="shared" si="22"/>
        <v>2014</v>
      </c>
    </row>
    <row r="91" spans="1:24" ht="40.5" x14ac:dyDescent="0.3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17">
        <f t="shared" si="18"/>
        <v>41427.543888888882</v>
      </c>
      <c r="L91" s="17">
        <f t="shared" si="19"/>
        <v>41402.543888888882</v>
      </c>
      <c r="M91" s="5" t="b">
        <v>0</v>
      </c>
      <c r="N91" s="5">
        <v>56</v>
      </c>
      <c r="O91" s="5" t="b">
        <v>1</v>
      </c>
      <c r="P91" s="5" t="s">
        <v>8266</v>
      </c>
      <c r="Q91" s="10">
        <f t="shared" si="13"/>
        <v>115.06666666666666</v>
      </c>
      <c r="R91" s="12">
        <f t="shared" si="14"/>
        <v>0.93333333333333335</v>
      </c>
      <c r="S91" s="13" t="str">
        <f t="shared" si="20"/>
        <v>Film</v>
      </c>
      <c r="T91" s="13" t="str">
        <f t="shared" si="15"/>
        <v>Video/Shorts</v>
      </c>
      <c r="U91" s="18" t="str">
        <f t="shared" si="16"/>
        <v>Jun</v>
      </c>
      <c r="V91" s="18" t="str">
        <f t="shared" si="17"/>
        <v>May</v>
      </c>
      <c r="W91" s="1">
        <f t="shared" si="21"/>
        <v>2013</v>
      </c>
      <c r="X91" s="1">
        <f t="shared" si="22"/>
        <v>2013</v>
      </c>
    </row>
    <row r="92" spans="1:24" ht="60.75" x14ac:dyDescent="0.3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17">
        <f t="shared" si="18"/>
        <v>40736.089108796295</v>
      </c>
      <c r="L92" s="17">
        <f t="shared" si="19"/>
        <v>40706.089108796295</v>
      </c>
      <c r="M92" s="5" t="b">
        <v>0</v>
      </c>
      <c r="N92" s="5">
        <v>16</v>
      </c>
      <c r="O92" s="5" t="b">
        <v>1</v>
      </c>
      <c r="P92" s="5" t="s">
        <v>8266</v>
      </c>
      <c r="Q92" s="10">
        <f t="shared" si="13"/>
        <v>100.4</v>
      </c>
      <c r="R92" s="12">
        <f t="shared" si="14"/>
        <v>3.2</v>
      </c>
      <c r="S92" s="13" t="str">
        <f t="shared" si="20"/>
        <v>Film</v>
      </c>
      <c r="T92" s="13" t="str">
        <f t="shared" si="15"/>
        <v>Video/Shorts</v>
      </c>
      <c r="U92" s="18" t="str">
        <f t="shared" si="16"/>
        <v>Jul</v>
      </c>
      <c r="V92" s="18" t="str">
        <f t="shared" si="17"/>
        <v>Jun</v>
      </c>
      <c r="W92" s="1">
        <f t="shared" si="21"/>
        <v>2011</v>
      </c>
      <c r="X92" s="1">
        <f t="shared" si="22"/>
        <v>2011</v>
      </c>
    </row>
    <row r="93" spans="1:24" ht="60.75" x14ac:dyDescent="0.3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17">
        <f t="shared" si="18"/>
        <v>40680.194027777776</v>
      </c>
      <c r="L93" s="17">
        <f t="shared" si="19"/>
        <v>40619.194027777776</v>
      </c>
      <c r="M93" s="5" t="b">
        <v>0</v>
      </c>
      <c r="N93" s="5">
        <v>46</v>
      </c>
      <c r="O93" s="5" t="b">
        <v>1</v>
      </c>
      <c r="P93" s="5" t="s">
        <v>8266</v>
      </c>
      <c r="Q93" s="10">
        <f t="shared" si="13"/>
        <v>120</v>
      </c>
      <c r="R93" s="12">
        <f t="shared" si="14"/>
        <v>1.5333333333333334</v>
      </c>
      <c r="S93" s="13" t="str">
        <f t="shared" si="20"/>
        <v>Film</v>
      </c>
      <c r="T93" s="13" t="str">
        <f t="shared" si="15"/>
        <v>Video/Shorts</v>
      </c>
      <c r="U93" s="18" t="str">
        <f t="shared" si="16"/>
        <v>May</v>
      </c>
      <c r="V93" s="18" t="str">
        <f t="shared" si="17"/>
        <v>Mar</v>
      </c>
      <c r="W93" s="1">
        <f t="shared" si="21"/>
        <v>2011</v>
      </c>
      <c r="X93" s="1">
        <f t="shared" si="22"/>
        <v>2011</v>
      </c>
    </row>
    <row r="94" spans="1:24" ht="40.5" x14ac:dyDescent="0.3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17">
        <f t="shared" si="18"/>
        <v>42767.124999999993</v>
      </c>
      <c r="L94" s="17">
        <f t="shared" si="19"/>
        <v>42720.990543981483</v>
      </c>
      <c r="M94" s="5" t="b">
        <v>0</v>
      </c>
      <c r="N94" s="5">
        <v>43</v>
      </c>
      <c r="O94" s="5" t="b">
        <v>1</v>
      </c>
      <c r="P94" s="5" t="s">
        <v>8266</v>
      </c>
      <c r="Q94" s="10">
        <f t="shared" si="13"/>
        <v>105.2</v>
      </c>
      <c r="R94" s="12">
        <f t="shared" si="14"/>
        <v>0.86</v>
      </c>
      <c r="S94" s="13" t="str">
        <f t="shared" si="20"/>
        <v>Film</v>
      </c>
      <c r="T94" s="13" t="str">
        <f t="shared" si="15"/>
        <v>Video/Shorts</v>
      </c>
      <c r="U94" s="18" t="str">
        <f t="shared" si="16"/>
        <v>Feb</v>
      </c>
      <c r="V94" s="18" t="str">
        <f t="shared" si="17"/>
        <v>Dec</v>
      </c>
      <c r="W94" s="1">
        <f t="shared" si="21"/>
        <v>2017</v>
      </c>
      <c r="X94" s="1">
        <f t="shared" si="22"/>
        <v>2016</v>
      </c>
    </row>
    <row r="95" spans="1:24" ht="40.5" x14ac:dyDescent="0.3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17">
        <f t="shared" si="18"/>
        <v>41093.666666666664</v>
      </c>
      <c r="L95" s="17">
        <f t="shared" si="19"/>
        <v>41065.649733796294</v>
      </c>
      <c r="M95" s="5" t="b">
        <v>0</v>
      </c>
      <c r="N95" s="5">
        <v>15</v>
      </c>
      <c r="O95" s="5" t="b">
        <v>1</v>
      </c>
      <c r="P95" s="5" t="s">
        <v>8266</v>
      </c>
      <c r="Q95" s="10">
        <f t="shared" si="13"/>
        <v>110.6</v>
      </c>
      <c r="R95" s="12">
        <f t="shared" si="14"/>
        <v>1.5</v>
      </c>
      <c r="S95" s="13" t="str">
        <f t="shared" si="20"/>
        <v>Film</v>
      </c>
      <c r="T95" s="13" t="str">
        <f t="shared" si="15"/>
        <v>Video/Shorts</v>
      </c>
      <c r="U95" s="18" t="str">
        <f t="shared" si="16"/>
        <v>Jul</v>
      </c>
      <c r="V95" s="18" t="str">
        <f t="shared" si="17"/>
        <v>Jun</v>
      </c>
      <c r="W95" s="1">
        <f t="shared" si="21"/>
        <v>2012</v>
      </c>
      <c r="X95" s="1">
        <f t="shared" si="22"/>
        <v>2012</v>
      </c>
    </row>
    <row r="96" spans="1:24" ht="60.75" x14ac:dyDescent="0.3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17">
        <f t="shared" si="18"/>
        <v>41736.509513888886</v>
      </c>
      <c r="L96" s="17">
        <f t="shared" si="19"/>
        <v>41716.509513888886</v>
      </c>
      <c r="M96" s="5" t="b">
        <v>0</v>
      </c>
      <c r="N96" s="5">
        <v>12</v>
      </c>
      <c r="O96" s="5" t="b">
        <v>1</v>
      </c>
      <c r="P96" s="5" t="s">
        <v>8266</v>
      </c>
      <c r="Q96" s="10">
        <f t="shared" si="13"/>
        <v>104</v>
      </c>
      <c r="R96" s="12">
        <f t="shared" si="14"/>
        <v>4.8</v>
      </c>
      <c r="S96" s="13" t="str">
        <f t="shared" si="20"/>
        <v>Film</v>
      </c>
      <c r="T96" s="13" t="str">
        <f t="shared" si="15"/>
        <v>Video/Shorts</v>
      </c>
      <c r="U96" s="18" t="str">
        <f t="shared" si="16"/>
        <v>Apr</v>
      </c>
      <c r="V96" s="18" t="str">
        <f t="shared" si="17"/>
        <v>Mar</v>
      </c>
      <c r="W96" s="1">
        <f t="shared" si="21"/>
        <v>2014</v>
      </c>
      <c r="X96" s="1">
        <f t="shared" si="22"/>
        <v>2014</v>
      </c>
    </row>
    <row r="97" spans="1:24" ht="40.5" x14ac:dyDescent="0.3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17">
        <f t="shared" si="18"/>
        <v>40964.796770833331</v>
      </c>
      <c r="L97" s="17">
        <f t="shared" si="19"/>
        <v>40934.796770833331</v>
      </c>
      <c r="M97" s="5" t="b">
        <v>0</v>
      </c>
      <c r="N97" s="5">
        <v>21</v>
      </c>
      <c r="O97" s="5" t="b">
        <v>1</v>
      </c>
      <c r="P97" s="5" t="s">
        <v>8266</v>
      </c>
      <c r="Q97" s="10">
        <f t="shared" si="13"/>
        <v>131.42857142857142</v>
      </c>
      <c r="R97" s="12">
        <f t="shared" si="14"/>
        <v>6</v>
      </c>
      <c r="S97" s="13" t="str">
        <f t="shared" si="20"/>
        <v>Film</v>
      </c>
      <c r="T97" s="13" t="str">
        <f t="shared" si="15"/>
        <v>Video/Shorts</v>
      </c>
      <c r="U97" s="18" t="str">
        <f t="shared" si="16"/>
        <v>Feb</v>
      </c>
      <c r="V97" s="18" t="str">
        <f t="shared" si="17"/>
        <v>Jan</v>
      </c>
      <c r="W97" s="1">
        <f t="shared" si="21"/>
        <v>2012</v>
      </c>
      <c r="X97" s="1">
        <f t="shared" si="22"/>
        <v>2012</v>
      </c>
    </row>
    <row r="98" spans="1:24" ht="40.5" x14ac:dyDescent="0.3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17">
        <f t="shared" si="18"/>
        <v>40390.916666666664</v>
      </c>
      <c r="L98" s="17">
        <f t="shared" si="19"/>
        <v>40324.45417824074</v>
      </c>
      <c r="M98" s="5" t="b">
        <v>0</v>
      </c>
      <c r="N98" s="5">
        <v>34</v>
      </c>
      <c r="O98" s="5" t="b">
        <v>1</v>
      </c>
      <c r="P98" s="5" t="s">
        <v>8266</v>
      </c>
      <c r="Q98" s="10">
        <f t="shared" si="13"/>
        <v>114.66666666666667</v>
      </c>
      <c r="R98" s="12">
        <f t="shared" si="14"/>
        <v>2.2666666666666666</v>
      </c>
      <c r="S98" s="13" t="str">
        <f t="shared" si="20"/>
        <v>Film</v>
      </c>
      <c r="T98" s="13" t="str">
        <f t="shared" si="15"/>
        <v>Video/Shorts</v>
      </c>
      <c r="U98" s="18" t="str">
        <f t="shared" si="16"/>
        <v>Jul</v>
      </c>
      <c r="V98" s="18" t="str">
        <f t="shared" si="17"/>
        <v>May</v>
      </c>
      <c r="W98" s="1">
        <f t="shared" si="21"/>
        <v>2010</v>
      </c>
      <c r="X98" s="1">
        <f t="shared" si="22"/>
        <v>2010</v>
      </c>
    </row>
    <row r="99" spans="1:24" ht="40.5" x14ac:dyDescent="0.3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17">
        <f t="shared" si="18"/>
        <v>40735.926874999997</v>
      </c>
      <c r="L99" s="17">
        <f t="shared" si="19"/>
        <v>40705.926874999997</v>
      </c>
      <c r="M99" s="5" t="b">
        <v>0</v>
      </c>
      <c r="N99" s="5">
        <v>8</v>
      </c>
      <c r="O99" s="5" t="b">
        <v>1</v>
      </c>
      <c r="P99" s="5" t="s">
        <v>8266</v>
      </c>
      <c r="Q99" s="10">
        <f t="shared" si="13"/>
        <v>106.25</v>
      </c>
      <c r="R99" s="12">
        <f t="shared" si="14"/>
        <v>2</v>
      </c>
      <c r="S99" s="13" t="str">
        <f t="shared" si="20"/>
        <v>Film</v>
      </c>
      <c r="T99" s="13" t="str">
        <f t="shared" si="15"/>
        <v>Video/Shorts</v>
      </c>
      <c r="U99" s="18" t="str">
        <f t="shared" si="16"/>
        <v>Jul</v>
      </c>
      <c r="V99" s="18" t="str">
        <f t="shared" si="17"/>
        <v>Jun</v>
      </c>
      <c r="W99" s="1">
        <f t="shared" si="21"/>
        <v>2011</v>
      </c>
      <c r="X99" s="1">
        <f t="shared" si="22"/>
        <v>2011</v>
      </c>
    </row>
    <row r="100" spans="1:24" ht="40.5" x14ac:dyDescent="0.3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17">
        <f t="shared" si="18"/>
        <v>41250.770833333328</v>
      </c>
      <c r="L100" s="17">
        <f t="shared" si="19"/>
        <v>41214.586504629631</v>
      </c>
      <c r="M100" s="5" t="b">
        <v>0</v>
      </c>
      <c r="N100" s="5">
        <v>60</v>
      </c>
      <c r="O100" s="5" t="b">
        <v>1</v>
      </c>
      <c r="P100" s="5" t="s">
        <v>8266</v>
      </c>
      <c r="Q100" s="10">
        <f t="shared" si="13"/>
        <v>106.25</v>
      </c>
      <c r="R100" s="12">
        <f t="shared" si="14"/>
        <v>1.875</v>
      </c>
      <c r="S100" s="13" t="str">
        <f t="shared" si="20"/>
        <v>Film</v>
      </c>
      <c r="T100" s="13" t="str">
        <f t="shared" si="15"/>
        <v>Video/Shorts</v>
      </c>
      <c r="U100" s="18" t="str">
        <f t="shared" si="16"/>
        <v>Dec</v>
      </c>
      <c r="V100" s="18" t="str">
        <f t="shared" si="17"/>
        <v>Nov</v>
      </c>
      <c r="W100" s="1">
        <f t="shared" si="21"/>
        <v>2012</v>
      </c>
      <c r="X100" s="1">
        <f t="shared" si="22"/>
        <v>2012</v>
      </c>
    </row>
    <row r="101" spans="1:24" ht="40.5" x14ac:dyDescent="0.3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17">
        <f t="shared" si="18"/>
        <v>41661.694432870368</v>
      </c>
      <c r="L101" s="17">
        <f t="shared" si="19"/>
        <v>41631.694432870368</v>
      </c>
      <c r="M101" s="5" t="b">
        <v>0</v>
      </c>
      <c r="N101" s="5">
        <v>39</v>
      </c>
      <c r="O101" s="5" t="b">
        <v>1</v>
      </c>
      <c r="P101" s="5" t="s">
        <v>8266</v>
      </c>
      <c r="Q101" s="10">
        <f t="shared" si="13"/>
        <v>106.01933333333334</v>
      </c>
      <c r="R101" s="12">
        <f t="shared" si="14"/>
        <v>2.6</v>
      </c>
      <c r="S101" s="13" t="str">
        <f t="shared" si="20"/>
        <v>Film</v>
      </c>
      <c r="T101" s="13" t="str">
        <f t="shared" si="15"/>
        <v>Video/Shorts</v>
      </c>
      <c r="U101" s="18" t="str">
        <f t="shared" si="16"/>
        <v>Jan</v>
      </c>
      <c r="V101" s="18" t="str">
        <f t="shared" si="17"/>
        <v>Dec</v>
      </c>
      <c r="W101" s="1">
        <f t="shared" si="21"/>
        <v>2014</v>
      </c>
      <c r="X101" s="1">
        <f t="shared" si="22"/>
        <v>2013</v>
      </c>
    </row>
    <row r="102" spans="1:24" ht="40.5" x14ac:dyDescent="0.3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17">
        <f t="shared" si="18"/>
        <v>41217.586643518516</v>
      </c>
      <c r="L102" s="17">
        <f t="shared" si="19"/>
        <v>41197.544976851852</v>
      </c>
      <c r="M102" s="5" t="b">
        <v>0</v>
      </c>
      <c r="N102" s="5">
        <v>26</v>
      </c>
      <c r="O102" s="5" t="b">
        <v>1</v>
      </c>
      <c r="P102" s="5" t="s">
        <v>8266</v>
      </c>
      <c r="Q102" s="10">
        <f t="shared" si="13"/>
        <v>100</v>
      </c>
      <c r="R102" s="12">
        <f t="shared" si="14"/>
        <v>0.52</v>
      </c>
      <c r="S102" s="13" t="str">
        <f t="shared" si="20"/>
        <v>Film</v>
      </c>
      <c r="T102" s="13" t="str">
        <f t="shared" si="15"/>
        <v>Video/Shorts</v>
      </c>
      <c r="U102" s="18" t="str">
        <f t="shared" si="16"/>
        <v>Nov</v>
      </c>
      <c r="V102" s="18" t="str">
        <f t="shared" si="17"/>
        <v>Oct</v>
      </c>
      <c r="W102" s="1">
        <f t="shared" si="21"/>
        <v>2012</v>
      </c>
      <c r="X102" s="1">
        <f t="shared" si="22"/>
        <v>2012</v>
      </c>
    </row>
    <row r="103" spans="1:24" ht="40.5" x14ac:dyDescent="0.3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17">
        <f t="shared" si="18"/>
        <v>41298.568402777775</v>
      </c>
      <c r="L103" s="17">
        <f t="shared" si="19"/>
        <v>41274.568402777775</v>
      </c>
      <c r="M103" s="5" t="b">
        <v>0</v>
      </c>
      <c r="N103" s="5">
        <v>35</v>
      </c>
      <c r="O103" s="5" t="b">
        <v>1</v>
      </c>
      <c r="P103" s="5" t="s">
        <v>8266</v>
      </c>
      <c r="Q103" s="10">
        <f t="shared" si="13"/>
        <v>100</v>
      </c>
      <c r="R103" s="12">
        <f t="shared" si="14"/>
        <v>1</v>
      </c>
      <c r="S103" s="13" t="str">
        <f t="shared" si="20"/>
        <v>Film</v>
      </c>
      <c r="T103" s="13" t="str">
        <f t="shared" si="15"/>
        <v>Video/Shorts</v>
      </c>
      <c r="U103" s="18" t="str">
        <f t="shared" si="16"/>
        <v>Jan</v>
      </c>
      <c r="V103" s="18" t="str">
        <f t="shared" si="17"/>
        <v>Dec</v>
      </c>
      <c r="W103" s="1">
        <f t="shared" si="21"/>
        <v>2013</v>
      </c>
      <c r="X103" s="1">
        <f t="shared" si="22"/>
        <v>2012</v>
      </c>
    </row>
    <row r="104" spans="1:24" ht="40.5" x14ac:dyDescent="0.3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17">
        <f t="shared" si="18"/>
        <v>40534.922835648147</v>
      </c>
      <c r="L104" s="17">
        <f t="shared" si="19"/>
        <v>40504.922835648147</v>
      </c>
      <c r="M104" s="5" t="b">
        <v>0</v>
      </c>
      <c r="N104" s="5">
        <v>65</v>
      </c>
      <c r="O104" s="5" t="b">
        <v>1</v>
      </c>
      <c r="P104" s="5" t="s">
        <v>8266</v>
      </c>
      <c r="Q104" s="10">
        <f t="shared" si="13"/>
        <v>127.75</v>
      </c>
      <c r="R104" s="12">
        <f t="shared" si="14"/>
        <v>1.0833333333333333</v>
      </c>
      <c r="S104" s="13" t="str">
        <f t="shared" si="20"/>
        <v>Film</v>
      </c>
      <c r="T104" s="13" t="str">
        <f t="shared" si="15"/>
        <v>Video/Shorts</v>
      </c>
      <c r="U104" s="18" t="str">
        <f t="shared" si="16"/>
        <v>Dec</v>
      </c>
      <c r="V104" s="18" t="str">
        <f t="shared" si="17"/>
        <v>Nov</v>
      </c>
      <c r="W104" s="1">
        <f t="shared" si="21"/>
        <v>2010</v>
      </c>
      <c r="X104" s="1">
        <f t="shared" si="22"/>
        <v>2010</v>
      </c>
    </row>
    <row r="105" spans="1:24" ht="40.5" x14ac:dyDescent="0.3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17">
        <f t="shared" si="18"/>
        <v>41705.597569444442</v>
      </c>
      <c r="L105" s="17">
        <f t="shared" si="19"/>
        <v>41682.597569444442</v>
      </c>
      <c r="M105" s="5" t="b">
        <v>0</v>
      </c>
      <c r="N105" s="5">
        <v>49</v>
      </c>
      <c r="O105" s="5" t="b">
        <v>1</v>
      </c>
      <c r="P105" s="5" t="s">
        <v>8266</v>
      </c>
      <c r="Q105" s="10">
        <f t="shared" si="13"/>
        <v>105.15384615384616</v>
      </c>
      <c r="R105" s="12">
        <f t="shared" si="14"/>
        <v>3.7692307692307692</v>
      </c>
      <c r="S105" s="13" t="str">
        <f t="shared" si="20"/>
        <v>Film</v>
      </c>
      <c r="T105" s="13" t="str">
        <f t="shared" si="15"/>
        <v>Video/Shorts</v>
      </c>
      <c r="U105" s="18" t="str">
        <f t="shared" si="16"/>
        <v>Mar</v>
      </c>
      <c r="V105" s="18" t="str">
        <f t="shared" si="17"/>
        <v>Feb</v>
      </c>
      <c r="W105" s="1">
        <f t="shared" si="21"/>
        <v>2014</v>
      </c>
      <c r="X105" s="1">
        <f t="shared" si="22"/>
        <v>2014</v>
      </c>
    </row>
    <row r="106" spans="1:24" ht="40.5" x14ac:dyDescent="0.3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17">
        <f t="shared" si="18"/>
        <v>40635.833333333328</v>
      </c>
      <c r="L106" s="17">
        <f t="shared" si="19"/>
        <v>40612.486874999995</v>
      </c>
      <c r="M106" s="5" t="b">
        <v>0</v>
      </c>
      <c r="N106" s="5">
        <v>10</v>
      </c>
      <c r="O106" s="5" t="b">
        <v>1</v>
      </c>
      <c r="P106" s="5" t="s">
        <v>8266</v>
      </c>
      <c r="Q106" s="10">
        <f t="shared" si="13"/>
        <v>120</v>
      </c>
      <c r="R106" s="12">
        <f t="shared" si="14"/>
        <v>2</v>
      </c>
      <c r="S106" s="13" t="str">
        <f t="shared" si="20"/>
        <v>Film</v>
      </c>
      <c r="T106" s="13" t="str">
        <f t="shared" si="15"/>
        <v>Video/Shorts</v>
      </c>
      <c r="U106" s="18" t="str">
        <f t="shared" si="16"/>
        <v>Apr</v>
      </c>
      <c r="V106" s="18" t="str">
        <f t="shared" si="17"/>
        <v>Mar</v>
      </c>
      <c r="W106" s="1">
        <f t="shared" si="21"/>
        <v>2011</v>
      </c>
      <c r="X106" s="1">
        <f t="shared" si="22"/>
        <v>2011</v>
      </c>
    </row>
    <row r="107" spans="1:24" ht="40.5" x14ac:dyDescent="0.3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17">
        <f t="shared" si="18"/>
        <v>42503.791666666664</v>
      </c>
      <c r="L107" s="17">
        <f t="shared" si="19"/>
        <v>42485.516435185178</v>
      </c>
      <c r="M107" s="5" t="b">
        <v>0</v>
      </c>
      <c r="N107" s="5">
        <v>60</v>
      </c>
      <c r="O107" s="5" t="b">
        <v>1</v>
      </c>
      <c r="P107" s="5" t="s">
        <v>8266</v>
      </c>
      <c r="Q107" s="10">
        <f t="shared" si="13"/>
        <v>107.40909090909091</v>
      </c>
      <c r="R107" s="12">
        <f t="shared" si="14"/>
        <v>2.7272727272727271</v>
      </c>
      <c r="S107" s="13" t="str">
        <f t="shared" si="20"/>
        <v>Film</v>
      </c>
      <c r="T107" s="13" t="str">
        <f t="shared" si="15"/>
        <v>Video/Shorts</v>
      </c>
      <c r="U107" s="18" t="str">
        <f t="shared" si="16"/>
        <v>May</v>
      </c>
      <c r="V107" s="18" t="str">
        <f t="shared" si="17"/>
        <v>Apr</v>
      </c>
      <c r="W107" s="1">
        <f t="shared" si="21"/>
        <v>2016</v>
      </c>
      <c r="X107" s="1">
        <f t="shared" si="22"/>
        <v>2016</v>
      </c>
    </row>
    <row r="108" spans="1:24" x14ac:dyDescent="0.3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17">
        <f t="shared" si="18"/>
        <v>41001.568298611106</v>
      </c>
      <c r="L108" s="17">
        <f t="shared" si="19"/>
        <v>40987.568298611106</v>
      </c>
      <c r="M108" s="5" t="b">
        <v>0</v>
      </c>
      <c r="N108" s="5">
        <v>27</v>
      </c>
      <c r="O108" s="5" t="b">
        <v>1</v>
      </c>
      <c r="P108" s="5" t="s">
        <v>8266</v>
      </c>
      <c r="Q108" s="10">
        <f t="shared" si="13"/>
        <v>100.5</v>
      </c>
      <c r="R108" s="12">
        <f t="shared" si="14"/>
        <v>0.54</v>
      </c>
      <c r="S108" s="13" t="str">
        <f t="shared" si="20"/>
        <v>Film</v>
      </c>
      <c r="T108" s="13" t="str">
        <f t="shared" si="15"/>
        <v>Video/Shorts</v>
      </c>
      <c r="U108" s="18" t="str">
        <f t="shared" si="16"/>
        <v>Apr</v>
      </c>
      <c r="V108" s="18" t="str">
        <f t="shared" si="17"/>
        <v>Mar</v>
      </c>
      <c r="W108" s="1">
        <f t="shared" si="21"/>
        <v>2012</v>
      </c>
      <c r="X108" s="1">
        <f t="shared" si="22"/>
        <v>2012</v>
      </c>
    </row>
    <row r="109" spans="1:24" ht="40.5" x14ac:dyDescent="0.3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17">
        <f t="shared" si="18"/>
        <v>40657.774155092593</v>
      </c>
      <c r="L109" s="17">
        <f t="shared" si="19"/>
        <v>40635.774155092593</v>
      </c>
      <c r="M109" s="5" t="b">
        <v>0</v>
      </c>
      <c r="N109" s="5">
        <v>69</v>
      </c>
      <c r="O109" s="5" t="b">
        <v>1</v>
      </c>
      <c r="P109" s="5" t="s">
        <v>8266</v>
      </c>
      <c r="Q109" s="10">
        <f t="shared" si="13"/>
        <v>102.46666666666667</v>
      </c>
      <c r="R109" s="12">
        <f t="shared" si="14"/>
        <v>0.92</v>
      </c>
      <c r="S109" s="13" t="str">
        <f t="shared" si="20"/>
        <v>Film</v>
      </c>
      <c r="T109" s="13" t="str">
        <f t="shared" si="15"/>
        <v>Video/Shorts</v>
      </c>
      <c r="U109" s="18" t="str">
        <f t="shared" si="16"/>
        <v>Apr</v>
      </c>
      <c r="V109" s="18" t="str">
        <f t="shared" si="17"/>
        <v>Apr</v>
      </c>
      <c r="W109" s="1">
        <f t="shared" si="21"/>
        <v>2011</v>
      </c>
      <c r="X109" s="1">
        <f t="shared" si="22"/>
        <v>2011</v>
      </c>
    </row>
    <row r="110" spans="1:24" ht="40.5" x14ac:dyDescent="0.3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17">
        <f t="shared" si="18"/>
        <v>41425.404745370368</v>
      </c>
      <c r="L110" s="17">
        <f t="shared" si="19"/>
        <v>41365.404745370368</v>
      </c>
      <c r="M110" s="5" t="b">
        <v>0</v>
      </c>
      <c r="N110" s="5">
        <v>47</v>
      </c>
      <c r="O110" s="5" t="b">
        <v>1</v>
      </c>
      <c r="P110" s="5" t="s">
        <v>8266</v>
      </c>
      <c r="Q110" s="10">
        <f t="shared" si="13"/>
        <v>246.66666666666666</v>
      </c>
      <c r="R110" s="12">
        <f t="shared" si="14"/>
        <v>3.1333333333333333</v>
      </c>
      <c r="S110" s="13" t="str">
        <f t="shared" si="20"/>
        <v>Film</v>
      </c>
      <c r="T110" s="13" t="str">
        <f t="shared" si="15"/>
        <v>Video/Shorts</v>
      </c>
      <c r="U110" s="18" t="str">
        <f t="shared" si="16"/>
        <v>May</v>
      </c>
      <c r="V110" s="18" t="str">
        <f t="shared" si="17"/>
        <v>Apr</v>
      </c>
      <c r="W110" s="1">
        <f t="shared" si="21"/>
        <v>2013</v>
      </c>
      <c r="X110" s="1">
        <f t="shared" si="22"/>
        <v>2013</v>
      </c>
    </row>
    <row r="111" spans="1:24" ht="40.5" x14ac:dyDescent="0.3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17">
        <f t="shared" si="18"/>
        <v>40599.817476851851</v>
      </c>
      <c r="L111" s="17">
        <f t="shared" si="19"/>
        <v>40569.817476851851</v>
      </c>
      <c r="M111" s="5" t="b">
        <v>0</v>
      </c>
      <c r="N111" s="5">
        <v>47</v>
      </c>
      <c r="O111" s="5" t="b">
        <v>1</v>
      </c>
      <c r="P111" s="5" t="s">
        <v>8266</v>
      </c>
      <c r="Q111" s="10">
        <f t="shared" si="13"/>
        <v>219.5</v>
      </c>
      <c r="R111" s="12">
        <f t="shared" si="14"/>
        <v>4.7</v>
      </c>
      <c r="S111" s="13" t="str">
        <f t="shared" si="20"/>
        <v>Film</v>
      </c>
      <c r="T111" s="13" t="str">
        <f t="shared" si="15"/>
        <v>Video/Shorts</v>
      </c>
      <c r="U111" s="18" t="str">
        <f t="shared" si="16"/>
        <v>Feb</v>
      </c>
      <c r="V111" s="18" t="str">
        <f t="shared" si="17"/>
        <v>Jan</v>
      </c>
      <c r="W111" s="1">
        <f t="shared" si="21"/>
        <v>2011</v>
      </c>
      <c r="X111" s="1">
        <f t="shared" si="22"/>
        <v>2011</v>
      </c>
    </row>
    <row r="112" spans="1:24" ht="40.5" x14ac:dyDescent="0.3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17">
        <f t="shared" si="18"/>
        <v>41592.040972222218</v>
      </c>
      <c r="L112" s="17">
        <f t="shared" si="19"/>
        <v>41557.741354166668</v>
      </c>
      <c r="M112" s="5" t="b">
        <v>0</v>
      </c>
      <c r="N112" s="5">
        <v>26</v>
      </c>
      <c r="O112" s="5" t="b">
        <v>1</v>
      </c>
      <c r="P112" s="5" t="s">
        <v>8266</v>
      </c>
      <c r="Q112" s="10">
        <f t="shared" si="13"/>
        <v>130.76923076923077</v>
      </c>
      <c r="R112" s="12">
        <f t="shared" si="14"/>
        <v>2</v>
      </c>
      <c r="S112" s="13" t="str">
        <f t="shared" si="20"/>
        <v>Film</v>
      </c>
      <c r="T112" s="13" t="str">
        <f t="shared" si="15"/>
        <v>Video/Shorts</v>
      </c>
      <c r="U112" s="18" t="str">
        <f t="shared" si="16"/>
        <v>Nov</v>
      </c>
      <c r="V112" s="18" t="str">
        <f t="shared" si="17"/>
        <v>Oct</v>
      </c>
      <c r="W112" s="1">
        <f t="shared" si="21"/>
        <v>2013</v>
      </c>
      <c r="X112" s="1">
        <f t="shared" si="22"/>
        <v>2013</v>
      </c>
    </row>
    <row r="113" spans="1:24" ht="40.5" x14ac:dyDescent="0.3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17">
        <f t="shared" si="18"/>
        <v>42155.124849537031</v>
      </c>
      <c r="L113" s="17">
        <f t="shared" si="19"/>
        <v>42125.124849537031</v>
      </c>
      <c r="M113" s="5" t="b">
        <v>0</v>
      </c>
      <c r="N113" s="5">
        <v>53</v>
      </c>
      <c r="O113" s="5" t="b">
        <v>1</v>
      </c>
      <c r="P113" s="5" t="s">
        <v>8266</v>
      </c>
      <c r="Q113" s="10">
        <f t="shared" si="13"/>
        <v>154.57142857142858</v>
      </c>
      <c r="R113" s="12">
        <f t="shared" si="14"/>
        <v>1.5142857142857142</v>
      </c>
      <c r="S113" s="13" t="str">
        <f t="shared" si="20"/>
        <v>Film</v>
      </c>
      <c r="T113" s="13" t="str">
        <f t="shared" si="15"/>
        <v>Video/Shorts</v>
      </c>
      <c r="U113" s="18" t="str">
        <f t="shared" si="16"/>
        <v>May</v>
      </c>
      <c r="V113" s="18" t="str">
        <f t="shared" si="17"/>
        <v>May</v>
      </c>
      <c r="W113" s="1">
        <f t="shared" si="21"/>
        <v>2015</v>
      </c>
      <c r="X113" s="1">
        <f t="shared" si="22"/>
        <v>2015</v>
      </c>
    </row>
    <row r="114" spans="1:24" ht="40.5" x14ac:dyDescent="0.3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17">
        <f t="shared" si="18"/>
        <v>41741.875</v>
      </c>
      <c r="L114" s="17">
        <f t="shared" si="19"/>
        <v>41717.834699074076</v>
      </c>
      <c r="M114" s="5" t="b">
        <v>0</v>
      </c>
      <c r="N114" s="5">
        <v>81</v>
      </c>
      <c r="O114" s="5" t="b">
        <v>1</v>
      </c>
      <c r="P114" s="5" t="s">
        <v>8266</v>
      </c>
      <c r="Q114" s="10">
        <f t="shared" si="13"/>
        <v>104</v>
      </c>
      <c r="R114" s="12">
        <f t="shared" si="14"/>
        <v>1.62</v>
      </c>
      <c r="S114" s="13" t="str">
        <f t="shared" si="20"/>
        <v>Film</v>
      </c>
      <c r="T114" s="13" t="str">
        <f t="shared" si="15"/>
        <v>Video/Shorts</v>
      </c>
      <c r="U114" s="18" t="str">
        <f t="shared" si="16"/>
        <v>Apr</v>
      </c>
      <c r="V114" s="18" t="str">
        <f t="shared" si="17"/>
        <v>Mar</v>
      </c>
      <c r="W114" s="1">
        <f t="shared" si="21"/>
        <v>2014</v>
      </c>
      <c r="X114" s="1">
        <f t="shared" si="22"/>
        <v>2014</v>
      </c>
    </row>
    <row r="115" spans="1:24" ht="40.5" x14ac:dyDescent="0.3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17">
        <f t="shared" si="18"/>
        <v>40761.416666666664</v>
      </c>
      <c r="L115" s="17">
        <f t="shared" si="19"/>
        <v>40753.550092592588</v>
      </c>
      <c r="M115" s="5" t="b">
        <v>0</v>
      </c>
      <c r="N115" s="5">
        <v>78</v>
      </c>
      <c r="O115" s="5" t="b">
        <v>1</v>
      </c>
      <c r="P115" s="5" t="s">
        <v>8266</v>
      </c>
      <c r="Q115" s="10">
        <f t="shared" si="13"/>
        <v>141</v>
      </c>
      <c r="R115" s="12">
        <f t="shared" si="14"/>
        <v>1.56</v>
      </c>
      <c r="S115" s="13" t="str">
        <f t="shared" si="20"/>
        <v>Film</v>
      </c>
      <c r="T115" s="13" t="str">
        <f t="shared" si="15"/>
        <v>Video/Shorts</v>
      </c>
      <c r="U115" s="18" t="str">
        <f t="shared" si="16"/>
        <v>Aug</v>
      </c>
      <c r="V115" s="18" t="str">
        <f t="shared" si="17"/>
        <v>Jul</v>
      </c>
      <c r="W115" s="1">
        <f t="shared" si="21"/>
        <v>2011</v>
      </c>
      <c r="X115" s="1">
        <f t="shared" si="22"/>
        <v>2011</v>
      </c>
    </row>
    <row r="116" spans="1:24" ht="40.5" x14ac:dyDescent="0.3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17">
        <f t="shared" si="18"/>
        <v>40921.065833333334</v>
      </c>
      <c r="L116" s="17">
        <f t="shared" si="19"/>
        <v>40861.065833333334</v>
      </c>
      <c r="M116" s="5" t="b">
        <v>0</v>
      </c>
      <c r="N116" s="5">
        <v>35</v>
      </c>
      <c r="O116" s="5" t="b">
        <v>1</v>
      </c>
      <c r="P116" s="5" t="s">
        <v>8266</v>
      </c>
      <c r="Q116" s="10">
        <f t="shared" si="13"/>
        <v>103.33333333333333</v>
      </c>
      <c r="R116" s="12">
        <f t="shared" si="14"/>
        <v>1.1666666666666667</v>
      </c>
      <c r="S116" s="13" t="str">
        <f t="shared" si="20"/>
        <v>Film</v>
      </c>
      <c r="T116" s="13" t="str">
        <f t="shared" si="15"/>
        <v>Video/Shorts</v>
      </c>
      <c r="U116" s="18" t="str">
        <f t="shared" si="16"/>
        <v>Jan</v>
      </c>
      <c r="V116" s="18" t="str">
        <f t="shared" si="17"/>
        <v>Nov</v>
      </c>
      <c r="W116" s="1">
        <f t="shared" si="21"/>
        <v>2012</v>
      </c>
      <c r="X116" s="1">
        <f t="shared" si="22"/>
        <v>2011</v>
      </c>
    </row>
    <row r="117" spans="1:24" x14ac:dyDescent="0.3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17">
        <f t="shared" si="18"/>
        <v>40943.530601851853</v>
      </c>
      <c r="L117" s="17">
        <f t="shared" si="19"/>
        <v>40918.530601851853</v>
      </c>
      <c r="M117" s="5" t="b">
        <v>0</v>
      </c>
      <c r="N117" s="5">
        <v>22</v>
      </c>
      <c r="O117" s="5" t="b">
        <v>1</v>
      </c>
      <c r="P117" s="5" t="s">
        <v>8266</v>
      </c>
      <c r="Q117" s="10">
        <f t="shared" si="13"/>
        <v>140.44444444444446</v>
      </c>
      <c r="R117" s="12">
        <f t="shared" si="14"/>
        <v>4.8888888888888893</v>
      </c>
      <c r="S117" s="13" t="str">
        <f t="shared" si="20"/>
        <v>Film</v>
      </c>
      <c r="T117" s="13" t="str">
        <f t="shared" si="15"/>
        <v>Video/Shorts</v>
      </c>
      <c r="U117" s="18" t="str">
        <f t="shared" si="16"/>
        <v>Feb</v>
      </c>
      <c r="V117" s="18" t="str">
        <f t="shared" si="17"/>
        <v>Jan</v>
      </c>
      <c r="W117" s="1">
        <f t="shared" si="21"/>
        <v>2012</v>
      </c>
      <c r="X117" s="1">
        <f t="shared" si="22"/>
        <v>2012</v>
      </c>
    </row>
    <row r="118" spans="1:24" ht="40.5" x14ac:dyDescent="0.3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17">
        <f t="shared" si="18"/>
        <v>40641.247164351851</v>
      </c>
      <c r="L118" s="17">
        <f t="shared" si="19"/>
        <v>40595.288831018515</v>
      </c>
      <c r="M118" s="5" t="b">
        <v>0</v>
      </c>
      <c r="N118" s="5">
        <v>57</v>
      </c>
      <c r="O118" s="5" t="b">
        <v>1</v>
      </c>
      <c r="P118" s="5" t="s">
        <v>8266</v>
      </c>
      <c r="Q118" s="10">
        <f t="shared" si="13"/>
        <v>113.65714285714286</v>
      </c>
      <c r="R118" s="12">
        <f t="shared" si="14"/>
        <v>1.6285714285714286</v>
      </c>
      <c r="S118" s="13" t="str">
        <f t="shared" si="20"/>
        <v>Film</v>
      </c>
      <c r="T118" s="13" t="str">
        <f t="shared" si="15"/>
        <v>Video/Shorts</v>
      </c>
      <c r="U118" s="18" t="str">
        <f t="shared" si="16"/>
        <v>Apr</v>
      </c>
      <c r="V118" s="18" t="str">
        <f t="shared" si="17"/>
        <v>Feb</v>
      </c>
      <c r="W118" s="1">
        <f t="shared" si="21"/>
        <v>2011</v>
      </c>
      <c r="X118" s="1">
        <f t="shared" si="22"/>
        <v>2011</v>
      </c>
    </row>
    <row r="119" spans="1:24" ht="60.75" x14ac:dyDescent="0.3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17">
        <f t="shared" si="18"/>
        <v>40338.583333333328</v>
      </c>
      <c r="L119" s="17">
        <f t="shared" si="19"/>
        <v>40248.626666666663</v>
      </c>
      <c r="M119" s="5" t="b">
        <v>0</v>
      </c>
      <c r="N119" s="5">
        <v>27</v>
      </c>
      <c r="O119" s="5" t="b">
        <v>1</v>
      </c>
      <c r="P119" s="5" t="s">
        <v>8266</v>
      </c>
      <c r="Q119" s="10">
        <f t="shared" si="13"/>
        <v>100.49377777777778</v>
      </c>
      <c r="R119" s="12">
        <f t="shared" si="14"/>
        <v>0.6</v>
      </c>
      <c r="S119" s="13" t="str">
        <f t="shared" si="20"/>
        <v>Film</v>
      </c>
      <c r="T119" s="13" t="str">
        <f t="shared" si="15"/>
        <v>Video/Shorts</v>
      </c>
      <c r="U119" s="18" t="str">
        <f t="shared" si="16"/>
        <v>Jun</v>
      </c>
      <c r="V119" s="18" t="str">
        <f t="shared" si="17"/>
        <v>Mar</v>
      </c>
      <c r="W119" s="1">
        <f t="shared" si="21"/>
        <v>2010</v>
      </c>
      <c r="X119" s="1">
        <f t="shared" si="22"/>
        <v>2010</v>
      </c>
    </row>
    <row r="120" spans="1:24" ht="40.5" x14ac:dyDescent="0.3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17">
        <f t="shared" si="18"/>
        <v>40752.845324074071</v>
      </c>
      <c r="L120" s="17">
        <f t="shared" si="19"/>
        <v>40722.845324074071</v>
      </c>
      <c r="M120" s="5" t="b">
        <v>0</v>
      </c>
      <c r="N120" s="5">
        <v>39</v>
      </c>
      <c r="O120" s="5" t="b">
        <v>1</v>
      </c>
      <c r="P120" s="5" t="s">
        <v>8266</v>
      </c>
      <c r="Q120" s="10">
        <f t="shared" si="13"/>
        <v>113.0316</v>
      </c>
      <c r="R120" s="12">
        <f t="shared" si="14"/>
        <v>0.78</v>
      </c>
      <c r="S120" s="13" t="str">
        <f t="shared" si="20"/>
        <v>Film</v>
      </c>
      <c r="T120" s="13" t="str">
        <f t="shared" si="15"/>
        <v>Video/Shorts</v>
      </c>
      <c r="U120" s="18" t="str">
        <f t="shared" si="16"/>
        <v>Jul</v>
      </c>
      <c r="V120" s="18" t="str">
        <f t="shared" si="17"/>
        <v>Jun</v>
      </c>
      <c r="W120" s="1">
        <f t="shared" si="21"/>
        <v>2011</v>
      </c>
      <c r="X120" s="1">
        <f t="shared" si="22"/>
        <v>2011</v>
      </c>
    </row>
    <row r="121" spans="1:24" ht="40.5" x14ac:dyDescent="0.3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17">
        <f t="shared" si="18"/>
        <v>40768.75</v>
      </c>
      <c r="L121" s="17">
        <f t="shared" si="19"/>
        <v>40738.860949074071</v>
      </c>
      <c r="M121" s="5" t="b">
        <v>0</v>
      </c>
      <c r="N121" s="5">
        <v>37</v>
      </c>
      <c r="O121" s="5" t="b">
        <v>1</v>
      </c>
      <c r="P121" s="5" t="s">
        <v>8266</v>
      </c>
      <c r="Q121" s="10">
        <f t="shared" si="13"/>
        <v>104.55692307692307</v>
      </c>
      <c r="R121" s="12">
        <f t="shared" si="14"/>
        <v>1.1384615384615384</v>
      </c>
      <c r="S121" s="13" t="str">
        <f t="shared" si="20"/>
        <v>Film</v>
      </c>
      <c r="T121" s="13" t="str">
        <f t="shared" si="15"/>
        <v>Video/Shorts</v>
      </c>
      <c r="U121" s="18" t="str">
        <f t="shared" si="16"/>
        <v>Aug</v>
      </c>
      <c r="V121" s="18" t="str">
        <f t="shared" si="17"/>
        <v>Jul</v>
      </c>
      <c r="W121" s="1">
        <f t="shared" si="21"/>
        <v>2011</v>
      </c>
      <c r="X121" s="1">
        <f t="shared" si="22"/>
        <v>2011</v>
      </c>
    </row>
    <row r="122" spans="1:24" ht="40.5" x14ac:dyDescent="0.3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17">
        <f t="shared" si="18"/>
        <v>42645.841516203705</v>
      </c>
      <c r="L122" s="17">
        <f t="shared" si="19"/>
        <v>42615.841516203705</v>
      </c>
      <c r="M122" s="5" t="b">
        <v>0</v>
      </c>
      <c r="N122" s="5">
        <v>1</v>
      </c>
      <c r="O122" s="5" t="b">
        <v>0</v>
      </c>
      <c r="P122" s="5" t="s">
        <v>8267</v>
      </c>
      <c r="Q122" s="10">
        <f t="shared" si="13"/>
        <v>1.4285714285714285E-2</v>
      </c>
      <c r="R122" s="12">
        <f t="shared" si="14"/>
        <v>1.4285714285714286E-3</v>
      </c>
      <c r="S122" s="13" t="str">
        <f t="shared" si="20"/>
        <v>Film</v>
      </c>
      <c r="T122" s="13" t="str">
        <f t="shared" si="15"/>
        <v>Video/Science Fiction</v>
      </c>
      <c r="U122" s="18" t="str">
        <f t="shared" si="16"/>
        <v>Oct</v>
      </c>
      <c r="V122" s="18" t="str">
        <f t="shared" si="17"/>
        <v>Sep</v>
      </c>
      <c r="W122" s="1">
        <f t="shared" si="21"/>
        <v>2016</v>
      </c>
      <c r="X122" s="1">
        <f t="shared" si="22"/>
        <v>2016</v>
      </c>
    </row>
    <row r="123" spans="1:24" ht="60.75" x14ac:dyDescent="0.3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17">
        <f t="shared" si="18"/>
        <v>42112.219444444439</v>
      </c>
      <c r="L123" s="17">
        <f t="shared" si="19"/>
        <v>42096.496643518512</v>
      </c>
      <c r="M123" s="5" t="b">
        <v>0</v>
      </c>
      <c r="N123" s="5">
        <v>1</v>
      </c>
      <c r="O123" s="5" t="b">
        <v>0</v>
      </c>
      <c r="P123" s="5" t="s">
        <v>8267</v>
      </c>
      <c r="Q123" s="10">
        <f t="shared" si="13"/>
        <v>3.3333333333333333E-2</v>
      </c>
      <c r="R123" s="12">
        <f t="shared" si="14"/>
        <v>3.3333333333333333E-2</v>
      </c>
      <c r="S123" s="13" t="str">
        <f t="shared" si="20"/>
        <v>Film</v>
      </c>
      <c r="T123" s="13" t="str">
        <f t="shared" si="15"/>
        <v>Video/Science Fiction</v>
      </c>
      <c r="U123" s="18" t="str">
        <f t="shared" si="16"/>
        <v>Apr</v>
      </c>
      <c r="V123" s="18" t="str">
        <f t="shared" si="17"/>
        <v>Apr</v>
      </c>
      <c r="W123" s="1">
        <f t="shared" si="21"/>
        <v>2015</v>
      </c>
      <c r="X123" s="1">
        <f t="shared" si="22"/>
        <v>2015</v>
      </c>
    </row>
    <row r="124" spans="1:24" ht="40.5" x14ac:dyDescent="0.3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17">
        <f t="shared" si="18"/>
        <v>42653.223460648143</v>
      </c>
      <c r="L124" s="17">
        <f t="shared" si="19"/>
        <v>42593.223460648143</v>
      </c>
      <c r="M124" s="5" t="b">
        <v>0</v>
      </c>
      <c r="N124" s="5">
        <v>0</v>
      </c>
      <c r="O124" s="5" t="b">
        <v>0</v>
      </c>
      <c r="P124" s="5" t="s">
        <v>8267</v>
      </c>
      <c r="Q124" s="10">
        <f t="shared" si="13"/>
        <v>0</v>
      </c>
      <c r="R124" s="12">
        <f t="shared" si="14"/>
        <v>0</v>
      </c>
      <c r="S124" s="13" t="str">
        <f t="shared" si="20"/>
        <v>Film</v>
      </c>
      <c r="T124" s="13" t="str">
        <f t="shared" si="15"/>
        <v>Video/Science Fiction</v>
      </c>
      <c r="U124" s="18" t="str">
        <f t="shared" si="16"/>
        <v>Oct</v>
      </c>
      <c r="V124" s="18" t="str">
        <f t="shared" si="17"/>
        <v>Aug</v>
      </c>
      <c r="W124" s="1">
        <f t="shared" si="21"/>
        <v>2016</v>
      </c>
      <c r="X124" s="1">
        <f t="shared" si="22"/>
        <v>2016</v>
      </c>
    </row>
    <row r="125" spans="1:24" ht="40.5" x14ac:dyDescent="0.3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17">
        <f t="shared" si="18"/>
        <v>41940.708333333328</v>
      </c>
      <c r="L125" s="17">
        <f t="shared" si="19"/>
        <v>41904.573657407404</v>
      </c>
      <c r="M125" s="5" t="b">
        <v>0</v>
      </c>
      <c r="N125" s="5">
        <v>6</v>
      </c>
      <c r="O125" s="5" t="b">
        <v>0</v>
      </c>
      <c r="P125" s="5" t="s">
        <v>8267</v>
      </c>
      <c r="Q125" s="10">
        <f t="shared" si="13"/>
        <v>0.27454545454545454</v>
      </c>
      <c r="R125" s="12">
        <f t="shared" si="14"/>
        <v>1.090909090909091E-2</v>
      </c>
      <c r="S125" s="13" t="str">
        <f t="shared" si="20"/>
        <v>Film</v>
      </c>
      <c r="T125" s="13" t="str">
        <f t="shared" si="15"/>
        <v>Video/Science Fiction</v>
      </c>
      <c r="U125" s="18" t="str">
        <f t="shared" si="16"/>
        <v>Oct</v>
      </c>
      <c r="V125" s="18" t="str">
        <f t="shared" si="17"/>
        <v>Sep</v>
      </c>
      <c r="W125" s="1">
        <f t="shared" si="21"/>
        <v>2014</v>
      </c>
      <c r="X125" s="1">
        <f t="shared" si="22"/>
        <v>2014</v>
      </c>
    </row>
    <row r="126" spans="1:24" ht="40.5" x14ac:dyDescent="0.3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17">
        <f t="shared" si="18"/>
        <v>42139.720393518517</v>
      </c>
      <c r="L126" s="17">
        <f t="shared" si="19"/>
        <v>42114.720393518517</v>
      </c>
      <c r="M126" s="5" t="b">
        <v>0</v>
      </c>
      <c r="N126" s="5">
        <v>0</v>
      </c>
      <c r="O126" s="5" t="b">
        <v>0</v>
      </c>
      <c r="P126" s="5" t="s">
        <v>8267</v>
      </c>
      <c r="Q126" s="10">
        <f t="shared" si="13"/>
        <v>0</v>
      </c>
      <c r="R126" s="12">
        <f t="shared" si="14"/>
        <v>0</v>
      </c>
      <c r="S126" s="13" t="str">
        <f t="shared" si="20"/>
        <v>Film</v>
      </c>
      <c r="T126" s="13" t="str">
        <f t="shared" si="15"/>
        <v>Video/Science Fiction</v>
      </c>
      <c r="U126" s="18" t="str">
        <f t="shared" si="16"/>
        <v>May</v>
      </c>
      <c r="V126" s="18" t="str">
        <f t="shared" si="17"/>
        <v>Apr</v>
      </c>
      <c r="W126" s="1">
        <f t="shared" si="21"/>
        <v>2015</v>
      </c>
      <c r="X126" s="1">
        <f t="shared" si="22"/>
        <v>2015</v>
      </c>
    </row>
    <row r="127" spans="1:24" ht="40.5" x14ac:dyDescent="0.3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17">
        <f t="shared" si="18"/>
        <v>42769.78564814815</v>
      </c>
      <c r="L127" s="17">
        <f t="shared" si="19"/>
        <v>42709.78564814815</v>
      </c>
      <c r="M127" s="5" t="b">
        <v>0</v>
      </c>
      <c r="N127" s="5">
        <v>6</v>
      </c>
      <c r="O127" s="5" t="b">
        <v>0</v>
      </c>
      <c r="P127" s="5" t="s">
        <v>8267</v>
      </c>
      <c r="Q127" s="10">
        <f t="shared" si="13"/>
        <v>14</v>
      </c>
      <c r="R127" s="12">
        <f t="shared" si="14"/>
        <v>1.2</v>
      </c>
      <c r="S127" s="13" t="str">
        <f t="shared" si="20"/>
        <v>Film</v>
      </c>
      <c r="T127" s="13" t="str">
        <f t="shared" si="15"/>
        <v>Video/Science Fiction</v>
      </c>
      <c r="U127" s="18" t="str">
        <f t="shared" si="16"/>
        <v>Feb</v>
      </c>
      <c r="V127" s="18" t="str">
        <f t="shared" si="17"/>
        <v>Dec</v>
      </c>
      <c r="W127" s="1">
        <f t="shared" si="21"/>
        <v>2017</v>
      </c>
      <c r="X127" s="1">
        <f t="shared" si="22"/>
        <v>2016</v>
      </c>
    </row>
    <row r="128" spans="1:24" ht="40.5" x14ac:dyDescent="0.3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17">
        <f t="shared" si="18"/>
        <v>42165.874999999993</v>
      </c>
      <c r="L128" s="17">
        <f t="shared" si="19"/>
        <v>42135.381215277775</v>
      </c>
      <c r="M128" s="5" t="b">
        <v>0</v>
      </c>
      <c r="N128" s="5">
        <v>13</v>
      </c>
      <c r="O128" s="5" t="b">
        <v>0</v>
      </c>
      <c r="P128" s="5" t="s">
        <v>8267</v>
      </c>
      <c r="Q128" s="10">
        <f t="shared" si="13"/>
        <v>5.548</v>
      </c>
      <c r="R128" s="12">
        <f t="shared" si="14"/>
        <v>5.1999999999999998E-2</v>
      </c>
      <c r="S128" s="13" t="str">
        <f t="shared" si="20"/>
        <v>Film</v>
      </c>
      <c r="T128" s="13" t="str">
        <f t="shared" si="15"/>
        <v>Video/Science Fiction</v>
      </c>
      <c r="U128" s="18" t="str">
        <f t="shared" si="16"/>
        <v>Jun</v>
      </c>
      <c r="V128" s="18" t="str">
        <f t="shared" si="17"/>
        <v>May</v>
      </c>
      <c r="W128" s="1">
        <f t="shared" si="21"/>
        <v>2015</v>
      </c>
      <c r="X128" s="1">
        <f t="shared" si="22"/>
        <v>2015</v>
      </c>
    </row>
    <row r="129" spans="1:24" ht="40.5" x14ac:dyDescent="0.3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17">
        <f t="shared" si="18"/>
        <v>42097.37431712963</v>
      </c>
      <c r="L129" s="17">
        <f t="shared" si="19"/>
        <v>42067.415983796294</v>
      </c>
      <c r="M129" s="5" t="b">
        <v>0</v>
      </c>
      <c r="N129" s="5">
        <v>4</v>
      </c>
      <c r="O129" s="5" t="b">
        <v>0</v>
      </c>
      <c r="P129" s="5" t="s">
        <v>8267</v>
      </c>
      <c r="Q129" s="10">
        <f t="shared" si="13"/>
        <v>2.375</v>
      </c>
      <c r="R129" s="12">
        <f t="shared" si="14"/>
        <v>0.05</v>
      </c>
      <c r="S129" s="13" t="str">
        <f t="shared" si="20"/>
        <v>Film</v>
      </c>
      <c r="T129" s="13" t="str">
        <f t="shared" si="15"/>
        <v>Video/Science Fiction</v>
      </c>
      <c r="U129" s="18" t="str">
        <f t="shared" si="16"/>
        <v>Apr</v>
      </c>
      <c r="V129" s="18" t="str">
        <f t="shared" si="17"/>
        <v>Mar</v>
      </c>
      <c r="W129" s="1">
        <f t="shared" si="21"/>
        <v>2015</v>
      </c>
      <c r="X129" s="1">
        <f t="shared" si="22"/>
        <v>2015</v>
      </c>
    </row>
    <row r="130" spans="1:24" x14ac:dyDescent="0.3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17">
        <f t="shared" si="18"/>
        <v>42663.019594907404</v>
      </c>
      <c r="L130" s="17">
        <f t="shared" si="19"/>
        <v>42628.019594907404</v>
      </c>
      <c r="M130" s="5" t="b">
        <v>0</v>
      </c>
      <c r="N130" s="5">
        <v>6</v>
      </c>
      <c r="O130" s="5" t="b">
        <v>0</v>
      </c>
      <c r="P130" s="5" t="s">
        <v>8267</v>
      </c>
      <c r="Q130" s="10">
        <f t="shared" ref="Q130:Q193" si="23">100*E130/D130</f>
        <v>1.867</v>
      </c>
      <c r="R130" s="12">
        <f t="shared" ref="R130:R193" si="24">100*N130/D130</f>
        <v>6.0000000000000001E-3</v>
      </c>
      <c r="S130" s="13" t="str">
        <f t="shared" si="20"/>
        <v>Film</v>
      </c>
      <c r="T130" s="13" t="str">
        <f t="shared" ref="T130:T193" si="25">IF(ISNUMBER(SEARCH("television",P130)),"Video/Televison",IF(ISNUMBER(SEARCH("documentary",P130)),"Video/Documentary",IF(ISNUMBER(SEARCH("drama",P130)),"Video/Drama",IF(ISNUMBER(SEARCH("science",P130)),"Video/Science Fiction",IF(ISNUMBER(SEARCH("shorts",P130)),"Video/Shorts",IF(ISNUMBER(SEARCH("Trucks",P130)),"Food Trucks",IF(ISNUMBER(SEARCH("restaurants",P130)),"Restaurants",IF(ISNUMBER(SEARCH("small",P130)),"Small Batch",IF(ISNUMBER(SEARCH("mobile",P130)),"Mobile Games",IF(ISNUMBER(SEARCH("tabletop",P130)),"Tabletop Games",IF(ISNUMBER(SEARCH("video",P130)),"Video Games",IF(ISNUMBER(SEARCH("audio",P130)),"Audio",IF(ISNUMBER(SEARCH("classical",P130)),"Classical",IF(ISNUMBER(SEARCH("electric",P130)),"Electric Music",IF(ISNUMBER(SEARCH("faith",P130)),"Faith",IF(ISNUMBER(SEARCH("indie",P130)),"Indie Music",IF(ISNUMBER(SEARCH("jazz",P130)),"Jazz",IF(ISNUMBER(SEARCH("metal",P130)),"Metal",IF(ISNUMBER(SEARCH("pop",P130)),"Pop",IF(ISNUMBER(SEARCH("world",P130)),"World Music",IF(ISNUMBER(SEARCH("plays",P130)),"Plays",IF(ISNUMBER(SEARCH("spaces",P130)),"Spaces",IF(ISNUMBER(SEARCH("marker",P130)),"Markerpaces",IF(ISNUMBER(SEARCH("exploration",P130)),"Space Exploration",IF(ISNUMBER(SEARCH("wearables",P130)),"Wearables",IF(ISNUMBER(SEARCH("web",P130)),"Web",IF(ISNUMBER(SEARCH("hardware",P130)),"Hardware",IF(ISNUMBER(SEARCH("nature",P130)),"Nature",IF(ISNUMBER(SEARCH("people",P130)),"People",IF(ISNUMBER(SEARCH("photobooks",P130)),"Photobooks",IF(ISNUMBER(SEARCH("places",P130)),"Places",IF(ISNUMBER(SEARCH("nonfiction",P130)),"Nonfiction",IF(ISNUMBER(SEARCH("fiction",P130)),"fiction",IF(ISNUMBER(SEARCH("radio",P130)),"Radio &amp; Podcast",IF(ISNUMBER(SEARCH("translation",P130)),"Translation",IF(ISNUMBER(SEARCH("musical",P130)),"Musical",IF(ISNUMBER(SEARCH("rock",P130)),"Rock",IF(ISNUMBER(SEARCH("books",P130)),"Books",IF(ISNUMBER(SEARCH("music/electronic",P130)),"Electronic Music",IF(ISNUMBER(SEARCH("gadgets",P130)),"Gadgets"))))))))))))))))))))))))))))))))))))))))</f>
        <v>Video/Science Fiction</v>
      </c>
      <c r="U130" s="18" t="str">
        <f t="shared" ref="U130:U193" si="26">TEXT((I130/86400)+25569+(-5/24), "mmm")</f>
        <v>Oct</v>
      </c>
      <c r="V130" s="18" t="str">
        <f t="shared" ref="V130:V193" si="27">TEXT((J130/86400)+25569+(-5/24), "mmm")</f>
        <v>Sep</v>
      </c>
      <c r="W130" s="1">
        <f t="shared" si="21"/>
        <v>2016</v>
      </c>
      <c r="X130" s="1">
        <f t="shared" si="22"/>
        <v>2016</v>
      </c>
    </row>
    <row r="131" spans="1:24" ht="40.5" x14ac:dyDescent="0.3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17">
        <f t="shared" ref="K131:K194" si="28">(I131/86400)+25569+(-5/24)</f>
        <v>41942.728969907403</v>
      </c>
      <c r="L131" s="17">
        <f t="shared" ref="L131:L194" si="29">(J131/86400)+25569+(-5/24)</f>
        <v>41882.728969907403</v>
      </c>
      <c r="M131" s="5" t="b">
        <v>0</v>
      </c>
      <c r="N131" s="5">
        <v>0</v>
      </c>
      <c r="O131" s="5" t="b">
        <v>0</v>
      </c>
      <c r="P131" s="5" t="s">
        <v>8267</v>
      </c>
      <c r="Q131" s="10">
        <f t="shared" si="23"/>
        <v>0</v>
      </c>
      <c r="R131" s="12">
        <f t="shared" si="24"/>
        <v>0</v>
      </c>
      <c r="S131" s="13" t="str">
        <f t="shared" ref="S131:S194" si="30">IF(ISNUMBER(SEARCH("film",P131)),"Film",IF(ISNUMBER(SEARCH("theater",P131)),"Theater",IF(ISNUMBER(SEARCH("music",P131)),"Music",IF(ISNUMBER(SEARCH("technology",P131)),"Technology",IF(ISNUMBER(SEARCH("journalism",P131)),"Journalism",IF(ISNUMBER(SEARCH("games",P131)),"Games",IF(ISNUMBER(SEARCH("food",P131)),"Food",IF(ISNUMBER(SEARCH("photography",P131)),"Photography",IF(ISNUMBER(SEARCH("publishing",P131)),"Publishing")))))))))</f>
        <v>Film</v>
      </c>
      <c r="T131" s="13" t="str">
        <f t="shared" si="25"/>
        <v>Video/Science Fiction</v>
      </c>
      <c r="U131" s="18" t="str">
        <f t="shared" si="26"/>
        <v>Oct</v>
      </c>
      <c r="V131" s="18" t="str">
        <f t="shared" si="27"/>
        <v>Aug</v>
      </c>
      <c r="W131" s="1">
        <f t="shared" ref="W131:W194" si="31">YEAR(K131)</f>
        <v>2014</v>
      </c>
      <c r="X131" s="1">
        <f t="shared" ref="X131:X194" si="32">YEAR(L131)</f>
        <v>2014</v>
      </c>
    </row>
    <row r="132" spans="1:24" ht="40.5" x14ac:dyDescent="0.3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17">
        <f t="shared" si="28"/>
        <v>41806.636111111111</v>
      </c>
      <c r="L132" s="17">
        <f t="shared" si="29"/>
        <v>41778.707083333335</v>
      </c>
      <c r="M132" s="5" t="b">
        <v>0</v>
      </c>
      <c r="N132" s="5">
        <v>0</v>
      </c>
      <c r="O132" s="5" t="b">
        <v>0</v>
      </c>
      <c r="P132" s="5" t="s">
        <v>8267</v>
      </c>
      <c r="Q132" s="10">
        <f t="shared" si="23"/>
        <v>0</v>
      </c>
      <c r="R132" s="12">
        <f t="shared" si="24"/>
        <v>0</v>
      </c>
      <c r="S132" s="13" t="str">
        <f t="shared" si="30"/>
        <v>Film</v>
      </c>
      <c r="T132" s="13" t="str">
        <f t="shared" si="25"/>
        <v>Video/Science Fiction</v>
      </c>
      <c r="U132" s="18" t="str">
        <f t="shared" si="26"/>
        <v>Jun</v>
      </c>
      <c r="V132" s="18" t="str">
        <f t="shared" si="27"/>
        <v>May</v>
      </c>
      <c r="W132" s="1">
        <f t="shared" si="31"/>
        <v>2014</v>
      </c>
      <c r="X132" s="1">
        <f t="shared" si="32"/>
        <v>2014</v>
      </c>
    </row>
    <row r="133" spans="1:24" x14ac:dyDescent="0.3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17">
        <f t="shared" si="28"/>
        <v>42556.791666666664</v>
      </c>
      <c r="L133" s="17">
        <f t="shared" si="29"/>
        <v>42541.629178240742</v>
      </c>
      <c r="M133" s="5" t="b">
        <v>0</v>
      </c>
      <c r="N133" s="5">
        <v>0</v>
      </c>
      <c r="O133" s="5" t="b">
        <v>0</v>
      </c>
      <c r="P133" s="5" t="s">
        <v>8267</v>
      </c>
      <c r="Q133" s="10">
        <f t="shared" si="23"/>
        <v>0</v>
      </c>
      <c r="R133" s="12">
        <f t="shared" si="24"/>
        <v>0</v>
      </c>
      <c r="S133" s="13" t="str">
        <f t="shared" si="30"/>
        <v>Film</v>
      </c>
      <c r="T133" s="13" t="str">
        <f t="shared" si="25"/>
        <v>Video/Science Fiction</v>
      </c>
      <c r="U133" s="18" t="str">
        <f t="shared" si="26"/>
        <v>Jul</v>
      </c>
      <c r="V133" s="18" t="str">
        <f t="shared" si="27"/>
        <v>Jun</v>
      </c>
      <c r="W133" s="1">
        <f t="shared" si="31"/>
        <v>2016</v>
      </c>
      <c r="X133" s="1">
        <f t="shared" si="32"/>
        <v>2016</v>
      </c>
    </row>
    <row r="134" spans="1:24" ht="40.5" x14ac:dyDescent="0.3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17">
        <f t="shared" si="28"/>
        <v>41950.645914351851</v>
      </c>
      <c r="L134" s="17">
        <f t="shared" si="29"/>
        <v>41905.60424768518</v>
      </c>
      <c r="M134" s="5" t="b">
        <v>0</v>
      </c>
      <c r="N134" s="5">
        <v>81</v>
      </c>
      <c r="O134" s="5" t="b">
        <v>0</v>
      </c>
      <c r="P134" s="5" t="s">
        <v>8267</v>
      </c>
      <c r="Q134" s="10">
        <f t="shared" si="23"/>
        <v>9.5687499999999996</v>
      </c>
      <c r="R134" s="12">
        <f t="shared" si="24"/>
        <v>0.10125000000000001</v>
      </c>
      <c r="S134" s="13" t="str">
        <f t="shared" si="30"/>
        <v>Film</v>
      </c>
      <c r="T134" s="13" t="str">
        <f t="shared" si="25"/>
        <v>Video/Science Fiction</v>
      </c>
      <c r="U134" s="18" t="str">
        <f t="shared" si="26"/>
        <v>Nov</v>
      </c>
      <c r="V134" s="18" t="str">
        <f t="shared" si="27"/>
        <v>Sep</v>
      </c>
      <c r="W134" s="1">
        <f t="shared" si="31"/>
        <v>2014</v>
      </c>
      <c r="X134" s="1">
        <f t="shared" si="32"/>
        <v>2014</v>
      </c>
    </row>
    <row r="135" spans="1:24" ht="40.5" x14ac:dyDescent="0.3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17">
        <f t="shared" si="28"/>
        <v>42521.521527777775</v>
      </c>
      <c r="L135" s="17">
        <f t="shared" si="29"/>
        <v>42491.599351851844</v>
      </c>
      <c r="M135" s="5" t="b">
        <v>0</v>
      </c>
      <c r="N135" s="5">
        <v>0</v>
      </c>
      <c r="O135" s="5" t="b">
        <v>0</v>
      </c>
      <c r="P135" s="5" t="s">
        <v>8267</v>
      </c>
      <c r="Q135" s="10">
        <f t="shared" si="23"/>
        <v>0</v>
      </c>
      <c r="R135" s="12">
        <f t="shared" si="24"/>
        <v>0</v>
      </c>
      <c r="S135" s="13" t="str">
        <f t="shared" si="30"/>
        <v>Film</v>
      </c>
      <c r="T135" s="13" t="str">
        <f t="shared" si="25"/>
        <v>Video/Science Fiction</v>
      </c>
      <c r="U135" s="18" t="str">
        <f t="shared" si="26"/>
        <v>May</v>
      </c>
      <c r="V135" s="18" t="str">
        <f t="shared" si="27"/>
        <v>May</v>
      </c>
      <c r="W135" s="1">
        <f t="shared" si="31"/>
        <v>2016</v>
      </c>
      <c r="X135" s="1">
        <f t="shared" si="32"/>
        <v>2016</v>
      </c>
    </row>
    <row r="136" spans="1:24" ht="60.75" x14ac:dyDescent="0.3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17">
        <f t="shared" si="28"/>
        <v>42251.499999999993</v>
      </c>
      <c r="L136" s="17">
        <f t="shared" si="29"/>
        <v>42221.701597222222</v>
      </c>
      <c r="M136" s="5" t="b">
        <v>0</v>
      </c>
      <c r="N136" s="5">
        <v>0</v>
      </c>
      <c r="O136" s="5" t="b">
        <v>0</v>
      </c>
      <c r="P136" s="5" t="s">
        <v>8267</v>
      </c>
      <c r="Q136" s="10">
        <f t="shared" si="23"/>
        <v>0</v>
      </c>
      <c r="R136" s="12">
        <f t="shared" si="24"/>
        <v>0</v>
      </c>
      <c r="S136" s="13" t="str">
        <f t="shared" si="30"/>
        <v>Film</v>
      </c>
      <c r="T136" s="13" t="str">
        <f t="shared" si="25"/>
        <v>Video/Science Fiction</v>
      </c>
      <c r="U136" s="18" t="str">
        <f t="shared" si="26"/>
        <v>Sep</v>
      </c>
      <c r="V136" s="18" t="str">
        <f t="shared" si="27"/>
        <v>Aug</v>
      </c>
      <c r="W136" s="1">
        <f t="shared" si="31"/>
        <v>2015</v>
      </c>
      <c r="X136" s="1">
        <f t="shared" si="32"/>
        <v>2015</v>
      </c>
    </row>
    <row r="137" spans="1:24" ht="60.75" x14ac:dyDescent="0.3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17">
        <f t="shared" si="28"/>
        <v>41821.583333333328</v>
      </c>
      <c r="L137" s="17">
        <f t="shared" si="29"/>
        <v>41788.173576388886</v>
      </c>
      <c r="M137" s="5" t="b">
        <v>0</v>
      </c>
      <c r="N137" s="5">
        <v>5</v>
      </c>
      <c r="O137" s="5" t="b">
        <v>0</v>
      </c>
      <c r="P137" s="5" t="s">
        <v>8267</v>
      </c>
      <c r="Q137" s="10">
        <f t="shared" si="23"/>
        <v>13.433333333333334</v>
      </c>
      <c r="R137" s="12">
        <f t="shared" si="24"/>
        <v>0.16666666666666666</v>
      </c>
      <c r="S137" s="13" t="str">
        <f t="shared" si="30"/>
        <v>Film</v>
      </c>
      <c r="T137" s="13" t="str">
        <f t="shared" si="25"/>
        <v>Video/Science Fiction</v>
      </c>
      <c r="U137" s="18" t="str">
        <f t="shared" si="26"/>
        <v>Jul</v>
      </c>
      <c r="V137" s="18" t="str">
        <f t="shared" si="27"/>
        <v>May</v>
      </c>
      <c r="W137" s="1">
        <f t="shared" si="31"/>
        <v>2014</v>
      </c>
      <c r="X137" s="1">
        <f t="shared" si="32"/>
        <v>2014</v>
      </c>
    </row>
    <row r="138" spans="1:24" ht="60.75" x14ac:dyDescent="0.3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17">
        <f t="shared" si="28"/>
        <v>42140.219444444439</v>
      </c>
      <c r="L138" s="17">
        <f t="shared" si="29"/>
        <v>42096.201782407406</v>
      </c>
      <c r="M138" s="5" t="b">
        <v>0</v>
      </c>
      <c r="N138" s="5">
        <v>0</v>
      </c>
      <c r="O138" s="5" t="b">
        <v>0</v>
      </c>
      <c r="P138" s="5" t="s">
        <v>8267</v>
      </c>
      <c r="Q138" s="10">
        <f t="shared" si="23"/>
        <v>0</v>
      </c>
      <c r="R138" s="12">
        <f t="shared" si="24"/>
        <v>0</v>
      </c>
      <c r="S138" s="13" t="str">
        <f t="shared" si="30"/>
        <v>Film</v>
      </c>
      <c r="T138" s="13" t="str">
        <f t="shared" si="25"/>
        <v>Video/Science Fiction</v>
      </c>
      <c r="U138" s="18" t="str">
        <f t="shared" si="26"/>
        <v>May</v>
      </c>
      <c r="V138" s="18" t="str">
        <f t="shared" si="27"/>
        <v>Apr</v>
      </c>
      <c r="W138" s="1">
        <f t="shared" si="31"/>
        <v>2015</v>
      </c>
      <c r="X138" s="1">
        <f t="shared" si="32"/>
        <v>2015</v>
      </c>
    </row>
    <row r="139" spans="1:24" ht="40.5" x14ac:dyDescent="0.3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17">
        <f t="shared" si="28"/>
        <v>42289.365659722222</v>
      </c>
      <c r="L139" s="17">
        <f t="shared" si="29"/>
        <v>42239.365659722222</v>
      </c>
      <c r="M139" s="5" t="b">
        <v>0</v>
      </c>
      <c r="N139" s="5">
        <v>0</v>
      </c>
      <c r="O139" s="5" t="b">
        <v>0</v>
      </c>
      <c r="P139" s="5" t="s">
        <v>8267</v>
      </c>
      <c r="Q139" s="10">
        <f t="shared" si="23"/>
        <v>0</v>
      </c>
      <c r="R139" s="12">
        <f t="shared" si="24"/>
        <v>0</v>
      </c>
      <c r="S139" s="13" t="str">
        <f t="shared" si="30"/>
        <v>Film</v>
      </c>
      <c r="T139" s="13" t="str">
        <f t="shared" si="25"/>
        <v>Video/Science Fiction</v>
      </c>
      <c r="U139" s="18" t="str">
        <f t="shared" si="26"/>
        <v>Oct</v>
      </c>
      <c r="V139" s="18" t="str">
        <f t="shared" si="27"/>
        <v>Aug</v>
      </c>
      <c r="W139" s="1">
        <f t="shared" si="31"/>
        <v>2015</v>
      </c>
      <c r="X139" s="1">
        <f t="shared" si="32"/>
        <v>2015</v>
      </c>
    </row>
    <row r="140" spans="1:24" ht="40.5" x14ac:dyDescent="0.3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17">
        <f t="shared" si="28"/>
        <v>42216.999305555553</v>
      </c>
      <c r="L140" s="17">
        <f t="shared" si="29"/>
        <v>42186.049085648141</v>
      </c>
      <c r="M140" s="5" t="b">
        <v>0</v>
      </c>
      <c r="N140" s="5">
        <v>58</v>
      </c>
      <c r="O140" s="5" t="b">
        <v>0</v>
      </c>
      <c r="P140" s="5" t="s">
        <v>8267</v>
      </c>
      <c r="Q140" s="10">
        <f t="shared" si="23"/>
        <v>3.1413333333333333</v>
      </c>
      <c r="R140" s="12">
        <f t="shared" si="24"/>
        <v>3.8666666666666669E-2</v>
      </c>
      <c r="S140" s="13" t="str">
        <f t="shared" si="30"/>
        <v>Film</v>
      </c>
      <c r="T140" s="13" t="str">
        <f t="shared" si="25"/>
        <v>Video/Science Fiction</v>
      </c>
      <c r="U140" s="18" t="str">
        <f t="shared" si="26"/>
        <v>Jul</v>
      </c>
      <c r="V140" s="18" t="str">
        <f t="shared" si="27"/>
        <v>Jul</v>
      </c>
      <c r="W140" s="1">
        <f t="shared" si="31"/>
        <v>2015</v>
      </c>
      <c r="X140" s="1">
        <f t="shared" si="32"/>
        <v>2015</v>
      </c>
    </row>
    <row r="141" spans="1:24" ht="40.5" x14ac:dyDescent="0.3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17">
        <f t="shared" si="28"/>
        <v>42197.712638888886</v>
      </c>
      <c r="L141" s="17">
        <f t="shared" si="29"/>
        <v>42187.712638888886</v>
      </c>
      <c r="M141" s="5" t="b">
        <v>0</v>
      </c>
      <c r="N141" s="5">
        <v>1</v>
      </c>
      <c r="O141" s="5" t="b">
        <v>0</v>
      </c>
      <c r="P141" s="5" t="s">
        <v>8267</v>
      </c>
      <c r="Q141" s="10">
        <f t="shared" si="23"/>
        <v>100</v>
      </c>
      <c r="R141" s="12">
        <f t="shared" si="24"/>
        <v>0.2</v>
      </c>
      <c r="S141" s="13" t="str">
        <f t="shared" si="30"/>
        <v>Film</v>
      </c>
      <c r="T141" s="13" t="str">
        <f t="shared" si="25"/>
        <v>Video/Science Fiction</v>
      </c>
      <c r="U141" s="18" t="str">
        <f t="shared" si="26"/>
        <v>Jul</v>
      </c>
      <c r="V141" s="18" t="str">
        <f t="shared" si="27"/>
        <v>Jul</v>
      </c>
      <c r="W141" s="1">
        <f t="shared" si="31"/>
        <v>2015</v>
      </c>
      <c r="X141" s="1">
        <f t="shared" si="32"/>
        <v>2015</v>
      </c>
    </row>
    <row r="142" spans="1:24" ht="40.5" x14ac:dyDescent="0.3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17">
        <f t="shared" si="28"/>
        <v>42082.948287037034</v>
      </c>
      <c r="L142" s="17">
        <f t="shared" si="29"/>
        <v>42052.989953703705</v>
      </c>
      <c r="M142" s="5" t="b">
        <v>0</v>
      </c>
      <c r="N142" s="5">
        <v>0</v>
      </c>
      <c r="O142" s="5" t="b">
        <v>0</v>
      </c>
      <c r="P142" s="5" t="s">
        <v>8267</v>
      </c>
      <c r="Q142" s="10">
        <f t="shared" si="23"/>
        <v>0</v>
      </c>
      <c r="R142" s="12">
        <f t="shared" si="24"/>
        <v>0</v>
      </c>
      <c r="S142" s="13" t="str">
        <f t="shared" si="30"/>
        <v>Film</v>
      </c>
      <c r="T142" s="13" t="str">
        <f t="shared" si="25"/>
        <v>Video/Science Fiction</v>
      </c>
      <c r="U142" s="18" t="str">
        <f t="shared" si="26"/>
        <v>Mar</v>
      </c>
      <c r="V142" s="18" t="str">
        <f t="shared" si="27"/>
        <v>Feb</v>
      </c>
      <c r="W142" s="1">
        <f t="shared" si="31"/>
        <v>2015</v>
      </c>
      <c r="X142" s="1">
        <f t="shared" si="32"/>
        <v>2015</v>
      </c>
    </row>
    <row r="143" spans="1:24" ht="60.75" x14ac:dyDescent="0.3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17">
        <f t="shared" si="28"/>
        <v>42154.944710648146</v>
      </c>
      <c r="L143" s="17">
        <f t="shared" si="29"/>
        <v>42109.944710648146</v>
      </c>
      <c r="M143" s="5" t="b">
        <v>0</v>
      </c>
      <c r="N143" s="5">
        <v>28</v>
      </c>
      <c r="O143" s="5" t="b">
        <v>0</v>
      </c>
      <c r="P143" s="5" t="s">
        <v>8267</v>
      </c>
      <c r="Q143" s="10">
        <f t="shared" si="23"/>
        <v>10.775</v>
      </c>
      <c r="R143" s="12">
        <f t="shared" si="24"/>
        <v>0.23333333333333334</v>
      </c>
      <c r="S143" s="13" t="str">
        <f t="shared" si="30"/>
        <v>Film</v>
      </c>
      <c r="T143" s="13" t="str">
        <f t="shared" si="25"/>
        <v>Video/Science Fiction</v>
      </c>
      <c r="U143" s="18" t="str">
        <f t="shared" si="26"/>
        <v>May</v>
      </c>
      <c r="V143" s="18" t="str">
        <f t="shared" si="27"/>
        <v>Apr</v>
      </c>
      <c r="W143" s="1">
        <f t="shared" si="31"/>
        <v>2015</v>
      </c>
      <c r="X143" s="1">
        <f t="shared" si="32"/>
        <v>2015</v>
      </c>
    </row>
    <row r="144" spans="1:24" ht="40.5" x14ac:dyDescent="0.3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17">
        <f t="shared" si="28"/>
        <v>41959.726597222216</v>
      </c>
      <c r="L144" s="17">
        <f t="shared" si="29"/>
        <v>41938.684930555552</v>
      </c>
      <c r="M144" s="5" t="b">
        <v>0</v>
      </c>
      <c r="N144" s="5">
        <v>1</v>
      </c>
      <c r="O144" s="5" t="b">
        <v>0</v>
      </c>
      <c r="P144" s="5" t="s">
        <v>8267</v>
      </c>
      <c r="Q144" s="10">
        <f t="shared" si="23"/>
        <v>0.33333333333333331</v>
      </c>
      <c r="R144" s="12">
        <f t="shared" si="24"/>
        <v>3.3333333333333333E-2</v>
      </c>
      <c r="S144" s="13" t="str">
        <f t="shared" si="30"/>
        <v>Film</v>
      </c>
      <c r="T144" s="13" t="str">
        <f t="shared" si="25"/>
        <v>Video/Science Fiction</v>
      </c>
      <c r="U144" s="18" t="str">
        <f t="shared" si="26"/>
        <v>Nov</v>
      </c>
      <c r="V144" s="18" t="str">
        <f t="shared" si="27"/>
        <v>Oct</v>
      </c>
      <c r="W144" s="1">
        <f t="shared" si="31"/>
        <v>2014</v>
      </c>
      <c r="X144" s="1">
        <f t="shared" si="32"/>
        <v>2014</v>
      </c>
    </row>
    <row r="145" spans="1:24" ht="40.5" x14ac:dyDescent="0.3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17">
        <f t="shared" si="28"/>
        <v>42616.038194444445</v>
      </c>
      <c r="L145" s="17">
        <f t="shared" si="29"/>
        <v>42558.855810185181</v>
      </c>
      <c r="M145" s="5" t="b">
        <v>0</v>
      </c>
      <c r="N145" s="5">
        <v>0</v>
      </c>
      <c r="O145" s="5" t="b">
        <v>0</v>
      </c>
      <c r="P145" s="5" t="s">
        <v>8267</v>
      </c>
      <c r="Q145" s="10">
        <f t="shared" si="23"/>
        <v>0</v>
      </c>
      <c r="R145" s="12">
        <f t="shared" si="24"/>
        <v>0</v>
      </c>
      <c r="S145" s="13" t="str">
        <f t="shared" si="30"/>
        <v>Film</v>
      </c>
      <c r="T145" s="13" t="str">
        <f t="shared" si="25"/>
        <v>Video/Science Fiction</v>
      </c>
      <c r="U145" s="18" t="str">
        <f t="shared" si="26"/>
        <v>Sep</v>
      </c>
      <c r="V145" s="18" t="str">
        <f t="shared" si="27"/>
        <v>Jul</v>
      </c>
      <c r="W145" s="1">
        <f t="shared" si="31"/>
        <v>2016</v>
      </c>
      <c r="X145" s="1">
        <f t="shared" si="32"/>
        <v>2016</v>
      </c>
    </row>
    <row r="146" spans="1:24" ht="40.5" x14ac:dyDescent="0.3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17">
        <f t="shared" si="28"/>
        <v>42107.512407407405</v>
      </c>
      <c r="L146" s="17">
        <f t="shared" si="29"/>
        <v>42047.554074074076</v>
      </c>
      <c r="M146" s="5" t="b">
        <v>0</v>
      </c>
      <c r="N146" s="5">
        <v>37</v>
      </c>
      <c r="O146" s="5" t="b">
        <v>0</v>
      </c>
      <c r="P146" s="5" t="s">
        <v>8267</v>
      </c>
      <c r="Q146" s="10">
        <f t="shared" si="23"/>
        <v>27.6</v>
      </c>
      <c r="R146" s="12">
        <f t="shared" si="24"/>
        <v>0.49333333333333335</v>
      </c>
      <c r="S146" s="13" t="str">
        <f t="shared" si="30"/>
        <v>Film</v>
      </c>
      <c r="T146" s="13" t="str">
        <f t="shared" si="25"/>
        <v>Video/Science Fiction</v>
      </c>
      <c r="U146" s="18" t="str">
        <f t="shared" si="26"/>
        <v>Apr</v>
      </c>
      <c r="V146" s="18" t="str">
        <f t="shared" si="27"/>
        <v>Feb</v>
      </c>
      <c r="W146" s="1">
        <f t="shared" si="31"/>
        <v>2015</v>
      </c>
      <c r="X146" s="1">
        <f t="shared" si="32"/>
        <v>2015</v>
      </c>
    </row>
    <row r="147" spans="1:24" ht="40.5" x14ac:dyDescent="0.3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17">
        <f t="shared" si="28"/>
        <v>42227.333935185183</v>
      </c>
      <c r="L147" s="17">
        <f t="shared" si="29"/>
        <v>42200.333935185183</v>
      </c>
      <c r="M147" s="5" t="b">
        <v>0</v>
      </c>
      <c r="N147" s="5">
        <v>9</v>
      </c>
      <c r="O147" s="5" t="b">
        <v>0</v>
      </c>
      <c r="P147" s="5" t="s">
        <v>8267</v>
      </c>
      <c r="Q147" s="10">
        <f t="shared" si="23"/>
        <v>7.5111111111111111</v>
      </c>
      <c r="R147" s="12">
        <f t="shared" si="24"/>
        <v>0.2</v>
      </c>
      <c r="S147" s="13" t="str">
        <f t="shared" si="30"/>
        <v>Film</v>
      </c>
      <c r="T147" s="13" t="str">
        <f t="shared" si="25"/>
        <v>Video/Science Fiction</v>
      </c>
      <c r="U147" s="18" t="str">
        <f t="shared" si="26"/>
        <v>Aug</v>
      </c>
      <c r="V147" s="18" t="str">
        <f t="shared" si="27"/>
        <v>Jul</v>
      </c>
      <c r="W147" s="1">
        <f t="shared" si="31"/>
        <v>2015</v>
      </c>
      <c r="X147" s="1">
        <f t="shared" si="32"/>
        <v>2015</v>
      </c>
    </row>
    <row r="148" spans="1:24" ht="40.5" x14ac:dyDescent="0.3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17">
        <f t="shared" si="28"/>
        <v>42752.807847222219</v>
      </c>
      <c r="L148" s="17">
        <f t="shared" si="29"/>
        <v>42692.807847222219</v>
      </c>
      <c r="M148" s="5" t="b">
        <v>0</v>
      </c>
      <c r="N148" s="5">
        <v>3</v>
      </c>
      <c r="O148" s="5" t="b">
        <v>0</v>
      </c>
      <c r="P148" s="5" t="s">
        <v>8267</v>
      </c>
      <c r="Q148" s="10">
        <f t="shared" si="23"/>
        <v>0.57499999999999996</v>
      </c>
      <c r="R148" s="12">
        <f t="shared" si="24"/>
        <v>1.4999999999999999E-2</v>
      </c>
      <c r="S148" s="13" t="str">
        <f t="shared" si="30"/>
        <v>Film</v>
      </c>
      <c r="T148" s="13" t="str">
        <f t="shared" si="25"/>
        <v>Video/Science Fiction</v>
      </c>
      <c r="U148" s="18" t="str">
        <f t="shared" si="26"/>
        <v>Jan</v>
      </c>
      <c r="V148" s="18" t="str">
        <f t="shared" si="27"/>
        <v>Nov</v>
      </c>
      <c r="W148" s="1">
        <f t="shared" si="31"/>
        <v>2017</v>
      </c>
      <c r="X148" s="1">
        <f t="shared" si="32"/>
        <v>2016</v>
      </c>
    </row>
    <row r="149" spans="1:24" ht="40.5" x14ac:dyDescent="0.3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17">
        <f t="shared" si="28"/>
        <v>42012.554166666661</v>
      </c>
      <c r="L149" s="17">
        <f t="shared" si="29"/>
        <v>41969.559490740743</v>
      </c>
      <c r="M149" s="5" t="b">
        <v>0</v>
      </c>
      <c r="N149" s="5">
        <v>0</v>
      </c>
      <c r="O149" s="5" t="b">
        <v>0</v>
      </c>
      <c r="P149" s="5" t="s">
        <v>8267</v>
      </c>
      <c r="Q149" s="10">
        <f t="shared" si="23"/>
        <v>0</v>
      </c>
      <c r="R149" s="12">
        <f t="shared" si="24"/>
        <v>0</v>
      </c>
      <c r="S149" s="13" t="str">
        <f t="shared" si="30"/>
        <v>Film</v>
      </c>
      <c r="T149" s="13" t="str">
        <f t="shared" si="25"/>
        <v>Video/Science Fiction</v>
      </c>
      <c r="U149" s="18" t="str">
        <f t="shared" si="26"/>
        <v>Jan</v>
      </c>
      <c r="V149" s="18" t="str">
        <f t="shared" si="27"/>
        <v>Nov</v>
      </c>
      <c r="W149" s="1">
        <f t="shared" si="31"/>
        <v>2015</v>
      </c>
      <c r="X149" s="1">
        <f t="shared" si="32"/>
        <v>2014</v>
      </c>
    </row>
    <row r="150" spans="1:24" ht="40.5" x14ac:dyDescent="0.3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17">
        <f t="shared" si="28"/>
        <v>42427.073333333326</v>
      </c>
      <c r="L150" s="17">
        <f t="shared" si="29"/>
        <v>42397.073333333326</v>
      </c>
      <c r="M150" s="5" t="b">
        <v>0</v>
      </c>
      <c r="N150" s="5">
        <v>2</v>
      </c>
      <c r="O150" s="5" t="b">
        <v>0</v>
      </c>
      <c r="P150" s="5" t="s">
        <v>8267</v>
      </c>
      <c r="Q150" s="10">
        <f t="shared" si="23"/>
        <v>0.08</v>
      </c>
      <c r="R150" s="12">
        <f t="shared" si="24"/>
        <v>4.0000000000000001E-3</v>
      </c>
      <c r="S150" s="13" t="str">
        <f t="shared" si="30"/>
        <v>Film</v>
      </c>
      <c r="T150" s="13" t="str">
        <f t="shared" si="25"/>
        <v>Video/Science Fiction</v>
      </c>
      <c r="U150" s="18" t="str">
        <f t="shared" si="26"/>
        <v>Feb</v>
      </c>
      <c r="V150" s="18" t="str">
        <f t="shared" si="27"/>
        <v>Jan</v>
      </c>
      <c r="W150" s="1">
        <f t="shared" si="31"/>
        <v>2016</v>
      </c>
      <c r="X150" s="1">
        <f t="shared" si="32"/>
        <v>2016</v>
      </c>
    </row>
    <row r="151" spans="1:24" ht="40.5" x14ac:dyDescent="0.3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17">
        <f t="shared" si="28"/>
        <v>41998.124999999993</v>
      </c>
      <c r="L151" s="17">
        <f t="shared" si="29"/>
        <v>41967.963773148142</v>
      </c>
      <c r="M151" s="5" t="b">
        <v>0</v>
      </c>
      <c r="N151" s="5">
        <v>6</v>
      </c>
      <c r="O151" s="5" t="b">
        <v>0</v>
      </c>
      <c r="P151" s="5" t="s">
        <v>8267</v>
      </c>
      <c r="Q151" s="10">
        <f t="shared" si="23"/>
        <v>0.92</v>
      </c>
      <c r="R151" s="12">
        <f t="shared" si="24"/>
        <v>0.06</v>
      </c>
      <c r="S151" s="13" t="str">
        <f t="shared" si="30"/>
        <v>Film</v>
      </c>
      <c r="T151" s="13" t="str">
        <f t="shared" si="25"/>
        <v>Video/Science Fiction</v>
      </c>
      <c r="U151" s="18" t="str">
        <f t="shared" si="26"/>
        <v>Dec</v>
      </c>
      <c r="V151" s="18" t="str">
        <f t="shared" si="27"/>
        <v>Nov</v>
      </c>
      <c r="W151" s="1">
        <f t="shared" si="31"/>
        <v>2014</v>
      </c>
      <c r="X151" s="1">
        <f t="shared" si="32"/>
        <v>2014</v>
      </c>
    </row>
    <row r="152" spans="1:24" ht="40.5" x14ac:dyDescent="0.3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17">
        <f t="shared" si="28"/>
        <v>42149.95349537037</v>
      </c>
      <c r="L152" s="17">
        <f t="shared" si="29"/>
        <v>42089.95349537037</v>
      </c>
      <c r="M152" s="5" t="b">
        <v>0</v>
      </c>
      <c r="N152" s="5">
        <v>67</v>
      </c>
      <c r="O152" s="5" t="b">
        <v>0</v>
      </c>
      <c r="P152" s="5" t="s">
        <v>8267</v>
      </c>
      <c r="Q152" s="10">
        <f t="shared" si="23"/>
        <v>23.163076923076922</v>
      </c>
      <c r="R152" s="12">
        <f t="shared" si="24"/>
        <v>5.153846153846154E-2</v>
      </c>
      <c r="S152" s="13" t="str">
        <f t="shared" si="30"/>
        <v>Film</v>
      </c>
      <c r="T152" s="13" t="str">
        <f t="shared" si="25"/>
        <v>Video/Science Fiction</v>
      </c>
      <c r="U152" s="18" t="str">
        <f t="shared" si="26"/>
        <v>May</v>
      </c>
      <c r="V152" s="18" t="str">
        <f t="shared" si="27"/>
        <v>Mar</v>
      </c>
      <c r="W152" s="1">
        <f t="shared" si="31"/>
        <v>2015</v>
      </c>
      <c r="X152" s="1">
        <f t="shared" si="32"/>
        <v>2015</v>
      </c>
    </row>
    <row r="153" spans="1:24" ht="40.5" x14ac:dyDescent="0.3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17">
        <f t="shared" si="28"/>
        <v>42173.342488425922</v>
      </c>
      <c r="L153" s="17">
        <f t="shared" si="29"/>
        <v>42113.342488425922</v>
      </c>
      <c r="M153" s="5" t="b">
        <v>0</v>
      </c>
      <c r="N153" s="5">
        <v>5</v>
      </c>
      <c r="O153" s="5" t="b">
        <v>0</v>
      </c>
      <c r="P153" s="5" t="s">
        <v>8267</v>
      </c>
      <c r="Q153" s="10">
        <f t="shared" si="23"/>
        <v>5.6000000000000001E-2</v>
      </c>
      <c r="R153" s="12">
        <f t="shared" si="24"/>
        <v>2E-3</v>
      </c>
      <c r="S153" s="13" t="str">
        <f t="shared" si="30"/>
        <v>Film</v>
      </c>
      <c r="T153" s="13" t="str">
        <f t="shared" si="25"/>
        <v>Video/Science Fiction</v>
      </c>
      <c r="U153" s="18" t="str">
        <f t="shared" si="26"/>
        <v>Jun</v>
      </c>
      <c r="V153" s="18" t="str">
        <f t="shared" si="27"/>
        <v>Apr</v>
      </c>
      <c r="W153" s="1">
        <f t="shared" si="31"/>
        <v>2015</v>
      </c>
      <c r="X153" s="1">
        <f t="shared" si="32"/>
        <v>2015</v>
      </c>
    </row>
    <row r="154" spans="1:24" ht="40.5" x14ac:dyDescent="0.3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17">
        <f t="shared" si="28"/>
        <v>41904.869212962956</v>
      </c>
      <c r="L154" s="17">
        <f t="shared" si="29"/>
        <v>41874.869212962956</v>
      </c>
      <c r="M154" s="5" t="b">
        <v>0</v>
      </c>
      <c r="N154" s="5">
        <v>2</v>
      </c>
      <c r="O154" s="5" t="b">
        <v>0</v>
      </c>
      <c r="P154" s="5" t="s">
        <v>8267</v>
      </c>
      <c r="Q154" s="10">
        <f t="shared" si="23"/>
        <v>7.8947368421052634E-3</v>
      </c>
      <c r="R154" s="12">
        <f t="shared" si="24"/>
        <v>5.263157894736842E-4</v>
      </c>
      <c r="S154" s="13" t="str">
        <f t="shared" si="30"/>
        <v>Film</v>
      </c>
      <c r="T154" s="13" t="str">
        <f t="shared" si="25"/>
        <v>Video/Science Fiction</v>
      </c>
      <c r="U154" s="18" t="str">
        <f t="shared" si="26"/>
        <v>Sep</v>
      </c>
      <c r="V154" s="18" t="str">
        <f t="shared" si="27"/>
        <v>Aug</v>
      </c>
      <c r="W154" s="1">
        <f t="shared" si="31"/>
        <v>2014</v>
      </c>
      <c r="X154" s="1">
        <f t="shared" si="32"/>
        <v>2014</v>
      </c>
    </row>
    <row r="155" spans="1:24" ht="40.5" x14ac:dyDescent="0.3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17">
        <f t="shared" si="28"/>
        <v>41975.419490740744</v>
      </c>
      <c r="L155" s="17">
        <f t="shared" si="29"/>
        <v>41933.377824074072</v>
      </c>
      <c r="M155" s="5" t="b">
        <v>0</v>
      </c>
      <c r="N155" s="5">
        <v>10</v>
      </c>
      <c r="O155" s="5" t="b">
        <v>0</v>
      </c>
      <c r="P155" s="5" t="s">
        <v>8267</v>
      </c>
      <c r="Q155" s="10">
        <f t="shared" si="23"/>
        <v>0.71799999999999997</v>
      </c>
      <c r="R155" s="12">
        <f t="shared" si="24"/>
        <v>0.02</v>
      </c>
      <c r="S155" s="13" t="str">
        <f t="shared" si="30"/>
        <v>Film</v>
      </c>
      <c r="T155" s="13" t="str">
        <f t="shared" si="25"/>
        <v>Video/Science Fiction</v>
      </c>
      <c r="U155" s="18" t="str">
        <f t="shared" si="26"/>
        <v>Dec</v>
      </c>
      <c r="V155" s="18" t="str">
        <f t="shared" si="27"/>
        <v>Oct</v>
      </c>
      <c r="W155" s="1">
        <f t="shared" si="31"/>
        <v>2014</v>
      </c>
      <c r="X155" s="1">
        <f t="shared" si="32"/>
        <v>2014</v>
      </c>
    </row>
    <row r="156" spans="1:24" ht="60.75" x14ac:dyDescent="0.3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17">
        <f t="shared" si="28"/>
        <v>42158.339062499996</v>
      </c>
      <c r="L156" s="17">
        <f t="shared" si="29"/>
        <v>42115.339062499996</v>
      </c>
      <c r="M156" s="5" t="b">
        <v>0</v>
      </c>
      <c r="N156" s="5">
        <v>3</v>
      </c>
      <c r="O156" s="5" t="b">
        <v>0</v>
      </c>
      <c r="P156" s="5" t="s">
        <v>8267</v>
      </c>
      <c r="Q156" s="10">
        <f t="shared" si="23"/>
        <v>2.6666666666666665</v>
      </c>
      <c r="R156" s="12">
        <f t="shared" si="24"/>
        <v>0.2</v>
      </c>
      <c r="S156" s="13" t="str">
        <f t="shared" si="30"/>
        <v>Film</v>
      </c>
      <c r="T156" s="13" t="str">
        <f t="shared" si="25"/>
        <v>Video/Science Fiction</v>
      </c>
      <c r="U156" s="18" t="str">
        <f t="shared" si="26"/>
        <v>Jun</v>
      </c>
      <c r="V156" s="18" t="str">
        <f t="shared" si="27"/>
        <v>Apr</v>
      </c>
      <c r="W156" s="1">
        <f t="shared" si="31"/>
        <v>2015</v>
      </c>
      <c r="X156" s="1">
        <f t="shared" si="32"/>
        <v>2015</v>
      </c>
    </row>
    <row r="157" spans="1:24" ht="60.75" x14ac:dyDescent="0.3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17">
        <f t="shared" si="28"/>
        <v>42208.351099537038</v>
      </c>
      <c r="L157" s="17">
        <f t="shared" si="29"/>
        <v>42168.351099537038</v>
      </c>
      <c r="M157" s="5" t="b">
        <v>0</v>
      </c>
      <c r="N157" s="5">
        <v>4</v>
      </c>
      <c r="O157" s="5" t="b">
        <v>0</v>
      </c>
      <c r="P157" s="5" t="s">
        <v>8267</v>
      </c>
      <c r="Q157" s="10">
        <f t="shared" si="23"/>
        <v>6.0000000000000001E-3</v>
      </c>
      <c r="R157" s="12">
        <f t="shared" si="24"/>
        <v>2.9629629629629629E-4</v>
      </c>
      <c r="S157" s="13" t="str">
        <f t="shared" si="30"/>
        <v>Film</v>
      </c>
      <c r="T157" s="13" t="str">
        <f t="shared" si="25"/>
        <v>Video/Science Fiction</v>
      </c>
      <c r="U157" s="18" t="str">
        <f t="shared" si="26"/>
        <v>Jul</v>
      </c>
      <c r="V157" s="18" t="str">
        <f t="shared" si="27"/>
        <v>Jun</v>
      </c>
      <c r="W157" s="1">
        <f t="shared" si="31"/>
        <v>2015</v>
      </c>
      <c r="X157" s="1">
        <f t="shared" si="32"/>
        <v>2015</v>
      </c>
    </row>
    <row r="158" spans="1:24" ht="40.5" x14ac:dyDescent="0.3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17">
        <f t="shared" si="28"/>
        <v>41853.916620370372</v>
      </c>
      <c r="L158" s="17">
        <f t="shared" si="29"/>
        <v>41793.916620370372</v>
      </c>
      <c r="M158" s="5" t="b">
        <v>0</v>
      </c>
      <c r="N158" s="5">
        <v>15</v>
      </c>
      <c r="O158" s="5" t="b">
        <v>0</v>
      </c>
      <c r="P158" s="5" t="s">
        <v>8267</v>
      </c>
      <c r="Q158" s="10">
        <f t="shared" si="23"/>
        <v>5.0999999999999996</v>
      </c>
      <c r="R158" s="12">
        <f t="shared" si="24"/>
        <v>4.2857142857142858E-2</v>
      </c>
      <c r="S158" s="13" t="str">
        <f t="shared" si="30"/>
        <v>Film</v>
      </c>
      <c r="T158" s="13" t="str">
        <f t="shared" si="25"/>
        <v>Video/Science Fiction</v>
      </c>
      <c r="U158" s="18" t="str">
        <f t="shared" si="26"/>
        <v>Aug</v>
      </c>
      <c r="V158" s="18" t="str">
        <f t="shared" si="27"/>
        <v>Jun</v>
      </c>
      <c r="W158" s="1">
        <f t="shared" si="31"/>
        <v>2014</v>
      </c>
      <c r="X158" s="1">
        <f t="shared" si="32"/>
        <v>2014</v>
      </c>
    </row>
    <row r="159" spans="1:24" ht="40.5" x14ac:dyDescent="0.3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17">
        <f t="shared" si="28"/>
        <v>42426.703379629624</v>
      </c>
      <c r="L159" s="17">
        <f t="shared" si="29"/>
        <v>42396.703379629624</v>
      </c>
      <c r="M159" s="5" t="b">
        <v>0</v>
      </c>
      <c r="N159" s="5">
        <v>2</v>
      </c>
      <c r="O159" s="5" t="b">
        <v>0</v>
      </c>
      <c r="P159" s="5" t="s">
        <v>8267</v>
      </c>
      <c r="Q159" s="10">
        <f t="shared" si="23"/>
        <v>0.26711185308848079</v>
      </c>
      <c r="R159" s="12">
        <f t="shared" si="24"/>
        <v>6.6777963272120197E-2</v>
      </c>
      <c r="S159" s="13" t="str">
        <f t="shared" si="30"/>
        <v>Film</v>
      </c>
      <c r="T159" s="13" t="str">
        <f t="shared" si="25"/>
        <v>Video/Science Fiction</v>
      </c>
      <c r="U159" s="18" t="str">
        <f t="shared" si="26"/>
        <v>Feb</v>
      </c>
      <c r="V159" s="18" t="str">
        <f t="shared" si="27"/>
        <v>Jan</v>
      </c>
      <c r="W159" s="1">
        <f t="shared" si="31"/>
        <v>2016</v>
      </c>
      <c r="X159" s="1">
        <f t="shared" si="32"/>
        <v>2016</v>
      </c>
    </row>
    <row r="160" spans="1:24" ht="60.75" x14ac:dyDescent="0.3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17">
        <f t="shared" si="28"/>
        <v>41933.868379629625</v>
      </c>
      <c r="L160" s="17">
        <f t="shared" si="29"/>
        <v>41903.868379629625</v>
      </c>
      <c r="M160" s="5" t="b">
        <v>0</v>
      </c>
      <c r="N160" s="5">
        <v>0</v>
      </c>
      <c r="O160" s="5" t="b">
        <v>0</v>
      </c>
      <c r="P160" s="5" t="s">
        <v>8267</v>
      </c>
      <c r="Q160" s="10">
        <f t="shared" si="23"/>
        <v>0</v>
      </c>
      <c r="R160" s="12">
        <f t="shared" si="24"/>
        <v>0</v>
      </c>
      <c r="S160" s="13" t="str">
        <f t="shared" si="30"/>
        <v>Film</v>
      </c>
      <c r="T160" s="13" t="str">
        <f t="shared" si="25"/>
        <v>Video/Science Fiction</v>
      </c>
      <c r="U160" s="18" t="str">
        <f t="shared" si="26"/>
        <v>Oct</v>
      </c>
      <c r="V160" s="18" t="str">
        <f t="shared" si="27"/>
        <v>Sep</v>
      </c>
      <c r="W160" s="1">
        <f t="shared" si="31"/>
        <v>2014</v>
      </c>
      <c r="X160" s="1">
        <f t="shared" si="32"/>
        <v>2014</v>
      </c>
    </row>
    <row r="161" spans="1:24" ht="60.75" x14ac:dyDescent="0.3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17">
        <f t="shared" si="28"/>
        <v>42554.226215277777</v>
      </c>
      <c r="L161" s="17">
        <f t="shared" si="29"/>
        <v>42514.226215277777</v>
      </c>
      <c r="M161" s="5" t="b">
        <v>0</v>
      </c>
      <c r="N161" s="5">
        <v>1</v>
      </c>
      <c r="O161" s="5" t="b">
        <v>0</v>
      </c>
      <c r="P161" s="5" t="s">
        <v>8267</v>
      </c>
      <c r="Q161" s="10">
        <f t="shared" si="23"/>
        <v>2E-3</v>
      </c>
      <c r="R161" s="12">
        <f t="shared" si="24"/>
        <v>2.0000000000000001E-4</v>
      </c>
      <c r="S161" s="13" t="str">
        <f t="shared" si="30"/>
        <v>Film</v>
      </c>
      <c r="T161" s="13" t="str">
        <f t="shared" si="25"/>
        <v>Video/Science Fiction</v>
      </c>
      <c r="U161" s="18" t="str">
        <f t="shared" si="26"/>
        <v>Jul</v>
      </c>
      <c r="V161" s="18" t="str">
        <f t="shared" si="27"/>
        <v>May</v>
      </c>
      <c r="W161" s="1">
        <f t="shared" si="31"/>
        <v>2016</v>
      </c>
      <c r="X161" s="1">
        <f t="shared" si="32"/>
        <v>2016</v>
      </c>
    </row>
    <row r="162" spans="1:24" ht="40.5" x14ac:dyDescent="0.3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17">
        <f t="shared" si="28"/>
        <v>42231.70475694444</v>
      </c>
      <c r="L162" s="17">
        <f t="shared" si="29"/>
        <v>42171.70475694444</v>
      </c>
      <c r="M162" s="5" t="b">
        <v>0</v>
      </c>
      <c r="N162" s="5">
        <v>0</v>
      </c>
      <c r="O162" s="5" t="b">
        <v>0</v>
      </c>
      <c r="P162" s="5" t="s">
        <v>8268</v>
      </c>
      <c r="Q162" s="10">
        <f t="shared" si="23"/>
        <v>0</v>
      </c>
      <c r="R162" s="12">
        <f t="shared" si="24"/>
        <v>0</v>
      </c>
      <c r="S162" s="13" t="str">
        <f t="shared" si="30"/>
        <v>Film</v>
      </c>
      <c r="T162" s="13" t="str">
        <f t="shared" si="25"/>
        <v>Video/Drama</v>
      </c>
      <c r="U162" s="18" t="str">
        <f t="shared" si="26"/>
        <v>Aug</v>
      </c>
      <c r="V162" s="18" t="str">
        <f t="shared" si="27"/>
        <v>Jun</v>
      </c>
      <c r="W162" s="1">
        <f t="shared" si="31"/>
        <v>2015</v>
      </c>
      <c r="X162" s="1">
        <f t="shared" si="32"/>
        <v>2015</v>
      </c>
    </row>
    <row r="163" spans="1:24" ht="40.5" x14ac:dyDescent="0.3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17">
        <f t="shared" si="28"/>
        <v>41822.479108796295</v>
      </c>
      <c r="L163" s="17">
        <f t="shared" si="29"/>
        <v>41792.479108796295</v>
      </c>
      <c r="M163" s="5" t="b">
        <v>0</v>
      </c>
      <c r="N163" s="5">
        <v>1</v>
      </c>
      <c r="O163" s="5" t="b">
        <v>0</v>
      </c>
      <c r="P163" s="5" t="s">
        <v>8268</v>
      </c>
      <c r="Q163" s="10">
        <f t="shared" si="23"/>
        <v>0.01</v>
      </c>
      <c r="R163" s="12">
        <f t="shared" si="24"/>
        <v>2E-3</v>
      </c>
      <c r="S163" s="13" t="str">
        <f t="shared" si="30"/>
        <v>Film</v>
      </c>
      <c r="T163" s="13" t="str">
        <f t="shared" si="25"/>
        <v>Video/Drama</v>
      </c>
      <c r="U163" s="18" t="str">
        <f t="shared" si="26"/>
        <v>Jul</v>
      </c>
      <c r="V163" s="18" t="str">
        <f t="shared" si="27"/>
        <v>Jun</v>
      </c>
      <c r="W163" s="1">
        <f t="shared" si="31"/>
        <v>2014</v>
      </c>
      <c r="X163" s="1">
        <f t="shared" si="32"/>
        <v>2014</v>
      </c>
    </row>
    <row r="164" spans="1:24" ht="40.5" x14ac:dyDescent="0.3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17">
        <f t="shared" si="28"/>
        <v>41867.779166666667</v>
      </c>
      <c r="L164" s="17">
        <f t="shared" si="29"/>
        <v>41834.91847222222</v>
      </c>
      <c r="M164" s="5" t="b">
        <v>0</v>
      </c>
      <c r="N164" s="5">
        <v>10</v>
      </c>
      <c r="O164" s="5" t="b">
        <v>0</v>
      </c>
      <c r="P164" s="5" t="s">
        <v>8268</v>
      </c>
      <c r="Q164" s="10">
        <f t="shared" si="23"/>
        <v>15.535714285714286</v>
      </c>
      <c r="R164" s="12">
        <f t="shared" si="24"/>
        <v>0.35714285714285715</v>
      </c>
      <c r="S164" s="13" t="str">
        <f t="shared" si="30"/>
        <v>Film</v>
      </c>
      <c r="T164" s="13" t="str">
        <f t="shared" si="25"/>
        <v>Video/Drama</v>
      </c>
      <c r="U164" s="18" t="str">
        <f t="shared" si="26"/>
        <v>Aug</v>
      </c>
      <c r="V164" s="18" t="str">
        <f t="shared" si="27"/>
        <v>Jul</v>
      </c>
      <c r="W164" s="1">
        <f t="shared" si="31"/>
        <v>2014</v>
      </c>
      <c r="X164" s="1">
        <f t="shared" si="32"/>
        <v>2014</v>
      </c>
    </row>
    <row r="165" spans="1:24" ht="40.5" x14ac:dyDescent="0.3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17">
        <f t="shared" si="28"/>
        <v>42277.791666666664</v>
      </c>
      <c r="L165" s="17">
        <f t="shared" si="29"/>
        <v>42243.752939814811</v>
      </c>
      <c r="M165" s="5" t="b">
        <v>0</v>
      </c>
      <c r="N165" s="5">
        <v>0</v>
      </c>
      <c r="O165" s="5" t="b">
        <v>0</v>
      </c>
      <c r="P165" s="5" t="s">
        <v>8268</v>
      </c>
      <c r="Q165" s="10">
        <f t="shared" si="23"/>
        <v>0</v>
      </c>
      <c r="R165" s="12">
        <f t="shared" si="24"/>
        <v>0</v>
      </c>
      <c r="S165" s="13" t="str">
        <f t="shared" si="30"/>
        <v>Film</v>
      </c>
      <c r="T165" s="13" t="str">
        <f t="shared" si="25"/>
        <v>Video/Drama</v>
      </c>
      <c r="U165" s="18" t="str">
        <f t="shared" si="26"/>
        <v>Sep</v>
      </c>
      <c r="V165" s="18" t="str">
        <f t="shared" si="27"/>
        <v>Aug</v>
      </c>
      <c r="W165" s="1">
        <f t="shared" si="31"/>
        <v>2015</v>
      </c>
      <c r="X165" s="1">
        <f t="shared" si="32"/>
        <v>2015</v>
      </c>
    </row>
    <row r="166" spans="1:24" ht="40.5" x14ac:dyDescent="0.3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17">
        <f t="shared" si="28"/>
        <v>41901.554409722223</v>
      </c>
      <c r="L166" s="17">
        <f t="shared" si="29"/>
        <v>41841.554409722223</v>
      </c>
      <c r="M166" s="5" t="b">
        <v>0</v>
      </c>
      <c r="N166" s="5">
        <v>7</v>
      </c>
      <c r="O166" s="5" t="b">
        <v>0</v>
      </c>
      <c r="P166" s="5" t="s">
        <v>8268</v>
      </c>
      <c r="Q166" s="10">
        <f t="shared" si="23"/>
        <v>0.53333333333333333</v>
      </c>
      <c r="R166" s="12">
        <f t="shared" si="24"/>
        <v>5.8333333333333336E-3</v>
      </c>
      <c r="S166" s="13" t="str">
        <f t="shared" si="30"/>
        <v>Film</v>
      </c>
      <c r="T166" s="13" t="str">
        <f t="shared" si="25"/>
        <v>Video/Drama</v>
      </c>
      <c r="U166" s="18" t="str">
        <f t="shared" si="26"/>
        <v>Sep</v>
      </c>
      <c r="V166" s="18" t="str">
        <f t="shared" si="27"/>
        <v>Jul</v>
      </c>
      <c r="W166" s="1">
        <f t="shared" si="31"/>
        <v>2014</v>
      </c>
      <c r="X166" s="1">
        <f t="shared" si="32"/>
        <v>2014</v>
      </c>
    </row>
    <row r="167" spans="1:24" x14ac:dyDescent="0.3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17">
        <f t="shared" si="28"/>
        <v>42381.450509259252</v>
      </c>
      <c r="L167" s="17">
        <f t="shared" si="29"/>
        <v>42351.450509259252</v>
      </c>
      <c r="M167" s="5" t="b">
        <v>0</v>
      </c>
      <c r="N167" s="5">
        <v>0</v>
      </c>
      <c r="O167" s="5" t="b">
        <v>0</v>
      </c>
      <c r="P167" s="5" t="s">
        <v>8268</v>
      </c>
      <c r="Q167" s="10">
        <f t="shared" si="23"/>
        <v>0</v>
      </c>
      <c r="R167" s="12">
        <f t="shared" si="24"/>
        <v>0</v>
      </c>
      <c r="S167" s="13" t="str">
        <f t="shared" si="30"/>
        <v>Film</v>
      </c>
      <c r="T167" s="13" t="str">
        <f t="shared" si="25"/>
        <v>Video/Drama</v>
      </c>
      <c r="U167" s="18" t="str">
        <f t="shared" si="26"/>
        <v>Jan</v>
      </c>
      <c r="V167" s="18" t="str">
        <f t="shared" si="27"/>
        <v>Dec</v>
      </c>
      <c r="W167" s="1">
        <f t="shared" si="31"/>
        <v>2016</v>
      </c>
      <c r="X167" s="1">
        <f t="shared" si="32"/>
        <v>2015</v>
      </c>
    </row>
    <row r="168" spans="1:24" ht="40.5" x14ac:dyDescent="0.3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17">
        <f t="shared" si="28"/>
        <v>42750.867615740739</v>
      </c>
      <c r="L168" s="17">
        <f t="shared" si="29"/>
        <v>42720.867615740739</v>
      </c>
      <c r="M168" s="5" t="b">
        <v>0</v>
      </c>
      <c r="N168" s="5">
        <v>1</v>
      </c>
      <c r="O168" s="5" t="b">
        <v>0</v>
      </c>
      <c r="P168" s="5" t="s">
        <v>8268</v>
      </c>
      <c r="Q168" s="10">
        <f t="shared" si="23"/>
        <v>60</v>
      </c>
      <c r="R168" s="12">
        <f t="shared" si="24"/>
        <v>0.02</v>
      </c>
      <c r="S168" s="13" t="str">
        <f t="shared" si="30"/>
        <v>Film</v>
      </c>
      <c r="T168" s="13" t="str">
        <f t="shared" si="25"/>
        <v>Video/Drama</v>
      </c>
      <c r="U168" s="18" t="str">
        <f t="shared" si="26"/>
        <v>Jan</v>
      </c>
      <c r="V168" s="18" t="str">
        <f t="shared" si="27"/>
        <v>Dec</v>
      </c>
      <c r="W168" s="1">
        <f t="shared" si="31"/>
        <v>2017</v>
      </c>
      <c r="X168" s="1">
        <f t="shared" si="32"/>
        <v>2016</v>
      </c>
    </row>
    <row r="169" spans="1:24" ht="40.5" x14ac:dyDescent="0.3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17">
        <f t="shared" si="28"/>
        <v>42220.719155092585</v>
      </c>
      <c r="L169" s="17">
        <f t="shared" si="29"/>
        <v>42160.719155092585</v>
      </c>
      <c r="M169" s="5" t="b">
        <v>0</v>
      </c>
      <c r="N169" s="5">
        <v>2</v>
      </c>
      <c r="O169" s="5" t="b">
        <v>0</v>
      </c>
      <c r="P169" s="5" t="s">
        <v>8268</v>
      </c>
      <c r="Q169" s="10">
        <f t="shared" si="23"/>
        <v>0.01</v>
      </c>
      <c r="R169" s="12">
        <f t="shared" si="24"/>
        <v>1.8181818181818182E-3</v>
      </c>
      <c r="S169" s="13" t="str">
        <f t="shared" si="30"/>
        <v>Film</v>
      </c>
      <c r="T169" s="13" t="str">
        <f t="shared" si="25"/>
        <v>Video/Drama</v>
      </c>
      <c r="U169" s="18" t="str">
        <f t="shared" si="26"/>
        <v>Aug</v>
      </c>
      <c r="V169" s="18" t="str">
        <f t="shared" si="27"/>
        <v>Jun</v>
      </c>
      <c r="W169" s="1">
        <f t="shared" si="31"/>
        <v>2015</v>
      </c>
      <c r="X169" s="1">
        <f t="shared" si="32"/>
        <v>2015</v>
      </c>
    </row>
    <row r="170" spans="1:24" ht="40.5" x14ac:dyDescent="0.3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17">
        <f t="shared" si="28"/>
        <v>42082.585300925923</v>
      </c>
      <c r="L170" s="17">
        <f t="shared" si="29"/>
        <v>42052.626967592594</v>
      </c>
      <c r="M170" s="5" t="b">
        <v>0</v>
      </c>
      <c r="N170" s="5">
        <v>3</v>
      </c>
      <c r="O170" s="5" t="b">
        <v>0</v>
      </c>
      <c r="P170" s="5" t="s">
        <v>8268</v>
      </c>
      <c r="Q170" s="10">
        <f t="shared" si="23"/>
        <v>4.0625</v>
      </c>
      <c r="R170" s="12">
        <f t="shared" si="24"/>
        <v>3.7499999999999999E-2</v>
      </c>
      <c r="S170" s="13" t="str">
        <f t="shared" si="30"/>
        <v>Film</v>
      </c>
      <c r="T170" s="13" t="str">
        <f t="shared" si="25"/>
        <v>Video/Drama</v>
      </c>
      <c r="U170" s="18" t="str">
        <f t="shared" si="26"/>
        <v>Mar</v>
      </c>
      <c r="V170" s="18" t="str">
        <f t="shared" si="27"/>
        <v>Feb</v>
      </c>
      <c r="W170" s="1">
        <f t="shared" si="31"/>
        <v>2015</v>
      </c>
      <c r="X170" s="1">
        <f t="shared" si="32"/>
        <v>2015</v>
      </c>
    </row>
    <row r="171" spans="1:24" ht="40.5" x14ac:dyDescent="0.3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17">
        <f t="shared" si="28"/>
        <v>41930.296979166662</v>
      </c>
      <c r="L171" s="17">
        <f t="shared" si="29"/>
        <v>41900.296979166662</v>
      </c>
      <c r="M171" s="5" t="b">
        <v>0</v>
      </c>
      <c r="N171" s="5">
        <v>10</v>
      </c>
      <c r="O171" s="5" t="b">
        <v>0</v>
      </c>
      <c r="P171" s="5" t="s">
        <v>8268</v>
      </c>
      <c r="Q171" s="10">
        <f t="shared" si="23"/>
        <v>22.4</v>
      </c>
      <c r="R171" s="12">
        <f t="shared" si="24"/>
        <v>0.4</v>
      </c>
      <c r="S171" s="13" t="str">
        <f t="shared" si="30"/>
        <v>Film</v>
      </c>
      <c r="T171" s="13" t="str">
        <f t="shared" si="25"/>
        <v>Video/Drama</v>
      </c>
      <c r="U171" s="18" t="str">
        <f t="shared" si="26"/>
        <v>Oct</v>
      </c>
      <c r="V171" s="18" t="str">
        <f t="shared" si="27"/>
        <v>Sep</v>
      </c>
      <c r="W171" s="1">
        <f t="shared" si="31"/>
        <v>2014</v>
      </c>
      <c r="X171" s="1">
        <f t="shared" si="32"/>
        <v>2014</v>
      </c>
    </row>
    <row r="172" spans="1:24" ht="40.5" x14ac:dyDescent="0.3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17">
        <f t="shared" si="28"/>
        <v>42246.019444444442</v>
      </c>
      <c r="L172" s="17">
        <f t="shared" si="29"/>
        <v>42216.769479166665</v>
      </c>
      <c r="M172" s="5" t="b">
        <v>0</v>
      </c>
      <c r="N172" s="5">
        <v>10</v>
      </c>
      <c r="O172" s="5" t="b">
        <v>0</v>
      </c>
      <c r="P172" s="5" t="s">
        <v>8268</v>
      </c>
      <c r="Q172" s="10">
        <f t="shared" si="23"/>
        <v>3.25</v>
      </c>
      <c r="R172" s="12">
        <f t="shared" si="24"/>
        <v>0.1</v>
      </c>
      <c r="S172" s="13" t="str">
        <f t="shared" si="30"/>
        <v>Film</v>
      </c>
      <c r="T172" s="13" t="str">
        <f t="shared" si="25"/>
        <v>Video/Drama</v>
      </c>
      <c r="U172" s="18" t="str">
        <f t="shared" si="26"/>
        <v>Aug</v>
      </c>
      <c r="V172" s="18" t="str">
        <f t="shared" si="27"/>
        <v>Jul</v>
      </c>
      <c r="W172" s="1">
        <f t="shared" si="31"/>
        <v>2015</v>
      </c>
      <c r="X172" s="1">
        <f t="shared" si="32"/>
        <v>2015</v>
      </c>
    </row>
    <row r="173" spans="1:24" ht="40.5" x14ac:dyDescent="0.3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17">
        <f t="shared" si="28"/>
        <v>42593.972384259258</v>
      </c>
      <c r="L173" s="17">
        <f t="shared" si="29"/>
        <v>42533.972384259258</v>
      </c>
      <c r="M173" s="5" t="b">
        <v>0</v>
      </c>
      <c r="N173" s="5">
        <v>1</v>
      </c>
      <c r="O173" s="5" t="b">
        <v>0</v>
      </c>
      <c r="P173" s="5" t="s">
        <v>8268</v>
      </c>
      <c r="Q173" s="10">
        <f t="shared" si="23"/>
        <v>2E-3</v>
      </c>
      <c r="R173" s="12">
        <f t="shared" si="24"/>
        <v>2E-3</v>
      </c>
      <c r="S173" s="13" t="str">
        <f t="shared" si="30"/>
        <v>Film</v>
      </c>
      <c r="T173" s="13" t="str">
        <f t="shared" si="25"/>
        <v>Video/Drama</v>
      </c>
      <c r="U173" s="18" t="str">
        <f t="shared" si="26"/>
        <v>Aug</v>
      </c>
      <c r="V173" s="18" t="str">
        <f t="shared" si="27"/>
        <v>Jun</v>
      </c>
      <c r="W173" s="1">
        <f t="shared" si="31"/>
        <v>2016</v>
      </c>
      <c r="X173" s="1">
        <f t="shared" si="32"/>
        <v>2016</v>
      </c>
    </row>
    <row r="174" spans="1:24" ht="40.5" x14ac:dyDescent="0.3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17">
        <f t="shared" si="28"/>
        <v>42082.144942129627</v>
      </c>
      <c r="L174" s="17">
        <f t="shared" si="29"/>
        <v>42047.186608796292</v>
      </c>
      <c r="M174" s="5" t="b">
        <v>0</v>
      </c>
      <c r="N174" s="5">
        <v>0</v>
      </c>
      <c r="O174" s="5" t="b">
        <v>0</v>
      </c>
      <c r="P174" s="5" t="s">
        <v>8268</v>
      </c>
      <c r="Q174" s="10">
        <f t="shared" si="23"/>
        <v>0</v>
      </c>
      <c r="R174" s="12">
        <f t="shared" si="24"/>
        <v>0</v>
      </c>
      <c r="S174" s="13" t="str">
        <f t="shared" si="30"/>
        <v>Film</v>
      </c>
      <c r="T174" s="13" t="str">
        <f t="shared" si="25"/>
        <v>Video/Drama</v>
      </c>
      <c r="U174" s="18" t="str">
        <f t="shared" si="26"/>
        <v>Mar</v>
      </c>
      <c r="V174" s="18" t="str">
        <f t="shared" si="27"/>
        <v>Feb</v>
      </c>
      <c r="W174" s="1">
        <f t="shared" si="31"/>
        <v>2015</v>
      </c>
      <c r="X174" s="1">
        <f t="shared" si="32"/>
        <v>2015</v>
      </c>
    </row>
    <row r="175" spans="1:24" ht="40.5" x14ac:dyDescent="0.3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17">
        <f t="shared" si="28"/>
        <v>42063.364675925921</v>
      </c>
      <c r="L175" s="17">
        <f t="shared" si="29"/>
        <v>42033.364675925921</v>
      </c>
      <c r="M175" s="5" t="b">
        <v>0</v>
      </c>
      <c r="N175" s="5">
        <v>0</v>
      </c>
      <c r="O175" s="5" t="b">
        <v>0</v>
      </c>
      <c r="P175" s="5" t="s">
        <v>8268</v>
      </c>
      <c r="Q175" s="10">
        <f t="shared" si="23"/>
        <v>0</v>
      </c>
      <c r="R175" s="12">
        <f t="shared" si="24"/>
        <v>0</v>
      </c>
      <c r="S175" s="13" t="str">
        <f t="shared" si="30"/>
        <v>Film</v>
      </c>
      <c r="T175" s="13" t="str">
        <f t="shared" si="25"/>
        <v>Video/Drama</v>
      </c>
      <c r="U175" s="18" t="str">
        <f t="shared" si="26"/>
        <v>Feb</v>
      </c>
      <c r="V175" s="18" t="str">
        <f t="shared" si="27"/>
        <v>Jan</v>
      </c>
      <c r="W175" s="1">
        <f t="shared" si="31"/>
        <v>2015</v>
      </c>
      <c r="X175" s="1">
        <f t="shared" si="32"/>
        <v>2015</v>
      </c>
    </row>
    <row r="176" spans="1:24" ht="40.5" x14ac:dyDescent="0.3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17">
        <f t="shared" si="28"/>
        <v>42132.55064814815</v>
      </c>
      <c r="L176" s="17">
        <f t="shared" si="29"/>
        <v>42072.55064814815</v>
      </c>
      <c r="M176" s="5" t="b">
        <v>0</v>
      </c>
      <c r="N176" s="5">
        <v>0</v>
      </c>
      <c r="O176" s="5" t="b">
        <v>0</v>
      </c>
      <c r="P176" s="5" t="s">
        <v>8268</v>
      </c>
      <c r="Q176" s="10">
        <f t="shared" si="23"/>
        <v>0</v>
      </c>
      <c r="R176" s="12">
        <f t="shared" si="24"/>
        <v>0</v>
      </c>
      <c r="S176" s="13" t="str">
        <f t="shared" si="30"/>
        <v>Film</v>
      </c>
      <c r="T176" s="13" t="str">
        <f t="shared" si="25"/>
        <v>Video/Drama</v>
      </c>
      <c r="U176" s="18" t="str">
        <f t="shared" si="26"/>
        <v>May</v>
      </c>
      <c r="V176" s="18" t="str">
        <f t="shared" si="27"/>
        <v>Mar</v>
      </c>
      <c r="W176" s="1">
        <f t="shared" si="31"/>
        <v>2015</v>
      </c>
      <c r="X176" s="1">
        <f t="shared" si="32"/>
        <v>2015</v>
      </c>
    </row>
    <row r="177" spans="1:24" ht="40.5" x14ac:dyDescent="0.3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17">
        <f t="shared" si="28"/>
        <v>41880.569571759253</v>
      </c>
      <c r="L177" s="17">
        <f t="shared" si="29"/>
        <v>41855.569571759253</v>
      </c>
      <c r="M177" s="5" t="b">
        <v>0</v>
      </c>
      <c r="N177" s="5">
        <v>26</v>
      </c>
      <c r="O177" s="5" t="b">
        <v>0</v>
      </c>
      <c r="P177" s="5" t="s">
        <v>8268</v>
      </c>
      <c r="Q177" s="10">
        <f t="shared" si="23"/>
        <v>6.4850000000000003</v>
      </c>
      <c r="R177" s="12">
        <f t="shared" si="24"/>
        <v>0.13</v>
      </c>
      <c r="S177" s="13" t="str">
        <f t="shared" si="30"/>
        <v>Film</v>
      </c>
      <c r="T177" s="13" t="str">
        <f t="shared" si="25"/>
        <v>Video/Drama</v>
      </c>
      <c r="U177" s="18" t="str">
        <f t="shared" si="26"/>
        <v>Aug</v>
      </c>
      <c r="V177" s="18" t="str">
        <f t="shared" si="27"/>
        <v>Aug</v>
      </c>
      <c r="W177" s="1">
        <f t="shared" si="31"/>
        <v>2014</v>
      </c>
      <c r="X177" s="1">
        <f t="shared" si="32"/>
        <v>2014</v>
      </c>
    </row>
    <row r="178" spans="1:24" ht="40.5" x14ac:dyDescent="0.3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17">
        <f t="shared" si="28"/>
        <v>42221.615729166668</v>
      </c>
      <c r="L178" s="17">
        <f t="shared" si="29"/>
        <v>42191.615729166668</v>
      </c>
      <c r="M178" s="5" t="b">
        <v>0</v>
      </c>
      <c r="N178" s="5">
        <v>0</v>
      </c>
      <c r="O178" s="5" t="b">
        <v>0</v>
      </c>
      <c r="P178" s="5" t="s">
        <v>8268</v>
      </c>
      <c r="Q178" s="10">
        <f t="shared" si="23"/>
        <v>0</v>
      </c>
      <c r="R178" s="12">
        <f t="shared" si="24"/>
        <v>0</v>
      </c>
      <c r="S178" s="13" t="str">
        <f t="shared" si="30"/>
        <v>Film</v>
      </c>
      <c r="T178" s="13" t="str">
        <f t="shared" si="25"/>
        <v>Video/Drama</v>
      </c>
      <c r="U178" s="18" t="str">
        <f t="shared" si="26"/>
        <v>Aug</v>
      </c>
      <c r="V178" s="18" t="str">
        <f t="shared" si="27"/>
        <v>Jul</v>
      </c>
      <c r="W178" s="1">
        <f t="shared" si="31"/>
        <v>2015</v>
      </c>
      <c r="X178" s="1">
        <f t="shared" si="32"/>
        <v>2015</v>
      </c>
    </row>
    <row r="179" spans="1:24" ht="40.5" x14ac:dyDescent="0.3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17">
        <f t="shared" si="28"/>
        <v>42086.797754629624</v>
      </c>
      <c r="L179" s="17">
        <f t="shared" si="29"/>
        <v>42069.839421296296</v>
      </c>
      <c r="M179" s="5" t="b">
        <v>0</v>
      </c>
      <c r="N179" s="5">
        <v>7</v>
      </c>
      <c r="O179" s="5" t="b">
        <v>0</v>
      </c>
      <c r="P179" s="5" t="s">
        <v>8268</v>
      </c>
      <c r="Q179" s="10">
        <f t="shared" si="23"/>
        <v>40</v>
      </c>
      <c r="R179" s="12">
        <f t="shared" si="24"/>
        <v>1.5555555555555556</v>
      </c>
      <c r="S179" s="13" t="str">
        <f t="shared" si="30"/>
        <v>Film</v>
      </c>
      <c r="T179" s="13" t="str">
        <f t="shared" si="25"/>
        <v>Video/Drama</v>
      </c>
      <c r="U179" s="18" t="str">
        <f t="shared" si="26"/>
        <v>Mar</v>
      </c>
      <c r="V179" s="18" t="str">
        <f t="shared" si="27"/>
        <v>Mar</v>
      </c>
      <c r="W179" s="1">
        <f t="shared" si="31"/>
        <v>2015</v>
      </c>
      <c r="X179" s="1">
        <f t="shared" si="32"/>
        <v>2015</v>
      </c>
    </row>
    <row r="180" spans="1:24" ht="40.5" x14ac:dyDescent="0.3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17">
        <f t="shared" si="28"/>
        <v>42334.788715277777</v>
      </c>
      <c r="L180" s="17">
        <f t="shared" si="29"/>
        <v>42304.747048611105</v>
      </c>
      <c r="M180" s="5" t="b">
        <v>0</v>
      </c>
      <c r="N180" s="5">
        <v>0</v>
      </c>
      <c r="O180" s="5" t="b">
        <v>0</v>
      </c>
      <c r="P180" s="5" t="s">
        <v>8268</v>
      </c>
      <c r="Q180" s="10">
        <f t="shared" si="23"/>
        <v>0</v>
      </c>
      <c r="R180" s="12">
        <f t="shared" si="24"/>
        <v>0</v>
      </c>
      <c r="S180" s="13" t="str">
        <f t="shared" si="30"/>
        <v>Film</v>
      </c>
      <c r="T180" s="13" t="str">
        <f t="shared" si="25"/>
        <v>Video/Drama</v>
      </c>
      <c r="U180" s="18" t="str">
        <f t="shared" si="26"/>
        <v>Nov</v>
      </c>
      <c r="V180" s="18" t="str">
        <f t="shared" si="27"/>
        <v>Oct</v>
      </c>
      <c r="W180" s="1">
        <f t="shared" si="31"/>
        <v>2015</v>
      </c>
      <c r="X180" s="1">
        <f t="shared" si="32"/>
        <v>2015</v>
      </c>
    </row>
    <row r="181" spans="1:24" ht="40.5" x14ac:dyDescent="0.3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17">
        <f t="shared" si="28"/>
        <v>42432.872164351851</v>
      </c>
      <c r="L181" s="17">
        <f t="shared" si="29"/>
        <v>42402.872164351851</v>
      </c>
      <c r="M181" s="5" t="b">
        <v>0</v>
      </c>
      <c r="N181" s="5">
        <v>2</v>
      </c>
      <c r="O181" s="5" t="b">
        <v>0</v>
      </c>
      <c r="P181" s="5" t="s">
        <v>8268</v>
      </c>
      <c r="Q181" s="10">
        <f t="shared" si="23"/>
        <v>20</v>
      </c>
      <c r="R181" s="12">
        <f t="shared" si="24"/>
        <v>0.2</v>
      </c>
      <c r="S181" s="13" t="str">
        <f t="shared" si="30"/>
        <v>Film</v>
      </c>
      <c r="T181" s="13" t="str">
        <f t="shared" si="25"/>
        <v>Video/Drama</v>
      </c>
      <c r="U181" s="18" t="str">
        <f t="shared" si="26"/>
        <v>Mar</v>
      </c>
      <c r="V181" s="18" t="str">
        <f t="shared" si="27"/>
        <v>Feb</v>
      </c>
      <c r="W181" s="1">
        <f t="shared" si="31"/>
        <v>2016</v>
      </c>
      <c r="X181" s="1">
        <f t="shared" si="32"/>
        <v>2016</v>
      </c>
    </row>
    <row r="182" spans="1:24" ht="40.5" x14ac:dyDescent="0.3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17">
        <f t="shared" si="28"/>
        <v>42107.583333333336</v>
      </c>
      <c r="L182" s="17">
        <f t="shared" si="29"/>
        <v>42067.782905092587</v>
      </c>
      <c r="M182" s="5" t="b">
        <v>0</v>
      </c>
      <c r="N182" s="5">
        <v>13</v>
      </c>
      <c r="O182" s="5" t="b">
        <v>0</v>
      </c>
      <c r="P182" s="5" t="s">
        <v>8268</v>
      </c>
      <c r="Q182" s="10">
        <f t="shared" si="23"/>
        <v>33.416666666666664</v>
      </c>
      <c r="R182" s="12">
        <f t="shared" si="24"/>
        <v>1.0833333333333333</v>
      </c>
      <c r="S182" s="13" t="str">
        <f t="shared" si="30"/>
        <v>Film</v>
      </c>
      <c r="T182" s="13" t="str">
        <f t="shared" si="25"/>
        <v>Video/Drama</v>
      </c>
      <c r="U182" s="18" t="str">
        <f t="shared" si="26"/>
        <v>Apr</v>
      </c>
      <c r="V182" s="18" t="str">
        <f t="shared" si="27"/>
        <v>Mar</v>
      </c>
      <c r="W182" s="1">
        <f t="shared" si="31"/>
        <v>2015</v>
      </c>
      <c r="X182" s="1">
        <f t="shared" si="32"/>
        <v>2015</v>
      </c>
    </row>
    <row r="183" spans="1:24" ht="40.5" x14ac:dyDescent="0.3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17">
        <f t="shared" si="28"/>
        <v>42177.533506944441</v>
      </c>
      <c r="L183" s="17">
        <f t="shared" si="29"/>
        <v>42147.533506944441</v>
      </c>
      <c r="M183" s="5" t="b">
        <v>0</v>
      </c>
      <c r="N183" s="5">
        <v>4</v>
      </c>
      <c r="O183" s="5" t="b">
        <v>0</v>
      </c>
      <c r="P183" s="5" t="s">
        <v>8268</v>
      </c>
      <c r="Q183" s="10">
        <f t="shared" si="23"/>
        <v>21.092608822670172</v>
      </c>
      <c r="R183" s="12">
        <f t="shared" si="24"/>
        <v>0.11685655857434998</v>
      </c>
      <c r="S183" s="13" t="str">
        <f t="shared" si="30"/>
        <v>Film</v>
      </c>
      <c r="T183" s="13" t="str">
        <f t="shared" si="25"/>
        <v>Video/Drama</v>
      </c>
      <c r="U183" s="18" t="str">
        <f t="shared" si="26"/>
        <v>Jun</v>
      </c>
      <c r="V183" s="18" t="str">
        <f t="shared" si="27"/>
        <v>May</v>
      </c>
      <c r="W183" s="1">
        <f t="shared" si="31"/>
        <v>2015</v>
      </c>
      <c r="X183" s="1">
        <f t="shared" si="32"/>
        <v>2015</v>
      </c>
    </row>
    <row r="184" spans="1:24" ht="40.5" x14ac:dyDescent="0.3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17">
        <f t="shared" si="28"/>
        <v>42741.803611111107</v>
      </c>
      <c r="L184" s="17">
        <f t="shared" si="29"/>
        <v>42711.803611111107</v>
      </c>
      <c r="M184" s="5" t="b">
        <v>0</v>
      </c>
      <c r="N184" s="5">
        <v>0</v>
      </c>
      <c r="O184" s="5" t="b">
        <v>0</v>
      </c>
      <c r="P184" s="5" t="s">
        <v>8268</v>
      </c>
      <c r="Q184" s="10">
        <f t="shared" si="23"/>
        <v>0</v>
      </c>
      <c r="R184" s="12">
        <f t="shared" si="24"/>
        <v>0</v>
      </c>
      <c r="S184" s="13" t="str">
        <f t="shared" si="30"/>
        <v>Film</v>
      </c>
      <c r="T184" s="13" t="str">
        <f t="shared" si="25"/>
        <v>Video/Drama</v>
      </c>
      <c r="U184" s="18" t="str">
        <f t="shared" si="26"/>
        <v>Jan</v>
      </c>
      <c r="V184" s="18" t="str">
        <f t="shared" si="27"/>
        <v>Dec</v>
      </c>
      <c r="W184" s="1">
        <f t="shared" si="31"/>
        <v>2017</v>
      </c>
      <c r="X184" s="1">
        <f t="shared" si="32"/>
        <v>2016</v>
      </c>
    </row>
    <row r="185" spans="1:24" x14ac:dyDescent="0.3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17">
        <f t="shared" si="28"/>
        <v>41969.643634259257</v>
      </c>
      <c r="L185" s="17">
        <f t="shared" si="29"/>
        <v>41939.601967592593</v>
      </c>
      <c r="M185" s="5" t="b">
        <v>0</v>
      </c>
      <c r="N185" s="5">
        <v>12</v>
      </c>
      <c r="O185" s="5" t="b">
        <v>0</v>
      </c>
      <c r="P185" s="5" t="s">
        <v>8268</v>
      </c>
      <c r="Q185" s="10">
        <f t="shared" si="23"/>
        <v>35.856000000000002</v>
      </c>
      <c r="R185" s="12">
        <f t="shared" si="24"/>
        <v>9.6000000000000002E-2</v>
      </c>
      <c r="S185" s="13" t="str">
        <f t="shared" si="30"/>
        <v>Film</v>
      </c>
      <c r="T185" s="13" t="str">
        <f t="shared" si="25"/>
        <v>Video/Drama</v>
      </c>
      <c r="U185" s="18" t="str">
        <f t="shared" si="26"/>
        <v>Nov</v>
      </c>
      <c r="V185" s="18" t="str">
        <f t="shared" si="27"/>
        <v>Oct</v>
      </c>
      <c r="W185" s="1">
        <f t="shared" si="31"/>
        <v>2014</v>
      </c>
      <c r="X185" s="1">
        <f t="shared" si="32"/>
        <v>2014</v>
      </c>
    </row>
    <row r="186" spans="1:24" ht="40.5" x14ac:dyDescent="0.3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17">
        <f t="shared" si="28"/>
        <v>41882.957638888889</v>
      </c>
      <c r="L186" s="17">
        <f t="shared" si="29"/>
        <v>41825.58289351852</v>
      </c>
      <c r="M186" s="5" t="b">
        <v>0</v>
      </c>
      <c r="N186" s="5">
        <v>2</v>
      </c>
      <c r="O186" s="5" t="b">
        <v>0</v>
      </c>
      <c r="P186" s="5" t="s">
        <v>8268</v>
      </c>
      <c r="Q186" s="10">
        <f t="shared" si="23"/>
        <v>3.4</v>
      </c>
      <c r="R186" s="12">
        <f t="shared" si="24"/>
        <v>0.13333333333333333</v>
      </c>
      <c r="S186" s="13" t="str">
        <f t="shared" si="30"/>
        <v>Film</v>
      </c>
      <c r="T186" s="13" t="str">
        <f t="shared" si="25"/>
        <v>Video/Drama</v>
      </c>
      <c r="U186" s="18" t="str">
        <f t="shared" si="26"/>
        <v>Aug</v>
      </c>
      <c r="V186" s="18" t="str">
        <f t="shared" si="27"/>
        <v>Jul</v>
      </c>
      <c r="W186" s="1">
        <f t="shared" si="31"/>
        <v>2014</v>
      </c>
      <c r="X186" s="1">
        <f t="shared" si="32"/>
        <v>2014</v>
      </c>
    </row>
    <row r="187" spans="1:24" x14ac:dyDescent="0.3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17">
        <f t="shared" si="28"/>
        <v>42600.702997685185</v>
      </c>
      <c r="L187" s="17">
        <f t="shared" si="29"/>
        <v>42570.702997685185</v>
      </c>
      <c r="M187" s="5" t="b">
        <v>0</v>
      </c>
      <c r="N187" s="5">
        <v>10</v>
      </c>
      <c r="O187" s="5" t="b">
        <v>0</v>
      </c>
      <c r="P187" s="5" t="s">
        <v>8268</v>
      </c>
      <c r="Q187" s="10">
        <f t="shared" si="23"/>
        <v>5.5</v>
      </c>
      <c r="R187" s="12">
        <f t="shared" si="24"/>
        <v>2.5000000000000001E-2</v>
      </c>
      <c r="S187" s="13" t="str">
        <f t="shared" si="30"/>
        <v>Film</v>
      </c>
      <c r="T187" s="13" t="str">
        <f t="shared" si="25"/>
        <v>Video/Drama</v>
      </c>
      <c r="U187" s="18" t="str">
        <f t="shared" si="26"/>
        <v>Aug</v>
      </c>
      <c r="V187" s="18" t="str">
        <f t="shared" si="27"/>
        <v>Jul</v>
      </c>
      <c r="W187" s="1">
        <f t="shared" si="31"/>
        <v>2016</v>
      </c>
      <c r="X187" s="1">
        <f t="shared" si="32"/>
        <v>2016</v>
      </c>
    </row>
    <row r="188" spans="1:24" ht="40.5" x14ac:dyDescent="0.3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17">
        <f t="shared" si="28"/>
        <v>42797.624999999993</v>
      </c>
      <c r="L188" s="17">
        <f t="shared" si="29"/>
        <v>42767.604560185187</v>
      </c>
      <c r="M188" s="5" t="b">
        <v>0</v>
      </c>
      <c r="N188" s="5">
        <v>0</v>
      </c>
      <c r="O188" s="5" t="b">
        <v>0</v>
      </c>
      <c r="P188" s="5" t="s">
        <v>8268</v>
      </c>
      <c r="Q188" s="10">
        <f t="shared" si="23"/>
        <v>0</v>
      </c>
      <c r="R188" s="12">
        <f t="shared" si="24"/>
        <v>0</v>
      </c>
      <c r="S188" s="13" t="str">
        <f t="shared" si="30"/>
        <v>Film</v>
      </c>
      <c r="T188" s="13" t="str">
        <f t="shared" si="25"/>
        <v>Video/Drama</v>
      </c>
      <c r="U188" s="18" t="str">
        <f t="shared" si="26"/>
        <v>Mar</v>
      </c>
      <c r="V188" s="18" t="str">
        <f t="shared" si="27"/>
        <v>Feb</v>
      </c>
      <c r="W188" s="1">
        <f t="shared" si="31"/>
        <v>2017</v>
      </c>
      <c r="X188" s="1">
        <f t="shared" si="32"/>
        <v>2017</v>
      </c>
    </row>
    <row r="189" spans="1:24" ht="40.5" x14ac:dyDescent="0.3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17">
        <f t="shared" si="28"/>
        <v>42206.082638888889</v>
      </c>
      <c r="L189" s="17">
        <f t="shared" si="29"/>
        <v>42182.02612268518</v>
      </c>
      <c r="M189" s="5" t="b">
        <v>0</v>
      </c>
      <c r="N189" s="5">
        <v>5</v>
      </c>
      <c r="O189" s="5" t="b">
        <v>0</v>
      </c>
      <c r="P189" s="5" t="s">
        <v>8268</v>
      </c>
      <c r="Q189" s="10">
        <f t="shared" si="23"/>
        <v>16</v>
      </c>
      <c r="R189" s="12">
        <f t="shared" si="24"/>
        <v>0.1</v>
      </c>
      <c r="S189" s="13" t="str">
        <f t="shared" si="30"/>
        <v>Film</v>
      </c>
      <c r="T189" s="13" t="str">
        <f t="shared" si="25"/>
        <v>Video/Drama</v>
      </c>
      <c r="U189" s="18" t="str">
        <f t="shared" si="26"/>
        <v>Jul</v>
      </c>
      <c r="V189" s="18" t="str">
        <f t="shared" si="27"/>
        <v>Jun</v>
      </c>
      <c r="W189" s="1">
        <f t="shared" si="31"/>
        <v>2015</v>
      </c>
      <c r="X189" s="1">
        <f t="shared" si="32"/>
        <v>2015</v>
      </c>
    </row>
    <row r="190" spans="1:24" ht="40.5" x14ac:dyDescent="0.3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17">
        <f t="shared" si="28"/>
        <v>41886.974710648145</v>
      </c>
      <c r="L190" s="17">
        <f t="shared" si="29"/>
        <v>41856.974710648145</v>
      </c>
      <c r="M190" s="5" t="b">
        <v>0</v>
      </c>
      <c r="N190" s="5">
        <v>0</v>
      </c>
      <c r="O190" s="5" t="b">
        <v>0</v>
      </c>
      <c r="P190" s="5" t="s">
        <v>8268</v>
      </c>
      <c r="Q190" s="10">
        <f t="shared" si="23"/>
        <v>0</v>
      </c>
      <c r="R190" s="12">
        <f t="shared" si="24"/>
        <v>0</v>
      </c>
      <c r="S190" s="13" t="str">
        <f t="shared" si="30"/>
        <v>Film</v>
      </c>
      <c r="T190" s="13" t="str">
        <f t="shared" si="25"/>
        <v>Video/Drama</v>
      </c>
      <c r="U190" s="18" t="str">
        <f t="shared" si="26"/>
        <v>Sep</v>
      </c>
      <c r="V190" s="18" t="str">
        <f t="shared" si="27"/>
        <v>Aug</v>
      </c>
      <c r="W190" s="1">
        <f t="shared" si="31"/>
        <v>2014</v>
      </c>
      <c r="X190" s="1">
        <f t="shared" si="32"/>
        <v>2014</v>
      </c>
    </row>
    <row r="191" spans="1:24" ht="40.5" x14ac:dyDescent="0.3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17">
        <f t="shared" si="28"/>
        <v>42616.482372685183</v>
      </c>
      <c r="L191" s="17">
        <f t="shared" si="29"/>
        <v>42556.482372685183</v>
      </c>
      <c r="M191" s="5" t="b">
        <v>0</v>
      </c>
      <c r="N191" s="5">
        <v>5</v>
      </c>
      <c r="O191" s="5" t="b">
        <v>0</v>
      </c>
      <c r="P191" s="5" t="s">
        <v>8268</v>
      </c>
      <c r="Q191" s="10">
        <f t="shared" si="23"/>
        <v>6.9000000000000006E-2</v>
      </c>
      <c r="R191" s="12">
        <f t="shared" si="24"/>
        <v>1E-3</v>
      </c>
      <c r="S191" s="13" t="str">
        <f t="shared" si="30"/>
        <v>Film</v>
      </c>
      <c r="T191" s="13" t="str">
        <f t="shared" si="25"/>
        <v>Video/Drama</v>
      </c>
      <c r="U191" s="18" t="str">
        <f t="shared" si="26"/>
        <v>Sep</v>
      </c>
      <c r="V191" s="18" t="str">
        <f t="shared" si="27"/>
        <v>Jul</v>
      </c>
      <c r="W191" s="1">
        <f t="shared" si="31"/>
        <v>2016</v>
      </c>
      <c r="X191" s="1">
        <f t="shared" si="32"/>
        <v>2016</v>
      </c>
    </row>
    <row r="192" spans="1:24" x14ac:dyDescent="0.3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17">
        <f t="shared" si="28"/>
        <v>42537.442662037036</v>
      </c>
      <c r="L192" s="17">
        <f t="shared" si="29"/>
        <v>42527.442662037036</v>
      </c>
      <c r="M192" s="5" t="b">
        <v>0</v>
      </c>
      <c r="N192" s="5">
        <v>1</v>
      </c>
      <c r="O192" s="5" t="b">
        <v>0</v>
      </c>
      <c r="P192" s="5" t="s">
        <v>8268</v>
      </c>
      <c r="Q192" s="10">
        <f t="shared" si="23"/>
        <v>0.41666666666666669</v>
      </c>
      <c r="R192" s="12">
        <f t="shared" si="24"/>
        <v>8.3333333333333332E-3</v>
      </c>
      <c r="S192" s="13" t="str">
        <f t="shared" si="30"/>
        <v>Film</v>
      </c>
      <c r="T192" s="13" t="str">
        <f t="shared" si="25"/>
        <v>Video/Drama</v>
      </c>
      <c r="U192" s="18" t="str">
        <f t="shared" si="26"/>
        <v>Jun</v>
      </c>
      <c r="V192" s="18" t="str">
        <f t="shared" si="27"/>
        <v>Jun</v>
      </c>
      <c r="W192" s="1">
        <f t="shared" si="31"/>
        <v>2016</v>
      </c>
      <c r="X192" s="1">
        <f t="shared" si="32"/>
        <v>2016</v>
      </c>
    </row>
    <row r="193" spans="1:24" ht="40.5" x14ac:dyDescent="0.3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17">
        <f t="shared" si="28"/>
        <v>42279.233078703699</v>
      </c>
      <c r="L193" s="17">
        <f t="shared" si="29"/>
        <v>42239.233078703699</v>
      </c>
      <c r="M193" s="5" t="b">
        <v>0</v>
      </c>
      <c r="N193" s="5">
        <v>3</v>
      </c>
      <c r="O193" s="5" t="b">
        <v>0</v>
      </c>
      <c r="P193" s="5" t="s">
        <v>8268</v>
      </c>
      <c r="Q193" s="10">
        <f t="shared" si="23"/>
        <v>5</v>
      </c>
      <c r="R193" s="12">
        <f t="shared" si="24"/>
        <v>0.06</v>
      </c>
      <c r="S193" s="13" t="str">
        <f t="shared" si="30"/>
        <v>Film</v>
      </c>
      <c r="T193" s="13" t="str">
        <f t="shared" si="25"/>
        <v>Video/Drama</v>
      </c>
      <c r="U193" s="18" t="str">
        <f t="shared" si="26"/>
        <v>Oct</v>
      </c>
      <c r="V193" s="18" t="str">
        <f t="shared" si="27"/>
        <v>Aug</v>
      </c>
      <c r="W193" s="1">
        <f t="shared" si="31"/>
        <v>2015</v>
      </c>
      <c r="X193" s="1">
        <f t="shared" si="32"/>
        <v>2015</v>
      </c>
    </row>
    <row r="194" spans="1:24" ht="60.75" x14ac:dyDescent="0.3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17">
        <f t="shared" si="28"/>
        <v>41929.583703703705</v>
      </c>
      <c r="L194" s="17">
        <f t="shared" si="29"/>
        <v>41899.583703703705</v>
      </c>
      <c r="M194" s="5" t="b">
        <v>0</v>
      </c>
      <c r="N194" s="5">
        <v>3</v>
      </c>
      <c r="O194" s="5" t="b">
        <v>0</v>
      </c>
      <c r="P194" s="5" t="s">
        <v>8268</v>
      </c>
      <c r="Q194" s="10">
        <f t="shared" ref="Q194:Q257" si="33">100*E194/D194</f>
        <v>1.6999999999999999E-3</v>
      </c>
      <c r="R194" s="12">
        <f t="shared" ref="R194:R257" si="34">100*N194/D194</f>
        <v>2.9999999999999997E-4</v>
      </c>
      <c r="S194" s="13" t="str">
        <f t="shared" si="30"/>
        <v>Film</v>
      </c>
      <c r="T194" s="13" t="str">
        <f t="shared" ref="T194:T257" si="35">IF(ISNUMBER(SEARCH("television",P194)),"Video/Televison",IF(ISNUMBER(SEARCH("documentary",P194)),"Video/Documentary",IF(ISNUMBER(SEARCH("drama",P194)),"Video/Drama",IF(ISNUMBER(SEARCH("science",P194)),"Video/Science Fiction",IF(ISNUMBER(SEARCH("shorts",P194)),"Video/Shorts",IF(ISNUMBER(SEARCH("Trucks",P194)),"Food Trucks",IF(ISNUMBER(SEARCH("restaurants",P194)),"Restaurants",IF(ISNUMBER(SEARCH("small",P194)),"Small Batch",IF(ISNUMBER(SEARCH("mobile",P194)),"Mobile Games",IF(ISNUMBER(SEARCH("tabletop",P194)),"Tabletop Games",IF(ISNUMBER(SEARCH("video",P194)),"Video Games",IF(ISNUMBER(SEARCH("audio",P194)),"Audio",IF(ISNUMBER(SEARCH("classical",P194)),"Classical",IF(ISNUMBER(SEARCH("electric",P194)),"Electric Music",IF(ISNUMBER(SEARCH("faith",P194)),"Faith",IF(ISNUMBER(SEARCH("indie",P194)),"Indie Music",IF(ISNUMBER(SEARCH("jazz",P194)),"Jazz",IF(ISNUMBER(SEARCH("metal",P194)),"Metal",IF(ISNUMBER(SEARCH("pop",P194)),"Pop",IF(ISNUMBER(SEARCH("world",P194)),"World Music",IF(ISNUMBER(SEARCH("plays",P194)),"Plays",IF(ISNUMBER(SEARCH("spaces",P194)),"Spaces",IF(ISNUMBER(SEARCH("marker",P194)),"Markerpaces",IF(ISNUMBER(SEARCH("exploration",P194)),"Space Exploration",IF(ISNUMBER(SEARCH("wearables",P194)),"Wearables",IF(ISNUMBER(SEARCH("web",P194)),"Web",IF(ISNUMBER(SEARCH("hardware",P194)),"Hardware",IF(ISNUMBER(SEARCH("nature",P194)),"Nature",IF(ISNUMBER(SEARCH("people",P194)),"People",IF(ISNUMBER(SEARCH("photobooks",P194)),"Photobooks",IF(ISNUMBER(SEARCH("places",P194)),"Places",IF(ISNUMBER(SEARCH("nonfiction",P194)),"Nonfiction",IF(ISNUMBER(SEARCH("fiction",P194)),"fiction",IF(ISNUMBER(SEARCH("radio",P194)),"Radio &amp; Podcast",IF(ISNUMBER(SEARCH("translation",P194)),"Translation",IF(ISNUMBER(SEARCH("musical",P194)),"Musical",IF(ISNUMBER(SEARCH("rock",P194)),"Rock",IF(ISNUMBER(SEARCH("books",P194)),"Books",IF(ISNUMBER(SEARCH("music/electronic",P194)),"Electronic Music",IF(ISNUMBER(SEARCH("gadgets",P194)),"Gadgets"))))))))))))))))))))))))))))))))))))))))</f>
        <v>Video/Drama</v>
      </c>
      <c r="U194" s="18" t="str">
        <f t="shared" ref="U194:U257" si="36">TEXT((I194/86400)+25569+(-5/24), "mmm")</f>
        <v>Oct</v>
      </c>
      <c r="V194" s="18" t="str">
        <f t="shared" ref="V194:V257" si="37">TEXT((J194/86400)+25569+(-5/24), "mmm")</f>
        <v>Sep</v>
      </c>
      <c r="W194" s="1">
        <f t="shared" si="31"/>
        <v>2014</v>
      </c>
      <c r="X194" s="1">
        <f t="shared" si="32"/>
        <v>2014</v>
      </c>
    </row>
    <row r="195" spans="1:24" ht="60.75" x14ac:dyDescent="0.3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17">
        <f t="shared" ref="K195:K258" si="38">(I195/86400)+25569+(-5/24)</f>
        <v>41971.768124999995</v>
      </c>
      <c r="L195" s="17">
        <f t="shared" ref="L195:L258" si="39">(J195/86400)+25569+(-5/24)</f>
        <v>41911.726458333331</v>
      </c>
      <c r="M195" s="5" t="b">
        <v>0</v>
      </c>
      <c r="N195" s="5">
        <v>0</v>
      </c>
      <c r="O195" s="5" t="b">
        <v>0</v>
      </c>
      <c r="P195" s="5" t="s">
        <v>8268</v>
      </c>
      <c r="Q195" s="10">
        <f t="shared" si="33"/>
        <v>0</v>
      </c>
      <c r="R195" s="12">
        <f t="shared" si="34"/>
        <v>0</v>
      </c>
      <c r="S195" s="13" t="str">
        <f t="shared" ref="S195:S258" si="40">IF(ISNUMBER(SEARCH("film",P195)),"Film",IF(ISNUMBER(SEARCH("theater",P195)),"Theater",IF(ISNUMBER(SEARCH("music",P195)),"Music",IF(ISNUMBER(SEARCH("technology",P195)),"Technology",IF(ISNUMBER(SEARCH("journalism",P195)),"Journalism",IF(ISNUMBER(SEARCH("games",P195)),"Games",IF(ISNUMBER(SEARCH("food",P195)),"Food",IF(ISNUMBER(SEARCH("photography",P195)),"Photography",IF(ISNUMBER(SEARCH("publishing",P195)),"Publishing")))))))))</f>
        <v>Film</v>
      </c>
      <c r="T195" s="13" t="str">
        <f t="shared" si="35"/>
        <v>Video/Drama</v>
      </c>
      <c r="U195" s="18" t="str">
        <f t="shared" si="36"/>
        <v>Nov</v>
      </c>
      <c r="V195" s="18" t="str">
        <f t="shared" si="37"/>
        <v>Sep</v>
      </c>
      <c r="W195" s="1">
        <f t="shared" ref="W195:W258" si="41">YEAR(K195)</f>
        <v>2014</v>
      </c>
      <c r="X195" s="1">
        <f t="shared" ref="X195:X258" si="42">YEAR(L195)</f>
        <v>2014</v>
      </c>
    </row>
    <row r="196" spans="1:24" ht="40.5" x14ac:dyDescent="0.3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17">
        <f t="shared" si="38"/>
        <v>42435.788553240738</v>
      </c>
      <c r="L196" s="17">
        <f t="shared" si="39"/>
        <v>42375.788553240738</v>
      </c>
      <c r="M196" s="5" t="b">
        <v>0</v>
      </c>
      <c r="N196" s="5">
        <v>3</v>
      </c>
      <c r="O196" s="5" t="b">
        <v>0</v>
      </c>
      <c r="P196" s="5" t="s">
        <v>8268</v>
      </c>
      <c r="Q196" s="10">
        <f t="shared" si="33"/>
        <v>0.12</v>
      </c>
      <c r="R196" s="12">
        <f t="shared" si="34"/>
        <v>0.12</v>
      </c>
      <c r="S196" s="13" t="str">
        <f t="shared" si="40"/>
        <v>Film</v>
      </c>
      <c r="T196" s="13" t="str">
        <f t="shared" si="35"/>
        <v>Video/Drama</v>
      </c>
      <c r="U196" s="18" t="str">
        <f t="shared" si="36"/>
        <v>Mar</v>
      </c>
      <c r="V196" s="18" t="str">
        <f t="shared" si="37"/>
        <v>Jan</v>
      </c>
      <c r="W196" s="1">
        <f t="shared" si="41"/>
        <v>2016</v>
      </c>
      <c r="X196" s="1">
        <f t="shared" si="42"/>
        <v>2016</v>
      </c>
    </row>
    <row r="197" spans="1:24" ht="60.75" x14ac:dyDescent="0.3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17">
        <f t="shared" si="38"/>
        <v>42195.462175925924</v>
      </c>
      <c r="L197" s="17">
        <f t="shared" si="39"/>
        <v>42135.462175925924</v>
      </c>
      <c r="M197" s="5" t="b">
        <v>0</v>
      </c>
      <c r="N197" s="5">
        <v>0</v>
      </c>
      <c r="O197" s="5" t="b">
        <v>0</v>
      </c>
      <c r="P197" s="5" t="s">
        <v>8268</v>
      </c>
      <c r="Q197" s="10">
        <f t="shared" si="33"/>
        <v>0</v>
      </c>
      <c r="R197" s="12">
        <f t="shared" si="34"/>
        <v>0</v>
      </c>
      <c r="S197" s="13" t="str">
        <f t="shared" si="40"/>
        <v>Film</v>
      </c>
      <c r="T197" s="13" t="str">
        <f t="shared" si="35"/>
        <v>Video/Drama</v>
      </c>
      <c r="U197" s="18" t="str">
        <f t="shared" si="36"/>
        <v>Jul</v>
      </c>
      <c r="V197" s="18" t="str">
        <f t="shared" si="37"/>
        <v>May</v>
      </c>
      <c r="W197" s="1">
        <f t="shared" si="41"/>
        <v>2015</v>
      </c>
      <c r="X197" s="1">
        <f t="shared" si="42"/>
        <v>2015</v>
      </c>
    </row>
    <row r="198" spans="1:24" ht="40.5" x14ac:dyDescent="0.3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17">
        <f t="shared" si="38"/>
        <v>42287.666666666664</v>
      </c>
      <c r="L198" s="17">
        <f t="shared" si="39"/>
        <v>42259.334467592591</v>
      </c>
      <c r="M198" s="5" t="b">
        <v>0</v>
      </c>
      <c r="N198" s="5">
        <v>19</v>
      </c>
      <c r="O198" s="5" t="b">
        <v>0</v>
      </c>
      <c r="P198" s="5" t="s">
        <v>8268</v>
      </c>
      <c r="Q198" s="10">
        <f t="shared" si="33"/>
        <v>41.857142857142854</v>
      </c>
      <c r="R198" s="12">
        <f t="shared" si="34"/>
        <v>0.54285714285714282</v>
      </c>
      <c r="S198" s="13" t="str">
        <f t="shared" si="40"/>
        <v>Film</v>
      </c>
      <c r="T198" s="13" t="str">
        <f t="shared" si="35"/>
        <v>Video/Drama</v>
      </c>
      <c r="U198" s="18" t="str">
        <f t="shared" si="36"/>
        <v>Oct</v>
      </c>
      <c r="V198" s="18" t="str">
        <f t="shared" si="37"/>
        <v>Sep</v>
      </c>
      <c r="W198" s="1">
        <f t="shared" si="41"/>
        <v>2015</v>
      </c>
      <c r="X198" s="1">
        <f t="shared" si="42"/>
        <v>2015</v>
      </c>
    </row>
    <row r="199" spans="1:24" ht="40.5" x14ac:dyDescent="0.3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17">
        <f t="shared" si="38"/>
        <v>42783.666666666664</v>
      </c>
      <c r="L199" s="17">
        <f t="shared" si="39"/>
        <v>42741.640046296299</v>
      </c>
      <c r="M199" s="5" t="b">
        <v>0</v>
      </c>
      <c r="N199" s="5">
        <v>8</v>
      </c>
      <c r="O199" s="5" t="b">
        <v>0</v>
      </c>
      <c r="P199" s="5" t="s">
        <v>8268</v>
      </c>
      <c r="Q199" s="10">
        <f t="shared" si="33"/>
        <v>10.48</v>
      </c>
      <c r="R199" s="12">
        <f t="shared" si="34"/>
        <v>0.32</v>
      </c>
      <c r="S199" s="13" t="str">
        <f t="shared" si="40"/>
        <v>Film</v>
      </c>
      <c r="T199" s="13" t="str">
        <f t="shared" si="35"/>
        <v>Video/Drama</v>
      </c>
      <c r="U199" s="18" t="str">
        <f t="shared" si="36"/>
        <v>Feb</v>
      </c>
      <c r="V199" s="18" t="str">
        <f t="shared" si="37"/>
        <v>Jan</v>
      </c>
      <c r="W199" s="1">
        <f t="shared" si="41"/>
        <v>2017</v>
      </c>
      <c r="X199" s="1">
        <f t="shared" si="42"/>
        <v>2017</v>
      </c>
    </row>
    <row r="200" spans="1:24" ht="40.5" x14ac:dyDescent="0.3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17">
        <f t="shared" si="38"/>
        <v>41917.175023148149</v>
      </c>
      <c r="L200" s="17">
        <f t="shared" si="39"/>
        <v>41887.175023148149</v>
      </c>
      <c r="M200" s="5" t="b">
        <v>0</v>
      </c>
      <c r="N200" s="5">
        <v>6</v>
      </c>
      <c r="O200" s="5" t="b">
        <v>0</v>
      </c>
      <c r="P200" s="5" t="s">
        <v>8268</v>
      </c>
      <c r="Q200" s="10">
        <f t="shared" si="33"/>
        <v>1.1160000000000001</v>
      </c>
      <c r="R200" s="12">
        <f t="shared" si="34"/>
        <v>2.4E-2</v>
      </c>
      <c r="S200" s="13" t="str">
        <f t="shared" si="40"/>
        <v>Film</v>
      </c>
      <c r="T200" s="13" t="str">
        <f t="shared" si="35"/>
        <v>Video/Drama</v>
      </c>
      <c r="U200" s="18" t="str">
        <f t="shared" si="36"/>
        <v>Oct</v>
      </c>
      <c r="V200" s="18" t="str">
        <f t="shared" si="37"/>
        <v>Sep</v>
      </c>
      <c r="W200" s="1">
        <f t="shared" si="41"/>
        <v>2014</v>
      </c>
      <c r="X200" s="1">
        <f t="shared" si="42"/>
        <v>2014</v>
      </c>
    </row>
    <row r="201" spans="1:24" ht="40.5" x14ac:dyDescent="0.3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17">
        <f t="shared" si="38"/>
        <v>42613.915532407402</v>
      </c>
      <c r="L201" s="17">
        <f t="shared" si="39"/>
        <v>42583.915532407402</v>
      </c>
      <c r="M201" s="5" t="b">
        <v>0</v>
      </c>
      <c r="N201" s="5">
        <v>0</v>
      </c>
      <c r="O201" s="5" t="b">
        <v>0</v>
      </c>
      <c r="P201" s="5" t="s">
        <v>8268</v>
      </c>
      <c r="Q201" s="10">
        <f t="shared" si="33"/>
        <v>0</v>
      </c>
      <c r="R201" s="12">
        <f t="shared" si="34"/>
        <v>0</v>
      </c>
      <c r="S201" s="13" t="str">
        <f t="shared" si="40"/>
        <v>Film</v>
      </c>
      <c r="T201" s="13" t="str">
        <f t="shared" si="35"/>
        <v>Video/Drama</v>
      </c>
      <c r="U201" s="18" t="str">
        <f t="shared" si="36"/>
        <v>Aug</v>
      </c>
      <c r="V201" s="18" t="str">
        <f t="shared" si="37"/>
        <v>Aug</v>
      </c>
      <c r="W201" s="1">
        <f t="shared" si="41"/>
        <v>2016</v>
      </c>
      <c r="X201" s="1">
        <f t="shared" si="42"/>
        <v>2016</v>
      </c>
    </row>
    <row r="202" spans="1:24" ht="40.5" x14ac:dyDescent="0.3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17">
        <f t="shared" si="38"/>
        <v>41896.875034722216</v>
      </c>
      <c r="L202" s="17">
        <f t="shared" si="39"/>
        <v>41866.875034722216</v>
      </c>
      <c r="M202" s="5" t="b">
        <v>0</v>
      </c>
      <c r="N202" s="5">
        <v>18</v>
      </c>
      <c r="O202" s="5" t="b">
        <v>0</v>
      </c>
      <c r="P202" s="5" t="s">
        <v>8268</v>
      </c>
      <c r="Q202" s="10">
        <f t="shared" si="33"/>
        <v>26.192499999999999</v>
      </c>
      <c r="R202" s="12">
        <f t="shared" si="34"/>
        <v>0.3</v>
      </c>
      <c r="S202" s="13" t="str">
        <f t="shared" si="40"/>
        <v>Film</v>
      </c>
      <c r="T202" s="13" t="str">
        <f t="shared" si="35"/>
        <v>Video/Drama</v>
      </c>
      <c r="U202" s="18" t="str">
        <f t="shared" si="36"/>
        <v>Sep</v>
      </c>
      <c r="V202" s="18" t="str">
        <f t="shared" si="37"/>
        <v>Aug</v>
      </c>
      <c r="W202" s="1">
        <f t="shared" si="41"/>
        <v>2014</v>
      </c>
      <c r="X202" s="1">
        <f t="shared" si="42"/>
        <v>2014</v>
      </c>
    </row>
    <row r="203" spans="1:24" ht="40.5" x14ac:dyDescent="0.3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17">
        <f t="shared" si="38"/>
        <v>42043.610289351847</v>
      </c>
      <c r="L203" s="17">
        <f t="shared" si="39"/>
        <v>42023.610289351847</v>
      </c>
      <c r="M203" s="5" t="b">
        <v>0</v>
      </c>
      <c r="N203" s="5">
        <v>7</v>
      </c>
      <c r="O203" s="5" t="b">
        <v>0</v>
      </c>
      <c r="P203" s="5" t="s">
        <v>8268</v>
      </c>
      <c r="Q203" s="10">
        <f t="shared" si="33"/>
        <v>58.46153846153846</v>
      </c>
      <c r="R203" s="12">
        <f t="shared" si="34"/>
        <v>1.0769230769230769</v>
      </c>
      <c r="S203" s="13" t="str">
        <f t="shared" si="40"/>
        <v>Film</v>
      </c>
      <c r="T203" s="13" t="str">
        <f t="shared" si="35"/>
        <v>Video/Drama</v>
      </c>
      <c r="U203" s="18" t="str">
        <f t="shared" si="36"/>
        <v>Feb</v>
      </c>
      <c r="V203" s="18" t="str">
        <f t="shared" si="37"/>
        <v>Jan</v>
      </c>
      <c r="W203" s="1">
        <f t="shared" si="41"/>
        <v>2015</v>
      </c>
      <c r="X203" s="1">
        <f t="shared" si="42"/>
        <v>2015</v>
      </c>
    </row>
    <row r="204" spans="1:24" x14ac:dyDescent="0.3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17">
        <f t="shared" si="38"/>
        <v>42285.665972222218</v>
      </c>
      <c r="L204" s="17">
        <f t="shared" si="39"/>
        <v>42255.719490740739</v>
      </c>
      <c r="M204" s="5" t="b">
        <v>0</v>
      </c>
      <c r="N204" s="5">
        <v>0</v>
      </c>
      <c r="O204" s="5" t="b">
        <v>0</v>
      </c>
      <c r="P204" s="5" t="s">
        <v>8268</v>
      </c>
      <c r="Q204" s="10">
        <f t="shared" si="33"/>
        <v>0</v>
      </c>
      <c r="R204" s="12">
        <f t="shared" si="34"/>
        <v>0</v>
      </c>
      <c r="S204" s="13" t="str">
        <f t="shared" si="40"/>
        <v>Film</v>
      </c>
      <c r="T204" s="13" t="str">
        <f t="shared" si="35"/>
        <v>Video/Drama</v>
      </c>
      <c r="U204" s="18" t="str">
        <f t="shared" si="36"/>
        <v>Oct</v>
      </c>
      <c r="V204" s="18" t="str">
        <f t="shared" si="37"/>
        <v>Sep</v>
      </c>
      <c r="W204" s="1">
        <f t="shared" si="41"/>
        <v>2015</v>
      </c>
      <c r="X204" s="1">
        <f t="shared" si="42"/>
        <v>2015</v>
      </c>
    </row>
    <row r="205" spans="1:24" ht="40.5" x14ac:dyDescent="0.3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17">
        <f t="shared" si="38"/>
        <v>42033.639629629623</v>
      </c>
      <c r="L205" s="17">
        <f t="shared" si="39"/>
        <v>41973.639629629623</v>
      </c>
      <c r="M205" s="5" t="b">
        <v>0</v>
      </c>
      <c r="N205" s="5">
        <v>8</v>
      </c>
      <c r="O205" s="5" t="b">
        <v>0</v>
      </c>
      <c r="P205" s="5" t="s">
        <v>8268</v>
      </c>
      <c r="Q205" s="10">
        <f t="shared" si="33"/>
        <v>29.84</v>
      </c>
      <c r="R205" s="12">
        <f t="shared" si="34"/>
        <v>0.32</v>
      </c>
      <c r="S205" s="13" t="str">
        <f t="shared" si="40"/>
        <v>Film</v>
      </c>
      <c r="T205" s="13" t="str">
        <f t="shared" si="35"/>
        <v>Video/Drama</v>
      </c>
      <c r="U205" s="18" t="str">
        <f t="shared" si="36"/>
        <v>Jan</v>
      </c>
      <c r="V205" s="18" t="str">
        <f t="shared" si="37"/>
        <v>Nov</v>
      </c>
      <c r="W205" s="1">
        <f t="shared" si="41"/>
        <v>2015</v>
      </c>
      <c r="X205" s="1">
        <f t="shared" si="42"/>
        <v>2014</v>
      </c>
    </row>
    <row r="206" spans="1:24" ht="40.5" x14ac:dyDescent="0.3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17">
        <f t="shared" si="38"/>
        <v>42586.375034722216</v>
      </c>
      <c r="L206" s="17">
        <f t="shared" si="39"/>
        <v>42556.375034722216</v>
      </c>
      <c r="M206" s="5" t="b">
        <v>0</v>
      </c>
      <c r="N206" s="5">
        <v>1293</v>
      </c>
      <c r="O206" s="5" t="b">
        <v>0</v>
      </c>
      <c r="P206" s="5" t="s">
        <v>8268</v>
      </c>
      <c r="Q206" s="10">
        <f t="shared" si="33"/>
        <v>50.721666666666664</v>
      </c>
      <c r="R206" s="12">
        <f t="shared" si="34"/>
        <v>0.43099999999999999</v>
      </c>
      <c r="S206" s="13" t="str">
        <f t="shared" si="40"/>
        <v>Film</v>
      </c>
      <c r="T206" s="13" t="str">
        <f t="shared" si="35"/>
        <v>Video/Drama</v>
      </c>
      <c r="U206" s="18" t="str">
        <f t="shared" si="36"/>
        <v>Aug</v>
      </c>
      <c r="V206" s="18" t="str">
        <f t="shared" si="37"/>
        <v>Jul</v>
      </c>
      <c r="W206" s="1">
        <f t="shared" si="41"/>
        <v>2016</v>
      </c>
      <c r="X206" s="1">
        <f t="shared" si="42"/>
        <v>2016</v>
      </c>
    </row>
    <row r="207" spans="1:24" ht="60.75" x14ac:dyDescent="0.3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17">
        <f t="shared" si="38"/>
        <v>42283.423865740733</v>
      </c>
      <c r="L207" s="17">
        <f t="shared" si="39"/>
        <v>42248.423865740733</v>
      </c>
      <c r="M207" s="5" t="b">
        <v>0</v>
      </c>
      <c r="N207" s="5">
        <v>17</v>
      </c>
      <c r="O207" s="5" t="b">
        <v>0</v>
      </c>
      <c r="P207" s="5" t="s">
        <v>8268</v>
      </c>
      <c r="Q207" s="10">
        <f t="shared" si="33"/>
        <v>16.25</v>
      </c>
      <c r="R207" s="12">
        <f t="shared" si="34"/>
        <v>0.21249999999999999</v>
      </c>
      <c r="S207" s="13" t="str">
        <f t="shared" si="40"/>
        <v>Film</v>
      </c>
      <c r="T207" s="13" t="str">
        <f t="shared" si="35"/>
        <v>Video/Drama</v>
      </c>
      <c r="U207" s="18" t="str">
        <f t="shared" si="36"/>
        <v>Oct</v>
      </c>
      <c r="V207" s="18" t="str">
        <f t="shared" si="37"/>
        <v>Sep</v>
      </c>
      <c r="W207" s="1">
        <f t="shared" si="41"/>
        <v>2015</v>
      </c>
      <c r="X207" s="1">
        <f t="shared" si="42"/>
        <v>2015</v>
      </c>
    </row>
    <row r="208" spans="1:24" ht="40.5" x14ac:dyDescent="0.3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17">
        <f t="shared" si="38"/>
        <v>42587.79609953703</v>
      </c>
      <c r="L208" s="17">
        <f t="shared" si="39"/>
        <v>42566.79609953703</v>
      </c>
      <c r="M208" s="5" t="b">
        <v>0</v>
      </c>
      <c r="N208" s="5">
        <v>0</v>
      </c>
      <c r="O208" s="5" t="b">
        <v>0</v>
      </c>
      <c r="P208" s="5" t="s">
        <v>8268</v>
      </c>
      <c r="Q208" s="10">
        <f t="shared" si="33"/>
        <v>0</v>
      </c>
      <c r="R208" s="12">
        <f t="shared" si="34"/>
        <v>0</v>
      </c>
      <c r="S208" s="13" t="str">
        <f t="shared" si="40"/>
        <v>Film</v>
      </c>
      <c r="T208" s="13" t="str">
        <f t="shared" si="35"/>
        <v>Video/Drama</v>
      </c>
      <c r="U208" s="18" t="str">
        <f t="shared" si="36"/>
        <v>Aug</v>
      </c>
      <c r="V208" s="18" t="str">
        <f t="shared" si="37"/>
        <v>Jul</v>
      </c>
      <c r="W208" s="1">
        <f t="shared" si="41"/>
        <v>2016</v>
      </c>
      <c r="X208" s="1">
        <f t="shared" si="42"/>
        <v>2016</v>
      </c>
    </row>
    <row r="209" spans="1:24" ht="40.5" x14ac:dyDescent="0.3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17">
        <f t="shared" si="38"/>
        <v>42007.988865740735</v>
      </c>
      <c r="L209" s="17">
        <f t="shared" si="39"/>
        <v>41977.988865740735</v>
      </c>
      <c r="M209" s="5" t="b">
        <v>0</v>
      </c>
      <c r="N209" s="5">
        <v>13</v>
      </c>
      <c r="O209" s="5" t="b">
        <v>0</v>
      </c>
      <c r="P209" s="5" t="s">
        <v>8268</v>
      </c>
      <c r="Q209" s="10">
        <f t="shared" si="33"/>
        <v>15.214285714285714</v>
      </c>
      <c r="R209" s="12">
        <f t="shared" si="34"/>
        <v>9.285714285714286E-2</v>
      </c>
      <c r="S209" s="13" t="str">
        <f t="shared" si="40"/>
        <v>Film</v>
      </c>
      <c r="T209" s="13" t="str">
        <f t="shared" si="35"/>
        <v>Video/Drama</v>
      </c>
      <c r="U209" s="18" t="str">
        <f t="shared" si="36"/>
        <v>Jan</v>
      </c>
      <c r="V209" s="18" t="str">
        <f t="shared" si="37"/>
        <v>Dec</v>
      </c>
      <c r="W209" s="1">
        <f t="shared" si="41"/>
        <v>2015</v>
      </c>
      <c r="X209" s="1">
        <f t="shared" si="42"/>
        <v>2014</v>
      </c>
    </row>
    <row r="210" spans="1:24" ht="40.5" x14ac:dyDescent="0.3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17">
        <f t="shared" si="38"/>
        <v>41989.16165509259</v>
      </c>
      <c r="L210" s="17">
        <f t="shared" si="39"/>
        <v>41959.16165509259</v>
      </c>
      <c r="M210" s="5" t="b">
        <v>0</v>
      </c>
      <c r="N210" s="5">
        <v>0</v>
      </c>
      <c r="O210" s="5" t="b">
        <v>0</v>
      </c>
      <c r="P210" s="5" t="s">
        <v>8268</v>
      </c>
      <c r="Q210" s="10">
        <f t="shared" si="33"/>
        <v>0</v>
      </c>
      <c r="R210" s="12">
        <f t="shared" si="34"/>
        <v>0</v>
      </c>
      <c r="S210" s="13" t="str">
        <f t="shared" si="40"/>
        <v>Film</v>
      </c>
      <c r="T210" s="13" t="str">
        <f t="shared" si="35"/>
        <v>Video/Drama</v>
      </c>
      <c r="U210" s="18" t="str">
        <f t="shared" si="36"/>
        <v>Dec</v>
      </c>
      <c r="V210" s="18" t="str">
        <f t="shared" si="37"/>
        <v>Nov</v>
      </c>
      <c r="W210" s="1">
        <f t="shared" si="41"/>
        <v>2014</v>
      </c>
      <c r="X210" s="1">
        <f t="shared" si="42"/>
        <v>2014</v>
      </c>
    </row>
    <row r="211" spans="1:24" ht="40.5" x14ac:dyDescent="0.3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17">
        <f t="shared" si="38"/>
        <v>42195.714525462965</v>
      </c>
      <c r="L211" s="17">
        <f t="shared" si="39"/>
        <v>42165.714525462965</v>
      </c>
      <c r="M211" s="5" t="b">
        <v>0</v>
      </c>
      <c r="N211" s="5">
        <v>0</v>
      </c>
      <c r="O211" s="5" t="b">
        <v>0</v>
      </c>
      <c r="P211" s="5" t="s">
        <v>8268</v>
      </c>
      <c r="Q211" s="10">
        <f t="shared" si="33"/>
        <v>0</v>
      </c>
      <c r="R211" s="12">
        <f t="shared" si="34"/>
        <v>0</v>
      </c>
      <c r="S211" s="13" t="str">
        <f t="shared" si="40"/>
        <v>Film</v>
      </c>
      <c r="T211" s="13" t="str">
        <f t="shared" si="35"/>
        <v>Video/Drama</v>
      </c>
      <c r="U211" s="18" t="str">
        <f t="shared" si="36"/>
        <v>Jul</v>
      </c>
      <c r="V211" s="18" t="str">
        <f t="shared" si="37"/>
        <v>Jun</v>
      </c>
      <c r="W211" s="1">
        <f t="shared" si="41"/>
        <v>2015</v>
      </c>
      <c r="X211" s="1">
        <f t="shared" si="42"/>
        <v>2015</v>
      </c>
    </row>
    <row r="212" spans="1:24" ht="40.5" x14ac:dyDescent="0.3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17">
        <f t="shared" si="38"/>
        <v>42277.999999999993</v>
      </c>
      <c r="L212" s="17">
        <f t="shared" si="39"/>
        <v>42248.856388888882</v>
      </c>
      <c r="M212" s="5" t="b">
        <v>0</v>
      </c>
      <c r="N212" s="5">
        <v>33</v>
      </c>
      <c r="O212" s="5" t="b">
        <v>0</v>
      </c>
      <c r="P212" s="5" t="s">
        <v>8268</v>
      </c>
      <c r="Q212" s="10">
        <f t="shared" si="33"/>
        <v>25.25</v>
      </c>
      <c r="R212" s="12">
        <f t="shared" si="34"/>
        <v>0.27500000000000002</v>
      </c>
      <c r="S212" s="13" t="str">
        <f t="shared" si="40"/>
        <v>Film</v>
      </c>
      <c r="T212" s="13" t="str">
        <f t="shared" si="35"/>
        <v>Video/Drama</v>
      </c>
      <c r="U212" s="18" t="str">
        <f t="shared" si="36"/>
        <v>Oct</v>
      </c>
      <c r="V212" s="18" t="str">
        <f t="shared" si="37"/>
        <v>Sep</v>
      </c>
      <c r="W212" s="1">
        <f t="shared" si="41"/>
        <v>2015</v>
      </c>
      <c r="X212" s="1">
        <f t="shared" si="42"/>
        <v>2015</v>
      </c>
    </row>
    <row r="213" spans="1:24" ht="60.75" x14ac:dyDescent="0.3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17">
        <f t="shared" si="38"/>
        <v>42265.951585648145</v>
      </c>
      <c r="L213" s="17">
        <f t="shared" si="39"/>
        <v>42235.951585648145</v>
      </c>
      <c r="M213" s="5" t="b">
        <v>0</v>
      </c>
      <c r="N213" s="5">
        <v>12</v>
      </c>
      <c r="O213" s="5" t="b">
        <v>0</v>
      </c>
      <c r="P213" s="5" t="s">
        <v>8268</v>
      </c>
      <c r="Q213" s="10">
        <f t="shared" si="33"/>
        <v>44.6</v>
      </c>
      <c r="R213" s="12">
        <f t="shared" si="34"/>
        <v>0.24</v>
      </c>
      <c r="S213" s="13" t="str">
        <f t="shared" si="40"/>
        <v>Film</v>
      </c>
      <c r="T213" s="13" t="str">
        <f t="shared" si="35"/>
        <v>Video/Drama</v>
      </c>
      <c r="U213" s="18" t="str">
        <f t="shared" si="36"/>
        <v>Sep</v>
      </c>
      <c r="V213" s="18" t="str">
        <f t="shared" si="37"/>
        <v>Aug</v>
      </c>
      <c r="W213" s="1">
        <f t="shared" si="41"/>
        <v>2015</v>
      </c>
      <c r="X213" s="1">
        <f t="shared" si="42"/>
        <v>2015</v>
      </c>
    </row>
    <row r="214" spans="1:24" ht="40.5" x14ac:dyDescent="0.3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17">
        <f t="shared" si="38"/>
        <v>42476.631018518521</v>
      </c>
      <c r="L214" s="17">
        <f t="shared" si="39"/>
        <v>42416.672685185178</v>
      </c>
      <c r="M214" s="5" t="b">
        <v>0</v>
      </c>
      <c r="N214" s="5">
        <v>1</v>
      </c>
      <c r="O214" s="5" t="b">
        <v>0</v>
      </c>
      <c r="P214" s="5" t="s">
        <v>8268</v>
      </c>
      <c r="Q214" s="10">
        <f t="shared" si="33"/>
        <v>1.5873015873015872E-2</v>
      </c>
      <c r="R214" s="12">
        <f t="shared" si="34"/>
        <v>1.5873015873015872E-2</v>
      </c>
      <c r="S214" s="13" t="str">
        <f t="shared" si="40"/>
        <v>Film</v>
      </c>
      <c r="T214" s="13" t="str">
        <f t="shared" si="35"/>
        <v>Video/Drama</v>
      </c>
      <c r="U214" s="18" t="str">
        <f t="shared" si="36"/>
        <v>Apr</v>
      </c>
      <c r="V214" s="18" t="str">
        <f t="shared" si="37"/>
        <v>Feb</v>
      </c>
      <c r="W214" s="1">
        <f t="shared" si="41"/>
        <v>2016</v>
      </c>
      <c r="X214" s="1">
        <f t="shared" si="42"/>
        <v>2016</v>
      </c>
    </row>
    <row r="215" spans="1:24" ht="40.5" x14ac:dyDescent="0.3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17">
        <f t="shared" si="38"/>
        <v>42232.379641203697</v>
      </c>
      <c r="L215" s="17">
        <f t="shared" si="39"/>
        <v>42202.385960648149</v>
      </c>
      <c r="M215" s="5" t="b">
        <v>0</v>
      </c>
      <c r="N215" s="5">
        <v>1</v>
      </c>
      <c r="O215" s="5" t="b">
        <v>0</v>
      </c>
      <c r="P215" s="5" t="s">
        <v>8268</v>
      </c>
      <c r="Q215" s="10">
        <f t="shared" si="33"/>
        <v>0.04</v>
      </c>
      <c r="R215" s="12">
        <f t="shared" si="34"/>
        <v>2E-3</v>
      </c>
      <c r="S215" s="13" t="str">
        <f t="shared" si="40"/>
        <v>Film</v>
      </c>
      <c r="T215" s="13" t="str">
        <f t="shared" si="35"/>
        <v>Video/Drama</v>
      </c>
      <c r="U215" s="18" t="str">
        <f t="shared" si="36"/>
        <v>Aug</v>
      </c>
      <c r="V215" s="18" t="str">
        <f t="shared" si="37"/>
        <v>Jul</v>
      </c>
      <c r="W215" s="1">
        <f t="shared" si="41"/>
        <v>2015</v>
      </c>
      <c r="X215" s="1">
        <f t="shared" si="42"/>
        <v>2015</v>
      </c>
    </row>
    <row r="216" spans="1:24" ht="60.75" x14ac:dyDescent="0.3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17">
        <f t="shared" si="38"/>
        <v>42069.432280092595</v>
      </c>
      <c r="L216" s="17">
        <f t="shared" si="39"/>
        <v>42009.432280092595</v>
      </c>
      <c r="M216" s="5" t="b">
        <v>0</v>
      </c>
      <c r="N216" s="5">
        <v>1</v>
      </c>
      <c r="O216" s="5" t="b">
        <v>0</v>
      </c>
      <c r="P216" s="5" t="s">
        <v>8268</v>
      </c>
      <c r="Q216" s="10">
        <f t="shared" si="33"/>
        <v>8.0000000000000002E-3</v>
      </c>
      <c r="R216" s="12">
        <f t="shared" si="34"/>
        <v>8.0000000000000002E-3</v>
      </c>
      <c r="S216" s="13" t="str">
        <f t="shared" si="40"/>
        <v>Film</v>
      </c>
      <c r="T216" s="13" t="str">
        <f t="shared" si="35"/>
        <v>Video/Drama</v>
      </c>
      <c r="U216" s="18" t="str">
        <f t="shared" si="36"/>
        <v>Mar</v>
      </c>
      <c r="V216" s="18" t="str">
        <f t="shared" si="37"/>
        <v>Jan</v>
      </c>
      <c r="W216" s="1">
        <f t="shared" si="41"/>
        <v>2015</v>
      </c>
      <c r="X216" s="1">
        <f t="shared" si="42"/>
        <v>2015</v>
      </c>
    </row>
    <row r="217" spans="1:24" ht="40.5" x14ac:dyDescent="0.3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17">
        <f t="shared" si="38"/>
        <v>42417.790972222218</v>
      </c>
      <c r="L217" s="17">
        <f t="shared" si="39"/>
        <v>42375.021782407406</v>
      </c>
      <c r="M217" s="5" t="b">
        <v>0</v>
      </c>
      <c r="N217" s="5">
        <v>1</v>
      </c>
      <c r="O217" s="5" t="b">
        <v>0</v>
      </c>
      <c r="P217" s="5" t="s">
        <v>8268</v>
      </c>
      <c r="Q217" s="10">
        <f t="shared" si="33"/>
        <v>0.22727272727272727</v>
      </c>
      <c r="R217" s="12">
        <f t="shared" si="34"/>
        <v>2.2727272727272728E-2</v>
      </c>
      <c r="S217" s="13" t="str">
        <f t="shared" si="40"/>
        <v>Film</v>
      </c>
      <c r="T217" s="13" t="str">
        <f t="shared" si="35"/>
        <v>Video/Drama</v>
      </c>
      <c r="U217" s="18" t="str">
        <f t="shared" si="36"/>
        <v>Feb</v>
      </c>
      <c r="V217" s="18" t="str">
        <f t="shared" si="37"/>
        <v>Jan</v>
      </c>
      <c r="W217" s="1">
        <f t="shared" si="41"/>
        <v>2016</v>
      </c>
      <c r="X217" s="1">
        <f t="shared" si="42"/>
        <v>2016</v>
      </c>
    </row>
    <row r="218" spans="1:24" ht="40.5" x14ac:dyDescent="0.3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17">
        <f t="shared" si="38"/>
        <v>42116.708761574067</v>
      </c>
      <c r="L218" s="17">
        <f t="shared" si="39"/>
        <v>42066.750428240739</v>
      </c>
      <c r="M218" s="5" t="b">
        <v>0</v>
      </c>
      <c r="N218" s="5">
        <v>84</v>
      </c>
      <c r="O218" s="5" t="b">
        <v>0</v>
      </c>
      <c r="P218" s="5" t="s">
        <v>8268</v>
      </c>
      <c r="Q218" s="10">
        <f t="shared" si="33"/>
        <v>55.698439999999998</v>
      </c>
      <c r="R218" s="12">
        <f t="shared" si="34"/>
        <v>0.16800000000000001</v>
      </c>
      <c r="S218" s="13" t="str">
        <f t="shared" si="40"/>
        <v>Film</v>
      </c>
      <c r="T218" s="13" t="str">
        <f t="shared" si="35"/>
        <v>Video/Drama</v>
      </c>
      <c r="U218" s="18" t="str">
        <f t="shared" si="36"/>
        <v>Apr</v>
      </c>
      <c r="V218" s="18" t="str">
        <f t="shared" si="37"/>
        <v>Mar</v>
      </c>
      <c r="W218" s="1">
        <f t="shared" si="41"/>
        <v>2015</v>
      </c>
      <c r="X218" s="1">
        <f t="shared" si="42"/>
        <v>2015</v>
      </c>
    </row>
    <row r="219" spans="1:24" x14ac:dyDescent="0.3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17">
        <f t="shared" si="38"/>
        <v>42001.432280092595</v>
      </c>
      <c r="L219" s="17">
        <f t="shared" si="39"/>
        <v>41970.432280092595</v>
      </c>
      <c r="M219" s="5" t="b">
        <v>0</v>
      </c>
      <c r="N219" s="5">
        <v>38</v>
      </c>
      <c r="O219" s="5" t="b">
        <v>0</v>
      </c>
      <c r="P219" s="5" t="s">
        <v>8268</v>
      </c>
      <c r="Q219" s="10">
        <f t="shared" si="33"/>
        <v>11.943</v>
      </c>
      <c r="R219" s="12">
        <f t="shared" si="34"/>
        <v>3.7999999999999999E-2</v>
      </c>
      <c r="S219" s="13" t="str">
        <f t="shared" si="40"/>
        <v>Film</v>
      </c>
      <c r="T219" s="13" t="str">
        <f t="shared" si="35"/>
        <v>Video/Drama</v>
      </c>
      <c r="U219" s="18" t="str">
        <f t="shared" si="36"/>
        <v>Dec</v>
      </c>
      <c r="V219" s="18" t="str">
        <f t="shared" si="37"/>
        <v>Nov</v>
      </c>
      <c r="W219" s="1">
        <f t="shared" si="41"/>
        <v>2014</v>
      </c>
      <c r="X219" s="1">
        <f t="shared" si="42"/>
        <v>2014</v>
      </c>
    </row>
    <row r="220" spans="1:24" ht="40.5" x14ac:dyDescent="0.3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17">
        <f t="shared" si="38"/>
        <v>42139.420011574075</v>
      </c>
      <c r="L220" s="17">
        <f t="shared" si="39"/>
        <v>42079.420011574075</v>
      </c>
      <c r="M220" s="5" t="b">
        <v>0</v>
      </c>
      <c r="N220" s="5">
        <v>1</v>
      </c>
      <c r="O220" s="5" t="b">
        <v>0</v>
      </c>
      <c r="P220" s="5" t="s">
        <v>8268</v>
      </c>
      <c r="Q220" s="10">
        <f t="shared" si="33"/>
        <v>2</v>
      </c>
      <c r="R220" s="12">
        <f t="shared" si="34"/>
        <v>0.02</v>
      </c>
      <c r="S220" s="13" t="str">
        <f t="shared" si="40"/>
        <v>Film</v>
      </c>
      <c r="T220" s="13" t="str">
        <f t="shared" si="35"/>
        <v>Video/Drama</v>
      </c>
      <c r="U220" s="18" t="str">
        <f t="shared" si="36"/>
        <v>May</v>
      </c>
      <c r="V220" s="18" t="str">
        <f t="shared" si="37"/>
        <v>Mar</v>
      </c>
      <c r="W220" s="1">
        <f t="shared" si="41"/>
        <v>2015</v>
      </c>
      <c r="X220" s="1">
        <f t="shared" si="42"/>
        <v>2015</v>
      </c>
    </row>
    <row r="221" spans="1:24" ht="40.5" x14ac:dyDescent="0.3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17">
        <f t="shared" si="38"/>
        <v>42461.082638888889</v>
      </c>
      <c r="L221" s="17">
        <f t="shared" si="39"/>
        <v>42429.118344907409</v>
      </c>
      <c r="M221" s="5" t="b">
        <v>0</v>
      </c>
      <c r="N221" s="5">
        <v>76</v>
      </c>
      <c r="O221" s="5" t="b">
        <v>0</v>
      </c>
      <c r="P221" s="5" t="s">
        <v>8268</v>
      </c>
      <c r="Q221" s="10">
        <f t="shared" si="33"/>
        <v>17.63</v>
      </c>
      <c r="R221" s="12">
        <f t="shared" si="34"/>
        <v>0.152</v>
      </c>
      <c r="S221" s="13" t="str">
        <f t="shared" si="40"/>
        <v>Film</v>
      </c>
      <c r="T221" s="13" t="str">
        <f t="shared" si="35"/>
        <v>Video/Drama</v>
      </c>
      <c r="U221" s="18" t="str">
        <f t="shared" si="36"/>
        <v>Apr</v>
      </c>
      <c r="V221" s="18" t="str">
        <f t="shared" si="37"/>
        <v>Feb</v>
      </c>
      <c r="W221" s="1">
        <f t="shared" si="41"/>
        <v>2016</v>
      </c>
      <c r="X221" s="1">
        <f t="shared" si="42"/>
        <v>2016</v>
      </c>
    </row>
    <row r="222" spans="1:24" ht="40.5" x14ac:dyDescent="0.3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17">
        <f t="shared" si="38"/>
        <v>42236.629166666666</v>
      </c>
      <c r="L222" s="17">
        <f t="shared" si="39"/>
        <v>42195.435532407406</v>
      </c>
      <c r="M222" s="5" t="b">
        <v>0</v>
      </c>
      <c r="N222" s="5">
        <v>3</v>
      </c>
      <c r="O222" s="5" t="b">
        <v>0</v>
      </c>
      <c r="P222" s="5" t="s">
        <v>8268</v>
      </c>
      <c r="Q222" s="10">
        <f t="shared" si="33"/>
        <v>0.72</v>
      </c>
      <c r="R222" s="12">
        <f t="shared" si="34"/>
        <v>6.0000000000000001E-3</v>
      </c>
      <c r="S222" s="13" t="str">
        <f t="shared" si="40"/>
        <v>Film</v>
      </c>
      <c r="T222" s="13" t="str">
        <f t="shared" si="35"/>
        <v>Video/Drama</v>
      </c>
      <c r="U222" s="18" t="str">
        <f t="shared" si="36"/>
        <v>Aug</v>
      </c>
      <c r="V222" s="18" t="str">
        <f t="shared" si="37"/>
        <v>Jul</v>
      </c>
      <c r="W222" s="1">
        <f t="shared" si="41"/>
        <v>2015</v>
      </c>
      <c r="X222" s="1">
        <f t="shared" si="42"/>
        <v>2015</v>
      </c>
    </row>
    <row r="223" spans="1:24" x14ac:dyDescent="0.3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17">
        <f t="shared" si="38"/>
        <v>42091.587546296294</v>
      </c>
      <c r="L223" s="17">
        <f t="shared" si="39"/>
        <v>42031.629212962966</v>
      </c>
      <c r="M223" s="5" t="b">
        <v>0</v>
      </c>
      <c r="N223" s="5">
        <v>0</v>
      </c>
      <c r="O223" s="5" t="b">
        <v>0</v>
      </c>
      <c r="P223" s="5" t="s">
        <v>8268</v>
      </c>
      <c r="Q223" s="10">
        <f t="shared" si="33"/>
        <v>0</v>
      </c>
      <c r="R223" s="12">
        <f t="shared" si="34"/>
        <v>0</v>
      </c>
      <c r="S223" s="13" t="str">
        <f t="shared" si="40"/>
        <v>Film</v>
      </c>
      <c r="T223" s="13" t="str">
        <f t="shared" si="35"/>
        <v>Video/Drama</v>
      </c>
      <c r="U223" s="18" t="str">
        <f t="shared" si="36"/>
        <v>Mar</v>
      </c>
      <c r="V223" s="18" t="str">
        <f t="shared" si="37"/>
        <v>Jan</v>
      </c>
      <c r="W223" s="1">
        <f t="shared" si="41"/>
        <v>2015</v>
      </c>
      <c r="X223" s="1">
        <f t="shared" si="42"/>
        <v>2015</v>
      </c>
    </row>
    <row r="224" spans="1:24" ht="40.5" x14ac:dyDescent="0.3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17">
        <f t="shared" si="38"/>
        <v>42089.902083333327</v>
      </c>
      <c r="L224" s="17">
        <f t="shared" si="39"/>
        <v>42031.561550925922</v>
      </c>
      <c r="M224" s="5" t="b">
        <v>0</v>
      </c>
      <c r="N224" s="5">
        <v>2</v>
      </c>
      <c r="O224" s="5" t="b">
        <v>0</v>
      </c>
      <c r="P224" s="5" t="s">
        <v>8268</v>
      </c>
      <c r="Q224" s="10">
        <f t="shared" si="33"/>
        <v>13</v>
      </c>
      <c r="R224" s="12">
        <f t="shared" si="34"/>
        <v>0.2</v>
      </c>
      <c r="S224" s="13" t="str">
        <f t="shared" si="40"/>
        <v>Film</v>
      </c>
      <c r="T224" s="13" t="str">
        <f t="shared" si="35"/>
        <v>Video/Drama</v>
      </c>
      <c r="U224" s="18" t="str">
        <f t="shared" si="36"/>
        <v>Mar</v>
      </c>
      <c r="V224" s="18" t="str">
        <f t="shared" si="37"/>
        <v>Jan</v>
      </c>
      <c r="W224" s="1">
        <f t="shared" si="41"/>
        <v>2015</v>
      </c>
      <c r="X224" s="1">
        <f t="shared" si="42"/>
        <v>2015</v>
      </c>
    </row>
    <row r="225" spans="1:24" ht="40.5" x14ac:dyDescent="0.3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17">
        <f t="shared" si="38"/>
        <v>42511.836805555555</v>
      </c>
      <c r="L225" s="17">
        <f t="shared" si="39"/>
        <v>42481.839699074073</v>
      </c>
      <c r="M225" s="5" t="b">
        <v>0</v>
      </c>
      <c r="N225" s="5">
        <v>0</v>
      </c>
      <c r="O225" s="5" t="b">
        <v>0</v>
      </c>
      <c r="P225" s="5" t="s">
        <v>8268</v>
      </c>
      <c r="Q225" s="10">
        <f t="shared" si="33"/>
        <v>0</v>
      </c>
      <c r="R225" s="12">
        <f t="shared" si="34"/>
        <v>0</v>
      </c>
      <c r="S225" s="13" t="str">
        <f t="shared" si="40"/>
        <v>Film</v>
      </c>
      <c r="T225" s="13" t="str">
        <f t="shared" si="35"/>
        <v>Video/Drama</v>
      </c>
      <c r="U225" s="18" t="str">
        <f t="shared" si="36"/>
        <v>May</v>
      </c>
      <c r="V225" s="18" t="str">
        <f t="shared" si="37"/>
        <v>Apr</v>
      </c>
      <c r="W225" s="1">
        <f t="shared" si="41"/>
        <v>2016</v>
      </c>
      <c r="X225" s="1">
        <f t="shared" si="42"/>
        <v>2016</v>
      </c>
    </row>
    <row r="226" spans="1:24" ht="60.75" x14ac:dyDescent="0.3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17">
        <f t="shared" si="38"/>
        <v>42195.026921296296</v>
      </c>
      <c r="L226" s="17">
        <f t="shared" si="39"/>
        <v>42135.026921296296</v>
      </c>
      <c r="M226" s="5" t="b">
        <v>0</v>
      </c>
      <c r="N226" s="5">
        <v>0</v>
      </c>
      <c r="O226" s="5" t="b">
        <v>0</v>
      </c>
      <c r="P226" s="5" t="s">
        <v>8268</v>
      </c>
      <c r="Q226" s="10">
        <f t="shared" si="33"/>
        <v>0</v>
      </c>
      <c r="R226" s="12">
        <f t="shared" si="34"/>
        <v>0</v>
      </c>
      <c r="S226" s="13" t="str">
        <f t="shared" si="40"/>
        <v>Film</v>
      </c>
      <c r="T226" s="13" t="str">
        <f t="shared" si="35"/>
        <v>Video/Drama</v>
      </c>
      <c r="U226" s="18" t="str">
        <f t="shared" si="36"/>
        <v>Jul</v>
      </c>
      <c r="V226" s="18" t="str">
        <f t="shared" si="37"/>
        <v>May</v>
      </c>
      <c r="W226" s="1">
        <f t="shared" si="41"/>
        <v>2015</v>
      </c>
      <c r="X226" s="1">
        <f t="shared" si="42"/>
        <v>2015</v>
      </c>
    </row>
    <row r="227" spans="1:24" ht="40.5" x14ac:dyDescent="0.3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17">
        <f t="shared" si="38"/>
        <v>42468.711273148147</v>
      </c>
      <c r="L227" s="17">
        <f t="shared" si="39"/>
        <v>42438.752939814811</v>
      </c>
      <c r="M227" s="5" t="b">
        <v>0</v>
      </c>
      <c r="N227" s="5">
        <v>0</v>
      </c>
      <c r="O227" s="5" t="b">
        <v>0</v>
      </c>
      <c r="P227" s="5" t="s">
        <v>8268</v>
      </c>
      <c r="Q227" s="10">
        <f t="shared" si="33"/>
        <v>0</v>
      </c>
      <c r="R227" s="12">
        <f t="shared" si="34"/>
        <v>0</v>
      </c>
      <c r="S227" s="13" t="str">
        <f t="shared" si="40"/>
        <v>Film</v>
      </c>
      <c r="T227" s="13" t="str">
        <f t="shared" si="35"/>
        <v>Video/Drama</v>
      </c>
      <c r="U227" s="18" t="str">
        <f t="shared" si="36"/>
        <v>Apr</v>
      </c>
      <c r="V227" s="18" t="str">
        <f t="shared" si="37"/>
        <v>Mar</v>
      </c>
      <c r="W227" s="1">
        <f t="shared" si="41"/>
        <v>2016</v>
      </c>
      <c r="X227" s="1">
        <f t="shared" si="42"/>
        <v>2016</v>
      </c>
    </row>
    <row r="228" spans="1:24" ht="40.5" x14ac:dyDescent="0.3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17">
        <f t="shared" si="38"/>
        <v>42155.186805555553</v>
      </c>
      <c r="L228" s="17">
        <f t="shared" si="39"/>
        <v>42106.457685185182</v>
      </c>
      <c r="M228" s="5" t="b">
        <v>0</v>
      </c>
      <c r="N228" s="5">
        <v>2</v>
      </c>
      <c r="O228" s="5" t="b">
        <v>0</v>
      </c>
      <c r="P228" s="5" t="s">
        <v>8268</v>
      </c>
      <c r="Q228" s="10">
        <f t="shared" si="33"/>
        <v>0.86206896551724133</v>
      </c>
      <c r="R228" s="12">
        <f t="shared" si="34"/>
        <v>6.8965517241379309E-3</v>
      </c>
      <c r="S228" s="13" t="str">
        <f t="shared" si="40"/>
        <v>Film</v>
      </c>
      <c r="T228" s="13" t="str">
        <f t="shared" si="35"/>
        <v>Video/Drama</v>
      </c>
      <c r="U228" s="18" t="str">
        <f t="shared" si="36"/>
        <v>May</v>
      </c>
      <c r="V228" s="18" t="str">
        <f t="shared" si="37"/>
        <v>Apr</v>
      </c>
      <c r="W228" s="1">
        <f t="shared" si="41"/>
        <v>2015</v>
      </c>
      <c r="X228" s="1">
        <f t="shared" si="42"/>
        <v>2015</v>
      </c>
    </row>
    <row r="229" spans="1:24" ht="40.5" x14ac:dyDescent="0.3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17">
        <f t="shared" si="38"/>
        <v>42194.685659722221</v>
      </c>
      <c r="L229" s="17">
        <f t="shared" si="39"/>
        <v>42164.685659722221</v>
      </c>
      <c r="M229" s="5" t="b">
        <v>0</v>
      </c>
      <c r="N229" s="5">
        <v>0</v>
      </c>
      <c r="O229" s="5" t="b">
        <v>0</v>
      </c>
      <c r="P229" s="5" t="s">
        <v>8268</v>
      </c>
      <c r="Q229" s="10">
        <f t="shared" si="33"/>
        <v>0</v>
      </c>
      <c r="R229" s="12">
        <f t="shared" si="34"/>
        <v>0</v>
      </c>
      <c r="S229" s="13" t="str">
        <f t="shared" si="40"/>
        <v>Film</v>
      </c>
      <c r="T229" s="13" t="str">
        <f t="shared" si="35"/>
        <v>Video/Drama</v>
      </c>
      <c r="U229" s="18" t="str">
        <f t="shared" si="36"/>
        <v>Jul</v>
      </c>
      <c r="V229" s="18" t="str">
        <f t="shared" si="37"/>
        <v>Jun</v>
      </c>
      <c r="W229" s="1">
        <f t="shared" si="41"/>
        <v>2015</v>
      </c>
      <c r="X229" s="1">
        <f t="shared" si="42"/>
        <v>2015</v>
      </c>
    </row>
    <row r="230" spans="1:24" ht="40.5" x14ac:dyDescent="0.3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17">
        <f t="shared" si="38"/>
        <v>42156.478067129625</v>
      </c>
      <c r="L230" s="17">
        <f t="shared" si="39"/>
        <v>42096.478067129625</v>
      </c>
      <c r="M230" s="5" t="b">
        <v>0</v>
      </c>
      <c r="N230" s="5">
        <v>0</v>
      </c>
      <c r="O230" s="5" t="b">
        <v>0</v>
      </c>
      <c r="P230" s="5" t="s">
        <v>8268</v>
      </c>
      <c r="Q230" s="10">
        <f t="shared" si="33"/>
        <v>0</v>
      </c>
      <c r="R230" s="12">
        <f t="shared" si="34"/>
        <v>0</v>
      </c>
      <c r="S230" s="13" t="str">
        <f t="shared" si="40"/>
        <v>Film</v>
      </c>
      <c r="T230" s="13" t="str">
        <f t="shared" si="35"/>
        <v>Video/Drama</v>
      </c>
      <c r="U230" s="18" t="str">
        <f t="shared" si="36"/>
        <v>Jun</v>
      </c>
      <c r="V230" s="18" t="str">
        <f t="shared" si="37"/>
        <v>Apr</v>
      </c>
      <c r="W230" s="1">
        <f t="shared" si="41"/>
        <v>2015</v>
      </c>
      <c r="X230" s="1">
        <f t="shared" si="42"/>
        <v>2015</v>
      </c>
    </row>
    <row r="231" spans="1:24" ht="40.5" x14ac:dyDescent="0.3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17">
        <f t="shared" si="38"/>
        <v>42413.725659722222</v>
      </c>
      <c r="L231" s="17">
        <f t="shared" si="39"/>
        <v>42383.725659722222</v>
      </c>
      <c r="M231" s="5" t="b">
        <v>0</v>
      </c>
      <c r="N231" s="5">
        <v>0</v>
      </c>
      <c r="O231" s="5" t="b">
        <v>0</v>
      </c>
      <c r="P231" s="5" t="s">
        <v>8268</v>
      </c>
      <c r="Q231" s="10">
        <f t="shared" si="33"/>
        <v>0</v>
      </c>
      <c r="R231" s="12">
        <f t="shared" si="34"/>
        <v>0</v>
      </c>
      <c r="S231" s="13" t="str">
        <f t="shared" si="40"/>
        <v>Film</v>
      </c>
      <c r="T231" s="13" t="str">
        <f t="shared" si="35"/>
        <v>Video/Drama</v>
      </c>
      <c r="U231" s="18" t="str">
        <f t="shared" si="36"/>
        <v>Feb</v>
      </c>
      <c r="V231" s="18" t="str">
        <f t="shared" si="37"/>
        <v>Jan</v>
      </c>
      <c r="W231" s="1">
        <f t="shared" si="41"/>
        <v>2016</v>
      </c>
      <c r="X231" s="1">
        <f t="shared" si="42"/>
        <v>2016</v>
      </c>
    </row>
    <row r="232" spans="1:24" ht="40.5" x14ac:dyDescent="0.3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17">
        <f t="shared" si="38"/>
        <v>42159.568877314814</v>
      </c>
      <c r="L232" s="17">
        <f t="shared" si="39"/>
        <v>42129.568877314814</v>
      </c>
      <c r="M232" s="5" t="b">
        <v>0</v>
      </c>
      <c r="N232" s="5">
        <v>2</v>
      </c>
      <c r="O232" s="5" t="b">
        <v>0</v>
      </c>
      <c r="P232" s="5" t="s">
        <v>8268</v>
      </c>
      <c r="Q232" s="10">
        <f t="shared" si="33"/>
        <v>0.4</v>
      </c>
      <c r="R232" s="12">
        <f t="shared" si="34"/>
        <v>1.3333333333333334E-2</v>
      </c>
      <c r="S232" s="13" t="str">
        <f t="shared" si="40"/>
        <v>Film</v>
      </c>
      <c r="T232" s="13" t="str">
        <f t="shared" si="35"/>
        <v>Video/Drama</v>
      </c>
      <c r="U232" s="18" t="str">
        <f t="shared" si="36"/>
        <v>Jun</v>
      </c>
      <c r="V232" s="18" t="str">
        <f t="shared" si="37"/>
        <v>May</v>
      </c>
      <c r="W232" s="1">
        <f t="shared" si="41"/>
        <v>2015</v>
      </c>
      <c r="X232" s="1">
        <f t="shared" si="42"/>
        <v>2015</v>
      </c>
    </row>
    <row r="233" spans="1:24" ht="60.75" x14ac:dyDescent="0.3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17">
        <f t="shared" si="38"/>
        <v>42371.75059027777</v>
      </c>
      <c r="L233" s="17">
        <f t="shared" si="39"/>
        <v>42341.75059027777</v>
      </c>
      <c r="M233" s="5" t="b">
        <v>0</v>
      </c>
      <c r="N233" s="5">
        <v>0</v>
      </c>
      <c r="O233" s="5" t="b">
        <v>0</v>
      </c>
      <c r="P233" s="5" t="s">
        <v>8268</v>
      </c>
      <c r="Q233" s="10">
        <f t="shared" si="33"/>
        <v>0</v>
      </c>
      <c r="R233" s="12">
        <f t="shared" si="34"/>
        <v>0</v>
      </c>
      <c r="S233" s="13" t="str">
        <f t="shared" si="40"/>
        <v>Film</v>
      </c>
      <c r="T233" s="13" t="str">
        <f t="shared" si="35"/>
        <v>Video/Drama</v>
      </c>
      <c r="U233" s="18" t="str">
        <f t="shared" si="36"/>
        <v>Jan</v>
      </c>
      <c r="V233" s="18" t="str">
        <f t="shared" si="37"/>
        <v>Dec</v>
      </c>
      <c r="W233" s="1">
        <f t="shared" si="41"/>
        <v>2016</v>
      </c>
      <c r="X233" s="1">
        <f t="shared" si="42"/>
        <v>2015</v>
      </c>
    </row>
    <row r="234" spans="1:24" ht="40.5" x14ac:dyDescent="0.3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17">
        <f t="shared" si="38"/>
        <v>42062.617430555554</v>
      </c>
      <c r="L234" s="17">
        <f t="shared" si="39"/>
        <v>42032.617430555554</v>
      </c>
      <c r="M234" s="5" t="b">
        <v>0</v>
      </c>
      <c r="N234" s="5">
        <v>7</v>
      </c>
      <c r="O234" s="5" t="b">
        <v>0</v>
      </c>
      <c r="P234" s="5" t="s">
        <v>8268</v>
      </c>
      <c r="Q234" s="10">
        <f t="shared" si="33"/>
        <v>2.75</v>
      </c>
      <c r="R234" s="12">
        <f t="shared" si="34"/>
        <v>0.17499999999999999</v>
      </c>
      <c r="S234" s="13" t="str">
        <f t="shared" si="40"/>
        <v>Film</v>
      </c>
      <c r="T234" s="13" t="str">
        <f t="shared" si="35"/>
        <v>Video/Drama</v>
      </c>
      <c r="U234" s="18" t="str">
        <f t="shared" si="36"/>
        <v>Feb</v>
      </c>
      <c r="V234" s="18" t="str">
        <f t="shared" si="37"/>
        <v>Jan</v>
      </c>
      <c r="W234" s="1">
        <f t="shared" si="41"/>
        <v>2015</v>
      </c>
      <c r="X234" s="1">
        <f t="shared" si="42"/>
        <v>2015</v>
      </c>
    </row>
    <row r="235" spans="1:24" ht="40.5" x14ac:dyDescent="0.3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17">
        <f t="shared" si="38"/>
        <v>42642.703379629624</v>
      </c>
      <c r="L235" s="17">
        <f t="shared" si="39"/>
        <v>42612.703379629624</v>
      </c>
      <c r="M235" s="5" t="b">
        <v>0</v>
      </c>
      <c r="N235" s="5">
        <v>0</v>
      </c>
      <c r="O235" s="5" t="b">
        <v>0</v>
      </c>
      <c r="P235" s="5" t="s">
        <v>8268</v>
      </c>
      <c r="Q235" s="10">
        <f t="shared" si="33"/>
        <v>0</v>
      </c>
      <c r="R235" s="12">
        <f t="shared" si="34"/>
        <v>0</v>
      </c>
      <c r="S235" s="13" t="str">
        <f t="shared" si="40"/>
        <v>Film</v>
      </c>
      <c r="T235" s="13" t="str">
        <f t="shared" si="35"/>
        <v>Video/Drama</v>
      </c>
      <c r="U235" s="18" t="str">
        <f t="shared" si="36"/>
        <v>Sep</v>
      </c>
      <c r="V235" s="18" t="str">
        <f t="shared" si="37"/>
        <v>Aug</v>
      </c>
      <c r="W235" s="1">
        <f t="shared" si="41"/>
        <v>2016</v>
      </c>
      <c r="X235" s="1">
        <f t="shared" si="42"/>
        <v>2016</v>
      </c>
    </row>
    <row r="236" spans="1:24" ht="40.5" x14ac:dyDescent="0.3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17">
        <f t="shared" si="38"/>
        <v>42175.82707175926</v>
      </c>
      <c r="L236" s="17">
        <f t="shared" si="39"/>
        <v>42135.82707175926</v>
      </c>
      <c r="M236" s="5" t="b">
        <v>0</v>
      </c>
      <c r="N236" s="5">
        <v>5</v>
      </c>
      <c r="O236" s="5" t="b">
        <v>0</v>
      </c>
      <c r="P236" s="5" t="s">
        <v>8268</v>
      </c>
      <c r="Q236" s="10">
        <f t="shared" si="33"/>
        <v>40.1</v>
      </c>
      <c r="R236" s="12">
        <f t="shared" si="34"/>
        <v>0.5</v>
      </c>
      <c r="S236" s="13" t="str">
        <f t="shared" si="40"/>
        <v>Film</v>
      </c>
      <c r="T236" s="13" t="str">
        <f t="shared" si="35"/>
        <v>Video/Drama</v>
      </c>
      <c r="U236" s="18" t="str">
        <f t="shared" si="36"/>
        <v>Jun</v>
      </c>
      <c r="V236" s="18" t="str">
        <f t="shared" si="37"/>
        <v>May</v>
      </c>
      <c r="W236" s="1">
        <f t="shared" si="41"/>
        <v>2015</v>
      </c>
      <c r="X236" s="1">
        <f t="shared" si="42"/>
        <v>2015</v>
      </c>
    </row>
    <row r="237" spans="1:24" ht="40.5" x14ac:dyDescent="0.3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17">
        <f t="shared" si="38"/>
        <v>42194.700196759259</v>
      </c>
      <c r="L237" s="17">
        <f t="shared" si="39"/>
        <v>42164.700196759259</v>
      </c>
      <c r="M237" s="5" t="b">
        <v>0</v>
      </c>
      <c r="N237" s="5">
        <v>0</v>
      </c>
      <c r="O237" s="5" t="b">
        <v>0</v>
      </c>
      <c r="P237" s="5" t="s">
        <v>8268</v>
      </c>
      <c r="Q237" s="10">
        <f t="shared" si="33"/>
        <v>0</v>
      </c>
      <c r="R237" s="12">
        <f t="shared" si="34"/>
        <v>0</v>
      </c>
      <c r="S237" s="13" t="str">
        <f t="shared" si="40"/>
        <v>Film</v>
      </c>
      <c r="T237" s="13" t="str">
        <f t="shared" si="35"/>
        <v>Video/Drama</v>
      </c>
      <c r="U237" s="18" t="str">
        <f t="shared" si="36"/>
        <v>Jul</v>
      </c>
      <c r="V237" s="18" t="str">
        <f t="shared" si="37"/>
        <v>Jun</v>
      </c>
      <c r="W237" s="1">
        <f t="shared" si="41"/>
        <v>2015</v>
      </c>
      <c r="X237" s="1">
        <f t="shared" si="42"/>
        <v>2015</v>
      </c>
    </row>
    <row r="238" spans="1:24" ht="40.5" x14ac:dyDescent="0.3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17">
        <f t="shared" si="38"/>
        <v>42373.791666666664</v>
      </c>
      <c r="L238" s="17">
        <f t="shared" si="39"/>
        <v>42320.876145833332</v>
      </c>
      <c r="M238" s="5" t="b">
        <v>0</v>
      </c>
      <c r="N238" s="5">
        <v>0</v>
      </c>
      <c r="O238" s="5" t="b">
        <v>0</v>
      </c>
      <c r="P238" s="5" t="s">
        <v>8268</v>
      </c>
      <c r="Q238" s="10">
        <f t="shared" si="33"/>
        <v>0</v>
      </c>
      <c r="R238" s="12">
        <f t="shared" si="34"/>
        <v>0</v>
      </c>
      <c r="S238" s="13" t="str">
        <f t="shared" si="40"/>
        <v>Film</v>
      </c>
      <c r="T238" s="13" t="str">
        <f t="shared" si="35"/>
        <v>Video/Drama</v>
      </c>
      <c r="U238" s="18" t="str">
        <f t="shared" si="36"/>
        <v>Jan</v>
      </c>
      <c r="V238" s="18" t="str">
        <f t="shared" si="37"/>
        <v>Nov</v>
      </c>
      <c r="W238" s="1">
        <f t="shared" si="41"/>
        <v>2016</v>
      </c>
      <c r="X238" s="1">
        <f t="shared" si="42"/>
        <v>2015</v>
      </c>
    </row>
    <row r="239" spans="1:24" x14ac:dyDescent="0.3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17">
        <f t="shared" si="38"/>
        <v>42437.368854166663</v>
      </c>
      <c r="L239" s="17">
        <f t="shared" si="39"/>
        <v>42377.368854166663</v>
      </c>
      <c r="M239" s="5" t="b">
        <v>0</v>
      </c>
      <c r="N239" s="5">
        <v>1</v>
      </c>
      <c r="O239" s="5" t="b">
        <v>0</v>
      </c>
      <c r="P239" s="5" t="s">
        <v>8268</v>
      </c>
      <c r="Q239" s="10">
        <f t="shared" si="33"/>
        <v>0.33333333333333331</v>
      </c>
      <c r="R239" s="12">
        <f t="shared" si="34"/>
        <v>6.6666666666666671E-3</v>
      </c>
      <c r="S239" s="13" t="str">
        <f t="shared" si="40"/>
        <v>Film</v>
      </c>
      <c r="T239" s="13" t="str">
        <f t="shared" si="35"/>
        <v>Video/Drama</v>
      </c>
      <c r="U239" s="18" t="str">
        <f t="shared" si="36"/>
        <v>Mar</v>
      </c>
      <c r="V239" s="18" t="str">
        <f t="shared" si="37"/>
        <v>Jan</v>
      </c>
      <c r="W239" s="1">
        <f t="shared" si="41"/>
        <v>2016</v>
      </c>
      <c r="X239" s="1">
        <f t="shared" si="42"/>
        <v>2016</v>
      </c>
    </row>
    <row r="240" spans="1:24" ht="40.5" x14ac:dyDescent="0.3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17">
        <f t="shared" si="38"/>
        <v>42734.166666666664</v>
      </c>
      <c r="L240" s="17">
        <f t="shared" si="39"/>
        <v>42713.754166666666</v>
      </c>
      <c r="M240" s="5" t="b">
        <v>0</v>
      </c>
      <c r="N240" s="5">
        <v>0</v>
      </c>
      <c r="O240" s="5" t="b">
        <v>0</v>
      </c>
      <c r="P240" s="5" t="s">
        <v>8268</v>
      </c>
      <c r="Q240" s="10">
        <f t="shared" si="33"/>
        <v>0</v>
      </c>
      <c r="R240" s="12">
        <f t="shared" si="34"/>
        <v>0</v>
      </c>
      <c r="S240" s="13" t="str">
        <f t="shared" si="40"/>
        <v>Film</v>
      </c>
      <c r="T240" s="13" t="str">
        <f t="shared" si="35"/>
        <v>Video/Drama</v>
      </c>
      <c r="U240" s="18" t="str">
        <f t="shared" si="36"/>
        <v>Dec</v>
      </c>
      <c r="V240" s="18" t="str">
        <f t="shared" si="37"/>
        <v>Dec</v>
      </c>
      <c r="W240" s="1">
        <f t="shared" si="41"/>
        <v>2016</v>
      </c>
      <c r="X240" s="1">
        <f t="shared" si="42"/>
        <v>2016</v>
      </c>
    </row>
    <row r="241" spans="1:24" ht="40.5" x14ac:dyDescent="0.3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17">
        <f t="shared" si="38"/>
        <v>42316.291666666664</v>
      </c>
      <c r="L241" s="17">
        <f t="shared" si="39"/>
        <v>42296.901967592588</v>
      </c>
      <c r="M241" s="5" t="b">
        <v>0</v>
      </c>
      <c r="N241" s="5">
        <v>5</v>
      </c>
      <c r="O241" s="5" t="b">
        <v>0</v>
      </c>
      <c r="P241" s="5" t="s">
        <v>8268</v>
      </c>
      <c r="Q241" s="10">
        <f t="shared" si="33"/>
        <v>25</v>
      </c>
      <c r="R241" s="12">
        <f t="shared" si="34"/>
        <v>0.5</v>
      </c>
      <c r="S241" s="13" t="str">
        <f t="shared" si="40"/>
        <v>Film</v>
      </c>
      <c r="T241" s="13" t="str">
        <f t="shared" si="35"/>
        <v>Video/Drama</v>
      </c>
      <c r="U241" s="18" t="str">
        <f t="shared" si="36"/>
        <v>Nov</v>
      </c>
      <c r="V241" s="18" t="str">
        <f t="shared" si="37"/>
        <v>Oct</v>
      </c>
      <c r="W241" s="1">
        <f t="shared" si="41"/>
        <v>2015</v>
      </c>
      <c r="X241" s="1">
        <f t="shared" si="42"/>
        <v>2015</v>
      </c>
    </row>
    <row r="242" spans="1:24" ht="40.5" x14ac:dyDescent="0.3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17">
        <f t="shared" si="38"/>
        <v>41399.500127314815</v>
      </c>
      <c r="L242" s="17">
        <f t="shared" si="39"/>
        <v>41354.500127314815</v>
      </c>
      <c r="M242" s="5" t="b">
        <v>1</v>
      </c>
      <c r="N242" s="5">
        <v>137</v>
      </c>
      <c r="O242" s="5" t="b">
        <v>1</v>
      </c>
      <c r="P242" s="5" t="s">
        <v>8269</v>
      </c>
      <c r="Q242" s="10">
        <f t="shared" si="33"/>
        <v>107.63413333333334</v>
      </c>
      <c r="R242" s="12">
        <f t="shared" si="34"/>
        <v>0.91333333333333333</v>
      </c>
      <c r="S242" s="13" t="str">
        <f t="shared" si="40"/>
        <v>Film</v>
      </c>
      <c r="T242" s="13" t="str">
        <f t="shared" si="35"/>
        <v>Video/Documentary</v>
      </c>
      <c r="U242" s="18" t="str">
        <f t="shared" si="36"/>
        <v>May</v>
      </c>
      <c r="V242" s="18" t="str">
        <f t="shared" si="37"/>
        <v>Mar</v>
      </c>
      <c r="W242" s="1">
        <f t="shared" si="41"/>
        <v>2013</v>
      </c>
      <c r="X242" s="1">
        <f t="shared" si="42"/>
        <v>2013</v>
      </c>
    </row>
    <row r="243" spans="1:24" ht="40.5" x14ac:dyDescent="0.3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17">
        <f t="shared" si="38"/>
        <v>41994.489629629628</v>
      </c>
      <c r="L243" s="17">
        <f t="shared" si="39"/>
        <v>41949.489629629628</v>
      </c>
      <c r="M243" s="5" t="b">
        <v>1</v>
      </c>
      <c r="N243" s="5">
        <v>376</v>
      </c>
      <c r="O243" s="5" t="b">
        <v>1</v>
      </c>
      <c r="P243" s="5" t="s">
        <v>8269</v>
      </c>
      <c r="Q243" s="10">
        <f t="shared" si="33"/>
        <v>112.63736263736264</v>
      </c>
      <c r="R243" s="12">
        <f t="shared" si="34"/>
        <v>1.0329670329670331</v>
      </c>
      <c r="S243" s="13" t="str">
        <f t="shared" si="40"/>
        <v>Film</v>
      </c>
      <c r="T243" s="13" t="str">
        <f t="shared" si="35"/>
        <v>Video/Documentary</v>
      </c>
      <c r="U243" s="18" t="str">
        <f t="shared" si="36"/>
        <v>Dec</v>
      </c>
      <c r="V243" s="18" t="str">
        <f t="shared" si="37"/>
        <v>Nov</v>
      </c>
      <c r="W243" s="1">
        <f t="shared" si="41"/>
        <v>2014</v>
      </c>
      <c r="X243" s="1">
        <f t="shared" si="42"/>
        <v>2014</v>
      </c>
    </row>
    <row r="244" spans="1:24" ht="40.5" x14ac:dyDescent="0.3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17">
        <f t="shared" si="38"/>
        <v>40897.28460648148</v>
      </c>
      <c r="L244" s="17">
        <f t="shared" si="39"/>
        <v>40862.28460648148</v>
      </c>
      <c r="M244" s="5" t="b">
        <v>1</v>
      </c>
      <c r="N244" s="5">
        <v>202</v>
      </c>
      <c r="O244" s="5" t="b">
        <v>1</v>
      </c>
      <c r="P244" s="5" t="s">
        <v>8269</v>
      </c>
      <c r="Q244" s="10">
        <f t="shared" si="33"/>
        <v>113.46153846153847</v>
      </c>
      <c r="R244" s="12">
        <f t="shared" si="34"/>
        <v>1.5538461538461539</v>
      </c>
      <c r="S244" s="13" t="str">
        <f t="shared" si="40"/>
        <v>Film</v>
      </c>
      <c r="T244" s="13" t="str">
        <f t="shared" si="35"/>
        <v>Video/Documentary</v>
      </c>
      <c r="U244" s="18" t="str">
        <f t="shared" si="36"/>
        <v>Dec</v>
      </c>
      <c r="V244" s="18" t="str">
        <f t="shared" si="37"/>
        <v>Nov</v>
      </c>
      <c r="W244" s="1">
        <f t="shared" si="41"/>
        <v>2011</v>
      </c>
      <c r="X244" s="1">
        <f t="shared" si="42"/>
        <v>2011</v>
      </c>
    </row>
    <row r="245" spans="1:24" ht="40.5" x14ac:dyDescent="0.3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17">
        <f t="shared" si="38"/>
        <v>41691.839166666665</v>
      </c>
      <c r="L245" s="17">
        <f t="shared" si="39"/>
        <v>41661.839166666665</v>
      </c>
      <c r="M245" s="5" t="b">
        <v>1</v>
      </c>
      <c r="N245" s="5">
        <v>328</v>
      </c>
      <c r="O245" s="5" t="b">
        <v>1</v>
      </c>
      <c r="P245" s="5" t="s">
        <v>8269</v>
      </c>
      <c r="Q245" s="10">
        <f t="shared" si="33"/>
        <v>102.592</v>
      </c>
      <c r="R245" s="12">
        <f t="shared" si="34"/>
        <v>1.3120000000000001</v>
      </c>
      <c r="S245" s="13" t="str">
        <f t="shared" si="40"/>
        <v>Film</v>
      </c>
      <c r="T245" s="13" t="str">
        <f t="shared" si="35"/>
        <v>Video/Documentary</v>
      </c>
      <c r="U245" s="18" t="str">
        <f t="shared" si="36"/>
        <v>Feb</v>
      </c>
      <c r="V245" s="18" t="str">
        <f t="shared" si="37"/>
        <v>Jan</v>
      </c>
      <c r="W245" s="1">
        <f t="shared" si="41"/>
        <v>2014</v>
      </c>
      <c r="X245" s="1">
        <f t="shared" si="42"/>
        <v>2014</v>
      </c>
    </row>
    <row r="246" spans="1:24" ht="60.75" x14ac:dyDescent="0.35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17">
        <f t="shared" si="38"/>
        <v>40253.087500000001</v>
      </c>
      <c r="L246" s="17">
        <f t="shared" si="39"/>
        <v>40213.115266203698</v>
      </c>
      <c r="M246" s="5" t="b">
        <v>1</v>
      </c>
      <c r="N246" s="5">
        <v>84</v>
      </c>
      <c r="O246" s="5" t="b">
        <v>1</v>
      </c>
      <c r="P246" s="5" t="s">
        <v>8269</v>
      </c>
      <c r="Q246" s="10">
        <f t="shared" si="33"/>
        <v>113.75714285714285</v>
      </c>
      <c r="R246" s="12">
        <f t="shared" si="34"/>
        <v>2.4</v>
      </c>
      <c r="S246" s="13" t="str">
        <f t="shared" si="40"/>
        <v>Film</v>
      </c>
      <c r="T246" s="13" t="str">
        <f t="shared" si="35"/>
        <v>Video/Documentary</v>
      </c>
      <c r="U246" s="18" t="str">
        <f t="shared" si="36"/>
        <v>Mar</v>
      </c>
      <c r="V246" s="18" t="str">
        <f t="shared" si="37"/>
        <v>Feb</v>
      </c>
      <c r="W246" s="1">
        <f t="shared" si="41"/>
        <v>2010</v>
      </c>
      <c r="X246" s="1">
        <f t="shared" si="42"/>
        <v>2010</v>
      </c>
    </row>
    <row r="247" spans="1:24" ht="40.5" x14ac:dyDescent="0.3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17">
        <f t="shared" si="38"/>
        <v>41136.844733796293</v>
      </c>
      <c r="L247" s="17">
        <f t="shared" si="39"/>
        <v>41106.844733796293</v>
      </c>
      <c r="M247" s="5" t="b">
        <v>1</v>
      </c>
      <c r="N247" s="5">
        <v>96</v>
      </c>
      <c r="O247" s="5" t="b">
        <v>1</v>
      </c>
      <c r="P247" s="5" t="s">
        <v>8269</v>
      </c>
      <c r="Q247" s="10">
        <f t="shared" si="33"/>
        <v>103.72</v>
      </c>
      <c r="R247" s="12">
        <f t="shared" si="34"/>
        <v>1.92</v>
      </c>
      <c r="S247" s="13" t="str">
        <f t="shared" si="40"/>
        <v>Film</v>
      </c>
      <c r="T247" s="13" t="str">
        <f t="shared" si="35"/>
        <v>Video/Documentary</v>
      </c>
      <c r="U247" s="18" t="str">
        <f t="shared" si="36"/>
        <v>Aug</v>
      </c>
      <c r="V247" s="18" t="str">
        <f t="shared" si="37"/>
        <v>Jul</v>
      </c>
      <c r="W247" s="1">
        <f t="shared" si="41"/>
        <v>2012</v>
      </c>
      <c r="X247" s="1">
        <f t="shared" si="42"/>
        <v>2012</v>
      </c>
    </row>
    <row r="248" spans="1:24" ht="40.5" x14ac:dyDescent="0.3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17">
        <f t="shared" si="38"/>
        <v>40530.196817129625</v>
      </c>
      <c r="L248" s="17">
        <f t="shared" si="39"/>
        <v>40480.155150462961</v>
      </c>
      <c r="M248" s="5" t="b">
        <v>1</v>
      </c>
      <c r="N248" s="5">
        <v>223</v>
      </c>
      <c r="O248" s="5" t="b">
        <v>1</v>
      </c>
      <c r="P248" s="5" t="s">
        <v>8269</v>
      </c>
      <c r="Q248" s="10">
        <f t="shared" si="33"/>
        <v>305.45999999999998</v>
      </c>
      <c r="R248" s="12">
        <f t="shared" si="34"/>
        <v>4.46</v>
      </c>
      <c r="S248" s="13" t="str">
        <f t="shared" si="40"/>
        <v>Film</v>
      </c>
      <c r="T248" s="13" t="str">
        <f t="shared" si="35"/>
        <v>Video/Documentary</v>
      </c>
      <c r="U248" s="18" t="str">
        <f t="shared" si="36"/>
        <v>Dec</v>
      </c>
      <c r="V248" s="18" t="str">
        <f t="shared" si="37"/>
        <v>Oct</v>
      </c>
      <c r="W248" s="1">
        <f t="shared" si="41"/>
        <v>2010</v>
      </c>
      <c r="X248" s="1">
        <f t="shared" si="42"/>
        <v>2010</v>
      </c>
    </row>
    <row r="249" spans="1:24" ht="60.75" x14ac:dyDescent="0.3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17">
        <f t="shared" si="38"/>
        <v>40466.943749999999</v>
      </c>
      <c r="L249" s="17">
        <f t="shared" si="39"/>
        <v>40430.395995370367</v>
      </c>
      <c r="M249" s="5" t="b">
        <v>1</v>
      </c>
      <c r="N249" s="5">
        <v>62</v>
      </c>
      <c r="O249" s="5" t="b">
        <v>1</v>
      </c>
      <c r="P249" s="5" t="s">
        <v>8269</v>
      </c>
      <c r="Q249" s="10">
        <f t="shared" si="33"/>
        <v>134.1</v>
      </c>
      <c r="R249" s="12">
        <f t="shared" si="34"/>
        <v>1.24</v>
      </c>
      <c r="S249" s="13" t="str">
        <f t="shared" si="40"/>
        <v>Film</v>
      </c>
      <c r="T249" s="13" t="str">
        <f t="shared" si="35"/>
        <v>Video/Documentary</v>
      </c>
      <c r="U249" s="18" t="str">
        <f t="shared" si="36"/>
        <v>Oct</v>
      </c>
      <c r="V249" s="18" t="str">
        <f t="shared" si="37"/>
        <v>Sep</v>
      </c>
      <c r="W249" s="1">
        <f t="shared" si="41"/>
        <v>2010</v>
      </c>
      <c r="X249" s="1">
        <f t="shared" si="42"/>
        <v>2010</v>
      </c>
    </row>
    <row r="250" spans="1:24" ht="40.5" x14ac:dyDescent="0.3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17">
        <f t="shared" si="38"/>
        <v>40915.566076388888</v>
      </c>
      <c r="L250" s="17">
        <f t="shared" si="39"/>
        <v>40870.566076388888</v>
      </c>
      <c r="M250" s="5" t="b">
        <v>1</v>
      </c>
      <c r="N250" s="5">
        <v>146</v>
      </c>
      <c r="O250" s="5" t="b">
        <v>1</v>
      </c>
      <c r="P250" s="5" t="s">
        <v>8269</v>
      </c>
      <c r="Q250" s="10">
        <f t="shared" si="33"/>
        <v>101.33294117647058</v>
      </c>
      <c r="R250" s="12">
        <f t="shared" si="34"/>
        <v>0.17176470588235293</v>
      </c>
      <c r="S250" s="13" t="str">
        <f t="shared" si="40"/>
        <v>Film</v>
      </c>
      <c r="T250" s="13" t="str">
        <f t="shared" si="35"/>
        <v>Video/Documentary</v>
      </c>
      <c r="U250" s="18" t="str">
        <f t="shared" si="36"/>
        <v>Jan</v>
      </c>
      <c r="V250" s="18" t="str">
        <f t="shared" si="37"/>
        <v>Nov</v>
      </c>
      <c r="W250" s="1">
        <f t="shared" si="41"/>
        <v>2012</v>
      </c>
      <c r="X250" s="1">
        <f t="shared" si="42"/>
        <v>2011</v>
      </c>
    </row>
    <row r="251" spans="1:24" ht="60.75" x14ac:dyDescent="0.3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17">
        <f t="shared" si="38"/>
        <v>40412.527777777774</v>
      </c>
      <c r="L251" s="17">
        <f t="shared" si="39"/>
        <v>40332.715509259258</v>
      </c>
      <c r="M251" s="5" t="b">
        <v>1</v>
      </c>
      <c r="N251" s="5">
        <v>235</v>
      </c>
      <c r="O251" s="5" t="b">
        <v>1</v>
      </c>
      <c r="P251" s="5" t="s">
        <v>8269</v>
      </c>
      <c r="Q251" s="10">
        <f t="shared" si="33"/>
        <v>112.92</v>
      </c>
      <c r="R251" s="12">
        <f t="shared" si="34"/>
        <v>2.35</v>
      </c>
      <c r="S251" s="13" t="str">
        <f t="shared" si="40"/>
        <v>Film</v>
      </c>
      <c r="T251" s="13" t="str">
        <f t="shared" si="35"/>
        <v>Video/Documentary</v>
      </c>
      <c r="U251" s="18" t="str">
        <f t="shared" si="36"/>
        <v>Aug</v>
      </c>
      <c r="V251" s="18" t="str">
        <f t="shared" si="37"/>
        <v>Jun</v>
      </c>
      <c r="W251" s="1">
        <f t="shared" si="41"/>
        <v>2010</v>
      </c>
      <c r="X251" s="1">
        <f t="shared" si="42"/>
        <v>2010</v>
      </c>
    </row>
    <row r="252" spans="1:24" ht="40.5" x14ac:dyDescent="0.3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17">
        <f t="shared" si="38"/>
        <v>41431.357534722221</v>
      </c>
      <c r="L252" s="17">
        <f t="shared" si="39"/>
        <v>41401.357534722221</v>
      </c>
      <c r="M252" s="5" t="b">
        <v>1</v>
      </c>
      <c r="N252" s="5">
        <v>437</v>
      </c>
      <c r="O252" s="5" t="b">
        <v>1</v>
      </c>
      <c r="P252" s="5" t="s">
        <v>8269</v>
      </c>
      <c r="Q252" s="10">
        <f t="shared" si="33"/>
        <v>105.58333333333333</v>
      </c>
      <c r="R252" s="12">
        <f t="shared" si="34"/>
        <v>1.4566666666666668</v>
      </c>
      <c r="S252" s="13" t="str">
        <f t="shared" si="40"/>
        <v>Film</v>
      </c>
      <c r="T252" s="13" t="str">
        <f t="shared" si="35"/>
        <v>Video/Documentary</v>
      </c>
      <c r="U252" s="18" t="str">
        <f t="shared" si="36"/>
        <v>Jun</v>
      </c>
      <c r="V252" s="18" t="str">
        <f t="shared" si="37"/>
        <v>May</v>
      </c>
      <c r="W252" s="1">
        <f t="shared" si="41"/>
        <v>2013</v>
      </c>
      <c r="X252" s="1">
        <f t="shared" si="42"/>
        <v>2013</v>
      </c>
    </row>
    <row r="253" spans="1:24" ht="40.5" x14ac:dyDescent="0.3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17">
        <f t="shared" si="38"/>
        <v>41045.583333333328</v>
      </c>
      <c r="L253" s="17">
        <f t="shared" si="39"/>
        <v>41013.579236111109</v>
      </c>
      <c r="M253" s="5" t="b">
        <v>1</v>
      </c>
      <c r="N253" s="5">
        <v>77</v>
      </c>
      <c r="O253" s="5" t="b">
        <v>1</v>
      </c>
      <c r="P253" s="5" t="s">
        <v>8269</v>
      </c>
      <c r="Q253" s="10">
        <f t="shared" si="33"/>
        <v>125.57142857142857</v>
      </c>
      <c r="R253" s="12">
        <f t="shared" si="34"/>
        <v>2.2000000000000002</v>
      </c>
      <c r="S253" s="13" t="str">
        <f t="shared" si="40"/>
        <v>Film</v>
      </c>
      <c r="T253" s="13" t="str">
        <f t="shared" si="35"/>
        <v>Video/Documentary</v>
      </c>
      <c r="U253" s="18" t="str">
        <f t="shared" si="36"/>
        <v>May</v>
      </c>
      <c r="V253" s="18" t="str">
        <f t="shared" si="37"/>
        <v>Apr</v>
      </c>
      <c r="W253" s="1">
        <f t="shared" si="41"/>
        <v>2012</v>
      </c>
      <c r="X253" s="1">
        <f t="shared" si="42"/>
        <v>2012</v>
      </c>
    </row>
    <row r="254" spans="1:24" ht="60.75" x14ac:dyDescent="0.3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17">
        <f t="shared" si="38"/>
        <v>40329.957638888889</v>
      </c>
      <c r="L254" s="17">
        <f t="shared" si="39"/>
        <v>40266.454374999994</v>
      </c>
      <c r="M254" s="5" t="b">
        <v>1</v>
      </c>
      <c r="N254" s="5">
        <v>108</v>
      </c>
      <c r="O254" s="5" t="b">
        <v>1</v>
      </c>
      <c r="P254" s="5" t="s">
        <v>8269</v>
      </c>
      <c r="Q254" s="10">
        <f t="shared" si="33"/>
        <v>184.56</v>
      </c>
      <c r="R254" s="12">
        <f t="shared" si="34"/>
        <v>2.16</v>
      </c>
      <c r="S254" s="13" t="str">
        <f t="shared" si="40"/>
        <v>Film</v>
      </c>
      <c r="T254" s="13" t="str">
        <f t="shared" si="35"/>
        <v>Video/Documentary</v>
      </c>
      <c r="U254" s="18" t="str">
        <f t="shared" si="36"/>
        <v>May</v>
      </c>
      <c r="V254" s="18" t="str">
        <f t="shared" si="37"/>
        <v>Mar</v>
      </c>
      <c r="W254" s="1">
        <f t="shared" si="41"/>
        <v>2010</v>
      </c>
      <c r="X254" s="1">
        <f t="shared" si="42"/>
        <v>2010</v>
      </c>
    </row>
    <row r="255" spans="1:24" ht="40.5" x14ac:dyDescent="0.3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17">
        <f t="shared" si="38"/>
        <v>40954.44253472222</v>
      </c>
      <c r="L255" s="17">
        <f t="shared" si="39"/>
        <v>40924.44253472222</v>
      </c>
      <c r="M255" s="5" t="b">
        <v>1</v>
      </c>
      <c r="N255" s="5">
        <v>7</v>
      </c>
      <c r="O255" s="5" t="b">
        <v>1</v>
      </c>
      <c r="P255" s="5" t="s">
        <v>8269</v>
      </c>
      <c r="Q255" s="10">
        <f t="shared" si="33"/>
        <v>100.73333333333333</v>
      </c>
      <c r="R255" s="12">
        <f t="shared" si="34"/>
        <v>0.46666666666666667</v>
      </c>
      <c r="S255" s="13" t="str">
        <f t="shared" si="40"/>
        <v>Film</v>
      </c>
      <c r="T255" s="13" t="str">
        <f t="shared" si="35"/>
        <v>Video/Documentary</v>
      </c>
      <c r="U255" s="18" t="str">
        <f t="shared" si="36"/>
        <v>Feb</v>
      </c>
      <c r="V255" s="18" t="str">
        <f t="shared" si="37"/>
        <v>Jan</v>
      </c>
      <c r="W255" s="1">
        <f t="shared" si="41"/>
        <v>2012</v>
      </c>
      <c r="X255" s="1">
        <f t="shared" si="42"/>
        <v>2012</v>
      </c>
    </row>
    <row r="256" spans="1:24" ht="40.5" x14ac:dyDescent="0.3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17">
        <f t="shared" si="38"/>
        <v>42293.874999999993</v>
      </c>
      <c r="L256" s="17">
        <f t="shared" si="39"/>
        <v>42263.744328703702</v>
      </c>
      <c r="M256" s="5" t="b">
        <v>1</v>
      </c>
      <c r="N256" s="5">
        <v>314</v>
      </c>
      <c r="O256" s="5" t="b">
        <v>1</v>
      </c>
      <c r="P256" s="5" t="s">
        <v>8269</v>
      </c>
      <c r="Q256" s="10">
        <f t="shared" si="33"/>
        <v>116.94725</v>
      </c>
      <c r="R256" s="12">
        <f t="shared" si="34"/>
        <v>1.3083333333333333</v>
      </c>
      <c r="S256" s="13" t="str">
        <f t="shared" si="40"/>
        <v>Film</v>
      </c>
      <c r="T256" s="13" t="str">
        <f t="shared" si="35"/>
        <v>Video/Documentary</v>
      </c>
      <c r="U256" s="18" t="str">
        <f t="shared" si="36"/>
        <v>Oct</v>
      </c>
      <c r="V256" s="18" t="str">
        <f t="shared" si="37"/>
        <v>Sep</v>
      </c>
      <c r="W256" s="1">
        <f t="shared" si="41"/>
        <v>2015</v>
      </c>
      <c r="X256" s="1">
        <f t="shared" si="42"/>
        <v>2015</v>
      </c>
    </row>
    <row r="257" spans="1:24" ht="60.75" x14ac:dyDescent="0.3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17">
        <f t="shared" si="38"/>
        <v>40618.276412037034</v>
      </c>
      <c r="L257" s="17">
        <f t="shared" si="39"/>
        <v>40588.318078703705</v>
      </c>
      <c r="M257" s="5" t="b">
        <v>1</v>
      </c>
      <c r="N257" s="5">
        <v>188</v>
      </c>
      <c r="O257" s="5" t="b">
        <v>1</v>
      </c>
      <c r="P257" s="5" t="s">
        <v>8269</v>
      </c>
      <c r="Q257" s="10">
        <f t="shared" si="33"/>
        <v>106.73325</v>
      </c>
      <c r="R257" s="12">
        <f t="shared" si="34"/>
        <v>2.35</v>
      </c>
      <c r="S257" s="13" t="str">
        <f t="shared" si="40"/>
        <v>Film</v>
      </c>
      <c r="T257" s="13" t="str">
        <f t="shared" si="35"/>
        <v>Video/Documentary</v>
      </c>
      <c r="U257" s="18" t="str">
        <f t="shared" si="36"/>
        <v>Mar</v>
      </c>
      <c r="V257" s="18" t="str">
        <f t="shared" si="37"/>
        <v>Feb</v>
      </c>
      <c r="W257" s="1">
        <f t="shared" si="41"/>
        <v>2011</v>
      </c>
      <c r="X257" s="1">
        <f t="shared" si="42"/>
        <v>2011</v>
      </c>
    </row>
    <row r="258" spans="1:24" ht="40.5" x14ac:dyDescent="0.3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17">
        <f t="shared" si="38"/>
        <v>41349.560960648145</v>
      </c>
      <c r="L258" s="17">
        <f t="shared" si="39"/>
        <v>41319.560960648145</v>
      </c>
      <c r="M258" s="5" t="b">
        <v>1</v>
      </c>
      <c r="N258" s="5">
        <v>275</v>
      </c>
      <c r="O258" s="5" t="b">
        <v>1</v>
      </c>
      <c r="P258" s="5" t="s">
        <v>8269</v>
      </c>
      <c r="Q258" s="10">
        <f t="shared" ref="Q258:Q321" si="43">100*E258/D258</f>
        <v>139.1</v>
      </c>
      <c r="R258" s="12">
        <f t="shared" ref="R258:R321" si="44">100*N258/D258</f>
        <v>2.1153846153846154</v>
      </c>
      <c r="S258" s="13" t="str">
        <f t="shared" si="40"/>
        <v>Film</v>
      </c>
      <c r="T258" s="13" t="str">
        <f t="shared" ref="T258:T321" si="45">IF(ISNUMBER(SEARCH("television",P258)),"Video/Televison",IF(ISNUMBER(SEARCH("documentary",P258)),"Video/Documentary",IF(ISNUMBER(SEARCH("drama",P258)),"Video/Drama",IF(ISNUMBER(SEARCH("science",P258)),"Video/Science Fiction",IF(ISNUMBER(SEARCH("shorts",P258)),"Video/Shorts",IF(ISNUMBER(SEARCH("Trucks",P258)),"Food Trucks",IF(ISNUMBER(SEARCH("restaurants",P258)),"Restaurants",IF(ISNUMBER(SEARCH("small",P258)),"Small Batch",IF(ISNUMBER(SEARCH("mobile",P258)),"Mobile Games",IF(ISNUMBER(SEARCH("tabletop",P258)),"Tabletop Games",IF(ISNUMBER(SEARCH("video",P258)),"Video Games",IF(ISNUMBER(SEARCH("audio",P258)),"Audio",IF(ISNUMBER(SEARCH("classical",P258)),"Classical",IF(ISNUMBER(SEARCH("electric",P258)),"Electric Music",IF(ISNUMBER(SEARCH("faith",P258)),"Faith",IF(ISNUMBER(SEARCH("indie",P258)),"Indie Music",IF(ISNUMBER(SEARCH("jazz",P258)),"Jazz",IF(ISNUMBER(SEARCH("metal",P258)),"Metal",IF(ISNUMBER(SEARCH("pop",P258)),"Pop",IF(ISNUMBER(SEARCH("world",P258)),"World Music",IF(ISNUMBER(SEARCH("plays",P258)),"Plays",IF(ISNUMBER(SEARCH("spaces",P258)),"Spaces",IF(ISNUMBER(SEARCH("marker",P258)),"Markerpaces",IF(ISNUMBER(SEARCH("exploration",P258)),"Space Exploration",IF(ISNUMBER(SEARCH("wearables",P258)),"Wearables",IF(ISNUMBER(SEARCH("web",P258)),"Web",IF(ISNUMBER(SEARCH("hardware",P258)),"Hardware",IF(ISNUMBER(SEARCH("nature",P258)),"Nature",IF(ISNUMBER(SEARCH("people",P258)),"People",IF(ISNUMBER(SEARCH("photobooks",P258)),"Photobooks",IF(ISNUMBER(SEARCH("places",P258)),"Places",IF(ISNUMBER(SEARCH("nonfiction",P258)),"Nonfiction",IF(ISNUMBER(SEARCH("fiction",P258)),"fiction",IF(ISNUMBER(SEARCH("radio",P258)),"Radio &amp; Podcast",IF(ISNUMBER(SEARCH("translation",P258)),"Translation",IF(ISNUMBER(SEARCH("musical",P258)),"Musical",IF(ISNUMBER(SEARCH("rock",P258)),"Rock",IF(ISNUMBER(SEARCH("books",P258)),"Books",IF(ISNUMBER(SEARCH("music/electronic",P258)),"Electronic Music",IF(ISNUMBER(SEARCH("gadgets",P258)),"Gadgets"))))))))))))))))))))))))))))))))))))))))</f>
        <v>Video/Documentary</v>
      </c>
      <c r="U258" s="18" t="str">
        <f t="shared" ref="U258:U321" si="46">TEXT((I258/86400)+25569+(-5/24), "mmm")</f>
        <v>Mar</v>
      </c>
      <c r="V258" s="18" t="str">
        <f t="shared" ref="V258:V321" si="47">TEXT((J258/86400)+25569+(-5/24), "mmm")</f>
        <v>Feb</v>
      </c>
      <c r="W258" s="1">
        <f t="shared" si="41"/>
        <v>2013</v>
      </c>
      <c r="X258" s="1">
        <f t="shared" si="42"/>
        <v>2013</v>
      </c>
    </row>
    <row r="259" spans="1:24" ht="60.75" x14ac:dyDescent="0.3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17">
        <f t="shared" ref="K259:K322" si="48">(I259/86400)+25569+(-5/24)</f>
        <v>42509.418541666666</v>
      </c>
      <c r="L259" s="17">
        <f t="shared" ref="L259:L322" si="49">(J259/86400)+25569+(-5/24)</f>
        <v>42479.418541666666</v>
      </c>
      <c r="M259" s="5" t="b">
        <v>1</v>
      </c>
      <c r="N259" s="5">
        <v>560</v>
      </c>
      <c r="O259" s="5" t="b">
        <v>1</v>
      </c>
      <c r="P259" s="5" t="s">
        <v>8269</v>
      </c>
      <c r="Q259" s="10">
        <f t="shared" si="43"/>
        <v>106.7264857142857</v>
      </c>
      <c r="R259" s="12">
        <f t="shared" si="44"/>
        <v>1.6</v>
      </c>
      <c r="S259" s="13" t="str">
        <f t="shared" ref="S259:S322" si="50">IF(ISNUMBER(SEARCH("film",P259)),"Film",IF(ISNUMBER(SEARCH("theater",P259)),"Theater",IF(ISNUMBER(SEARCH("music",P259)),"Music",IF(ISNUMBER(SEARCH("technology",P259)),"Technology",IF(ISNUMBER(SEARCH("journalism",P259)),"Journalism",IF(ISNUMBER(SEARCH("games",P259)),"Games",IF(ISNUMBER(SEARCH("food",P259)),"Food",IF(ISNUMBER(SEARCH("photography",P259)),"Photography",IF(ISNUMBER(SEARCH("publishing",P259)),"Publishing")))))))))</f>
        <v>Film</v>
      </c>
      <c r="T259" s="13" t="str">
        <f t="shared" si="45"/>
        <v>Video/Documentary</v>
      </c>
      <c r="U259" s="18" t="str">
        <f t="shared" si="46"/>
        <v>May</v>
      </c>
      <c r="V259" s="18" t="str">
        <f t="shared" si="47"/>
        <v>Apr</v>
      </c>
      <c r="W259" s="1">
        <f t="shared" ref="W259:W322" si="51">YEAR(K259)</f>
        <v>2016</v>
      </c>
      <c r="X259" s="1">
        <f t="shared" ref="X259:X322" si="52">YEAR(L259)</f>
        <v>2016</v>
      </c>
    </row>
    <row r="260" spans="1:24" ht="60.75" x14ac:dyDescent="0.3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17">
        <f t="shared" si="48"/>
        <v>40711.843356481477</v>
      </c>
      <c r="L260" s="17">
        <f t="shared" si="49"/>
        <v>40681.843356481477</v>
      </c>
      <c r="M260" s="5" t="b">
        <v>1</v>
      </c>
      <c r="N260" s="5">
        <v>688</v>
      </c>
      <c r="O260" s="5" t="b">
        <v>1</v>
      </c>
      <c r="P260" s="5" t="s">
        <v>8269</v>
      </c>
      <c r="Q260" s="10">
        <f t="shared" si="43"/>
        <v>191.14</v>
      </c>
      <c r="R260" s="12">
        <f t="shared" si="44"/>
        <v>2.2933333333333334</v>
      </c>
      <c r="S260" s="13" t="str">
        <f t="shared" si="50"/>
        <v>Film</v>
      </c>
      <c r="T260" s="13" t="str">
        <f t="shared" si="45"/>
        <v>Video/Documentary</v>
      </c>
      <c r="U260" s="18" t="str">
        <f t="shared" si="46"/>
        <v>Jun</v>
      </c>
      <c r="V260" s="18" t="str">
        <f t="shared" si="47"/>
        <v>May</v>
      </c>
      <c r="W260" s="1">
        <f t="shared" si="51"/>
        <v>2011</v>
      </c>
      <c r="X260" s="1">
        <f t="shared" si="52"/>
        <v>2011</v>
      </c>
    </row>
    <row r="261" spans="1:24" ht="40.5" x14ac:dyDescent="0.3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17">
        <f t="shared" si="48"/>
        <v>42102.529733796291</v>
      </c>
      <c r="L261" s="17">
        <f t="shared" si="49"/>
        <v>42072.529733796291</v>
      </c>
      <c r="M261" s="5" t="b">
        <v>1</v>
      </c>
      <c r="N261" s="5">
        <v>942</v>
      </c>
      <c r="O261" s="5" t="b">
        <v>1</v>
      </c>
      <c r="P261" s="5" t="s">
        <v>8269</v>
      </c>
      <c r="Q261" s="10">
        <f t="shared" si="43"/>
        <v>131.93789333333334</v>
      </c>
      <c r="R261" s="12">
        <f t="shared" si="44"/>
        <v>1.256</v>
      </c>
      <c r="S261" s="13" t="str">
        <f t="shared" si="50"/>
        <v>Film</v>
      </c>
      <c r="T261" s="13" t="str">
        <f t="shared" si="45"/>
        <v>Video/Documentary</v>
      </c>
      <c r="U261" s="18" t="str">
        <f t="shared" si="46"/>
        <v>Apr</v>
      </c>
      <c r="V261" s="18" t="str">
        <f t="shared" si="47"/>
        <v>Mar</v>
      </c>
      <c r="W261" s="1">
        <f t="shared" si="51"/>
        <v>2015</v>
      </c>
      <c r="X261" s="1">
        <f t="shared" si="52"/>
        <v>2015</v>
      </c>
    </row>
    <row r="262" spans="1:24" ht="60.75" x14ac:dyDescent="0.3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17">
        <f t="shared" si="48"/>
        <v>40376.207638888889</v>
      </c>
      <c r="L262" s="17">
        <f t="shared" si="49"/>
        <v>40330.547210648147</v>
      </c>
      <c r="M262" s="5" t="b">
        <v>1</v>
      </c>
      <c r="N262" s="5">
        <v>88</v>
      </c>
      <c r="O262" s="5" t="b">
        <v>1</v>
      </c>
      <c r="P262" s="5" t="s">
        <v>8269</v>
      </c>
      <c r="Q262" s="10">
        <f t="shared" si="43"/>
        <v>106.4</v>
      </c>
      <c r="R262" s="12">
        <f t="shared" si="44"/>
        <v>0.88</v>
      </c>
      <c r="S262" s="13" t="str">
        <f t="shared" si="50"/>
        <v>Film</v>
      </c>
      <c r="T262" s="13" t="str">
        <f t="shared" si="45"/>
        <v>Video/Documentary</v>
      </c>
      <c r="U262" s="18" t="str">
        <f t="shared" si="46"/>
        <v>Jul</v>
      </c>
      <c r="V262" s="18" t="str">
        <f t="shared" si="47"/>
        <v>Jun</v>
      </c>
      <c r="W262" s="1">
        <f t="shared" si="51"/>
        <v>2010</v>
      </c>
      <c r="X262" s="1">
        <f t="shared" si="52"/>
        <v>2010</v>
      </c>
    </row>
    <row r="263" spans="1:24" ht="40.5" x14ac:dyDescent="0.3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17">
        <f t="shared" si="48"/>
        <v>41067.413194444445</v>
      </c>
      <c r="L263" s="17">
        <f t="shared" si="49"/>
        <v>41017.677129629628</v>
      </c>
      <c r="M263" s="5" t="b">
        <v>1</v>
      </c>
      <c r="N263" s="5">
        <v>220</v>
      </c>
      <c r="O263" s="5" t="b">
        <v>1</v>
      </c>
      <c r="P263" s="5" t="s">
        <v>8269</v>
      </c>
      <c r="Q263" s="10">
        <f t="shared" si="43"/>
        <v>107.4</v>
      </c>
      <c r="R263" s="12">
        <f t="shared" si="44"/>
        <v>1.1000000000000001</v>
      </c>
      <c r="S263" s="13" t="str">
        <f t="shared" si="50"/>
        <v>Film</v>
      </c>
      <c r="T263" s="13" t="str">
        <f t="shared" si="45"/>
        <v>Video/Documentary</v>
      </c>
      <c r="U263" s="18" t="str">
        <f t="shared" si="46"/>
        <v>Jun</v>
      </c>
      <c r="V263" s="18" t="str">
        <f t="shared" si="47"/>
        <v>Apr</v>
      </c>
      <c r="W263" s="1">
        <f t="shared" si="51"/>
        <v>2012</v>
      </c>
      <c r="X263" s="1">
        <f t="shared" si="52"/>
        <v>2012</v>
      </c>
    </row>
    <row r="264" spans="1:24" ht="40.5" x14ac:dyDescent="0.3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17">
        <f t="shared" si="48"/>
        <v>40600.039675925924</v>
      </c>
      <c r="L264" s="17">
        <f t="shared" si="49"/>
        <v>40555.039675925924</v>
      </c>
      <c r="M264" s="5" t="b">
        <v>1</v>
      </c>
      <c r="N264" s="5">
        <v>145</v>
      </c>
      <c r="O264" s="5" t="b">
        <v>1</v>
      </c>
      <c r="P264" s="5" t="s">
        <v>8269</v>
      </c>
      <c r="Q264" s="10">
        <f t="shared" si="43"/>
        <v>240</v>
      </c>
      <c r="R264" s="12">
        <f t="shared" si="44"/>
        <v>5.8</v>
      </c>
      <c r="S264" s="13" t="str">
        <f t="shared" si="50"/>
        <v>Film</v>
      </c>
      <c r="T264" s="13" t="str">
        <f t="shared" si="45"/>
        <v>Video/Documentary</v>
      </c>
      <c r="U264" s="18" t="str">
        <f t="shared" si="46"/>
        <v>Feb</v>
      </c>
      <c r="V264" s="18" t="str">
        <f t="shared" si="47"/>
        <v>Jan</v>
      </c>
      <c r="W264" s="1">
        <f t="shared" si="51"/>
        <v>2011</v>
      </c>
      <c r="X264" s="1">
        <f t="shared" si="52"/>
        <v>2011</v>
      </c>
    </row>
    <row r="265" spans="1:24" ht="40.5" x14ac:dyDescent="0.3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17">
        <f t="shared" si="48"/>
        <v>41179.746458333328</v>
      </c>
      <c r="L265" s="17">
        <f t="shared" si="49"/>
        <v>41149.746458333328</v>
      </c>
      <c r="M265" s="5" t="b">
        <v>1</v>
      </c>
      <c r="N265" s="5">
        <v>963</v>
      </c>
      <c r="O265" s="5" t="b">
        <v>1</v>
      </c>
      <c r="P265" s="5" t="s">
        <v>8269</v>
      </c>
      <c r="Q265" s="10">
        <f t="shared" si="43"/>
        <v>118.08108</v>
      </c>
      <c r="R265" s="12">
        <f t="shared" si="44"/>
        <v>3.8519999999999999</v>
      </c>
      <c r="S265" s="13" t="str">
        <f t="shared" si="50"/>
        <v>Film</v>
      </c>
      <c r="T265" s="13" t="str">
        <f t="shared" si="45"/>
        <v>Video/Documentary</v>
      </c>
      <c r="U265" s="18" t="str">
        <f t="shared" si="46"/>
        <v>Sep</v>
      </c>
      <c r="V265" s="18" t="str">
        <f t="shared" si="47"/>
        <v>Aug</v>
      </c>
      <c r="W265" s="1">
        <f t="shared" si="51"/>
        <v>2012</v>
      </c>
      <c r="X265" s="1">
        <f t="shared" si="52"/>
        <v>2012</v>
      </c>
    </row>
    <row r="266" spans="1:24" ht="60.75" x14ac:dyDescent="0.3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17">
        <f t="shared" si="48"/>
        <v>41040.411979166667</v>
      </c>
      <c r="L266" s="17">
        <f t="shared" si="49"/>
        <v>41010.411979166667</v>
      </c>
      <c r="M266" s="5" t="b">
        <v>1</v>
      </c>
      <c r="N266" s="5">
        <v>91</v>
      </c>
      <c r="O266" s="5" t="b">
        <v>1</v>
      </c>
      <c r="P266" s="5" t="s">
        <v>8269</v>
      </c>
      <c r="Q266" s="10">
        <f t="shared" si="43"/>
        <v>118.2</v>
      </c>
      <c r="R266" s="12">
        <f t="shared" si="44"/>
        <v>1.82</v>
      </c>
      <c r="S266" s="13" t="str">
        <f t="shared" si="50"/>
        <v>Film</v>
      </c>
      <c r="T266" s="13" t="str">
        <f t="shared" si="45"/>
        <v>Video/Documentary</v>
      </c>
      <c r="U266" s="18" t="str">
        <f t="shared" si="46"/>
        <v>May</v>
      </c>
      <c r="V266" s="18" t="str">
        <f t="shared" si="47"/>
        <v>Apr</v>
      </c>
      <c r="W266" s="1">
        <f t="shared" si="51"/>
        <v>2012</v>
      </c>
      <c r="X266" s="1">
        <f t="shared" si="52"/>
        <v>2012</v>
      </c>
    </row>
    <row r="267" spans="1:24" ht="60.75" x14ac:dyDescent="0.3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17">
        <f t="shared" si="48"/>
        <v>40308.636111111111</v>
      </c>
      <c r="L267" s="17">
        <f t="shared" si="49"/>
        <v>40267.03738425926</v>
      </c>
      <c r="M267" s="5" t="b">
        <v>1</v>
      </c>
      <c r="N267" s="5">
        <v>58</v>
      </c>
      <c r="O267" s="5" t="b">
        <v>1</v>
      </c>
      <c r="P267" s="5" t="s">
        <v>8269</v>
      </c>
      <c r="Q267" s="10">
        <f t="shared" si="43"/>
        <v>111.1</v>
      </c>
      <c r="R267" s="12">
        <f t="shared" si="44"/>
        <v>1.1599999999999999</v>
      </c>
      <c r="S267" s="13" t="str">
        <f t="shared" si="50"/>
        <v>Film</v>
      </c>
      <c r="T267" s="13" t="str">
        <f t="shared" si="45"/>
        <v>Video/Documentary</v>
      </c>
      <c r="U267" s="18" t="str">
        <f t="shared" si="46"/>
        <v>May</v>
      </c>
      <c r="V267" s="18" t="str">
        <f t="shared" si="47"/>
        <v>Mar</v>
      </c>
      <c r="W267" s="1">
        <f t="shared" si="51"/>
        <v>2010</v>
      </c>
      <c r="X267" s="1">
        <f t="shared" si="52"/>
        <v>2010</v>
      </c>
    </row>
    <row r="268" spans="1:24" ht="60.75" x14ac:dyDescent="0.3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17">
        <f t="shared" si="48"/>
        <v>40290.95208333333</v>
      </c>
      <c r="L268" s="17">
        <f t="shared" si="49"/>
        <v>40204.966516203705</v>
      </c>
      <c r="M268" s="5" t="b">
        <v>1</v>
      </c>
      <c r="N268" s="5">
        <v>36</v>
      </c>
      <c r="O268" s="5" t="b">
        <v>1</v>
      </c>
      <c r="P268" s="5" t="s">
        <v>8269</v>
      </c>
      <c r="Q268" s="10">
        <f t="shared" si="43"/>
        <v>145.5</v>
      </c>
      <c r="R268" s="12">
        <f t="shared" si="44"/>
        <v>3.6</v>
      </c>
      <c r="S268" s="13" t="str">
        <f t="shared" si="50"/>
        <v>Film</v>
      </c>
      <c r="T268" s="13" t="str">
        <f t="shared" si="45"/>
        <v>Video/Documentary</v>
      </c>
      <c r="U268" s="18" t="str">
        <f t="shared" si="46"/>
        <v>Apr</v>
      </c>
      <c r="V268" s="18" t="str">
        <f t="shared" si="47"/>
        <v>Jan</v>
      </c>
      <c r="W268" s="1">
        <f t="shared" si="51"/>
        <v>2010</v>
      </c>
      <c r="X268" s="1">
        <f t="shared" si="52"/>
        <v>2010</v>
      </c>
    </row>
    <row r="269" spans="1:24" ht="40.5" x14ac:dyDescent="0.3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17">
        <f t="shared" si="48"/>
        <v>41815.244201388887</v>
      </c>
      <c r="L269" s="17">
        <f t="shared" si="49"/>
        <v>41785.244201388887</v>
      </c>
      <c r="M269" s="5" t="b">
        <v>1</v>
      </c>
      <c r="N269" s="5">
        <v>165</v>
      </c>
      <c r="O269" s="5" t="b">
        <v>1</v>
      </c>
      <c r="P269" s="5" t="s">
        <v>8269</v>
      </c>
      <c r="Q269" s="10">
        <f t="shared" si="43"/>
        <v>131.62883248730964</v>
      </c>
      <c r="R269" s="12">
        <f t="shared" si="44"/>
        <v>1.6751269035532994</v>
      </c>
      <c r="S269" s="13" t="str">
        <f t="shared" si="50"/>
        <v>Film</v>
      </c>
      <c r="T269" s="13" t="str">
        <f t="shared" si="45"/>
        <v>Video/Documentary</v>
      </c>
      <c r="U269" s="18" t="str">
        <f t="shared" si="46"/>
        <v>Jun</v>
      </c>
      <c r="V269" s="18" t="str">
        <f t="shared" si="47"/>
        <v>May</v>
      </c>
      <c r="W269" s="1">
        <f t="shared" si="51"/>
        <v>2014</v>
      </c>
      <c r="X269" s="1">
        <f t="shared" si="52"/>
        <v>2014</v>
      </c>
    </row>
    <row r="270" spans="1:24" ht="40.5" x14ac:dyDescent="0.3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17">
        <f t="shared" si="48"/>
        <v>40853.985856481479</v>
      </c>
      <c r="L270" s="17">
        <f t="shared" si="49"/>
        <v>40808.944189814814</v>
      </c>
      <c r="M270" s="5" t="b">
        <v>1</v>
      </c>
      <c r="N270" s="5">
        <v>111</v>
      </c>
      <c r="O270" s="5" t="b">
        <v>1</v>
      </c>
      <c r="P270" s="5" t="s">
        <v>8269</v>
      </c>
      <c r="Q270" s="10">
        <f t="shared" si="43"/>
        <v>111.4</v>
      </c>
      <c r="R270" s="12">
        <f t="shared" si="44"/>
        <v>2.2200000000000002</v>
      </c>
      <c r="S270" s="13" t="str">
        <f t="shared" si="50"/>
        <v>Film</v>
      </c>
      <c r="T270" s="13" t="str">
        <f t="shared" si="45"/>
        <v>Video/Documentary</v>
      </c>
      <c r="U270" s="18" t="str">
        <f t="shared" si="46"/>
        <v>Nov</v>
      </c>
      <c r="V270" s="18" t="str">
        <f t="shared" si="47"/>
        <v>Sep</v>
      </c>
      <c r="W270" s="1">
        <f t="shared" si="51"/>
        <v>2011</v>
      </c>
      <c r="X270" s="1">
        <f t="shared" si="52"/>
        <v>2011</v>
      </c>
    </row>
    <row r="271" spans="1:24" ht="40.5" x14ac:dyDescent="0.3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17">
        <f t="shared" si="48"/>
        <v>42787.988680555551</v>
      </c>
      <c r="L271" s="17">
        <f t="shared" si="49"/>
        <v>42757.988680555551</v>
      </c>
      <c r="M271" s="5" t="b">
        <v>1</v>
      </c>
      <c r="N271" s="5">
        <v>1596</v>
      </c>
      <c r="O271" s="5" t="b">
        <v>1</v>
      </c>
      <c r="P271" s="5" t="s">
        <v>8269</v>
      </c>
      <c r="Q271" s="10">
        <f t="shared" si="43"/>
        <v>147.23376999999999</v>
      </c>
      <c r="R271" s="12">
        <f t="shared" si="44"/>
        <v>1.5960000000000001</v>
      </c>
      <c r="S271" s="13" t="str">
        <f t="shared" si="50"/>
        <v>Film</v>
      </c>
      <c r="T271" s="13" t="str">
        <f t="shared" si="45"/>
        <v>Video/Documentary</v>
      </c>
      <c r="U271" s="18" t="str">
        <f t="shared" si="46"/>
        <v>Feb</v>
      </c>
      <c r="V271" s="18" t="str">
        <f t="shared" si="47"/>
        <v>Jan</v>
      </c>
      <c r="W271" s="1">
        <f t="shared" si="51"/>
        <v>2017</v>
      </c>
      <c r="X271" s="1">
        <f t="shared" si="52"/>
        <v>2017</v>
      </c>
    </row>
    <row r="272" spans="1:24" ht="60.75" x14ac:dyDescent="0.3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17">
        <f t="shared" si="48"/>
        <v>40687.958333333328</v>
      </c>
      <c r="L272" s="17">
        <f t="shared" si="49"/>
        <v>40637.658217592594</v>
      </c>
      <c r="M272" s="5" t="b">
        <v>1</v>
      </c>
      <c r="N272" s="5">
        <v>61</v>
      </c>
      <c r="O272" s="5" t="b">
        <v>1</v>
      </c>
      <c r="P272" s="5" t="s">
        <v>8269</v>
      </c>
      <c r="Q272" s="10">
        <f t="shared" si="43"/>
        <v>152.60869565217391</v>
      </c>
      <c r="R272" s="12">
        <f t="shared" si="44"/>
        <v>2.652173913043478</v>
      </c>
      <c r="S272" s="13" t="str">
        <f t="shared" si="50"/>
        <v>Film</v>
      </c>
      <c r="T272" s="13" t="str">
        <f t="shared" si="45"/>
        <v>Video/Documentary</v>
      </c>
      <c r="U272" s="18" t="str">
        <f t="shared" si="46"/>
        <v>May</v>
      </c>
      <c r="V272" s="18" t="str">
        <f t="shared" si="47"/>
        <v>Apr</v>
      </c>
      <c r="W272" s="1">
        <f t="shared" si="51"/>
        <v>2011</v>
      </c>
      <c r="X272" s="1">
        <f t="shared" si="52"/>
        <v>2011</v>
      </c>
    </row>
    <row r="273" spans="1:24" ht="40.5" x14ac:dyDescent="0.3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17">
        <f t="shared" si="48"/>
        <v>41641.125</v>
      </c>
      <c r="L273" s="17">
        <f t="shared" si="49"/>
        <v>41611.891909722217</v>
      </c>
      <c r="M273" s="5" t="b">
        <v>1</v>
      </c>
      <c r="N273" s="5">
        <v>287</v>
      </c>
      <c r="O273" s="5" t="b">
        <v>1</v>
      </c>
      <c r="P273" s="5" t="s">
        <v>8269</v>
      </c>
      <c r="Q273" s="10">
        <f t="shared" si="43"/>
        <v>104.68</v>
      </c>
      <c r="R273" s="12">
        <f t="shared" si="44"/>
        <v>0.95666666666666667</v>
      </c>
      <c r="S273" s="13" t="str">
        <f t="shared" si="50"/>
        <v>Film</v>
      </c>
      <c r="T273" s="13" t="str">
        <f t="shared" si="45"/>
        <v>Video/Documentary</v>
      </c>
      <c r="U273" s="18" t="str">
        <f t="shared" si="46"/>
        <v>Jan</v>
      </c>
      <c r="V273" s="18" t="str">
        <f t="shared" si="47"/>
        <v>Dec</v>
      </c>
      <c r="W273" s="1">
        <f t="shared" si="51"/>
        <v>2014</v>
      </c>
      <c r="X273" s="1">
        <f t="shared" si="52"/>
        <v>2013</v>
      </c>
    </row>
    <row r="274" spans="1:24" ht="60.75" x14ac:dyDescent="0.3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17">
        <f t="shared" si="48"/>
        <v>40296.575694444444</v>
      </c>
      <c r="L274" s="17">
        <f t="shared" si="49"/>
        <v>40235.692025462959</v>
      </c>
      <c r="M274" s="5" t="b">
        <v>1</v>
      </c>
      <c r="N274" s="5">
        <v>65</v>
      </c>
      <c r="O274" s="5" t="b">
        <v>1</v>
      </c>
      <c r="P274" s="5" t="s">
        <v>8269</v>
      </c>
      <c r="Q274" s="10">
        <f t="shared" si="43"/>
        <v>177.43366666666665</v>
      </c>
      <c r="R274" s="12">
        <f t="shared" si="44"/>
        <v>2.1666666666666665</v>
      </c>
      <c r="S274" s="13" t="str">
        <f t="shared" si="50"/>
        <v>Film</v>
      </c>
      <c r="T274" s="13" t="str">
        <f t="shared" si="45"/>
        <v>Video/Documentary</v>
      </c>
      <c r="U274" s="18" t="str">
        <f t="shared" si="46"/>
        <v>Apr</v>
      </c>
      <c r="V274" s="18" t="str">
        <f t="shared" si="47"/>
        <v>Feb</v>
      </c>
      <c r="W274" s="1">
        <f t="shared" si="51"/>
        <v>2010</v>
      </c>
      <c r="X274" s="1">
        <f t="shared" si="52"/>
        <v>2010</v>
      </c>
    </row>
    <row r="275" spans="1:24" ht="60.75" x14ac:dyDescent="0.3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17">
        <f t="shared" si="48"/>
        <v>40727.29011574074</v>
      </c>
      <c r="L275" s="17">
        <f t="shared" si="49"/>
        <v>40697.29011574074</v>
      </c>
      <c r="M275" s="5" t="b">
        <v>1</v>
      </c>
      <c r="N275" s="5">
        <v>118</v>
      </c>
      <c r="O275" s="5" t="b">
        <v>1</v>
      </c>
      <c r="P275" s="5" t="s">
        <v>8269</v>
      </c>
      <c r="Q275" s="10">
        <f t="shared" si="43"/>
        <v>107.7758</v>
      </c>
      <c r="R275" s="12">
        <f t="shared" si="44"/>
        <v>2.36</v>
      </c>
      <c r="S275" s="13" t="str">
        <f t="shared" si="50"/>
        <v>Film</v>
      </c>
      <c r="T275" s="13" t="str">
        <f t="shared" si="45"/>
        <v>Video/Documentary</v>
      </c>
      <c r="U275" s="18" t="str">
        <f t="shared" si="46"/>
        <v>Jul</v>
      </c>
      <c r="V275" s="18" t="str">
        <f t="shared" si="47"/>
        <v>Jun</v>
      </c>
      <c r="W275" s="1">
        <f t="shared" si="51"/>
        <v>2011</v>
      </c>
      <c r="X275" s="1">
        <f t="shared" si="52"/>
        <v>2011</v>
      </c>
    </row>
    <row r="276" spans="1:24" ht="40.5" x14ac:dyDescent="0.3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17">
        <f t="shared" si="48"/>
        <v>41004.082638888889</v>
      </c>
      <c r="L276" s="17">
        <f t="shared" si="49"/>
        <v>40969.704039351847</v>
      </c>
      <c r="M276" s="5" t="b">
        <v>1</v>
      </c>
      <c r="N276" s="5">
        <v>113</v>
      </c>
      <c r="O276" s="5" t="b">
        <v>1</v>
      </c>
      <c r="P276" s="5" t="s">
        <v>8269</v>
      </c>
      <c r="Q276" s="10">
        <f t="shared" si="43"/>
        <v>156</v>
      </c>
      <c r="R276" s="12">
        <f t="shared" si="44"/>
        <v>2.8250000000000002</v>
      </c>
      <c r="S276" s="13" t="str">
        <f t="shared" si="50"/>
        <v>Film</v>
      </c>
      <c r="T276" s="13" t="str">
        <f t="shared" si="45"/>
        <v>Video/Documentary</v>
      </c>
      <c r="U276" s="18" t="str">
        <f t="shared" si="46"/>
        <v>Apr</v>
      </c>
      <c r="V276" s="18" t="str">
        <f t="shared" si="47"/>
        <v>Mar</v>
      </c>
      <c r="W276" s="1">
        <f t="shared" si="51"/>
        <v>2012</v>
      </c>
      <c r="X276" s="1">
        <f t="shared" si="52"/>
        <v>2012</v>
      </c>
    </row>
    <row r="277" spans="1:24" ht="40.5" x14ac:dyDescent="0.3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17">
        <f t="shared" si="48"/>
        <v>41222.865347222221</v>
      </c>
      <c r="L277" s="17">
        <f t="shared" si="49"/>
        <v>41192.823680555557</v>
      </c>
      <c r="M277" s="5" t="b">
        <v>1</v>
      </c>
      <c r="N277" s="5">
        <v>332</v>
      </c>
      <c r="O277" s="5" t="b">
        <v>1</v>
      </c>
      <c r="P277" s="5" t="s">
        <v>8269</v>
      </c>
      <c r="Q277" s="10">
        <f t="shared" si="43"/>
        <v>108.395</v>
      </c>
      <c r="R277" s="12">
        <f t="shared" si="44"/>
        <v>1.66</v>
      </c>
      <c r="S277" s="13" t="str">
        <f t="shared" si="50"/>
        <v>Film</v>
      </c>
      <c r="T277" s="13" t="str">
        <f t="shared" si="45"/>
        <v>Video/Documentary</v>
      </c>
      <c r="U277" s="18" t="str">
        <f t="shared" si="46"/>
        <v>Nov</v>
      </c>
      <c r="V277" s="18" t="str">
        <f t="shared" si="47"/>
        <v>Oct</v>
      </c>
      <c r="W277" s="1">
        <f t="shared" si="51"/>
        <v>2012</v>
      </c>
      <c r="X277" s="1">
        <f t="shared" si="52"/>
        <v>2012</v>
      </c>
    </row>
    <row r="278" spans="1:24" ht="40.5" x14ac:dyDescent="0.3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17">
        <f t="shared" si="48"/>
        <v>41026.831874999996</v>
      </c>
      <c r="L278" s="17">
        <f t="shared" si="49"/>
        <v>40966.873541666668</v>
      </c>
      <c r="M278" s="5" t="b">
        <v>1</v>
      </c>
      <c r="N278" s="5">
        <v>62</v>
      </c>
      <c r="O278" s="5" t="b">
        <v>1</v>
      </c>
      <c r="P278" s="5" t="s">
        <v>8269</v>
      </c>
      <c r="Q278" s="10">
        <f t="shared" si="43"/>
        <v>147.6</v>
      </c>
      <c r="R278" s="12">
        <f t="shared" si="44"/>
        <v>1.55</v>
      </c>
      <c r="S278" s="13" t="str">
        <f t="shared" si="50"/>
        <v>Film</v>
      </c>
      <c r="T278" s="13" t="str">
        <f t="shared" si="45"/>
        <v>Video/Documentary</v>
      </c>
      <c r="U278" s="18" t="str">
        <f t="shared" si="46"/>
        <v>Apr</v>
      </c>
      <c r="V278" s="18" t="str">
        <f t="shared" si="47"/>
        <v>Feb</v>
      </c>
      <c r="W278" s="1">
        <f t="shared" si="51"/>
        <v>2012</v>
      </c>
      <c r="X278" s="1">
        <f t="shared" si="52"/>
        <v>2012</v>
      </c>
    </row>
    <row r="279" spans="1:24" ht="40.5" x14ac:dyDescent="0.3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17">
        <f t="shared" si="48"/>
        <v>42147.68309027778</v>
      </c>
      <c r="L279" s="17">
        <f t="shared" si="49"/>
        <v>42117.68309027778</v>
      </c>
      <c r="M279" s="5" t="b">
        <v>1</v>
      </c>
      <c r="N279" s="5">
        <v>951</v>
      </c>
      <c r="O279" s="5" t="b">
        <v>1</v>
      </c>
      <c r="P279" s="5" t="s">
        <v>8269</v>
      </c>
      <c r="Q279" s="10">
        <f t="shared" si="43"/>
        <v>110.38153846153845</v>
      </c>
      <c r="R279" s="12">
        <f t="shared" si="44"/>
        <v>1.4630769230769232</v>
      </c>
      <c r="S279" s="13" t="str">
        <f t="shared" si="50"/>
        <v>Film</v>
      </c>
      <c r="T279" s="13" t="str">
        <f t="shared" si="45"/>
        <v>Video/Documentary</v>
      </c>
      <c r="U279" s="18" t="str">
        <f t="shared" si="46"/>
        <v>May</v>
      </c>
      <c r="V279" s="18" t="str">
        <f t="shared" si="47"/>
        <v>Apr</v>
      </c>
      <c r="W279" s="1">
        <f t="shared" si="51"/>
        <v>2015</v>
      </c>
      <c r="X279" s="1">
        <f t="shared" si="52"/>
        <v>2015</v>
      </c>
    </row>
    <row r="280" spans="1:24" ht="40.5" x14ac:dyDescent="0.3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17">
        <f t="shared" si="48"/>
        <v>41193.832627314812</v>
      </c>
      <c r="L280" s="17">
        <f t="shared" si="49"/>
        <v>41163.832627314812</v>
      </c>
      <c r="M280" s="5" t="b">
        <v>1</v>
      </c>
      <c r="N280" s="5">
        <v>415</v>
      </c>
      <c r="O280" s="5" t="b">
        <v>1</v>
      </c>
      <c r="P280" s="5" t="s">
        <v>8269</v>
      </c>
      <c r="Q280" s="10">
        <f t="shared" si="43"/>
        <v>150.34814814814814</v>
      </c>
      <c r="R280" s="12">
        <f t="shared" si="44"/>
        <v>1.537037037037037</v>
      </c>
      <c r="S280" s="13" t="str">
        <f t="shared" si="50"/>
        <v>Film</v>
      </c>
      <c r="T280" s="13" t="str">
        <f t="shared" si="45"/>
        <v>Video/Documentary</v>
      </c>
      <c r="U280" s="18" t="str">
        <f t="shared" si="46"/>
        <v>Oct</v>
      </c>
      <c r="V280" s="18" t="str">
        <f t="shared" si="47"/>
        <v>Sep</v>
      </c>
      <c r="W280" s="1">
        <f t="shared" si="51"/>
        <v>2012</v>
      </c>
      <c r="X280" s="1">
        <f t="shared" si="52"/>
        <v>2012</v>
      </c>
    </row>
    <row r="281" spans="1:24" ht="40.5" x14ac:dyDescent="0.3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17">
        <f t="shared" si="48"/>
        <v>42792.875694444439</v>
      </c>
      <c r="L281" s="17">
        <f t="shared" si="49"/>
        <v>42759.035833333335</v>
      </c>
      <c r="M281" s="5" t="b">
        <v>1</v>
      </c>
      <c r="N281" s="5">
        <v>305</v>
      </c>
      <c r="O281" s="5" t="b">
        <v>1</v>
      </c>
      <c r="P281" s="5" t="s">
        <v>8269</v>
      </c>
      <c r="Q281" s="10">
        <f t="shared" si="43"/>
        <v>157.31829411764707</v>
      </c>
      <c r="R281" s="12">
        <f t="shared" si="44"/>
        <v>1.7941176470588236</v>
      </c>
      <c r="S281" s="13" t="str">
        <f t="shared" si="50"/>
        <v>Film</v>
      </c>
      <c r="T281" s="13" t="str">
        <f t="shared" si="45"/>
        <v>Video/Documentary</v>
      </c>
      <c r="U281" s="18" t="str">
        <f t="shared" si="46"/>
        <v>Feb</v>
      </c>
      <c r="V281" s="18" t="str">
        <f t="shared" si="47"/>
        <v>Jan</v>
      </c>
      <c r="W281" s="1">
        <f t="shared" si="51"/>
        <v>2017</v>
      </c>
      <c r="X281" s="1">
        <f t="shared" si="52"/>
        <v>2017</v>
      </c>
    </row>
    <row r="282" spans="1:24" ht="40.5" x14ac:dyDescent="0.3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17">
        <f t="shared" si="48"/>
        <v>41789.382349537038</v>
      </c>
      <c r="L282" s="17">
        <f t="shared" si="49"/>
        <v>41744.382349537038</v>
      </c>
      <c r="M282" s="5" t="b">
        <v>1</v>
      </c>
      <c r="N282" s="5">
        <v>2139</v>
      </c>
      <c r="O282" s="5" t="b">
        <v>1</v>
      </c>
      <c r="P282" s="5" t="s">
        <v>8269</v>
      </c>
      <c r="Q282" s="10">
        <f t="shared" si="43"/>
        <v>156.14400000000001</v>
      </c>
      <c r="R282" s="12">
        <f t="shared" si="44"/>
        <v>2.8519999999999999</v>
      </c>
      <c r="S282" s="13" t="str">
        <f t="shared" si="50"/>
        <v>Film</v>
      </c>
      <c r="T282" s="13" t="str">
        <f t="shared" si="45"/>
        <v>Video/Documentary</v>
      </c>
      <c r="U282" s="18" t="str">
        <f t="shared" si="46"/>
        <v>May</v>
      </c>
      <c r="V282" s="18" t="str">
        <f t="shared" si="47"/>
        <v>Apr</v>
      </c>
      <c r="W282" s="1">
        <f t="shared" si="51"/>
        <v>2014</v>
      </c>
      <c r="X282" s="1">
        <f t="shared" si="52"/>
        <v>2014</v>
      </c>
    </row>
    <row r="283" spans="1:24" ht="40.5" x14ac:dyDescent="0.3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17">
        <f t="shared" si="48"/>
        <v>40035.601388888885</v>
      </c>
      <c r="L283" s="17">
        <f t="shared" si="49"/>
        <v>39949.955011574071</v>
      </c>
      <c r="M283" s="5" t="b">
        <v>1</v>
      </c>
      <c r="N283" s="5">
        <v>79</v>
      </c>
      <c r="O283" s="5" t="b">
        <v>1</v>
      </c>
      <c r="P283" s="5" t="s">
        <v>8269</v>
      </c>
      <c r="Q283" s="10">
        <f t="shared" si="43"/>
        <v>120.58763636363636</v>
      </c>
      <c r="R283" s="12">
        <f t="shared" si="44"/>
        <v>1.4363636363636363</v>
      </c>
      <c r="S283" s="13" t="str">
        <f t="shared" si="50"/>
        <v>Film</v>
      </c>
      <c r="T283" s="13" t="str">
        <f t="shared" si="45"/>
        <v>Video/Documentary</v>
      </c>
      <c r="U283" s="18" t="str">
        <f t="shared" si="46"/>
        <v>Aug</v>
      </c>
      <c r="V283" s="18" t="str">
        <f t="shared" si="47"/>
        <v>May</v>
      </c>
      <c r="W283" s="1">
        <f t="shared" si="51"/>
        <v>2009</v>
      </c>
      <c r="X283" s="1">
        <f t="shared" si="52"/>
        <v>2009</v>
      </c>
    </row>
    <row r="284" spans="1:24" ht="40.5" x14ac:dyDescent="0.3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17">
        <f t="shared" si="48"/>
        <v>40231.708333333328</v>
      </c>
      <c r="L284" s="17">
        <f t="shared" si="49"/>
        <v>40194.711712962962</v>
      </c>
      <c r="M284" s="5" t="b">
        <v>1</v>
      </c>
      <c r="N284" s="5">
        <v>179</v>
      </c>
      <c r="O284" s="5" t="b">
        <v>1</v>
      </c>
      <c r="P284" s="5" t="s">
        <v>8269</v>
      </c>
      <c r="Q284" s="10">
        <f t="shared" si="43"/>
        <v>101.18888888888888</v>
      </c>
      <c r="R284" s="12">
        <f t="shared" si="44"/>
        <v>0.39777777777777779</v>
      </c>
      <c r="S284" s="13" t="str">
        <f t="shared" si="50"/>
        <v>Film</v>
      </c>
      <c r="T284" s="13" t="str">
        <f t="shared" si="45"/>
        <v>Video/Documentary</v>
      </c>
      <c r="U284" s="18" t="str">
        <f t="shared" si="46"/>
        <v>Feb</v>
      </c>
      <c r="V284" s="18" t="str">
        <f t="shared" si="47"/>
        <v>Jan</v>
      </c>
      <c r="W284" s="1">
        <f t="shared" si="51"/>
        <v>2010</v>
      </c>
      <c r="X284" s="1">
        <f t="shared" si="52"/>
        <v>2010</v>
      </c>
    </row>
    <row r="285" spans="1:24" x14ac:dyDescent="0.3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17">
        <f t="shared" si="48"/>
        <v>40694.999305555553</v>
      </c>
      <c r="L285" s="17">
        <f t="shared" si="49"/>
        <v>40675.501666666663</v>
      </c>
      <c r="M285" s="5" t="b">
        <v>1</v>
      </c>
      <c r="N285" s="5">
        <v>202</v>
      </c>
      <c r="O285" s="5" t="b">
        <v>1</v>
      </c>
      <c r="P285" s="5" t="s">
        <v>8269</v>
      </c>
      <c r="Q285" s="10">
        <f t="shared" si="43"/>
        <v>114.27249999999999</v>
      </c>
      <c r="R285" s="12">
        <f t="shared" si="44"/>
        <v>1.1222222222222222</v>
      </c>
      <c r="S285" s="13" t="str">
        <f t="shared" si="50"/>
        <v>Film</v>
      </c>
      <c r="T285" s="13" t="str">
        <f t="shared" si="45"/>
        <v>Video/Documentary</v>
      </c>
      <c r="U285" s="18" t="str">
        <f t="shared" si="46"/>
        <v>May</v>
      </c>
      <c r="V285" s="18" t="str">
        <f t="shared" si="47"/>
        <v>May</v>
      </c>
      <c r="W285" s="1">
        <f t="shared" si="51"/>
        <v>2011</v>
      </c>
      <c r="X285" s="1">
        <f t="shared" si="52"/>
        <v>2011</v>
      </c>
    </row>
    <row r="286" spans="1:24" ht="40.5" x14ac:dyDescent="0.3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17">
        <f t="shared" si="48"/>
        <v>40929.529861111107</v>
      </c>
      <c r="L286" s="17">
        <f t="shared" si="49"/>
        <v>40904.529861111107</v>
      </c>
      <c r="M286" s="5" t="b">
        <v>1</v>
      </c>
      <c r="N286" s="5">
        <v>760</v>
      </c>
      <c r="O286" s="5" t="b">
        <v>1</v>
      </c>
      <c r="P286" s="5" t="s">
        <v>8269</v>
      </c>
      <c r="Q286" s="10">
        <f t="shared" si="43"/>
        <v>104.62615</v>
      </c>
      <c r="R286" s="12">
        <f t="shared" si="44"/>
        <v>1.9</v>
      </c>
      <c r="S286" s="13" t="str">
        <f t="shared" si="50"/>
        <v>Film</v>
      </c>
      <c r="T286" s="13" t="str">
        <f t="shared" si="45"/>
        <v>Video/Documentary</v>
      </c>
      <c r="U286" s="18" t="str">
        <f t="shared" si="46"/>
        <v>Jan</v>
      </c>
      <c r="V286" s="18" t="str">
        <f t="shared" si="47"/>
        <v>Dec</v>
      </c>
      <c r="W286" s="1">
        <f t="shared" si="51"/>
        <v>2012</v>
      </c>
      <c r="X286" s="1">
        <f t="shared" si="52"/>
        <v>2011</v>
      </c>
    </row>
    <row r="287" spans="1:24" ht="60.75" x14ac:dyDescent="0.3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17">
        <f t="shared" si="48"/>
        <v>41536.547777777778</v>
      </c>
      <c r="L287" s="17">
        <f t="shared" si="49"/>
        <v>41506.547777777778</v>
      </c>
      <c r="M287" s="5" t="b">
        <v>1</v>
      </c>
      <c r="N287" s="5">
        <v>563</v>
      </c>
      <c r="O287" s="5" t="b">
        <v>1</v>
      </c>
      <c r="P287" s="5" t="s">
        <v>8269</v>
      </c>
      <c r="Q287" s="10">
        <f t="shared" si="43"/>
        <v>228.82507142857142</v>
      </c>
      <c r="R287" s="12">
        <f t="shared" si="44"/>
        <v>4.0214285714285714</v>
      </c>
      <c r="S287" s="13" t="str">
        <f t="shared" si="50"/>
        <v>Film</v>
      </c>
      <c r="T287" s="13" t="str">
        <f t="shared" si="45"/>
        <v>Video/Documentary</v>
      </c>
      <c r="U287" s="18" t="str">
        <f t="shared" si="46"/>
        <v>Sep</v>
      </c>
      <c r="V287" s="18" t="str">
        <f t="shared" si="47"/>
        <v>Aug</v>
      </c>
      <c r="W287" s="1">
        <f t="shared" si="51"/>
        <v>2013</v>
      </c>
      <c r="X287" s="1">
        <f t="shared" si="52"/>
        <v>2013</v>
      </c>
    </row>
    <row r="288" spans="1:24" ht="40.5" x14ac:dyDescent="0.3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17">
        <f t="shared" si="48"/>
        <v>41358.566249999996</v>
      </c>
      <c r="L288" s="17">
        <f t="shared" si="49"/>
        <v>41313.607916666668</v>
      </c>
      <c r="M288" s="5" t="b">
        <v>1</v>
      </c>
      <c r="N288" s="5">
        <v>135</v>
      </c>
      <c r="O288" s="5" t="b">
        <v>1</v>
      </c>
      <c r="P288" s="5" t="s">
        <v>8269</v>
      </c>
      <c r="Q288" s="10">
        <f t="shared" si="43"/>
        <v>109.15333333333334</v>
      </c>
      <c r="R288" s="12">
        <f t="shared" si="44"/>
        <v>0.9</v>
      </c>
      <c r="S288" s="13" t="str">
        <f t="shared" si="50"/>
        <v>Film</v>
      </c>
      <c r="T288" s="13" t="str">
        <f t="shared" si="45"/>
        <v>Video/Documentary</v>
      </c>
      <c r="U288" s="18" t="str">
        <f t="shared" si="46"/>
        <v>Mar</v>
      </c>
      <c r="V288" s="18" t="str">
        <f t="shared" si="47"/>
        <v>Feb</v>
      </c>
      <c r="W288" s="1">
        <f t="shared" si="51"/>
        <v>2013</v>
      </c>
      <c r="X288" s="1">
        <f t="shared" si="52"/>
        <v>2013</v>
      </c>
    </row>
    <row r="289" spans="1:24" ht="40.5" x14ac:dyDescent="0.3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17">
        <f t="shared" si="48"/>
        <v>41214.958333333328</v>
      </c>
      <c r="L289" s="17">
        <f t="shared" si="49"/>
        <v>41184.069652777776</v>
      </c>
      <c r="M289" s="5" t="b">
        <v>1</v>
      </c>
      <c r="N289" s="5">
        <v>290</v>
      </c>
      <c r="O289" s="5" t="b">
        <v>1</v>
      </c>
      <c r="P289" s="5" t="s">
        <v>8269</v>
      </c>
      <c r="Q289" s="10">
        <f t="shared" si="43"/>
        <v>176.3</v>
      </c>
      <c r="R289" s="12">
        <f t="shared" si="44"/>
        <v>1.9333333333333333</v>
      </c>
      <c r="S289" s="13" t="str">
        <f t="shared" si="50"/>
        <v>Film</v>
      </c>
      <c r="T289" s="13" t="str">
        <f t="shared" si="45"/>
        <v>Video/Documentary</v>
      </c>
      <c r="U289" s="18" t="str">
        <f t="shared" si="46"/>
        <v>Nov</v>
      </c>
      <c r="V289" s="18" t="str">
        <f t="shared" si="47"/>
        <v>Oct</v>
      </c>
      <c r="W289" s="1">
        <f t="shared" si="51"/>
        <v>2012</v>
      </c>
      <c r="X289" s="1">
        <f t="shared" si="52"/>
        <v>2012</v>
      </c>
    </row>
    <row r="290" spans="1:24" ht="60.75" x14ac:dyDescent="0.3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17">
        <f t="shared" si="48"/>
        <v>41085.960567129623</v>
      </c>
      <c r="L290" s="17">
        <f t="shared" si="49"/>
        <v>41050.960567129623</v>
      </c>
      <c r="M290" s="5" t="b">
        <v>1</v>
      </c>
      <c r="N290" s="5">
        <v>447</v>
      </c>
      <c r="O290" s="5" t="b">
        <v>1</v>
      </c>
      <c r="P290" s="5" t="s">
        <v>8269</v>
      </c>
      <c r="Q290" s="10">
        <f t="shared" si="43"/>
        <v>103.21062000000001</v>
      </c>
      <c r="R290" s="12">
        <f t="shared" si="44"/>
        <v>0.89400000000000002</v>
      </c>
      <c r="S290" s="13" t="str">
        <f t="shared" si="50"/>
        <v>Film</v>
      </c>
      <c r="T290" s="13" t="str">
        <f t="shared" si="45"/>
        <v>Video/Documentary</v>
      </c>
      <c r="U290" s="18" t="str">
        <f t="shared" si="46"/>
        <v>Jun</v>
      </c>
      <c r="V290" s="18" t="str">
        <f t="shared" si="47"/>
        <v>May</v>
      </c>
      <c r="W290" s="1">
        <f t="shared" si="51"/>
        <v>2012</v>
      </c>
      <c r="X290" s="1">
        <f t="shared" si="52"/>
        <v>2012</v>
      </c>
    </row>
    <row r="291" spans="1:24" ht="40.5" x14ac:dyDescent="0.3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17">
        <f t="shared" si="48"/>
        <v>41580.248078703698</v>
      </c>
      <c r="L291" s="17">
        <f t="shared" si="49"/>
        <v>41550.248078703698</v>
      </c>
      <c r="M291" s="5" t="b">
        <v>1</v>
      </c>
      <c r="N291" s="5">
        <v>232</v>
      </c>
      <c r="O291" s="5" t="b">
        <v>1</v>
      </c>
      <c r="P291" s="5" t="s">
        <v>8269</v>
      </c>
      <c r="Q291" s="10">
        <f t="shared" si="43"/>
        <v>104.82</v>
      </c>
      <c r="R291" s="12">
        <f t="shared" si="44"/>
        <v>1.5466666666666666</v>
      </c>
      <c r="S291" s="13" t="str">
        <f t="shared" si="50"/>
        <v>Film</v>
      </c>
      <c r="T291" s="13" t="str">
        <f t="shared" si="45"/>
        <v>Video/Documentary</v>
      </c>
      <c r="U291" s="18" t="str">
        <f t="shared" si="46"/>
        <v>Nov</v>
      </c>
      <c r="V291" s="18" t="str">
        <f t="shared" si="47"/>
        <v>Oct</v>
      </c>
      <c r="W291" s="1">
        <f t="shared" si="51"/>
        <v>2013</v>
      </c>
      <c r="X291" s="1">
        <f t="shared" si="52"/>
        <v>2013</v>
      </c>
    </row>
    <row r="292" spans="1:24" ht="60.75" x14ac:dyDescent="0.3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17">
        <f t="shared" si="48"/>
        <v>40576.124305555553</v>
      </c>
      <c r="L292" s="17">
        <f t="shared" si="49"/>
        <v>40526.160844907405</v>
      </c>
      <c r="M292" s="5" t="b">
        <v>1</v>
      </c>
      <c r="N292" s="5">
        <v>168</v>
      </c>
      <c r="O292" s="5" t="b">
        <v>1</v>
      </c>
      <c r="P292" s="5" t="s">
        <v>8269</v>
      </c>
      <c r="Q292" s="10">
        <f t="shared" si="43"/>
        <v>106.68444444444444</v>
      </c>
      <c r="R292" s="12">
        <f t="shared" si="44"/>
        <v>3.7333333333333334</v>
      </c>
      <c r="S292" s="13" t="str">
        <f t="shared" si="50"/>
        <v>Film</v>
      </c>
      <c r="T292" s="13" t="str">
        <f t="shared" si="45"/>
        <v>Video/Documentary</v>
      </c>
      <c r="U292" s="18" t="str">
        <f t="shared" si="46"/>
        <v>Feb</v>
      </c>
      <c r="V292" s="18" t="str">
        <f t="shared" si="47"/>
        <v>Dec</v>
      </c>
      <c r="W292" s="1">
        <f t="shared" si="51"/>
        <v>2011</v>
      </c>
      <c r="X292" s="1">
        <f t="shared" si="52"/>
        <v>2010</v>
      </c>
    </row>
    <row r="293" spans="1:24" ht="60.75" x14ac:dyDescent="0.3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17">
        <f t="shared" si="48"/>
        <v>41394.792361111111</v>
      </c>
      <c r="L293" s="17">
        <f t="shared" si="49"/>
        <v>41376.560717592591</v>
      </c>
      <c r="M293" s="5" t="b">
        <v>1</v>
      </c>
      <c r="N293" s="5">
        <v>128</v>
      </c>
      <c r="O293" s="5" t="b">
        <v>1</v>
      </c>
      <c r="P293" s="5" t="s">
        <v>8269</v>
      </c>
      <c r="Q293" s="10">
        <f t="shared" si="43"/>
        <v>120.02</v>
      </c>
      <c r="R293" s="12">
        <f t="shared" si="44"/>
        <v>2.56</v>
      </c>
      <c r="S293" s="13" t="str">
        <f t="shared" si="50"/>
        <v>Film</v>
      </c>
      <c r="T293" s="13" t="str">
        <f t="shared" si="45"/>
        <v>Video/Documentary</v>
      </c>
      <c r="U293" s="18" t="str">
        <f t="shared" si="46"/>
        <v>Apr</v>
      </c>
      <c r="V293" s="18" t="str">
        <f t="shared" si="47"/>
        <v>Apr</v>
      </c>
      <c r="W293" s="1">
        <f t="shared" si="51"/>
        <v>2013</v>
      </c>
      <c r="X293" s="1">
        <f t="shared" si="52"/>
        <v>2013</v>
      </c>
    </row>
    <row r="294" spans="1:24" ht="40.5" x14ac:dyDescent="0.3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17">
        <f t="shared" si="48"/>
        <v>40844.957638888889</v>
      </c>
      <c r="L294" s="17">
        <f t="shared" si="49"/>
        <v>40812.594895833332</v>
      </c>
      <c r="M294" s="5" t="b">
        <v>1</v>
      </c>
      <c r="N294" s="5">
        <v>493</v>
      </c>
      <c r="O294" s="5" t="b">
        <v>1</v>
      </c>
      <c r="P294" s="5" t="s">
        <v>8269</v>
      </c>
      <c r="Q294" s="10">
        <f t="shared" si="43"/>
        <v>101.50693333333334</v>
      </c>
      <c r="R294" s="12">
        <f t="shared" si="44"/>
        <v>0.65733333333333333</v>
      </c>
      <c r="S294" s="13" t="str">
        <f t="shared" si="50"/>
        <v>Film</v>
      </c>
      <c r="T294" s="13" t="str">
        <f t="shared" si="45"/>
        <v>Video/Documentary</v>
      </c>
      <c r="U294" s="18" t="str">
        <f t="shared" si="46"/>
        <v>Oct</v>
      </c>
      <c r="V294" s="18" t="str">
        <f t="shared" si="47"/>
        <v>Sep</v>
      </c>
      <c r="W294" s="1">
        <f t="shared" si="51"/>
        <v>2011</v>
      </c>
      <c r="X294" s="1">
        <f t="shared" si="52"/>
        <v>2011</v>
      </c>
    </row>
    <row r="295" spans="1:24" ht="40.5" x14ac:dyDescent="0.3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17">
        <f t="shared" si="48"/>
        <v>41749.459652777776</v>
      </c>
      <c r="L295" s="17">
        <f t="shared" si="49"/>
        <v>41719.459652777776</v>
      </c>
      <c r="M295" s="5" t="b">
        <v>1</v>
      </c>
      <c r="N295" s="5">
        <v>131</v>
      </c>
      <c r="O295" s="5" t="b">
        <v>1</v>
      </c>
      <c r="P295" s="5" t="s">
        <v>8269</v>
      </c>
      <c r="Q295" s="10">
        <f t="shared" si="43"/>
        <v>101.38461538461539</v>
      </c>
      <c r="R295" s="12">
        <f t="shared" si="44"/>
        <v>0.50384615384615383</v>
      </c>
      <c r="S295" s="13" t="str">
        <f t="shared" si="50"/>
        <v>Film</v>
      </c>
      <c r="T295" s="13" t="str">
        <f t="shared" si="45"/>
        <v>Video/Documentary</v>
      </c>
      <c r="U295" s="18" t="str">
        <f t="shared" si="46"/>
        <v>Apr</v>
      </c>
      <c r="V295" s="18" t="str">
        <f t="shared" si="47"/>
        <v>Mar</v>
      </c>
      <c r="W295" s="1">
        <f t="shared" si="51"/>
        <v>2014</v>
      </c>
      <c r="X295" s="1">
        <f t="shared" si="52"/>
        <v>2014</v>
      </c>
    </row>
    <row r="296" spans="1:24" ht="60.75" x14ac:dyDescent="0.3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17">
        <f t="shared" si="48"/>
        <v>40378.458333333328</v>
      </c>
      <c r="L296" s="17">
        <f t="shared" si="49"/>
        <v>40342.876087962963</v>
      </c>
      <c r="M296" s="5" t="b">
        <v>1</v>
      </c>
      <c r="N296" s="5">
        <v>50</v>
      </c>
      <c r="O296" s="5" t="b">
        <v>1</v>
      </c>
      <c r="P296" s="5" t="s">
        <v>8269</v>
      </c>
      <c r="Q296" s="10">
        <f t="shared" si="43"/>
        <v>100</v>
      </c>
      <c r="R296" s="12">
        <f t="shared" si="44"/>
        <v>1</v>
      </c>
      <c r="S296" s="13" t="str">
        <f t="shared" si="50"/>
        <v>Film</v>
      </c>
      <c r="T296" s="13" t="str">
        <f t="shared" si="45"/>
        <v>Video/Documentary</v>
      </c>
      <c r="U296" s="18" t="str">
        <f t="shared" si="46"/>
        <v>Jul</v>
      </c>
      <c r="V296" s="18" t="str">
        <f t="shared" si="47"/>
        <v>Jun</v>
      </c>
      <c r="W296" s="1">
        <f t="shared" si="51"/>
        <v>2010</v>
      </c>
      <c r="X296" s="1">
        <f t="shared" si="52"/>
        <v>2010</v>
      </c>
    </row>
    <row r="297" spans="1:24" ht="40.5" x14ac:dyDescent="0.3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17">
        <f t="shared" si="48"/>
        <v>41578.791666666664</v>
      </c>
      <c r="L297" s="17">
        <f t="shared" si="49"/>
        <v>41518.796400462961</v>
      </c>
      <c r="M297" s="5" t="b">
        <v>1</v>
      </c>
      <c r="N297" s="5">
        <v>665</v>
      </c>
      <c r="O297" s="5" t="b">
        <v>1</v>
      </c>
      <c r="P297" s="5" t="s">
        <v>8269</v>
      </c>
      <c r="Q297" s="10">
        <f t="shared" si="43"/>
        <v>133.10911999999999</v>
      </c>
      <c r="R297" s="12">
        <f t="shared" si="44"/>
        <v>1.33</v>
      </c>
      <c r="S297" s="13" t="str">
        <f t="shared" si="50"/>
        <v>Film</v>
      </c>
      <c r="T297" s="13" t="str">
        <f t="shared" si="45"/>
        <v>Video/Documentary</v>
      </c>
      <c r="U297" s="18" t="str">
        <f t="shared" si="46"/>
        <v>Oct</v>
      </c>
      <c r="V297" s="18" t="str">
        <f t="shared" si="47"/>
        <v>Sep</v>
      </c>
      <c r="W297" s="1">
        <f t="shared" si="51"/>
        <v>2013</v>
      </c>
      <c r="X297" s="1">
        <f t="shared" si="52"/>
        <v>2013</v>
      </c>
    </row>
    <row r="298" spans="1:24" ht="40.5" x14ac:dyDescent="0.3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17">
        <f t="shared" si="48"/>
        <v>41159.267164351848</v>
      </c>
      <c r="L298" s="17">
        <f t="shared" si="49"/>
        <v>41134.267164351848</v>
      </c>
      <c r="M298" s="5" t="b">
        <v>1</v>
      </c>
      <c r="N298" s="5">
        <v>129</v>
      </c>
      <c r="O298" s="5" t="b">
        <v>1</v>
      </c>
      <c r="P298" s="5" t="s">
        <v>8269</v>
      </c>
      <c r="Q298" s="10">
        <f t="shared" si="43"/>
        <v>118.72620000000001</v>
      </c>
      <c r="R298" s="12">
        <f t="shared" si="44"/>
        <v>0.51600000000000001</v>
      </c>
      <c r="S298" s="13" t="str">
        <f t="shared" si="50"/>
        <v>Film</v>
      </c>
      <c r="T298" s="13" t="str">
        <f t="shared" si="45"/>
        <v>Video/Documentary</v>
      </c>
      <c r="U298" s="18" t="str">
        <f t="shared" si="46"/>
        <v>Sep</v>
      </c>
      <c r="V298" s="18" t="str">
        <f t="shared" si="47"/>
        <v>Aug</v>
      </c>
      <c r="W298" s="1">
        <f t="shared" si="51"/>
        <v>2012</v>
      </c>
      <c r="X298" s="1">
        <f t="shared" si="52"/>
        <v>2012</v>
      </c>
    </row>
    <row r="299" spans="1:24" ht="40.5" x14ac:dyDescent="0.3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17">
        <f t="shared" si="48"/>
        <v>42124.957638888889</v>
      </c>
      <c r="L299" s="17">
        <f t="shared" si="49"/>
        <v>42089.519687499997</v>
      </c>
      <c r="M299" s="5" t="b">
        <v>1</v>
      </c>
      <c r="N299" s="5">
        <v>142</v>
      </c>
      <c r="O299" s="5" t="b">
        <v>1</v>
      </c>
      <c r="P299" s="5" t="s">
        <v>8269</v>
      </c>
      <c r="Q299" s="10">
        <f t="shared" si="43"/>
        <v>100.64</v>
      </c>
      <c r="R299" s="12">
        <f t="shared" si="44"/>
        <v>0.71</v>
      </c>
      <c r="S299" s="13" t="str">
        <f t="shared" si="50"/>
        <v>Film</v>
      </c>
      <c r="T299" s="13" t="str">
        <f t="shared" si="45"/>
        <v>Video/Documentary</v>
      </c>
      <c r="U299" s="18" t="str">
        <f t="shared" si="46"/>
        <v>Apr</v>
      </c>
      <c r="V299" s="18" t="str">
        <f t="shared" si="47"/>
        <v>Mar</v>
      </c>
      <c r="W299" s="1">
        <f t="shared" si="51"/>
        <v>2015</v>
      </c>
      <c r="X299" s="1">
        <f t="shared" si="52"/>
        <v>2015</v>
      </c>
    </row>
    <row r="300" spans="1:24" ht="40.5" x14ac:dyDescent="0.3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17">
        <f t="shared" si="48"/>
        <v>41768.666666666664</v>
      </c>
      <c r="L300" s="17">
        <f t="shared" si="49"/>
        <v>41709.255185185182</v>
      </c>
      <c r="M300" s="5" t="b">
        <v>1</v>
      </c>
      <c r="N300" s="5">
        <v>2436</v>
      </c>
      <c r="O300" s="5" t="b">
        <v>1</v>
      </c>
      <c r="P300" s="5" t="s">
        <v>8269</v>
      </c>
      <c r="Q300" s="10">
        <f t="shared" si="43"/>
        <v>108.9324126984127</v>
      </c>
      <c r="R300" s="12">
        <f t="shared" si="44"/>
        <v>1.9333333333333333</v>
      </c>
      <c r="S300" s="13" t="str">
        <f t="shared" si="50"/>
        <v>Film</v>
      </c>
      <c r="T300" s="13" t="str">
        <f t="shared" si="45"/>
        <v>Video/Documentary</v>
      </c>
      <c r="U300" s="18" t="str">
        <f t="shared" si="46"/>
        <v>May</v>
      </c>
      <c r="V300" s="18" t="str">
        <f t="shared" si="47"/>
        <v>Mar</v>
      </c>
      <c r="W300" s="1">
        <f t="shared" si="51"/>
        <v>2014</v>
      </c>
      <c r="X300" s="1">
        <f t="shared" si="52"/>
        <v>2014</v>
      </c>
    </row>
    <row r="301" spans="1:24" ht="60.75" x14ac:dyDescent="0.3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17">
        <f t="shared" si="48"/>
        <v>40499.058564814812</v>
      </c>
      <c r="L301" s="17">
        <f t="shared" si="49"/>
        <v>40469.016898148147</v>
      </c>
      <c r="M301" s="5" t="b">
        <v>1</v>
      </c>
      <c r="N301" s="5">
        <v>244</v>
      </c>
      <c r="O301" s="5" t="b">
        <v>1</v>
      </c>
      <c r="P301" s="5" t="s">
        <v>8269</v>
      </c>
      <c r="Q301" s="10">
        <f t="shared" si="43"/>
        <v>178.95249999999999</v>
      </c>
      <c r="R301" s="12">
        <f t="shared" si="44"/>
        <v>2.44</v>
      </c>
      <c r="S301" s="13" t="str">
        <f t="shared" si="50"/>
        <v>Film</v>
      </c>
      <c r="T301" s="13" t="str">
        <f t="shared" si="45"/>
        <v>Video/Documentary</v>
      </c>
      <c r="U301" s="18" t="str">
        <f t="shared" si="46"/>
        <v>Nov</v>
      </c>
      <c r="V301" s="18" t="str">
        <f t="shared" si="47"/>
        <v>Oct</v>
      </c>
      <c r="W301" s="1">
        <f t="shared" si="51"/>
        <v>2010</v>
      </c>
      <c r="X301" s="1">
        <f t="shared" si="52"/>
        <v>2010</v>
      </c>
    </row>
    <row r="302" spans="1:24" ht="40.5" x14ac:dyDescent="0.3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17">
        <f t="shared" si="48"/>
        <v>40657.751597222217</v>
      </c>
      <c r="L302" s="17">
        <f t="shared" si="49"/>
        <v>40626.751597222217</v>
      </c>
      <c r="M302" s="5" t="b">
        <v>1</v>
      </c>
      <c r="N302" s="5">
        <v>298</v>
      </c>
      <c r="O302" s="5" t="b">
        <v>1</v>
      </c>
      <c r="P302" s="5" t="s">
        <v>8269</v>
      </c>
      <c r="Q302" s="10">
        <f t="shared" si="43"/>
        <v>101.72264</v>
      </c>
      <c r="R302" s="12">
        <f t="shared" si="44"/>
        <v>1.1919999999999999</v>
      </c>
      <c r="S302" s="13" t="str">
        <f t="shared" si="50"/>
        <v>Film</v>
      </c>
      <c r="T302" s="13" t="str">
        <f t="shared" si="45"/>
        <v>Video/Documentary</v>
      </c>
      <c r="U302" s="18" t="str">
        <f t="shared" si="46"/>
        <v>Apr</v>
      </c>
      <c r="V302" s="18" t="str">
        <f t="shared" si="47"/>
        <v>Mar</v>
      </c>
      <c r="W302" s="1">
        <f t="shared" si="51"/>
        <v>2011</v>
      </c>
      <c r="X302" s="1">
        <f t="shared" si="52"/>
        <v>2011</v>
      </c>
    </row>
    <row r="303" spans="1:24" ht="40.5" x14ac:dyDescent="0.3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17">
        <f t="shared" si="48"/>
        <v>41352.487673611111</v>
      </c>
      <c r="L303" s="17">
        <f t="shared" si="49"/>
        <v>41312.529340277775</v>
      </c>
      <c r="M303" s="5" t="b">
        <v>1</v>
      </c>
      <c r="N303" s="5">
        <v>251</v>
      </c>
      <c r="O303" s="5" t="b">
        <v>1</v>
      </c>
      <c r="P303" s="5" t="s">
        <v>8269</v>
      </c>
      <c r="Q303" s="10">
        <f t="shared" si="43"/>
        <v>118.735</v>
      </c>
      <c r="R303" s="12">
        <f t="shared" si="44"/>
        <v>1.9307692307692308</v>
      </c>
      <c r="S303" s="13" t="str">
        <f t="shared" si="50"/>
        <v>Film</v>
      </c>
      <c r="T303" s="13" t="str">
        <f t="shared" si="45"/>
        <v>Video/Documentary</v>
      </c>
      <c r="U303" s="18" t="str">
        <f t="shared" si="46"/>
        <v>Mar</v>
      </c>
      <c r="V303" s="18" t="str">
        <f t="shared" si="47"/>
        <v>Feb</v>
      </c>
      <c r="W303" s="1">
        <f t="shared" si="51"/>
        <v>2013</v>
      </c>
      <c r="X303" s="1">
        <f t="shared" si="52"/>
        <v>2013</v>
      </c>
    </row>
    <row r="304" spans="1:24" ht="60.75" x14ac:dyDescent="0.3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17">
        <f t="shared" si="48"/>
        <v>40963.648587962962</v>
      </c>
      <c r="L304" s="17">
        <f t="shared" si="49"/>
        <v>40933.648587962962</v>
      </c>
      <c r="M304" s="5" t="b">
        <v>1</v>
      </c>
      <c r="N304" s="5">
        <v>108</v>
      </c>
      <c r="O304" s="5" t="b">
        <v>1</v>
      </c>
      <c r="P304" s="5" t="s">
        <v>8269</v>
      </c>
      <c r="Q304" s="10">
        <f t="shared" si="43"/>
        <v>100.46</v>
      </c>
      <c r="R304" s="12">
        <f t="shared" si="44"/>
        <v>1.08</v>
      </c>
      <c r="S304" s="13" t="str">
        <f t="shared" si="50"/>
        <v>Film</v>
      </c>
      <c r="T304" s="13" t="str">
        <f t="shared" si="45"/>
        <v>Video/Documentary</v>
      </c>
      <c r="U304" s="18" t="str">
        <f t="shared" si="46"/>
        <v>Feb</v>
      </c>
      <c r="V304" s="18" t="str">
        <f t="shared" si="47"/>
        <v>Jan</v>
      </c>
      <c r="W304" s="1">
        <f t="shared" si="51"/>
        <v>2012</v>
      </c>
      <c r="X304" s="1">
        <f t="shared" si="52"/>
        <v>2012</v>
      </c>
    </row>
    <row r="305" spans="1:24" ht="40.5" x14ac:dyDescent="0.3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17">
        <f t="shared" si="48"/>
        <v>41061.862800925919</v>
      </c>
      <c r="L305" s="17">
        <f t="shared" si="49"/>
        <v>41031.862800925919</v>
      </c>
      <c r="M305" s="5" t="b">
        <v>1</v>
      </c>
      <c r="N305" s="5">
        <v>82</v>
      </c>
      <c r="O305" s="5" t="b">
        <v>1</v>
      </c>
      <c r="P305" s="5" t="s">
        <v>8269</v>
      </c>
      <c r="Q305" s="10">
        <f t="shared" si="43"/>
        <v>137.46666666666667</v>
      </c>
      <c r="R305" s="12">
        <f t="shared" si="44"/>
        <v>2.7333333333333334</v>
      </c>
      <c r="S305" s="13" t="str">
        <f t="shared" si="50"/>
        <v>Film</v>
      </c>
      <c r="T305" s="13" t="str">
        <f t="shared" si="45"/>
        <v>Video/Documentary</v>
      </c>
      <c r="U305" s="18" t="str">
        <f t="shared" si="46"/>
        <v>Jun</v>
      </c>
      <c r="V305" s="18" t="str">
        <f t="shared" si="47"/>
        <v>May</v>
      </c>
      <c r="W305" s="1">
        <f t="shared" si="51"/>
        <v>2012</v>
      </c>
      <c r="X305" s="1">
        <f t="shared" si="52"/>
        <v>2012</v>
      </c>
    </row>
    <row r="306" spans="1:24" ht="40.5" x14ac:dyDescent="0.3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17">
        <f t="shared" si="48"/>
        <v>41152.875</v>
      </c>
      <c r="L306" s="17">
        <f t="shared" si="49"/>
        <v>41113.88653935185</v>
      </c>
      <c r="M306" s="5" t="b">
        <v>1</v>
      </c>
      <c r="N306" s="5">
        <v>74</v>
      </c>
      <c r="O306" s="5" t="b">
        <v>1</v>
      </c>
      <c r="P306" s="5" t="s">
        <v>8269</v>
      </c>
      <c r="Q306" s="10">
        <f t="shared" si="43"/>
        <v>231.64705882352942</v>
      </c>
      <c r="R306" s="12">
        <f t="shared" si="44"/>
        <v>2.1764705882352939</v>
      </c>
      <c r="S306" s="13" t="str">
        <f t="shared" si="50"/>
        <v>Film</v>
      </c>
      <c r="T306" s="13" t="str">
        <f t="shared" si="45"/>
        <v>Video/Documentary</v>
      </c>
      <c r="U306" s="18" t="str">
        <f t="shared" si="46"/>
        <v>Aug</v>
      </c>
      <c r="V306" s="18" t="str">
        <f t="shared" si="47"/>
        <v>Jul</v>
      </c>
      <c r="W306" s="1">
        <f t="shared" si="51"/>
        <v>2012</v>
      </c>
      <c r="X306" s="1">
        <f t="shared" si="52"/>
        <v>2012</v>
      </c>
    </row>
    <row r="307" spans="1:24" ht="40.5" x14ac:dyDescent="0.3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17">
        <f t="shared" si="48"/>
        <v>40978.421863425923</v>
      </c>
      <c r="L307" s="17">
        <f t="shared" si="49"/>
        <v>40948.421863425923</v>
      </c>
      <c r="M307" s="5" t="b">
        <v>1</v>
      </c>
      <c r="N307" s="5">
        <v>189</v>
      </c>
      <c r="O307" s="5" t="b">
        <v>1</v>
      </c>
      <c r="P307" s="5" t="s">
        <v>8269</v>
      </c>
      <c r="Q307" s="10">
        <f t="shared" si="43"/>
        <v>130.33333333333334</v>
      </c>
      <c r="R307" s="12">
        <f t="shared" si="44"/>
        <v>2.52</v>
      </c>
      <c r="S307" s="13" t="str">
        <f t="shared" si="50"/>
        <v>Film</v>
      </c>
      <c r="T307" s="13" t="str">
        <f t="shared" si="45"/>
        <v>Video/Documentary</v>
      </c>
      <c r="U307" s="18" t="str">
        <f t="shared" si="46"/>
        <v>Mar</v>
      </c>
      <c r="V307" s="18" t="str">
        <f t="shared" si="47"/>
        <v>Feb</v>
      </c>
      <c r="W307" s="1">
        <f t="shared" si="51"/>
        <v>2012</v>
      </c>
      <c r="X307" s="1">
        <f t="shared" si="52"/>
        <v>2012</v>
      </c>
    </row>
    <row r="308" spans="1:24" ht="40.5" x14ac:dyDescent="0.3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17">
        <f t="shared" si="48"/>
        <v>41353.587187499994</v>
      </c>
      <c r="L308" s="17">
        <f t="shared" si="49"/>
        <v>41333.628854166665</v>
      </c>
      <c r="M308" s="5" t="b">
        <v>1</v>
      </c>
      <c r="N308" s="5">
        <v>80</v>
      </c>
      <c r="O308" s="5" t="b">
        <v>1</v>
      </c>
      <c r="P308" s="5" t="s">
        <v>8269</v>
      </c>
      <c r="Q308" s="10">
        <f t="shared" si="43"/>
        <v>292.89999999999998</v>
      </c>
      <c r="R308" s="12">
        <f t="shared" si="44"/>
        <v>8</v>
      </c>
      <c r="S308" s="13" t="str">
        <f t="shared" si="50"/>
        <v>Film</v>
      </c>
      <c r="T308" s="13" t="str">
        <f t="shared" si="45"/>
        <v>Video/Documentary</v>
      </c>
      <c r="U308" s="18" t="str">
        <f t="shared" si="46"/>
        <v>Mar</v>
      </c>
      <c r="V308" s="18" t="str">
        <f t="shared" si="47"/>
        <v>Feb</v>
      </c>
      <c r="W308" s="1">
        <f t="shared" si="51"/>
        <v>2013</v>
      </c>
      <c r="X308" s="1">
        <f t="shared" si="52"/>
        <v>2013</v>
      </c>
    </row>
    <row r="309" spans="1:24" x14ac:dyDescent="0.3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17">
        <f t="shared" si="48"/>
        <v>41312.736122685186</v>
      </c>
      <c r="L309" s="17">
        <f t="shared" si="49"/>
        <v>41282.736122685186</v>
      </c>
      <c r="M309" s="5" t="b">
        <v>1</v>
      </c>
      <c r="N309" s="5">
        <v>576</v>
      </c>
      <c r="O309" s="5" t="b">
        <v>1</v>
      </c>
      <c r="P309" s="5" t="s">
        <v>8269</v>
      </c>
      <c r="Q309" s="10">
        <f t="shared" si="43"/>
        <v>111.31818181818181</v>
      </c>
      <c r="R309" s="12">
        <f t="shared" si="44"/>
        <v>2.6181818181818182</v>
      </c>
      <c r="S309" s="13" t="str">
        <f t="shared" si="50"/>
        <v>Film</v>
      </c>
      <c r="T309" s="13" t="str">
        <f t="shared" si="45"/>
        <v>Video/Documentary</v>
      </c>
      <c r="U309" s="18" t="str">
        <f t="shared" si="46"/>
        <v>Feb</v>
      </c>
      <c r="V309" s="18" t="str">
        <f t="shared" si="47"/>
        <v>Jan</v>
      </c>
      <c r="W309" s="1">
        <f t="shared" si="51"/>
        <v>2013</v>
      </c>
      <c r="X309" s="1">
        <f t="shared" si="52"/>
        <v>2013</v>
      </c>
    </row>
    <row r="310" spans="1:24" ht="60.75" x14ac:dyDescent="0.3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17">
        <f t="shared" si="48"/>
        <v>40612.486226851848</v>
      </c>
      <c r="L310" s="17">
        <f t="shared" si="49"/>
        <v>40567.486226851848</v>
      </c>
      <c r="M310" s="5" t="b">
        <v>1</v>
      </c>
      <c r="N310" s="5">
        <v>202</v>
      </c>
      <c r="O310" s="5" t="b">
        <v>1</v>
      </c>
      <c r="P310" s="5" t="s">
        <v>8269</v>
      </c>
      <c r="Q310" s="10">
        <f t="shared" si="43"/>
        <v>105.56666666666666</v>
      </c>
      <c r="R310" s="12">
        <f t="shared" si="44"/>
        <v>1.6833333333333333</v>
      </c>
      <c r="S310" s="13" t="str">
        <f t="shared" si="50"/>
        <v>Film</v>
      </c>
      <c r="T310" s="13" t="str">
        <f t="shared" si="45"/>
        <v>Video/Documentary</v>
      </c>
      <c r="U310" s="18" t="str">
        <f t="shared" si="46"/>
        <v>Mar</v>
      </c>
      <c r="V310" s="18" t="str">
        <f t="shared" si="47"/>
        <v>Jan</v>
      </c>
      <c r="W310" s="1">
        <f t="shared" si="51"/>
        <v>2011</v>
      </c>
      <c r="X310" s="1">
        <f t="shared" si="52"/>
        <v>2011</v>
      </c>
    </row>
    <row r="311" spans="1:24" ht="40.5" x14ac:dyDescent="0.3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17">
        <f t="shared" si="48"/>
        <v>41155.543217592589</v>
      </c>
      <c r="L311" s="17">
        <f t="shared" si="49"/>
        <v>41134.543217592589</v>
      </c>
      <c r="M311" s="5" t="b">
        <v>1</v>
      </c>
      <c r="N311" s="5">
        <v>238</v>
      </c>
      <c r="O311" s="5" t="b">
        <v>1</v>
      </c>
      <c r="P311" s="5" t="s">
        <v>8269</v>
      </c>
      <c r="Q311" s="10">
        <f t="shared" si="43"/>
        <v>118.94444444444444</v>
      </c>
      <c r="R311" s="12">
        <f t="shared" si="44"/>
        <v>1.3222222222222222</v>
      </c>
      <c r="S311" s="13" t="str">
        <f t="shared" si="50"/>
        <v>Film</v>
      </c>
      <c r="T311" s="13" t="str">
        <f t="shared" si="45"/>
        <v>Video/Documentary</v>
      </c>
      <c r="U311" s="18" t="str">
        <f t="shared" si="46"/>
        <v>Sep</v>
      </c>
      <c r="V311" s="18" t="str">
        <f t="shared" si="47"/>
        <v>Aug</v>
      </c>
      <c r="W311" s="1">
        <f t="shared" si="51"/>
        <v>2012</v>
      </c>
      <c r="X311" s="1">
        <f t="shared" si="52"/>
        <v>2012</v>
      </c>
    </row>
    <row r="312" spans="1:24" ht="40.5" x14ac:dyDescent="0.3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17">
        <f t="shared" si="48"/>
        <v>40835.875</v>
      </c>
      <c r="L312" s="17">
        <f t="shared" si="49"/>
        <v>40820.974803240737</v>
      </c>
      <c r="M312" s="5" t="b">
        <v>1</v>
      </c>
      <c r="N312" s="5">
        <v>36</v>
      </c>
      <c r="O312" s="5" t="b">
        <v>1</v>
      </c>
      <c r="P312" s="5" t="s">
        <v>8269</v>
      </c>
      <c r="Q312" s="10">
        <f t="shared" si="43"/>
        <v>104.129</v>
      </c>
      <c r="R312" s="12">
        <f t="shared" si="44"/>
        <v>3.6</v>
      </c>
      <c r="S312" s="13" t="str">
        <f t="shared" si="50"/>
        <v>Film</v>
      </c>
      <c r="T312" s="13" t="str">
        <f t="shared" si="45"/>
        <v>Video/Documentary</v>
      </c>
      <c r="U312" s="18" t="str">
        <f t="shared" si="46"/>
        <v>Oct</v>
      </c>
      <c r="V312" s="18" t="str">
        <f t="shared" si="47"/>
        <v>Oct</v>
      </c>
      <c r="W312" s="1">
        <f t="shared" si="51"/>
        <v>2011</v>
      </c>
      <c r="X312" s="1">
        <f t="shared" si="52"/>
        <v>2011</v>
      </c>
    </row>
    <row r="313" spans="1:24" ht="40.5" x14ac:dyDescent="0.3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17">
        <f t="shared" si="48"/>
        <v>40909.124305555553</v>
      </c>
      <c r="L313" s="17">
        <f t="shared" si="49"/>
        <v>40868.011481481481</v>
      </c>
      <c r="M313" s="5" t="b">
        <v>1</v>
      </c>
      <c r="N313" s="5">
        <v>150</v>
      </c>
      <c r="O313" s="5" t="b">
        <v>1</v>
      </c>
      <c r="P313" s="5" t="s">
        <v>8269</v>
      </c>
      <c r="Q313" s="10">
        <f t="shared" si="43"/>
        <v>104.10165000000001</v>
      </c>
      <c r="R313" s="12">
        <f t="shared" si="44"/>
        <v>0.75</v>
      </c>
      <c r="S313" s="13" t="str">
        <f t="shared" si="50"/>
        <v>Film</v>
      </c>
      <c r="T313" s="13" t="str">
        <f t="shared" si="45"/>
        <v>Video/Documentary</v>
      </c>
      <c r="U313" s="18" t="str">
        <f t="shared" si="46"/>
        <v>Jan</v>
      </c>
      <c r="V313" s="18" t="str">
        <f t="shared" si="47"/>
        <v>Nov</v>
      </c>
      <c r="W313" s="1">
        <f t="shared" si="51"/>
        <v>2012</v>
      </c>
      <c r="X313" s="1">
        <f t="shared" si="52"/>
        <v>2011</v>
      </c>
    </row>
    <row r="314" spans="1:24" ht="60.75" x14ac:dyDescent="0.3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17">
        <f t="shared" si="48"/>
        <v>41378.669351851851</v>
      </c>
      <c r="L314" s="17">
        <f t="shared" si="49"/>
        <v>41348.669351851851</v>
      </c>
      <c r="M314" s="5" t="b">
        <v>1</v>
      </c>
      <c r="N314" s="5">
        <v>146</v>
      </c>
      <c r="O314" s="5" t="b">
        <v>1</v>
      </c>
      <c r="P314" s="5" t="s">
        <v>8269</v>
      </c>
      <c r="Q314" s="10">
        <f t="shared" si="43"/>
        <v>111.875</v>
      </c>
      <c r="R314" s="12">
        <f t="shared" si="44"/>
        <v>1.825</v>
      </c>
      <c r="S314" s="13" t="str">
        <f t="shared" si="50"/>
        <v>Film</v>
      </c>
      <c r="T314" s="13" t="str">
        <f t="shared" si="45"/>
        <v>Video/Documentary</v>
      </c>
      <c r="U314" s="18" t="str">
        <f t="shared" si="46"/>
        <v>Apr</v>
      </c>
      <c r="V314" s="18" t="str">
        <f t="shared" si="47"/>
        <v>Mar</v>
      </c>
      <c r="W314" s="1">
        <f t="shared" si="51"/>
        <v>2013</v>
      </c>
      <c r="X314" s="1">
        <f t="shared" si="52"/>
        <v>2013</v>
      </c>
    </row>
    <row r="315" spans="1:24" ht="60.75" x14ac:dyDescent="0.3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17">
        <f t="shared" si="48"/>
        <v>40401.457638888889</v>
      </c>
      <c r="L315" s="17">
        <f t="shared" si="49"/>
        <v>40357.019606481481</v>
      </c>
      <c r="M315" s="5" t="b">
        <v>1</v>
      </c>
      <c r="N315" s="5">
        <v>222</v>
      </c>
      <c r="O315" s="5" t="b">
        <v>1</v>
      </c>
      <c r="P315" s="5" t="s">
        <v>8269</v>
      </c>
      <c r="Q315" s="10">
        <f t="shared" si="43"/>
        <v>104.73529411764706</v>
      </c>
      <c r="R315" s="12">
        <f t="shared" si="44"/>
        <v>1.3058823529411765</v>
      </c>
      <c r="S315" s="13" t="str">
        <f t="shared" si="50"/>
        <v>Film</v>
      </c>
      <c r="T315" s="13" t="str">
        <f t="shared" si="45"/>
        <v>Video/Documentary</v>
      </c>
      <c r="U315" s="18" t="str">
        <f t="shared" si="46"/>
        <v>Aug</v>
      </c>
      <c r="V315" s="18" t="str">
        <f t="shared" si="47"/>
        <v>Jun</v>
      </c>
      <c r="W315" s="1">
        <f t="shared" si="51"/>
        <v>2010</v>
      </c>
      <c r="X315" s="1">
        <f t="shared" si="52"/>
        <v>2010</v>
      </c>
    </row>
    <row r="316" spans="1:24" ht="40.5" x14ac:dyDescent="0.3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17">
        <f t="shared" si="48"/>
        <v>41334.624861111108</v>
      </c>
      <c r="L316" s="17">
        <f t="shared" si="49"/>
        <v>41304.624861111108</v>
      </c>
      <c r="M316" s="5" t="b">
        <v>1</v>
      </c>
      <c r="N316" s="5">
        <v>120</v>
      </c>
      <c r="O316" s="5" t="b">
        <v>1</v>
      </c>
      <c r="P316" s="5" t="s">
        <v>8269</v>
      </c>
      <c r="Q316" s="10">
        <f t="shared" si="43"/>
        <v>385.15</v>
      </c>
      <c r="R316" s="12">
        <f t="shared" si="44"/>
        <v>12</v>
      </c>
      <c r="S316" s="13" t="str">
        <f t="shared" si="50"/>
        <v>Film</v>
      </c>
      <c r="T316" s="13" t="str">
        <f t="shared" si="45"/>
        <v>Video/Documentary</v>
      </c>
      <c r="U316" s="18" t="str">
        <f t="shared" si="46"/>
        <v>Mar</v>
      </c>
      <c r="V316" s="18" t="str">
        <f t="shared" si="47"/>
        <v>Jan</v>
      </c>
      <c r="W316" s="1">
        <f t="shared" si="51"/>
        <v>2013</v>
      </c>
      <c r="X316" s="1">
        <f t="shared" si="52"/>
        <v>2013</v>
      </c>
    </row>
    <row r="317" spans="1:24" ht="40.5" x14ac:dyDescent="0.3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17">
        <f t="shared" si="48"/>
        <v>41143.564050925925</v>
      </c>
      <c r="L317" s="17">
        <f t="shared" si="49"/>
        <v>41113.564050925925</v>
      </c>
      <c r="M317" s="5" t="b">
        <v>1</v>
      </c>
      <c r="N317" s="5">
        <v>126</v>
      </c>
      <c r="O317" s="5" t="b">
        <v>1</v>
      </c>
      <c r="P317" s="5" t="s">
        <v>8269</v>
      </c>
      <c r="Q317" s="10">
        <f t="shared" si="43"/>
        <v>101.248</v>
      </c>
      <c r="R317" s="12">
        <f t="shared" si="44"/>
        <v>0.504</v>
      </c>
      <c r="S317" s="13" t="str">
        <f t="shared" si="50"/>
        <v>Film</v>
      </c>
      <c r="T317" s="13" t="str">
        <f t="shared" si="45"/>
        <v>Video/Documentary</v>
      </c>
      <c r="U317" s="18" t="str">
        <f t="shared" si="46"/>
        <v>Aug</v>
      </c>
      <c r="V317" s="18" t="str">
        <f t="shared" si="47"/>
        <v>Jul</v>
      </c>
      <c r="W317" s="1">
        <f t="shared" si="51"/>
        <v>2012</v>
      </c>
      <c r="X317" s="1">
        <f t="shared" si="52"/>
        <v>2012</v>
      </c>
    </row>
    <row r="318" spans="1:24" ht="60.75" x14ac:dyDescent="0.3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17">
        <f t="shared" si="48"/>
        <v>41983.999305555553</v>
      </c>
      <c r="L318" s="17">
        <f t="shared" si="49"/>
        <v>41950.715243055551</v>
      </c>
      <c r="M318" s="5" t="b">
        <v>1</v>
      </c>
      <c r="N318" s="5">
        <v>158</v>
      </c>
      <c r="O318" s="5" t="b">
        <v>1</v>
      </c>
      <c r="P318" s="5" t="s">
        <v>8269</v>
      </c>
      <c r="Q318" s="10">
        <f t="shared" si="43"/>
        <v>113.77333333333333</v>
      </c>
      <c r="R318" s="12">
        <f t="shared" si="44"/>
        <v>1.0533333333333332</v>
      </c>
      <c r="S318" s="13" t="str">
        <f t="shared" si="50"/>
        <v>Film</v>
      </c>
      <c r="T318" s="13" t="str">
        <f t="shared" si="45"/>
        <v>Video/Documentary</v>
      </c>
      <c r="U318" s="18" t="str">
        <f t="shared" si="46"/>
        <v>Dec</v>
      </c>
      <c r="V318" s="18" t="str">
        <f t="shared" si="47"/>
        <v>Nov</v>
      </c>
      <c r="W318" s="1">
        <f t="shared" si="51"/>
        <v>2014</v>
      </c>
      <c r="X318" s="1">
        <f t="shared" si="52"/>
        <v>2014</v>
      </c>
    </row>
    <row r="319" spans="1:24" ht="40.5" x14ac:dyDescent="0.3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17">
        <f t="shared" si="48"/>
        <v>41619.468553240738</v>
      </c>
      <c r="L319" s="17">
        <f t="shared" si="49"/>
        <v>41589.468553240738</v>
      </c>
      <c r="M319" s="5" t="b">
        <v>1</v>
      </c>
      <c r="N319" s="5">
        <v>316</v>
      </c>
      <c r="O319" s="5" t="b">
        <v>1</v>
      </c>
      <c r="P319" s="5" t="s">
        <v>8269</v>
      </c>
      <c r="Q319" s="10">
        <f t="shared" si="43"/>
        <v>100.80333333333333</v>
      </c>
      <c r="R319" s="12">
        <f t="shared" si="44"/>
        <v>1.0533333333333332</v>
      </c>
      <c r="S319" s="13" t="str">
        <f t="shared" si="50"/>
        <v>Film</v>
      </c>
      <c r="T319" s="13" t="str">
        <f t="shared" si="45"/>
        <v>Video/Documentary</v>
      </c>
      <c r="U319" s="18" t="str">
        <f t="shared" si="46"/>
        <v>Dec</v>
      </c>
      <c r="V319" s="18" t="str">
        <f t="shared" si="47"/>
        <v>Nov</v>
      </c>
      <c r="W319" s="1">
        <f t="shared" si="51"/>
        <v>2013</v>
      </c>
      <c r="X319" s="1">
        <f t="shared" si="52"/>
        <v>2013</v>
      </c>
    </row>
    <row r="320" spans="1:24" ht="40.5" x14ac:dyDescent="0.3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17">
        <f t="shared" si="48"/>
        <v>41359.788784722223</v>
      </c>
      <c r="L320" s="17">
        <f t="shared" si="49"/>
        <v>41329.830451388887</v>
      </c>
      <c r="M320" s="5" t="b">
        <v>1</v>
      </c>
      <c r="N320" s="5">
        <v>284</v>
      </c>
      <c r="O320" s="5" t="b">
        <v>1</v>
      </c>
      <c r="P320" s="5" t="s">
        <v>8269</v>
      </c>
      <c r="Q320" s="10">
        <f t="shared" si="43"/>
        <v>283.32</v>
      </c>
      <c r="R320" s="12">
        <f t="shared" si="44"/>
        <v>5.68</v>
      </c>
      <c r="S320" s="13" t="str">
        <f t="shared" si="50"/>
        <v>Film</v>
      </c>
      <c r="T320" s="13" t="str">
        <f t="shared" si="45"/>
        <v>Video/Documentary</v>
      </c>
      <c r="U320" s="18" t="str">
        <f t="shared" si="46"/>
        <v>Mar</v>
      </c>
      <c r="V320" s="18" t="str">
        <f t="shared" si="47"/>
        <v>Feb</v>
      </c>
      <c r="W320" s="1">
        <f t="shared" si="51"/>
        <v>2013</v>
      </c>
      <c r="X320" s="1">
        <f t="shared" si="52"/>
        <v>2013</v>
      </c>
    </row>
    <row r="321" spans="1:24" ht="60.75" x14ac:dyDescent="0.3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17">
        <f t="shared" si="48"/>
        <v>40211.124305555553</v>
      </c>
      <c r="L321" s="17">
        <f t="shared" si="49"/>
        <v>40123.629965277774</v>
      </c>
      <c r="M321" s="5" t="b">
        <v>1</v>
      </c>
      <c r="N321" s="5">
        <v>51</v>
      </c>
      <c r="O321" s="5" t="b">
        <v>1</v>
      </c>
      <c r="P321" s="5" t="s">
        <v>8269</v>
      </c>
      <c r="Q321" s="10">
        <f t="shared" si="43"/>
        <v>112.68</v>
      </c>
      <c r="R321" s="12">
        <f t="shared" si="44"/>
        <v>1.02</v>
      </c>
      <c r="S321" s="13" t="str">
        <f t="shared" si="50"/>
        <v>Film</v>
      </c>
      <c r="T321" s="13" t="str">
        <f t="shared" si="45"/>
        <v>Video/Documentary</v>
      </c>
      <c r="U321" s="18" t="str">
        <f t="shared" si="46"/>
        <v>Feb</v>
      </c>
      <c r="V321" s="18" t="str">
        <f t="shared" si="47"/>
        <v>Nov</v>
      </c>
      <c r="W321" s="1">
        <f t="shared" si="51"/>
        <v>2010</v>
      </c>
      <c r="X321" s="1">
        <f t="shared" si="52"/>
        <v>2009</v>
      </c>
    </row>
    <row r="322" spans="1:24" ht="60.75" x14ac:dyDescent="0.3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17">
        <f t="shared" si="48"/>
        <v>42360.749999999993</v>
      </c>
      <c r="L322" s="17">
        <f t="shared" si="49"/>
        <v>42331.34297453703</v>
      </c>
      <c r="M322" s="5" t="b">
        <v>1</v>
      </c>
      <c r="N322" s="5">
        <v>158</v>
      </c>
      <c r="O322" s="5" t="b">
        <v>1</v>
      </c>
      <c r="P322" s="5" t="s">
        <v>8269</v>
      </c>
      <c r="Q322" s="10">
        <f t="shared" ref="Q322:Q385" si="53">100*E322/D322</f>
        <v>106.58</v>
      </c>
      <c r="R322" s="12">
        <f t="shared" ref="R322:R385" si="54">100*N322/D322</f>
        <v>0.79</v>
      </c>
      <c r="S322" s="13" t="str">
        <f t="shared" si="50"/>
        <v>Film</v>
      </c>
      <c r="T322" s="13" t="str">
        <f t="shared" ref="T322:T385" si="55">IF(ISNUMBER(SEARCH("television",P322)),"Video/Televison",IF(ISNUMBER(SEARCH("documentary",P322)),"Video/Documentary",IF(ISNUMBER(SEARCH("drama",P322)),"Video/Drama",IF(ISNUMBER(SEARCH("science",P322)),"Video/Science Fiction",IF(ISNUMBER(SEARCH("shorts",P322)),"Video/Shorts",IF(ISNUMBER(SEARCH("Trucks",P322)),"Food Trucks",IF(ISNUMBER(SEARCH("restaurants",P322)),"Restaurants",IF(ISNUMBER(SEARCH("small",P322)),"Small Batch",IF(ISNUMBER(SEARCH("mobile",P322)),"Mobile Games",IF(ISNUMBER(SEARCH("tabletop",P322)),"Tabletop Games",IF(ISNUMBER(SEARCH("video",P322)),"Video Games",IF(ISNUMBER(SEARCH("audio",P322)),"Audio",IF(ISNUMBER(SEARCH("classical",P322)),"Classical",IF(ISNUMBER(SEARCH("electric",P322)),"Electric Music",IF(ISNUMBER(SEARCH("faith",P322)),"Faith",IF(ISNUMBER(SEARCH("indie",P322)),"Indie Music",IF(ISNUMBER(SEARCH("jazz",P322)),"Jazz",IF(ISNUMBER(SEARCH("metal",P322)),"Metal",IF(ISNUMBER(SEARCH("pop",P322)),"Pop",IF(ISNUMBER(SEARCH("world",P322)),"World Music",IF(ISNUMBER(SEARCH("plays",P322)),"Plays",IF(ISNUMBER(SEARCH("spaces",P322)),"Spaces",IF(ISNUMBER(SEARCH("marker",P322)),"Markerpaces",IF(ISNUMBER(SEARCH("exploration",P322)),"Space Exploration",IF(ISNUMBER(SEARCH("wearables",P322)),"Wearables",IF(ISNUMBER(SEARCH("web",P322)),"Web",IF(ISNUMBER(SEARCH("hardware",P322)),"Hardware",IF(ISNUMBER(SEARCH("nature",P322)),"Nature",IF(ISNUMBER(SEARCH("people",P322)),"People",IF(ISNUMBER(SEARCH("photobooks",P322)),"Photobooks",IF(ISNUMBER(SEARCH("places",P322)),"Places",IF(ISNUMBER(SEARCH("nonfiction",P322)),"Nonfiction",IF(ISNUMBER(SEARCH("fiction",P322)),"fiction",IF(ISNUMBER(SEARCH("radio",P322)),"Radio &amp; Podcast",IF(ISNUMBER(SEARCH("translation",P322)),"Translation",IF(ISNUMBER(SEARCH("musical",P322)),"Musical",IF(ISNUMBER(SEARCH("rock",P322)),"Rock",IF(ISNUMBER(SEARCH("books",P322)),"Books",IF(ISNUMBER(SEARCH("music/electronic",P322)),"Electronic Music",IF(ISNUMBER(SEARCH("gadgets",P322)),"Gadgets"))))))))))))))))))))))))))))))))))))))))</f>
        <v>Video/Documentary</v>
      </c>
      <c r="U322" s="18" t="str">
        <f t="shared" ref="U322:U385" si="56">TEXT((I322/86400)+25569+(-5/24), "mmm")</f>
        <v>Dec</v>
      </c>
      <c r="V322" s="18" t="str">
        <f t="shared" ref="V322:V385" si="57">TEXT((J322/86400)+25569+(-5/24), "mmm")</f>
        <v>Nov</v>
      </c>
      <c r="W322" s="1">
        <f t="shared" si="51"/>
        <v>2015</v>
      </c>
      <c r="X322" s="1">
        <f t="shared" si="52"/>
        <v>2015</v>
      </c>
    </row>
    <row r="323" spans="1:24" ht="40.5" x14ac:dyDescent="0.3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17">
        <f t="shared" ref="K323:K386" si="58">(I323/86400)+25569+(-5/24)</f>
        <v>42682.279930555553</v>
      </c>
      <c r="L323" s="17">
        <f t="shared" ref="L323:L386" si="59">(J323/86400)+25569+(-5/24)</f>
        <v>42647.238263888888</v>
      </c>
      <c r="M323" s="5" t="b">
        <v>1</v>
      </c>
      <c r="N323" s="5">
        <v>337</v>
      </c>
      <c r="O323" s="5" t="b">
        <v>1</v>
      </c>
      <c r="P323" s="5" t="s">
        <v>8269</v>
      </c>
      <c r="Q323" s="10">
        <f t="shared" si="53"/>
        <v>102.66285714285715</v>
      </c>
      <c r="R323" s="12">
        <f t="shared" si="54"/>
        <v>0.96285714285714286</v>
      </c>
      <c r="S323" s="13" t="str">
        <f t="shared" ref="S323:S386" si="60">IF(ISNUMBER(SEARCH("film",P323)),"Film",IF(ISNUMBER(SEARCH("theater",P323)),"Theater",IF(ISNUMBER(SEARCH("music",P323)),"Music",IF(ISNUMBER(SEARCH("technology",P323)),"Technology",IF(ISNUMBER(SEARCH("journalism",P323)),"Journalism",IF(ISNUMBER(SEARCH("games",P323)),"Games",IF(ISNUMBER(SEARCH("food",P323)),"Food",IF(ISNUMBER(SEARCH("photography",P323)),"Photography",IF(ISNUMBER(SEARCH("publishing",P323)),"Publishing")))))))))</f>
        <v>Film</v>
      </c>
      <c r="T323" s="13" t="str">
        <f t="shared" si="55"/>
        <v>Video/Documentary</v>
      </c>
      <c r="U323" s="18" t="str">
        <f t="shared" si="56"/>
        <v>Nov</v>
      </c>
      <c r="V323" s="18" t="str">
        <f t="shared" si="57"/>
        <v>Oct</v>
      </c>
      <c r="W323" s="1">
        <f t="shared" ref="W323:W386" si="61">YEAR(K323)</f>
        <v>2016</v>
      </c>
      <c r="X323" s="1">
        <f t="shared" ref="X323:X386" si="62">YEAR(L323)</f>
        <v>2016</v>
      </c>
    </row>
    <row r="324" spans="1:24" ht="40.5" x14ac:dyDescent="0.3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17">
        <f t="shared" si="58"/>
        <v>42503.361666666664</v>
      </c>
      <c r="L324" s="17">
        <f t="shared" si="59"/>
        <v>42473.361666666664</v>
      </c>
      <c r="M324" s="5" t="b">
        <v>1</v>
      </c>
      <c r="N324" s="5">
        <v>186</v>
      </c>
      <c r="O324" s="5" t="b">
        <v>1</v>
      </c>
      <c r="P324" s="5" t="s">
        <v>8269</v>
      </c>
      <c r="Q324" s="10">
        <f t="shared" si="53"/>
        <v>107.91200000000001</v>
      </c>
      <c r="R324" s="12">
        <f t="shared" si="54"/>
        <v>0.74399999999999999</v>
      </c>
      <c r="S324" s="13" t="str">
        <f t="shared" si="60"/>
        <v>Film</v>
      </c>
      <c r="T324" s="13" t="str">
        <f t="shared" si="55"/>
        <v>Video/Documentary</v>
      </c>
      <c r="U324" s="18" t="str">
        <f t="shared" si="56"/>
        <v>May</v>
      </c>
      <c r="V324" s="18" t="str">
        <f t="shared" si="57"/>
        <v>Apr</v>
      </c>
      <c r="W324" s="1">
        <f t="shared" si="61"/>
        <v>2016</v>
      </c>
      <c r="X324" s="1">
        <f t="shared" si="62"/>
        <v>2016</v>
      </c>
    </row>
    <row r="325" spans="1:24" ht="40.5" x14ac:dyDescent="0.3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17">
        <f t="shared" si="58"/>
        <v>42725.124305555553</v>
      </c>
      <c r="L325" s="17">
        <f t="shared" si="59"/>
        <v>42697.113032407404</v>
      </c>
      <c r="M325" s="5" t="b">
        <v>1</v>
      </c>
      <c r="N325" s="5">
        <v>58</v>
      </c>
      <c r="O325" s="5" t="b">
        <v>1</v>
      </c>
      <c r="P325" s="5" t="s">
        <v>8269</v>
      </c>
      <c r="Q325" s="10">
        <f t="shared" si="53"/>
        <v>123.07407407407408</v>
      </c>
      <c r="R325" s="12">
        <f t="shared" si="54"/>
        <v>1.0740740740740742</v>
      </c>
      <c r="S325" s="13" t="str">
        <f t="shared" si="60"/>
        <v>Film</v>
      </c>
      <c r="T325" s="13" t="str">
        <f t="shared" si="55"/>
        <v>Video/Documentary</v>
      </c>
      <c r="U325" s="18" t="str">
        <f t="shared" si="56"/>
        <v>Dec</v>
      </c>
      <c r="V325" s="18" t="str">
        <f t="shared" si="57"/>
        <v>Nov</v>
      </c>
      <c r="W325" s="1">
        <f t="shared" si="61"/>
        <v>2016</v>
      </c>
      <c r="X325" s="1">
        <f t="shared" si="62"/>
        <v>2016</v>
      </c>
    </row>
    <row r="326" spans="1:24" ht="40.5" x14ac:dyDescent="0.3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17">
        <f t="shared" si="58"/>
        <v>42217.417916666665</v>
      </c>
      <c r="L326" s="17">
        <f t="shared" si="59"/>
        <v>42184.417916666665</v>
      </c>
      <c r="M326" s="5" t="b">
        <v>1</v>
      </c>
      <c r="N326" s="5">
        <v>82</v>
      </c>
      <c r="O326" s="5" t="b">
        <v>1</v>
      </c>
      <c r="P326" s="5" t="s">
        <v>8269</v>
      </c>
      <c r="Q326" s="10">
        <f t="shared" si="53"/>
        <v>101.6</v>
      </c>
      <c r="R326" s="12">
        <f t="shared" si="54"/>
        <v>0.96470588235294119</v>
      </c>
      <c r="S326" s="13" t="str">
        <f t="shared" si="60"/>
        <v>Film</v>
      </c>
      <c r="T326" s="13" t="str">
        <f t="shared" si="55"/>
        <v>Video/Documentary</v>
      </c>
      <c r="U326" s="18" t="str">
        <f t="shared" si="56"/>
        <v>Aug</v>
      </c>
      <c r="V326" s="18" t="str">
        <f t="shared" si="57"/>
        <v>Jun</v>
      </c>
      <c r="W326" s="1">
        <f t="shared" si="61"/>
        <v>2015</v>
      </c>
      <c r="X326" s="1">
        <f t="shared" si="62"/>
        <v>2015</v>
      </c>
    </row>
    <row r="327" spans="1:24" ht="60.75" x14ac:dyDescent="0.3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17">
        <f t="shared" si="58"/>
        <v>42723.979548611103</v>
      </c>
      <c r="L327" s="17">
        <f t="shared" si="59"/>
        <v>42688.979548611103</v>
      </c>
      <c r="M327" s="5" t="b">
        <v>1</v>
      </c>
      <c r="N327" s="5">
        <v>736</v>
      </c>
      <c r="O327" s="5" t="b">
        <v>1</v>
      </c>
      <c r="P327" s="5" t="s">
        <v>8269</v>
      </c>
      <c r="Q327" s="10">
        <f t="shared" si="53"/>
        <v>104.396</v>
      </c>
      <c r="R327" s="12">
        <f t="shared" si="54"/>
        <v>1.472</v>
      </c>
      <c r="S327" s="13" t="str">
        <f t="shared" si="60"/>
        <v>Film</v>
      </c>
      <c r="T327" s="13" t="str">
        <f t="shared" si="55"/>
        <v>Video/Documentary</v>
      </c>
      <c r="U327" s="18" t="str">
        <f t="shared" si="56"/>
        <v>Dec</v>
      </c>
      <c r="V327" s="18" t="str">
        <f t="shared" si="57"/>
        <v>Nov</v>
      </c>
      <c r="W327" s="1">
        <f t="shared" si="61"/>
        <v>2016</v>
      </c>
      <c r="X327" s="1">
        <f t="shared" si="62"/>
        <v>2016</v>
      </c>
    </row>
    <row r="328" spans="1:24" ht="60.75" x14ac:dyDescent="0.3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17">
        <f t="shared" si="58"/>
        <v>42808.747916666667</v>
      </c>
      <c r="L328" s="17">
        <f t="shared" si="59"/>
        <v>42775.106550925928</v>
      </c>
      <c r="M328" s="5" t="b">
        <v>1</v>
      </c>
      <c r="N328" s="5">
        <v>1151</v>
      </c>
      <c r="O328" s="5" t="b">
        <v>1</v>
      </c>
      <c r="P328" s="5" t="s">
        <v>8269</v>
      </c>
      <c r="Q328" s="10">
        <f t="shared" si="53"/>
        <v>112.92973333333333</v>
      </c>
      <c r="R328" s="12">
        <f t="shared" si="54"/>
        <v>0.76733333333333331</v>
      </c>
      <c r="S328" s="13" t="str">
        <f t="shared" si="60"/>
        <v>Film</v>
      </c>
      <c r="T328" s="13" t="str">
        <f t="shared" si="55"/>
        <v>Video/Documentary</v>
      </c>
      <c r="U328" s="18" t="str">
        <f t="shared" si="56"/>
        <v>Mar</v>
      </c>
      <c r="V328" s="18" t="str">
        <f t="shared" si="57"/>
        <v>Feb</v>
      </c>
      <c r="W328" s="1">
        <f t="shared" si="61"/>
        <v>2017</v>
      </c>
      <c r="X328" s="1">
        <f t="shared" si="62"/>
        <v>2017</v>
      </c>
    </row>
    <row r="329" spans="1:24" ht="40.5" x14ac:dyDescent="0.3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17">
        <f t="shared" si="58"/>
        <v>42085.124999999993</v>
      </c>
      <c r="L329" s="17">
        <f t="shared" si="59"/>
        <v>42058.026956018519</v>
      </c>
      <c r="M329" s="5" t="b">
        <v>1</v>
      </c>
      <c r="N329" s="5">
        <v>34</v>
      </c>
      <c r="O329" s="5" t="b">
        <v>1</v>
      </c>
      <c r="P329" s="5" t="s">
        <v>8269</v>
      </c>
      <c r="Q329" s="10">
        <f t="shared" si="53"/>
        <v>136.4</v>
      </c>
      <c r="R329" s="12">
        <f t="shared" si="54"/>
        <v>0.85</v>
      </c>
      <c r="S329" s="13" t="str">
        <f t="shared" si="60"/>
        <v>Film</v>
      </c>
      <c r="T329" s="13" t="str">
        <f t="shared" si="55"/>
        <v>Video/Documentary</v>
      </c>
      <c r="U329" s="18" t="str">
        <f t="shared" si="56"/>
        <v>Mar</v>
      </c>
      <c r="V329" s="18" t="str">
        <f t="shared" si="57"/>
        <v>Feb</v>
      </c>
      <c r="W329" s="1">
        <f t="shared" si="61"/>
        <v>2015</v>
      </c>
      <c r="X329" s="1">
        <f t="shared" si="62"/>
        <v>2015</v>
      </c>
    </row>
    <row r="330" spans="1:24" ht="40.5" x14ac:dyDescent="0.3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17">
        <f t="shared" si="58"/>
        <v>42308.958333333336</v>
      </c>
      <c r="L330" s="17">
        <f t="shared" si="59"/>
        <v>42278.738287037035</v>
      </c>
      <c r="M330" s="5" t="b">
        <v>1</v>
      </c>
      <c r="N330" s="5">
        <v>498</v>
      </c>
      <c r="O330" s="5" t="b">
        <v>1</v>
      </c>
      <c r="P330" s="5" t="s">
        <v>8269</v>
      </c>
      <c r="Q330" s="10">
        <f t="shared" si="53"/>
        <v>103.6144</v>
      </c>
      <c r="R330" s="12">
        <f t="shared" si="54"/>
        <v>0.66400000000000003</v>
      </c>
      <c r="S330" s="13" t="str">
        <f t="shared" si="60"/>
        <v>Film</v>
      </c>
      <c r="T330" s="13" t="str">
        <f t="shared" si="55"/>
        <v>Video/Documentary</v>
      </c>
      <c r="U330" s="18" t="str">
        <f t="shared" si="56"/>
        <v>Oct</v>
      </c>
      <c r="V330" s="18" t="str">
        <f t="shared" si="57"/>
        <v>Oct</v>
      </c>
      <c r="W330" s="1">
        <f t="shared" si="61"/>
        <v>2015</v>
      </c>
      <c r="X330" s="1">
        <f t="shared" si="62"/>
        <v>2015</v>
      </c>
    </row>
    <row r="331" spans="1:24" ht="60.75" x14ac:dyDescent="0.3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17">
        <f t="shared" si="58"/>
        <v>42314.958333333336</v>
      </c>
      <c r="L331" s="17">
        <f t="shared" si="59"/>
        <v>42291.258414351854</v>
      </c>
      <c r="M331" s="5" t="b">
        <v>1</v>
      </c>
      <c r="N331" s="5">
        <v>167</v>
      </c>
      <c r="O331" s="5" t="b">
        <v>1</v>
      </c>
      <c r="P331" s="5" t="s">
        <v>8269</v>
      </c>
      <c r="Q331" s="10">
        <f t="shared" si="53"/>
        <v>105.5</v>
      </c>
      <c r="R331" s="12">
        <f t="shared" si="54"/>
        <v>1.67</v>
      </c>
      <c r="S331" s="13" t="str">
        <f t="shared" si="60"/>
        <v>Film</v>
      </c>
      <c r="T331" s="13" t="str">
        <f t="shared" si="55"/>
        <v>Video/Documentary</v>
      </c>
      <c r="U331" s="18" t="str">
        <f t="shared" si="56"/>
        <v>Nov</v>
      </c>
      <c r="V331" s="18" t="str">
        <f t="shared" si="57"/>
        <v>Oct</v>
      </c>
      <c r="W331" s="1">
        <f t="shared" si="61"/>
        <v>2015</v>
      </c>
      <c r="X331" s="1">
        <f t="shared" si="62"/>
        <v>2015</v>
      </c>
    </row>
    <row r="332" spans="1:24" ht="40.5" x14ac:dyDescent="0.3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17">
        <f t="shared" si="58"/>
        <v>41410.957638888889</v>
      </c>
      <c r="L332" s="17">
        <f t="shared" si="59"/>
        <v>41379.307442129626</v>
      </c>
      <c r="M332" s="5" t="b">
        <v>1</v>
      </c>
      <c r="N332" s="5">
        <v>340</v>
      </c>
      <c r="O332" s="5" t="b">
        <v>1</v>
      </c>
      <c r="P332" s="5" t="s">
        <v>8269</v>
      </c>
      <c r="Q332" s="10">
        <f t="shared" si="53"/>
        <v>101.82857142857142</v>
      </c>
      <c r="R332" s="12">
        <f t="shared" si="54"/>
        <v>0.97142857142857142</v>
      </c>
      <c r="S332" s="13" t="str">
        <f t="shared" si="60"/>
        <v>Film</v>
      </c>
      <c r="T332" s="13" t="str">
        <f t="shared" si="55"/>
        <v>Video/Documentary</v>
      </c>
      <c r="U332" s="18" t="str">
        <f t="shared" si="56"/>
        <v>May</v>
      </c>
      <c r="V332" s="18" t="str">
        <f t="shared" si="57"/>
        <v>Apr</v>
      </c>
      <c r="W332" s="1">
        <f t="shared" si="61"/>
        <v>2013</v>
      </c>
      <c r="X332" s="1">
        <f t="shared" si="62"/>
        <v>2013</v>
      </c>
    </row>
    <row r="333" spans="1:24" ht="40.5" x14ac:dyDescent="0.3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17">
        <f t="shared" si="58"/>
        <v>42538.373078703698</v>
      </c>
      <c r="L333" s="17">
        <f t="shared" si="59"/>
        <v>42507.373078703698</v>
      </c>
      <c r="M333" s="5" t="b">
        <v>1</v>
      </c>
      <c r="N333" s="5">
        <v>438</v>
      </c>
      <c r="O333" s="5" t="b">
        <v>1</v>
      </c>
      <c r="P333" s="5" t="s">
        <v>8269</v>
      </c>
      <c r="Q333" s="10">
        <f t="shared" si="53"/>
        <v>106.605</v>
      </c>
      <c r="R333" s="12">
        <f t="shared" si="54"/>
        <v>1.095</v>
      </c>
      <c r="S333" s="13" t="str">
        <f t="shared" si="60"/>
        <v>Film</v>
      </c>
      <c r="T333" s="13" t="str">
        <f t="shared" si="55"/>
        <v>Video/Documentary</v>
      </c>
      <c r="U333" s="18" t="str">
        <f t="shared" si="56"/>
        <v>Jun</v>
      </c>
      <c r="V333" s="18" t="str">
        <f t="shared" si="57"/>
        <v>May</v>
      </c>
      <c r="W333" s="1">
        <f t="shared" si="61"/>
        <v>2016</v>
      </c>
      <c r="X333" s="1">
        <f t="shared" si="62"/>
        <v>2016</v>
      </c>
    </row>
    <row r="334" spans="1:24" ht="40.5" x14ac:dyDescent="0.3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17">
        <f t="shared" si="58"/>
        <v>42305.124999999993</v>
      </c>
      <c r="L334" s="17">
        <f t="shared" si="59"/>
        <v>42263.471956018511</v>
      </c>
      <c r="M334" s="5" t="b">
        <v>1</v>
      </c>
      <c r="N334" s="5">
        <v>555</v>
      </c>
      <c r="O334" s="5" t="b">
        <v>1</v>
      </c>
      <c r="P334" s="5" t="s">
        <v>8269</v>
      </c>
      <c r="Q334" s="10">
        <f t="shared" si="53"/>
        <v>113.015</v>
      </c>
      <c r="R334" s="12">
        <f t="shared" si="54"/>
        <v>0.55500000000000005</v>
      </c>
      <c r="S334" s="13" t="str">
        <f t="shared" si="60"/>
        <v>Film</v>
      </c>
      <c r="T334" s="13" t="str">
        <f t="shared" si="55"/>
        <v>Video/Documentary</v>
      </c>
      <c r="U334" s="18" t="str">
        <f t="shared" si="56"/>
        <v>Oct</v>
      </c>
      <c r="V334" s="18" t="str">
        <f t="shared" si="57"/>
        <v>Sep</v>
      </c>
      <c r="W334" s="1">
        <f t="shared" si="61"/>
        <v>2015</v>
      </c>
      <c r="X334" s="1">
        <f t="shared" si="62"/>
        <v>2015</v>
      </c>
    </row>
    <row r="335" spans="1:24" ht="40.5" x14ac:dyDescent="0.3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17">
        <f t="shared" si="58"/>
        <v>42467.386469907404</v>
      </c>
      <c r="L335" s="17">
        <f t="shared" si="59"/>
        <v>42437.428136574068</v>
      </c>
      <c r="M335" s="5" t="b">
        <v>1</v>
      </c>
      <c r="N335" s="5">
        <v>266</v>
      </c>
      <c r="O335" s="5" t="b">
        <v>1</v>
      </c>
      <c r="P335" s="5" t="s">
        <v>8269</v>
      </c>
      <c r="Q335" s="10">
        <f t="shared" si="53"/>
        <v>125.22750000000001</v>
      </c>
      <c r="R335" s="12">
        <f t="shared" si="54"/>
        <v>0.66500000000000004</v>
      </c>
      <c r="S335" s="13" t="str">
        <f t="shared" si="60"/>
        <v>Film</v>
      </c>
      <c r="T335" s="13" t="str">
        <f t="shared" si="55"/>
        <v>Video/Documentary</v>
      </c>
      <c r="U335" s="18" t="str">
        <f t="shared" si="56"/>
        <v>Apr</v>
      </c>
      <c r="V335" s="18" t="str">
        <f t="shared" si="57"/>
        <v>Mar</v>
      </c>
      <c r="W335" s="1">
        <f t="shared" si="61"/>
        <v>2016</v>
      </c>
      <c r="X335" s="1">
        <f t="shared" si="62"/>
        <v>2016</v>
      </c>
    </row>
    <row r="336" spans="1:24" ht="40.5" x14ac:dyDescent="0.3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17">
        <f t="shared" si="58"/>
        <v>42139.583333333336</v>
      </c>
      <c r="L336" s="17">
        <f t="shared" si="59"/>
        <v>42101.474039351851</v>
      </c>
      <c r="M336" s="5" t="b">
        <v>1</v>
      </c>
      <c r="N336" s="5">
        <v>69</v>
      </c>
      <c r="O336" s="5" t="b">
        <v>1</v>
      </c>
      <c r="P336" s="5" t="s">
        <v>8269</v>
      </c>
      <c r="Q336" s="10">
        <f t="shared" si="53"/>
        <v>101.19</v>
      </c>
      <c r="R336" s="12">
        <f t="shared" si="54"/>
        <v>0.69</v>
      </c>
      <c r="S336" s="13" t="str">
        <f t="shared" si="60"/>
        <v>Film</v>
      </c>
      <c r="T336" s="13" t="str">
        <f t="shared" si="55"/>
        <v>Video/Documentary</v>
      </c>
      <c r="U336" s="18" t="str">
        <f t="shared" si="56"/>
        <v>May</v>
      </c>
      <c r="V336" s="18" t="str">
        <f t="shared" si="57"/>
        <v>Apr</v>
      </c>
      <c r="W336" s="1">
        <f t="shared" si="61"/>
        <v>2015</v>
      </c>
      <c r="X336" s="1">
        <f t="shared" si="62"/>
        <v>2015</v>
      </c>
    </row>
    <row r="337" spans="1:24" ht="40.5" x14ac:dyDescent="0.3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17">
        <f t="shared" si="58"/>
        <v>42132.708333333336</v>
      </c>
      <c r="L337" s="17">
        <f t="shared" si="59"/>
        <v>42101.529108796291</v>
      </c>
      <c r="M337" s="5" t="b">
        <v>1</v>
      </c>
      <c r="N337" s="5">
        <v>80</v>
      </c>
      <c r="O337" s="5" t="b">
        <v>1</v>
      </c>
      <c r="P337" s="5" t="s">
        <v>8269</v>
      </c>
      <c r="Q337" s="10">
        <f t="shared" si="53"/>
        <v>102.76470588235294</v>
      </c>
      <c r="R337" s="12">
        <f t="shared" si="54"/>
        <v>0.94117647058823528</v>
      </c>
      <c r="S337" s="13" t="str">
        <f t="shared" si="60"/>
        <v>Film</v>
      </c>
      <c r="T337" s="13" t="str">
        <f t="shared" si="55"/>
        <v>Video/Documentary</v>
      </c>
      <c r="U337" s="18" t="str">
        <f t="shared" si="56"/>
        <v>May</v>
      </c>
      <c r="V337" s="18" t="str">
        <f t="shared" si="57"/>
        <v>Apr</v>
      </c>
      <c r="W337" s="1">
        <f t="shared" si="61"/>
        <v>2015</v>
      </c>
      <c r="X337" s="1">
        <f t="shared" si="62"/>
        <v>2015</v>
      </c>
    </row>
    <row r="338" spans="1:24" ht="40.5" x14ac:dyDescent="0.3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17">
        <f t="shared" si="58"/>
        <v>42321.429606481477</v>
      </c>
      <c r="L338" s="17">
        <f t="shared" si="59"/>
        <v>42291.387939814813</v>
      </c>
      <c r="M338" s="5" t="b">
        <v>1</v>
      </c>
      <c r="N338" s="5">
        <v>493</v>
      </c>
      <c r="O338" s="5" t="b">
        <v>1</v>
      </c>
      <c r="P338" s="5" t="s">
        <v>8269</v>
      </c>
      <c r="Q338" s="10">
        <f t="shared" si="53"/>
        <v>116.83911999999999</v>
      </c>
      <c r="R338" s="12">
        <f t="shared" si="54"/>
        <v>1.972</v>
      </c>
      <c r="S338" s="13" t="str">
        <f t="shared" si="60"/>
        <v>Film</v>
      </c>
      <c r="T338" s="13" t="str">
        <f t="shared" si="55"/>
        <v>Video/Documentary</v>
      </c>
      <c r="U338" s="18" t="str">
        <f t="shared" si="56"/>
        <v>Nov</v>
      </c>
      <c r="V338" s="18" t="str">
        <f t="shared" si="57"/>
        <v>Oct</v>
      </c>
      <c r="W338" s="1">
        <f t="shared" si="61"/>
        <v>2015</v>
      </c>
      <c r="X338" s="1">
        <f t="shared" si="62"/>
        <v>2015</v>
      </c>
    </row>
    <row r="339" spans="1:24" ht="60.75" x14ac:dyDescent="0.3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17">
        <f t="shared" si="58"/>
        <v>42076.878564814811</v>
      </c>
      <c r="L339" s="17">
        <f t="shared" si="59"/>
        <v>42046.920231481483</v>
      </c>
      <c r="M339" s="5" t="b">
        <v>1</v>
      </c>
      <c r="N339" s="5">
        <v>31</v>
      </c>
      <c r="O339" s="5" t="b">
        <v>1</v>
      </c>
      <c r="P339" s="5" t="s">
        <v>8269</v>
      </c>
      <c r="Q339" s="10">
        <f t="shared" si="53"/>
        <v>101.16833333333334</v>
      </c>
      <c r="R339" s="12">
        <f t="shared" si="54"/>
        <v>1.0333333333333334</v>
      </c>
      <c r="S339" s="13" t="str">
        <f t="shared" si="60"/>
        <v>Film</v>
      </c>
      <c r="T339" s="13" t="str">
        <f t="shared" si="55"/>
        <v>Video/Documentary</v>
      </c>
      <c r="U339" s="18" t="str">
        <f t="shared" si="56"/>
        <v>Mar</v>
      </c>
      <c r="V339" s="18" t="str">
        <f t="shared" si="57"/>
        <v>Feb</v>
      </c>
      <c r="W339" s="1">
        <f t="shared" si="61"/>
        <v>2015</v>
      </c>
      <c r="X339" s="1">
        <f t="shared" si="62"/>
        <v>2015</v>
      </c>
    </row>
    <row r="340" spans="1:24" ht="40.5" x14ac:dyDescent="0.3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17">
        <f t="shared" si="58"/>
        <v>42615.833333333336</v>
      </c>
      <c r="L340" s="17">
        <f t="shared" si="59"/>
        <v>42559.547337962962</v>
      </c>
      <c r="M340" s="5" t="b">
        <v>1</v>
      </c>
      <c r="N340" s="5">
        <v>236</v>
      </c>
      <c r="O340" s="5" t="b">
        <v>1</v>
      </c>
      <c r="P340" s="5" t="s">
        <v>8269</v>
      </c>
      <c r="Q340" s="10">
        <f t="shared" si="53"/>
        <v>110.1336</v>
      </c>
      <c r="R340" s="12">
        <f t="shared" si="54"/>
        <v>1.5733333333333333</v>
      </c>
      <c r="S340" s="13" t="str">
        <f t="shared" si="60"/>
        <v>Film</v>
      </c>
      <c r="T340" s="13" t="str">
        <f t="shared" si="55"/>
        <v>Video/Documentary</v>
      </c>
      <c r="U340" s="18" t="str">
        <f t="shared" si="56"/>
        <v>Sep</v>
      </c>
      <c r="V340" s="18" t="str">
        <f t="shared" si="57"/>
        <v>Jul</v>
      </c>
      <c r="W340" s="1">
        <f t="shared" si="61"/>
        <v>2016</v>
      </c>
      <c r="X340" s="1">
        <f t="shared" si="62"/>
        <v>2016</v>
      </c>
    </row>
    <row r="341" spans="1:24" ht="40.5" x14ac:dyDescent="0.3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17">
        <f t="shared" si="58"/>
        <v>42123.551712962959</v>
      </c>
      <c r="L341" s="17">
        <f t="shared" si="59"/>
        <v>42093.551712962959</v>
      </c>
      <c r="M341" s="5" t="b">
        <v>1</v>
      </c>
      <c r="N341" s="5">
        <v>89</v>
      </c>
      <c r="O341" s="5" t="b">
        <v>1</v>
      </c>
      <c r="P341" s="5" t="s">
        <v>8269</v>
      </c>
      <c r="Q341" s="10">
        <f t="shared" si="53"/>
        <v>108.08333333333333</v>
      </c>
      <c r="R341" s="12">
        <f t="shared" si="54"/>
        <v>1.4833333333333334</v>
      </c>
      <c r="S341" s="13" t="str">
        <f t="shared" si="60"/>
        <v>Film</v>
      </c>
      <c r="T341" s="13" t="str">
        <f t="shared" si="55"/>
        <v>Video/Documentary</v>
      </c>
      <c r="U341" s="18" t="str">
        <f t="shared" si="56"/>
        <v>Apr</v>
      </c>
      <c r="V341" s="18" t="str">
        <f t="shared" si="57"/>
        <v>Mar</v>
      </c>
      <c r="W341" s="1">
        <f t="shared" si="61"/>
        <v>2015</v>
      </c>
      <c r="X341" s="1">
        <f t="shared" si="62"/>
        <v>2015</v>
      </c>
    </row>
    <row r="342" spans="1:24" ht="40.5" x14ac:dyDescent="0.3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17">
        <f t="shared" si="58"/>
        <v>42802.666666666664</v>
      </c>
      <c r="L342" s="17">
        <f t="shared" si="59"/>
        <v>42772.460729166669</v>
      </c>
      <c r="M342" s="5" t="b">
        <v>1</v>
      </c>
      <c r="N342" s="5">
        <v>299</v>
      </c>
      <c r="O342" s="5" t="b">
        <v>1</v>
      </c>
      <c r="P342" s="5" t="s">
        <v>8269</v>
      </c>
      <c r="Q342" s="10">
        <f t="shared" si="53"/>
        <v>125.02285714285715</v>
      </c>
      <c r="R342" s="12">
        <f t="shared" si="54"/>
        <v>0.85428571428571431</v>
      </c>
      <c r="S342" s="13" t="str">
        <f t="shared" si="60"/>
        <v>Film</v>
      </c>
      <c r="T342" s="13" t="str">
        <f t="shared" si="55"/>
        <v>Video/Documentary</v>
      </c>
      <c r="U342" s="18" t="str">
        <f t="shared" si="56"/>
        <v>Mar</v>
      </c>
      <c r="V342" s="18" t="str">
        <f t="shared" si="57"/>
        <v>Feb</v>
      </c>
      <c r="W342" s="1">
        <f t="shared" si="61"/>
        <v>2017</v>
      </c>
      <c r="X342" s="1">
        <f t="shared" si="62"/>
        <v>2017</v>
      </c>
    </row>
    <row r="343" spans="1:24" ht="40.5" x14ac:dyDescent="0.3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17">
        <f t="shared" si="58"/>
        <v>41912.957638888889</v>
      </c>
      <c r="L343" s="17">
        <f t="shared" si="59"/>
        <v>41894.671273148146</v>
      </c>
      <c r="M343" s="5" t="b">
        <v>1</v>
      </c>
      <c r="N343" s="5">
        <v>55</v>
      </c>
      <c r="O343" s="5" t="b">
        <v>1</v>
      </c>
      <c r="P343" s="5" t="s">
        <v>8269</v>
      </c>
      <c r="Q343" s="10">
        <f t="shared" si="53"/>
        <v>106.71428571428571</v>
      </c>
      <c r="R343" s="12">
        <f t="shared" si="54"/>
        <v>1.5714285714285714</v>
      </c>
      <c r="S343" s="13" t="str">
        <f t="shared" si="60"/>
        <v>Film</v>
      </c>
      <c r="T343" s="13" t="str">
        <f t="shared" si="55"/>
        <v>Video/Documentary</v>
      </c>
      <c r="U343" s="18" t="str">
        <f t="shared" si="56"/>
        <v>Sep</v>
      </c>
      <c r="V343" s="18" t="str">
        <f t="shared" si="57"/>
        <v>Sep</v>
      </c>
      <c r="W343" s="1">
        <f t="shared" si="61"/>
        <v>2014</v>
      </c>
      <c r="X343" s="1">
        <f t="shared" si="62"/>
        <v>2014</v>
      </c>
    </row>
    <row r="344" spans="1:24" ht="60.75" x14ac:dyDescent="0.3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17">
        <f t="shared" si="58"/>
        <v>42489.572511574072</v>
      </c>
      <c r="L344" s="17">
        <f t="shared" si="59"/>
        <v>42459.572511574072</v>
      </c>
      <c r="M344" s="5" t="b">
        <v>1</v>
      </c>
      <c r="N344" s="5">
        <v>325</v>
      </c>
      <c r="O344" s="5" t="b">
        <v>1</v>
      </c>
      <c r="P344" s="5" t="s">
        <v>8269</v>
      </c>
      <c r="Q344" s="10">
        <f t="shared" si="53"/>
        <v>100.3664</v>
      </c>
      <c r="R344" s="12">
        <f t="shared" si="54"/>
        <v>0.59090909090909094</v>
      </c>
      <c r="S344" s="13" t="str">
        <f t="shared" si="60"/>
        <v>Film</v>
      </c>
      <c r="T344" s="13" t="str">
        <f t="shared" si="55"/>
        <v>Video/Documentary</v>
      </c>
      <c r="U344" s="18" t="str">
        <f t="shared" si="56"/>
        <v>Apr</v>
      </c>
      <c r="V344" s="18" t="str">
        <f t="shared" si="57"/>
        <v>Mar</v>
      </c>
      <c r="W344" s="1">
        <f t="shared" si="61"/>
        <v>2016</v>
      </c>
      <c r="X344" s="1">
        <f t="shared" si="62"/>
        <v>2016</v>
      </c>
    </row>
    <row r="345" spans="1:24" ht="40.5" x14ac:dyDescent="0.3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17">
        <f t="shared" si="58"/>
        <v>41956.916666666664</v>
      </c>
      <c r="L345" s="17">
        <f t="shared" si="59"/>
        <v>41926.529456018514</v>
      </c>
      <c r="M345" s="5" t="b">
        <v>1</v>
      </c>
      <c r="N345" s="5">
        <v>524</v>
      </c>
      <c r="O345" s="5" t="b">
        <v>1</v>
      </c>
      <c r="P345" s="5" t="s">
        <v>8269</v>
      </c>
      <c r="Q345" s="10">
        <f t="shared" si="53"/>
        <v>102.02863333333333</v>
      </c>
      <c r="R345" s="12">
        <f t="shared" si="54"/>
        <v>1.7466666666666666</v>
      </c>
      <c r="S345" s="13" t="str">
        <f t="shared" si="60"/>
        <v>Film</v>
      </c>
      <c r="T345" s="13" t="str">
        <f t="shared" si="55"/>
        <v>Video/Documentary</v>
      </c>
      <c r="U345" s="18" t="str">
        <f t="shared" si="56"/>
        <v>Nov</v>
      </c>
      <c r="V345" s="18" t="str">
        <f t="shared" si="57"/>
        <v>Oct</v>
      </c>
      <c r="W345" s="1">
        <f t="shared" si="61"/>
        <v>2014</v>
      </c>
      <c r="X345" s="1">
        <f t="shared" si="62"/>
        <v>2014</v>
      </c>
    </row>
    <row r="346" spans="1:24" ht="60.75" x14ac:dyDescent="0.3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17">
        <f t="shared" si="58"/>
        <v>42155.888888888883</v>
      </c>
      <c r="L346" s="17">
        <f t="shared" si="59"/>
        <v>42111.762662037036</v>
      </c>
      <c r="M346" s="5" t="b">
        <v>1</v>
      </c>
      <c r="N346" s="5">
        <v>285</v>
      </c>
      <c r="O346" s="5" t="b">
        <v>1</v>
      </c>
      <c r="P346" s="5" t="s">
        <v>8269</v>
      </c>
      <c r="Q346" s="10">
        <f t="shared" si="53"/>
        <v>102.08358208955224</v>
      </c>
      <c r="R346" s="12">
        <f t="shared" si="54"/>
        <v>0.85074626865671643</v>
      </c>
      <c r="S346" s="13" t="str">
        <f t="shared" si="60"/>
        <v>Film</v>
      </c>
      <c r="T346" s="13" t="str">
        <f t="shared" si="55"/>
        <v>Video/Documentary</v>
      </c>
      <c r="U346" s="18" t="str">
        <f t="shared" si="56"/>
        <v>May</v>
      </c>
      <c r="V346" s="18" t="str">
        <f t="shared" si="57"/>
        <v>Apr</v>
      </c>
      <c r="W346" s="1">
        <f t="shared" si="61"/>
        <v>2015</v>
      </c>
      <c r="X346" s="1">
        <f t="shared" si="62"/>
        <v>2015</v>
      </c>
    </row>
    <row r="347" spans="1:24" ht="40.5" x14ac:dyDescent="0.3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17">
        <f t="shared" si="58"/>
        <v>42144.735995370364</v>
      </c>
      <c r="L347" s="17">
        <f t="shared" si="59"/>
        <v>42114.735995370364</v>
      </c>
      <c r="M347" s="5" t="b">
        <v>1</v>
      </c>
      <c r="N347" s="5">
        <v>179</v>
      </c>
      <c r="O347" s="5" t="b">
        <v>1</v>
      </c>
      <c r="P347" s="5" t="s">
        <v>8269</v>
      </c>
      <c r="Q347" s="10">
        <f t="shared" si="53"/>
        <v>123.27586206896552</v>
      </c>
      <c r="R347" s="12">
        <f t="shared" si="54"/>
        <v>1.2344827586206897</v>
      </c>
      <c r="S347" s="13" t="str">
        <f t="shared" si="60"/>
        <v>Film</v>
      </c>
      <c r="T347" s="13" t="str">
        <f t="shared" si="55"/>
        <v>Video/Documentary</v>
      </c>
      <c r="U347" s="18" t="str">
        <f t="shared" si="56"/>
        <v>May</v>
      </c>
      <c r="V347" s="18" t="str">
        <f t="shared" si="57"/>
        <v>Apr</v>
      </c>
      <c r="W347" s="1">
        <f t="shared" si="61"/>
        <v>2015</v>
      </c>
      <c r="X347" s="1">
        <f t="shared" si="62"/>
        <v>2015</v>
      </c>
    </row>
    <row r="348" spans="1:24" ht="40.5" x14ac:dyDescent="0.3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17">
        <f t="shared" si="58"/>
        <v>42291.291909722218</v>
      </c>
      <c r="L348" s="17">
        <f t="shared" si="59"/>
        <v>42261.291909722218</v>
      </c>
      <c r="M348" s="5" t="b">
        <v>1</v>
      </c>
      <c r="N348" s="5">
        <v>188</v>
      </c>
      <c r="O348" s="5" t="b">
        <v>1</v>
      </c>
      <c r="P348" s="5" t="s">
        <v>8269</v>
      </c>
      <c r="Q348" s="10">
        <f t="shared" si="53"/>
        <v>170.28880000000001</v>
      </c>
      <c r="R348" s="12">
        <f t="shared" si="54"/>
        <v>1.88</v>
      </c>
      <c r="S348" s="13" t="str">
        <f t="shared" si="60"/>
        <v>Film</v>
      </c>
      <c r="T348" s="13" t="str">
        <f t="shared" si="55"/>
        <v>Video/Documentary</v>
      </c>
      <c r="U348" s="18" t="str">
        <f t="shared" si="56"/>
        <v>Oct</v>
      </c>
      <c r="V348" s="18" t="str">
        <f t="shared" si="57"/>
        <v>Sep</v>
      </c>
      <c r="W348" s="1">
        <f t="shared" si="61"/>
        <v>2015</v>
      </c>
      <c r="X348" s="1">
        <f t="shared" si="62"/>
        <v>2015</v>
      </c>
    </row>
    <row r="349" spans="1:24" ht="40.5" x14ac:dyDescent="0.3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17">
        <f t="shared" si="58"/>
        <v>42322.32880787037</v>
      </c>
      <c r="L349" s="17">
        <f t="shared" si="59"/>
        <v>42292.287141203698</v>
      </c>
      <c r="M349" s="5" t="b">
        <v>1</v>
      </c>
      <c r="N349" s="5">
        <v>379</v>
      </c>
      <c r="O349" s="5" t="b">
        <v>1</v>
      </c>
      <c r="P349" s="5" t="s">
        <v>8269</v>
      </c>
      <c r="Q349" s="10">
        <f t="shared" si="53"/>
        <v>111.59050000000001</v>
      </c>
      <c r="R349" s="12">
        <f t="shared" si="54"/>
        <v>0.94750000000000001</v>
      </c>
      <c r="S349" s="13" t="str">
        <f t="shared" si="60"/>
        <v>Film</v>
      </c>
      <c r="T349" s="13" t="str">
        <f t="shared" si="55"/>
        <v>Video/Documentary</v>
      </c>
      <c r="U349" s="18" t="str">
        <f t="shared" si="56"/>
        <v>Nov</v>
      </c>
      <c r="V349" s="18" t="str">
        <f t="shared" si="57"/>
        <v>Oct</v>
      </c>
      <c r="W349" s="1">
        <f t="shared" si="61"/>
        <v>2015</v>
      </c>
      <c r="X349" s="1">
        <f t="shared" si="62"/>
        <v>2015</v>
      </c>
    </row>
    <row r="350" spans="1:24" ht="40.5" x14ac:dyDescent="0.3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17">
        <f t="shared" si="58"/>
        <v>42237.378657407404</v>
      </c>
      <c r="L350" s="17">
        <f t="shared" si="59"/>
        <v>42207.378657407404</v>
      </c>
      <c r="M350" s="5" t="b">
        <v>1</v>
      </c>
      <c r="N350" s="5">
        <v>119</v>
      </c>
      <c r="O350" s="5" t="b">
        <v>1</v>
      </c>
      <c r="P350" s="5" t="s">
        <v>8269</v>
      </c>
      <c r="Q350" s="10">
        <f t="shared" si="53"/>
        <v>103</v>
      </c>
      <c r="R350" s="12">
        <f t="shared" si="54"/>
        <v>1.19</v>
      </c>
      <c r="S350" s="13" t="str">
        <f t="shared" si="60"/>
        <v>Film</v>
      </c>
      <c r="T350" s="13" t="str">
        <f t="shared" si="55"/>
        <v>Video/Documentary</v>
      </c>
      <c r="U350" s="18" t="str">
        <f t="shared" si="56"/>
        <v>Aug</v>
      </c>
      <c r="V350" s="18" t="str">
        <f t="shared" si="57"/>
        <v>Jul</v>
      </c>
      <c r="W350" s="1">
        <f t="shared" si="61"/>
        <v>2015</v>
      </c>
      <c r="X350" s="1">
        <f t="shared" si="62"/>
        <v>2015</v>
      </c>
    </row>
    <row r="351" spans="1:24" ht="40.5" x14ac:dyDescent="0.3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17">
        <f t="shared" si="58"/>
        <v>42790.290601851848</v>
      </c>
      <c r="L351" s="17">
        <f t="shared" si="59"/>
        <v>42760.290601851848</v>
      </c>
      <c r="M351" s="5" t="b">
        <v>1</v>
      </c>
      <c r="N351" s="5">
        <v>167</v>
      </c>
      <c r="O351" s="5" t="b">
        <v>1</v>
      </c>
      <c r="P351" s="5" t="s">
        <v>8269</v>
      </c>
      <c r="Q351" s="10">
        <f t="shared" si="53"/>
        <v>106.63570159857905</v>
      </c>
      <c r="R351" s="12">
        <f t="shared" si="54"/>
        <v>1.4831261101243338</v>
      </c>
      <c r="S351" s="13" t="str">
        <f t="shared" si="60"/>
        <v>Film</v>
      </c>
      <c r="T351" s="13" t="str">
        <f t="shared" si="55"/>
        <v>Video/Documentary</v>
      </c>
      <c r="U351" s="18" t="str">
        <f t="shared" si="56"/>
        <v>Feb</v>
      </c>
      <c r="V351" s="18" t="str">
        <f t="shared" si="57"/>
        <v>Jan</v>
      </c>
      <c r="W351" s="1">
        <f t="shared" si="61"/>
        <v>2017</v>
      </c>
      <c r="X351" s="1">
        <f t="shared" si="62"/>
        <v>2017</v>
      </c>
    </row>
    <row r="352" spans="1:24" ht="60.75" x14ac:dyDescent="0.3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17">
        <f t="shared" si="58"/>
        <v>42623.957638888889</v>
      </c>
      <c r="L352" s="17">
        <f t="shared" si="59"/>
        <v>42585.857743055552</v>
      </c>
      <c r="M352" s="5" t="b">
        <v>1</v>
      </c>
      <c r="N352" s="5">
        <v>221</v>
      </c>
      <c r="O352" s="5" t="b">
        <v>1</v>
      </c>
      <c r="P352" s="5" t="s">
        <v>8269</v>
      </c>
      <c r="Q352" s="10">
        <f t="shared" si="53"/>
        <v>114.76</v>
      </c>
      <c r="R352" s="12">
        <f t="shared" si="54"/>
        <v>0.88400000000000001</v>
      </c>
      <c r="S352" s="13" t="str">
        <f t="shared" si="60"/>
        <v>Film</v>
      </c>
      <c r="T352" s="13" t="str">
        <f t="shared" si="55"/>
        <v>Video/Documentary</v>
      </c>
      <c r="U352" s="18" t="str">
        <f t="shared" si="56"/>
        <v>Sep</v>
      </c>
      <c r="V352" s="18" t="str">
        <f t="shared" si="57"/>
        <v>Aug</v>
      </c>
      <c r="W352" s="1">
        <f t="shared" si="61"/>
        <v>2016</v>
      </c>
      <c r="X352" s="1">
        <f t="shared" si="62"/>
        <v>2016</v>
      </c>
    </row>
    <row r="353" spans="1:24" ht="60.75" x14ac:dyDescent="0.3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17">
        <f t="shared" si="58"/>
        <v>42467.714745370373</v>
      </c>
      <c r="L353" s="17">
        <f t="shared" si="59"/>
        <v>42427.75641203703</v>
      </c>
      <c r="M353" s="5" t="b">
        <v>1</v>
      </c>
      <c r="N353" s="5">
        <v>964</v>
      </c>
      <c r="O353" s="5" t="b">
        <v>1</v>
      </c>
      <c r="P353" s="5" t="s">
        <v>8269</v>
      </c>
      <c r="Q353" s="10">
        <f t="shared" si="53"/>
        <v>127.34117647058824</v>
      </c>
      <c r="R353" s="12">
        <f t="shared" si="54"/>
        <v>2.835294117647059</v>
      </c>
      <c r="S353" s="13" t="str">
        <f t="shared" si="60"/>
        <v>Film</v>
      </c>
      <c r="T353" s="13" t="str">
        <f t="shared" si="55"/>
        <v>Video/Documentary</v>
      </c>
      <c r="U353" s="18" t="str">
        <f t="shared" si="56"/>
        <v>Apr</v>
      </c>
      <c r="V353" s="18" t="str">
        <f t="shared" si="57"/>
        <v>Feb</v>
      </c>
      <c r="W353" s="1">
        <f t="shared" si="61"/>
        <v>2016</v>
      </c>
      <c r="X353" s="1">
        <f t="shared" si="62"/>
        <v>2016</v>
      </c>
    </row>
    <row r="354" spans="1:24" ht="40.5" x14ac:dyDescent="0.3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17">
        <f t="shared" si="58"/>
        <v>41919.959120370368</v>
      </c>
      <c r="L354" s="17">
        <f t="shared" si="59"/>
        <v>41889.959120370368</v>
      </c>
      <c r="M354" s="5" t="b">
        <v>1</v>
      </c>
      <c r="N354" s="5">
        <v>286</v>
      </c>
      <c r="O354" s="5" t="b">
        <v>1</v>
      </c>
      <c r="P354" s="5" t="s">
        <v>8269</v>
      </c>
      <c r="Q354" s="10">
        <f t="shared" si="53"/>
        <v>116.56</v>
      </c>
      <c r="R354" s="12">
        <f t="shared" si="54"/>
        <v>2.86</v>
      </c>
      <c r="S354" s="13" t="str">
        <f t="shared" si="60"/>
        <v>Film</v>
      </c>
      <c r="T354" s="13" t="str">
        <f t="shared" si="55"/>
        <v>Video/Documentary</v>
      </c>
      <c r="U354" s="18" t="str">
        <f t="shared" si="56"/>
        <v>Oct</v>
      </c>
      <c r="V354" s="18" t="str">
        <f t="shared" si="57"/>
        <v>Sep</v>
      </c>
      <c r="W354" s="1">
        <f t="shared" si="61"/>
        <v>2014</v>
      </c>
      <c r="X354" s="1">
        <f t="shared" si="62"/>
        <v>2014</v>
      </c>
    </row>
    <row r="355" spans="1:24" ht="60.75" x14ac:dyDescent="0.3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17">
        <f t="shared" si="58"/>
        <v>42327.625219907401</v>
      </c>
      <c r="L355" s="17">
        <f t="shared" si="59"/>
        <v>42297.583553240744</v>
      </c>
      <c r="M355" s="5" t="b">
        <v>1</v>
      </c>
      <c r="N355" s="5">
        <v>613</v>
      </c>
      <c r="O355" s="5" t="b">
        <v>1</v>
      </c>
      <c r="P355" s="5" t="s">
        <v>8269</v>
      </c>
      <c r="Q355" s="10">
        <f t="shared" si="53"/>
        <v>108.61819426615318</v>
      </c>
      <c r="R355" s="12">
        <f t="shared" si="54"/>
        <v>1.0492083868207103</v>
      </c>
      <c r="S355" s="13" t="str">
        <f t="shared" si="60"/>
        <v>Film</v>
      </c>
      <c r="T355" s="13" t="str">
        <f t="shared" si="55"/>
        <v>Video/Documentary</v>
      </c>
      <c r="U355" s="18" t="str">
        <f t="shared" si="56"/>
        <v>Nov</v>
      </c>
      <c r="V355" s="18" t="str">
        <f t="shared" si="57"/>
        <v>Oct</v>
      </c>
      <c r="W355" s="1">
        <f t="shared" si="61"/>
        <v>2015</v>
      </c>
      <c r="X355" s="1">
        <f t="shared" si="62"/>
        <v>2015</v>
      </c>
    </row>
    <row r="356" spans="1:24" ht="60.75" x14ac:dyDescent="0.3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17">
        <f t="shared" si="58"/>
        <v>42468.577789351846</v>
      </c>
      <c r="L356" s="17">
        <f t="shared" si="59"/>
        <v>42438.619456018518</v>
      </c>
      <c r="M356" s="5" t="b">
        <v>1</v>
      </c>
      <c r="N356" s="5">
        <v>29</v>
      </c>
      <c r="O356" s="5" t="b">
        <v>1</v>
      </c>
      <c r="P356" s="5" t="s">
        <v>8269</v>
      </c>
      <c r="Q356" s="10">
        <f t="shared" si="53"/>
        <v>103.94285714285714</v>
      </c>
      <c r="R356" s="12">
        <f t="shared" si="54"/>
        <v>0.82857142857142863</v>
      </c>
      <c r="S356" s="13" t="str">
        <f t="shared" si="60"/>
        <v>Film</v>
      </c>
      <c r="T356" s="13" t="str">
        <f t="shared" si="55"/>
        <v>Video/Documentary</v>
      </c>
      <c r="U356" s="18" t="str">
        <f t="shared" si="56"/>
        <v>Apr</v>
      </c>
      <c r="V356" s="18" t="str">
        <f t="shared" si="57"/>
        <v>Mar</v>
      </c>
      <c r="W356" s="1">
        <f t="shared" si="61"/>
        <v>2016</v>
      </c>
      <c r="X356" s="1">
        <f t="shared" si="62"/>
        <v>2016</v>
      </c>
    </row>
    <row r="357" spans="1:24" ht="40.5" x14ac:dyDescent="0.3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17">
        <f t="shared" si="58"/>
        <v>41974.127245370364</v>
      </c>
      <c r="L357" s="17">
        <f t="shared" si="59"/>
        <v>41943.0855787037</v>
      </c>
      <c r="M357" s="5" t="b">
        <v>1</v>
      </c>
      <c r="N357" s="5">
        <v>165</v>
      </c>
      <c r="O357" s="5" t="b">
        <v>1</v>
      </c>
      <c r="P357" s="5" t="s">
        <v>8269</v>
      </c>
      <c r="Q357" s="10">
        <f t="shared" si="53"/>
        <v>116.25714285714285</v>
      </c>
      <c r="R357" s="12">
        <f t="shared" si="54"/>
        <v>0.47142857142857142</v>
      </c>
      <c r="S357" s="13" t="str">
        <f t="shared" si="60"/>
        <v>Film</v>
      </c>
      <c r="T357" s="13" t="str">
        <f t="shared" si="55"/>
        <v>Video/Documentary</v>
      </c>
      <c r="U357" s="18" t="str">
        <f t="shared" si="56"/>
        <v>Dec</v>
      </c>
      <c r="V357" s="18" t="str">
        <f t="shared" si="57"/>
        <v>Oct</v>
      </c>
      <c r="W357" s="1">
        <f t="shared" si="61"/>
        <v>2014</v>
      </c>
      <c r="X357" s="1">
        <f t="shared" si="62"/>
        <v>2014</v>
      </c>
    </row>
    <row r="358" spans="1:24" ht="40.5" x14ac:dyDescent="0.3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17">
        <f t="shared" si="58"/>
        <v>42445.553159722222</v>
      </c>
      <c r="L358" s="17">
        <f t="shared" si="59"/>
        <v>42415.594826388886</v>
      </c>
      <c r="M358" s="5" t="b">
        <v>1</v>
      </c>
      <c r="N358" s="5">
        <v>97</v>
      </c>
      <c r="O358" s="5" t="b">
        <v>1</v>
      </c>
      <c r="P358" s="5" t="s">
        <v>8269</v>
      </c>
      <c r="Q358" s="10">
        <f t="shared" si="53"/>
        <v>102.69240000000001</v>
      </c>
      <c r="R358" s="12">
        <f t="shared" si="54"/>
        <v>1.2933333333333332</v>
      </c>
      <c r="S358" s="13" t="str">
        <f t="shared" si="60"/>
        <v>Film</v>
      </c>
      <c r="T358" s="13" t="str">
        <f t="shared" si="55"/>
        <v>Video/Documentary</v>
      </c>
      <c r="U358" s="18" t="str">
        <f t="shared" si="56"/>
        <v>Mar</v>
      </c>
      <c r="V358" s="18" t="str">
        <f t="shared" si="57"/>
        <v>Feb</v>
      </c>
      <c r="W358" s="1">
        <f t="shared" si="61"/>
        <v>2016</v>
      </c>
      <c r="X358" s="1">
        <f t="shared" si="62"/>
        <v>2016</v>
      </c>
    </row>
    <row r="359" spans="1:24" ht="60.75" x14ac:dyDescent="0.3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17">
        <f t="shared" si="58"/>
        <v>42118.01385416666</v>
      </c>
      <c r="L359" s="17">
        <f t="shared" si="59"/>
        <v>42078.01385416666</v>
      </c>
      <c r="M359" s="5" t="b">
        <v>1</v>
      </c>
      <c r="N359" s="5">
        <v>303</v>
      </c>
      <c r="O359" s="5" t="b">
        <v>1</v>
      </c>
      <c r="P359" s="5" t="s">
        <v>8269</v>
      </c>
      <c r="Q359" s="10">
        <f t="shared" si="53"/>
        <v>174</v>
      </c>
      <c r="R359" s="12">
        <f t="shared" si="54"/>
        <v>2.02</v>
      </c>
      <c r="S359" s="13" t="str">
        <f t="shared" si="60"/>
        <v>Film</v>
      </c>
      <c r="T359" s="13" t="str">
        <f t="shared" si="55"/>
        <v>Video/Documentary</v>
      </c>
      <c r="U359" s="18" t="str">
        <f t="shared" si="56"/>
        <v>Apr</v>
      </c>
      <c r="V359" s="18" t="str">
        <f t="shared" si="57"/>
        <v>Mar</v>
      </c>
      <c r="W359" s="1">
        <f t="shared" si="61"/>
        <v>2015</v>
      </c>
      <c r="X359" s="1">
        <f t="shared" si="62"/>
        <v>2015</v>
      </c>
    </row>
    <row r="360" spans="1:24" ht="40.5" x14ac:dyDescent="0.3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17">
        <f t="shared" si="58"/>
        <v>42536.416666666664</v>
      </c>
      <c r="L360" s="17">
        <f t="shared" si="59"/>
        <v>42507.651863425919</v>
      </c>
      <c r="M360" s="5" t="b">
        <v>1</v>
      </c>
      <c r="N360" s="5">
        <v>267</v>
      </c>
      <c r="O360" s="5" t="b">
        <v>1</v>
      </c>
      <c r="P360" s="5" t="s">
        <v>8269</v>
      </c>
      <c r="Q360" s="10">
        <f t="shared" si="53"/>
        <v>103.08799999999999</v>
      </c>
      <c r="R360" s="12">
        <f t="shared" si="54"/>
        <v>0.53400000000000003</v>
      </c>
      <c r="S360" s="13" t="str">
        <f t="shared" si="60"/>
        <v>Film</v>
      </c>
      <c r="T360" s="13" t="str">
        <f t="shared" si="55"/>
        <v>Video/Documentary</v>
      </c>
      <c r="U360" s="18" t="str">
        <f t="shared" si="56"/>
        <v>Jun</v>
      </c>
      <c r="V360" s="18" t="str">
        <f t="shared" si="57"/>
        <v>May</v>
      </c>
      <c r="W360" s="1">
        <f t="shared" si="61"/>
        <v>2016</v>
      </c>
      <c r="X360" s="1">
        <f t="shared" si="62"/>
        <v>2016</v>
      </c>
    </row>
    <row r="361" spans="1:24" ht="40.5" x14ac:dyDescent="0.3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17">
        <f t="shared" si="58"/>
        <v>41957.008333333331</v>
      </c>
      <c r="L361" s="17">
        <f t="shared" si="59"/>
        <v>41934.86215277778</v>
      </c>
      <c r="M361" s="5" t="b">
        <v>1</v>
      </c>
      <c r="N361" s="5">
        <v>302</v>
      </c>
      <c r="O361" s="5" t="b">
        <v>1</v>
      </c>
      <c r="P361" s="5" t="s">
        <v>8269</v>
      </c>
      <c r="Q361" s="10">
        <f t="shared" si="53"/>
        <v>104.85537190082644</v>
      </c>
      <c r="R361" s="12">
        <f t="shared" si="54"/>
        <v>1.2479338842975207</v>
      </c>
      <c r="S361" s="13" t="str">
        <f t="shared" si="60"/>
        <v>Film</v>
      </c>
      <c r="T361" s="13" t="str">
        <f t="shared" si="55"/>
        <v>Video/Documentary</v>
      </c>
      <c r="U361" s="18" t="str">
        <f t="shared" si="56"/>
        <v>Nov</v>
      </c>
      <c r="V361" s="18" t="str">
        <f t="shared" si="57"/>
        <v>Oct</v>
      </c>
      <c r="W361" s="1">
        <f t="shared" si="61"/>
        <v>2014</v>
      </c>
      <c r="X361" s="1">
        <f t="shared" si="62"/>
        <v>2014</v>
      </c>
    </row>
    <row r="362" spans="1:24" ht="40.5" x14ac:dyDescent="0.3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17">
        <f t="shared" si="58"/>
        <v>42207.924305555549</v>
      </c>
      <c r="L362" s="17">
        <f t="shared" si="59"/>
        <v>42163.689583333333</v>
      </c>
      <c r="M362" s="5" t="b">
        <v>0</v>
      </c>
      <c r="N362" s="5">
        <v>87</v>
      </c>
      <c r="O362" s="5" t="b">
        <v>1</v>
      </c>
      <c r="P362" s="5" t="s">
        <v>8269</v>
      </c>
      <c r="Q362" s="10">
        <f t="shared" si="53"/>
        <v>101.375</v>
      </c>
      <c r="R362" s="12">
        <f t="shared" si="54"/>
        <v>0.72499999999999998</v>
      </c>
      <c r="S362" s="13" t="str">
        <f t="shared" si="60"/>
        <v>Film</v>
      </c>
      <c r="T362" s="13" t="str">
        <f t="shared" si="55"/>
        <v>Video/Documentary</v>
      </c>
      <c r="U362" s="18" t="str">
        <f t="shared" si="56"/>
        <v>Jul</v>
      </c>
      <c r="V362" s="18" t="str">
        <f t="shared" si="57"/>
        <v>Jun</v>
      </c>
      <c r="W362" s="1">
        <f t="shared" si="61"/>
        <v>2015</v>
      </c>
      <c r="X362" s="1">
        <f t="shared" si="62"/>
        <v>2015</v>
      </c>
    </row>
    <row r="363" spans="1:24" ht="60.75" x14ac:dyDescent="0.3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17">
        <f t="shared" si="58"/>
        <v>41965.834560185183</v>
      </c>
      <c r="L363" s="17">
        <f t="shared" si="59"/>
        <v>41935.792893518512</v>
      </c>
      <c r="M363" s="5" t="b">
        <v>0</v>
      </c>
      <c r="N363" s="5">
        <v>354</v>
      </c>
      <c r="O363" s="5" t="b">
        <v>1</v>
      </c>
      <c r="P363" s="5" t="s">
        <v>8269</v>
      </c>
      <c r="Q363" s="10">
        <f t="shared" si="53"/>
        <v>111.07699999999998</v>
      </c>
      <c r="R363" s="12">
        <f t="shared" si="54"/>
        <v>1.0114285714285713</v>
      </c>
      <c r="S363" s="13" t="str">
        <f t="shared" si="60"/>
        <v>Film</v>
      </c>
      <c r="T363" s="13" t="str">
        <f t="shared" si="55"/>
        <v>Video/Documentary</v>
      </c>
      <c r="U363" s="18" t="str">
        <f t="shared" si="56"/>
        <v>Nov</v>
      </c>
      <c r="V363" s="18" t="str">
        <f t="shared" si="57"/>
        <v>Oct</v>
      </c>
      <c r="W363" s="1">
        <f t="shared" si="61"/>
        <v>2014</v>
      </c>
      <c r="X363" s="1">
        <f t="shared" si="62"/>
        <v>2014</v>
      </c>
    </row>
    <row r="364" spans="1:24" ht="60.75" x14ac:dyDescent="0.3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17">
        <f t="shared" si="58"/>
        <v>41858.791666666664</v>
      </c>
      <c r="L364" s="17">
        <f t="shared" si="59"/>
        <v>41837.002210648148</v>
      </c>
      <c r="M364" s="5" t="b">
        <v>0</v>
      </c>
      <c r="N364" s="5">
        <v>86</v>
      </c>
      <c r="O364" s="5" t="b">
        <v>1</v>
      </c>
      <c r="P364" s="5" t="s">
        <v>8269</v>
      </c>
      <c r="Q364" s="10">
        <f t="shared" si="53"/>
        <v>124.15933781686498</v>
      </c>
      <c r="R364" s="12">
        <f t="shared" si="54"/>
        <v>0.88980858768753235</v>
      </c>
      <c r="S364" s="13" t="str">
        <f t="shared" si="60"/>
        <v>Film</v>
      </c>
      <c r="T364" s="13" t="str">
        <f t="shared" si="55"/>
        <v>Video/Documentary</v>
      </c>
      <c r="U364" s="18" t="str">
        <f t="shared" si="56"/>
        <v>Aug</v>
      </c>
      <c r="V364" s="18" t="str">
        <f t="shared" si="57"/>
        <v>Jul</v>
      </c>
      <c r="W364" s="1">
        <f t="shared" si="61"/>
        <v>2014</v>
      </c>
      <c r="X364" s="1">
        <f t="shared" si="62"/>
        <v>2014</v>
      </c>
    </row>
    <row r="365" spans="1:24" ht="81" x14ac:dyDescent="0.3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17">
        <f t="shared" si="58"/>
        <v>40300.598611111105</v>
      </c>
      <c r="L365" s="17">
        <f t="shared" si="59"/>
        <v>40255.53629629629</v>
      </c>
      <c r="M365" s="5" t="b">
        <v>0</v>
      </c>
      <c r="N365" s="5">
        <v>26</v>
      </c>
      <c r="O365" s="5" t="b">
        <v>1</v>
      </c>
      <c r="P365" s="5" t="s">
        <v>8269</v>
      </c>
      <c r="Q365" s="10">
        <f t="shared" si="53"/>
        <v>101.33333333333333</v>
      </c>
      <c r="R365" s="12">
        <f t="shared" si="54"/>
        <v>0.29131652661064428</v>
      </c>
      <c r="S365" s="13" t="str">
        <f t="shared" si="60"/>
        <v>Film</v>
      </c>
      <c r="T365" s="13" t="str">
        <f t="shared" si="55"/>
        <v>Video/Documentary</v>
      </c>
      <c r="U365" s="18" t="str">
        <f t="shared" si="56"/>
        <v>May</v>
      </c>
      <c r="V365" s="18" t="str">
        <f t="shared" si="57"/>
        <v>Mar</v>
      </c>
      <c r="W365" s="1">
        <f t="shared" si="61"/>
        <v>2010</v>
      </c>
      <c r="X365" s="1">
        <f t="shared" si="62"/>
        <v>2010</v>
      </c>
    </row>
    <row r="366" spans="1:24" ht="60.75" x14ac:dyDescent="0.3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17">
        <f t="shared" si="58"/>
        <v>41810.957638888889</v>
      </c>
      <c r="L366" s="17">
        <f t="shared" si="59"/>
        <v>41780.651296296295</v>
      </c>
      <c r="M366" s="5" t="b">
        <v>0</v>
      </c>
      <c r="N366" s="5">
        <v>113</v>
      </c>
      <c r="O366" s="5" t="b">
        <v>1</v>
      </c>
      <c r="P366" s="5" t="s">
        <v>8269</v>
      </c>
      <c r="Q366" s="10">
        <f t="shared" si="53"/>
        <v>110.16142857142857</v>
      </c>
      <c r="R366" s="12">
        <f t="shared" si="54"/>
        <v>1.6142857142857143</v>
      </c>
      <c r="S366" s="13" t="str">
        <f t="shared" si="60"/>
        <v>Film</v>
      </c>
      <c r="T366" s="13" t="str">
        <f t="shared" si="55"/>
        <v>Video/Documentary</v>
      </c>
      <c r="U366" s="18" t="str">
        <f t="shared" si="56"/>
        <v>Jun</v>
      </c>
      <c r="V366" s="18" t="str">
        <f t="shared" si="57"/>
        <v>May</v>
      </c>
      <c r="W366" s="1">
        <f t="shared" si="61"/>
        <v>2014</v>
      </c>
      <c r="X366" s="1">
        <f t="shared" si="62"/>
        <v>2014</v>
      </c>
    </row>
    <row r="367" spans="1:24" ht="40.5" x14ac:dyDescent="0.3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17">
        <f t="shared" si="58"/>
        <v>41698.398136574069</v>
      </c>
      <c r="L367" s="17">
        <f t="shared" si="59"/>
        <v>41668.398136574069</v>
      </c>
      <c r="M367" s="5" t="b">
        <v>0</v>
      </c>
      <c r="N367" s="5">
        <v>65</v>
      </c>
      <c r="O367" s="5" t="b">
        <v>1</v>
      </c>
      <c r="P367" s="5" t="s">
        <v>8269</v>
      </c>
      <c r="Q367" s="10">
        <f t="shared" si="53"/>
        <v>103.97333333333333</v>
      </c>
      <c r="R367" s="12">
        <f t="shared" si="54"/>
        <v>0.43333333333333335</v>
      </c>
      <c r="S367" s="13" t="str">
        <f t="shared" si="60"/>
        <v>Film</v>
      </c>
      <c r="T367" s="13" t="str">
        <f t="shared" si="55"/>
        <v>Video/Documentary</v>
      </c>
      <c r="U367" s="18" t="str">
        <f t="shared" si="56"/>
        <v>Feb</v>
      </c>
      <c r="V367" s="18" t="str">
        <f t="shared" si="57"/>
        <v>Jan</v>
      </c>
      <c r="W367" s="1">
        <f t="shared" si="61"/>
        <v>2014</v>
      </c>
      <c r="X367" s="1">
        <f t="shared" si="62"/>
        <v>2014</v>
      </c>
    </row>
    <row r="368" spans="1:24" ht="40.5" x14ac:dyDescent="0.3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17">
        <f t="shared" si="58"/>
        <v>41049.584699074076</v>
      </c>
      <c r="L368" s="17">
        <f t="shared" si="59"/>
        <v>41019.584699074076</v>
      </c>
      <c r="M368" s="5" t="b">
        <v>0</v>
      </c>
      <c r="N368" s="5">
        <v>134</v>
      </c>
      <c r="O368" s="5" t="b">
        <v>1</v>
      </c>
      <c r="P368" s="5" t="s">
        <v>8269</v>
      </c>
      <c r="Q368" s="10">
        <f t="shared" si="53"/>
        <v>101.31578947368421</v>
      </c>
      <c r="R368" s="12">
        <f t="shared" si="54"/>
        <v>0.35263157894736841</v>
      </c>
      <c r="S368" s="13" t="str">
        <f t="shared" si="60"/>
        <v>Film</v>
      </c>
      <c r="T368" s="13" t="str">
        <f t="shared" si="55"/>
        <v>Video/Documentary</v>
      </c>
      <c r="U368" s="18" t="str">
        <f t="shared" si="56"/>
        <v>May</v>
      </c>
      <c r="V368" s="18" t="str">
        <f t="shared" si="57"/>
        <v>Apr</v>
      </c>
      <c r="W368" s="1">
        <f t="shared" si="61"/>
        <v>2012</v>
      </c>
      <c r="X368" s="1">
        <f t="shared" si="62"/>
        <v>2012</v>
      </c>
    </row>
    <row r="369" spans="1:24" ht="40.5" x14ac:dyDescent="0.3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17">
        <f t="shared" si="58"/>
        <v>41394.999305555553</v>
      </c>
      <c r="L369" s="17">
        <f t="shared" si="59"/>
        <v>41355.368958333333</v>
      </c>
      <c r="M369" s="5" t="b">
        <v>0</v>
      </c>
      <c r="N369" s="5">
        <v>119</v>
      </c>
      <c r="O369" s="5" t="b">
        <v>1</v>
      </c>
      <c r="P369" s="5" t="s">
        <v>8269</v>
      </c>
      <c r="Q369" s="10">
        <f t="shared" si="53"/>
        <v>103.3501</v>
      </c>
      <c r="R369" s="12">
        <f t="shared" si="54"/>
        <v>1.19</v>
      </c>
      <c r="S369" s="13" t="str">
        <f t="shared" si="60"/>
        <v>Film</v>
      </c>
      <c r="T369" s="13" t="str">
        <f t="shared" si="55"/>
        <v>Video/Documentary</v>
      </c>
      <c r="U369" s="18" t="str">
        <f t="shared" si="56"/>
        <v>Apr</v>
      </c>
      <c r="V369" s="18" t="str">
        <f t="shared" si="57"/>
        <v>Mar</v>
      </c>
      <c r="W369" s="1">
        <f t="shared" si="61"/>
        <v>2013</v>
      </c>
      <c r="X369" s="1">
        <f t="shared" si="62"/>
        <v>2013</v>
      </c>
    </row>
    <row r="370" spans="1:24" ht="40.5" x14ac:dyDescent="0.3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17">
        <f t="shared" si="58"/>
        <v>42078.355578703697</v>
      </c>
      <c r="L370" s="17">
        <f t="shared" si="59"/>
        <v>42043.397245370368</v>
      </c>
      <c r="M370" s="5" t="b">
        <v>0</v>
      </c>
      <c r="N370" s="5">
        <v>159</v>
      </c>
      <c r="O370" s="5" t="b">
        <v>1</v>
      </c>
      <c r="P370" s="5" t="s">
        <v>8269</v>
      </c>
      <c r="Q370" s="10">
        <f t="shared" si="53"/>
        <v>104.11199999999999</v>
      </c>
      <c r="R370" s="12">
        <f t="shared" si="54"/>
        <v>1.272</v>
      </c>
      <c r="S370" s="13" t="str">
        <f t="shared" si="60"/>
        <v>Film</v>
      </c>
      <c r="T370" s="13" t="str">
        <f t="shared" si="55"/>
        <v>Video/Documentary</v>
      </c>
      <c r="U370" s="18" t="str">
        <f t="shared" si="56"/>
        <v>Mar</v>
      </c>
      <c r="V370" s="18" t="str">
        <f t="shared" si="57"/>
        <v>Feb</v>
      </c>
      <c r="W370" s="1">
        <f t="shared" si="61"/>
        <v>2015</v>
      </c>
      <c r="X370" s="1">
        <f t="shared" si="62"/>
        <v>2015</v>
      </c>
    </row>
    <row r="371" spans="1:24" ht="40.5" x14ac:dyDescent="0.3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17">
        <f t="shared" si="58"/>
        <v>40923.3433912037</v>
      </c>
      <c r="L371" s="17">
        <f t="shared" si="59"/>
        <v>40893.3433912037</v>
      </c>
      <c r="M371" s="5" t="b">
        <v>0</v>
      </c>
      <c r="N371" s="5">
        <v>167</v>
      </c>
      <c r="O371" s="5" t="b">
        <v>1</v>
      </c>
      <c r="P371" s="5" t="s">
        <v>8269</v>
      </c>
      <c r="Q371" s="10">
        <f t="shared" si="53"/>
        <v>110.15569230769231</v>
      </c>
      <c r="R371" s="12">
        <f t="shared" si="54"/>
        <v>2.5692307692307694</v>
      </c>
      <c r="S371" s="13" t="str">
        <f t="shared" si="60"/>
        <v>Film</v>
      </c>
      <c r="T371" s="13" t="str">
        <f t="shared" si="55"/>
        <v>Video/Documentary</v>
      </c>
      <c r="U371" s="18" t="str">
        <f t="shared" si="56"/>
        <v>Jan</v>
      </c>
      <c r="V371" s="18" t="str">
        <f t="shared" si="57"/>
        <v>Dec</v>
      </c>
      <c r="W371" s="1">
        <f t="shared" si="61"/>
        <v>2012</v>
      </c>
      <c r="X371" s="1">
        <f t="shared" si="62"/>
        <v>2011</v>
      </c>
    </row>
    <row r="372" spans="1:24" ht="40.5" x14ac:dyDescent="0.3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17">
        <f t="shared" si="58"/>
        <v>42741.586805555555</v>
      </c>
      <c r="L372" s="17">
        <f t="shared" si="59"/>
        <v>42711.586805555555</v>
      </c>
      <c r="M372" s="5" t="b">
        <v>0</v>
      </c>
      <c r="N372" s="5">
        <v>43</v>
      </c>
      <c r="O372" s="5" t="b">
        <v>1</v>
      </c>
      <c r="P372" s="5" t="s">
        <v>8269</v>
      </c>
      <c r="Q372" s="10">
        <f t="shared" si="53"/>
        <v>122.02</v>
      </c>
      <c r="R372" s="12">
        <f t="shared" si="54"/>
        <v>0.17199999999999999</v>
      </c>
      <c r="S372" s="13" t="str">
        <f t="shared" si="60"/>
        <v>Film</v>
      </c>
      <c r="T372" s="13" t="str">
        <f t="shared" si="55"/>
        <v>Video/Documentary</v>
      </c>
      <c r="U372" s="18" t="str">
        <f t="shared" si="56"/>
        <v>Jan</v>
      </c>
      <c r="V372" s="18" t="str">
        <f t="shared" si="57"/>
        <v>Dec</v>
      </c>
      <c r="W372" s="1">
        <f t="shared" si="61"/>
        <v>2017</v>
      </c>
      <c r="X372" s="1">
        <f t="shared" si="62"/>
        <v>2016</v>
      </c>
    </row>
    <row r="373" spans="1:24" ht="40.5" x14ac:dyDescent="0.3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17">
        <f t="shared" si="58"/>
        <v>41306.559479166666</v>
      </c>
      <c r="L373" s="17">
        <f t="shared" si="59"/>
        <v>41261.559479166666</v>
      </c>
      <c r="M373" s="5" t="b">
        <v>0</v>
      </c>
      <c r="N373" s="5">
        <v>1062</v>
      </c>
      <c r="O373" s="5" t="b">
        <v>1</v>
      </c>
      <c r="P373" s="5" t="s">
        <v>8269</v>
      </c>
      <c r="Q373" s="10">
        <f t="shared" si="53"/>
        <v>114.16866666666667</v>
      </c>
      <c r="R373" s="12">
        <f t="shared" si="54"/>
        <v>0.70799999999999996</v>
      </c>
      <c r="S373" s="13" t="str">
        <f t="shared" si="60"/>
        <v>Film</v>
      </c>
      <c r="T373" s="13" t="str">
        <f t="shared" si="55"/>
        <v>Video/Documentary</v>
      </c>
      <c r="U373" s="18" t="str">
        <f t="shared" si="56"/>
        <v>Feb</v>
      </c>
      <c r="V373" s="18" t="str">
        <f t="shared" si="57"/>
        <v>Dec</v>
      </c>
      <c r="W373" s="1">
        <f t="shared" si="61"/>
        <v>2013</v>
      </c>
      <c r="X373" s="1">
        <f t="shared" si="62"/>
        <v>2012</v>
      </c>
    </row>
    <row r="374" spans="1:24" ht="40.5" x14ac:dyDescent="0.3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17">
        <f t="shared" si="58"/>
        <v>42465.458333333336</v>
      </c>
      <c r="L374" s="17">
        <f t="shared" si="59"/>
        <v>42425.368564814817</v>
      </c>
      <c r="M374" s="5" t="b">
        <v>0</v>
      </c>
      <c r="N374" s="5">
        <v>9</v>
      </c>
      <c r="O374" s="5" t="b">
        <v>1</v>
      </c>
      <c r="P374" s="5" t="s">
        <v>8269</v>
      </c>
      <c r="Q374" s="10">
        <f t="shared" si="53"/>
        <v>125.33333333333333</v>
      </c>
      <c r="R374" s="12">
        <f t="shared" si="54"/>
        <v>3</v>
      </c>
      <c r="S374" s="13" t="str">
        <f t="shared" si="60"/>
        <v>Film</v>
      </c>
      <c r="T374" s="13" t="str">
        <f t="shared" si="55"/>
        <v>Video/Documentary</v>
      </c>
      <c r="U374" s="18" t="str">
        <f t="shared" si="56"/>
        <v>Apr</v>
      </c>
      <c r="V374" s="18" t="str">
        <f t="shared" si="57"/>
        <v>Feb</v>
      </c>
      <c r="W374" s="1">
        <f t="shared" si="61"/>
        <v>2016</v>
      </c>
      <c r="X374" s="1">
        <f t="shared" si="62"/>
        <v>2016</v>
      </c>
    </row>
    <row r="375" spans="1:24" ht="40.5" x14ac:dyDescent="0.3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17">
        <f t="shared" si="58"/>
        <v>41108.703680555554</v>
      </c>
      <c r="L375" s="17">
        <f t="shared" si="59"/>
        <v>41078.703680555554</v>
      </c>
      <c r="M375" s="5" t="b">
        <v>0</v>
      </c>
      <c r="N375" s="5">
        <v>89</v>
      </c>
      <c r="O375" s="5" t="b">
        <v>1</v>
      </c>
      <c r="P375" s="5" t="s">
        <v>8269</v>
      </c>
      <c r="Q375" s="10">
        <f t="shared" si="53"/>
        <v>106.66666666666667</v>
      </c>
      <c r="R375" s="12">
        <f t="shared" si="54"/>
        <v>1.1866666666666668</v>
      </c>
      <c r="S375" s="13" t="str">
        <f t="shared" si="60"/>
        <v>Film</v>
      </c>
      <c r="T375" s="13" t="str">
        <f t="shared" si="55"/>
        <v>Video/Documentary</v>
      </c>
      <c r="U375" s="18" t="str">
        <f t="shared" si="56"/>
        <v>Jul</v>
      </c>
      <c r="V375" s="18" t="str">
        <f t="shared" si="57"/>
        <v>Jun</v>
      </c>
      <c r="W375" s="1">
        <f t="shared" si="61"/>
        <v>2012</v>
      </c>
      <c r="X375" s="1">
        <f t="shared" si="62"/>
        <v>2012</v>
      </c>
    </row>
    <row r="376" spans="1:24" ht="60.75" x14ac:dyDescent="0.3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17">
        <f t="shared" si="58"/>
        <v>40802.680914351848</v>
      </c>
      <c r="L376" s="17">
        <f t="shared" si="59"/>
        <v>40757.680914351848</v>
      </c>
      <c r="M376" s="5" t="b">
        <v>0</v>
      </c>
      <c r="N376" s="5">
        <v>174</v>
      </c>
      <c r="O376" s="5" t="b">
        <v>1</v>
      </c>
      <c r="P376" s="5" t="s">
        <v>8269</v>
      </c>
      <c r="Q376" s="10">
        <f t="shared" si="53"/>
        <v>130.65</v>
      </c>
      <c r="R376" s="12">
        <f t="shared" si="54"/>
        <v>2.9</v>
      </c>
      <c r="S376" s="13" t="str">
        <f t="shared" si="60"/>
        <v>Film</v>
      </c>
      <c r="T376" s="13" t="str">
        <f t="shared" si="55"/>
        <v>Video/Documentary</v>
      </c>
      <c r="U376" s="18" t="str">
        <f t="shared" si="56"/>
        <v>Sep</v>
      </c>
      <c r="V376" s="18" t="str">
        <f t="shared" si="57"/>
        <v>Aug</v>
      </c>
      <c r="W376" s="1">
        <f t="shared" si="61"/>
        <v>2011</v>
      </c>
      <c r="X376" s="1">
        <f t="shared" si="62"/>
        <v>2011</v>
      </c>
    </row>
    <row r="377" spans="1:24" ht="40.5" x14ac:dyDescent="0.3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17">
        <f t="shared" si="58"/>
        <v>41699.512499999997</v>
      </c>
      <c r="L377" s="17">
        <f t="shared" si="59"/>
        <v>41657.77674768518</v>
      </c>
      <c r="M377" s="5" t="b">
        <v>0</v>
      </c>
      <c r="N377" s="5">
        <v>14</v>
      </c>
      <c r="O377" s="5" t="b">
        <v>1</v>
      </c>
      <c r="P377" s="5" t="s">
        <v>8269</v>
      </c>
      <c r="Q377" s="10">
        <f t="shared" si="53"/>
        <v>120</v>
      </c>
      <c r="R377" s="12">
        <f t="shared" si="54"/>
        <v>2.8</v>
      </c>
      <c r="S377" s="13" t="str">
        <f t="shared" si="60"/>
        <v>Film</v>
      </c>
      <c r="T377" s="13" t="str">
        <f t="shared" si="55"/>
        <v>Video/Documentary</v>
      </c>
      <c r="U377" s="18" t="str">
        <f t="shared" si="56"/>
        <v>Mar</v>
      </c>
      <c r="V377" s="18" t="str">
        <f t="shared" si="57"/>
        <v>Jan</v>
      </c>
      <c r="W377" s="1">
        <f t="shared" si="61"/>
        <v>2014</v>
      </c>
      <c r="X377" s="1">
        <f t="shared" si="62"/>
        <v>2014</v>
      </c>
    </row>
    <row r="378" spans="1:24" ht="40.5" x14ac:dyDescent="0.3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17">
        <f t="shared" si="58"/>
        <v>42607.244398148141</v>
      </c>
      <c r="L378" s="17">
        <f t="shared" si="59"/>
        <v>42576.244398148141</v>
      </c>
      <c r="M378" s="5" t="b">
        <v>0</v>
      </c>
      <c r="N378" s="5">
        <v>48</v>
      </c>
      <c r="O378" s="5" t="b">
        <v>1</v>
      </c>
      <c r="P378" s="5" t="s">
        <v>8269</v>
      </c>
      <c r="Q378" s="10">
        <f t="shared" si="53"/>
        <v>105.95918367346938</v>
      </c>
      <c r="R378" s="12">
        <f t="shared" si="54"/>
        <v>1.9591836734693877</v>
      </c>
      <c r="S378" s="13" t="str">
        <f t="shared" si="60"/>
        <v>Film</v>
      </c>
      <c r="T378" s="13" t="str">
        <f t="shared" si="55"/>
        <v>Video/Documentary</v>
      </c>
      <c r="U378" s="18" t="str">
        <f t="shared" si="56"/>
        <v>Aug</v>
      </c>
      <c r="V378" s="18" t="str">
        <f t="shared" si="57"/>
        <v>Jul</v>
      </c>
      <c r="W378" s="1">
        <f t="shared" si="61"/>
        <v>2016</v>
      </c>
      <c r="X378" s="1">
        <f t="shared" si="62"/>
        <v>2016</v>
      </c>
    </row>
    <row r="379" spans="1:24" ht="60.75" x14ac:dyDescent="0.3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17">
        <f t="shared" si="58"/>
        <v>42322.084027777775</v>
      </c>
      <c r="L379" s="17">
        <f t="shared" si="59"/>
        <v>42292.042453703696</v>
      </c>
      <c r="M379" s="5" t="b">
        <v>0</v>
      </c>
      <c r="N379" s="5">
        <v>133</v>
      </c>
      <c r="O379" s="5" t="b">
        <v>1</v>
      </c>
      <c r="P379" s="5" t="s">
        <v>8269</v>
      </c>
      <c r="Q379" s="10">
        <f t="shared" si="53"/>
        <v>114.4</v>
      </c>
      <c r="R379" s="12">
        <f t="shared" si="54"/>
        <v>1.1083333333333334</v>
      </c>
      <c r="S379" s="13" t="str">
        <f t="shared" si="60"/>
        <v>Film</v>
      </c>
      <c r="T379" s="13" t="str">
        <f t="shared" si="55"/>
        <v>Video/Documentary</v>
      </c>
      <c r="U379" s="18" t="str">
        <f t="shared" si="56"/>
        <v>Nov</v>
      </c>
      <c r="V379" s="18" t="str">
        <f t="shared" si="57"/>
        <v>Oct</v>
      </c>
      <c r="W379" s="1">
        <f t="shared" si="61"/>
        <v>2015</v>
      </c>
      <c r="X379" s="1">
        <f t="shared" si="62"/>
        <v>2015</v>
      </c>
    </row>
    <row r="380" spans="1:24" ht="60.75" x14ac:dyDescent="0.3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17">
        <f t="shared" si="58"/>
        <v>42394.786111111105</v>
      </c>
      <c r="L380" s="17">
        <f t="shared" si="59"/>
        <v>42370.363518518519</v>
      </c>
      <c r="M380" s="5" t="b">
        <v>0</v>
      </c>
      <c r="N380" s="5">
        <v>83</v>
      </c>
      <c r="O380" s="5" t="b">
        <v>1</v>
      </c>
      <c r="P380" s="5" t="s">
        <v>8269</v>
      </c>
      <c r="Q380" s="10">
        <f t="shared" si="53"/>
        <v>111.76666666666667</v>
      </c>
      <c r="R380" s="12">
        <f t="shared" si="54"/>
        <v>2.7666666666666666</v>
      </c>
      <c r="S380" s="13" t="str">
        <f t="shared" si="60"/>
        <v>Film</v>
      </c>
      <c r="T380" s="13" t="str">
        <f t="shared" si="55"/>
        <v>Video/Documentary</v>
      </c>
      <c r="U380" s="18" t="str">
        <f t="shared" si="56"/>
        <v>Jan</v>
      </c>
      <c r="V380" s="18" t="str">
        <f t="shared" si="57"/>
        <v>Jan</v>
      </c>
      <c r="W380" s="1">
        <f t="shared" si="61"/>
        <v>2016</v>
      </c>
      <c r="X380" s="1">
        <f t="shared" si="62"/>
        <v>2016</v>
      </c>
    </row>
    <row r="381" spans="1:24" ht="40.5" x14ac:dyDescent="0.3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17">
        <f t="shared" si="58"/>
        <v>41032.479999999996</v>
      </c>
      <c r="L381" s="17">
        <f t="shared" si="59"/>
        <v>40987.479999999996</v>
      </c>
      <c r="M381" s="5" t="b">
        <v>0</v>
      </c>
      <c r="N381" s="5">
        <v>149</v>
      </c>
      <c r="O381" s="5" t="b">
        <v>1</v>
      </c>
      <c r="P381" s="5" t="s">
        <v>8269</v>
      </c>
      <c r="Q381" s="10">
        <f t="shared" si="53"/>
        <v>116.08</v>
      </c>
      <c r="R381" s="12">
        <f t="shared" si="54"/>
        <v>0.99333333333333329</v>
      </c>
      <c r="S381" s="13" t="str">
        <f t="shared" si="60"/>
        <v>Film</v>
      </c>
      <c r="T381" s="13" t="str">
        <f t="shared" si="55"/>
        <v>Video/Documentary</v>
      </c>
      <c r="U381" s="18" t="str">
        <f t="shared" si="56"/>
        <v>May</v>
      </c>
      <c r="V381" s="18" t="str">
        <f t="shared" si="57"/>
        <v>Mar</v>
      </c>
      <c r="W381" s="1">
        <f t="shared" si="61"/>
        <v>2012</v>
      </c>
      <c r="X381" s="1">
        <f t="shared" si="62"/>
        <v>2012</v>
      </c>
    </row>
    <row r="382" spans="1:24" ht="60.75" x14ac:dyDescent="0.3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17">
        <f t="shared" si="58"/>
        <v>42392.511481481481</v>
      </c>
      <c r="L382" s="17">
        <f t="shared" si="59"/>
        <v>42367.511481481481</v>
      </c>
      <c r="M382" s="5" t="b">
        <v>0</v>
      </c>
      <c r="N382" s="5">
        <v>49</v>
      </c>
      <c r="O382" s="5" t="b">
        <v>1</v>
      </c>
      <c r="P382" s="5" t="s">
        <v>8269</v>
      </c>
      <c r="Q382" s="10">
        <f t="shared" si="53"/>
        <v>141.5</v>
      </c>
      <c r="R382" s="12">
        <f t="shared" si="54"/>
        <v>1.2250000000000001</v>
      </c>
      <c r="S382" s="13" t="str">
        <f t="shared" si="60"/>
        <v>Film</v>
      </c>
      <c r="T382" s="13" t="str">
        <f t="shared" si="55"/>
        <v>Video/Documentary</v>
      </c>
      <c r="U382" s="18" t="str">
        <f t="shared" si="56"/>
        <v>Jan</v>
      </c>
      <c r="V382" s="18" t="str">
        <f t="shared" si="57"/>
        <v>Dec</v>
      </c>
      <c r="W382" s="1">
        <f t="shared" si="61"/>
        <v>2016</v>
      </c>
      <c r="X382" s="1">
        <f t="shared" si="62"/>
        <v>2015</v>
      </c>
    </row>
    <row r="383" spans="1:24" ht="40.5" x14ac:dyDescent="0.3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17">
        <f t="shared" si="58"/>
        <v>41120</v>
      </c>
      <c r="L383" s="17">
        <f t="shared" si="59"/>
        <v>41085.48978009259</v>
      </c>
      <c r="M383" s="5" t="b">
        <v>0</v>
      </c>
      <c r="N383" s="5">
        <v>251</v>
      </c>
      <c r="O383" s="5" t="b">
        <v>1</v>
      </c>
      <c r="P383" s="5" t="s">
        <v>8269</v>
      </c>
      <c r="Q383" s="10">
        <f t="shared" si="53"/>
        <v>104.73</v>
      </c>
      <c r="R383" s="12">
        <f t="shared" si="54"/>
        <v>1.004</v>
      </c>
      <c r="S383" s="13" t="str">
        <f t="shared" si="60"/>
        <v>Film</v>
      </c>
      <c r="T383" s="13" t="str">
        <f t="shared" si="55"/>
        <v>Video/Documentary</v>
      </c>
      <c r="U383" s="18" t="str">
        <f t="shared" si="56"/>
        <v>Jul</v>
      </c>
      <c r="V383" s="18" t="str">
        <f t="shared" si="57"/>
        <v>Jun</v>
      </c>
      <c r="W383" s="1">
        <f t="shared" si="61"/>
        <v>2012</v>
      </c>
      <c r="X383" s="1">
        <f t="shared" si="62"/>
        <v>2012</v>
      </c>
    </row>
    <row r="384" spans="1:24" ht="40.5" x14ac:dyDescent="0.3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17">
        <f t="shared" si="58"/>
        <v>41158.501157407409</v>
      </c>
      <c r="L384" s="17">
        <f t="shared" si="59"/>
        <v>41144.501157407409</v>
      </c>
      <c r="M384" s="5" t="b">
        <v>0</v>
      </c>
      <c r="N384" s="5">
        <v>22</v>
      </c>
      <c r="O384" s="5" t="b">
        <v>1</v>
      </c>
      <c r="P384" s="5" t="s">
        <v>8269</v>
      </c>
      <c r="Q384" s="10">
        <f t="shared" si="53"/>
        <v>255.83333333333334</v>
      </c>
      <c r="R384" s="12">
        <f t="shared" si="54"/>
        <v>3.6666666666666665</v>
      </c>
      <c r="S384" s="13" t="str">
        <f t="shared" si="60"/>
        <v>Film</v>
      </c>
      <c r="T384" s="13" t="str">
        <f t="shared" si="55"/>
        <v>Video/Documentary</v>
      </c>
      <c r="U384" s="18" t="str">
        <f t="shared" si="56"/>
        <v>Sep</v>
      </c>
      <c r="V384" s="18" t="str">
        <f t="shared" si="57"/>
        <v>Aug</v>
      </c>
      <c r="W384" s="1">
        <f t="shared" si="61"/>
        <v>2012</v>
      </c>
      <c r="X384" s="1">
        <f t="shared" si="62"/>
        <v>2012</v>
      </c>
    </row>
    <row r="385" spans="1:24" ht="40.5" x14ac:dyDescent="0.3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17">
        <f t="shared" si="58"/>
        <v>41777.90924768518</v>
      </c>
      <c r="L385" s="17">
        <f t="shared" si="59"/>
        <v>41754.90924768518</v>
      </c>
      <c r="M385" s="5" t="b">
        <v>0</v>
      </c>
      <c r="N385" s="5">
        <v>48</v>
      </c>
      <c r="O385" s="5" t="b">
        <v>1</v>
      </c>
      <c r="P385" s="5" t="s">
        <v>8269</v>
      </c>
      <c r="Q385" s="10">
        <f t="shared" si="53"/>
        <v>206.70670670670671</v>
      </c>
      <c r="R385" s="12">
        <f t="shared" si="54"/>
        <v>4.8048048048048049</v>
      </c>
      <c r="S385" s="13" t="str">
        <f t="shared" si="60"/>
        <v>Film</v>
      </c>
      <c r="T385" s="13" t="str">
        <f t="shared" si="55"/>
        <v>Video/Documentary</v>
      </c>
      <c r="U385" s="18" t="str">
        <f t="shared" si="56"/>
        <v>May</v>
      </c>
      <c r="V385" s="18" t="str">
        <f t="shared" si="57"/>
        <v>Apr</v>
      </c>
      <c r="W385" s="1">
        <f t="shared" si="61"/>
        <v>2014</v>
      </c>
      <c r="X385" s="1">
        <f t="shared" si="62"/>
        <v>2014</v>
      </c>
    </row>
    <row r="386" spans="1:24" ht="40.5" x14ac:dyDescent="0.3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17">
        <f t="shared" si="58"/>
        <v>42010.573460648149</v>
      </c>
      <c r="L386" s="17">
        <f t="shared" si="59"/>
        <v>41980.573460648149</v>
      </c>
      <c r="M386" s="5" t="b">
        <v>0</v>
      </c>
      <c r="N386" s="5">
        <v>383</v>
      </c>
      <c r="O386" s="5" t="b">
        <v>1</v>
      </c>
      <c r="P386" s="5" t="s">
        <v>8269</v>
      </c>
      <c r="Q386" s="10">
        <f t="shared" ref="Q386:Q449" si="63">100*E386/D386</f>
        <v>112.105</v>
      </c>
      <c r="R386" s="12">
        <f t="shared" ref="R386:R449" si="64">100*N386/D386</f>
        <v>1.915</v>
      </c>
      <c r="S386" s="13" t="str">
        <f t="shared" si="60"/>
        <v>Film</v>
      </c>
      <c r="T386" s="13" t="str">
        <f t="shared" ref="T386:T449" si="65">IF(ISNUMBER(SEARCH("television",P386)),"Video/Televison",IF(ISNUMBER(SEARCH("documentary",P386)),"Video/Documentary",IF(ISNUMBER(SEARCH("drama",P386)),"Video/Drama",IF(ISNUMBER(SEARCH("science",P386)),"Video/Science Fiction",IF(ISNUMBER(SEARCH("shorts",P386)),"Video/Shorts",IF(ISNUMBER(SEARCH("Trucks",P386)),"Food Trucks",IF(ISNUMBER(SEARCH("restaurants",P386)),"Restaurants",IF(ISNUMBER(SEARCH("small",P386)),"Small Batch",IF(ISNUMBER(SEARCH("mobile",P386)),"Mobile Games",IF(ISNUMBER(SEARCH("tabletop",P386)),"Tabletop Games",IF(ISNUMBER(SEARCH("video",P386)),"Video Games",IF(ISNUMBER(SEARCH("audio",P386)),"Audio",IF(ISNUMBER(SEARCH("classical",P386)),"Classical",IF(ISNUMBER(SEARCH("electric",P386)),"Electric Music",IF(ISNUMBER(SEARCH("faith",P386)),"Faith",IF(ISNUMBER(SEARCH("indie",P386)),"Indie Music",IF(ISNUMBER(SEARCH("jazz",P386)),"Jazz",IF(ISNUMBER(SEARCH("metal",P386)),"Metal",IF(ISNUMBER(SEARCH("pop",P386)),"Pop",IF(ISNUMBER(SEARCH("world",P386)),"World Music",IF(ISNUMBER(SEARCH("plays",P386)),"Plays",IF(ISNUMBER(SEARCH("spaces",P386)),"Spaces",IF(ISNUMBER(SEARCH("marker",P386)),"Markerpaces",IF(ISNUMBER(SEARCH("exploration",P386)),"Space Exploration",IF(ISNUMBER(SEARCH("wearables",P386)),"Wearables",IF(ISNUMBER(SEARCH("web",P386)),"Web",IF(ISNUMBER(SEARCH("hardware",P386)),"Hardware",IF(ISNUMBER(SEARCH("nature",P386)),"Nature",IF(ISNUMBER(SEARCH("people",P386)),"People",IF(ISNUMBER(SEARCH("photobooks",P386)),"Photobooks",IF(ISNUMBER(SEARCH("places",P386)),"Places",IF(ISNUMBER(SEARCH("nonfiction",P386)),"Nonfiction",IF(ISNUMBER(SEARCH("fiction",P386)),"fiction",IF(ISNUMBER(SEARCH("radio",P386)),"Radio &amp; Podcast",IF(ISNUMBER(SEARCH("translation",P386)),"Translation",IF(ISNUMBER(SEARCH("musical",P386)),"Musical",IF(ISNUMBER(SEARCH("rock",P386)),"Rock",IF(ISNUMBER(SEARCH("books",P386)),"Books",IF(ISNUMBER(SEARCH("music/electronic",P386)),"Electronic Music",IF(ISNUMBER(SEARCH("gadgets",P386)),"Gadgets"))))))))))))))))))))))))))))))))))))))))</f>
        <v>Video/Documentary</v>
      </c>
      <c r="U386" s="18" t="str">
        <f t="shared" ref="U386:U449" si="66">TEXT((I386/86400)+25569+(-5/24), "mmm")</f>
        <v>Jan</v>
      </c>
      <c r="V386" s="18" t="str">
        <f t="shared" ref="V386:V449" si="67">TEXT((J386/86400)+25569+(-5/24), "mmm")</f>
        <v>Dec</v>
      </c>
      <c r="W386" s="1">
        <f t="shared" si="61"/>
        <v>2015</v>
      </c>
      <c r="X386" s="1">
        <f t="shared" si="62"/>
        <v>2014</v>
      </c>
    </row>
    <row r="387" spans="1:24" ht="40.5" x14ac:dyDescent="0.3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17">
        <f t="shared" ref="K387:K450" si="68">(I387/86400)+25569+(-5/24)</f>
        <v>41964.41783564815</v>
      </c>
      <c r="L387" s="17">
        <f t="shared" ref="L387:L450" si="69">(J387/86400)+25569+(-5/24)</f>
        <v>41934.376168981478</v>
      </c>
      <c r="M387" s="5" t="b">
        <v>0</v>
      </c>
      <c r="N387" s="5">
        <v>237</v>
      </c>
      <c r="O387" s="5" t="b">
        <v>1</v>
      </c>
      <c r="P387" s="5" t="s">
        <v>8269</v>
      </c>
      <c r="Q387" s="10">
        <f t="shared" si="63"/>
        <v>105.982</v>
      </c>
      <c r="R387" s="12">
        <f t="shared" si="64"/>
        <v>0.94799999999999995</v>
      </c>
      <c r="S387" s="13" t="str">
        <f t="shared" ref="S387:S450" si="70">IF(ISNUMBER(SEARCH("film",P387)),"Film",IF(ISNUMBER(SEARCH("theater",P387)),"Theater",IF(ISNUMBER(SEARCH("music",P387)),"Music",IF(ISNUMBER(SEARCH("technology",P387)),"Technology",IF(ISNUMBER(SEARCH("journalism",P387)),"Journalism",IF(ISNUMBER(SEARCH("games",P387)),"Games",IF(ISNUMBER(SEARCH("food",P387)),"Food",IF(ISNUMBER(SEARCH("photography",P387)),"Photography",IF(ISNUMBER(SEARCH("publishing",P387)),"Publishing")))))))))</f>
        <v>Film</v>
      </c>
      <c r="T387" s="13" t="str">
        <f t="shared" si="65"/>
        <v>Video/Documentary</v>
      </c>
      <c r="U387" s="18" t="str">
        <f t="shared" si="66"/>
        <v>Nov</v>
      </c>
      <c r="V387" s="18" t="str">
        <f t="shared" si="67"/>
        <v>Oct</v>
      </c>
      <c r="W387" s="1">
        <f t="shared" ref="W387:W450" si="71">YEAR(K387)</f>
        <v>2014</v>
      </c>
      <c r="X387" s="1">
        <f t="shared" ref="X387:X450" si="72">YEAR(L387)</f>
        <v>2014</v>
      </c>
    </row>
    <row r="388" spans="1:24" ht="40.5" x14ac:dyDescent="0.3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17">
        <f t="shared" si="68"/>
        <v>42226.742951388886</v>
      </c>
      <c r="L388" s="17">
        <f t="shared" si="69"/>
        <v>42211.742951388886</v>
      </c>
      <c r="M388" s="5" t="b">
        <v>0</v>
      </c>
      <c r="N388" s="5">
        <v>13</v>
      </c>
      <c r="O388" s="5" t="b">
        <v>1</v>
      </c>
      <c r="P388" s="5" t="s">
        <v>8269</v>
      </c>
      <c r="Q388" s="10">
        <f t="shared" si="63"/>
        <v>100.16666666666667</v>
      </c>
      <c r="R388" s="12">
        <f t="shared" si="64"/>
        <v>2.1666666666666665</v>
      </c>
      <c r="S388" s="13" t="str">
        <f t="shared" si="70"/>
        <v>Film</v>
      </c>
      <c r="T388" s="13" t="str">
        <f t="shared" si="65"/>
        <v>Video/Documentary</v>
      </c>
      <c r="U388" s="18" t="str">
        <f t="shared" si="66"/>
        <v>Aug</v>
      </c>
      <c r="V388" s="18" t="str">
        <f t="shared" si="67"/>
        <v>Jul</v>
      </c>
      <c r="W388" s="1">
        <f t="shared" si="71"/>
        <v>2015</v>
      </c>
      <c r="X388" s="1">
        <f t="shared" si="72"/>
        <v>2015</v>
      </c>
    </row>
    <row r="389" spans="1:24" ht="40.5" x14ac:dyDescent="0.3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17">
        <f t="shared" si="68"/>
        <v>42231.041666666664</v>
      </c>
      <c r="L389" s="17">
        <f t="shared" si="69"/>
        <v>42200.468263888884</v>
      </c>
      <c r="M389" s="5" t="b">
        <v>0</v>
      </c>
      <c r="N389" s="5">
        <v>562</v>
      </c>
      <c r="O389" s="5" t="b">
        <v>1</v>
      </c>
      <c r="P389" s="5" t="s">
        <v>8269</v>
      </c>
      <c r="Q389" s="10">
        <f t="shared" si="63"/>
        <v>213.98947368421054</v>
      </c>
      <c r="R389" s="12">
        <f t="shared" si="64"/>
        <v>1.4789473684210526</v>
      </c>
      <c r="S389" s="13" t="str">
        <f t="shared" si="70"/>
        <v>Film</v>
      </c>
      <c r="T389" s="13" t="str">
        <f t="shared" si="65"/>
        <v>Video/Documentary</v>
      </c>
      <c r="U389" s="18" t="str">
        <f t="shared" si="66"/>
        <v>Aug</v>
      </c>
      <c r="V389" s="18" t="str">
        <f t="shared" si="67"/>
        <v>Jul</v>
      </c>
      <c r="W389" s="1">
        <f t="shared" si="71"/>
        <v>2015</v>
      </c>
      <c r="X389" s="1">
        <f t="shared" si="72"/>
        <v>2015</v>
      </c>
    </row>
    <row r="390" spans="1:24" ht="40.5" x14ac:dyDescent="0.3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17">
        <f t="shared" si="68"/>
        <v>42578.86782407407</v>
      </c>
      <c r="L390" s="17">
        <f t="shared" si="69"/>
        <v>42548.86782407407</v>
      </c>
      <c r="M390" s="5" t="b">
        <v>0</v>
      </c>
      <c r="N390" s="5">
        <v>71</v>
      </c>
      <c r="O390" s="5" t="b">
        <v>1</v>
      </c>
      <c r="P390" s="5" t="s">
        <v>8269</v>
      </c>
      <c r="Q390" s="10">
        <f t="shared" si="63"/>
        <v>126.16</v>
      </c>
      <c r="R390" s="12">
        <f t="shared" si="64"/>
        <v>1.42</v>
      </c>
      <c r="S390" s="13" t="str">
        <f t="shared" si="70"/>
        <v>Film</v>
      </c>
      <c r="T390" s="13" t="str">
        <f t="shared" si="65"/>
        <v>Video/Documentary</v>
      </c>
      <c r="U390" s="18" t="str">
        <f t="shared" si="66"/>
        <v>Jul</v>
      </c>
      <c r="V390" s="18" t="str">
        <f t="shared" si="67"/>
        <v>Jun</v>
      </c>
      <c r="W390" s="1">
        <f t="shared" si="71"/>
        <v>2016</v>
      </c>
      <c r="X390" s="1">
        <f t="shared" si="72"/>
        <v>2016</v>
      </c>
    </row>
    <row r="391" spans="1:24" ht="40.5" x14ac:dyDescent="0.3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17">
        <f t="shared" si="68"/>
        <v>41705.749305555553</v>
      </c>
      <c r="L391" s="17">
        <f t="shared" si="69"/>
        <v>41673.854745370372</v>
      </c>
      <c r="M391" s="5" t="b">
        <v>0</v>
      </c>
      <c r="N391" s="5">
        <v>1510</v>
      </c>
      <c r="O391" s="5" t="b">
        <v>1</v>
      </c>
      <c r="P391" s="5" t="s">
        <v>8269</v>
      </c>
      <c r="Q391" s="10">
        <f t="shared" si="63"/>
        <v>181.53547058823528</v>
      </c>
      <c r="R391" s="12">
        <f t="shared" si="64"/>
        <v>2.2205882352941178</v>
      </c>
      <c r="S391" s="13" t="str">
        <f t="shared" si="70"/>
        <v>Film</v>
      </c>
      <c r="T391" s="13" t="str">
        <f t="shared" si="65"/>
        <v>Video/Documentary</v>
      </c>
      <c r="U391" s="18" t="str">
        <f t="shared" si="66"/>
        <v>Mar</v>
      </c>
      <c r="V391" s="18" t="str">
        <f t="shared" si="67"/>
        <v>Feb</v>
      </c>
      <c r="W391" s="1">
        <f t="shared" si="71"/>
        <v>2014</v>
      </c>
      <c r="X391" s="1">
        <f t="shared" si="72"/>
        <v>2014</v>
      </c>
    </row>
    <row r="392" spans="1:24" ht="40.5" x14ac:dyDescent="0.3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17">
        <f t="shared" si="68"/>
        <v>42131.828379629624</v>
      </c>
      <c r="L392" s="17">
        <f t="shared" si="69"/>
        <v>42111.828379629624</v>
      </c>
      <c r="M392" s="5" t="b">
        <v>0</v>
      </c>
      <c r="N392" s="5">
        <v>14</v>
      </c>
      <c r="O392" s="5" t="b">
        <v>1</v>
      </c>
      <c r="P392" s="5" t="s">
        <v>8269</v>
      </c>
      <c r="Q392" s="10">
        <f t="shared" si="63"/>
        <v>100</v>
      </c>
      <c r="R392" s="12">
        <f t="shared" si="64"/>
        <v>1.4</v>
      </c>
      <c r="S392" s="13" t="str">
        <f t="shared" si="70"/>
        <v>Film</v>
      </c>
      <c r="T392" s="13" t="str">
        <f t="shared" si="65"/>
        <v>Video/Documentary</v>
      </c>
      <c r="U392" s="18" t="str">
        <f t="shared" si="66"/>
        <v>May</v>
      </c>
      <c r="V392" s="18" t="str">
        <f t="shared" si="67"/>
        <v>Apr</v>
      </c>
      <c r="W392" s="1">
        <f t="shared" si="71"/>
        <v>2015</v>
      </c>
      <c r="X392" s="1">
        <f t="shared" si="72"/>
        <v>2015</v>
      </c>
    </row>
    <row r="393" spans="1:24" ht="40.5" x14ac:dyDescent="0.3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17">
        <f t="shared" si="68"/>
        <v>40894.832638888889</v>
      </c>
      <c r="L393" s="17">
        <f t="shared" si="69"/>
        <v>40864.833923611106</v>
      </c>
      <c r="M393" s="5" t="b">
        <v>0</v>
      </c>
      <c r="N393" s="5">
        <v>193</v>
      </c>
      <c r="O393" s="5" t="b">
        <v>1</v>
      </c>
      <c r="P393" s="5" t="s">
        <v>8269</v>
      </c>
      <c r="Q393" s="10">
        <f t="shared" si="63"/>
        <v>100.61</v>
      </c>
      <c r="R393" s="12">
        <f t="shared" si="64"/>
        <v>0.96499999999999997</v>
      </c>
      <c r="S393" s="13" t="str">
        <f t="shared" si="70"/>
        <v>Film</v>
      </c>
      <c r="T393" s="13" t="str">
        <f t="shared" si="65"/>
        <v>Video/Documentary</v>
      </c>
      <c r="U393" s="18" t="str">
        <f t="shared" si="66"/>
        <v>Dec</v>
      </c>
      <c r="V393" s="18" t="str">
        <f t="shared" si="67"/>
        <v>Nov</v>
      </c>
      <c r="W393" s="1">
        <f t="shared" si="71"/>
        <v>2011</v>
      </c>
      <c r="X393" s="1">
        <f t="shared" si="72"/>
        <v>2011</v>
      </c>
    </row>
    <row r="394" spans="1:24" ht="40.5" x14ac:dyDescent="0.3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17">
        <f t="shared" si="68"/>
        <v>40793.916666666664</v>
      </c>
      <c r="L394" s="17">
        <f t="shared" si="69"/>
        <v>40763.508923611109</v>
      </c>
      <c r="M394" s="5" t="b">
        <v>0</v>
      </c>
      <c r="N394" s="5">
        <v>206</v>
      </c>
      <c r="O394" s="5" t="b">
        <v>1</v>
      </c>
      <c r="P394" s="5" t="s">
        <v>8269</v>
      </c>
      <c r="Q394" s="10">
        <f t="shared" si="63"/>
        <v>100.9027027027027</v>
      </c>
      <c r="R394" s="12">
        <f t="shared" si="64"/>
        <v>1.1135135135135135</v>
      </c>
      <c r="S394" s="13" t="str">
        <f t="shared" si="70"/>
        <v>Film</v>
      </c>
      <c r="T394" s="13" t="str">
        <f t="shared" si="65"/>
        <v>Video/Documentary</v>
      </c>
      <c r="U394" s="18" t="str">
        <f t="shared" si="66"/>
        <v>Sep</v>
      </c>
      <c r="V394" s="18" t="str">
        <f t="shared" si="67"/>
        <v>Aug</v>
      </c>
      <c r="W394" s="1">
        <f t="shared" si="71"/>
        <v>2011</v>
      </c>
      <c r="X394" s="1">
        <f t="shared" si="72"/>
        <v>2011</v>
      </c>
    </row>
    <row r="395" spans="1:24" ht="40.5" x14ac:dyDescent="0.3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17">
        <f t="shared" si="68"/>
        <v>41557.500601851847</v>
      </c>
      <c r="L395" s="17">
        <f t="shared" si="69"/>
        <v>41526.500601851847</v>
      </c>
      <c r="M395" s="5" t="b">
        <v>0</v>
      </c>
      <c r="N395" s="5">
        <v>351</v>
      </c>
      <c r="O395" s="5" t="b">
        <v>1</v>
      </c>
      <c r="P395" s="5" t="s">
        <v>8269</v>
      </c>
      <c r="Q395" s="10">
        <f t="shared" si="63"/>
        <v>110.446</v>
      </c>
      <c r="R395" s="12">
        <f t="shared" si="64"/>
        <v>0.70199999999999996</v>
      </c>
      <c r="S395" s="13" t="str">
        <f t="shared" si="70"/>
        <v>Film</v>
      </c>
      <c r="T395" s="13" t="str">
        <f t="shared" si="65"/>
        <v>Video/Documentary</v>
      </c>
      <c r="U395" s="18" t="str">
        <f t="shared" si="66"/>
        <v>Oct</v>
      </c>
      <c r="V395" s="18" t="str">
        <f t="shared" si="67"/>
        <v>Sep</v>
      </c>
      <c r="W395" s="1">
        <f t="shared" si="71"/>
        <v>2013</v>
      </c>
      <c r="X395" s="1">
        <f t="shared" si="72"/>
        <v>2013</v>
      </c>
    </row>
    <row r="396" spans="1:24" ht="40.5" x14ac:dyDescent="0.3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17">
        <f t="shared" si="68"/>
        <v>42477.568078703705</v>
      </c>
      <c r="L396" s="17">
        <f t="shared" si="69"/>
        <v>42417.60974537037</v>
      </c>
      <c r="M396" s="5" t="b">
        <v>0</v>
      </c>
      <c r="N396" s="5">
        <v>50</v>
      </c>
      <c r="O396" s="5" t="b">
        <v>1</v>
      </c>
      <c r="P396" s="5" t="s">
        <v>8269</v>
      </c>
      <c r="Q396" s="10">
        <f t="shared" si="63"/>
        <v>111.8936170212766</v>
      </c>
      <c r="R396" s="12">
        <f t="shared" si="64"/>
        <v>1.0638297872340425</v>
      </c>
      <c r="S396" s="13" t="str">
        <f t="shared" si="70"/>
        <v>Film</v>
      </c>
      <c r="T396" s="13" t="str">
        <f t="shared" si="65"/>
        <v>Video/Documentary</v>
      </c>
      <c r="U396" s="18" t="str">
        <f t="shared" si="66"/>
        <v>Apr</v>
      </c>
      <c r="V396" s="18" t="str">
        <f t="shared" si="67"/>
        <v>Feb</v>
      </c>
      <c r="W396" s="1">
        <f t="shared" si="71"/>
        <v>2016</v>
      </c>
      <c r="X396" s="1">
        <f t="shared" si="72"/>
        <v>2016</v>
      </c>
    </row>
    <row r="397" spans="1:24" ht="60.75" x14ac:dyDescent="0.3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17">
        <f t="shared" si="68"/>
        <v>41026.688888888886</v>
      </c>
      <c r="L397" s="17">
        <f t="shared" si="69"/>
        <v>40990.700925925921</v>
      </c>
      <c r="M397" s="5" t="b">
        <v>0</v>
      </c>
      <c r="N397" s="5">
        <v>184</v>
      </c>
      <c r="O397" s="5" t="b">
        <v>1</v>
      </c>
      <c r="P397" s="5" t="s">
        <v>8269</v>
      </c>
      <c r="Q397" s="10">
        <f t="shared" si="63"/>
        <v>108.0445</v>
      </c>
      <c r="R397" s="12">
        <f t="shared" si="64"/>
        <v>1.84</v>
      </c>
      <c r="S397" s="13" t="str">
        <f t="shared" si="70"/>
        <v>Film</v>
      </c>
      <c r="T397" s="13" t="str">
        <f t="shared" si="65"/>
        <v>Video/Documentary</v>
      </c>
      <c r="U397" s="18" t="str">
        <f t="shared" si="66"/>
        <v>Apr</v>
      </c>
      <c r="V397" s="18" t="str">
        <f t="shared" si="67"/>
        <v>Mar</v>
      </c>
      <c r="W397" s="1">
        <f t="shared" si="71"/>
        <v>2012</v>
      </c>
      <c r="X397" s="1">
        <f t="shared" si="72"/>
        <v>2012</v>
      </c>
    </row>
    <row r="398" spans="1:24" ht="40.5" x14ac:dyDescent="0.3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17">
        <f t="shared" si="68"/>
        <v>41097.356550925928</v>
      </c>
      <c r="L398" s="17">
        <f t="shared" si="69"/>
        <v>41082.356550925928</v>
      </c>
      <c r="M398" s="5" t="b">
        <v>0</v>
      </c>
      <c r="N398" s="5">
        <v>196</v>
      </c>
      <c r="O398" s="5" t="b">
        <v>1</v>
      </c>
      <c r="P398" s="5" t="s">
        <v>8269</v>
      </c>
      <c r="Q398" s="10">
        <f t="shared" si="63"/>
        <v>106.66666666666667</v>
      </c>
      <c r="R398" s="12">
        <f t="shared" si="64"/>
        <v>1.3066666666666666</v>
      </c>
      <c r="S398" s="13" t="str">
        <f t="shared" si="70"/>
        <v>Film</v>
      </c>
      <c r="T398" s="13" t="str">
        <f t="shared" si="65"/>
        <v>Video/Documentary</v>
      </c>
      <c r="U398" s="18" t="str">
        <f t="shared" si="66"/>
        <v>Jul</v>
      </c>
      <c r="V398" s="18" t="str">
        <f t="shared" si="67"/>
        <v>Jun</v>
      </c>
      <c r="W398" s="1">
        <f t="shared" si="71"/>
        <v>2012</v>
      </c>
      <c r="X398" s="1">
        <f t="shared" si="72"/>
        <v>2012</v>
      </c>
    </row>
    <row r="399" spans="1:24" ht="81" x14ac:dyDescent="0.3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17">
        <f t="shared" si="68"/>
        <v>40421.947222222218</v>
      </c>
      <c r="L399" s="17">
        <f t="shared" si="69"/>
        <v>40379.568101851852</v>
      </c>
      <c r="M399" s="5" t="b">
        <v>0</v>
      </c>
      <c r="N399" s="5">
        <v>229</v>
      </c>
      <c r="O399" s="5" t="b">
        <v>1</v>
      </c>
      <c r="P399" s="5" t="s">
        <v>8269</v>
      </c>
      <c r="Q399" s="10">
        <f t="shared" si="63"/>
        <v>103.90027322404372</v>
      </c>
      <c r="R399" s="12">
        <f t="shared" si="64"/>
        <v>1.8402442944390871</v>
      </c>
      <c r="S399" s="13" t="str">
        <f t="shared" si="70"/>
        <v>Film</v>
      </c>
      <c r="T399" s="13" t="str">
        <f t="shared" si="65"/>
        <v>Video/Documentary</v>
      </c>
      <c r="U399" s="18" t="str">
        <f t="shared" si="66"/>
        <v>Aug</v>
      </c>
      <c r="V399" s="18" t="str">
        <f t="shared" si="67"/>
        <v>Jul</v>
      </c>
      <c r="W399" s="1">
        <f t="shared" si="71"/>
        <v>2010</v>
      </c>
      <c r="X399" s="1">
        <f t="shared" si="72"/>
        <v>2010</v>
      </c>
    </row>
    <row r="400" spans="1:24" ht="40.5" x14ac:dyDescent="0.3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17">
        <f t="shared" si="68"/>
        <v>42123.584791666661</v>
      </c>
      <c r="L400" s="17">
        <f t="shared" si="69"/>
        <v>42078.584791666661</v>
      </c>
      <c r="M400" s="5" t="b">
        <v>0</v>
      </c>
      <c r="N400" s="5">
        <v>67</v>
      </c>
      <c r="O400" s="5" t="b">
        <v>1</v>
      </c>
      <c r="P400" s="5" t="s">
        <v>8269</v>
      </c>
      <c r="Q400" s="10">
        <f t="shared" si="63"/>
        <v>125.16</v>
      </c>
      <c r="R400" s="12">
        <f t="shared" si="64"/>
        <v>0.89333333333333331</v>
      </c>
      <c r="S400" s="13" t="str">
        <f t="shared" si="70"/>
        <v>Film</v>
      </c>
      <c r="T400" s="13" t="str">
        <f t="shared" si="65"/>
        <v>Video/Documentary</v>
      </c>
      <c r="U400" s="18" t="str">
        <f t="shared" si="66"/>
        <v>Apr</v>
      </c>
      <c r="V400" s="18" t="str">
        <f t="shared" si="67"/>
        <v>Mar</v>
      </c>
      <c r="W400" s="1">
        <f t="shared" si="71"/>
        <v>2015</v>
      </c>
      <c r="X400" s="1">
        <f t="shared" si="72"/>
        <v>2015</v>
      </c>
    </row>
    <row r="401" spans="1:24" ht="60.75" x14ac:dyDescent="0.3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17">
        <f t="shared" si="68"/>
        <v>42718.291666666664</v>
      </c>
      <c r="L401" s="17">
        <f t="shared" si="69"/>
        <v>42687.667442129627</v>
      </c>
      <c r="M401" s="5" t="b">
        <v>0</v>
      </c>
      <c r="N401" s="5">
        <v>95</v>
      </c>
      <c r="O401" s="5" t="b">
        <v>1</v>
      </c>
      <c r="P401" s="5" t="s">
        <v>8269</v>
      </c>
      <c r="Q401" s="10">
        <f t="shared" si="63"/>
        <v>106.80500000000001</v>
      </c>
      <c r="R401" s="12">
        <f t="shared" si="64"/>
        <v>0.47499999999999998</v>
      </c>
      <c r="S401" s="13" t="str">
        <f t="shared" si="70"/>
        <v>Film</v>
      </c>
      <c r="T401" s="13" t="str">
        <f t="shared" si="65"/>
        <v>Video/Documentary</v>
      </c>
      <c r="U401" s="18" t="str">
        <f t="shared" si="66"/>
        <v>Dec</v>
      </c>
      <c r="V401" s="18" t="str">
        <f t="shared" si="67"/>
        <v>Nov</v>
      </c>
      <c r="W401" s="1">
        <f t="shared" si="71"/>
        <v>2016</v>
      </c>
      <c r="X401" s="1">
        <f t="shared" si="72"/>
        <v>2016</v>
      </c>
    </row>
    <row r="402" spans="1:24" ht="60.75" x14ac:dyDescent="0.3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17">
        <f t="shared" si="68"/>
        <v>41775.9375</v>
      </c>
      <c r="L402" s="17">
        <f t="shared" si="69"/>
        <v>41745.427627314813</v>
      </c>
      <c r="M402" s="5" t="b">
        <v>0</v>
      </c>
      <c r="N402" s="5">
        <v>62</v>
      </c>
      <c r="O402" s="5" t="b">
        <v>1</v>
      </c>
      <c r="P402" s="5" t="s">
        <v>8269</v>
      </c>
      <c r="Q402" s="10">
        <f t="shared" si="63"/>
        <v>112.30249999999999</v>
      </c>
      <c r="R402" s="12">
        <f t="shared" si="64"/>
        <v>0.62</v>
      </c>
      <c r="S402" s="13" t="str">
        <f t="shared" si="70"/>
        <v>Film</v>
      </c>
      <c r="T402" s="13" t="str">
        <f t="shared" si="65"/>
        <v>Video/Documentary</v>
      </c>
      <c r="U402" s="18" t="str">
        <f t="shared" si="66"/>
        <v>May</v>
      </c>
      <c r="V402" s="18" t="str">
        <f t="shared" si="67"/>
        <v>Apr</v>
      </c>
      <c r="W402" s="1">
        <f t="shared" si="71"/>
        <v>2014</v>
      </c>
      <c r="X402" s="1">
        <f t="shared" si="72"/>
        <v>2014</v>
      </c>
    </row>
    <row r="403" spans="1:24" ht="60.75" x14ac:dyDescent="0.3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17">
        <f t="shared" si="68"/>
        <v>40762.633912037032</v>
      </c>
      <c r="L403" s="17">
        <f t="shared" si="69"/>
        <v>40732.633912037032</v>
      </c>
      <c r="M403" s="5" t="b">
        <v>0</v>
      </c>
      <c r="N403" s="5">
        <v>73</v>
      </c>
      <c r="O403" s="5" t="b">
        <v>1</v>
      </c>
      <c r="P403" s="5" t="s">
        <v>8269</v>
      </c>
      <c r="Q403" s="10">
        <f t="shared" si="63"/>
        <v>103.812</v>
      </c>
      <c r="R403" s="12">
        <f t="shared" si="64"/>
        <v>0.14599999999999999</v>
      </c>
      <c r="S403" s="13" t="str">
        <f t="shared" si="70"/>
        <v>Film</v>
      </c>
      <c r="T403" s="13" t="str">
        <f t="shared" si="65"/>
        <v>Video/Documentary</v>
      </c>
      <c r="U403" s="18" t="str">
        <f t="shared" si="66"/>
        <v>Aug</v>
      </c>
      <c r="V403" s="18" t="str">
        <f t="shared" si="67"/>
        <v>Jul</v>
      </c>
      <c r="W403" s="1">
        <f t="shared" si="71"/>
        <v>2011</v>
      </c>
      <c r="X403" s="1">
        <f t="shared" si="72"/>
        <v>2011</v>
      </c>
    </row>
    <row r="404" spans="1:24" ht="60.75" x14ac:dyDescent="0.3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17">
        <f t="shared" si="68"/>
        <v>42313.372881944444</v>
      </c>
      <c r="L404" s="17">
        <f t="shared" si="69"/>
        <v>42292.331215277773</v>
      </c>
      <c r="M404" s="5" t="b">
        <v>0</v>
      </c>
      <c r="N404" s="5">
        <v>43</v>
      </c>
      <c r="O404" s="5" t="b">
        <v>1</v>
      </c>
      <c r="P404" s="5" t="s">
        <v>8269</v>
      </c>
      <c r="Q404" s="10">
        <f t="shared" si="63"/>
        <v>141.65</v>
      </c>
      <c r="R404" s="12">
        <f t="shared" si="64"/>
        <v>2.15</v>
      </c>
      <c r="S404" s="13" t="str">
        <f t="shared" si="70"/>
        <v>Film</v>
      </c>
      <c r="T404" s="13" t="str">
        <f t="shared" si="65"/>
        <v>Video/Documentary</v>
      </c>
      <c r="U404" s="18" t="str">
        <f t="shared" si="66"/>
        <v>Nov</v>
      </c>
      <c r="V404" s="18" t="str">
        <f t="shared" si="67"/>
        <v>Oct</v>
      </c>
      <c r="W404" s="1">
        <f t="shared" si="71"/>
        <v>2015</v>
      </c>
      <c r="X404" s="1">
        <f t="shared" si="72"/>
        <v>2015</v>
      </c>
    </row>
    <row r="405" spans="1:24" ht="40.5" x14ac:dyDescent="0.3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17">
        <f t="shared" si="68"/>
        <v>40765.088888888888</v>
      </c>
      <c r="L405" s="17">
        <f t="shared" si="69"/>
        <v>40718.102326388886</v>
      </c>
      <c r="M405" s="5" t="b">
        <v>0</v>
      </c>
      <c r="N405" s="5">
        <v>70</v>
      </c>
      <c r="O405" s="5" t="b">
        <v>1</v>
      </c>
      <c r="P405" s="5" t="s">
        <v>8269</v>
      </c>
      <c r="Q405" s="10">
        <f t="shared" si="63"/>
        <v>105.26</v>
      </c>
      <c r="R405" s="12">
        <f t="shared" si="64"/>
        <v>1.4</v>
      </c>
      <c r="S405" s="13" t="str">
        <f t="shared" si="70"/>
        <v>Film</v>
      </c>
      <c r="T405" s="13" t="str">
        <f t="shared" si="65"/>
        <v>Video/Documentary</v>
      </c>
      <c r="U405" s="18" t="str">
        <f t="shared" si="66"/>
        <v>Aug</v>
      </c>
      <c r="V405" s="18" t="str">
        <f t="shared" si="67"/>
        <v>Jun</v>
      </c>
      <c r="W405" s="1">
        <f t="shared" si="71"/>
        <v>2011</v>
      </c>
      <c r="X405" s="1">
        <f t="shared" si="72"/>
        <v>2011</v>
      </c>
    </row>
    <row r="406" spans="1:24" ht="40.5" x14ac:dyDescent="0.3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17">
        <f t="shared" si="68"/>
        <v>41675.75277777778</v>
      </c>
      <c r="L406" s="17">
        <f t="shared" si="69"/>
        <v>41646.419699074067</v>
      </c>
      <c r="M406" s="5" t="b">
        <v>0</v>
      </c>
      <c r="N406" s="5">
        <v>271</v>
      </c>
      <c r="O406" s="5" t="b">
        <v>1</v>
      </c>
      <c r="P406" s="5" t="s">
        <v>8269</v>
      </c>
      <c r="Q406" s="10">
        <f t="shared" si="63"/>
        <v>103.09142857142857</v>
      </c>
      <c r="R406" s="12">
        <f t="shared" si="64"/>
        <v>0.77428571428571424</v>
      </c>
      <c r="S406" s="13" t="str">
        <f t="shared" si="70"/>
        <v>Film</v>
      </c>
      <c r="T406" s="13" t="str">
        <f t="shared" si="65"/>
        <v>Video/Documentary</v>
      </c>
      <c r="U406" s="18" t="str">
        <f t="shared" si="66"/>
        <v>Feb</v>
      </c>
      <c r="V406" s="18" t="str">
        <f t="shared" si="67"/>
        <v>Jan</v>
      </c>
      <c r="W406" s="1">
        <f t="shared" si="71"/>
        <v>2014</v>
      </c>
      <c r="X406" s="1">
        <f t="shared" si="72"/>
        <v>2014</v>
      </c>
    </row>
    <row r="407" spans="1:24" ht="40.5" x14ac:dyDescent="0.3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17">
        <f t="shared" si="68"/>
        <v>41703.876608796294</v>
      </c>
      <c r="L407" s="17">
        <f t="shared" si="69"/>
        <v>41673.876608796294</v>
      </c>
      <c r="M407" s="5" t="b">
        <v>0</v>
      </c>
      <c r="N407" s="5">
        <v>55</v>
      </c>
      <c r="O407" s="5" t="b">
        <v>1</v>
      </c>
      <c r="P407" s="5" t="s">
        <v>8269</v>
      </c>
      <c r="Q407" s="10">
        <f t="shared" si="63"/>
        <v>107.65957446808511</v>
      </c>
      <c r="R407" s="12">
        <f t="shared" si="64"/>
        <v>1.9503546099290781</v>
      </c>
      <c r="S407" s="13" t="str">
        <f t="shared" si="70"/>
        <v>Film</v>
      </c>
      <c r="T407" s="13" t="str">
        <f t="shared" si="65"/>
        <v>Video/Documentary</v>
      </c>
      <c r="U407" s="18" t="str">
        <f t="shared" si="66"/>
        <v>Mar</v>
      </c>
      <c r="V407" s="18" t="str">
        <f t="shared" si="67"/>
        <v>Feb</v>
      </c>
      <c r="W407" s="1">
        <f t="shared" si="71"/>
        <v>2014</v>
      </c>
      <c r="X407" s="1">
        <f t="shared" si="72"/>
        <v>2014</v>
      </c>
    </row>
    <row r="408" spans="1:24" ht="40.5" x14ac:dyDescent="0.3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17">
        <f t="shared" si="68"/>
        <v>40672.040972222218</v>
      </c>
      <c r="L408" s="17">
        <f t="shared" si="69"/>
        <v>40637.95413194444</v>
      </c>
      <c r="M408" s="5" t="b">
        <v>0</v>
      </c>
      <c r="N408" s="5">
        <v>35</v>
      </c>
      <c r="O408" s="5" t="b">
        <v>1</v>
      </c>
      <c r="P408" s="5" t="s">
        <v>8269</v>
      </c>
      <c r="Q408" s="10">
        <f t="shared" si="63"/>
        <v>107.70464285714286</v>
      </c>
      <c r="R408" s="12">
        <f t="shared" si="64"/>
        <v>1.25</v>
      </c>
      <c r="S408" s="13" t="str">
        <f t="shared" si="70"/>
        <v>Film</v>
      </c>
      <c r="T408" s="13" t="str">
        <f t="shared" si="65"/>
        <v>Video/Documentary</v>
      </c>
      <c r="U408" s="18" t="str">
        <f t="shared" si="66"/>
        <v>May</v>
      </c>
      <c r="V408" s="18" t="str">
        <f t="shared" si="67"/>
        <v>Apr</v>
      </c>
      <c r="W408" s="1">
        <f t="shared" si="71"/>
        <v>2011</v>
      </c>
      <c r="X408" s="1">
        <f t="shared" si="72"/>
        <v>2011</v>
      </c>
    </row>
    <row r="409" spans="1:24" ht="40.5" x14ac:dyDescent="0.3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17">
        <f t="shared" si="68"/>
        <v>40866.704282407409</v>
      </c>
      <c r="L409" s="17">
        <f t="shared" si="69"/>
        <v>40806.662615740737</v>
      </c>
      <c r="M409" s="5" t="b">
        <v>0</v>
      </c>
      <c r="N409" s="5">
        <v>22</v>
      </c>
      <c r="O409" s="5" t="b">
        <v>1</v>
      </c>
      <c r="P409" s="5" t="s">
        <v>8269</v>
      </c>
      <c r="Q409" s="10">
        <f t="shared" si="63"/>
        <v>101.55</v>
      </c>
      <c r="R409" s="12">
        <f t="shared" si="64"/>
        <v>1.1000000000000001</v>
      </c>
      <c r="S409" s="13" t="str">
        <f t="shared" si="70"/>
        <v>Film</v>
      </c>
      <c r="T409" s="13" t="str">
        <f t="shared" si="65"/>
        <v>Video/Documentary</v>
      </c>
      <c r="U409" s="18" t="str">
        <f t="shared" si="66"/>
        <v>Nov</v>
      </c>
      <c r="V409" s="18" t="str">
        <f t="shared" si="67"/>
        <v>Sep</v>
      </c>
      <c r="W409" s="1">
        <f t="shared" si="71"/>
        <v>2011</v>
      </c>
      <c r="X409" s="1">
        <f t="shared" si="72"/>
        <v>2011</v>
      </c>
    </row>
    <row r="410" spans="1:24" ht="40.5" x14ac:dyDescent="0.3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17">
        <f t="shared" si="68"/>
        <v>41583.569328703699</v>
      </c>
      <c r="L410" s="17">
        <f t="shared" si="69"/>
        <v>41543.527662037035</v>
      </c>
      <c r="M410" s="5" t="b">
        <v>0</v>
      </c>
      <c r="N410" s="5">
        <v>38</v>
      </c>
      <c r="O410" s="5" t="b">
        <v>1</v>
      </c>
      <c r="P410" s="5" t="s">
        <v>8269</v>
      </c>
      <c r="Q410" s="10">
        <f t="shared" si="63"/>
        <v>101.43766666666667</v>
      </c>
      <c r="R410" s="12">
        <f t="shared" si="64"/>
        <v>0.6333333333333333</v>
      </c>
      <c r="S410" s="13" t="str">
        <f t="shared" si="70"/>
        <v>Film</v>
      </c>
      <c r="T410" s="13" t="str">
        <f t="shared" si="65"/>
        <v>Video/Documentary</v>
      </c>
      <c r="U410" s="18" t="str">
        <f t="shared" si="66"/>
        <v>Nov</v>
      </c>
      <c r="V410" s="18" t="str">
        <f t="shared" si="67"/>
        <v>Sep</v>
      </c>
      <c r="W410" s="1">
        <f t="shared" si="71"/>
        <v>2013</v>
      </c>
      <c r="X410" s="1">
        <f t="shared" si="72"/>
        <v>2013</v>
      </c>
    </row>
    <row r="411" spans="1:24" ht="40.5" x14ac:dyDescent="0.3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17">
        <f t="shared" si="68"/>
        <v>42573.654444444437</v>
      </c>
      <c r="L411" s="17">
        <f t="shared" si="69"/>
        <v>42543.654444444437</v>
      </c>
      <c r="M411" s="5" t="b">
        <v>0</v>
      </c>
      <c r="N411" s="5">
        <v>15</v>
      </c>
      <c r="O411" s="5" t="b">
        <v>1</v>
      </c>
      <c r="P411" s="5" t="s">
        <v>8269</v>
      </c>
      <c r="Q411" s="10">
        <f t="shared" si="63"/>
        <v>136.80000000000001</v>
      </c>
      <c r="R411" s="12">
        <f t="shared" si="64"/>
        <v>3</v>
      </c>
      <c r="S411" s="13" t="str">
        <f t="shared" si="70"/>
        <v>Film</v>
      </c>
      <c r="T411" s="13" t="str">
        <f t="shared" si="65"/>
        <v>Video/Documentary</v>
      </c>
      <c r="U411" s="18" t="str">
        <f t="shared" si="66"/>
        <v>Jul</v>
      </c>
      <c r="V411" s="18" t="str">
        <f t="shared" si="67"/>
        <v>Jun</v>
      </c>
      <c r="W411" s="1">
        <f t="shared" si="71"/>
        <v>2016</v>
      </c>
      <c r="X411" s="1">
        <f t="shared" si="72"/>
        <v>2016</v>
      </c>
    </row>
    <row r="412" spans="1:24" ht="40.5" x14ac:dyDescent="0.3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17">
        <f t="shared" si="68"/>
        <v>42173.773113425923</v>
      </c>
      <c r="L412" s="17">
        <f t="shared" si="69"/>
        <v>42113.773113425923</v>
      </c>
      <c r="M412" s="5" t="b">
        <v>0</v>
      </c>
      <c r="N412" s="5">
        <v>7</v>
      </c>
      <c r="O412" s="5" t="b">
        <v>1</v>
      </c>
      <c r="P412" s="5" t="s">
        <v>8269</v>
      </c>
      <c r="Q412" s="10">
        <f t="shared" si="63"/>
        <v>128.30000000000001</v>
      </c>
      <c r="R412" s="12">
        <f t="shared" si="64"/>
        <v>0.7</v>
      </c>
      <c r="S412" s="13" t="str">
        <f t="shared" si="70"/>
        <v>Film</v>
      </c>
      <c r="T412" s="13" t="str">
        <f t="shared" si="65"/>
        <v>Video/Documentary</v>
      </c>
      <c r="U412" s="18" t="str">
        <f t="shared" si="66"/>
        <v>Jun</v>
      </c>
      <c r="V412" s="18" t="str">
        <f t="shared" si="67"/>
        <v>Apr</v>
      </c>
      <c r="W412" s="1">
        <f t="shared" si="71"/>
        <v>2015</v>
      </c>
      <c r="X412" s="1">
        <f t="shared" si="72"/>
        <v>2015</v>
      </c>
    </row>
    <row r="413" spans="1:24" ht="40.5" x14ac:dyDescent="0.3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17">
        <f t="shared" si="68"/>
        <v>41630</v>
      </c>
      <c r="L413" s="17">
        <f t="shared" si="69"/>
        <v>41597.967638888884</v>
      </c>
      <c r="M413" s="5" t="b">
        <v>0</v>
      </c>
      <c r="N413" s="5">
        <v>241</v>
      </c>
      <c r="O413" s="5" t="b">
        <v>1</v>
      </c>
      <c r="P413" s="5" t="s">
        <v>8269</v>
      </c>
      <c r="Q413" s="10">
        <f t="shared" si="63"/>
        <v>101.05</v>
      </c>
      <c r="R413" s="12">
        <f t="shared" si="64"/>
        <v>0.80333333333333334</v>
      </c>
      <c r="S413" s="13" t="str">
        <f t="shared" si="70"/>
        <v>Film</v>
      </c>
      <c r="T413" s="13" t="str">
        <f t="shared" si="65"/>
        <v>Video/Documentary</v>
      </c>
      <c r="U413" s="18" t="str">
        <f t="shared" si="66"/>
        <v>Dec</v>
      </c>
      <c r="V413" s="18" t="str">
        <f t="shared" si="67"/>
        <v>Nov</v>
      </c>
      <c r="W413" s="1">
        <f t="shared" si="71"/>
        <v>2013</v>
      </c>
      <c r="X413" s="1">
        <f t="shared" si="72"/>
        <v>2013</v>
      </c>
    </row>
    <row r="414" spans="1:24" ht="40.5" x14ac:dyDescent="0.3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17">
        <f t="shared" si="68"/>
        <v>41115.534467592588</v>
      </c>
      <c r="L414" s="17">
        <f t="shared" si="69"/>
        <v>41099.534467592588</v>
      </c>
      <c r="M414" s="5" t="b">
        <v>0</v>
      </c>
      <c r="N414" s="5">
        <v>55</v>
      </c>
      <c r="O414" s="5" t="b">
        <v>1</v>
      </c>
      <c r="P414" s="5" t="s">
        <v>8269</v>
      </c>
      <c r="Q414" s="10">
        <f t="shared" si="63"/>
        <v>126.84</v>
      </c>
      <c r="R414" s="12">
        <f t="shared" si="64"/>
        <v>2.2000000000000002</v>
      </c>
      <c r="S414" s="13" t="str">
        <f t="shared" si="70"/>
        <v>Film</v>
      </c>
      <c r="T414" s="13" t="str">
        <f t="shared" si="65"/>
        <v>Video/Documentary</v>
      </c>
      <c r="U414" s="18" t="str">
        <f t="shared" si="66"/>
        <v>Jul</v>
      </c>
      <c r="V414" s="18" t="str">
        <f t="shared" si="67"/>
        <v>Jul</v>
      </c>
      <c r="W414" s="1">
        <f t="shared" si="71"/>
        <v>2012</v>
      </c>
      <c r="X414" s="1">
        <f t="shared" si="72"/>
        <v>2012</v>
      </c>
    </row>
    <row r="415" spans="1:24" ht="40.5" x14ac:dyDescent="0.3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17">
        <f t="shared" si="68"/>
        <v>41109.66910879629</v>
      </c>
      <c r="L415" s="17">
        <f t="shared" si="69"/>
        <v>41079.66910879629</v>
      </c>
      <c r="M415" s="5" t="b">
        <v>0</v>
      </c>
      <c r="N415" s="5">
        <v>171</v>
      </c>
      <c r="O415" s="5" t="b">
        <v>1</v>
      </c>
      <c r="P415" s="5" t="s">
        <v>8269</v>
      </c>
      <c r="Q415" s="10">
        <f t="shared" si="63"/>
        <v>105.0859375</v>
      </c>
      <c r="R415" s="12">
        <f t="shared" si="64"/>
        <v>1.3359375</v>
      </c>
      <c r="S415" s="13" t="str">
        <f t="shared" si="70"/>
        <v>Film</v>
      </c>
      <c r="T415" s="13" t="str">
        <f t="shared" si="65"/>
        <v>Video/Documentary</v>
      </c>
      <c r="U415" s="18" t="str">
        <f t="shared" si="66"/>
        <v>Jul</v>
      </c>
      <c r="V415" s="18" t="str">
        <f t="shared" si="67"/>
        <v>Jun</v>
      </c>
      <c r="W415" s="1">
        <f t="shared" si="71"/>
        <v>2012</v>
      </c>
      <c r="X415" s="1">
        <f t="shared" si="72"/>
        <v>2012</v>
      </c>
    </row>
    <row r="416" spans="1:24" ht="40.5" x14ac:dyDescent="0.3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17">
        <f t="shared" si="68"/>
        <v>41558.85491898148</v>
      </c>
      <c r="L416" s="17">
        <f t="shared" si="69"/>
        <v>41528.85491898148</v>
      </c>
      <c r="M416" s="5" t="b">
        <v>0</v>
      </c>
      <c r="N416" s="5">
        <v>208</v>
      </c>
      <c r="O416" s="5" t="b">
        <v>1</v>
      </c>
      <c r="P416" s="5" t="s">
        <v>8269</v>
      </c>
      <c r="Q416" s="10">
        <f t="shared" si="63"/>
        <v>102.85405405405406</v>
      </c>
      <c r="R416" s="12">
        <f t="shared" si="64"/>
        <v>1.1243243243243244</v>
      </c>
      <c r="S416" s="13" t="str">
        <f t="shared" si="70"/>
        <v>Film</v>
      </c>
      <c r="T416" s="13" t="str">
        <f t="shared" si="65"/>
        <v>Video/Documentary</v>
      </c>
      <c r="U416" s="18" t="str">
        <f t="shared" si="66"/>
        <v>Oct</v>
      </c>
      <c r="V416" s="18" t="str">
        <f t="shared" si="67"/>
        <v>Sep</v>
      </c>
      <c r="W416" s="1">
        <f t="shared" si="71"/>
        <v>2013</v>
      </c>
      <c r="X416" s="1">
        <f t="shared" si="72"/>
        <v>2013</v>
      </c>
    </row>
    <row r="417" spans="1:24" ht="60.75" x14ac:dyDescent="0.3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17">
        <f t="shared" si="68"/>
        <v>41929.291666666664</v>
      </c>
      <c r="L417" s="17">
        <f t="shared" si="69"/>
        <v>41904.643541666665</v>
      </c>
      <c r="M417" s="5" t="b">
        <v>0</v>
      </c>
      <c r="N417" s="5">
        <v>21</v>
      </c>
      <c r="O417" s="5" t="b">
        <v>1</v>
      </c>
      <c r="P417" s="5" t="s">
        <v>8269</v>
      </c>
      <c r="Q417" s="10">
        <f t="shared" si="63"/>
        <v>102.14714285714285</v>
      </c>
      <c r="R417" s="12">
        <f t="shared" si="64"/>
        <v>1.5</v>
      </c>
      <c r="S417" s="13" t="str">
        <f t="shared" si="70"/>
        <v>Film</v>
      </c>
      <c r="T417" s="13" t="str">
        <f t="shared" si="65"/>
        <v>Video/Documentary</v>
      </c>
      <c r="U417" s="18" t="str">
        <f t="shared" si="66"/>
        <v>Oct</v>
      </c>
      <c r="V417" s="18" t="str">
        <f t="shared" si="67"/>
        <v>Sep</v>
      </c>
      <c r="W417" s="1">
        <f t="shared" si="71"/>
        <v>2014</v>
      </c>
      <c r="X417" s="1">
        <f t="shared" si="72"/>
        <v>2014</v>
      </c>
    </row>
    <row r="418" spans="1:24" ht="40.5" x14ac:dyDescent="0.3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17">
        <f t="shared" si="68"/>
        <v>41678.187858796293</v>
      </c>
      <c r="L418" s="17">
        <f t="shared" si="69"/>
        <v>41648.187858796293</v>
      </c>
      <c r="M418" s="5" t="b">
        <v>0</v>
      </c>
      <c r="N418" s="5">
        <v>25</v>
      </c>
      <c r="O418" s="5" t="b">
        <v>1</v>
      </c>
      <c r="P418" s="5" t="s">
        <v>8269</v>
      </c>
      <c r="Q418" s="10">
        <f t="shared" si="63"/>
        <v>120.217</v>
      </c>
      <c r="R418" s="12">
        <f t="shared" si="64"/>
        <v>2.5</v>
      </c>
      <c r="S418" s="13" t="str">
        <f t="shared" si="70"/>
        <v>Film</v>
      </c>
      <c r="T418" s="13" t="str">
        <f t="shared" si="65"/>
        <v>Video/Documentary</v>
      </c>
      <c r="U418" s="18" t="str">
        <f t="shared" si="66"/>
        <v>Feb</v>
      </c>
      <c r="V418" s="18" t="str">
        <f t="shared" si="67"/>
        <v>Jan</v>
      </c>
      <c r="W418" s="1">
        <f t="shared" si="71"/>
        <v>2014</v>
      </c>
      <c r="X418" s="1">
        <f t="shared" si="72"/>
        <v>2014</v>
      </c>
    </row>
    <row r="419" spans="1:24" ht="40.5" x14ac:dyDescent="0.3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17">
        <f t="shared" si="68"/>
        <v>41371.981249999997</v>
      </c>
      <c r="L419" s="17">
        <f t="shared" si="69"/>
        <v>41360.762268518512</v>
      </c>
      <c r="M419" s="5" t="b">
        <v>0</v>
      </c>
      <c r="N419" s="5">
        <v>52</v>
      </c>
      <c r="O419" s="5" t="b">
        <v>1</v>
      </c>
      <c r="P419" s="5" t="s">
        <v>8269</v>
      </c>
      <c r="Q419" s="10">
        <f t="shared" si="63"/>
        <v>100.24761904761905</v>
      </c>
      <c r="R419" s="12">
        <f t="shared" si="64"/>
        <v>0.49523809523809526</v>
      </c>
      <c r="S419" s="13" t="str">
        <f t="shared" si="70"/>
        <v>Film</v>
      </c>
      <c r="T419" s="13" t="str">
        <f t="shared" si="65"/>
        <v>Video/Documentary</v>
      </c>
      <c r="U419" s="18" t="str">
        <f t="shared" si="66"/>
        <v>Apr</v>
      </c>
      <c r="V419" s="18" t="str">
        <f t="shared" si="67"/>
        <v>Mar</v>
      </c>
      <c r="W419" s="1">
        <f t="shared" si="71"/>
        <v>2013</v>
      </c>
      <c r="X419" s="1">
        <f t="shared" si="72"/>
        <v>2013</v>
      </c>
    </row>
    <row r="420" spans="1:24" ht="40.5" x14ac:dyDescent="0.3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17">
        <f t="shared" si="68"/>
        <v>42208.07403935185</v>
      </c>
      <c r="L420" s="17">
        <f t="shared" si="69"/>
        <v>42178.07403935185</v>
      </c>
      <c r="M420" s="5" t="b">
        <v>0</v>
      </c>
      <c r="N420" s="5">
        <v>104</v>
      </c>
      <c r="O420" s="5" t="b">
        <v>1</v>
      </c>
      <c r="P420" s="5" t="s">
        <v>8269</v>
      </c>
      <c r="Q420" s="10">
        <f t="shared" si="63"/>
        <v>100.63392857142857</v>
      </c>
      <c r="R420" s="12">
        <f t="shared" si="64"/>
        <v>0.4642857142857143</v>
      </c>
      <c r="S420" s="13" t="str">
        <f t="shared" si="70"/>
        <v>Film</v>
      </c>
      <c r="T420" s="13" t="str">
        <f t="shared" si="65"/>
        <v>Video/Documentary</v>
      </c>
      <c r="U420" s="18" t="str">
        <f t="shared" si="66"/>
        <v>Jul</v>
      </c>
      <c r="V420" s="18" t="str">
        <f t="shared" si="67"/>
        <v>Jun</v>
      </c>
      <c r="W420" s="1">
        <f t="shared" si="71"/>
        <v>2015</v>
      </c>
      <c r="X420" s="1">
        <f t="shared" si="72"/>
        <v>2015</v>
      </c>
    </row>
    <row r="421" spans="1:24" ht="40.5" x14ac:dyDescent="0.3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17">
        <f t="shared" si="68"/>
        <v>41454.634108796294</v>
      </c>
      <c r="L421" s="17">
        <f t="shared" si="69"/>
        <v>41394.634108796294</v>
      </c>
      <c r="M421" s="5" t="b">
        <v>0</v>
      </c>
      <c r="N421" s="5">
        <v>73</v>
      </c>
      <c r="O421" s="5" t="b">
        <v>1</v>
      </c>
      <c r="P421" s="5" t="s">
        <v>8269</v>
      </c>
      <c r="Q421" s="10">
        <f t="shared" si="63"/>
        <v>100.4375</v>
      </c>
      <c r="R421" s="12">
        <f t="shared" si="64"/>
        <v>0.91249999999999998</v>
      </c>
      <c r="S421" s="13" t="str">
        <f t="shared" si="70"/>
        <v>Film</v>
      </c>
      <c r="T421" s="13" t="str">
        <f t="shared" si="65"/>
        <v>Video/Documentary</v>
      </c>
      <c r="U421" s="18" t="str">
        <f t="shared" si="66"/>
        <v>Jun</v>
      </c>
      <c r="V421" s="18" t="str">
        <f t="shared" si="67"/>
        <v>Apr</v>
      </c>
      <c r="W421" s="1">
        <f t="shared" si="71"/>
        <v>2013</v>
      </c>
      <c r="X421" s="1">
        <f t="shared" si="72"/>
        <v>2013</v>
      </c>
    </row>
    <row r="422" spans="1:24" ht="60.75" x14ac:dyDescent="0.3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17">
        <f t="shared" si="68"/>
        <v>41711.986469907402</v>
      </c>
      <c r="L422" s="17">
        <f t="shared" si="69"/>
        <v>41682.028136574074</v>
      </c>
      <c r="M422" s="5" t="b">
        <v>0</v>
      </c>
      <c r="N422" s="5">
        <v>3</v>
      </c>
      <c r="O422" s="5" t="b">
        <v>0</v>
      </c>
      <c r="P422" s="5" t="s">
        <v>8270</v>
      </c>
      <c r="Q422" s="10">
        <f t="shared" si="63"/>
        <v>0.43939393939393939</v>
      </c>
      <c r="R422" s="12">
        <f t="shared" si="64"/>
        <v>9.0909090909090912E-2</v>
      </c>
      <c r="S422" s="13" t="str">
        <f t="shared" si="70"/>
        <v>Film</v>
      </c>
      <c r="T422" s="13" t="str">
        <f t="shared" si="65"/>
        <v>Video Games</v>
      </c>
      <c r="U422" s="18" t="str">
        <f t="shared" si="66"/>
        <v>Mar</v>
      </c>
      <c r="V422" s="18" t="str">
        <f t="shared" si="67"/>
        <v>Feb</v>
      </c>
      <c r="W422" s="1">
        <f t="shared" si="71"/>
        <v>2014</v>
      </c>
      <c r="X422" s="1">
        <f t="shared" si="72"/>
        <v>2014</v>
      </c>
    </row>
    <row r="423" spans="1:24" ht="40.5" x14ac:dyDescent="0.3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17">
        <f t="shared" si="68"/>
        <v>42237.283055555548</v>
      </c>
      <c r="L423" s="17">
        <f t="shared" si="69"/>
        <v>42177.283055555548</v>
      </c>
      <c r="M423" s="5" t="b">
        <v>0</v>
      </c>
      <c r="N423" s="5">
        <v>6</v>
      </c>
      <c r="O423" s="5" t="b">
        <v>0</v>
      </c>
      <c r="P423" s="5" t="s">
        <v>8270</v>
      </c>
      <c r="Q423" s="10">
        <f t="shared" si="63"/>
        <v>2.0066666666666668</v>
      </c>
      <c r="R423" s="12">
        <f t="shared" si="64"/>
        <v>0.04</v>
      </c>
      <c r="S423" s="13" t="str">
        <f t="shared" si="70"/>
        <v>Film</v>
      </c>
      <c r="T423" s="13" t="str">
        <f t="shared" si="65"/>
        <v>Video Games</v>
      </c>
      <c r="U423" s="18" t="str">
        <f t="shared" si="66"/>
        <v>Aug</v>
      </c>
      <c r="V423" s="18" t="str">
        <f t="shared" si="67"/>
        <v>Jun</v>
      </c>
      <c r="W423" s="1">
        <f t="shared" si="71"/>
        <v>2015</v>
      </c>
      <c r="X423" s="1">
        <f t="shared" si="72"/>
        <v>2015</v>
      </c>
    </row>
    <row r="424" spans="1:24" ht="40.5" x14ac:dyDescent="0.3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17">
        <f t="shared" si="68"/>
        <v>41893.052048611113</v>
      </c>
      <c r="L424" s="17">
        <f t="shared" si="69"/>
        <v>41863.052048611113</v>
      </c>
      <c r="M424" s="5" t="b">
        <v>0</v>
      </c>
      <c r="N424" s="5">
        <v>12</v>
      </c>
      <c r="O424" s="5" t="b">
        <v>0</v>
      </c>
      <c r="P424" s="5" t="s">
        <v>8270</v>
      </c>
      <c r="Q424" s="10">
        <f t="shared" si="63"/>
        <v>1.075</v>
      </c>
      <c r="R424" s="12">
        <f t="shared" si="64"/>
        <v>0.03</v>
      </c>
      <c r="S424" s="13" t="str">
        <f t="shared" si="70"/>
        <v>Film</v>
      </c>
      <c r="T424" s="13" t="str">
        <f t="shared" si="65"/>
        <v>Video Games</v>
      </c>
      <c r="U424" s="18" t="str">
        <f t="shared" si="66"/>
        <v>Sep</v>
      </c>
      <c r="V424" s="18" t="str">
        <f t="shared" si="67"/>
        <v>Aug</v>
      </c>
      <c r="W424" s="1">
        <f t="shared" si="71"/>
        <v>2014</v>
      </c>
      <c r="X424" s="1">
        <f t="shared" si="72"/>
        <v>2014</v>
      </c>
    </row>
    <row r="425" spans="1:24" ht="60.75" x14ac:dyDescent="0.3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17">
        <f t="shared" si="68"/>
        <v>41430.717939814815</v>
      </c>
      <c r="L425" s="17">
        <f t="shared" si="69"/>
        <v>41400.717939814815</v>
      </c>
      <c r="M425" s="5" t="b">
        <v>0</v>
      </c>
      <c r="N425" s="5">
        <v>13</v>
      </c>
      <c r="O425" s="5" t="b">
        <v>0</v>
      </c>
      <c r="P425" s="5" t="s">
        <v>8270</v>
      </c>
      <c r="Q425" s="10">
        <f t="shared" si="63"/>
        <v>0.76500000000000001</v>
      </c>
      <c r="R425" s="12">
        <f t="shared" si="64"/>
        <v>6.5000000000000002E-2</v>
      </c>
      <c r="S425" s="13" t="str">
        <f t="shared" si="70"/>
        <v>Film</v>
      </c>
      <c r="T425" s="13" t="str">
        <f t="shared" si="65"/>
        <v>Video Games</v>
      </c>
      <c r="U425" s="18" t="str">
        <f t="shared" si="66"/>
        <v>Jun</v>
      </c>
      <c r="V425" s="18" t="str">
        <f t="shared" si="67"/>
        <v>May</v>
      </c>
      <c r="W425" s="1">
        <f t="shared" si="71"/>
        <v>2013</v>
      </c>
      <c r="X425" s="1">
        <f t="shared" si="72"/>
        <v>2013</v>
      </c>
    </row>
    <row r="426" spans="1:24" ht="40.5" x14ac:dyDescent="0.3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17">
        <f t="shared" si="68"/>
        <v>40994.126145833332</v>
      </c>
      <c r="L426" s="17">
        <f t="shared" si="69"/>
        <v>40934.167812499996</v>
      </c>
      <c r="M426" s="5" t="b">
        <v>0</v>
      </c>
      <c r="N426" s="5">
        <v>5</v>
      </c>
      <c r="O426" s="5" t="b">
        <v>0</v>
      </c>
      <c r="P426" s="5" t="s">
        <v>8270</v>
      </c>
      <c r="Q426" s="10">
        <f t="shared" si="63"/>
        <v>6.7966666666666669</v>
      </c>
      <c r="R426" s="12">
        <f t="shared" si="64"/>
        <v>0.16666666666666666</v>
      </c>
      <c r="S426" s="13" t="str">
        <f t="shared" si="70"/>
        <v>Film</v>
      </c>
      <c r="T426" s="13" t="str">
        <f t="shared" si="65"/>
        <v>Video Games</v>
      </c>
      <c r="U426" s="18" t="str">
        <f t="shared" si="66"/>
        <v>Mar</v>
      </c>
      <c r="V426" s="18" t="str">
        <f t="shared" si="67"/>
        <v>Jan</v>
      </c>
      <c r="W426" s="1">
        <f t="shared" si="71"/>
        <v>2012</v>
      </c>
      <c r="X426" s="1">
        <f t="shared" si="72"/>
        <v>2012</v>
      </c>
    </row>
    <row r="427" spans="1:24" ht="40.5" x14ac:dyDescent="0.3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17">
        <f t="shared" si="68"/>
        <v>42335.694490740738</v>
      </c>
      <c r="L427" s="17">
        <f t="shared" si="69"/>
        <v>42275.652824074066</v>
      </c>
      <c r="M427" s="5" t="b">
        <v>0</v>
      </c>
      <c r="N427" s="5">
        <v>2</v>
      </c>
      <c r="O427" s="5" t="b">
        <v>0</v>
      </c>
      <c r="P427" s="5" t="s">
        <v>8270</v>
      </c>
      <c r="Q427" s="10">
        <f t="shared" si="63"/>
        <v>1.2E-2</v>
      </c>
      <c r="R427" s="12">
        <f t="shared" si="64"/>
        <v>4.0000000000000001E-3</v>
      </c>
      <c r="S427" s="13" t="str">
        <f t="shared" si="70"/>
        <v>Film</v>
      </c>
      <c r="T427" s="13" t="str">
        <f t="shared" si="65"/>
        <v>Video Games</v>
      </c>
      <c r="U427" s="18" t="str">
        <f t="shared" si="66"/>
        <v>Nov</v>
      </c>
      <c r="V427" s="18" t="str">
        <f t="shared" si="67"/>
        <v>Sep</v>
      </c>
      <c r="W427" s="1">
        <f t="shared" si="71"/>
        <v>2015</v>
      </c>
      <c r="X427" s="1">
        <f t="shared" si="72"/>
        <v>2015</v>
      </c>
    </row>
    <row r="428" spans="1:24" ht="40.5" x14ac:dyDescent="0.3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17">
        <f t="shared" si="68"/>
        <v>42430.503634259258</v>
      </c>
      <c r="L428" s="17">
        <f t="shared" si="69"/>
        <v>42400.503634259258</v>
      </c>
      <c r="M428" s="5" t="b">
        <v>0</v>
      </c>
      <c r="N428" s="5">
        <v>8</v>
      </c>
      <c r="O428" s="5" t="b">
        <v>0</v>
      </c>
      <c r="P428" s="5" t="s">
        <v>8270</v>
      </c>
      <c r="Q428" s="10">
        <f t="shared" si="63"/>
        <v>1.33</v>
      </c>
      <c r="R428" s="12">
        <f t="shared" si="64"/>
        <v>0.08</v>
      </c>
      <c r="S428" s="13" t="str">
        <f t="shared" si="70"/>
        <v>Film</v>
      </c>
      <c r="T428" s="13" t="str">
        <f t="shared" si="65"/>
        <v>Video Games</v>
      </c>
      <c r="U428" s="18" t="str">
        <f t="shared" si="66"/>
        <v>Mar</v>
      </c>
      <c r="V428" s="18" t="str">
        <f t="shared" si="67"/>
        <v>Jan</v>
      </c>
      <c r="W428" s="1">
        <f t="shared" si="71"/>
        <v>2016</v>
      </c>
      <c r="X428" s="1">
        <f t="shared" si="72"/>
        <v>2016</v>
      </c>
    </row>
    <row r="429" spans="1:24" ht="40.5" x14ac:dyDescent="0.3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17">
        <f t="shared" si="68"/>
        <v>42299.582638888889</v>
      </c>
      <c r="L429" s="17">
        <f t="shared" si="69"/>
        <v>42285.700694444444</v>
      </c>
      <c r="M429" s="5" t="b">
        <v>0</v>
      </c>
      <c r="N429" s="5">
        <v>0</v>
      </c>
      <c r="O429" s="5" t="b">
        <v>0</v>
      </c>
      <c r="P429" s="5" t="s">
        <v>8270</v>
      </c>
      <c r="Q429" s="10">
        <f t="shared" si="63"/>
        <v>0</v>
      </c>
      <c r="R429" s="12">
        <f t="shared" si="64"/>
        <v>0</v>
      </c>
      <c r="S429" s="13" t="str">
        <f t="shared" si="70"/>
        <v>Film</v>
      </c>
      <c r="T429" s="13" t="str">
        <f t="shared" si="65"/>
        <v>Video Games</v>
      </c>
      <c r="U429" s="18" t="str">
        <f t="shared" si="66"/>
        <v>Oct</v>
      </c>
      <c r="V429" s="18" t="str">
        <f t="shared" si="67"/>
        <v>Oct</v>
      </c>
      <c r="W429" s="1">
        <f t="shared" si="71"/>
        <v>2015</v>
      </c>
      <c r="X429" s="1">
        <f t="shared" si="72"/>
        <v>2015</v>
      </c>
    </row>
    <row r="430" spans="1:24" x14ac:dyDescent="0.3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17">
        <f t="shared" si="68"/>
        <v>41806.708333333328</v>
      </c>
      <c r="L430" s="17">
        <f t="shared" si="69"/>
        <v>41778.558391203704</v>
      </c>
      <c r="M430" s="5" t="b">
        <v>0</v>
      </c>
      <c r="N430" s="5">
        <v>13</v>
      </c>
      <c r="O430" s="5" t="b">
        <v>0</v>
      </c>
      <c r="P430" s="5" t="s">
        <v>8270</v>
      </c>
      <c r="Q430" s="10">
        <f t="shared" si="63"/>
        <v>5.6333333333333337</v>
      </c>
      <c r="R430" s="12">
        <f t="shared" si="64"/>
        <v>0.10833333333333334</v>
      </c>
      <c r="S430" s="13" t="str">
        <f t="shared" si="70"/>
        <v>Film</v>
      </c>
      <c r="T430" s="13" t="str">
        <f t="shared" si="65"/>
        <v>Video Games</v>
      </c>
      <c r="U430" s="18" t="str">
        <f t="shared" si="66"/>
        <v>Jun</v>
      </c>
      <c r="V430" s="18" t="str">
        <f t="shared" si="67"/>
        <v>May</v>
      </c>
      <c r="W430" s="1">
        <f t="shared" si="71"/>
        <v>2014</v>
      </c>
      <c r="X430" s="1">
        <f t="shared" si="72"/>
        <v>2014</v>
      </c>
    </row>
    <row r="431" spans="1:24" ht="60.75" x14ac:dyDescent="0.3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17">
        <f t="shared" si="68"/>
        <v>40143.999305555553</v>
      </c>
      <c r="L431" s="17">
        <f t="shared" si="69"/>
        <v>40070.693078703705</v>
      </c>
      <c r="M431" s="5" t="b">
        <v>0</v>
      </c>
      <c r="N431" s="5">
        <v>0</v>
      </c>
      <c r="O431" s="5" t="b">
        <v>0</v>
      </c>
      <c r="P431" s="5" t="s">
        <v>8270</v>
      </c>
      <c r="Q431" s="10">
        <f t="shared" si="63"/>
        <v>0</v>
      </c>
      <c r="R431" s="12">
        <f t="shared" si="64"/>
        <v>0</v>
      </c>
      <c r="S431" s="13" t="str">
        <f t="shared" si="70"/>
        <v>Film</v>
      </c>
      <c r="T431" s="13" t="str">
        <f t="shared" si="65"/>
        <v>Video Games</v>
      </c>
      <c r="U431" s="18" t="str">
        <f t="shared" si="66"/>
        <v>Nov</v>
      </c>
      <c r="V431" s="18" t="str">
        <f t="shared" si="67"/>
        <v>Sep</v>
      </c>
      <c r="W431" s="1">
        <f t="shared" si="71"/>
        <v>2009</v>
      </c>
      <c r="X431" s="1">
        <f t="shared" si="72"/>
        <v>2009</v>
      </c>
    </row>
    <row r="432" spans="1:24" ht="40.5" x14ac:dyDescent="0.3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17">
        <f t="shared" si="68"/>
        <v>41527.898923611108</v>
      </c>
      <c r="L432" s="17">
        <f t="shared" si="69"/>
        <v>41512.898923611108</v>
      </c>
      <c r="M432" s="5" t="b">
        <v>0</v>
      </c>
      <c r="N432" s="5">
        <v>5</v>
      </c>
      <c r="O432" s="5" t="b">
        <v>0</v>
      </c>
      <c r="P432" s="5" t="s">
        <v>8270</v>
      </c>
      <c r="Q432" s="10">
        <f t="shared" si="63"/>
        <v>2.4</v>
      </c>
      <c r="R432" s="12">
        <f t="shared" si="64"/>
        <v>0.5</v>
      </c>
      <c r="S432" s="13" t="str">
        <f t="shared" si="70"/>
        <v>Film</v>
      </c>
      <c r="T432" s="13" t="str">
        <f t="shared" si="65"/>
        <v>Video Games</v>
      </c>
      <c r="U432" s="18" t="str">
        <f t="shared" si="66"/>
        <v>Sep</v>
      </c>
      <c r="V432" s="18" t="str">
        <f t="shared" si="67"/>
        <v>Aug</v>
      </c>
      <c r="W432" s="1">
        <f t="shared" si="71"/>
        <v>2013</v>
      </c>
      <c r="X432" s="1">
        <f t="shared" si="72"/>
        <v>2013</v>
      </c>
    </row>
    <row r="433" spans="1:24" ht="40.5" x14ac:dyDescent="0.3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17">
        <f t="shared" si="68"/>
        <v>42556.662997685184</v>
      </c>
      <c r="L433" s="17">
        <f t="shared" si="69"/>
        <v>42526.662997685184</v>
      </c>
      <c r="M433" s="5" t="b">
        <v>0</v>
      </c>
      <c r="N433" s="5">
        <v>8</v>
      </c>
      <c r="O433" s="5" t="b">
        <v>0</v>
      </c>
      <c r="P433" s="5" t="s">
        <v>8270</v>
      </c>
      <c r="Q433" s="10">
        <f t="shared" si="63"/>
        <v>13.833333333333334</v>
      </c>
      <c r="R433" s="12">
        <f t="shared" si="64"/>
        <v>0.26666666666666666</v>
      </c>
      <c r="S433" s="13" t="str">
        <f t="shared" si="70"/>
        <v>Film</v>
      </c>
      <c r="T433" s="13" t="str">
        <f t="shared" si="65"/>
        <v>Video Games</v>
      </c>
      <c r="U433" s="18" t="str">
        <f t="shared" si="66"/>
        <v>Jul</v>
      </c>
      <c r="V433" s="18" t="str">
        <f t="shared" si="67"/>
        <v>Jun</v>
      </c>
      <c r="W433" s="1">
        <f t="shared" si="71"/>
        <v>2016</v>
      </c>
      <c r="X433" s="1">
        <f t="shared" si="72"/>
        <v>2016</v>
      </c>
    </row>
    <row r="434" spans="1:24" ht="40.5" x14ac:dyDescent="0.3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17">
        <f t="shared" si="68"/>
        <v>42298.51829861111</v>
      </c>
      <c r="L434" s="17">
        <f t="shared" si="69"/>
        <v>42238.51829861111</v>
      </c>
      <c r="M434" s="5" t="b">
        <v>0</v>
      </c>
      <c r="N434" s="5">
        <v>8</v>
      </c>
      <c r="O434" s="5" t="b">
        <v>0</v>
      </c>
      <c r="P434" s="5" t="s">
        <v>8270</v>
      </c>
      <c r="Q434" s="10">
        <f t="shared" si="63"/>
        <v>9.5</v>
      </c>
      <c r="R434" s="12">
        <f t="shared" si="64"/>
        <v>0.13333333333333333</v>
      </c>
      <c r="S434" s="13" t="str">
        <f t="shared" si="70"/>
        <v>Film</v>
      </c>
      <c r="T434" s="13" t="str">
        <f t="shared" si="65"/>
        <v>Video Games</v>
      </c>
      <c r="U434" s="18" t="str">
        <f t="shared" si="66"/>
        <v>Oct</v>
      </c>
      <c r="V434" s="18" t="str">
        <f t="shared" si="67"/>
        <v>Aug</v>
      </c>
      <c r="W434" s="1">
        <f t="shared" si="71"/>
        <v>2015</v>
      </c>
      <c r="X434" s="1">
        <f t="shared" si="72"/>
        <v>2015</v>
      </c>
    </row>
    <row r="435" spans="1:24" ht="81" x14ac:dyDescent="0.3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17">
        <f t="shared" si="68"/>
        <v>42288.421550925923</v>
      </c>
      <c r="L435" s="17">
        <f t="shared" si="69"/>
        <v>42228.421550925923</v>
      </c>
      <c r="M435" s="5" t="b">
        <v>0</v>
      </c>
      <c r="N435" s="5">
        <v>0</v>
      </c>
      <c r="O435" s="5" t="b">
        <v>0</v>
      </c>
      <c r="P435" s="5" t="s">
        <v>8270</v>
      </c>
      <c r="Q435" s="10">
        <f t="shared" si="63"/>
        <v>0</v>
      </c>
      <c r="R435" s="12">
        <f t="shared" si="64"/>
        <v>0</v>
      </c>
      <c r="S435" s="13" t="str">
        <f t="shared" si="70"/>
        <v>Film</v>
      </c>
      <c r="T435" s="13" t="str">
        <f t="shared" si="65"/>
        <v>Video Games</v>
      </c>
      <c r="U435" s="18" t="str">
        <f t="shared" si="66"/>
        <v>Oct</v>
      </c>
      <c r="V435" s="18" t="str">
        <f t="shared" si="67"/>
        <v>Aug</v>
      </c>
      <c r="W435" s="1">
        <f t="shared" si="71"/>
        <v>2015</v>
      </c>
      <c r="X435" s="1">
        <f t="shared" si="72"/>
        <v>2015</v>
      </c>
    </row>
    <row r="436" spans="1:24" ht="40.5" x14ac:dyDescent="0.3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17">
        <f t="shared" si="68"/>
        <v>41609.667847222219</v>
      </c>
      <c r="L436" s="17">
        <f t="shared" si="69"/>
        <v>41576.626180555555</v>
      </c>
      <c r="M436" s="5" t="b">
        <v>0</v>
      </c>
      <c r="N436" s="5">
        <v>2</v>
      </c>
      <c r="O436" s="5" t="b">
        <v>0</v>
      </c>
      <c r="P436" s="5" t="s">
        <v>8270</v>
      </c>
      <c r="Q436" s="10">
        <f t="shared" si="63"/>
        <v>5</v>
      </c>
      <c r="R436" s="12">
        <f t="shared" si="64"/>
        <v>0.08</v>
      </c>
      <c r="S436" s="13" t="str">
        <f t="shared" si="70"/>
        <v>Film</v>
      </c>
      <c r="T436" s="13" t="str">
        <f t="shared" si="65"/>
        <v>Video Games</v>
      </c>
      <c r="U436" s="18" t="str">
        <f t="shared" si="66"/>
        <v>Dec</v>
      </c>
      <c r="V436" s="18" t="str">
        <f t="shared" si="67"/>
        <v>Oct</v>
      </c>
      <c r="W436" s="1">
        <f t="shared" si="71"/>
        <v>2013</v>
      </c>
      <c r="X436" s="1">
        <f t="shared" si="72"/>
        <v>2013</v>
      </c>
    </row>
    <row r="437" spans="1:24" ht="40.5" x14ac:dyDescent="0.3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17">
        <f t="shared" si="68"/>
        <v>41530.539120370369</v>
      </c>
      <c r="L437" s="17">
        <f t="shared" si="69"/>
        <v>41500.539120370369</v>
      </c>
      <c r="M437" s="5" t="b">
        <v>0</v>
      </c>
      <c r="N437" s="5">
        <v>3</v>
      </c>
      <c r="O437" s="5" t="b">
        <v>0</v>
      </c>
      <c r="P437" s="5" t="s">
        <v>8270</v>
      </c>
      <c r="Q437" s="10">
        <f t="shared" si="63"/>
        <v>2.7272727272727275E-3</v>
      </c>
      <c r="R437" s="12">
        <f t="shared" si="64"/>
        <v>2.7272727272727275E-3</v>
      </c>
      <c r="S437" s="13" t="str">
        <f t="shared" si="70"/>
        <v>Film</v>
      </c>
      <c r="T437" s="13" t="str">
        <f t="shared" si="65"/>
        <v>Video Games</v>
      </c>
      <c r="U437" s="18" t="str">
        <f t="shared" si="66"/>
        <v>Sep</v>
      </c>
      <c r="V437" s="18" t="str">
        <f t="shared" si="67"/>
        <v>Aug</v>
      </c>
      <c r="W437" s="1">
        <f t="shared" si="71"/>
        <v>2013</v>
      </c>
      <c r="X437" s="1">
        <f t="shared" si="72"/>
        <v>2013</v>
      </c>
    </row>
    <row r="438" spans="1:24" ht="40.5" x14ac:dyDescent="0.3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17">
        <f t="shared" si="68"/>
        <v>41486.154085648144</v>
      </c>
      <c r="L438" s="17">
        <f t="shared" si="69"/>
        <v>41456.154085648144</v>
      </c>
      <c r="M438" s="5" t="b">
        <v>0</v>
      </c>
      <c r="N438" s="5">
        <v>0</v>
      </c>
      <c r="O438" s="5" t="b">
        <v>0</v>
      </c>
      <c r="P438" s="5" t="s">
        <v>8270</v>
      </c>
      <c r="Q438" s="10">
        <f t="shared" si="63"/>
        <v>0</v>
      </c>
      <c r="R438" s="12">
        <f t="shared" si="64"/>
        <v>0</v>
      </c>
      <c r="S438" s="13" t="str">
        <f t="shared" si="70"/>
        <v>Film</v>
      </c>
      <c r="T438" s="13" t="str">
        <f t="shared" si="65"/>
        <v>Video Games</v>
      </c>
      <c r="U438" s="18" t="str">
        <f t="shared" si="66"/>
        <v>Jul</v>
      </c>
      <c r="V438" s="18" t="str">
        <f t="shared" si="67"/>
        <v>Jul</v>
      </c>
      <c r="W438" s="1">
        <f t="shared" si="71"/>
        <v>2013</v>
      </c>
      <c r="X438" s="1">
        <f t="shared" si="72"/>
        <v>2013</v>
      </c>
    </row>
    <row r="439" spans="1:24" ht="40.5" x14ac:dyDescent="0.3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17">
        <f t="shared" si="68"/>
        <v>42651.110254629624</v>
      </c>
      <c r="L439" s="17">
        <f t="shared" si="69"/>
        <v>42591.110254629624</v>
      </c>
      <c r="M439" s="5" t="b">
        <v>0</v>
      </c>
      <c r="N439" s="5">
        <v>0</v>
      </c>
      <c r="O439" s="5" t="b">
        <v>0</v>
      </c>
      <c r="P439" s="5" t="s">
        <v>8270</v>
      </c>
      <c r="Q439" s="10">
        <f t="shared" si="63"/>
        <v>0</v>
      </c>
      <c r="R439" s="12">
        <f t="shared" si="64"/>
        <v>0</v>
      </c>
      <c r="S439" s="13" t="str">
        <f t="shared" si="70"/>
        <v>Film</v>
      </c>
      <c r="T439" s="13" t="str">
        <f t="shared" si="65"/>
        <v>Video Games</v>
      </c>
      <c r="U439" s="18" t="str">
        <f t="shared" si="66"/>
        <v>Oct</v>
      </c>
      <c r="V439" s="18" t="str">
        <f t="shared" si="67"/>
        <v>Aug</v>
      </c>
      <c r="W439" s="1">
        <f t="shared" si="71"/>
        <v>2016</v>
      </c>
      <c r="X439" s="1">
        <f t="shared" si="72"/>
        <v>2016</v>
      </c>
    </row>
    <row r="440" spans="1:24" ht="40.5" x14ac:dyDescent="0.3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17">
        <f t="shared" si="68"/>
        <v>42326.094421296293</v>
      </c>
      <c r="L440" s="17">
        <f t="shared" si="69"/>
        <v>42296.052754629629</v>
      </c>
      <c r="M440" s="5" t="b">
        <v>0</v>
      </c>
      <c r="N440" s="5">
        <v>11</v>
      </c>
      <c r="O440" s="5" t="b">
        <v>0</v>
      </c>
      <c r="P440" s="5" t="s">
        <v>8270</v>
      </c>
      <c r="Q440" s="10">
        <f t="shared" si="63"/>
        <v>9.3800000000000008</v>
      </c>
      <c r="R440" s="12">
        <f t="shared" si="64"/>
        <v>5.5E-2</v>
      </c>
      <c r="S440" s="13" t="str">
        <f t="shared" si="70"/>
        <v>Film</v>
      </c>
      <c r="T440" s="13" t="str">
        <f t="shared" si="65"/>
        <v>Video Games</v>
      </c>
      <c r="U440" s="18" t="str">
        <f t="shared" si="66"/>
        <v>Nov</v>
      </c>
      <c r="V440" s="18" t="str">
        <f t="shared" si="67"/>
        <v>Oct</v>
      </c>
      <c r="W440" s="1">
        <f t="shared" si="71"/>
        <v>2015</v>
      </c>
      <c r="X440" s="1">
        <f t="shared" si="72"/>
        <v>2015</v>
      </c>
    </row>
    <row r="441" spans="1:24" ht="40.5" x14ac:dyDescent="0.3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17">
        <f t="shared" si="68"/>
        <v>41929.553449074076</v>
      </c>
      <c r="L441" s="17">
        <f t="shared" si="69"/>
        <v>41919.553449074076</v>
      </c>
      <c r="M441" s="5" t="b">
        <v>0</v>
      </c>
      <c r="N441" s="5">
        <v>0</v>
      </c>
      <c r="O441" s="5" t="b">
        <v>0</v>
      </c>
      <c r="P441" s="5" t="s">
        <v>8270</v>
      </c>
      <c r="Q441" s="10">
        <f t="shared" si="63"/>
        <v>0</v>
      </c>
      <c r="R441" s="12">
        <f t="shared" si="64"/>
        <v>0</v>
      </c>
      <c r="S441" s="13" t="str">
        <f t="shared" si="70"/>
        <v>Film</v>
      </c>
      <c r="T441" s="13" t="str">
        <f t="shared" si="65"/>
        <v>Video Games</v>
      </c>
      <c r="U441" s="18" t="str">
        <f t="shared" si="66"/>
        <v>Oct</v>
      </c>
      <c r="V441" s="18" t="str">
        <f t="shared" si="67"/>
        <v>Oct</v>
      </c>
      <c r="W441" s="1">
        <f t="shared" si="71"/>
        <v>2014</v>
      </c>
      <c r="X441" s="1">
        <f t="shared" si="72"/>
        <v>2014</v>
      </c>
    </row>
    <row r="442" spans="1:24" ht="40.5" x14ac:dyDescent="0.3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17">
        <f t="shared" si="68"/>
        <v>42453.735567129632</v>
      </c>
      <c r="L442" s="17">
        <f t="shared" si="69"/>
        <v>42423.777233796289</v>
      </c>
      <c r="M442" s="5" t="b">
        <v>0</v>
      </c>
      <c r="N442" s="5">
        <v>1</v>
      </c>
      <c r="O442" s="5" t="b">
        <v>0</v>
      </c>
      <c r="P442" s="5" t="s">
        <v>8270</v>
      </c>
      <c r="Q442" s="10">
        <f t="shared" si="63"/>
        <v>0.1</v>
      </c>
      <c r="R442" s="12">
        <f t="shared" si="64"/>
        <v>0.02</v>
      </c>
      <c r="S442" s="13" t="str">
        <f t="shared" si="70"/>
        <v>Film</v>
      </c>
      <c r="T442" s="13" t="str">
        <f t="shared" si="65"/>
        <v>Video Games</v>
      </c>
      <c r="U442" s="18" t="str">
        <f t="shared" si="66"/>
        <v>Mar</v>
      </c>
      <c r="V442" s="18" t="str">
        <f t="shared" si="67"/>
        <v>Feb</v>
      </c>
      <c r="W442" s="1">
        <f t="shared" si="71"/>
        <v>2016</v>
      </c>
      <c r="X442" s="1">
        <f t="shared" si="72"/>
        <v>2016</v>
      </c>
    </row>
    <row r="443" spans="1:24" ht="40.5" x14ac:dyDescent="0.3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17">
        <f t="shared" si="68"/>
        <v>41580.585601851846</v>
      </c>
      <c r="L443" s="17">
        <f t="shared" si="69"/>
        <v>41550.585601851846</v>
      </c>
      <c r="M443" s="5" t="b">
        <v>0</v>
      </c>
      <c r="N443" s="5">
        <v>0</v>
      </c>
      <c r="O443" s="5" t="b">
        <v>0</v>
      </c>
      <c r="P443" s="5" t="s">
        <v>8270</v>
      </c>
      <c r="Q443" s="10">
        <f t="shared" si="63"/>
        <v>0</v>
      </c>
      <c r="R443" s="12">
        <f t="shared" si="64"/>
        <v>0</v>
      </c>
      <c r="S443" s="13" t="str">
        <f t="shared" si="70"/>
        <v>Film</v>
      </c>
      <c r="T443" s="13" t="str">
        <f t="shared" si="65"/>
        <v>Video Games</v>
      </c>
      <c r="U443" s="18" t="str">
        <f t="shared" si="66"/>
        <v>Nov</v>
      </c>
      <c r="V443" s="18" t="str">
        <f t="shared" si="67"/>
        <v>Oct</v>
      </c>
      <c r="W443" s="1">
        <f t="shared" si="71"/>
        <v>2013</v>
      </c>
      <c r="X443" s="1">
        <f t="shared" si="72"/>
        <v>2013</v>
      </c>
    </row>
    <row r="444" spans="1:24" x14ac:dyDescent="0.3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17">
        <f t="shared" si="68"/>
        <v>42054.680358796293</v>
      </c>
      <c r="L444" s="17">
        <f t="shared" si="69"/>
        <v>42024.680358796293</v>
      </c>
      <c r="M444" s="5" t="b">
        <v>0</v>
      </c>
      <c r="N444" s="5">
        <v>17</v>
      </c>
      <c r="O444" s="5" t="b">
        <v>0</v>
      </c>
      <c r="P444" s="5" t="s">
        <v>8270</v>
      </c>
      <c r="Q444" s="10">
        <f t="shared" si="63"/>
        <v>39.358823529411765</v>
      </c>
      <c r="R444" s="12">
        <f t="shared" si="64"/>
        <v>0.1</v>
      </c>
      <c r="S444" s="13" t="str">
        <f t="shared" si="70"/>
        <v>Film</v>
      </c>
      <c r="T444" s="13" t="str">
        <f t="shared" si="65"/>
        <v>Video Games</v>
      </c>
      <c r="U444" s="18" t="str">
        <f t="shared" si="66"/>
        <v>Feb</v>
      </c>
      <c r="V444" s="18" t="str">
        <f t="shared" si="67"/>
        <v>Jan</v>
      </c>
      <c r="W444" s="1">
        <f t="shared" si="71"/>
        <v>2015</v>
      </c>
      <c r="X444" s="1">
        <f t="shared" si="72"/>
        <v>2015</v>
      </c>
    </row>
    <row r="445" spans="1:24" ht="40.5" x14ac:dyDescent="0.3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17">
        <f t="shared" si="68"/>
        <v>41679.806724537033</v>
      </c>
      <c r="L445" s="17">
        <f t="shared" si="69"/>
        <v>41649.806724537033</v>
      </c>
      <c r="M445" s="5" t="b">
        <v>0</v>
      </c>
      <c r="N445" s="5">
        <v>2</v>
      </c>
      <c r="O445" s="5" t="b">
        <v>0</v>
      </c>
      <c r="P445" s="5" t="s">
        <v>8270</v>
      </c>
      <c r="Q445" s="10">
        <f t="shared" si="63"/>
        <v>0.1</v>
      </c>
      <c r="R445" s="12">
        <f t="shared" si="64"/>
        <v>0.02</v>
      </c>
      <c r="S445" s="13" t="str">
        <f t="shared" si="70"/>
        <v>Film</v>
      </c>
      <c r="T445" s="13" t="str">
        <f t="shared" si="65"/>
        <v>Video Games</v>
      </c>
      <c r="U445" s="18" t="str">
        <f t="shared" si="66"/>
        <v>Feb</v>
      </c>
      <c r="V445" s="18" t="str">
        <f t="shared" si="67"/>
        <v>Jan</v>
      </c>
      <c r="W445" s="1">
        <f t="shared" si="71"/>
        <v>2014</v>
      </c>
      <c r="X445" s="1">
        <f t="shared" si="72"/>
        <v>2014</v>
      </c>
    </row>
    <row r="446" spans="1:24" ht="40.5" x14ac:dyDescent="0.3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17">
        <f t="shared" si="68"/>
        <v>40954.69862268518</v>
      </c>
      <c r="L446" s="17">
        <f t="shared" si="69"/>
        <v>40894.69862268518</v>
      </c>
      <c r="M446" s="5" t="b">
        <v>0</v>
      </c>
      <c r="N446" s="5">
        <v>1</v>
      </c>
      <c r="O446" s="5" t="b">
        <v>0</v>
      </c>
      <c r="P446" s="5" t="s">
        <v>8270</v>
      </c>
      <c r="Q446" s="10">
        <f t="shared" si="63"/>
        <v>5</v>
      </c>
      <c r="R446" s="12">
        <f t="shared" si="64"/>
        <v>0.1</v>
      </c>
      <c r="S446" s="13" t="str">
        <f t="shared" si="70"/>
        <v>Film</v>
      </c>
      <c r="T446" s="13" t="str">
        <f t="shared" si="65"/>
        <v>Video Games</v>
      </c>
      <c r="U446" s="18" t="str">
        <f t="shared" si="66"/>
        <v>Feb</v>
      </c>
      <c r="V446" s="18" t="str">
        <f t="shared" si="67"/>
        <v>Dec</v>
      </c>
      <c r="W446" s="1">
        <f t="shared" si="71"/>
        <v>2012</v>
      </c>
      <c r="X446" s="1">
        <f t="shared" si="72"/>
        <v>2011</v>
      </c>
    </row>
    <row r="447" spans="1:24" ht="60.75" x14ac:dyDescent="0.3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17">
        <f t="shared" si="68"/>
        <v>42145.127025462956</v>
      </c>
      <c r="L447" s="17">
        <f t="shared" si="69"/>
        <v>42130.127025462956</v>
      </c>
      <c r="M447" s="5" t="b">
        <v>0</v>
      </c>
      <c r="N447" s="5">
        <v>2</v>
      </c>
      <c r="O447" s="5" t="b">
        <v>0</v>
      </c>
      <c r="P447" s="5" t="s">
        <v>8270</v>
      </c>
      <c r="Q447" s="10">
        <f t="shared" si="63"/>
        <v>3.3333333333333335E-3</v>
      </c>
      <c r="R447" s="12">
        <f t="shared" si="64"/>
        <v>3.3333333333333335E-3</v>
      </c>
      <c r="S447" s="13" t="str">
        <f t="shared" si="70"/>
        <v>Film</v>
      </c>
      <c r="T447" s="13" t="str">
        <f t="shared" si="65"/>
        <v>Video Games</v>
      </c>
      <c r="U447" s="18" t="str">
        <f t="shared" si="66"/>
        <v>May</v>
      </c>
      <c r="V447" s="18" t="str">
        <f t="shared" si="67"/>
        <v>May</v>
      </c>
      <c r="W447" s="1">
        <f t="shared" si="71"/>
        <v>2015</v>
      </c>
      <c r="X447" s="1">
        <f t="shared" si="72"/>
        <v>2015</v>
      </c>
    </row>
    <row r="448" spans="1:24" ht="40.5" x14ac:dyDescent="0.3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17">
        <f t="shared" si="68"/>
        <v>42066.875231481477</v>
      </c>
      <c r="L448" s="17">
        <f t="shared" si="69"/>
        <v>42036.875231481477</v>
      </c>
      <c r="M448" s="5" t="b">
        <v>0</v>
      </c>
      <c r="N448" s="5">
        <v>16</v>
      </c>
      <c r="O448" s="5" t="b">
        <v>0</v>
      </c>
      <c r="P448" s="5" t="s">
        <v>8270</v>
      </c>
      <c r="Q448" s="10">
        <f t="shared" si="63"/>
        <v>7.2952380952380951</v>
      </c>
      <c r="R448" s="12">
        <f t="shared" si="64"/>
        <v>0.15238095238095239</v>
      </c>
      <c r="S448" s="13" t="str">
        <f t="shared" si="70"/>
        <v>Film</v>
      </c>
      <c r="T448" s="13" t="str">
        <f t="shared" si="65"/>
        <v>Video Games</v>
      </c>
      <c r="U448" s="18" t="str">
        <f t="shared" si="66"/>
        <v>Mar</v>
      </c>
      <c r="V448" s="18" t="str">
        <f t="shared" si="67"/>
        <v>Feb</v>
      </c>
      <c r="W448" s="1">
        <f t="shared" si="71"/>
        <v>2015</v>
      </c>
      <c r="X448" s="1">
        <f t="shared" si="72"/>
        <v>2015</v>
      </c>
    </row>
    <row r="449" spans="1:24" ht="40.5" x14ac:dyDescent="0.3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17">
        <f t="shared" si="68"/>
        <v>41356.305127314808</v>
      </c>
      <c r="L449" s="17">
        <f t="shared" si="69"/>
        <v>41331.34679398148</v>
      </c>
      <c r="M449" s="5" t="b">
        <v>0</v>
      </c>
      <c r="N449" s="5">
        <v>1</v>
      </c>
      <c r="O449" s="5" t="b">
        <v>0</v>
      </c>
      <c r="P449" s="5" t="s">
        <v>8270</v>
      </c>
      <c r="Q449" s="10">
        <f t="shared" si="63"/>
        <v>1.6666666666666666E-2</v>
      </c>
      <c r="R449" s="12">
        <f t="shared" si="64"/>
        <v>3.3333333333333335E-3</v>
      </c>
      <c r="S449" s="13" t="str">
        <f t="shared" si="70"/>
        <v>Film</v>
      </c>
      <c r="T449" s="13" t="str">
        <f t="shared" si="65"/>
        <v>Video Games</v>
      </c>
      <c r="U449" s="18" t="str">
        <f t="shared" si="66"/>
        <v>Mar</v>
      </c>
      <c r="V449" s="18" t="str">
        <f t="shared" si="67"/>
        <v>Feb</v>
      </c>
      <c r="W449" s="1">
        <f t="shared" si="71"/>
        <v>2013</v>
      </c>
      <c r="X449" s="1">
        <f t="shared" si="72"/>
        <v>2013</v>
      </c>
    </row>
    <row r="450" spans="1:24" ht="40.5" x14ac:dyDescent="0.3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17">
        <f t="shared" si="68"/>
        <v>41773.549710648142</v>
      </c>
      <c r="L450" s="17">
        <f t="shared" si="69"/>
        <v>41753.549710648142</v>
      </c>
      <c r="M450" s="5" t="b">
        <v>0</v>
      </c>
      <c r="N450" s="5">
        <v>4</v>
      </c>
      <c r="O450" s="5" t="b">
        <v>0</v>
      </c>
      <c r="P450" s="5" t="s">
        <v>8270</v>
      </c>
      <c r="Q450" s="10">
        <f t="shared" ref="Q450:Q513" si="73">100*E450/D450</f>
        <v>3.2804000000000002</v>
      </c>
      <c r="R450" s="12">
        <f t="shared" ref="R450:R513" si="74">100*N450/D450</f>
        <v>0.16</v>
      </c>
      <c r="S450" s="13" t="str">
        <f t="shared" si="70"/>
        <v>Film</v>
      </c>
      <c r="T450" s="13" t="str">
        <f t="shared" ref="T450:T513" si="75">IF(ISNUMBER(SEARCH("television",P450)),"Video/Televison",IF(ISNUMBER(SEARCH("documentary",P450)),"Video/Documentary",IF(ISNUMBER(SEARCH("drama",P450)),"Video/Drama",IF(ISNUMBER(SEARCH("science",P450)),"Video/Science Fiction",IF(ISNUMBER(SEARCH("shorts",P450)),"Video/Shorts",IF(ISNUMBER(SEARCH("Trucks",P450)),"Food Trucks",IF(ISNUMBER(SEARCH("restaurants",P450)),"Restaurants",IF(ISNUMBER(SEARCH("small",P450)),"Small Batch",IF(ISNUMBER(SEARCH("mobile",P450)),"Mobile Games",IF(ISNUMBER(SEARCH("tabletop",P450)),"Tabletop Games",IF(ISNUMBER(SEARCH("video",P450)),"Video Games",IF(ISNUMBER(SEARCH("audio",P450)),"Audio",IF(ISNUMBER(SEARCH("classical",P450)),"Classical",IF(ISNUMBER(SEARCH("electric",P450)),"Electric Music",IF(ISNUMBER(SEARCH("faith",P450)),"Faith",IF(ISNUMBER(SEARCH("indie",P450)),"Indie Music",IF(ISNUMBER(SEARCH("jazz",P450)),"Jazz",IF(ISNUMBER(SEARCH("metal",P450)),"Metal",IF(ISNUMBER(SEARCH("pop",P450)),"Pop",IF(ISNUMBER(SEARCH("world",P450)),"World Music",IF(ISNUMBER(SEARCH("plays",P450)),"Plays",IF(ISNUMBER(SEARCH("spaces",P450)),"Spaces",IF(ISNUMBER(SEARCH("marker",P450)),"Markerpaces",IF(ISNUMBER(SEARCH("exploration",P450)),"Space Exploration",IF(ISNUMBER(SEARCH("wearables",P450)),"Wearables",IF(ISNUMBER(SEARCH("web",P450)),"Web",IF(ISNUMBER(SEARCH("hardware",P450)),"Hardware",IF(ISNUMBER(SEARCH("nature",P450)),"Nature",IF(ISNUMBER(SEARCH("people",P450)),"People",IF(ISNUMBER(SEARCH("photobooks",P450)),"Photobooks",IF(ISNUMBER(SEARCH("places",P450)),"Places",IF(ISNUMBER(SEARCH("nonfiction",P450)),"Nonfiction",IF(ISNUMBER(SEARCH("fiction",P450)),"fiction",IF(ISNUMBER(SEARCH("radio",P450)),"Radio &amp; Podcast",IF(ISNUMBER(SEARCH("translation",P450)),"Translation",IF(ISNUMBER(SEARCH("musical",P450)),"Musical",IF(ISNUMBER(SEARCH("rock",P450)),"Rock",IF(ISNUMBER(SEARCH("books",P450)),"Books",IF(ISNUMBER(SEARCH("music/electronic",P450)),"Electronic Music",IF(ISNUMBER(SEARCH("gadgets",P450)),"Gadgets"))))))))))))))))))))))))))))))))))))))))</f>
        <v>Video Games</v>
      </c>
      <c r="U450" s="18" t="str">
        <f t="shared" ref="U450:U513" si="76">TEXT((I450/86400)+25569+(-5/24), "mmm")</f>
        <v>May</v>
      </c>
      <c r="V450" s="18" t="str">
        <f t="shared" ref="V450:V513" si="77">TEXT((J450/86400)+25569+(-5/24), "mmm")</f>
        <v>Apr</v>
      </c>
      <c r="W450" s="1">
        <f t="shared" si="71"/>
        <v>2014</v>
      </c>
      <c r="X450" s="1">
        <f t="shared" si="72"/>
        <v>2014</v>
      </c>
    </row>
    <row r="451" spans="1:24" ht="40.5" x14ac:dyDescent="0.3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17">
        <f t="shared" ref="K451:K514" si="78">(I451/86400)+25569+(-5/24)</f>
        <v>41564.359780092593</v>
      </c>
      <c r="L451" s="17">
        <f t="shared" ref="L451:L514" si="79">(J451/86400)+25569+(-5/24)</f>
        <v>41534.359780092593</v>
      </c>
      <c r="M451" s="5" t="b">
        <v>0</v>
      </c>
      <c r="N451" s="5">
        <v>5</v>
      </c>
      <c r="O451" s="5" t="b">
        <v>0</v>
      </c>
      <c r="P451" s="5" t="s">
        <v>8270</v>
      </c>
      <c r="Q451" s="10">
        <f t="shared" si="73"/>
        <v>2.25</v>
      </c>
      <c r="R451" s="12">
        <f t="shared" si="74"/>
        <v>0.25</v>
      </c>
      <c r="S451" s="13" t="str">
        <f t="shared" ref="S451:S514" si="80">IF(ISNUMBER(SEARCH("film",P451)),"Film",IF(ISNUMBER(SEARCH("theater",P451)),"Theater",IF(ISNUMBER(SEARCH("music",P451)),"Music",IF(ISNUMBER(SEARCH("technology",P451)),"Technology",IF(ISNUMBER(SEARCH("journalism",P451)),"Journalism",IF(ISNUMBER(SEARCH("games",P451)),"Games",IF(ISNUMBER(SEARCH("food",P451)),"Food",IF(ISNUMBER(SEARCH("photography",P451)),"Photography",IF(ISNUMBER(SEARCH("publishing",P451)),"Publishing")))))))))</f>
        <v>Film</v>
      </c>
      <c r="T451" s="13" t="str">
        <f t="shared" si="75"/>
        <v>Video Games</v>
      </c>
      <c r="U451" s="18" t="str">
        <f t="shared" si="76"/>
        <v>Oct</v>
      </c>
      <c r="V451" s="18" t="str">
        <f t="shared" si="77"/>
        <v>Sep</v>
      </c>
      <c r="W451" s="1">
        <f t="shared" ref="W451:W514" si="81">YEAR(K451)</f>
        <v>2013</v>
      </c>
      <c r="X451" s="1">
        <f t="shared" ref="X451:X514" si="82">YEAR(L451)</f>
        <v>2013</v>
      </c>
    </row>
    <row r="452" spans="1:24" ht="40.5" x14ac:dyDescent="0.3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17">
        <f t="shared" si="78"/>
        <v>41684.73842592592</v>
      </c>
      <c r="L452" s="17">
        <f t="shared" si="79"/>
        <v>41654.73842592592</v>
      </c>
      <c r="M452" s="5" t="b">
        <v>0</v>
      </c>
      <c r="N452" s="5">
        <v>7</v>
      </c>
      <c r="O452" s="5" t="b">
        <v>0</v>
      </c>
      <c r="P452" s="5" t="s">
        <v>8270</v>
      </c>
      <c r="Q452" s="10">
        <f t="shared" si="73"/>
        <v>0.79200000000000004</v>
      </c>
      <c r="R452" s="12">
        <f t="shared" si="74"/>
        <v>1.4E-2</v>
      </c>
      <c r="S452" s="13" t="str">
        <f t="shared" si="80"/>
        <v>Film</v>
      </c>
      <c r="T452" s="13" t="str">
        <f t="shared" si="75"/>
        <v>Video Games</v>
      </c>
      <c r="U452" s="18" t="str">
        <f t="shared" si="76"/>
        <v>Feb</v>
      </c>
      <c r="V452" s="18" t="str">
        <f t="shared" si="77"/>
        <v>Jan</v>
      </c>
      <c r="W452" s="1">
        <f t="shared" si="81"/>
        <v>2014</v>
      </c>
      <c r="X452" s="1">
        <f t="shared" si="82"/>
        <v>2014</v>
      </c>
    </row>
    <row r="453" spans="1:24" ht="40.5" x14ac:dyDescent="0.3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17">
        <f t="shared" si="78"/>
        <v>41664.506840277776</v>
      </c>
      <c r="L453" s="17">
        <f t="shared" si="79"/>
        <v>41634.506840277776</v>
      </c>
      <c r="M453" s="5" t="b">
        <v>0</v>
      </c>
      <c r="N453" s="5">
        <v>0</v>
      </c>
      <c r="O453" s="5" t="b">
        <v>0</v>
      </c>
      <c r="P453" s="5" t="s">
        <v>8270</v>
      </c>
      <c r="Q453" s="10">
        <f t="shared" si="73"/>
        <v>0</v>
      </c>
      <c r="R453" s="12">
        <f t="shared" si="74"/>
        <v>0</v>
      </c>
      <c r="S453" s="13" t="str">
        <f t="shared" si="80"/>
        <v>Film</v>
      </c>
      <c r="T453" s="13" t="str">
        <f t="shared" si="75"/>
        <v>Video Games</v>
      </c>
      <c r="U453" s="18" t="str">
        <f t="shared" si="76"/>
        <v>Jan</v>
      </c>
      <c r="V453" s="18" t="str">
        <f t="shared" si="77"/>
        <v>Dec</v>
      </c>
      <c r="W453" s="1">
        <f t="shared" si="81"/>
        <v>2014</v>
      </c>
      <c r="X453" s="1">
        <f t="shared" si="82"/>
        <v>2013</v>
      </c>
    </row>
    <row r="454" spans="1:24" ht="40.5" x14ac:dyDescent="0.3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17">
        <f t="shared" si="78"/>
        <v>42137.49554398148</v>
      </c>
      <c r="L454" s="17">
        <f t="shared" si="79"/>
        <v>42107.49554398148</v>
      </c>
      <c r="M454" s="5" t="b">
        <v>0</v>
      </c>
      <c r="N454" s="5">
        <v>12</v>
      </c>
      <c r="O454" s="5" t="b">
        <v>0</v>
      </c>
      <c r="P454" s="5" t="s">
        <v>8270</v>
      </c>
      <c r="Q454" s="10">
        <f t="shared" si="73"/>
        <v>64</v>
      </c>
      <c r="R454" s="12">
        <f t="shared" si="74"/>
        <v>1.6</v>
      </c>
      <c r="S454" s="13" t="str">
        <f t="shared" si="80"/>
        <v>Film</v>
      </c>
      <c r="T454" s="13" t="str">
        <f t="shared" si="75"/>
        <v>Video Games</v>
      </c>
      <c r="U454" s="18" t="str">
        <f t="shared" si="76"/>
        <v>May</v>
      </c>
      <c r="V454" s="18" t="str">
        <f t="shared" si="77"/>
        <v>Apr</v>
      </c>
      <c r="W454" s="1">
        <f t="shared" si="81"/>
        <v>2015</v>
      </c>
      <c r="X454" s="1">
        <f t="shared" si="82"/>
        <v>2015</v>
      </c>
    </row>
    <row r="455" spans="1:24" ht="40.5" x14ac:dyDescent="0.3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17">
        <f t="shared" si="78"/>
        <v>42054.616655092592</v>
      </c>
      <c r="L455" s="17">
        <f t="shared" si="79"/>
        <v>42038.616655092592</v>
      </c>
      <c r="M455" s="5" t="b">
        <v>0</v>
      </c>
      <c r="N455" s="5">
        <v>2</v>
      </c>
      <c r="O455" s="5" t="b">
        <v>0</v>
      </c>
      <c r="P455" s="5" t="s">
        <v>8270</v>
      </c>
      <c r="Q455" s="10">
        <f t="shared" si="73"/>
        <v>2.7404479578392621E-2</v>
      </c>
      <c r="R455" s="12">
        <f t="shared" si="74"/>
        <v>2.1080368906455861E-3</v>
      </c>
      <c r="S455" s="13" t="str">
        <f t="shared" si="80"/>
        <v>Film</v>
      </c>
      <c r="T455" s="13" t="str">
        <f t="shared" si="75"/>
        <v>Video Games</v>
      </c>
      <c r="U455" s="18" t="str">
        <f t="shared" si="76"/>
        <v>Feb</v>
      </c>
      <c r="V455" s="18" t="str">
        <f t="shared" si="77"/>
        <v>Feb</v>
      </c>
      <c r="W455" s="1">
        <f t="shared" si="81"/>
        <v>2015</v>
      </c>
      <c r="X455" s="1">
        <f t="shared" si="82"/>
        <v>2015</v>
      </c>
    </row>
    <row r="456" spans="1:24" ht="40.5" x14ac:dyDescent="0.3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17">
        <f t="shared" si="78"/>
        <v>41969.343055555553</v>
      </c>
      <c r="L456" s="17">
        <f t="shared" si="79"/>
        <v>41938.508923611109</v>
      </c>
      <c r="M456" s="5" t="b">
        <v>0</v>
      </c>
      <c r="N456" s="5">
        <v>5</v>
      </c>
      <c r="O456" s="5" t="b">
        <v>0</v>
      </c>
      <c r="P456" s="5" t="s">
        <v>8270</v>
      </c>
      <c r="Q456" s="10">
        <f t="shared" si="73"/>
        <v>0.82</v>
      </c>
      <c r="R456" s="12">
        <f t="shared" si="74"/>
        <v>0.05</v>
      </c>
      <c r="S456" s="13" t="str">
        <f t="shared" si="80"/>
        <v>Film</v>
      </c>
      <c r="T456" s="13" t="str">
        <f t="shared" si="75"/>
        <v>Video Games</v>
      </c>
      <c r="U456" s="18" t="str">
        <f t="shared" si="76"/>
        <v>Nov</v>
      </c>
      <c r="V456" s="18" t="str">
        <f t="shared" si="77"/>
        <v>Oct</v>
      </c>
      <c r="W456" s="1">
        <f t="shared" si="81"/>
        <v>2014</v>
      </c>
      <c r="X456" s="1">
        <f t="shared" si="82"/>
        <v>2014</v>
      </c>
    </row>
    <row r="457" spans="1:24" ht="40.5" x14ac:dyDescent="0.3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17">
        <f t="shared" si="78"/>
        <v>41015.813194444439</v>
      </c>
      <c r="L457" s="17">
        <f t="shared" si="79"/>
        <v>40970.794236111113</v>
      </c>
      <c r="M457" s="5" t="b">
        <v>0</v>
      </c>
      <c r="N457" s="5">
        <v>2</v>
      </c>
      <c r="O457" s="5" t="b">
        <v>0</v>
      </c>
      <c r="P457" s="5" t="s">
        <v>8270</v>
      </c>
      <c r="Q457" s="10">
        <f t="shared" si="73"/>
        <v>6.9230769230769235E-2</v>
      </c>
      <c r="R457" s="12">
        <f t="shared" si="74"/>
        <v>3.0769230769230769E-3</v>
      </c>
      <c r="S457" s="13" t="str">
        <f t="shared" si="80"/>
        <v>Film</v>
      </c>
      <c r="T457" s="13" t="str">
        <f t="shared" si="75"/>
        <v>Video Games</v>
      </c>
      <c r="U457" s="18" t="str">
        <f t="shared" si="76"/>
        <v>Apr</v>
      </c>
      <c r="V457" s="18" t="str">
        <f t="shared" si="77"/>
        <v>Mar</v>
      </c>
      <c r="W457" s="1">
        <f t="shared" si="81"/>
        <v>2012</v>
      </c>
      <c r="X457" s="1">
        <f t="shared" si="82"/>
        <v>2012</v>
      </c>
    </row>
    <row r="458" spans="1:24" ht="60.75" x14ac:dyDescent="0.3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17">
        <f t="shared" si="78"/>
        <v>41568.957638888889</v>
      </c>
      <c r="L458" s="17">
        <f t="shared" si="79"/>
        <v>41547.486122685186</v>
      </c>
      <c r="M458" s="5" t="b">
        <v>0</v>
      </c>
      <c r="N458" s="5">
        <v>3</v>
      </c>
      <c r="O458" s="5" t="b">
        <v>0</v>
      </c>
      <c r="P458" s="5" t="s">
        <v>8270</v>
      </c>
      <c r="Q458" s="10">
        <f t="shared" si="73"/>
        <v>0.68631863186318631</v>
      </c>
      <c r="R458" s="12">
        <f t="shared" si="74"/>
        <v>3.3753375337533753E-2</v>
      </c>
      <c r="S458" s="13" t="str">
        <f t="shared" si="80"/>
        <v>Film</v>
      </c>
      <c r="T458" s="13" t="str">
        <f t="shared" si="75"/>
        <v>Video Games</v>
      </c>
      <c r="U458" s="18" t="str">
        <f t="shared" si="76"/>
        <v>Oct</v>
      </c>
      <c r="V458" s="18" t="str">
        <f t="shared" si="77"/>
        <v>Sep</v>
      </c>
      <c r="W458" s="1">
        <f t="shared" si="81"/>
        <v>2013</v>
      </c>
      <c r="X458" s="1">
        <f t="shared" si="82"/>
        <v>2013</v>
      </c>
    </row>
    <row r="459" spans="1:24" ht="40.5" x14ac:dyDescent="0.3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17">
        <f t="shared" si="78"/>
        <v>41867.559166666666</v>
      </c>
      <c r="L459" s="17">
        <f t="shared" si="79"/>
        <v>41837.559166666666</v>
      </c>
      <c r="M459" s="5" t="b">
        <v>0</v>
      </c>
      <c r="N459" s="5">
        <v>0</v>
      </c>
      <c r="O459" s="5" t="b">
        <v>0</v>
      </c>
      <c r="P459" s="5" t="s">
        <v>8270</v>
      </c>
      <c r="Q459" s="10">
        <f t="shared" si="73"/>
        <v>0</v>
      </c>
      <c r="R459" s="12">
        <f t="shared" si="74"/>
        <v>0</v>
      </c>
      <c r="S459" s="13" t="str">
        <f t="shared" si="80"/>
        <v>Film</v>
      </c>
      <c r="T459" s="13" t="str">
        <f t="shared" si="75"/>
        <v>Video Games</v>
      </c>
      <c r="U459" s="18" t="str">
        <f t="shared" si="76"/>
        <v>Aug</v>
      </c>
      <c r="V459" s="18" t="str">
        <f t="shared" si="77"/>
        <v>Jul</v>
      </c>
      <c r="W459" s="1">
        <f t="shared" si="81"/>
        <v>2014</v>
      </c>
      <c r="X459" s="1">
        <f t="shared" si="82"/>
        <v>2014</v>
      </c>
    </row>
    <row r="460" spans="1:24" ht="40.5" x14ac:dyDescent="0.3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17">
        <f t="shared" si="78"/>
        <v>41408.491435185184</v>
      </c>
      <c r="L460" s="17">
        <f t="shared" si="79"/>
        <v>41378.491435185184</v>
      </c>
      <c r="M460" s="5" t="b">
        <v>0</v>
      </c>
      <c r="N460" s="5">
        <v>49</v>
      </c>
      <c r="O460" s="5" t="b">
        <v>0</v>
      </c>
      <c r="P460" s="5" t="s">
        <v>8270</v>
      </c>
      <c r="Q460" s="10">
        <f t="shared" si="73"/>
        <v>8.2100000000000009</v>
      </c>
      <c r="R460" s="12">
        <f t="shared" si="74"/>
        <v>0.49</v>
      </c>
      <c r="S460" s="13" t="str">
        <f t="shared" si="80"/>
        <v>Film</v>
      </c>
      <c r="T460" s="13" t="str">
        <f t="shared" si="75"/>
        <v>Video Games</v>
      </c>
      <c r="U460" s="18" t="str">
        <f t="shared" si="76"/>
        <v>May</v>
      </c>
      <c r="V460" s="18" t="str">
        <f t="shared" si="77"/>
        <v>Apr</v>
      </c>
      <c r="W460" s="1">
        <f t="shared" si="81"/>
        <v>2013</v>
      </c>
      <c r="X460" s="1">
        <f t="shared" si="82"/>
        <v>2013</v>
      </c>
    </row>
    <row r="461" spans="1:24" ht="60.75" x14ac:dyDescent="0.3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17">
        <f t="shared" si="78"/>
        <v>40860.473692129628</v>
      </c>
      <c r="L461" s="17">
        <f t="shared" si="79"/>
        <v>40800.432025462964</v>
      </c>
      <c r="M461" s="5" t="b">
        <v>0</v>
      </c>
      <c r="N461" s="5">
        <v>1</v>
      </c>
      <c r="O461" s="5" t="b">
        <v>0</v>
      </c>
      <c r="P461" s="5" t="s">
        <v>8270</v>
      </c>
      <c r="Q461" s="10">
        <f t="shared" si="73"/>
        <v>6.4102564102564097E-2</v>
      </c>
      <c r="R461" s="12">
        <f t="shared" si="74"/>
        <v>2.5641025641025641E-3</v>
      </c>
      <c r="S461" s="13" t="str">
        <f t="shared" si="80"/>
        <v>Film</v>
      </c>
      <c r="T461" s="13" t="str">
        <f t="shared" si="75"/>
        <v>Video Games</v>
      </c>
      <c r="U461" s="18" t="str">
        <f t="shared" si="76"/>
        <v>Nov</v>
      </c>
      <c r="V461" s="18" t="str">
        <f t="shared" si="77"/>
        <v>Sep</v>
      </c>
      <c r="W461" s="1">
        <f t="shared" si="81"/>
        <v>2011</v>
      </c>
      <c r="X461" s="1">
        <f t="shared" si="82"/>
        <v>2011</v>
      </c>
    </row>
    <row r="462" spans="1:24" x14ac:dyDescent="0.3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17">
        <f t="shared" si="78"/>
        <v>41790.958333333328</v>
      </c>
      <c r="L462" s="17">
        <f t="shared" si="79"/>
        <v>41759.334201388883</v>
      </c>
      <c r="M462" s="5" t="b">
        <v>0</v>
      </c>
      <c r="N462" s="5">
        <v>2</v>
      </c>
      <c r="O462" s="5" t="b">
        <v>0</v>
      </c>
      <c r="P462" s="5" t="s">
        <v>8270</v>
      </c>
      <c r="Q462" s="10">
        <f t="shared" si="73"/>
        <v>0.29411764705882354</v>
      </c>
      <c r="R462" s="12">
        <f t="shared" si="74"/>
        <v>2.3529411764705882E-2</v>
      </c>
      <c r="S462" s="13" t="str">
        <f t="shared" si="80"/>
        <v>Film</v>
      </c>
      <c r="T462" s="13" t="str">
        <f t="shared" si="75"/>
        <v>Video Games</v>
      </c>
      <c r="U462" s="18" t="str">
        <f t="shared" si="76"/>
        <v>May</v>
      </c>
      <c r="V462" s="18" t="str">
        <f t="shared" si="77"/>
        <v>Apr</v>
      </c>
      <c r="W462" s="1">
        <f t="shared" si="81"/>
        <v>2014</v>
      </c>
      <c r="X462" s="1">
        <f t="shared" si="82"/>
        <v>2014</v>
      </c>
    </row>
    <row r="463" spans="1:24" ht="40.5" x14ac:dyDescent="0.3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17">
        <f t="shared" si="78"/>
        <v>41427.638506944444</v>
      </c>
      <c r="L463" s="17">
        <f t="shared" si="79"/>
        <v>41407.638506944444</v>
      </c>
      <c r="M463" s="5" t="b">
        <v>0</v>
      </c>
      <c r="N463" s="5">
        <v>0</v>
      </c>
      <c r="O463" s="5" t="b">
        <v>0</v>
      </c>
      <c r="P463" s="5" t="s">
        <v>8270</v>
      </c>
      <c r="Q463" s="10">
        <f t="shared" si="73"/>
        <v>0</v>
      </c>
      <c r="R463" s="12">
        <f t="shared" si="74"/>
        <v>0</v>
      </c>
      <c r="S463" s="13" t="str">
        <f t="shared" si="80"/>
        <v>Film</v>
      </c>
      <c r="T463" s="13" t="str">
        <f t="shared" si="75"/>
        <v>Video Games</v>
      </c>
      <c r="U463" s="18" t="str">
        <f t="shared" si="76"/>
        <v>Jun</v>
      </c>
      <c r="V463" s="18" t="str">
        <f t="shared" si="77"/>
        <v>May</v>
      </c>
      <c r="W463" s="1">
        <f t="shared" si="81"/>
        <v>2013</v>
      </c>
      <c r="X463" s="1">
        <f t="shared" si="82"/>
        <v>2013</v>
      </c>
    </row>
    <row r="464" spans="1:24" ht="40.5" x14ac:dyDescent="0.3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17">
        <f t="shared" si="78"/>
        <v>40764.918298611105</v>
      </c>
      <c r="L464" s="17">
        <f t="shared" si="79"/>
        <v>40704.918298611105</v>
      </c>
      <c r="M464" s="5" t="b">
        <v>0</v>
      </c>
      <c r="N464" s="5">
        <v>0</v>
      </c>
      <c r="O464" s="5" t="b">
        <v>0</v>
      </c>
      <c r="P464" s="5" t="s">
        <v>8270</v>
      </c>
      <c r="Q464" s="10">
        <f t="shared" si="73"/>
        <v>0</v>
      </c>
      <c r="R464" s="12">
        <f t="shared" si="74"/>
        <v>0</v>
      </c>
      <c r="S464" s="13" t="str">
        <f t="shared" si="80"/>
        <v>Film</v>
      </c>
      <c r="T464" s="13" t="str">
        <f t="shared" si="75"/>
        <v>Video Games</v>
      </c>
      <c r="U464" s="18" t="str">
        <f t="shared" si="76"/>
        <v>Aug</v>
      </c>
      <c r="V464" s="18" t="str">
        <f t="shared" si="77"/>
        <v>Jun</v>
      </c>
      <c r="W464" s="1">
        <f t="shared" si="81"/>
        <v>2011</v>
      </c>
      <c r="X464" s="1">
        <f t="shared" si="82"/>
        <v>2011</v>
      </c>
    </row>
    <row r="465" spans="1:24" ht="40.5" x14ac:dyDescent="0.3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17">
        <f t="shared" si="78"/>
        <v>40810.501770833333</v>
      </c>
      <c r="L465" s="17">
        <f t="shared" si="79"/>
        <v>40750.501770833333</v>
      </c>
      <c r="M465" s="5" t="b">
        <v>0</v>
      </c>
      <c r="N465" s="5">
        <v>11</v>
      </c>
      <c r="O465" s="5" t="b">
        <v>0</v>
      </c>
      <c r="P465" s="5" t="s">
        <v>8270</v>
      </c>
      <c r="Q465" s="10">
        <f t="shared" si="73"/>
        <v>2.2727272727272729</v>
      </c>
      <c r="R465" s="12">
        <f t="shared" si="74"/>
        <v>0.02</v>
      </c>
      <c r="S465" s="13" t="str">
        <f t="shared" si="80"/>
        <v>Film</v>
      </c>
      <c r="T465" s="13" t="str">
        <f t="shared" si="75"/>
        <v>Video Games</v>
      </c>
      <c r="U465" s="18" t="str">
        <f t="shared" si="76"/>
        <v>Sep</v>
      </c>
      <c r="V465" s="18" t="str">
        <f t="shared" si="77"/>
        <v>Jul</v>
      </c>
      <c r="W465" s="1">
        <f t="shared" si="81"/>
        <v>2011</v>
      </c>
      <c r="X465" s="1">
        <f t="shared" si="82"/>
        <v>2011</v>
      </c>
    </row>
    <row r="466" spans="1:24" ht="60.75" x14ac:dyDescent="0.3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17">
        <f t="shared" si="78"/>
        <v>42508.640451388885</v>
      </c>
      <c r="L466" s="17">
        <f t="shared" si="79"/>
        <v>42488.640451388885</v>
      </c>
      <c r="M466" s="5" t="b">
        <v>0</v>
      </c>
      <c r="N466" s="5">
        <v>1</v>
      </c>
      <c r="O466" s="5" t="b">
        <v>0</v>
      </c>
      <c r="P466" s="5" t="s">
        <v>8270</v>
      </c>
      <c r="Q466" s="10">
        <f t="shared" si="73"/>
        <v>9.9009900990099015E-2</v>
      </c>
      <c r="R466" s="12">
        <f t="shared" si="74"/>
        <v>9.9009900990099015E-2</v>
      </c>
      <c r="S466" s="13" t="str">
        <f t="shared" si="80"/>
        <v>Film</v>
      </c>
      <c r="T466" s="13" t="str">
        <f t="shared" si="75"/>
        <v>Video Games</v>
      </c>
      <c r="U466" s="18" t="str">
        <f t="shared" si="76"/>
        <v>May</v>
      </c>
      <c r="V466" s="18" t="str">
        <f t="shared" si="77"/>
        <v>Apr</v>
      </c>
      <c r="W466" s="1">
        <f t="shared" si="81"/>
        <v>2016</v>
      </c>
      <c r="X466" s="1">
        <f t="shared" si="82"/>
        <v>2016</v>
      </c>
    </row>
    <row r="467" spans="1:24" ht="40.5" x14ac:dyDescent="0.3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17">
        <f t="shared" si="78"/>
        <v>41816.911736111106</v>
      </c>
      <c r="L467" s="17">
        <f t="shared" si="79"/>
        <v>41800.911736111106</v>
      </c>
      <c r="M467" s="5" t="b">
        <v>0</v>
      </c>
      <c r="N467" s="5">
        <v>8</v>
      </c>
      <c r="O467" s="5" t="b">
        <v>0</v>
      </c>
      <c r="P467" s="5" t="s">
        <v>8270</v>
      </c>
      <c r="Q467" s="10">
        <f t="shared" si="73"/>
        <v>26.953125</v>
      </c>
      <c r="R467" s="12">
        <f t="shared" si="74"/>
        <v>1.5625</v>
      </c>
      <c r="S467" s="13" t="str">
        <f t="shared" si="80"/>
        <v>Film</v>
      </c>
      <c r="T467" s="13" t="str">
        <f t="shared" si="75"/>
        <v>Video Games</v>
      </c>
      <c r="U467" s="18" t="str">
        <f t="shared" si="76"/>
        <v>Jun</v>
      </c>
      <c r="V467" s="18" t="str">
        <f t="shared" si="77"/>
        <v>Jun</v>
      </c>
      <c r="W467" s="1">
        <f t="shared" si="81"/>
        <v>2014</v>
      </c>
      <c r="X467" s="1">
        <f t="shared" si="82"/>
        <v>2014</v>
      </c>
    </row>
    <row r="468" spans="1:24" ht="40.5" x14ac:dyDescent="0.3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17">
        <f t="shared" si="78"/>
        <v>41159.734537037039</v>
      </c>
      <c r="L468" s="17">
        <f t="shared" si="79"/>
        <v>41129.734537037039</v>
      </c>
      <c r="M468" s="5" t="b">
        <v>0</v>
      </c>
      <c r="N468" s="5">
        <v>5</v>
      </c>
      <c r="O468" s="5" t="b">
        <v>0</v>
      </c>
      <c r="P468" s="5" t="s">
        <v>8270</v>
      </c>
      <c r="Q468" s="10">
        <f t="shared" si="73"/>
        <v>0.76</v>
      </c>
      <c r="R468" s="12">
        <f t="shared" si="74"/>
        <v>0.05</v>
      </c>
      <c r="S468" s="13" t="str">
        <f t="shared" si="80"/>
        <v>Film</v>
      </c>
      <c r="T468" s="13" t="str">
        <f t="shared" si="75"/>
        <v>Video Games</v>
      </c>
      <c r="U468" s="18" t="str">
        <f t="shared" si="76"/>
        <v>Sep</v>
      </c>
      <c r="V468" s="18" t="str">
        <f t="shared" si="77"/>
        <v>Aug</v>
      </c>
      <c r="W468" s="1">
        <f t="shared" si="81"/>
        <v>2012</v>
      </c>
      <c r="X468" s="1">
        <f t="shared" si="82"/>
        <v>2012</v>
      </c>
    </row>
    <row r="469" spans="1:24" ht="40.5" x14ac:dyDescent="0.3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17">
        <f t="shared" si="78"/>
        <v>41180.471458333333</v>
      </c>
      <c r="L469" s="17">
        <f t="shared" si="79"/>
        <v>41135.471458333333</v>
      </c>
      <c r="M469" s="5" t="b">
        <v>0</v>
      </c>
      <c r="N469" s="5">
        <v>39</v>
      </c>
      <c r="O469" s="5" t="b">
        <v>0</v>
      </c>
      <c r="P469" s="5" t="s">
        <v>8270</v>
      </c>
      <c r="Q469" s="10">
        <f t="shared" si="73"/>
        <v>21.574999999999999</v>
      </c>
      <c r="R469" s="12">
        <f t="shared" si="74"/>
        <v>0.19500000000000001</v>
      </c>
      <c r="S469" s="13" t="str">
        <f t="shared" si="80"/>
        <v>Film</v>
      </c>
      <c r="T469" s="13" t="str">
        <f t="shared" si="75"/>
        <v>Video Games</v>
      </c>
      <c r="U469" s="18" t="str">
        <f t="shared" si="76"/>
        <v>Sep</v>
      </c>
      <c r="V469" s="18" t="str">
        <f t="shared" si="77"/>
        <v>Aug</v>
      </c>
      <c r="W469" s="1">
        <f t="shared" si="81"/>
        <v>2012</v>
      </c>
      <c r="X469" s="1">
        <f t="shared" si="82"/>
        <v>2012</v>
      </c>
    </row>
    <row r="470" spans="1:24" ht="40.5" x14ac:dyDescent="0.3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17">
        <f t="shared" si="78"/>
        <v>41100.952141203699</v>
      </c>
      <c r="L470" s="17">
        <f t="shared" si="79"/>
        <v>41040.959293981483</v>
      </c>
      <c r="M470" s="5" t="b">
        <v>0</v>
      </c>
      <c r="N470" s="5">
        <v>0</v>
      </c>
      <c r="O470" s="5" t="b">
        <v>0</v>
      </c>
      <c r="P470" s="5" t="s">
        <v>8270</v>
      </c>
      <c r="Q470" s="10">
        <f t="shared" si="73"/>
        <v>0</v>
      </c>
      <c r="R470" s="12">
        <f t="shared" si="74"/>
        <v>0</v>
      </c>
      <c r="S470" s="13" t="str">
        <f t="shared" si="80"/>
        <v>Film</v>
      </c>
      <c r="T470" s="13" t="str">
        <f t="shared" si="75"/>
        <v>Video Games</v>
      </c>
      <c r="U470" s="18" t="str">
        <f t="shared" si="76"/>
        <v>Jul</v>
      </c>
      <c r="V470" s="18" t="str">
        <f t="shared" si="77"/>
        <v>May</v>
      </c>
      <c r="W470" s="1">
        <f t="shared" si="81"/>
        <v>2012</v>
      </c>
      <c r="X470" s="1">
        <f t="shared" si="82"/>
        <v>2012</v>
      </c>
    </row>
    <row r="471" spans="1:24" ht="40.5" x14ac:dyDescent="0.3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17">
        <f t="shared" si="78"/>
        <v>41887.781527777777</v>
      </c>
      <c r="L471" s="17">
        <f t="shared" si="79"/>
        <v>41827.781527777777</v>
      </c>
      <c r="M471" s="5" t="b">
        <v>0</v>
      </c>
      <c r="N471" s="5">
        <v>0</v>
      </c>
      <c r="O471" s="5" t="b">
        <v>0</v>
      </c>
      <c r="P471" s="5" t="s">
        <v>8270</v>
      </c>
      <c r="Q471" s="10">
        <f t="shared" si="73"/>
        <v>0</v>
      </c>
      <c r="R471" s="12">
        <f t="shared" si="74"/>
        <v>0</v>
      </c>
      <c r="S471" s="13" t="str">
        <f t="shared" si="80"/>
        <v>Film</v>
      </c>
      <c r="T471" s="13" t="str">
        <f t="shared" si="75"/>
        <v>Video Games</v>
      </c>
      <c r="U471" s="18" t="str">
        <f t="shared" si="76"/>
        <v>Sep</v>
      </c>
      <c r="V471" s="18" t="str">
        <f t="shared" si="77"/>
        <v>Jul</v>
      </c>
      <c r="W471" s="1">
        <f t="shared" si="81"/>
        <v>2014</v>
      </c>
      <c r="X471" s="1">
        <f t="shared" si="82"/>
        <v>2014</v>
      </c>
    </row>
    <row r="472" spans="1:24" ht="60.75" x14ac:dyDescent="0.3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17">
        <f t="shared" si="78"/>
        <v>41654.958333333328</v>
      </c>
      <c r="L472" s="17">
        <f t="shared" si="79"/>
        <v>41604.959363425922</v>
      </c>
      <c r="M472" s="5" t="b">
        <v>0</v>
      </c>
      <c r="N472" s="5">
        <v>2</v>
      </c>
      <c r="O472" s="5" t="b">
        <v>0</v>
      </c>
      <c r="P472" s="5" t="s">
        <v>8270</v>
      </c>
      <c r="Q472" s="10">
        <f t="shared" si="73"/>
        <v>1.02</v>
      </c>
      <c r="R472" s="12">
        <f t="shared" si="74"/>
        <v>0.04</v>
      </c>
      <c r="S472" s="13" t="str">
        <f t="shared" si="80"/>
        <v>Film</v>
      </c>
      <c r="T472" s="13" t="str">
        <f t="shared" si="75"/>
        <v>Video Games</v>
      </c>
      <c r="U472" s="18" t="str">
        <f t="shared" si="76"/>
        <v>Jan</v>
      </c>
      <c r="V472" s="18" t="str">
        <f t="shared" si="77"/>
        <v>Nov</v>
      </c>
      <c r="W472" s="1">
        <f t="shared" si="81"/>
        <v>2014</v>
      </c>
      <c r="X472" s="1">
        <f t="shared" si="82"/>
        <v>2013</v>
      </c>
    </row>
    <row r="473" spans="1:24" ht="60.75" x14ac:dyDescent="0.3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17">
        <f t="shared" si="78"/>
        <v>41748.471979166665</v>
      </c>
      <c r="L473" s="17">
        <f t="shared" si="79"/>
        <v>41703.513645833329</v>
      </c>
      <c r="M473" s="5" t="b">
        <v>0</v>
      </c>
      <c r="N473" s="5">
        <v>170</v>
      </c>
      <c r="O473" s="5" t="b">
        <v>0</v>
      </c>
      <c r="P473" s="5" t="s">
        <v>8270</v>
      </c>
      <c r="Q473" s="10">
        <f t="shared" si="73"/>
        <v>11.892727272727273</v>
      </c>
      <c r="R473" s="12">
        <f t="shared" si="74"/>
        <v>0.30909090909090908</v>
      </c>
      <c r="S473" s="13" t="str">
        <f t="shared" si="80"/>
        <v>Film</v>
      </c>
      <c r="T473" s="13" t="str">
        <f t="shared" si="75"/>
        <v>Video Games</v>
      </c>
      <c r="U473" s="18" t="str">
        <f t="shared" si="76"/>
        <v>Apr</v>
      </c>
      <c r="V473" s="18" t="str">
        <f t="shared" si="77"/>
        <v>Mar</v>
      </c>
      <c r="W473" s="1">
        <f t="shared" si="81"/>
        <v>2014</v>
      </c>
      <c r="X473" s="1">
        <f t="shared" si="82"/>
        <v>2014</v>
      </c>
    </row>
    <row r="474" spans="1:24" ht="40.5" x14ac:dyDescent="0.3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17">
        <f t="shared" si="78"/>
        <v>41874.714328703703</v>
      </c>
      <c r="L474" s="17">
        <f t="shared" si="79"/>
        <v>41844.714328703703</v>
      </c>
      <c r="M474" s="5" t="b">
        <v>0</v>
      </c>
      <c r="N474" s="5">
        <v>5</v>
      </c>
      <c r="O474" s="5" t="b">
        <v>0</v>
      </c>
      <c r="P474" s="5" t="s">
        <v>8270</v>
      </c>
      <c r="Q474" s="10">
        <f t="shared" si="73"/>
        <v>17.625</v>
      </c>
      <c r="R474" s="12">
        <f t="shared" si="74"/>
        <v>0.625</v>
      </c>
      <c r="S474" s="13" t="str">
        <f t="shared" si="80"/>
        <v>Film</v>
      </c>
      <c r="T474" s="13" t="str">
        <f t="shared" si="75"/>
        <v>Video Games</v>
      </c>
      <c r="U474" s="18" t="str">
        <f t="shared" si="76"/>
        <v>Aug</v>
      </c>
      <c r="V474" s="18" t="str">
        <f t="shared" si="77"/>
        <v>Jul</v>
      </c>
      <c r="W474" s="1">
        <f t="shared" si="81"/>
        <v>2014</v>
      </c>
      <c r="X474" s="1">
        <f t="shared" si="82"/>
        <v>2014</v>
      </c>
    </row>
    <row r="475" spans="1:24" ht="60.75" x14ac:dyDescent="0.3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17">
        <f t="shared" si="78"/>
        <v>41899.489803240736</v>
      </c>
      <c r="L475" s="17">
        <f t="shared" si="79"/>
        <v>41869.489803240736</v>
      </c>
      <c r="M475" s="5" t="b">
        <v>0</v>
      </c>
      <c r="N475" s="5">
        <v>14</v>
      </c>
      <c r="O475" s="5" t="b">
        <v>0</v>
      </c>
      <c r="P475" s="5" t="s">
        <v>8270</v>
      </c>
      <c r="Q475" s="10">
        <f t="shared" si="73"/>
        <v>2.87</v>
      </c>
      <c r="R475" s="12">
        <f t="shared" si="74"/>
        <v>4.6666666666666669E-2</v>
      </c>
      <c r="S475" s="13" t="str">
        <f t="shared" si="80"/>
        <v>Film</v>
      </c>
      <c r="T475" s="13" t="str">
        <f t="shared" si="75"/>
        <v>Video Games</v>
      </c>
      <c r="U475" s="18" t="str">
        <f t="shared" si="76"/>
        <v>Sep</v>
      </c>
      <c r="V475" s="18" t="str">
        <f t="shared" si="77"/>
        <v>Aug</v>
      </c>
      <c r="W475" s="1">
        <f t="shared" si="81"/>
        <v>2014</v>
      </c>
      <c r="X475" s="1">
        <f t="shared" si="82"/>
        <v>2014</v>
      </c>
    </row>
    <row r="476" spans="1:24" ht="40.5" x14ac:dyDescent="0.3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17">
        <f t="shared" si="78"/>
        <v>42783.120706018519</v>
      </c>
      <c r="L476" s="17">
        <f t="shared" si="79"/>
        <v>42753.120706018519</v>
      </c>
      <c r="M476" s="5" t="b">
        <v>0</v>
      </c>
      <c r="N476" s="5">
        <v>1</v>
      </c>
      <c r="O476" s="5" t="b">
        <v>0</v>
      </c>
      <c r="P476" s="5" t="s">
        <v>8270</v>
      </c>
      <c r="Q476" s="10">
        <f t="shared" si="73"/>
        <v>3.0303030303030304E-2</v>
      </c>
      <c r="R476" s="12">
        <f t="shared" si="74"/>
        <v>3.0303030303030304E-2</v>
      </c>
      <c r="S476" s="13" t="str">
        <f t="shared" si="80"/>
        <v>Film</v>
      </c>
      <c r="T476" s="13" t="str">
        <f t="shared" si="75"/>
        <v>Video Games</v>
      </c>
      <c r="U476" s="18" t="str">
        <f t="shared" si="76"/>
        <v>Feb</v>
      </c>
      <c r="V476" s="18" t="str">
        <f t="shared" si="77"/>
        <v>Jan</v>
      </c>
      <c r="W476" s="1">
        <f t="shared" si="81"/>
        <v>2017</v>
      </c>
      <c r="X476" s="1">
        <f t="shared" si="82"/>
        <v>2017</v>
      </c>
    </row>
    <row r="477" spans="1:24" ht="60.75" x14ac:dyDescent="0.3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17">
        <f t="shared" si="78"/>
        <v>42129.877812500003</v>
      </c>
      <c r="L477" s="17">
        <f t="shared" si="79"/>
        <v>42099.877812500003</v>
      </c>
      <c r="M477" s="5" t="b">
        <v>0</v>
      </c>
      <c r="N477" s="5">
        <v>0</v>
      </c>
      <c r="O477" s="5" t="b">
        <v>0</v>
      </c>
      <c r="P477" s="5" t="s">
        <v>8270</v>
      </c>
      <c r="Q477" s="10">
        <f t="shared" si="73"/>
        <v>0</v>
      </c>
      <c r="R477" s="12">
        <f t="shared" si="74"/>
        <v>0</v>
      </c>
      <c r="S477" s="13" t="str">
        <f t="shared" si="80"/>
        <v>Film</v>
      </c>
      <c r="T477" s="13" t="str">
        <f t="shared" si="75"/>
        <v>Video Games</v>
      </c>
      <c r="U477" s="18" t="str">
        <f t="shared" si="76"/>
        <v>May</v>
      </c>
      <c r="V477" s="18" t="str">
        <f t="shared" si="77"/>
        <v>Apr</v>
      </c>
      <c r="W477" s="1">
        <f t="shared" si="81"/>
        <v>2015</v>
      </c>
      <c r="X477" s="1">
        <f t="shared" si="82"/>
        <v>2015</v>
      </c>
    </row>
    <row r="478" spans="1:24" x14ac:dyDescent="0.3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17">
        <f t="shared" si="78"/>
        <v>41792.957638888889</v>
      </c>
      <c r="L478" s="17">
        <f t="shared" si="79"/>
        <v>41757.76667824074</v>
      </c>
      <c r="M478" s="5" t="b">
        <v>0</v>
      </c>
      <c r="N478" s="5">
        <v>124</v>
      </c>
      <c r="O478" s="5" t="b">
        <v>0</v>
      </c>
      <c r="P478" s="5" t="s">
        <v>8270</v>
      </c>
      <c r="Q478" s="10">
        <f t="shared" si="73"/>
        <v>2.230268181818182</v>
      </c>
      <c r="R478" s="12">
        <f t="shared" si="74"/>
        <v>5.6363636363636366E-2</v>
      </c>
      <c r="S478" s="13" t="str">
        <f t="shared" si="80"/>
        <v>Film</v>
      </c>
      <c r="T478" s="13" t="str">
        <f t="shared" si="75"/>
        <v>Video Games</v>
      </c>
      <c r="U478" s="18" t="str">
        <f t="shared" si="76"/>
        <v>Jun</v>
      </c>
      <c r="V478" s="18" t="str">
        <f t="shared" si="77"/>
        <v>Apr</v>
      </c>
      <c r="W478" s="1">
        <f t="shared" si="81"/>
        <v>2014</v>
      </c>
      <c r="X478" s="1">
        <f t="shared" si="82"/>
        <v>2014</v>
      </c>
    </row>
    <row r="479" spans="1:24" ht="40.5" x14ac:dyDescent="0.3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17">
        <f t="shared" si="78"/>
        <v>41047.626550925925</v>
      </c>
      <c r="L479" s="17">
        <f t="shared" si="79"/>
        <v>40987.626550925925</v>
      </c>
      <c r="M479" s="5" t="b">
        <v>0</v>
      </c>
      <c r="N479" s="5">
        <v>0</v>
      </c>
      <c r="O479" s="5" t="b">
        <v>0</v>
      </c>
      <c r="P479" s="5" t="s">
        <v>8270</v>
      </c>
      <c r="Q479" s="10">
        <f t="shared" si="73"/>
        <v>0</v>
      </c>
      <c r="R479" s="12">
        <f t="shared" si="74"/>
        <v>0</v>
      </c>
      <c r="S479" s="13" t="str">
        <f t="shared" si="80"/>
        <v>Film</v>
      </c>
      <c r="T479" s="13" t="str">
        <f t="shared" si="75"/>
        <v>Video Games</v>
      </c>
      <c r="U479" s="18" t="str">
        <f t="shared" si="76"/>
        <v>May</v>
      </c>
      <c r="V479" s="18" t="str">
        <f t="shared" si="77"/>
        <v>Mar</v>
      </c>
      <c r="W479" s="1">
        <f t="shared" si="81"/>
        <v>2012</v>
      </c>
      <c r="X479" s="1">
        <f t="shared" si="82"/>
        <v>2012</v>
      </c>
    </row>
    <row r="480" spans="1:24" ht="40.5" x14ac:dyDescent="0.3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17">
        <f t="shared" si="78"/>
        <v>42095.660983796297</v>
      </c>
      <c r="L480" s="17">
        <f t="shared" si="79"/>
        <v>42065.702650462961</v>
      </c>
      <c r="M480" s="5" t="b">
        <v>0</v>
      </c>
      <c r="N480" s="5">
        <v>0</v>
      </c>
      <c r="O480" s="5" t="b">
        <v>0</v>
      </c>
      <c r="P480" s="5" t="s">
        <v>8270</v>
      </c>
      <c r="Q480" s="10">
        <f t="shared" si="73"/>
        <v>0</v>
      </c>
      <c r="R480" s="12">
        <f t="shared" si="74"/>
        <v>0</v>
      </c>
      <c r="S480" s="13" t="str">
        <f t="shared" si="80"/>
        <v>Film</v>
      </c>
      <c r="T480" s="13" t="str">
        <f t="shared" si="75"/>
        <v>Video Games</v>
      </c>
      <c r="U480" s="18" t="str">
        <f t="shared" si="76"/>
        <v>Apr</v>
      </c>
      <c r="V480" s="18" t="str">
        <f t="shared" si="77"/>
        <v>Mar</v>
      </c>
      <c r="W480" s="1">
        <f t="shared" si="81"/>
        <v>2015</v>
      </c>
      <c r="X480" s="1">
        <f t="shared" si="82"/>
        <v>2015</v>
      </c>
    </row>
    <row r="481" spans="1:24" ht="60.75" x14ac:dyDescent="0.3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17">
        <f t="shared" si="78"/>
        <v>41964.24114583333</v>
      </c>
      <c r="L481" s="17">
        <f t="shared" si="79"/>
        <v>41904.199479166666</v>
      </c>
      <c r="M481" s="5" t="b">
        <v>0</v>
      </c>
      <c r="N481" s="5">
        <v>55</v>
      </c>
      <c r="O481" s="5" t="b">
        <v>0</v>
      </c>
      <c r="P481" s="5" t="s">
        <v>8270</v>
      </c>
      <c r="Q481" s="10">
        <f t="shared" si="73"/>
        <v>32.56</v>
      </c>
      <c r="R481" s="12">
        <f t="shared" si="74"/>
        <v>0.36666666666666664</v>
      </c>
      <c r="S481" s="13" t="str">
        <f t="shared" si="80"/>
        <v>Film</v>
      </c>
      <c r="T481" s="13" t="str">
        <f t="shared" si="75"/>
        <v>Video Games</v>
      </c>
      <c r="U481" s="18" t="str">
        <f t="shared" si="76"/>
        <v>Nov</v>
      </c>
      <c r="V481" s="18" t="str">
        <f t="shared" si="77"/>
        <v>Sep</v>
      </c>
      <c r="W481" s="1">
        <f t="shared" si="81"/>
        <v>2014</v>
      </c>
      <c r="X481" s="1">
        <f t="shared" si="82"/>
        <v>2014</v>
      </c>
    </row>
    <row r="482" spans="1:24" ht="40.5" x14ac:dyDescent="0.3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17">
        <f t="shared" si="78"/>
        <v>41495.29184027778</v>
      </c>
      <c r="L482" s="17">
        <f t="shared" si="79"/>
        <v>41465.29184027778</v>
      </c>
      <c r="M482" s="5" t="b">
        <v>0</v>
      </c>
      <c r="N482" s="5">
        <v>140</v>
      </c>
      <c r="O482" s="5" t="b">
        <v>0</v>
      </c>
      <c r="P482" s="5" t="s">
        <v>8270</v>
      </c>
      <c r="Q482" s="10">
        <f t="shared" si="73"/>
        <v>19.41</v>
      </c>
      <c r="R482" s="12">
        <f t="shared" si="74"/>
        <v>0.35</v>
      </c>
      <c r="S482" s="13" t="str">
        <f t="shared" si="80"/>
        <v>Film</v>
      </c>
      <c r="T482" s="13" t="str">
        <f t="shared" si="75"/>
        <v>Video Games</v>
      </c>
      <c r="U482" s="18" t="str">
        <f t="shared" si="76"/>
        <v>Aug</v>
      </c>
      <c r="V482" s="18" t="str">
        <f t="shared" si="77"/>
        <v>Jul</v>
      </c>
      <c r="W482" s="1">
        <f t="shared" si="81"/>
        <v>2013</v>
      </c>
      <c r="X482" s="1">
        <f t="shared" si="82"/>
        <v>2013</v>
      </c>
    </row>
    <row r="483" spans="1:24" ht="40.5" x14ac:dyDescent="0.3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17">
        <f t="shared" si="78"/>
        <v>41192.46399305555</v>
      </c>
      <c r="L483" s="17">
        <f t="shared" si="79"/>
        <v>41162.46399305555</v>
      </c>
      <c r="M483" s="5" t="b">
        <v>0</v>
      </c>
      <c r="N483" s="5">
        <v>21</v>
      </c>
      <c r="O483" s="5" t="b">
        <v>0</v>
      </c>
      <c r="P483" s="5" t="s">
        <v>8270</v>
      </c>
      <c r="Q483" s="10">
        <f t="shared" si="73"/>
        <v>6.1</v>
      </c>
      <c r="R483" s="12">
        <f t="shared" si="74"/>
        <v>7.0000000000000007E-2</v>
      </c>
      <c r="S483" s="13" t="str">
        <f t="shared" si="80"/>
        <v>Film</v>
      </c>
      <c r="T483" s="13" t="str">
        <f t="shared" si="75"/>
        <v>Video Games</v>
      </c>
      <c r="U483" s="18" t="str">
        <f t="shared" si="76"/>
        <v>Oct</v>
      </c>
      <c r="V483" s="18" t="str">
        <f t="shared" si="77"/>
        <v>Sep</v>
      </c>
      <c r="W483" s="1">
        <f t="shared" si="81"/>
        <v>2012</v>
      </c>
      <c r="X483" s="1">
        <f t="shared" si="82"/>
        <v>2012</v>
      </c>
    </row>
    <row r="484" spans="1:24" ht="40.5" x14ac:dyDescent="0.3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17">
        <f t="shared" si="78"/>
        <v>42474.398611111108</v>
      </c>
      <c r="L484" s="17">
        <f t="shared" si="79"/>
        <v>42447.688541666663</v>
      </c>
      <c r="M484" s="5" t="b">
        <v>0</v>
      </c>
      <c r="N484" s="5">
        <v>1</v>
      </c>
      <c r="O484" s="5" t="b">
        <v>0</v>
      </c>
      <c r="P484" s="5" t="s">
        <v>8270</v>
      </c>
      <c r="Q484" s="10">
        <f t="shared" si="73"/>
        <v>0.1</v>
      </c>
      <c r="R484" s="12">
        <f t="shared" si="74"/>
        <v>0.01</v>
      </c>
      <c r="S484" s="13" t="str">
        <f t="shared" si="80"/>
        <v>Film</v>
      </c>
      <c r="T484" s="13" t="str">
        <f t="shared" si="75"/>
        <v>Video Games</v>
      </c>
      <c r="U484" s="18" t="str">
        <f t="shared" si="76"/>
        <v>Apr</v>
      </c>
      <c r="V484" s="18" t="str">
        <f t="shared" si="77"/>
        <v>Mar</v>
      </c>
      <c r="W484" s="1">
        <f t="shared" si="81"/>
        <v>2016</v>
      </c>
      <c r="X484" s="1">
        <f t="shared" si="82"/>
        <v>2016</v>
      </c>
    </row>
    <row r="485" spans="1:24" ht="40.5" x14ac:dyDescent="0.3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17">
        <f t="shared" si="78"/>
        <v>41302.989259259259</v>
      </c>
      <c r="L485" s="17">
        <f t="shared" si="79"/>
        <v>41242.989259259259</v>
      </c>
      <c r="M485" s="5" t="b">
        <v>0</v>
      </c>
      <c r="N485" s="5">
        <v>147</v>
      </c>
      <c r="O485" s="5" t="b">
        <v>0</v>
      </c>
      <c r="P485" s="5" t="s">
        <v>8270</v>
      </c>
      <c r="Q485" s="10">
        <f t="shared" si="73"/>
        <v>50.2</v>
      </c>
      <c r="R485" s="12">
        <f t="shared" si="74"/>
        <v>0.98</v>
      </c>
      <c r="S485" s="13" t="str">
        <f t="shared" si="80"/>
        <v>Film</v>
      </c>
      <c r="T485" s="13" t="str">
        <f t="shared" si="75"/>
        <v>Video Games</v>
      </c>
      <c r="U485" s="18" t="str">
        <f t="shared" si="76"/>
        <v>Jan</v>
      </c>
      <c r="V485" s="18" t="str">
        <f t="shared" si="77"/>
        <v>Nov</v>
      </c>
      <c r="W485" s="1">
        <f t="shared" si="81"/>
        <v>2013</v>
      </c>
      <c r="X485" s="1">
        <f t="shared" si="82"/>
        <v>2012</v>
      </c>
    </row>
    <row r="486" spans="1:24" ht="60.75" x14ac:dyDescent="0.3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17">
        <f t="shared" si="78"/>
        <v>42313.772824074076</v>
      </c>
      <c r="L486" s="17">
        <f t="shared" si="79"/>
        <v>42272.731157407405</v>
      </c>
      <c r="M486" s="5" t="b">
        <v>0</v>
      </c>
      <c r="N486" s="5">
        <v>11</v>
      </c>
      <c r="O486" s="5" t="b">
        <v>0</v>
      </c>
      <c r="P486" s="5" t="s">
        <v>8270</v>
      </c>
      <c r="Q486" s="10">
        <f t="shared" si="73"/>
        <v>0.18625</v>
      </c>
      <c r="R486" s="12">
        <f t="shared" si="74"/>
        <v>1.375E-2</v>
      </c>
      <c r="S486" s="13" t="str">
        <f t="shared" si="80"/>
        <v>Film</v>
      </c>
      <c r="T486" s="13" t="str">
        <f t="shared" si="75"/>
        <v>Video Games</v>
      </c>
      <c r="U486" s="18" t="str">
        <f t="shared" si="76"/>
        <v>Nov</v>
      </c>
      <c r="V486" s="18" t="str">
        <f t="shared" si="77"/>
        <v>Sep</v>
      </c>
      <c r="W486" s="1">
        <f t="shared" si="81"/>
        <v>2015</v>
      </c>
      <c r="X486" s="1">
        <f t="shared" si="82"/>
        <v>2015</v>
      </c>
    </row>
    <row r="487" spans="1:24" ht="60.75" x14ac:dyDescent="0.3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17">
        <f t="shared" si="78"/>
        <v>41411.297442129631</v>
      </c>
      <c r="L487" s="17">
        <f t="shared" si="79"/>
        <v>41381.297442129631</v>
      </c>
      <c r="M487" s="5" t="b">
        <v>0</v>
      </c>
      <c r="N487" s="5">
        <v>125</v>
      </c>
      <c r="O487" s="5" t="b">
        <v>0</v>
      </c>
      <c r="P487" s="5" t="s">
        <v>8270</v>
      </c>
      <c r="Q487" s="10">
        <f t="shared" si="73"/>
        <v>21.906971229845084</v>
      </c>
      <c r="R487" s="12">
        <f t="shared" si="74"/>
        <v>0.32932869638528822</v>
      </c>
      <c r="S487" s="13" t="str">
        <f t="shared" si="80"/>
        <v>Film</v>
      </c>
      <c r="T487" s="13" t="str">
        <f t="shared" si="75"/>
        <v>Video Games</v>
      </c>
      <c r="U487" s="18" t="str">
        <f t="shared" si="76"/>
        <v>May</v>
      </c>
      <c r="V487" s="18" t="str">
        <f t="shared" si="77"/>
        <v>Apr</v>
      </c>
      <c r="W487" s="1">
        <f t="shared" si="81"/>
        <v>2013</v>
      </c>
      <c r="X487" s="1">
        <f t="shared" si="82"/>
        <v>2013</v>
      </c>
    </row>
    <row r="488" spans="1:24" ht="60.75" x14ac:dyDescent="0.3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17">
        <f t="shared" si="78"/>
        <v>41791.734247685185</v>
      </c>
      <c r="L488" s="17">
        <f t="shared" si="79"/>
        <v>41761.734247685185</v>
      </c>
      <c r="M488" s="5" t="b">
        <v>0</v>
      </c>
      <c r="N488" s="5">
        <v>1</v>
      </c>
      <c r="O488" s="5" t="b">
        <v>0</v>
      </c>
      <c r="P488" s="5" t="s">
        <v>8270</v>
      </c>
      <c r="Q488" s="10">
        <f t="shared" si="73"/>
        <v>9.0909090909090905E-3</v>
      </c>
      <c r="R488" s="12">
        <f t="shared" si="74"/>
        <v>1.8181818181818181E-4</v>
      </c>
      <c r="S488" s="13" t="str">
        <f t="shared" si="80"/>
        <v>Film</v>
      </c>
      <c r="T488" s="13" t="str">
        <f t="shared" si="75"/>
        <v>Video Games</v>
      </c>
      <c r="U488" s="18" t="str">
        <f t="shared" si="76"/>
        <v>Jun</v>
      </c>
      <c r="V488" s="18" t="str">
        <f t="shared" si="77"/>
        <v>May</v>
      </c>
      <c r="W488" s="1">
        <f t="shared" si="81"/>
        <v>2014</v>
      </c>
      <c r="X488" s="1">
        <f t="shared" si="82"/>
        <v>2014</v>
      </c>
    </row>
    <row r="489" spans="1:24" ht="40.5" x14ac:dyDescent="0.3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17">
        <f t="shared" si="78"/>
        <v>42729.428171296291</v>
      </c>
      <c r="L489" s="17">
        <f t="shared" si="79"/>
        <v>42669.386504629627</v>
      </c>
      <c r="M489" s="5" t="b">
        <v>0</v>
      </c>
      <c r="N489" s="5">
        <v>0</v>
      </c>
      <c r="O489" s="5" t="b">
        <v>0</v>
      </c>
      <c r="P489" s="5" t="s">
        <v>8270</v>
      </c>
      <c r="Q489" s="10">
        <f t="shared" si="73"/>
        <v>0</v>
      </c>
      <c r="R489" s="12">
        <f t="shared" si="74"/>
        <v>0</v>
      </c>
      <c r="S489" s="13" t="str">
        <f t="shared" si="80"/>
        <v>Film</v>
      </c>
      <c r="T489" s="13" t="str">
        <f t="shared" si="75"/>
        <v>Video Games</v>
      </c>
      <c r="U489" s="18" t="str">
        <f t="shared" si="76"/>
        <v>Dec</v>
      </c>
      <c r="V489" s="18" t="str">
        <f t="shared" si="77"/>
        <v>Oct</v>
      </c>
      <c r="W489" s="1">
        <f t="shared" si="81"/>
        <v>2016</v>
      </c>
      <c r="X489" s="1">
        <f t="shared" si="82"/>
        <v>2016</v>
      </c>
    </row>
    <row r="490" spans="1:24" ht="40.5" x14ac:dyDescent="0.3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17">
        <f t="shared" si="78"/>
        <v>42743.84606481481</v>
      </c>
      <c r="L490" s="17">
        <f t="shared" si="79"/>
        <v>42713.84606481481</v>
      </c>
      <c r="M490" s="5" t="b">
        <v>0</v>
      </c>
      <c r="N490" s="5">
        <v>0</v>
      </c>
      <c r="O490" s="5" t="b">
        <v>0</v>
      </c>
      <c r="P490" s="5" t="s">
        <v>8270</v>
      </c>
      <c r="Q490" s="10">
        <f t="shared" si="73"/>
        <v>0</v>
      </c>
      <c r="R490" s="12">
        <f t="shared" si="74"/>
        <v>0</v>
      </c>
      <c r="S490" s="13" t="str">
        <f t="shared" si="80"/>
        <v>Film</v>
      </c>
      <c r="T490" s="13" t="str">
        <f t="shared" si="75"/>
        <v>Video Games</v>
      </c>
      <c r="U490" s="18" t="str">
        <f t="shared" si="76"/>
        <v>Jan</v>
      </c>
      <c r="V490" s="18" t="str">
        <f t="shared" si="77"/>
        <v>Dec</v>
      </c>
      <c r="W490" s="1">
        <f t="shared" si="81"/>
        <v>2017</v>
      </c>
      <c r="X490" s="1">
        <f t="shared" si="82"/>
        <v>2016</v>
      </c>
    </row>
    <row r="491" spans="1:24" ht="40.5" x14ac:dyDescent="0.3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17">
        <f t="shared" si="78"/>
        <v>40913.272916666661</v>
      </c>
      <c r="L491" s="17">
        <f t="shared" si="79"/>
        <v>40882.273333333331</v>
      </c>
      <c r="M491" s="5" t="b">
        <v>0</v>
      </c>
      <c r="N491" s="5">
        <v>3</v>
      </c>
      <c r="O491" s="5" t="b">
        <v>0</v>
      </c>
      <c r="P491" s="5" t="s">
        <v>8270</v>
      </c>
      <c r="Q491" s="10">
        <f t="shared" si="73"/>
        <v>0.28667813379201834</v>
      </c>
      <c r="R491" s="12">
        <f t="shared" si="74"/>
        <v>4.0001600064002562E-3</v>
      </c>
      <c r="S491" s="13" t="str">
        <f t="shared" si="80"/>
        <v>Film</v>
      </c>
      <c r="T491" s="13" t="str">
        <f t="shared" si="75"/>
        <v>Video Games</v>
      </c>
      <c r="U491" s="18" t="str">
        <f t="shared" si="76"/>
        <v>Jan</v>
      </c>
      <c r="V491" s="18" t="str">
        <f t="shared" si="77"/>
        <v>Dec</v>
      </c>
      <c r="W491" s="1">
        <f t="shared" si="81"/>
        <v>2012</v>
      </c>
      <c r="X491" s="1">
        <f t="shared" si="82"/>
        <v>2011</v>
      </c>
    </row>
    <row r="492" spans="1:24" x14ac:dyDescent="0.3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17">
        <f t="shared" si="78"/>
        <v>41143.760243055549</v>
      </c>
      <c r="L492" s="17">
        <f t="shared" si="79"/>
        <v>41113.760243055549</v>
      </c>
      <c r="M492" s="5" t="b">
        <v>0</v>
      </c>
      <c r="N492" s="5">
        <v>0</v>
      </c>
      <c r="O492" s="5" t="b">
        <v>0</v>
      </c>
      <c r="P492" s="5" t="s">
        <v>8270</v>
      </c>
      <c r="Q492" s="10">
        <f t="shared" si="73"/>
        <v>0</v>
      </c>
      <c r="R492" s="12">
        <f t="shared" si="74"/>
        <v>0</v>
      </c>
      <c r="S492" s="13" t="str">
        <f t="shared" si="80"/>
        <v>Film</v>
      </c>
      <c r="T492" s="13" t="str">
        <f t="shared" si="75"/>
        <v>Video Games</v>
      </c>
      <c r="U492" s="18" t="str">
        <f t="shared" si="76"/>
        <v>Aug</v>
      </c>
      <c r="V492" s="18" t="str">
        <f t="shared" si="77"/>
        <v>Jul</v>
      </c>
      <c r="W492" s="1">
        <f t="shared" si="81"/>
        <v>2012</v>
      </c>
      <c r="X492" s="1">
        <f t="shared" si="82"/>
        <v>2012</v>
      </c>
    </row>
    <row r="493" spans="1:24" ht="40.5" x14ac:dyDescent="0.3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17">
        <f t="shared" si="78"/>
        <v>42396.774293981478</v>
      </c>
      <c r="L493" s="17">
        <f t="shared" si="79"/>
        <v>42366.774293981478</v>
      </c>
      <c r="M493" s="5" t="b">
        <v>0</v>
      </c>
      <c r="N493" s="5">
        <v>0</v>
      </c>
      <c r="O493" s="5" t="b">
        <v>0</v>
      </c>
      <c r="P493" s="5" t="s">
        <v>8270</v>
      </c>
      <c r="Q493" s="10">
        <f t="shared" si="73"/>
        <v>0</v>
      </c>
      <c r="R493" s="12">
        <f t="shared" si="74"/>
        <v>0</v>
      </c>
      <c r="S493" s="13" t="str">
        <f t="shared" si="80"/>
        <v>Film</v>
      </c>
      <c r="T493" s="13" t="str">
        <f t="shared" si="75"/>
        <v>Video Games</v>
      </c>
      <c r="U493" s="18" t="str">
        <f t="shared" si="76"/>
        <v>Jan</v>
      </c>
      <c r="V493" s="18" t="str">
        <f t="shared" si="77"/>
        <v>Dec</v>
      </c>
      <c r="W493" s="1">
        <f t="shared" si="81"/>
        <v>2016</v>
      </c>
      <c r="X493" s="1">
        <f t="shared" si="82"/>
        <v>2015</v>
      </c>
    </row>
    <row r="494" spans="1:24" ht="40.5" x14ac:dyDescent="0.3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17">
        <f t="shared" si="78"/>
        <v>42655.826736111114</v>
      </c>
      <c r="L494" s="17">
        <f t="shared" si="79"/>
        <v>42595.826736111114</v>
      </c>
      <c r="M494" s="5" t="b">
        <v>0</v>
      </c>
      <c r="N494" s="5">
        <v>0</v>
      </c>
      <c r="O494" s="5" t="b">
        <v>0</v>
      </c>
      <c r="P494" s="5" t="s">
        <v>8270</v>
      </c>
      <c r="Q494" s="10">
        <f t="shared" si="73"/>
        <v>0</v>
      </c>
      <c r="R494" s="12">
        <f t="shared" si="74"/>
        <v>0</v>
      </c>
      <c r="S494" s="13" t="str">
        <f t="shared" si="80"/>
        <v>Film</v>
      </c>
      <c r="T494" s="13" t="str">
        <f t="shared" si="75"/>
        <v>Video Games</v>
      </c>
      <c r="U494" s="18" t="str">
        <f t="shared" si="76"/>
        <v>Oct</v>
      </c>
      <c r="V494" s="18" t="str">
        <f t="shared" si="77"/>
        <v>Aug</v>
      </c>
      <c r="W494" s="1">
        <f t="shared" si="81"/>
        <v>2016</v>
      </c>
      <c r="X494" s="1">
        <f t="shared" si="82"/>
        <v>2016</v>
      </c>
    </row>
    <row r="495" spans="1:24" ht="40.5" x14ac:dyDescent="0.3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17">
        <f t="shared" si="78"/>
        <v>42144.517800925925</v>
      </c>
      <c r="L495" s="17">
        <f t="shared" si="79"/>
        <v>42114.517800925925</v>
      </c>
      <c r="M495" s="5" t="b">
        <v>0</v>
      </c>
      <c r="N495" s="5">
        <v>0</v>
      </c>
      <c r="O495" s="5" t="b">
        <v>0</v>
      </c>
      <c r="P495" s="5" t="s">
        <v>8270</v>
      </c>
      <c r="Q495" s="10">
        <f t="shared" si="73"/>
        <v>0</v>
      </c>
      <c r="R495" s="12">
        <f t="shared" si="74"/>
        <v>0</v>
      </c>
      <c r="S495" s="13" t="str">
        <f t="shared" si="80"/>
        <v>Film</v>
      </c>
      <c r="T495" s="13" t="str">
        <f t="shared" si="75"/>
        <v>Video Games</v>
      </c>
      <c r="U495" s="18" t="str">
        <f t="shared" si="76"/>
        <v>May</v>
      </c>
      <c r="V495" s="18" t="str">
        <f t="shared" si="77"/>
        <v>Apr</v>
      </c>
      <c r="W495" s="1">
        <f t="shared" si="81"/>
        <v>2015</v>
      </c>
      <c r="X495" s="1">
        <f t="shared" si="82"/>
        <v>2015</v>
      </c>
    </row>
    <row r="496" spans="1:24" ht="40.5" x14ac:dyDescent="0.3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17">
        <f t="shared" si="78"/>
        <v>41822.916666666664</v>
      </c>
      <c r="L496" s="17">
        <f t="shared" si="79"/>
        <v>41799.62228009259</v>
      </c>
      <c r="M496" s="5" t="b">
        <v>0</v>
      </c>
      <c r="N496" s="5">
        <v>3</v>
      </c>
      <c r="O496" s="5" t="b">
        <v>0</v>
      </c>
      <c r="P496" s="5" t="s">
        <v>8270</v>
      </c>
      <c r="Q496" s="10">
        <f t="shared" si="73"/>
        <v>0.155</v>
      </c>
      <c r="R496" s="12">
        <f t="shared" si="74"/>
        <v>1.4999999999999999E-2</v>
      </c>
      <c r="S496" s="13" t="str">
        <f t="shared" si="80"/>
        <v>Film</v>
      </c>
      <c r="T496" s="13" t="str">
        <f t="shared" si="75"/>
        <v>Video Games</v>
      </c>
      <c r="U496" s="18" t="str">
        <f t="shared" si="76"/>
        <v>Jul</v>
      </c>
      <c r="V496" s="18" t="str">
        <f t="shared" si="77"/>
        <v>Jun</v>
      </c>
      <c r="W496" s="1">
        <f t="shared" si="81"/>
        <v>2014</v>
      </c>
      <c r="X496" s="1">
        <f t="shared" si="82"/>
        <v>2014</v>
      </c>
    </row>
    <row r="497" spans="1:24" ht="40.5" x14ac:dyDescent="0.3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17">
        <f t="shared" si="78"/>
        <v>42201.619270833333</v>
      </c>
      <c r="L497" s="17">
        <f t="shared" si="79"/>
        <v>42171.619270833333</v>
      </c>
      <c r="M497" s="5" t="b">
        <v>0</v>
      </c>
      <c r="N497" s="5">
        <v>0</v>
      </c>
      <c r="O497" s="5" t="b">
        <v>0</v>
      </c>
      <c r="P497" s="5" t="s">
        <v>8270</v>
      </c>
      <c r="Q497" s="10">
        <f t="shared" si="73"/>
        <v>0</v>
      </c>
      <c r="R497" s="12">
        <f t="shared" si="74"/>
        <v>0</v>
      </c>
      <c r="S497" s="13" t="str">
        <f t="shared" si="80"/>
        <v>Film</v>
      </c>
      <c r="T497" s="13" t="str">
        <f t="shared" si="75"/>
        <v>Video Games</v>
      </c>
      <c r="U497" s="18" t="str">
        <f t="shared" si="76"/>
        <v>Jul</v>
      </c>
      <c r="V497" s="18" t="str">
        <f t="shared" si="77"/>
        <v>Jun</v>
      </c>
      <c r="W497" s="1">
        <f t="shared" si="81"/>
        <v>2015</v>
      </c>
      <c r="X497" s="1">
        <f t="shared" si="82"/>
        <v>2015</v>
      </c>
    </row>
    <row r="498" spans="1:24" ht="40.5" x14ac:dyDescent="0.3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17">
        <f t="shared" si="78"/>
        <v>41680.723078703704</v>
      </c>
      <c r="L498" s="17">
        <f t="shared" si="79"/>
        <v>41620.723078703704</v>
      </c>
      <c r="M498" s="5" t="b">
        <v>0</v>
      </c>
      <c r="N498" s="5">
        <v>1</v>
      </c>
      <c r="O498" s="5" t="b">
        <v>0</v>
      </c>
      <c r="P498" s="5" t="s">
        <v>8270</v>
      </c>
      <c r="Q498" s="10">
        <f t="shared" si="73"/>
        <v>1.6666666666666668E-3</v>
      </c>
      <c r="R498" s="12">
        <f t="shared" si="74"/>
        <v>1.6666666666666668E-3</v>
      </c>
      <c r="S498" s="13" t="str">
        <f t="shared" si="80"/>
        <v>Film</v>
      </c>
      <c r="T498" s="13" t="str">
        <f t="shared" si="75"/>
        <v>Video Games</v>
      </c>
      <c r="U498" s="18" t="str">
        <f t="shared" si="76"/>
        <v>Feb</v>
      </c>
      <c r="V498" s="18" t="str">
        <f t="shared" si="77"/>
        <v>Dec</v>
      </c>
      <c r="W498" s="1">
        <f t="shared" si="81"/>
        <v>2014</v>
      </c>
      <c r="X498" s="1">
        <f t="shared" si="82"/>
        <v>2013</v>
      </c>
    </row>
    <row r="499" spans="1:24" x14ac:dyDescent="0.3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17">
        <f t="shared" si="78"/>
        <v>41997.999999999993</v>
      </c>
      <c r="L499" s="17">
        <f t="shared" si="79"/>
        <v>41944.829456018517</v>
      </c>
      <c r="M499" s="5" t="b">
        <v>0</v>
      </c>
      <c r="N499" s="5">
        <v>3</v>
      </c>
      <c r="O499" s="5" t="b">
        <v>0</v>
      </c>
      <c r="P499" s="5" t="s">
        <v>8270</v>
      </c>
      <c r="Q499" s="10">
        <f t="shared" si="73"/>
        <v>0.6696428571428571</v>
      </c>
      <c r="R499" s="12">
        <f t="shared" si="74"/>
        <v>6.6964285714285712E-2</v>
      </c>
      <c r="S499" s="13" t="str">
        <f t="shared" si="80"/>
        <v>Film</v>
      </c>
      <c r="T499" s="13" t="str">
        <f t="shared" si="75"/>
        <v>Video Games</v>
      </c>
      <c r="U499" s="18" t="str">
        <f t="shared" si="76"/>
        <v>Dec</v>
      </c>
      <c r="V499" s="18" t="str">
        <f t="shared" si="77"/>
        <v>Nov</v>
      </c>
      <c r="W499" s="1">
        <f t="shared" si="81"/>
        <v>2014</v>
      </c>
      <c r="X499" s="1">
        <f t="shared" si="82"/>
        <v>2014</v>
      </c>
    </row>
    <row r="500" spans="1:24" ht="40.5" x14ac:dyDescent="0.3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17">
        <f t="shared" si="78"/>
        <v>40900.553807870368</v>
      </c>
      <c r="L500" s="17">
        <f t="shared" si="79"/>
        <v>40858.553807870368</v>
      </c>
      <c r="M500" s="5" t="b">
        <v>0</v>
      </c>
      <c r="N500" s="5">
        <v>22</v>
      </c>
      <c r="O500" s="5" t="b">
        <v>0</v>
      </c>
      <c r="P500" s="5" t="s">
        <v>8270</v>
      </c>
      <c r="Q500" s="10">
        <f t="shared" si="73"/>
        <v>4.5985132395404555</v>
      </c>
      <c r="R500" s="12">
        <f t="shared" si="74"/>
        <v>3.3790010444185045E-2</v>
      </c>
      <c r="S500" s="13" t="str">
        <f t="shared" si="80"/>
        <v>Film</v>
      </c>
      <c r="T500" s="13" t="str">
        <f t="shared" si="75"/>
        <v>Video Games</v>
      </c>
      <c r="U500" s="18" t="str">
        <f t="shared" si="76"/>
        <v>Dec</v>
      </c>
      <c r="V500" s="18" t="str">
        <f t="shared" si="77"/>
        <v>Nov</v>
      </c>
      <c r="W500" s="1">
        <f t="shared" si="81"/>
        <v>2011</v>
      </c>
      <c r="X500" s="1">
        <f t="shared" si="82"/>
        <v>2011</v>
      </c>
    </row>
    <row r="501" spans="1:24" ht="60.75" x14ac:dyDescent="0.3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17">
        <f t="shared" si="78"/>
        <v>40098.665972222218</v>
      </c>
      <c r="L501" s="17">
        <f t="shared" si="79"/>
        <v>40043.687129629623</v>
      </c>
      <c r="M501" s="5" t="b">
        <v>0</v>
      </c>
      <c r="N501" s="5">
        <v>26</v>
      </c>
      <c r="O501" s="5" t="b">
        <v>0</v>
      </c>
      <c r="P501" s="5" t="s">
        <v>8270</v>
      </c>
      <c r="Q501" s="10">
        <f t="shared" si="73"/>
        <v>9.5500000000000007</v>
      </c>
      <c r="R501" s="12">
        <f t="shared" si="74"/>
        <v>0.13</v>
      </c>
      <c r="S501" s="13" t="str">
        <f t="shared" si="80"/>
        <v>Film</v>
      </c>
      <c r="T501" s="13" t="str">
        <f t="shared" si="75"/>
        <v>Video Games</v>
      </c>
      <c r="U501" s="18" t="str">
        <f t="shared" si="76"/>
        <v>Oct</v>
      </c>
      <c r="V501" s="18" t="str">
        <f t="shared" si="77"/>
        <v>Aug</v>
      </c>
      <c r="W501" s="1">
        <f t="shared" si="81"/>
        <v>2009</v>
      </c>
      <c r="X501" s="1">
        <f t="shared" si="82"/>
        <v>2009</v>
      </c>
    </row>
    <row r="502" spans="1:24" ht="60.75" x14ac:dyDescent="0.3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17">
        <f t="shared" si="78"/>
        <v>40306.719444444439</v>
      </c>
      <c r="L502" s="17">
        <f t="shared" si="79"/>
        <v>40247.677673611106</v>
      </c>
      <c r="M502" s="5" t="b">
        <v>0</v>
      </c>
      <c r="N502" s="5">
        <v>4</v>
      </c>
      <c r="O502" s="5" t="b">
        <v>0</v>
      </c>
      <c r="P502" s="5" t="s">
        <v>8270</v>
      </c>
      <c r="Q502" s="10">
        <f t="shared" si="73"/>
        <v>3.3076923076923075</v>
      </c>
      <c r="R502" s="12">
        <f t="shared" si="74"/>
        <v>6.1538461538461542E-2</v>
      </c>
      <c r="S502" s="13" t="str">
        <f t="shared" si="80"/>
        <v>Film</v>
      </c>
      <c r="T502" s="13" t="str">
        <f t="shared" si="75"/>
        <v>Video Games</v>
      </c>
      <c r="U502" s="18" t="str">
        <f t="shared" si="76"/>
        <v>May</v>
      </c>
      <c r="V502" s="18" t="str">
        <f t="shared" si="77"/>
        <v>Mar</v>
      </c>
      <c r="W502" s="1">
        <f t="shared" si="81"/>
        <v>2010</v>
      </c>
      <c r="X502" s="1">
        <f t="shared" si="82"/>
        <v>2010</v>
      </c>
    </row>
    <row r="503" spans="1:24" ht="40.5" x14ac:dyDescent="0.3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17">
        <f t="shared" si="78"/>
        <v>40733.026053240741</v>
      </c>
      <c r="L503" s="17">
        <f t="shared" si="79"/>
        <v>40703.026053240741</v>
      </c>
      <c r="M503" s="5" t="b">
        <v>0</v>
      </c>
      <c r="N503" s="5">
        <v>0</v>
      </c>
      <c r="O503" s="5" t="b">
        <v>0</v>
      </c>
      <c r="P503" s="5" t="s">
        <v>8270</v>
      </c>
      <c r="Q503" s="10">
        <f t="shared" si="73"/>
        <v>0</v>
      </c>
      <c r="R503" s="12">
        <f t="shared" si="74"/>
        <v>0</v>
      </c>
      <c r="S503" s="13" t="str">
        <f t="shared" si="80"/>
        <v>Film</v>
      </c>
      <c r="T503" s="13" t="str">
        <f t="shared" si="75"/>
        <v>Video Games</v>
      </c>
      <c r="U503" s="18" t="str">
        <f t="shared" si="76"/>
        <v>Jul</v>
      </c>
      <c r="V503" s="18" t="str">
        <f t="shared" si="77"/>
        <v>Jun</v>
      </c>
      <c r="W503" s="1">
        <f t="shared" si="81"/>
        <v>2011</v>
      </c>
      <c r="X503" s="1">
        <f t="shared" si="82"/>
        <v>2011</v>
      </c>
    </row>
    <row r="504" spans="1:24" ht="40.5" x14ac:dyDescent="0.3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17">
        <f t="shared" si="78"/>
        <v>40986.303530092591</v>
      </c>
      <c r="L504" s="17">
        <f t="shared" si="79"/>
        <v>40956.345196759255</v>
      </c>
      <c r="M504" s="5" t="b">
        <v>0</v>
      </c>
      <c r="N504" s="5">
        <v>4</v>
      </c>
      <c r="O504" s="5" t="b">
        <v>0</v>
      </c>
      <c r="P504" s="5" t="s">
        <v>8270</v>
      </c>
      <c r="Q504" s="10">
        <f t="shared" si="73"/>
        <v>1.1499999999999999</v>
      </c>
      <c r="R504" s="12">
        <f t="shared" si="74"/>
        <v>0.02</v>
      </c>
      <c r="S504" s="13" t="str">
        <f t="shared" si="80"/>
        <v>Film</v>
      </c>
      <c r="T504" s="13" t="str">
        <f t="shared" si="75"/>
        <v>Video Games</v>
      </c>
      <c r="U504" s="18" t="str">
        <f t="shared" si="76"/>
        <v>Mar</v>
      </c>
      <c r="V504" s="18" t="str">
        <f t="shared" si="77"/>
        <v>Feb</v>
      </c>
      <c r="W504" s="1">
        <f t="shared" si="81"/>
        <v>2012</v>
      </c>
      <c r="X504" s="1">
        <f t="shared" si="82"/>
        <v>2012</v>
      </c>
    </row>
    <row r="505" spans="1:24" ht="40.5" x14ac:dyDescent="0.3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17">
        <f t="shared" si="78"/>
        <v>42021.318321759252</v>
      </c>
      <c r="L505" s="17">
        <f t="shared" si="79"/>
        <v>41991.318321759252</v>
      </c>
      <c r="M505" s="5" t="b">
        <v>0</v>
      </c>
      <c r="N505" s="5">
        <v>9</v>
      </c>
      <c r="O505" s="5" t="b">
        <v>0</v>
      </c>
      <c r="P505" s="5" t="s">
        <v>8270</v>
      </c>
      <c r="Q505" s="10">
        <f t="shared" si="73"/>
        <v>1.7538461538461538</v>
      </c>
      <c r="R505" s="12">
        <f t="shared" si="74"/>
        <v>0.13846153846153847</v>
      </c>
      <c r="S505" s="13" t="str">
        <f t="shared" si="80"/>
        <v>Film</v>
      </c>
      <c r="T505" s="13" t="str">
        <f t="shared" si="75"/>
        <v>Video Games</v>
      </c>
      <c r="U505" s="18" t="str">
        <f t="shared" si="76"/>
        <v>Jan</v>
      </c>
      <c r="V505" s="18" t="str">
        <f t="shared" si="77"/>
        <v>Dec</v>
      </c>
      <c r="W505" s="1">
        <f t="shared" si="81"/>
        <v>2015</v>
      </c>
      <c r="X505" s="1">
        <f t="shared" si="82"/>
        <v>2014</v>
      </c>
    </row>
    <row r="506" spans="1:24" ht="40.5" x14ac:dyDescent="0.3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17">
        <f t="shared" si="78"/>
        <v>41009.73364583333</v>
      </c>
      <c r="L506" s="17">
        <f t="shared" si="79"/>
        <v>40949.775312499994</v>
      </c>
      <c r="M506" s="5" t="b">
        <v>0</v>
      </c>
      <c r="N506" s="5">
        <v>5</v>
      </c>
      <c r="O506" s="5" t="b">
        <v>0</v>
      </c>
      <c r="P506" s="5" t="s">
        <v>8270</v>
      </c>
      <c r="Q506" s="10">
        <f t="shared" si="73"/>
        <v>1.3673469387755102</v>
      </c>
      <c r="R506" s="12">
        <f t="shared" si="74"/>
        <v>2.0408163265306121E-2</v>
      </c>
      <c r="S506" s="13" t="str">
        <f t="shared" si="80"/>
        <v>Film</v>
      </c>
      <c r="T506" s="13" t="str">
        <f t="shared" si="75"/>
        <v>Video Games</v>
      </c>
      <c r="U506" s="18" t="str">
        <f t="shared" si="76"/>
        <v>Apr</v>
      </c>
      <c r="V506" s="18" t="str">
        <f t="shared" si="77"/>
        <v>Feb</v>
      </c>
      <c r="W506" s="1">
        <f t="shared" si="81"/>
        <v>2012</v>
      </c>
      <c r="X506" s="1">
        <f t="shared" si="82"/>
        <v>2012</v>
      </c>
    </row>
    <row r="507" spans="1:24" ht="40.5" x14ac:dyDescent="0.3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17">
        <f t="shared" si="78"/>
        <v>42362.889884259253</v>
      </c>
      <c r="L507" s="17">
        <f t="shared" si="79"/>
        <v>42317.889884259253</v>
      </c>
      <c r="M507" s="5" t="b">
        <v>0</v>
      </c>
      <c r="N507" s="5">
        <v>14</v>
      </c>
      <c r="O507" s="5" t="b">
        <v>0</v>
      </c>
      <c r="P507" s="5" t="s">
        <v>8270</v>
      </c>
      <c r="Q507" s="10">
        <f t="shared" si="73"/>
        <v>0.43333333333333335</v>
      </c>
      <c r="R507" s="12">
        <f t="shared" si="74"/>
        <v>0.11666666666666667</v>
      </c>
      <c r="S507" s="13" t="str">
        <f t="shared" si="80"/>
        <v>Film</v>
      </c>
      <c r="T507" s="13" t="str">
        <f t="shared" si="75"/>
        <v>Video Games</v>
      </c>
      <c r="U507" s="18" t="str">
        <f t="shared" si="76"/>
        <v>Dec</v>
      </c>
      <c r="V507" s="18" t="str">
        <f t="shared" si="77"/>
        <v>Nov</v>
      </c>
      <c r="W507" s="1">
        <f t="shared" si="81"/>
        <v>2015</v>
      </c>
      <c r="X507" s="1">
        <f t="shared" si="82"/>
        <v>2015</v>
      </c>
    </row>
    <row r="508" spans="1:24" ht="40.5" x14ac:dyDescent="0.3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17">
        <f t="shared" si="78"/>
        <v>41496.343981481477</v>
      </c>
      <c r="L508" s="17">
        <f t="shared" si="79"/>
        <v>41466.343981481477</v>
      </c>
      <c r="M508" s="5" t="b">
        <v>0</v>
      </c>
      <c r="N508" s="5">
        <v>1</v>
      </c>
      <c r="O508" s="5" t="b">
        <v>0</v>
      </c>
      <c r="P508" s="5" t="s">
        <v>8270</v>
      </c>
      <c r="Q508" s="10">
        <f t="shared" si="73"/>
        <v>0.125</v>
      </c>
      <c r="R508" s="12">
        <f t="shared" si="74"/>
        <v>5.0000000000000001E-4</v>
      </c>
      <c r="S508" s="13" t="str">
        <f t="shared" si="80"/>
        <v>Film</v>
      </c>
      <c r="T508" s="13" t="str">
        <f t="shared" si="75"/>
        <v>Video Games</v>
      </c>
      <c r="U508" s="18" t="str">
        <f t="shared" si="76"/>
        <v>Aug</v>
      </c>
      <c r="V508" s="18" t="str">
        <f t="shared" si="77"/>
        <v>Jul</v>
      </c>
      <c r="W508" s="1">
        <f t="shared" si="81"/>
        <v>2013</v>
      </c>
      <c r="X508" s="1">
        <f t="shared" si="82"/>
        <v>2013</v>
      </c>
    </row>
    <row r="509" spans="1:24" ht="40.5" x14ac:dyDescent="0.3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17">
        <f t="shared" si="78"/>
        <v>41201.750659722216</v>
      </c>
      <c r="L509" s="17">
        <f t="shared" si="79"/>
        <v>41156.750659722216</v>
      </c>
      <c r="M509" s="5" t="b">
        <v>0</v>
      </c>
      <c r="N509" s="5">
        <v>10</v>
      </c>
      <c r="O509" s="5" t="b">
        <v>0</v>
      </c>
      <c r="P509" s="5" t="s">
        <v>8270</v>
      </c>
      <c r="Q509" s="10">
        <f t="shared" si="73"/>
        <v>3.2</v>
      </c>
      <c r="R509" s="12">
        <f t="shared" si="74"/>
        <v>0.05</v>
      </c>
      <c r="S509" s="13" t="str">
        <f t="shared" si="80"/>
        <v>Film</v>
      </c>
      <c r="T509" s="13" t="str">
        <f t="shared" si="75"/>
        <v>Video Games</v>
      </c>
      <c r="U509" s="18" t="str">
        <f t="shared" si="76"/>
        <v>Oct</v>
      </c>
      <c r="V509" s="18" t="str">
        <f t="shared" si="77"/>
        <v>Sep</v>
      </c>
      <c r="W509" s="1">
        <f t="shared" si="81"/>
        <v>2012</v>
      </c>
      <c r="X509" s="1">
        <f t="shared" si="82"/>
        <v>2012</v>
      </c>
    </row>
    <row r="510" spans="1:24" ht="40.5" x14ac:dyDescent="0.3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17">
        <f t="shared" si="78"/>
        <v>41054.384722222218</v>
      </c>
      <c r="L510" s="17">
        <f t="shared" si="79"/>
        <v>40994.815983796296</v>
      </c>
      <c r="M510" s="5" t="b">
        <v>0</v>
      </c>
      <c r="N510" s="5">
        <v>3</v>
      </c>
      <c r="O510" s="5" t="b">
        <v>0</v>
      </c>
      <c r="P510" s="5" t="s">
        <v>8270</v>
      </c>
      <c r="Q510" s="10">
        <f t="shared" si="73"/>
        <v>0.8</v>
      </c>
      <c r="R510" s="12">
        <f t="shared" si="74"/>
        <v>6.0000000000000001E-3</v>
      </c>
      <c r="S510" s="13" t="str">
        <f t="shared" si="80"/>
        <v>Film</v>
      </c>
      <c r="T510" s="13" t="str">
        <f t="shared" si="75"/>
        <v>Video Games</v>
      </c>
      <c r="U510" s="18" t="str">
        <f t="shared" si="76"/>
        <v>May</v>
      </c>
      <c r="V510" s="18" t="str">
        <f t="shared" si="77"/>
        <v>Mar</v>
      </c>
      <c r="W510" s="1">
        <f t="shared" si="81"/>
        <v>2012</v>
      </c>
      <c r="X510" s="1">
        <f t="shared" si="82"/>
        <v>2012</v>
      </c>
    </row>
    <row r="511" spans="1:24" ht="40.5" x14ac:dyDescent="0.3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17">
        <f t="shared" si="78"/>
        <v>42183.423263888886</v>
      </c>
      <c r="L511" s="17">
        <f t="shared" si="79"/>
        <v>42153.423263888886</v>
      </c>
      <c r="M511" s="5" t="b">
        <v>0</v>
      </c>
      <c r="N511" s="5">
        <v>1</v>
      </c>
      <c r="O511" s="5" t="b">
        <v>0</v>
      </c>
      <c r="P511" s="5" t="s">
        <v>8270</v>
      </c>
      <c r="Q511" s="10">
        <f t="shared" si="73"/>
        <v>0.2</v>
      </c>
      <c r="R511" s="12">
        <f t="shared" si="74"/>
        <v>0.02</v>
      </c>
      <c r="S511" s="13" t="str">
        <f t="shared" si="80"/>
        <v>Film</v>
      </c>
      <c r="T511" s="13" t="str">
        <f t="shared" si="75"/>
        <v>Video Games</v>
      </c>
      <c r="U511" s="18" t="str">
        <f t="shared" si="76"/>
        <v>Jun</v>
      </c>
      <c r="V511" s="18" t="str">
        <f t="shared" si="77"/>
        <v>May</v>
      </c>
      <c r="W511" s="1">
        <f t="shared" si="81"/>
        <v>2015</v>
      </c>
      <c r="X511" s="1">
        <f t="shared" si="82"/>
        <v>2015</v>
      </c>
    </row>
    <row r="512" spans="1:24" ht="40.5" x14ac:dyDescent="0.3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17">
        <f t="shared" si="78"/>
        <v>42429.968043981477</v>
      </c>
      <c r="L512" s="17">
        <f t="shared" si="79"/>
        <v>42399.968043981477</v>
      </c>
      <c r="M512" s="5" t="b">
        <v>0</v>
      </c>
      <c r="N512" s="5">
        <v>0</v>
      </c>
      <c r="O512" s="5" t="b">
        <v>0</v>
      </c>
      <c r="P512" s="5" t="s">
        <v>8270</v>
      </c>
      <c r="Q512" s="10">
        <f t="shared" si="73"/>
        <v>0</v>
      </c>
      <c r="R512" s="12">
        <f t="shared" si="74"/>
        <v>0</v>
      </c>
      <c r="S512" s="13" t="str">
        <f t="shared" si="80"/>
        <v>Film</v>
      </c>
      <c r="T512" s="13" t="str">
        <f t="shared" si="75"/>
        <v>Video Games</v>
      </c>
      <c r="U512" s="18" t="str">
        <f t="shared" si="76"/>
        <v>Feb</v>
      </c>
      <c r="V512" s="18" t="str">
        <f t="shared" si="77"/>
        <v>Jan</v>
      </c>
      <c r="W512" s="1">
        <f t="shared" si="81"/>
        <v>2016</v>
      </c>
      <c r="X512" s="1">
        <f t="shared" si="82"/>
        <v>2016</v>
      </c>
    </row>
    <row r="513" spans="1:24" ht="40.5" x14ac:dyDescent="0.3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17">
        <f t="shared" si="78"/>
        <v>41370.053032407406</v>
      </c>
      <c r="L513" s="17">
        <f t="shared" si="79"/>
        <v>41340.09469907407</v>
      </c>
      <c r="M513" s="5" t="b">
        <v>0</v>
      </c>
      <c r="N513" s="5">
        <v>5</v>
      </c>
      <c r="O513" s="5" t="b">
        <v>0</v>
      </c>
      <c r="P513" s="5" t="s">
        <v>8270</v>
      </c>
      <c r="Q513" s="10">
        <f t="shared" si="73"/>
        <v>3</v>
      </c>
      <c r="R513" s="12">
        <f t="shared" si="74"/>
        <v>0.1</v>
      </c>
      <c r="S513" s="13" t="str">
        <f t="shared" si="80"/>
        <v>Film</v>
      </c>
      <c r="T513" s="13" t="str">
        <f t="shared" si="75"/>
        <v>Video Games</v>
      </c>
      <c r="U513" s="18" t="str">
        <f t="shared" si="76"/>
        <v>Apr</v>
      </c>
      <c r="V513" s="18" t="str">
        <f t="shared" si="77"/>
        <v>Mar</v>
      </c>
      <c r="W513" s="1">
        <f t="shared" si="81"/>
        <v>2013</v>
      </c>
      <c r="X513" s="1">
        <f t="shared" si="82"/>
        <v>2013</v>
      </c>
    </row>
    <row r="514" spans="1:24" ht="40.5" x14ac:dyDescent="0.3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17">
        <f t="shared" si="78"/>
        <v>42694.575543981475</v>
      </c>
      <c r="L514" s="17">
        <f t="shared" si="79"/>
        <v>42649.533877314818</v>
      </c>
      <c r="M514" s="5" t="b">
        <v>0</v>
      </c>
      <c r="N514" s="5">
        <v>2</v>
      </c>
      <c r="O514" s="5" t="b">
        <v>0</v>
      </c>
      <c r="P514" s="5" t="s">
        <v>8270</v>
      </c>
      <c r="Q514" s="10">
        <f t="shared" ref="Q514:Q577" si="83">100*E514/D514</f>
        <v>0.13750000000000001</v>
      </c>
      <c r="R514" s="12">
        <f t="shared" ref="R514:R577" si="84">100*N514/D514</f>
        <v>2.5000000000000001E-2</v>
      </c>
      <c r="S514" s="13" t="str">
        <f t="shared" si="80"/>
        <v>Film</v>
      </c>
      <c r="T514" s="13" t="str">
        <f t="shared" ref="T514:T577" si="85">IF(ISNUMBER(SEARCH("television",P514)),"Video/Televison",IF(ISNUMBER(SEARCH("documentary",P514)),"Video/Documentary",IF(ISNUMBER(SEARCH("drama",P514)),"Video/Drama",IF(ISNUMBER(SEARCH("science",P514)),"Video/Science Fiction",IF(ISNUMBER(SEARCH("shorts",P514)),"Video/Shorts",IF(ISNUMBER(SEARCH("Trucks",P514)),"Food Trucks",IF(ISNUMBER(SEARCH("restaurants",P514)),"Restaurants",IF(ISNUMBER(SEARCH("small",P514)),"Small Batch",IF(ISNUMBER(SEARCH("mobile",P514)),"Mobile Games",IF(ISNUMBER(SEARCH("tabletop",P514)),"Tabletop Games",IF(ISNUMBER(SEARCH("video",P514)),"Video Games",IF(ISNUMBER(SEARCH("audio",P514)),"Audio",IF(ISNUMBER(SEARCH("classical",P514)),"Classical",IF(ISNUMBER(SEARCH("electric",P514)),"Electric Music",IF(ISNUMBER(SEARCH("faith",P514)),"Faith",IF(ISNUMBER(SEARCH("indie",P514)),"Indie Music",IF(ISNUMBER(SEARCH("jazz",P514)),"Jazz",IF(ISNUMBER(SEARCH("metal",P514)),"Metal",IF(ISNUMBER(SEARCH("pop",P514)),"Pop",IF(ISNUMBER(SEARCH("world",P514)),"World Music",IF(ISNUMBER(SEARCH("plays",P514)),"Plays",IF(ISNUMBER(SEARCH("spaces",P514)),"Spaces",IF(ISNUMBER(SEARCH("marker",P514)),"Markerpaces",IF(ISNUMBER(SEARCH("exploration",P514)),"Space Exploration",IF(ISNUMBER(SEARCH("wearables",P514)),"Wearables",IF(ISNUMBER(SEARCH("web",P514)),"Web",IF(ISNUMBER(SEARCH("hardware",P514)),"Hardware",IF(ISNUMBER(SEARCH("nature",P514)),"Nature",IF(ISNUMBER(SEARCH("people",P514)),"People",IF(ISNUMBER(SEARCH("photobooks",P514)),"Photobooks",IF(ISNUMBER(SEARCH("places",P514)),"Places",IF(ISNUMBER(SEARCH("nonfiction",P514)),"Nonfiction",IF(ISNUMBER(SEARCH("fiction",P514)),"fiction",IF(ISNUMBER(SEARCH("radio",P514)),"Radio &amp; Podcast",IF(ISNUMBER(SEARCH("translation",P514)),"Translation",IF(ISNUMBER(SEARCH("musical",P514)),"Musical",IF(ISNUMBER(SEARCH("rock",P514)),"Rock",IF(ISNUMBER(SEARCH("books",P514)),"Books",IF(ISNUMBER(SEARCH("music/electronic",P514)),"Electronic Music",IF(ISNUMBER(SEARCH("gadgets",P514)),"Gadgets"))))))))))))))))))))))))))))))))))))))))</f>
        <v>Video Games</v>
      </c>
      <c r="U514" s="18" t="str">
        <f t="shared" ref="U514:U577" si="86">TEXT((I514/86400)+25569+(-5/24), "mmm")</f>
        <v>Nov</v>
      </c>
      <c r="V514" s="18" t="str">
        <f t="shared" ref="V514:V577" si="87">TEXT((J514/86400)+25569+(-5/24), "mmm")</f>
        <v>Oct</v>
      </c>
      <c r="W514" s="1">
        <f t="shared" si="81"/>
        <v>2016</v>
      </c>
      <c r="X514" s="1">
        <f t="shared" si="82"/>
        <v>2016</v>
      </c>
    </row>
    <row r="515" spans="1:24" ht="40.5" x14ac:dyDescent="0.3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17">
        <f t="shared" ref="K515:K578" si="88">(I515/86400)+25569+(-5/24)</f>
        <v>42597.083333333336</v>
      </c>
      <c r="L515" s="17">
        <f t="shared" ref="L515:L578" si="89">(J515/86400)+25569+(-5/24)</f>
        <v>42552.445659722223</v>
      </c>
      <c r="M515" s="5" t="b">
        <v>0</v>
      </c>
      <c r="N515" s="5">
        <v>68</v>
      </c>
      <c r="O515" s="5" t="b">
        <v>0</v>
      </c>
      <c r="P515" s="5" t="s">
        <v>8270</v>
      </c>
      <c r="Q515" s="10">
        <f t="shared" si="83"/>
        <v>13.923999999999999</v>
      </c>
      <c r="R515" s="12">
        <f t="shared" si="84"/>
        <v>0.13600000000000001</v>
      </c>
      <c r="S515" s="13" t="str">
        <f t="shared" ref="S515:S578" si="90">IF(ISNUMBER(SEARCH("film",P515)),"Film",IF(ISNUMBER(SEARCH("theater",P515)),"Theater",IF(ISNUMBER(SEARCH("music",P515)),"Music",IF(ISNUMBER(SEARCH("technology",P515)),"Technology",IF(ISNUMBER(SEARCH("journalism",P515)),"Journalism",IF(ISNUMBER(SEARCH("games",P515)),"Games",IF(ISNUMBER(SEARCH("food",P515)),"Food",IF(ISNUMBER(SEARCH("photography",P515)),"Photography",IF(ISNUMBER(SEARCH("publishing",P515)),"Publishing")))))))))</f>
        <v>Film</v>
      </c>
      <c r="T515" s="13" t="str">
        <f t="shared" si="85"/>
        <v>Video Games</v>
      </c>
      <c r="U515" s="18" t="str">
        <f t="shared" si="86"/>
        <v>Aug</v>
      </c>
      <c r="V515" s="18" t="str">
        <f t="shared" si="87"/>
        <v>Jul</v>
      </c>
      <c r="W515" s="1">
        <f t="shared" ref="W515:W578" si="91">YEAR(K515)</f>
        <v>2016</v>
      </c>
      <c r="X515" s="1">
        <f t="shared" ref="X515:X578" si="92">YEAR(L515)</f>
        <v>2016</v>
      </c>
    </row>
    <row r="516" spans="1:24" ht="40.5" x14ac:dyDescent="0.3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17">
        <f t="shared" si="88"/>
        <v>41860.405636574069</v>
      </c>
      <c r="L516" s="17">
        <f t="shared" si="89"/>
        <v>41830.405636574069</v>
      </c>
      <c r="M516" s="5" t="b">
        <v>0</v>
      </c>
      <c r="N516" s="5">
        <v>3</v>
      </c>
      <c r="O516" s="5" t="b">
        <v>0</v>
      </c>
      <c r="P516" s="5" t="s">
        <v>8270</v>
      </c>
      <c r="Q516" s="10">
        <f t="shared" si="83"/>
        <v>3.3333333333333335</v>
      </c>
      <c r="R516" s="12">
        <f t="shared" si="84"/>
        <v>0.2</v>
      </c>
      <c r="S516" s="13" t="str">
        <f t="shared" si="90"/>
        <v>Film</v>
      </c>
      <c r="T516" s="13" t="str">
        <f t="shared" si="85"/>
        <v>Video Games</v>
      </c>
      <c r="U516" s="18" t="str">
        <f t="shared" si="86"/>
        <v>Aug</v>
      </c>
      <c r="V516" s="18" t="str">
        <f t="shared" si="87"/>
        <v>Jul</v>
      </c>
      <c r="W516" s="1">
        <f t="shared" si="91"/>
        <v>2014</v>
      </c>
      <c r="X516" s="1">
        <f t="shared" si="92"/>
        <v>2014</v>
      </c>
    </row>
    <row r="517" spans="1:24" ht="40.5" x14ac:dyDescent="0.3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17">
        <f t="shared" si="88"/>
        <v>42367.282418981478</v>
      </c>
      <c r="L517" s="17">
        <f t="shared" si="89"/>
        <v>42327.282418981478</v>
      </c>
      <c r="M517" s="5" t="b">
        <v>0</v>
      </c>
      <c r="N517" s="5">
        <v>34</v>
      </c>
      <c r="O517" s="5" t="b">
        <v>0</v>
      </c>
      <c r="P517" s="5" t="s">
        <v>8270</v>
      </c>
      <c r="Q517" s="10">
        <f t="shared" si="83"/>
        <v>25.41340206185567</v>
      </c>
      <c r="R517" s="12">
        <f t="shared" si="84"/>
        <v>3.5051546391752578E-2</v>
      </c>
      <c r="S517" s="13" t="str">
        <f t="shared" si="90"/>
        <v>Film</v>
      </c>
      <c r="T517" s="13" t="str">
        <f t="shared" si="85"/>
        <v>Video Games</v>
      </c>
      <c r="U517" s="18" t="str">
        <f t="shared" si="86"/>
        <v>Dec</v>
      </c>
      <c r="V517" s="18" t="str">
        <f t="shared" si="87"/>
        <v>Nov</v>
      </c>
      <c r="W517" s="1">
        <f t="shared" si="91"/>
        <v>2015</v>
      </c>
      <c r="X517" s="1">
        <f t="shared" si="92"/>
        <v>2015</v>
      </c>
    </row>
    <row r="518" spans="1:24" x14ac:dyDescent="0.3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17">
        <f t="shared" si="88"/>
        <v>42151.570370370369</v>
      </c>
      <c r="L518" s="17">
        <f t="shared" si="89"/>
        <v>42091.570370370369</v>
      </c>
      <c r="M518" s="5" t="b">
        <v>0</v>
      </c>
      <c r="N518" s="5">
        <v>0</v>
      </c>
      <c r="O518" s="5" t="b">
        <v>0</v>
      </c>
      <c r="P518" s="5" t="s">
        <v>8270</v>
      </c>
      <c r="Q518" s="10">
        <f t="shared" si="83"/>
        <v>0</v>
      </c>
      <c r="R518" s="12">
        <f t="shared" si="84"/>
        <v>0</v>
      </c>
      <c r="S518" s="13" t="str">
        <f t="shared" si="90"/>
        <v>Film</v>
      </c>
      <c r="T518" s="13" t="str">
        <f t="shared" si="85"/>
        <v>Video Games</v>
      </c>
      <c r="U518" s="18" t="str">
        <f t="shared" si="86"/>
        <v>May</v>
      </c>
      <c r="V518" s="18" t="str">
        <f t="shared" si="87"/>
        <v>Mar</v>
      </c>
      <c r="W518" s="1">
        <f t="shared" si="91"/>
        <v>2015</v>
      </c>
      <c r="X518" s="1">
        <f t="shared" si="92"/>
        <v>2015</v>
      </c>
    </row>
    <row r="519" spans="1:24" ht="40.5" x14ac:dyDescent="0.3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17">
        <f t="shared" si="88"/>
        <v>42768.406956018516</v>
      </c>
      <c r="L519" s="17">
        <f t="shared" si="89"/>
        <v>42738.406956018516</v>
      </c>
      <c r="M519" s="5" t="b">
        <v>0</v>
      </c>
      <c r="N519" s="5">
        <v>3</v>
      </c>
      <c r="O519" s="5" t="b">
        <v>0</v>
      </c>
      <c r="P519" s="5" t="s">
        <v>8270</v>
      </c>
      <c r="Q519" s="10">
        <f t="shared" si="83"/>
        <v>1.3666666666666667</v>
      </c>
      <c r="R519" s="12">
        <f t="shared" si="84"/>
        <v>0.02</v>
      </c>
      <c r="S519" s="13" t="str">
        <f t="shared" si="90"/>
        <v>Film</v>
      </c>
      <c r="T519" s="13" t="str">
        <f t="shared" si="85"/>
        <v>Video Games</v>
      </c>
      <c r="U519" s="18" t="str">
        <f t="shared" si="86"/>
        <v>Feb</v>
      </c>
      <c r="V519" s="18" t="str">
        <f t="shared" si="87"/>
        <v>Jan</v>
      </c>
      <c r="W519" s="1">
        <f t="shared" si="91"/>
        <v>2017</v>
      </c>
      <c r="X519" s="1">
        <f t="shared" si="92"/>
        <v>2017</v>
      </c>
    </row>
    <row r="520" spans="1:24" ht="40.5" x14ac:dyDescent="0.3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17">
        <f t="shared" si="88"/>
        <v>42253.406944444439</v>
      </c>
      <c r="L520" s="17">
        <f t="shared" si="89"/>
        <v>42223.407685185179</v>
      </c>
      <c r="M520" s="5" t="b">
        <v>0</v>
      </c>
      <c r="N520" s="5">
        <v>0</v>
      </c>
      <c r="O520" s="5" t="b">
        <v>0</v>
      </c>
      <c r="P520" s="5" t="s">
        <v>8270</v>
      </c>
      <c r="Q520" s="10">
        <f t="shared" si="83"/>
        <v>0</v>
      </c>
      <c r="R520" s="12">
        <f t="shared" si="84"/>
        <v>0</v>
      </c>
      <c r="S520" s="13" t="str">
        <f t="shared" si="90"/>
        <v>Film</v>
      </c>
      <c r="T520" s="13" t="str">
        <f t="shared" si="85"/>
        <v>Video Games</v>
      </c>
      <c r="U520" s="18" t="str">
        <f t="shared" si="86"/>
        <v>Sep</v>
      </c>
      <c r="V520" s="18" t="str">
        <f t="shared" si="87"/>
        <v>Aug</v>
      </c>
      <c r="W520" s="1">
        <f t="shared" si="91"/>
        <v>2015</v>
      </c>
      <c r="X520" s="1">
        <f t="shared" si="92"/>
        <v>2015</v>
      </c>
    </row>
    <row r="521" spans="1:24" ht="40.5" x14ac:dyDescent="0.3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17">
        <f t="shared" si="88"/>
        <v>41248.183113425919</v>
      </c>
      <c r="L521" s="17">
        <f t="shared" si="89"/>
        <v>41218.183113425919</v>
      </c>
      <c r="M521" s="5" t="b">
        <v>0</v>
      </c>
      <c r="N521" s="5">
        <v>70</v>
      </c>
      <c r="O521" s="5" t="b">
        <v>0</v>
      </c>
      <c r="P521" s="5" t="s">
        <v>8270</v>
      </c>
      <c r="Q521" s="10">
        <f t="shared" si="83"/>
        <v>22.881426547787683</v>
      </c>
      <c r="R521" s="12">
        <f t="shared" si="84"/>
        <v>0.58328472627281058</v>
      </c>
      <c r="S521" s="13" t="str">
        <f t="shared" si="90"/>
        <v>Film</v>
      </c>
      <c r="T521" s="13" t="str">
        <f t="shared" si="85"/>
        <v>Video Games</v>
      </c>
      <c r="U521" s="18" t="str">
        <f t="shared" si="86"/>
        <v>Dec</v>
      </c>
      <c r="V521" s="18" t="str">
        <f t="shared" si="87"/>
        <v>Nov</v>
      </c>
      <c r="W521" s="1">
        <f t="shared" si="91"/>
        <v>2012</v>
      </c>
      <c r="X521" s="1">
        <f t="shared" si="92"/>
        <v>2012</v>
      </c>
    </row>
    <row r="522" spans="1:24" ht="40.5" x14ac:dyDescent="0.3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17">
        <f t="shared" si="88"/>
        <v>42348.493761574071</v>
      </c>
      <c r="L522" s="17">
        <f t="shared" si="89"/>
        <v>42318.493761574071</v>
      </c>
      <c r="M522" s="5" t="b">
        <v>0</v>
      </c>
      <c r="N522" s="5">
        <v>34</v>
      </c>
      <c r="O522" s="5" t="b">
        <v>1</v>
      </c>
      <c r="P522" s="5" t="s">
        <v>8271</v>
      </c>
      <c r="Q522" s="10">
        <f t="shared" si="83"/>
        <v>102.1</v>
      </c>
      <c r="R522" s="12">
        <f t="shared" si="84"/>
        <v>0.68</v>
      </c>
      <c r="S522" s="13" t="str">
        <f t="shared" si="90"/>
        <v>Theater</v>
      </c>
      <c r="T522" s="13" t="str">
        <f t="shared" si="85"/>
        <v>Plays</v>
      </c>
      <c r="U522" s="18" t="str">
        <f t="shared" si="86"/>
        <v>Dec</v>
      </c>
      <c r="V522" s="18" t="str">
        <f t="shared" si="87"/>
        <v>Nov</v>
      </c>
      <c r="W522" s="1">
        <f t="shared" si="91"/>
        <v>2015</v>
      </c>
      <c r="X522" s="1">
        <f t="shared" si="92"/>
        <v>2015</v>
      </c>
    </row>
    <row r="523" spans="1:24" ht="60.75" x14ac:dyDescent="0.3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17">
        <f t="shared" si="88"/>
        <v>42674.999305555553</v>
      </c>
      <c r="L523" s="17">
        <f t="shared" si="89"/>
        <v>42645.884479166663</v>
      </c>
      <c r="M523" s="5" t="b">
        <v>0</v>
      </c>
      <c r="N523" s="5">
        <v>56</v>
      </c>
      <c r="O523" s="5" t="b">
        <v>1</v>
      </c>
      <c r="P523" s="5" t="s">
        <v>8271</v>
      </c>
      <c r="Q523" s="10">
        <f t="shared" si="83"/>
        <v>104.64</v>
      </c>
      <c r="R523" s="12">
        <f t="shared" si="84"/>
        <v>1.1200000000000001</v>
      </c>
      <c r="S523" s="13" t="str">
        <f t="shared" si="90"/>
        <v>Theater</v>
      </c>
      <c r="T523" s="13" t="str">
        <f t="shared" si="85"/>
        <v>Plays</v>
      </c>
      <c r="U523" s="18" t="str">
        <f t="shared" si="86"/>
        <v>Oct</v>
      </c>
      <c r="V523" s="18" t="str">
        <f t="shared" si="87"/>
        <v>Oct</v>
      </c>
      <c r="W523" s="1">
        <f t="shared" si="91"/>
        <v>2016</v>
      </c>
      <c r="X523" s="1">
        <f t="shared" si="92"/>
        <v>2016</v>
      </c>
    </row>
    <row r="524" spans="1:24" ht="40.5" x14ac:dyDescent="0.3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17">
        <f t="shared" si="88"/>
        <v>42449.790798611109</v>
      </c>
      <c r="L524" s="17">
        <f t="shared" si="89"/>
        <v>42429.832465277774</v>
      </c>
      <c r="M524" s="5" t="b">
        <v>0</v>
      </c>
      <c r="N524" s="5">
        <v>31</v>
      </c>
      <c r="O524" s="5" t="b">
        <v>1</v>
      </c>
      <c r="P524" s="5" t="s">
        <v>8271</v>
      </c>
      <c r="Q524" s="10">
        <f t="shared" si="83"/>
        <v>114.66666666666667</v>
      </c>
      <c r="R524" s="12">
        <f t="shared" si="84"/>
        <v>1.0333333333333334</v>
      </c>
      <c r="S524" s="13" t="str">
        <f t="shared" si="90"/>
        <v>Theater</v>
      </c>
      <c r="T524" s="13" t="str">
        <f t="shared" si="85"/>
        <v>Plays</v>
      </c>
      <c r="U524" s="18" t="str">
        <f t="shared" si="86"/>
        <v>Mar</v>
      </c>
      <c r="V524" s="18" t="str">
        <f t="shared" si="87"/>
        <v>Feb</v>
      </c>
      <c r="W524" s="1">
        <f t="shared" si="91"/>
        <v>2016</v>
      </c>
      <c r="X524" s="1">
        <f t="shared" si="92"/>
        <v>2016</v>
      </c>
    </row>
    <row r="525" spans="1:24" ht="60.75" x14ac:dyDescent="0.3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17">
        <f t="shared" si="88"/>
        <v>42267.924490740734</v>
      </c>
      <c r="L525" s="17">
        <f t="shared" si="89"/>
        <v>42237.924490740734</v>
      </c>
      <c r="M525" s="5" t="b">
        <v>0</v>
      </c>
      <c r="N525" s="5">
        <v>84</v>
      </c>
      <c r="O525" s="5" t="b">
        <v>1</v>
      </c>
      <c r="P525" s="5" t="s">
        <v>8271</v>
      </c>
      <c r="Q525" s="10">
        <f t="shared" si="83"/>
        <v>120.6</v>
      </c>
      <c r="R525" s="12">
        <f t="shared" si="84"/>
        <v>1.68</v>
      </c>
      <c r="S525" s="13" t="str">
        <f t="shared" si="90"/>
        <v>Theater</v>
      </c>
      <c r="T525" s="13" t="str">
        <f t="shared" si="85"/>
        <v>Plays</v>
      </c>
      <c r="U525" s="18" t="str">
        <f t="shared" si="86"/>
        <v>Sep</v>
      </c>
      <c r="V525" s="18" t="str">
        <f t="shared" si="87"/>
        <v>Aug</v>
      </c>
      <c r="W525" s="1">
        <f t="shared" si="91"/>
        <v>2015</v>
      </c>
      <c r="X525" s="1">
        <f t="shared" si="92"/>
        <v>2015</v>
      </c>
    </row>
    <row r="526" spans="1:24" ht="40.5" x14ac:dyDescent="0.3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17">
        <f t="shared" si="88"/>
        <v>42522.508900462963</v>
      </c>
      <c r="L526" s="17">
        <f t="shared" si="89"/>
        <v>42492.508900462963</v>
      </c>
      <c r="M526" s="5" t="b">
        <v>0</v>
      </c>
      <c r="N526" s="5">
        <v>130</v>
      </c>
      <c r="O526" s="5" t="b">
        <v>1</v>
      </c>
      <c r="P526" s="5" t="s">
        <v>8271</v>
      </c>
      <c r="Q526" s="10">
        <f t="shared" si="83"/>
        <v>108.67285714285714</v>
      </c>
      <c r="R526" s="12">
        <f t="shared" si="84"/>
        <v>3.7142857142857144</v>
      </c>
      <c r="S526" s="13" t="str">
        <f t="shared" si="90"/>
        <v>Theater</v>
      </c>
      <c r="T526" s="13" t="str">
        <f t="shared" si="85"/>
        <v>Plays</v>
      </c>
      <c r="U526" s="18" t="str">
        <f t="shared" si="86"/>
        <v>Jun</v>
      </c>
      <c r="V526" s="18" t="str">
        <f t="shared" si="87"/>
        <v>May</v>
      </c>
      <c r="W526" s="1">
        <f t="shared" si="91"/>
        <v>2016</v>
      </c>
      <c r="X526" s="1">
        <f t="shared" si="92"/>
        <v>2016</v>
      </c>
    </row>
    <row r="527" spans="1:24" ht="40.5" x14ac:dyDescent="0.3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17">
        <f t="shared" si="88"/>
        <v>41895.192604166667</v>
      </c>
      <c r="L527" s="17">
        <f t="shared" si="89"/>
        <v>41850.192604166667</v>
      </c>
      <c r="M527" s="5" t="b">
        <v>0</v>
      </c>
      <c r="N527" s="5">
        <v>12</v>
      </c>
      <c r="O527" s="5" t="b">
        <v>1</v>
      </c>
      <c r="P527" s="5" t="s">
        <v>8271</v>
      </c>
      <c r="Q527" s="10">
        <f t="shared" si="83"/>
        <v>100</v>
      </c>
      <c r="R527" s="12">
        <f t="shared" si="84"/>
        <v>0.1</v>
      </c>
      <c r="S527" s="13" t="str">
        <f t="shared" si="90"/>
        <v>Theater</v>
      </c>
      <c r="T527" s="13" t="str">
        <f t="shared" si="85"/>
        <v>Plays</v>
      </c>
      <c r="U527" s="18" t="str">
        <f t="shared" si="86"/>
        <v>Sep</v>
      </c>
      <c r="V527" s="18" t="str">
        <f t="shared" si="87"/>
        <v>Jul</v>
      </c>
      <c r="W527" s="1">
        <f t="shared" si="91"/>
        <v>2014</v>
      </c>
      <c r="X527" s="1">
        <f t="shared" si="92"/>
        <v>2014</v>
      </c>
    </row>
    <row r="528" spans="1:24" ht="40.5" x14ac:dyDescent="0.3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17">
        <f t="shared" si="88"/>
        <v>42223.499999999993</v>
      </c>
      <c r="L528" s="17">
        <f t="shared" si="89"/>
        <v>42192.383611111109</v>
      </c>
      <c r="M528" s="5" t="b">
        <v>0</v>
      </c>
      <c r="N528" s="5">
        <v>23</v>
      </c>
      <c r="O528" s="5" t="b">
        <v>1</v>
      </c>
      <c r="P528" s="5" t="s">
        <v>8271</v>
      </c>
      <c r="Q528" s="10">
        <f t="shared" si="83"/>
        <v>114</v>
      </c>
      <c r="R528" s="12">
        <f t="shared" si="84"/>
        <v>1.5333333333333334</v>
      </c>
      <c r="S528" s="13" t="str">
        <f t="shared" si="90"/>
        <v>Theater</v>
      </c>
      <c r="T528" s="13" t="str">
        <f t="shared" si="85"/>
        <v>Plays</v>
      </c>
      <c r="U528" s="18" t="str">
        <f t="shared" si="86"/>
        <v>Aug</v>
      </c>
      <c r="V528" s="18" t="str">
        <f t="shared" si="87"/>
        <v>Jul</v>
      </c>
      <c r="W528" s="1">
        <f t="shared" si="91"/>
        <v>2015</v>
      </c>
      <c r="X528" s="1">
        <f t="shared" si="92"/>
        <v>2015</v>
      </c>
    </row>
    <row r="529" spans="1:24" ht="60.75" x14ac:dyDescent="0.3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17">
        <f t="shared" si="88"/>
        <v>42783.461805555555</v>
      </c>
      <c r="L529" s="17">
        <f t="shared" si="89"/>
        <v>42752.997291666667</v>
      </c>
      <c r="M529" s="5" t="b">
        <v>0</v>
      </c>
      <c r="N529" s="5">
        <v>158</v>
      </c>
      <c r="O529" s="5" t="b">
        <v>1</v>
      </c>
      <c r="P529" s="5" t="s">
        <v>8271</v>
      </c>
      <c r="Q529" s="10">
        <f t="shared" si="83"/>
        <v>100.85</v>
      </c>
      <c r="R529" s="12">
        <f t="shared" si="84"/>
        <v>1.58</v>
      </c>
      <c r="S529" s="13" t="str">
        <f t="shared" si="90"/>
        <v>Theater</v>
      </c>
      <c r="T529" s="13" t="str">
        <f t="shared" si="85"/>
        <v>Plays</v>
      </c>
      <c r="U529" s="18" t="str">
        <f t="shared" si="86"/>
        <v>Feb</v>
      </c>
      <c r="V529" s="18" t="str">
        <f t="shared" si="87"/>
        <v>Jan</v>
      </c>
      <c r="W529" s="1">
        <f t="shared" si="91"/>
        <v>2017</v>
      </c>
      <c r="X529" s="1">
        <f t="shared" si="92"/>
        <v>2017</v>
      </c>
    </row>
    <row r="530" spans="1:24" x14ac:dyDescent="0.3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17">
        <f t="shared" si="88"/>
        <v>42176.680555555555</v>
      </c>
      <c r="L530" s="17">
        <f t="shared" si="89"/>
        <v>42155.71188657407</v>
      </c>
      <c r="M530" s="5" t="b">
        <v>0</v>
      </c>
      <c r="N530" s="5">
        <v>30</v>
      </c>
      <c r="O530" s="5" t="b">
        <v>1</v>
      </c>
      <c r="P530" s="5" t="s">
        <v>8271</v>
      </c>
      <c r="Q530" s="10">
        <f t="shared" si="83"/>
        <v>115.65217391304348</v>
      </c>
      <c r="R530" s="12">
        <f t="shared" si="84"/>
        <v>2.6086956521739131</v>
      </c>
      <c r="S530" s="13" t="str">
        <f t="shared" si="90"/>
        <v>Theater</v>
      </c>
      <c r="T530" s="13" t="str">
        <f t="shared" si="85"/>
        <v>Plays</v>
      </c>
      <c r="U530" s="18" t="str">
        <f t="shared" si="86"/>
        <v>Jun</v>
      </c>
      <c r="V530" s="18" t="str">
        <f t="shared" si="87"/>
        <v>May</v>
      </c>
      <c r="W530" s="1">
        <f t="shared" si="91"/>
        <v>2015</v>
      </c>
      <c r="X530" s="1">
        <f t="shared" si="92"/>
        <v>2015</v>
      </c>
    </row>
    <row r="531" spans="1:24" ht="60.75" x14ac:dyDescent="0.3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17">
        <f t="shared" si="88"/>
        <v>42745.999999999993</v>
      </c>
      <c r="L531" s="17">
        <f t="shared" si="89"/>
        <v>42724.822847222218</v>
      </c>
      <c r="M531" s="5" t="b">
        <v>0</v>
      </c>
      <c r="N531" s="5">
        <v>18</v>
      </c>
      <c r="O531" s="5" t="b">
        <v>1</v>
      </c>
      <c r="P531" s="5" t="s">
        <v>8271</v>
      </c>
      <c r="Q531" s="10">
        <f t="shared" si="83"/>
        <v>130.41666666666666</v>
      </c>
      <c r="R531" s="12">
        <f t="shared" si="84"/>
        <v>1.5</v>
      </c>
      <c r="S531" s="13" t="str">
        <f t="shared" si="90"/>
        <v>Theater</v>
      </c>
      <c r="T531" s="13" t="str">
        <f t="shared" si="85"/>
        <v>Plays</v>
      </c>
      <c r="U531" s="18" t="str">
        <f t="shared" si="86"/>
        <v>Jan</v>
      </c>
      <c r="V531" s="18" t="str">
        <f t="shared" si="87"/>
        <v>Dec</v>
      </c>
      <c r="W531" s="1">
        <f t="shared" si="91"/>
        <v>2017</v>
      </c>
      <c r="X531" s="1">
        <f t="shared" si="92"/>
        <v>2016</v>
      </c>
    </row>
    <row r="532" spans="1:24" ht="40.5" x14ac:dyDescent="0.3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17">
        <f t="shared" si="88"/>
        <v>42178.874999999993</v>
      </c>
      <c r="L532" s="17">
        <f t="shared" si="89"/>
        <v>42157.382731481477</v>
      </c>
      <c r="M532" s="5" t="b">
        <v>0</v>
      </c>
      <c r="N532" s="5">
        <v>29</v>
      </c>
      <c r="O532" s="5" t="b">
        <v>1</v>
      </c>
      <c r="P532" s="5" t="s">
        <v>8271</v>
      </c>
      <c r="Q532" s="10">
        <f t="shared" si="83"/>
        <v>107.7826725403818</v>
      </c>
      <c r="R532" s="12">
        <f t="shared" si="84"/>
        <v>0.85168869309838469</v>
      </c>
      <c r="S532" s="13" t="str">
        <f t="shared" si="90"/>
        <v>Theater</v>
      </c>
      <c r="T532" s="13" t="str">
        <f t="shared" si="85"/>
        <v>Plays</v>
      </c>
      <c r="U532" s="18" t="str">
        <f t="shared" si="86"/>
        <v>Jun</v>
      </c>
      <c r="V532" s="18" t="str">
        <f t="shared" si="87"/>
        <v>Jun</v>
      </c>
      <c r="W532" s="1">
        <f t="shared" si="91"/>
        <v>2015</v>
      </c>
      <c r="X532" s="1">
        <f t="shared" si="92"/>
        <v>2015</v>
      </c>
    </row>
    <row r="533" spans="1:24" ht="40.5" x14ac:dyDescent="0.3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17">
        <f t="shared" si="88"/>
        <v>42721.082638888889</v>
      </c>
      <c r="L533" s="17">
        <f t="shared" si="89"/>
        <v>42675.856817129628</v>
      </c>
      <c r="M533" s="5" t="b">
        <v>0</v>
      </c>
      <c r="N533" s="5">
        <v>31</v>
      </c>
      <c r="O533" s="5" t="b">
        <v>1</v>
      </c>
      <c r="P533" s="5" t="s">
        <v>8271</v>
      </c>
      <c r="Q533" s="10">
        <f t="shared" si="83"/>
        <v>100</v>
      </c>
      <c r="R533" s="12">
        <f t="shared" si="84"/>
        <v>0.77500000000000002</v>
      </c>
      <c r="S533" s="13" t="str">
        <f t="shared" si="90"/>
        <v>Theater</v>
      </c>
      <c r="T533" s="13" t="str">
        <f t="shared" si="85"/>
        <v>Plays</v>
      </c>
      <c r="U533" s="18" t="str">
        <f t="shared" si="86"/>
        <v>Dec</v>
      </c>
      <c r="V533" s="18" t="str">
        <f t="shared" si="87"/>
        <v>Nov</v>
      </c>
      <c r="W533" s="1">
        <f t="shared" si="91"/>
        <v>2016</v>
      </c>
      <c r="X533" s="1">
        <f t="shared" si="92"/>
        <v>2016</v>
      </c>
    </row>
    <row r="534" spans="1:24" ht="40.5" x14ac:dyDescent="0.3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17">
        <f t="shared" si="88"/>
        <v>42502.798703703702</v>
      </c>
      <c r="L534" s="17">
        <f t="shared" si="89"/>
        <v>42472.798703703702</v>
      </c>
      <c r="M534" s="5" t="b">
        <v>0</v>
      </c>
      <c r="N534" s="5">
        <v>173</v>
      </c>
      <c r="O534" s="5" t="b">
        <v>1</v>
      </c>
      <c r="P534" s="5" t="s">
        <v>8271</v>
      </c>
      <c r="Q534" s="10">
        <f t="shared" si="83"/>
        <v>123.25</v>
      </c>
      <c r="R534" s="12">
        <f t="shared" si="84"/>
        <v>1.73</v>
      </c>
      <c r="S534" s="13" t="str">
        <f t="shared" si="90"/>
        <v>Theater</v>
      </c>
      <c r="T534" s="13" t="str">
        <f t="shared" si="85"/>
        <v>Plays</v>
      </c>
      <c r="U534" s="18" t="str">
        <f t="shared" si="86"/>
        <v>May</v>
      </c>
      <c r="V534" s="18" t="str">
        <f t="shared" si="87"/>
        <v>Apr</v>
      </c>
      <c r="W534" s="1">
        <f t="shared" si="91"/>
        <v>2016</v>
      </c>
      <c r="X534" s="1">
        <f t="shared" si="92"/>
        <v>2016</v>
      </c>
    </row>
    <row r="535" spans="1:24" ht="40.5" x14ac:dyDescent="0.3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17">
        <f t="shared" si="88"/>
        <v>42506.226446759254</v>
      </c>
      <c r="L535" s="17">
        <f t="shared" si="89"/>
        <v>42482.226446759254</v>
      </c>
      <c r="M535" s="5" t="b">
        <v>0</v>
      </c>
      <c r="N535" s="5">
        <v>17</v>
      </c>
      <c r="O535" s="5" t="b">
        <v>1</v>
      </c>
      <c r="P535" s="5" t="s">
        <v>8271</v>
      </c>
      <c r="Q535" s="10">
        <f t="shared" si="83"/>
        <v>100.2</v>
      </c>
      <c r="R535" s="12">
        <f t="shared" si="84"/>
        <v>0.85</v>
      </c>
      <c r="S535" s="13" t="str">
        <f t="shared" si="90"/>
        <v>Theater</v>
      </c>
      <c r="T535" s="13" t="str">
        <f t="shared" si="85"/>
        <v>Plays</v>
      </c>
      <c r="U535" s="18" t="str">
        <f t="shared" si="86"/>
        <v>May</v>
      </c>
      <c r="V535" s="18" t="str">
        <f t="shared" si="87"/>
        <v>Apr</v>
      </c>
      <c r="W535" s="1">
        <f t="shared" si="91"/>
        <v>2016</v>
      </c>
      <c r="X535" s="1">
        <f t="shared" si="92"/>
        <v>2016</v>
      </c>
    </row>
    <row r="536" spans="1:24" ht="60.75" x14ac:dyDescent="0.3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17">
        <f t="shared" si="88"/>
        <v>42309.749999999993</v>
      </c>
      <c r="L536" s="17">
        <f t="shared" si="89"/>
        <v>42270.602662037032</v>
      </c>
      <c r="M536" s="5" t="b">
        <v>0</v>
      </c>
      <c r="N536" s="5">
        <v>48</v>
      </c>
      <c r="O536" s="5" t="b">
        <v>1</v>
      </c>
      <c r="P536" s="5" t="s">
        <v>8271</v>
      </c>
      <c r="Q536" s="10">
        <f t="shared" si="83"/>
        <v>104.66666666666667</v>
      </c>
      <c r="R536" s="12">
        <f t="shared" si="84"/>
        <v>0.32</v>
      </c>
      <c r="S536" s="13" t="str">
        <f t="shared" si="90"/>
        <v>Theater</v>
      </c>
      <c r="T536" s="13" t="str">
        <f t="shared" si="85"/>
        <v>Plays</v>
      </c>
      <c r="U536" s="18" t="str">
        <f t="shared" si="86"/>
        <v>Nov</v>
      </c>
      <c r="V536" s="18" t="str">
        <f t="shared" si="87"/>
        <v>Sep</v>
      </c>
      <c r="W536" s="1">
        <f t="shared" si="91"/>
        <v>2015</v>
      </c>
      <c r="X536" s="1">
        <f t="shared" si="92"/>
        <v>2015</v>
      </c>
    </row>
    <row r="537" spans="1:24" ht="40.5" x14ac:dyDescent="0.3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17">
        <f t="shared" si="88"/>
        <v>42741.336863425924</v>
      </c>
      <c r="L537" s="17">
        <f t="shared" si="89"/>
        <v>42711.336863425924</v>
      </c>
      <c r="M537" s="5" t="b">
        <v>0</v>
      </c>
      <c r="N537" s="5">
        <v>59</v>
      </c>
      <c r="O537" s="5" t="b">
        <v>1</v>
      </c>
      <c r="P537" s="5" t="s">
        <v>8271</v>
      </c>
      <c r="Q537" s="10">
        <f t="shared" si="83"/>
        <v>102.5</v>
      </c>
      <c r="R537" s="12">
        <f t="shared" si="84"/>
        <v>2.95</v>
      </c>
      <c r="S537" s="13" t="str">
        <f t="shared" si="90"/>
        <v>Theater</v>
      </c>
      <c r="T537" s="13" t="str">
        <f t="shared" si="85"/>
        <v>Plays</v>
      </c>
      <c r="U537" s="18" t="str">
        <f t="shared" si="86"/>
        <v>Jan</v>
      </c>
      <c r="V537" s="18" t="str">
        <f t="shared" si="87"/>
        <v>Dec</v>
      </c>
      <c r="W537" s="1">
        <f t="shared" si="91"/>
        <v>2017</v>
      </c>
      <c r="X537" s="1">
        <f t="shared" si="92"/>
        <v>2016</v>
      </c>
    </row>
    <row r="538" spans="1:24" ht="60.75" x14ac:dyDescent="0.3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17">
        <f t="shared" si="88"/>
        <v>42219.541666666664</v>
      </c>
      <c r="L538" s="17">
        <f t="shared" si="89"/>
        <v>42179.136655092589</v>
      </c>
      <c r="M538" s="5" t="b">
        <v>0</v>
      </c>
      <c r="N538" s="5">
        <v>39</v>
      </c>
      <c r="O538" s="5" t="b">
        <v>1</v>
      </c>
      <c r="P538" s="5" t="s">
        <v>8271</v>
      </c>
      <c r="Q538" s="10">
        <f t="shared" si="83"/>
        <v>118.25757575757575</v>
      </c>
      <c r="R538" s="12">
        <f t="shared" si="84"/>
        <v>1.1818181818181819</v>
      </c>
      <c r="S538" s="13" t="str">
        <f t="shared" si="90"/>
        <v>Theater</v>
      </c>
      <c r="T538" s="13" t="str">
        <f t="shared" si="85"/>
        <v>Plays</v>
      </c>
      <c r="U538" s="18" t="str">
        <f t="shared" si="86"/>
        <v>Aug</v>
      </c>
      <c r="V538" s="18" t="str">
        <f t="shared" si="87"/>
        <v>Jun</v>
      </c>
      <c r="W538" s="1">
        <f t="shared" si="91"/>
        <v>2015</v>
      </c>
      <c r="X538" s="1">
        <f t="shared" si="92"/>
        <v>2015</v>
      </c>
    </row>
    <row r="539" spans="1:24" ht="60.75" x14ac:dyDescent="0.3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17">
        <f t="shared" si="88"/>
        <v>42312.601747685178</v>
      </c>
      <c r="L539" s="17">
        <f t="shared" si="89"/>
        <v>42282.560081018521</v>
      </c>
      <c r="M539" s="5" t="b">
        <v>0</v>
      </c>
      <c r="N539" s="5">
        <v>59</v>
      </c>
      <c r="O539" s="5" t="b">
        <v>1</v>
      </c>
      <c r="P539" s="5" t="s">
        <v>8271</v>
      </c>
      <c r="Q539" s="10">
        <f t="shared" si="83"/>
        <v>120.5</v>
      </c>
      <c r="R539" s="12">
        <f t="shared" si="84"/>
        <v>2.95</v>
      </c>
      <c r="S539" s="13" t="str">
        <f t="shared" si="90"/>
        <v>Theater</v>
      </c>
      <c r="T539" s="13" t="str">
        <f t="shared" si="85"/>
        <v>Plays</v>
      </c>
      <c r="U539" s="18" t="str">
        <f t="shared" si="86"/>
        <v>Nov</v>
      </c>
      <c r="V539" s="18" t="str">
        <f t="shared" si="87"/>
        <v>Oct</v>
      </c>
      <c r="W539" s="1">
        <f t="shared" si="91"/>
        <v>2015</v>
      </c>
      <c r="X539" s="1">
        <f t="shared" si="92"/>
        <v>2015</v>
      </c>
    </row>
    <row r="540" spans="1:24" ht="60.75" x14ac:dyDescent="0.3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17">
        <f t="shared" si="88"/>
        <v>42503.586377314808</v>
      </c>
      <c r="L540" s="17">
        <f t="shared" si="89"/>
        <v>42473.586377314808</v>
      </c>
      <c r="M540" s="5" t="b">
        <v>0</v>
      </c>
      <c r="N540" s="5">
        <v>60</v>
      </c>
      <c r="O540" s="5" t="b">
        <v>1</v>
      </c>
      <c r="P540" s="5" t="s">
        <v>8271</v>
      </c>
      <c r="Q540" s="10">
        <f t="shared" si="83"/>
        <v>302.42</v>
      </c>
      <c r="R540" s="12">
        <f t="shared" si="84"/>
        <v>1.2</v>
      </c>
      <c r="S540" s="13" t="str">
        <f t="shared" si="90"/>
        <v>Theater</v>
      </c>
      <c r="T540" s="13" t="str">
        <f t="shared" si="85"/>
        <v>Plays</v>
      </c>
      <c r="U540" s="18" t="str">
        <f t="shared" si="86"/>
        <v>May</v>
      </c>
      <c r="V540" s="18" t="str">
        <f t="shared" si="87"/>
        <v>Apr</v>
      </c>
      <c r="W540" s="1">
        <f t="shared" si="91"/>
        <v>2016</v>
      </c>
      <c r="X540" s="1">
        <f t="shared" si="92"/>
        <v>2016</v>
      </c>
    </row>
    <row r="541" spans="1:24" ht="40.5" x14ac:dyDescent="0.3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17">
        <f t="shared" si="88"/>
        <v>42555.841516203705</v>
      </c>
      <c r="L541" s="17">
        <f t="shared" si="89"/>
        <v>42534.841516203705</v>
      </c>
      <c r="M541" s="5" t="b">
        <v>0</v>
      </c>
      <c r="N541" s="5">
        <v>20</v>
      </c>
      <c r="O541" s="5" t="b">
        <v>1</v>
      </c>
      <c r="P541" s="5" t="s">
        <v>8271</v>
      </c>
      <c r="Q541" s="10">
        <f t="shared" si="83"/>
        <v>100.64400000000001</v>
      </c>
      <c r="R541" s="12">
        <f t="shared" si="84"/>
        <v>4</v>
      </c>
      <c r="S541" s="13" t="str">
        <f t="shared" si="90"/>
        <v>Theater</v>
      </c>
      <c r="T541" s="13" t="str">
        <f t="shared" si="85"/>
        <v>Plays</v>
      </c>
      <c r="U541" s="18" t="str">
        <f t="shared" si="86"/>
        <v>Jul</v>
      </c>
      <c r="V541" s="18" t="str">
        <f t="shared" si="87"/>
        <v>Jun</v>
      </c>
      <c r="W541" s="1">
        <f t="shared" si="91"/>
        <v>2016</v>
      </c>
      <c r="X541" s="1">
        <f t="shared" si="92"/>
        <v>2016</v>
      </c>
    </row>
    <row r="542" spans="1:24" ht="40.5" x14ac:dyDescent="0.3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17">
        <f t="shared" si="88"/>
        <v>42039.608865740738</v>
      </c>
      <c r="L542" s="17">
        <f t="shared" si="89"/>
        <v>42009.608865740738</v>
      </c>
      <c r="M542" s="5" t="b">
        <v>0</v>
      </c>
      <c r="N542" s="5">
        <v>1</v>
      </c>
      <c r="O542" s="5" t="b">
        <v>0</v>
      </c>
      <c r="P542" s="5" t="s">
        <v>8272</v>
      </c>
      <c r="Q542" s="10">
        <f t="shared" si="83"/>
        <v>6.6666666666666671E-3</v>
      </c>
      <c r="R542" s="12">
        <f t="shared" si="84"/>
        <v>6.6666666666666671E-3</v>
      </c>
      <c r="S542" s="13" t="str">
        <f t="shared" si="90"/>
        <v>Technology</v>
      </c>
      <c r="T542" s="13" t="str">
        <f t="shared" si="85"/>
        <v>Web</v>
      </c>
      <c r="U542" s="18" t="str">
        <f t="shared" si="86"/>
        <v>Feb</v>
      </c>
      <c r="V542" s="18" t="str">
        <f t="shared" si="87"/>
        <v>Jan</v>
      </c>
      <c r="W542" s="1">
        <f t="shared" si="91"/>
        <v>2015</v>
      </c>
      <c r="X542" s="1">
        <f t="shared" si="92"/>
        <v>2015</v>
      </c>
    </row>
    <row r="543" spans="1:24" ht="40.5" x14ac:dyDescent="0.3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17">
        <f t="shared" si="88"/>
        <v>42305.838356481479</v>
      </c>
      <c r="L543" s="17">
        <f t="shared" si="89"/>
        <v>42275.838356481479</v>
      </c>
      <c r="M543" s="5" t="b">
        <v>0</v>
      </c>
      <c r="N543" s="5">
        <v>1</v>
      </c>
      <c r="O543" s="5" t="b">
        <v>0</v>
      </c>
      <c r="P543" s="5" t="s">
        <v>8272</v>
      </c>
      <c r="Q543" s="10">
        <f t="shared" si="83"/>
        <v>0.55555555555555558</v>
      </c>
      <c r="R543" s="12">
        <f t="shared" si="84"/>
        <v>2.2222222222222223E-2</v>
      </c>
      <c r="S543" s="13" t="str">
        <f t="shared" si="90"/>
        <v>Technology</v>
      </c>
      <c r="T543" s="13" t="str">
        <f t="shared" si="85"/>
        <v>Web</v>
      </c>
      <c r="U543" s="18" t="str">
        <f t="shared" si="86"/>
        <v>Oct</v>
      </c>
      <c r="V543" s="18" t="str">
        <f t="shared" si="87"/>
        <v>Sep</v>
      </c>
      <c r="W543" s="1">
        <f t="shared" si="91"/>
        <v>2015</v>
      </c>
      <c r="X543" s="1">
        <f t="shared" si="92"/>
        <v>2015</v>
      </c>
    </row>
    <row r="544" spans="1:24" ht="40.5" x14ac:dyDescent="0.3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17">
        <f t="shared" si="88"/>
        <v>42493.487453703703</v>
      </c>
      <c r="L544" s="17">
        <f t="shared" si="89"/>
        <v>42433.529120370367</v>
      </c>
      <c r="M544" s="5" t="b">
        <v>0</v>
      </c>
      <c r="N544" s="5">
        <v>1</v>
      </c>
      <c r="O544" s="5" t="b">
        <v>0</v>
      </c>
      <c r="P544" s="5" t="s">
        <v>8272</v>
      </c>
      <c r="Q544" s="10">
        <f t="shared" si="83"/>
        <v>4.0000000000000002E-4</v>
      </c>
      <c r="R544" s="12">
        <f t="shared" si="84"/>
        <v>4.0000000000000002E-4</v>
      </c>
      <c r="S544" s="13" t="str">
        <f t="shared" si="90"/>
        <v>Technology</v>
      </c>
      <c r="T544" s="13" t="str">
        <f t="shared" si="85"/>
        <v>Web</v>
      </c>
      <c r="U544" s="18" t="str">
        <f t="shared" si="86"/>
        <v>May</v>
      </c>
      <c r="V544" s="18" t="str">
        <f t="shared" si="87"/>
        <v>Mar</v>
      </c>
      <c r="W544" s="1">
        <f t="shared" si="91"/>
        <v>2016</v>
      </c>
      <c r="X544" s="1">
        <f t="shared" si="92"/>
        <v>2016</v>
      </c>
    </row>
    <row r="545" spans="1:24" ht="40.5" x14ac:dyDescent="0.3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17">
        <f t="shared" si="88"/>
        <v>41943.88381944444</v>
      </c>
      <c r="L545" s="17">
        <f t="shared" si="89"/>
        <v>41913.88381944444</v>
      </c>
      <c r="M545" s="5" t="b">
        <v>0</v>
      </c>
      <c r="N545" s="5">
        <v>2</v>
      </c>
      <c r="O545" s="5" t="b">
        <v>0</v>
      </c>
      <c r="P545" s="5" t="s">
        <v>8272</v>
      </c>
      <c r="Q545" s="10">
        <f t="shared" si="83"/>
        <v>0.31818181818181818</v>
      </c>
      <c r="R545" s="12">
        <f t="shared" si="84"/>
        <v>9.0909090909090905E-3</v>
      </c>
      <c r="S545" s="13" t="str">
        <f t="shared" si="90"/>
        <v>Technology</v>
      </c>
      <c r="T545" s="13" t="str">
        <f t="shared" si="85"/>
        <v>Web</v>
      </c>
      <c r="U545" s="18" t="str">
        <f t="shared" si="86"/>
        <v>Oct</v>
      </c>
      <c r="V545" s="18" t="str">
        <f t="shared" si="87"/>
        <v>Oct</v>
      </c>
      <c r="W545" s="1">
        <f t="shared" si="91"/>
        <v>2014</v>
      </c>
      <c r="X545" s="1">
        <f t="shared" si="92"/>
        <v>2014</v>
      </c>
    </row>
    <row r="546" spans="1:24" ht="60.75" x14ac:dyDescent="0.3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17">
        <f t="shared" si="88"/>
        <v>42555.448611111111</v>
      </c>
      <c r="L546" s="17">
        <f t="shared" si="89"/>
        <v>42525.448611111111</v>
      </c>
      <c r="M546" s="5" t="b">
        <v>0</v>
      </c>
      <c r="N546" s="5">
        <v>2</v>
      </c>
      <c r="O546" s="5" t="b">
        <v>0</v>
      </c>
      <c r="P546" s="5" t="s">
        <v>8272</v>
      </c>
      <c r="Q546" s="10">
        <f t="shared" si="83"/>
        <v>1.2</v>
      </c>
      <c r="R546" s="12">
        <f t="shared" si="84"/>
        <v>0.4</v>
      </c>
      <c r="S546" s="13" t="str">
        <f t="shared" si="90"/>
        <v>Technology</v>
      </c>
      <c r="T546" s="13" t="str">
        <f t="shared" si="85"/>
        <v>Web</v>
      </c>
      <c r="U546" s="18" t="str">
        <f t="shared" si="86"/>
        <v>Jul</v>
      </c>
      <c r="V546" s="18" t="str">
        <f t="shared" si="87"/>
        <v>Jun</v>
      </c>
      <c r="W546" s="1">
        <f t="shared" si="91"/>
        <v>2016</v>
      </c>
      <c r="X546" s="1">
        <f t="shared" si="92"/>
        <v>2016</v>
      </c>
    </row>
    <row r="547" spans="1:24" ht="60.75" x14ac:dyDescent="0.3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17">
        <f t="shared" si="88"/>
        <v>42323.425798611112</v>
      </c>
      <c r="L547" s="17">
        <f t="shared" si="89"/>
        <v>42283.38413194444</v>
      </c>
      <c r="M547" s="5" t="b">
        <v>0</v>
      </c>
      <c r="N547" s="5">
        <v>34</v>
      </c>
      <c r="O547" s="5" t="b">
        <v>0</v>
      </c>
      <c r="P547" s="5" t="s">
        <v>8272</v>
      </c>
      <c r="Q547" s="10">
        <f t="shared" si="83"/>
        <v>27.384</v>
      </c>
      <c r="R547" s="12">
        <f t="shared" si="84"/>
        <v>6.8000000000000005E-2</v>
      </c>
      <c r="S547" s="13" t="str">
        <f t="shared" si="90"/>
        <v>Technology</v>
      </c>
      <c r="T547" s="13" t="str">
        <f t="shared" si="85"/>
        <v>Web</v>
      </c>
      <c r="U547" s="18" t="str">
        <f t="shared" si="86"/>
        <v>Nov</v>
      </c>
      <c r="V547" s="18" t="str">
        <f t="shared" si="87"/>
        <v>Oct</v>
      </c>
      <c r="W547" s="1">
        <f t="shared" si="91"/>
        <v>2015</v>
      </c>
      <c r="X547" s="1">
        <f t="shared" si="92"/>
        <v>2015</v>
      </c>
    </row>
    <row r="548" spans="1:24" ht="40.5" x14ac:dyDescent="0.3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17">
        <f t="shared" si="88"/>
        <v>42294.459664351853</v>
      </c>
      <c r="L548" s="17">
        <f t="shared" si="89"/>
        <v>42249.459664351853</v>
      </c>
      <c r="M548" s="5" t="b">
        <v>0</v>
      </c>
      <c r="N548" s="5">
        <v>2</v>
      </c>
      <c r="O548" s="5" t="b">
        <v>0</v>
      </c>
      <c r="P548" s="5" t="s">
        <v>8272</v>
      </c>
      <c r="Q548" s="10">
        <f t="shared" si="83"/>
        <v>8.666666666666667E-2</v>
      </c>
      <c r="R548" s="12">
        <f t="shared" si="84"/>
        <v>3.3333333333333335E-3</v>
      </c>
      <c r="S548" s="13" t="str">
        <f t="shared" si="90"/>
        <v>Technology</v>
      </c>
      <c r="T548" s="13" t="str">
        <f t="shared" si="85"/>
        <v>Web</v>
      </c>
      <c r="U548" s="18" t="str">
        <f t="shared" si="86"/>
        <v>Oct</v>
      </c>
      <c r="V548" s="18" t="str">
        <f t="shared" si="87"/>
        <v>Sep</v>
      </c>
      <c r="W548" s="1">
        <f t="shared" si="91"/>
        <v>2015</v>
      </c>
      <c r="X548" s="1">
        <f t="shared" si="92"/>
        <v>2015</v>
      </c>
    </row>
    <row r="549" spans="1:24" ht="40.5" x14ac:dyDescent="0.3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17">
        <f t="shared" si="88"/>
        <v>42410.488009259258</v>
      </c>
      <c r="L549" s="17">
        <f t="shared" si="89"/>
        <v>42380.488009259258</v>
      </c>
      <c r="M549" s="5" t="b">
        <v>0</v>
      </c>
      <c r="N549" s="5">
        <v>0</v>
      </c>
      <c r="O549" s="5" t="b">
        <v>0</v>
      </c>
      <c r="P549" s="5" t="s">
        <v>8272</v>
      </c>
      <c r="Q549" s="10">
        <f t="shared" si="83"/>
        <v>0</v>
      </c>
      <c r="R549" s="12">
        <f t="shared" si="84"/>
        <v>0</v>
      </c>
      <c r="S549" s="13" t="str">
        <f t="shared" si="90"/>
        <v>Technology</v>
      </c>
      <c r="T549" s="13" t="str">
        <f t="shared" si="85"/>
        <v>Web</v>
      </c>
      <c r="U549" s="18" t="str">
        <f t="shared" si="86"/>
        <v>Feb</v>
      </c>
      <c r="V549" s="18" t="str">
        <f t="shared" si="87"/>
        <v>Jan</v>
      </c>
      <c r="W549" s="1">
        <f t="shared" si="91"/>
        <v>2016</v>
      </c>
      <c r="X549" s="1">
        <f t="shared" si="92"/>
        <v>2016</v>
      </c>
    </row>
    <row r="550" spans="1:24" ht="60.75" x14ac:dyDescent="0.3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17">
        <f t="shared" si="88"/>
        <v>42306.695</v>
      </c>
      <c r="L550" s="17">
        <f t="shared" si="89"/>
        <v>42276.695</v>
      </c>
      <c r="M550" s="5" t="b">
        <v>0</v>
      </c>
      <c r="N550" s="5">
        <v>1</v>
      </c>
      <c r="O550" s="5" t="b">
        <v>0</v>
      </c>
      <c r="P550" s="5" t="s">
        <v>8272</v>
      </c>
      <c r="Q550" s="10">
        <f t="shared" si="83"/>
        <v>0.09</v>
      </c>
      <c r="R550" s="12">
        <f t="shared" si="84"/>
        <v>0.01</v>
      </c>
      <c r="S550" s="13" t="str">
        <f t="shared" si="90"/>
        <v>Technology</v>
      </c>
      <c r="T550" s="13" t="str">
        <f t="shared" si="85"/>
        <v>Web</v>
      </c>
      <c r="U550" s="18" t="str">
        <f t="shared" si="86"/>
        <v>Oct</v>
      </c>
      <c r="V550" s="18" t="str">
        <f t="shared" si="87"/>
        <v>Sep</v>
      </c>
      <c r="W550" s="1">
        <f t="shared" si="91"/>
        <v>2015</v>
      </c>
      <c r="X550" s="1">
        <f t="shared" si="92"/>
        <v>2015</v>
      </c>
    </row>
    <row r="551" spans="1:24" ht="40.5" x14ac:dyDescent="0.3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17">
        <f t="shared" si="88"/>
        <v>42193.428495370368</v>
      </c>
      <c r="L551" s="17">
        <f t="shared" si="89"/>
        <v>42163.428495370368</v>
      </c>
      <c r="M551" s="5" t="b">
        <v>0</v>
      </c>
      <c r="N551" s="5">
        <v>8</v>
      </c>
      <c r="O551" s="5" t="b">
        <v>0</v>
      </c>
      <c r="P551" s="5" t="s">
        <v>8272</v>
      </c>
      <c r="Q551" s="10">
        <f t="shared" si="83"/>
        <v>2.72</v>
      </c>
      <c r="R551" s="12">
        <f t="shared" si="84"/>
        <v>0.32</v>
      </c>
      <c r="S551" s="13" t="str">
        <f t="shared" si="90"/>
        <v>Technology</v>
      </c>
      <c r="T551" s="13" t="str">
        <f t="shared" si="85"/>
        <v>Web</v>
      </c>
      <c r="U551" s="18" t="str">
        <f t="shared" si="86"/>
        <v>Jul</v>
      </c>
      <c r="V551" s="18" t="str">
        <f t="shared" si="87"/>
        <v>Jun</v>
      </c>
      <c r="W551" s="1">
        <f t="shared" si="91"/>
        <v>2015</v>
      </c>
      <c r="X551" s="1">
        <f t="shared" si="92"/>
        <v>2015</v>
      </c>
    </row>
    <row r="552" spans="1:24" ht="40.5" x14ac:dyDescent="0.3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17">
        <f t="shared" si="88"/>
        <v>42765.999999999993</v>
      </c>
      <c r="L552" s="17">
        <f t="shared" si="89"/>
        <v>42753.47042824074</v>
      </c>
      <c r="M552" s="5" t="b">
        <v>0</v>
      </c>
      <c r="N552" s="5">
        <v>4</v>
      </c>
      <c r="O552" s="5" t="b">
        <v>0</v>
      </c>
      <c r="P552" s="5" t="s">
        <v>8272</v>
      </c>
      <c r="Q552" s="10">
        <f t="shared" si="83"/>
        <v>0.7</v>
      </c>
      <c r="R552" s="12">
        <f t="shared" si="84"/>
        <v>0.08</v>
      </c>
      <c r="S552" s="13" t="str">
        <f t="shared" si="90"/>
        <v>Technology</v>
      </c>
      <c r="T552" s="13" t="str">
        <f t="shared" si="85"/>
        <v>Web</v>
      </c>
      <c r="U552" s="18" t="str">
        <f t="shared" si="86"/>
        <v>Jan</v>
      </c>
      <c r="V552" s="18" t="str">
        <f t="shared" si="87"/>
        <v>Jan</v>
      </c>
      <c r="W552" s="1">
        <f t="shared" si="91"/>
        <v>2017</v>
      </c>
      <c r="X552" s="1">
        <f t="shared" si="92"/>
        <v>2017</v>
      </c>
    </row>
    <row r="553" spans="1:24" ht="40.5" x14ac:dyDescent="0.3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17">
        <f t="shared" si="88"/>
        <v>42217.536805555552</v>
      </c>
      <c r="L553" s="17">
        <f t="shared" si="89"/>
        <v>42173.067407407405</v>
      </c>
      <c r="M553" s="5" t="b">
        <v>0</v>
      </c>
      <c r="N553" s="5">
        <v>28</v>
      </c>
      <c r="O553" s="5" t="b">
        <v>0</v>
      </c>
      <c r="P553" s="5" t="s">
        <v>8272</v>
      </c>
      <c r="Q553" s="10">
        <f t="shared" si="83"/>
        <v>5.0413333333333332</v>
      </c>
      <c r="R553" s="12">
        <f t="shared" si="84"/>
        <v>3.7333333333333336E-2</v>
      </c>
      <c r="S553" s="13" t="str">
        <f t="shared" si="90"/>
        <v>Technology</v>
      </c>
      <c r="T553" s="13" t="str">
        <f t="shared" si="85"/>
        <v>Web</v>
      </c>
      <c r="U553" s="18" t="str">
        <f t="shared" si="86"/>
        <v>Aug</v>
      </c>
      <c r="V553" s="18" t="str">
        <f t="shared" si="87"/>
        <v>Jun</v>
      </c>
      <c r="W553" s="1">
        <f t="shared" si="91"/>
        <v>2015</v>
      </c>
      <c r="X553" s="1">
        <f t="shared" si="92"/>
        <v>2015</v>
      </c>
    </row>
    <row r="554" spans="1:24" ht="40.5" x14ac:dyDescent="0.3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17">
        <f t="shared" si="88"/>
        <v>42378.408518518518</v>
      </c>
      <c r="L554" s="17">
        <f t="shared" si="89"/>
        <v>42318.408518518518</v>
      </c>
      <c r="M554" s="5" t="b">
        <v>0</v>
      </c>
      <c r="N554" s="5">
        <v>0</v>
      </c>
      <c r="O554" s="5" t="b">
        <v>0</v>
      </c>
      <c r="P554" s="5" t="s">
        <v>8272</v>
      </c>
      <c r="Q554" s="10">
        <f t="shared" si="83"/>
        <v>0</v>
      </c>
      <c r="R554" s="12">
        <f t="shared" si="84"/>
        <v>0</v>
      </c>
      <c r="S554" s="13" t="str">
        <f t="shared" si="90"/>
        <v>Technology</v>
      </c>
      <c r="T554" s="13" t="str">
        <f t="shared" si="85"/>
        <v>Web</v>
      </c>
      <c r="U554" s="18" t="str">
        <f t="shared" si="86"/>
        <v>Jan</v>
      </c>
      <c r="V554" s="18" t="str">
        <f t="shared" si="87"/>
        <v>Nov</v>
      </c>
      <c r="W554" s="1">
        <f t="shared" si="91"/>
        <v>2016</v>
      </c>
      <c r="X554" s="1">
        <f t="shared" si="92"/>
        <v>2015</v>
      </c>
    </row>
    <row r="555" spans="1:24" ht="40.5" x14ac:dyDescent="0.3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17">
        <f t="shared" si="88"/>
        <v>41957.553136574068</v>
      </c>
      <c r="L555" s="17">
        <f t="shared" si="89"/>
        <v>41927.511469907404</v>
      </c>
      <c r="M555" s="5" t="b">
        <v>0</v>
      </c>
      <c r="N555" s="5">
        <v>6</v>
      </c>
      <c r="O555" s="5" t="b">
        <v>0</v>
      </c>
      <c r="P555" s="5" t="s">
        <v>8272</v>
      </c>
      <c r="Q555" s="10">
        <f t="shared" si="83"/>
        <v>0.49199999999999999</v>
      </c>
      <c r="R555" s="12">
        <f t="shared" si="84"/>
        <v>2.4E-2</v>
      </c>
      <c r="S555" s="13" t="str">
        <f t="shared" si="90"/>
        <v>Technology</v>
      </c>
      <c r="T555" s="13" t="str">
        <f t="shared" si="85"/>
        <v>Web</v>
      </c>
      <c r="U555" s="18" t="str">
        <f t="shared" si="86"/>
        <v>Nov</v>
      </c>
      <c r="V555" s="18" t="str">
        <f t="shared" si="87"/>
        <v>Oct</v>
      </c>
      <c r="W555" s="1">
        <f t="shared" si="91"/>
        <v>2014</v>
      </c>
      <c r="X555" s="1">
        <f t="shared" si="92"/>
        <v>2014</v>
      </c>
    </row>
    <row r="556" spans="1:24" ht="60.75" x14ac:dyDescent="0.3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17">
        <f t="shared" si="88"/>
        <v>41931.476527777777</v>
      </c>
      <c r="L556" s="17">
        <f t="shared" si="89"/>
        <v>41901.476527777777</v>
      </c>
      <c r="M556" s="5" t="b">
        <v>0</v>
      </c>
      <c r="N556" s="5">
        <v>22</v>
      </c>
      <c r="O556" s="5" t="b">
        <v>0</v>
      </c>
      <c r="P556" s="5" t="s">
        <v>8272</v>
      </c>
      <c r="Q556" s="10">
        <f t="shared" si="83"/>
        <v>36.589147286821706</v>
      </c>
      <c r="R556" s="12">
        <f t="shared" si="84"/>
        <v>0.5684754521963824</v>
      </c>
      <c r="S556" s="13" t="str">
        <f t="shared" si="90"/>
        <v>Technology</v>
      </c>
      <c r="T556" s="13" t="str">
        <f t="shared" si="85"/>
        <v>Web</v>
      </c>
      <c r="U556" s="18" t="str">
        <f t="shared" si="86"/>
        <v>Oct</v>
      </c>
      <c r="V556" s="18" t="str">
        <f t="shared" si="87"/>
        <v>Sep</v>
      </c>
      <c r="W556" s="1">
        <f t="shared" si="91"/>
        <v>2014</v>
      </c>
      <c r="X556" s="1">
        <f t="shared" si="92"/>
        <v>2014</v>
      </c>
    </row>
    <row r="557" spans="1:24" ht="40.5" x14ac:dyDescent="0.3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17">
        <f t="shared" si="88"/>
        <v>42533.145173611112</v>
      </c>
      <c r="L557" s="17">
        <f t="shared" si="89"/>
        <v>42503.145173611112</v>
      </c>
      <c r="M557" s="5" t="b">
        <v>0</v>
      </c>
      <c r="N557" s="5">
        <v>0</v>
      </c>
      <c r="O557" s="5" t="b">
        <v>0</v>
      </c>
      <c r="P557" s="5" t="s">
        <v>8272</v>
      </c>
      <c r="Q557" s="10">
        <f t="shared" si="83"/>
        <v>0</v>
      </c>
      <c r="R557" s="12">
        <f t="shared" si="84"/>
        <v>0</v>
      </c>
      <c r="S557" s="13" t="str">
        <f t="shared" si="90"/>
        <v>Technology</v>
      </c>
      <c r="T557" s="13" t="str">
        <f t="shared" si="85"/>
        <v>Web</v>
      </c>
      <c r="U557" s="18" t="str">
        <f t="shared" si="86"/>
        <v>Jun</v>
      </c>
      <c r="V557" s="18" t="str">
        <f t="shared" si="87"/>
        <v>May</v>
      </c>
      <c r="W557" s="1">
        <f t="shared" si="91"/>
        <v>2016</v>
      </c>
      <c r="X557" s="1">
        <f t="shared" si="92"/>
        <v>2016</v>
      </c>
    </row>
    <row r="558" spans="1:24" x14ac:dyDescent="0.3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17">
        <f t="shared" si="88"/>
        <v>42375.651817129627</v>
      </c>
      <c r="L558" s="17">
        <f t="shared" si="89"/>
        <v>42345.651817129627</v>
      </c>
      <c r="M558" s="5" t="b">
        <v>0</v>
      </c>
      <c r="N558" s="5">
        <v>1</v>
      </c>
      <c r="O558" s="5" t="b">
        <v>0</v>
      </c>
      <c r="P558" s="5" t="s">
        <v>8272</v>
      </c>
      <c r="Q558" s="10">
        <f t="shared" si="83"/>
        <v>2.5</v>
      </c>
      <c r="R558" s="12">
        <f t="shared" si="84"/>
        <v>1.2500000000000001E-2</v>
      </c>
      <c r="S558" s="13" t="str">
        <f t="shared" si="90"/>
        <v>Technology</v>
      </c>
      <c r="T558" s="13" t="str">
        <f t="shared" si="85"/>
        <v>Web</v>
      </c>
      <c r="U558" s="18" t="str">
        <f t="shared" si="86"/>
        <v>Jan</v>
      </c>
      <c r="V558" s="18" t="str">
        <f t="shared" si="87"/>
        <v>Dec</v>
      </c>
      <c r="W558" s="1">
        <f t="shared" si="91"/>
        <v>2016</v>
      </c>
      <c r="X558" s="1">
        <f t="shared" si="92"/>
        <v>2015</v>
      </c>
    </row>
    <row r="559" spans="1:24" ht="40.5" x14ac:dyDescent="0.3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17">
        <f t="shared" si="88"/>
        <v>42706.775497685179</v>
      </c>
      <c r="L559" s="17">
        <f t="shared" si="89"/>
        <v>42676.733831018515</v>
      </c>
      <c r="M559" s="5" t="b">
        <v>0</v>
      </c>
      <c r="N559" s="5">
        <v>20</v>
      </c>
      <c r="O559" s="5" t="b">
        <v>0</v>
      </c>
      <c r="P559" s="5" t="s">
        <v>8272</v>
      </c>
      <c r="Q559" s="10">
        <f t="shared" si="83"/>
        <v>0.91066666666666662</v>
      </c>
      <c r="R559" s="12">
        <f t="shared" si="84"/>
        <v>1.3333333333333334E-2</v>
      </c>
      <c r="S559" s="13" t="str">
        <f t="shared" si="90"/>
        <v>Technology</v>
      </c>
      <c r="T559" s="13" t="str">
        <f t="shared" si="85"/>
        <v>Web</v>
      </c>
      <c r="U559" s="18" t="str">
        <f t="shared" si="86"/>
        <v>Dec</v>
      </c>
      <c r="V559" s="18" t="str">
        <f t="shared" si="87"/>
        <v>Nov</v>
      </c>
      <c r="W559" s="1">
        <f t="shared" si="91"/>
        <v>2016</v>
      </c>
      <c r="X559" s="1">
        <f t="shared" si="92"/>
        <v>2016</v>
      </c>
    </row>
    <row r="560" spans="1:24" ht="40.5" x14ac:dyDescent="0.3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17">
        <f t="shared" si="88"/>
        <v>42087.633159722223</v>
      </c>
      <c r="L560" s="17">
        <f t="shared" si="89"/>
        <v>42057.674826388888</v>
      </c>
      <c r="M560" s="5" t="b">
        <v>0</v>
      </c>
      <c r="N560" s="5">
        <v>0</v>
      </c>
      <c r="O560" s="5" t="b">
        <v>0</v>
      </c>
      <c r="P560" s="5" t="s">
        <v>8272</v>
      </c>
      <c r="Q560" s="10">
        <f t="shared" si="83"/>
        <v>0</v>
      </c>
      <c r="R560" s="12">
        <f t="shared" si="84"/>
        <v>0</v>
      </c>
      <c r="S560" s="13" t="str">
        <f t="shared" si="90"/>
        <v>Technology</v>
      </c>
      <c r="T560" s="13" t="str">
        <f t="shared" si="85"/>
        <v>Web</v>
      </c>
      <c r="U560" s="18" t="str">
        <f t="shared" si="86"/>
        <v>Mar</v>
      </c>
      <c r="V560" s="18" t="str">
        <f t="shared" si="87"/>
        <v>Feb</v>
      </c>
      <c r="W560" s="1">
        <f t="shared" si="91"/>
        <v>2015</v>
      </c>
      <c r="X560" s="1">
        <f t="shared" si="92"/>
        <v>2015</v>
      </c>
    </row>
    <row r="561" spans="1:24" ht="60.75" x14ac:dyDescent="0.3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17">
        <f t="shared" si="88"/>
        <v>42351.074768518512</v>
      </c>
      <c r="L561" s="17">
        <f t="shared" si="89"/>
        <v>42321.074768518512</v>
      </c>
      <c r="M561" s="5" t="b">
        <v>0</v>
      </c>
      <c r="N561" s="5">
        <v>1</v>
      </c>
      <c r="O561" s="5" t="b">
        <v>0</v>
      </c>
      <c r="P561" s="5" t="s">
        <v>8272</v>
      </c>
      <c r="Q561" s="10">
        <f t="shared" si="83"/>
        <v>2.0833333333333332E-2</v>
      </c>
      <c r="R561" s="12">
        <f t="shared" si="84"/>
        <v>4.1666666666666669E-4</v>
      </c>
      <c r="S561" s="13" t="str">
        <f t="shared" si="90"/>
        <v>Technology</v>
      </c>
      <c r="T561" s="13" t="str">
        <f t="shared" si="85"/>
        <v>Web</v>
      </c>
      <c r="U561" s="18" t="str">
        <f t="shared" si="86"/>
        <v>Dec</v>
      </c>
      <c r="V561" s="18" t="str">
        <f t="shared" si="87"/>
        <v>Nov</v>
      </c>
      <c r="W561" s="1">
        <f t="shared" si="91"/>
        <v>2015</v>
      </c>
      <c r="X561" s="1">
        <f t="shared" si="92"/>
        <v>2015</v>
      </c>
    </row>
    <row r="562" spans="1:24" ht="40.5" x14ac:dyDescent="0.3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17">
        <f t="shared" si="88"/>
        <v>41990.563020833331</v>
      </c>
      <c r="L562" s="17">
        <f t="shared" si="89"/>
        <v>41960.563020833331</v>
      </c>
      <c r="M562" s="5" t="b">
        <v>0</v>
      </c>
      <c r="N562" s="5">
        <v>3</v>
      </c>
      <c r="O562" s="5" t="b">
        <v>0</v>
      </c>
      <c r="P562" s="5" t="s">
        <v>8272</v>
      </c>
      <c r="Q562" s="10">
        <f t="shared" si="83"/>
        <v>1.2E-2</v>
      </c>
      <c r="R562" s="12">
        <f t="shared" si="84"/>
        <v>3.0000000000000001E-3</v>
      </c>
      <c r="S562" s="13" t="str">
        <f t="shared" si="90"/>
        <v>Technology</v>
      </c>
      <c r="T562" s="13" t="str">
        <f t="shared" si="85"/>
        <v>Web</v>
      </c>
      <c r="U562" s="18" t="str">
        <f t="shared" si="86"/>
        <v>Dec</v>
      </c>
      <c r="V562" s="18" t="str">
        <f t="shared" si="87"/>
        <v>Nov</v>
      </c>
      <c r="W562" s="1">
        <f t="shared" si="91"/>
        <v>2014</v>
      </c>
      <c r="X562" s="1">
        <f t="shared" si="92"/>
        <v>2014</v>
      </c>
    </row>
    <row r="563" spans="1:24" ht="40.5" x14ac:dyDescent="0.3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17">
        <f t="shared" si="88"/>
        <v>42303.450381944444</v>
      </c>
      <c r="L563" s="17">
        <f t="shared" si="89"/>
        <v>42268.450381944444</v>
      </c>
      <c r="M563" s="5" t="b">
        <v>0</v>
      </c>
      <c r="N563" s="5">
        <v>2</v>
      </c>
      <c r="O563" s="5" t="b">
        <v>0</v>
      </c>
      <c r="P563" s="5" t="s">
        <v>8272</v>
      </c>
      <c r="Q563" s="10">
        <f t="shared" si="83"/>
        <v>0.36666666666666664</v>
      </c>
      <c r="R563" s="12">
        <f t="shared" si="84"/>
        <v>1.3333333333333334E-2</v>
      </c>
      <c r="S563" s="13" t="str">
        <f t="shared" si="90"/>
        <v>Technology</v>
      </c>
      <c r="T563" s="13" t="str">
        <f t="shared" si="85"/>
        <v>Web</v>
      </c>
      <c r="U563" s="18" t="str">
        <f t="shared" si="86"/>
        <v>Oct</v>
      </c>
      <c r="V563" s="18" t="str">
        <f t="shared" si="87"/>
        <v>Sep</v>
      </c>
      <c r="W563" s="1">
        <f t="shared" si="91"/>
        <v>2015</v>
      </c>
      <c r="X563" s="1">
        <f t="shared" si="92"/>
        <v>2015</v>
      </c>
    </row>
    <row r="564" spans="1:24" ht="40.5" x14ac:dyDescent="0.3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17">
        <f t="shared" si="88"/>
        <v>42722.180729166663</v>
      </c>
      <c r="L564" s="17">
        <f t="shared" si="89"/>
        <v>42692.180729166663</v>
      </c>
      <c r="M564" s="5" t="b">
        <v>0</v>
      </c>
      <c r="N564" s="5">
        <v>0</v>
      </c>
      <c r="O564" s="5" t="b">
        <v>0</v>
      </c>
      <c r="P564" s="5" t="s">
        <v>8272</v>
      </c>
      <c r="Q564" s="10">
        <f t="shared" si="83"/>
        <v>0</v>
      </c>
      <c r="R564" s="12">
        <f t="shared" si="84"/>
        <v>0</v>
      </c>
      <c r="S564" s="13" t="str">
        <f t="shared" si="90"/>
        <v>Technology</v>
      </c>
      <c r="T564" s="13" t="str">
        <f t="shared" si="85"/>
        <v>Web</v>
      </c>
      <c r="U564" s="18" t="str">
        <f t="shared" si="86"/>
        <v>Dec</v>
      </c>
      <c r="V564" s="18" t="str">
        <f t="shared" si="87"/>
        <v>Nov</v>
      </c>
      <c r="W564" s="1">
        <f t="shared" si="91"/>
        <v>2016</v>
      </c>
      <c r="X564" s="1">
        <f t="shared" si="92"/>
        <v>2016</v>
      </c>
    </row>
    <row r="565" spans="1:24" ht="60.75" x14ac:dyDescent="0.3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17">
        <f t="shared" si="88"/>
        <v>42051.861655092587</v>
      </c>
      <c r="L565" s="17">
        <f t="shared" si="89"/>
        <v>42021.861655092587</v>
      </c>
      <c r="M565" s="5" t="b">
        <v>0</v>
      </c>
      <c r="N565" s="5">
        <v>2</v>
      </c>
      <c r="O565" s="5" t="b">
        <v>0</v>
      </c>
      <c r="P565" s="5" t="s">
        <v>8272</v>
      </c>
      <c r="Q565" s="10">
        <f t="shared" si="83"/>
        <v>9.0666666666666673E-2</v>
      </c>
      <c r="R565" s="12">
        <f t="shared" si="84"/>
        <v>2.6666666666666666E-3</v>
      </c>
      <c r="S565" s="13" t="str">
        <f t="shared" si="90"/>
        <v>Technology</v>
      </c>
      <c r="T565" s="13" t="str">
        <f t="shared" si="85"/>
        <v>Web</v>
      </c>
      <c r="U565" s="18" t="str">
        <f t="shared" si="86"/>
        <v>Feb</v>
      </c>
      <c r="V565" s="18" t="str">
        <f t="shared" si="87"/>
        <v>Jan</v>
      </c>
      <c r="W565" s="1">
        <f t="shared" si="91"/>
        <v>2015</v>
      </c>
      <c r="X565" s="1">
        <f t="shared" si="92"/>
        <v>2015</v>
      </c>
    </row>
    <row r="566" spans="1:24" ht="40.5" x14ac:dyDescent="0.3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17">
        <f t="shared" si="88"/>
        <v>42441.734664351847</v>
      </c>
      <c r="L566" s="17">
        <f t="shared" si="89"/>
        <v>42411.734664351847</v>
      </c>
      <c r="M566" s="5" t="b">
        <v>0</v>
      </c>
      <c r="N566" s="5">
        <v>1</v>
      </c>
      <c r="O566" s="5" t="b">
        <v>0</v>
      </c>
      <c r="P566" s="5" t="s">
        <v>8272</v>
      </c>
      <c r="Q566" s="10">
        <f t="shared" si="83"/>
        <v>5.5555555555555558E-3</v>
      </c>
      <c r="R566" s="12">
        <f t="shared" si="84"/>
        <v>5.5555555555555558E-3</v>
      </c>
      <c r="S566" s="13" t="str">
        <f t="shared" si="90"/>
        <v>Technology</v>
      </c>
      <c r="T566" s="13" t="str">
        <f t="shared" si="85"/>
        <v>Web</v>
      </c>
      <c r="U566" s="18" t="str">
        <f t="shared" si="86"/>
        <v>Mar</v>
      </c>
      <c r="V566" s="18" t="str">
        <f t="shared" si="87"/>
        <v>Feb</v>
      </c>
      <c r="W566" s="1">
        <f t="shared" si="91"/>
        <v>2016</v>
      </c>
      <c r="X566" s="1">
        <f t="shared" si="92"/>
        <v>2016</v>
      </c>
    </row>
    <row r="567" spans="1:24" ht="40.5" x14ac:dyDescent="0.3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17">
        <f t="shared" si="88"/>
        <v>42195.576956018514</v>
      </c>
      <c r="L567" s="17">
        <f t="shared" si="89"/>
        <v>42165.576956018514</v>
      </c>
      <c r="M567" s="5" t="b">
        <v>0</v>
      </c>
      <c r="N567" s="5">
        <v>0</v>
      </c>
      <c r="O567" s="5" t="b">
        <v>0</v>
      </c>
      <c r="P567" s="5" t="s">
        <v>8272</v>
      </c>
      <c r="Q567" s="10">
        <f t="shared" si="83"/>
        <v>0</v>
      </c>
      <c r="R567" s="12">
        <f t="shared" si="84"/>
        <v>0</v>
      </c>
      <c r="S567" s="13" t="str">
        <f t="shared" si="90"/>
        <v>Technology</v>
      </c>
      <c r="T567" s="13" t="str">
        <f t="shared" si="85"/>
        <v>Web</v>
      </c>
      <c r="U567" s="18" t="str">
        <f t="shared" si="86"/>
        <v>Jul</v>
      </c>
      <c r="V567" s="18" t="str">
        <f t="shared" si="87"/>
        <v>Jun</v>
      </c>
      <c r="W567" s="1">
        <f t="shared" si="91"/>
        <v>2015</v>
      </c>
      <c r="X567" s="1">
        <f t="shared" si="92"/>
        <v>2015</v>
      </c>
    </row>
    <row r="568" spans="1:24" ht="60.75" x14ac:dyDescent="0.3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17">
        <f t="shared" si="88"/>
        <v>42565.476076388884</v>
      </c>
      <c r="L568" s="17">
        <f t="shared" si="89"/>
        <v>42535.476076388884</v>
      </c>
      <c r="M568" s="5" t="b">
        <v>0</v>
      </c>
      <c r="N568" s="5">
        <v>1</v>
      </c>
      <c r="O568" s="5" t="b">
        <v>0</v>
      </c>
      <c r="P568" s="5" t="s">
        <v>8272</v>
      </c>
      <c r="Q568" s="10">
        <f t="shared" si="83"/>
        <v>0.02</v>
      </c>
      <c r="R568" s="12">
        <f t="shared" si="84"/>
        <v>0.02</v>
      </c>
      <c r="S568" s="13" t="str">
        <f t="shared" si="90"/>
        <v>Technology</v>
      </c>
      <c r="T568" s="13" t="str">
        <f t="shared" si="85"/>
        <v>Web</v>
      </c>
      <c r="U568" s="18" t="str">
        <f t="shared" si="86"/>
        <v>Jul</v>
      </c>
      <c r="V568" s="18" t="str">
        <f t="shared" si="87"/>
        <v>Jun</v>
      </c>
      <c r="W568" s="1">
        <f t="shared" si="91"/>
        <v>2016</v>
      </c>
      <c r="X568" s="1">
        <f t="shared" si="92"/>
        <v>2016</v>
      </c>
    </row>
    <row r="569" spans="1:24" ht="40.5" x14ac:dyDescent="0.3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17">
        <f t="shared" si="88"/>
        <v>42005.634189814817</v>
      </c>
      <c r="L569" s="17">
        <f t="shared" si="89"/>
        <v>41975.634189814817</v>
      </c>
      <c r="M569" s="5" t="b">
        <v>0</v>
      </c>
      <c r="N569" s="5">
        <v>0</v>
      </c>
      <c r="O569" s="5" t="b">
        <v>0</v>
      </c>
      <c r="P569" s="5" t="s">
        <v>8272</v>
      </c>
      <c r="Q569" s="10">
        <f t="shared" si="83"/>
        <v>0</v>
      </c>
      <c r="R569" s="12">
        <f t="shared" si="84"/>
        <v>0</v>
      </c>
      <c r="S569" s="13" t="str">
        <f t="shared" si="90"/>
        <v>Technology</v>
      </c>
      <c r="T569" s="13" t="str">
        <f t="shared" si="85"/>
        <v>Web</v>
      </c>
      <c r="U569" s="18" t="str">
        <f t="shared" si="86"/>
        <v>Jan</v>
      </c>
      <c r="V569" s="18" t="str">
        <f t="shared" si="87"/>
        <v>Dec</v>
      </c>
      <c r="W569" s="1">
        <f t="shared" si="91"/>
        <v>2015</v>
      </c>
      <c r="X569" s="1">
        <f t="shared" si="92"/>
        <v>2014</v>
      </c>
    </row>
    <row r="570" spans="1:24" ht="60.75" x14ac:dyDescent="0.3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17">
        <f t="shared" si="88"/>
        <v>42385.249999999993</v>
      </c>
      <c r="L570" s="17">
        <f t="shared" si="89"/>
        <v>42348.713229166664</v>
      </c>
      <c r="M570" s="5" t="b">
        <v>0</v>
      </c>
      <c r="N570" s="5">
        <v>5</v>
      </c>
      <c r="O570" s="5" t="b">
        <v>0</v>
      </c>
      <c r="P570" s="5" t="s">
        <v>8272</v>
      </c>
      <c r="Q570" s="10">
        <f t="shared" si="83"/>
        <v>1</v>
      </c>
      <c r="R570" s="12">
        <f t="shared" si="84"/>
        <v>2.0408163265306121E-2</v>
      </c>
      <c r="S570" s="13" t="str">
        <f t="shared" si="90"/>
        <v>Technology</v>
      </c>
      <c r="T570" s="13" t="str">
        <f t="shared" si="85"/>
        <v>Web</v>
      </c>
      <c r="U570" s="18" t="str">
        <f t="shared" si="86"/>
        <v>Jan</v>
      </c>
      <c r="V570" s="18" t="str">
        <f t="shared" si="87"/>
        <v>Dec</v>
      </c>
      <c r="W570" s="1">
        <f t="shared" si="91"/>
        <v>2016</v>
      </c>
      <c r="X570" s="1">
        <f t="shared" si="92"/>
        <v>2015</v>
      </c>
    </row>
    <row r="571" spans="1:24" ht="40.5" x14ac:dyDescent="0.3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17">
        <f t="shared" si="88"/>
        <v>42370.639027777775</v>
      </c>
      <c r="L571" s="17">
        <f t="shared" si="89"/>
        <v>42340.639027777775</v>
      </c>
      <c r="M571" s="5" t="b">
        <v>0</v>
      </c>
      <c r="N571" s="5">
        <v>1</v>
      </c>
      <c r="O571" s="5" t="b">
        <v>0</v>
      </c>
      <c r="P571" s="5" t="s">
        <v>8272</v>
      </c>
      <c r="Q571" s="10">
        <f t="shared" si="83"/>
        <v>0.8</v>
      </c>
      <c r="R571" s="12">
        <f t="shared" si="84"/>
        <v>0.04</v>
      </c>
      <c r="S571" s="13" t="str">
        <f t="shared" si="90"/>
        <v>Technology</v>
      </c>
      <c r="T571" s="13" t="str">
        <f t="shared" si="85"/>
        <v>Web</v>
      </c>
      <c r="U571" s="18" t="str">
        <f t="shared" si="86"/>
        <v>Jan</v>
      </c>
      <c r="V571" s="18" t="str">
        <f t="shared" si="87"/>
        <v>Dec</v>
      </c>
      <c r="W571" s="1">
        <f t="shared" si="91"/>
        <v>2016</v>
      </c>
      <c r="X571" s="1">
        <f t="shared" si="92"/>
        <v>2015</v>
      </c>
    </row>
    <row r="572" spans="1:24" ht="40.5" x14ac:dyDescent="0.3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17">
        <f t="shared" si="88"/>
        <v>42418.589918981474</v>
      </c>
      <c r="L572" s="17">
        <f t="shared" si="89"/>
        <v>42388.589918981474</v>
      </c>
      <c r="M572" s="5" t="b">
        <v>0</v>
      </c>
      <c r="N572" s="5">
        <v>1</v>
      </c>
      <c r="O572" s="5" t="b">
        <v>0</v>
      </c>
      <c r="P572" s="5" t="s">
        <v>8272</v>
      </c>
      <c r="Q572" s="10">
        <f t="shared" si="83"/>
        <v>0.16705882352941176</v>
      </c>
      <c r="R572" s="12">
        <f t="shared" si="84"/>
        <v>1.176470588235294E-3</v>
      </c>
      <c r="S572" s="13" t="str">
        <f t="shared" si="90"/>
        <v>Technology</v>
      </c>
      <c r="T572" s="13" t="str">
        <f t="shared" si="85"/>
        <v>Web</v>
      </c>
      <c r="U572" s="18" t="str">
        <f t="shared" si="86"/>
        <v>Feb</v>
      </c>
      <c r="V572" s="18" t="str">
        <f t="shared" si="87"/>
        <v>Jan</v>
      </c>
      <c r="W572" s="1">
        <f t="shared" si="91"/>
        <v>2016</v>
      </c>
      <c r="X572" s="1">
        <f t="shared" si="92"/>
        <v>2016</v>
      </c>
    </row>
    <row r="573" spans="1:24" ht="40.5" x14ac:dyDescent="0.3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17">
        <f t="shared" si="88"/>
        <v>42211.957638888889</v>
      </c>
      <c r="L573" s="17">
        <f t="shared" si="89"/>
        <v>42192.607905092591</v>
      </c>
      <c r="M573" s="5" t="b">
        <v>0</v>
      </c>
      <c r="N573" s="5">
        <v>2</v>
      </c>
      <c r="O573" s="5" t="b">
        <v>0</v>
      </c>
      <c r="P573" s="5" t="s">
        <v>8272</v>
      </c>
      <c r="Q573" s="10">
        <f t="shared" si="83"/>
        <v>0.42399999999999999</v>
      </c>
      <c r="R573" s="12">
        <f t="shared" si="84"/>
        <v>8.0000000000000002E-3</v>
      </c>
      <c r="S573" s="13" t="str">
        <f t="shared" si="90"/>
        <v>Technology</v>
      </c>
      <c r="T573" s="13" t="str">
        <f t="shared" si="85"/>
        <v>Web</v>
      </c>
      <c r="U573" s="18" t="str">
        <f t="shared" si="86"/>
        <v>Jul</v>
      </c>
      <c r="V573" s="18" t="str">
        <f t="shared" si="87"/>
        <v>Jul</v>
      </c>
      <c r="W573" s="1">
        <f t="shared" si="91"/>
        <v>2015</v>
      </c>
      <c r="X573" s="1">
        <f t="shared" si="92"/>
        <v>2015</v>
      </c>
    </row>
    <row r="574" spans="1:24" ht="40.5" x14ac:dyDescent="0.3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17">
        <f t="shared" si="88"/>
        <v>42312.549629629626</v>
      </c>
      <c r="L574" s="17">
        <f t="shared" si="89"/>
        <v>42282.507962962962</v>
      </c>
      <c r="M574" s="5" t="b">
        <v>0</v>
      </c>
      <c r="N574" s="5">
        <v>0</v>
      </c>
      <c r="O574" s="5" t="b">
        <v>0</v>
      </c>
      <c r="P574" s="5" t="s">
        <v>8272</v>
      </c>
      <c r="Q574" s="10">
        <f t="shared" si="83"/>
        <v>0</v>
      </c>
      <c r="R574" s="12">
        <f t="shared" si="84"/>
        <v>0</v>
      </c>
      <c r="S574" s="13" t="str">
        <f t="shared" si="90"/>
        <v>Technology</v>
      </c>
      <c r="T574" s="13" t="str">
        <f t="shared" si="85"/>
        <v>Web</v>
      </c>
      <c r="U574" s="18" t="str">
        <f t="shared" si="86"/>
        <v>Nov</v>
      </c>
      <c r="V574" s="18" t="str">
        <f t="shared" si="87"/>
        <v>Oct</v>
      </c>
      <c r="W574" s="1">
        <f t="shared" si="91"/>
        <v>2015</v>
      </c>
      <c r="X574" s="1">
        <f t="shared" si="92"/>
        <v>2015</v>
      </c>
    </row>
    <row r="575" spans="1:24" ht="60.75" x14ac:dyDescent="0.3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17">
        <f t="shared" si="88"/>
        <v>42021.841666666667</v>
      </c>
      <c r="L575" s="17">
        <f t="shared" si="89"/>
        <v>41962.841793981475</v>
      </c>
      <c r="M575" s="5" t="b">
        <v>0</v>
      </c>
      <c r="N575" s="5">
        <v>9</v>
      </c>
      <c r="O575" s="5" t="b">
        <v>0</v>
      </c>
      <c r="P575" s="5" t="s">
        <v>8272</v>
      </c>
      <c r="Q575" s="10">
        <f t="shared" si="83"/>
        <v>0.38925389253892539</v>
      </c>
      <c r="R575" s="12">
        <f t="shared" si="84"/>
        <v>1.012510125101251E-2</v>
      </c>
      <c r="S575" s="13" t="str">
        <f t="shared" si="90"/>
        <v>Technology</v>
      </c>
      <c r="T575" s="13" t="str">
        <f t="shared" si="85"/>
        <v>Web</v>
      </c>
      <c r="U575" s="18" t="str">
        <f t="shared" si="86"/>
        <v>Jan</v>
      </c>
      <c r="V575" s="18" t="str">
        <f t="shared" si="87"/>
        <v>Nov</v>
      </c>
      <c r="W575" s="1">
        <f t="shared" si="91"/>
        <v>2015</v>
      </c>
      <c r="X575" s="1">
        <f t="shared" si="92"/>
        <v>2014</v>
      </c>
    </row>
    <row r="576" spans="1:24" ht="40.5" x14ac:dyDescent="0.3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17">
        <f t="shared" si="88"/>
        <v>42662.235034722216</v>
      </c>
      <c r="L576" s="17">
        <f t="shared" si="89"/>
        <v>42632.235034722216</v>
      </c>
      <c r="M576" s="5" t="b">
        <v>0</v>
      </c>
      <c r="N576" s="5">
        <v>4</v>
      </c>
      <c r="O576" s="5" t="b">
        <v>0</v>
      </c>
      <c r="P576" s="5" t="s">
        <v>8272</v>
      </c>
      <c r="Q576" s="10">
        <f t="shared" si="83"/>
        <v>0.7155635062611807</v>
      </c>
      <c r="R576" s="12">
        <f t="shared" si="84"/>
        <v>3.5778175313059032E-2</v>
      </c>
      <c r="S576" s="13" t="str">
        <f t="shared" si="90"/>
        <v>Technology</v>
      </c>
      <c r="T576" s="13" t="str">
        <f t="shared" si="85"/>
        <v>Web</v>
      </c>
      <c r="U576" s="18" t="str">
        <f t="shared" si="86"/>
        <v>Oct</v>
      </c>
      <c r="V576" s="18" t="str">
        <f t="shared" si="87"/>
        <v>Sep</v>
      </c>
      <c r="W576" s="1">
        <f t="shared" si="91"/>
        <v>2016</v>
      </c>
      <c r="X576" s="1">
        <f t="shared" si="92"/>
        <v>2016</v>
      </c>
    </row>
    <row r="577" spans="1:24" ht="60.75" x14ac:dyDescent="0.3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17">
        <f t="shared" si="88"/>
        <v>42168.484293981477</v>
      </c>
      <c r="L577" s="17">
        <f t="shared" si="89"/>
        <v>42138.484293981477</v>
      </c>
      <c r="M577" s="5" t="b">
        <v>0</v>
      </c>
      <c r="N577" s="5">
        <v>4</v>
      </c>
      <c r="O577" s="5" t="b">
        <v>0</v>
      </c>
      <c r="P577" s="5" t="s">
        <v>8272</v>
      </c>
      <c r="Q577" s="10">
        <f t="shared" si="83"/>
        <v>0.43166666666666664</v>
      </c>
      <c r="R577" s="12">
        <f t="shared" si="84"/>
        <v>6.6666666666666671E-3</v>
      </c>
      <c r="S577" s="13" t="str">
        <f t="shared" si="90"/>
        <v>Technology</v>
      </c>
      <c r="T577" s="13" t="str">
        <f t="shared" si="85"/>
        <v>Web</v>
      </c>
      <c r="U577" s="18" t="str">
        <f t="shared" si="86"/>
        <v>Jun</v>
      </c>
      <c r="V577" s="18" t="str">
        <f t="shared" si="87"/>
        <v>May</v>
      </c>
      <c r="W577" s="1">
        <f t="shared" si="91"/>
        <v>2015</v>
      </c>
      <c r="X577" s="1">
        <f t="shared" si="92"/>
        <v>2015</v>
      </c>
    </row>
    <row r="578" spans="1:24" ht="40.5" x14ac:dyDescent="0.3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17">
        <f t="shared" si="88"/>
        <v>42091.221666666665</v>
      </c>
      <c r="L578" s="17">
        <f t="shared" si="89"/>
        <v>42031.263333333329</v>
      </c>
      <c r="M578" s="5" t="b">
        <v>0</v>
      </c>
      <c r="N578" s="5">
        <v>1</v>
      </c>
      <c r="O578" s="5" t="b">
        <v>0</v>
      </c>
      <c r="P578" s="5" t="s">
        <v>8272</v>
      </c>
      <c r="Q578" s="10">
        <f t="shared" ref="Q578:Q641" si="93">100*E578/D578</f>
        <v>1.25E-3</v>
      </c>
      <c r="R578" s="12">
        <f t="shared" ref="R578:R641" si="94">100*N578/D578</f>
        <v>1.25E-3</v>
      </c>
      <c r="S578" s="13" t="str">
        <f t="shared" si="90"/>
        <v>Technology</v>
      </c>
      <c r="T578" s="13" t="str">
        <f t="shared" ref="T578:T641" si="95">IF(ISNUMBER(SEARCH("television",P578)),"Video/Televison",IF(ISNUMBER(SEARCH("documentary",P578)),"Video/Documentary",IF(ISNUMBER(SEARCH("drama",P578)),"Video/Drama",IF(ISNUMBER(SEARCH("science",P578)),"Video/Science Fiction",IF(ISNUMBER(SEARCH("shorts",P578)),"Video/Shorts",IF(ISNUMBER(SEARCH("Trucks",P578)),"Food Trucks",IF(ISNUMBER(SEARCH("restaurants",P578)),"Restaurants",IF(ISNUMBER(SEARCH("small",P578)),"Small Batch",IF(ISNUMBER(SEARCH("mobile",P578)),"Mobile Games",IF(ISNUMBER(SEARCH("tabletop",P578)),"Tabletop Games",IF(ISNUMBER(SEARCH("video",P578)),"Video Games",IF(ISNUMBER(SEARCH("audio",P578)),"Audio",IF(ISNUMBER(SEARCH("classical",P578)),"Classical",IF(ISNUMBER(SEARCH("electric",P578)),"Electric Music",IF(ISNUMBER(SEARCH("faith",P578)),"Faith",IF(ISNUMBER(SEARCH("indie",P578)),"Indie Music",IF(ISNUMBER(SEARCH("jazz",P578)),"Jazz",IF(ISNUMBER(SEARCH("metal",P578)),"Metal",IF(ISNUMBER(SEARCH("pop",P578)),"Pop",IF(ISNUMBER(SEARCH("world",P578)),"World Music",IF(ISNUMBER(SEARCH("plays",P578)),"Plays",IF(ISNUMBER(SEARCH("spaces",P578)),"Spaces",IF(ISNUMBER(SEARCH("marker",P578)),"Markerpaces",IF(ISNUMBER(SEARCH("exploration",P578)),"Space Exploration",IF(ISNUMBER(SEARCH("wearables",P578)),"Wearables",IF(ISNUMBER(SEARCH("web",P578)),"Web",IF(ISNUMBER(SEARCH("hardware",P578)),"Hardware",IF(ISNUMBER(SEARCH("nature",P578)),"Nature",IF(ISNUMBER(SEARCH("people",P578)),"People",IF(ISNUMBER(SEARCH("photobooks",P578)),"Photobooks",IF(ISNUMBER(SEARCH("places",P578)),"Places",IF(ISNUMBER(SEARCH("nonfiction",P578)),"Nonfiction",IF(ISNUMBER(SEARCH("fiction",P578)),"fiction",IF(ISNUMBER(SEARCH("radio",P578)),"Radio &amp; Podcast",IF(ISNUMBER(SEARCH("translation",P578)),"Translation",IF(ISNUMBER(SEARCH("musical",P578)),"Musical",IF(ISNUMBER(SEARCH("rock",P578)),"Rock",IF(ISNUMBER(SEARCH("books",P578)),"Books",IF(ISNUMBER(SEARCH("music/electronic",P578)),"Electronic Music",IF(ISNUMBER(SEARCH("gadgets",P578)),"Gadgets"))))))))))))))))))))))))))))))))))))))))</f>
        <v>Web</v>
      </c>
      <c r="U578" s="18" t="str">
        <f t="shared" ref="U578:U641" si="96">TEXT((I578/86400)+25569+(-5/24), "mmm")</f>
        <v>Mar</v>
      </c>
      <c r="V578" s="18" t="str">
        <f t="shared" ref="V578:V641" si="97">TEXT((J578/86400)+25569+(-5/24), "mmm")</f>
        <v>Jan</v>
      </c>
      <c r="W578" s="1">
        <f t="shared" si="91"/>
        <v>2015</v>
      </c>
      <c r="X578" s="1">
        <f t="shared" si="92"/>
        <v>2015</v>
      </c>
    </row>
    <row r="579" spans="1:24" ht="40.5" x14ac:dyDescent="0.3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17">
        <f t="shared" ref="K579:K642" si="98">(I579/86400)+25569+(-5/24)</f>
        <v>42510.380810185183</v>
      </c>
      <c r="L579" s="17">
        <f t="shared" ref="L579:L642" si="99">(J579/86400)+25569+(-5/24)</f>
        <v>42450.380810185183</v>
      </c>
      <c r="M579" s="5" t="b">
        <v>0</v>
      </c>
      <c r="N579" s="5">
        <v>1</v>
      </c>
      <c r="O579" s="5" t="b">
        <v>0</v>
      </c>
      <c r="P579" s="5" t="s">
        <v>8272</v>
      </c>
      <c r="Q579" s="10">
        <f t="shared" si="93"/>
        <v>0.2</v>
      </c>
      <c r="R579" s="12">
        <f t="shared" si="94"/>
        <v>0.02</v>
      </c>
      <c r="S579" s="13" t="str">
        <f t="shared" ref="S579:S642" si="100">IF(ISNUMBER(SEARCH("film",P579)),"Film",IF(ISNUMBER(SEARCH("theater",P579)),"Theater",IF(ISNUMBER(SEARCH("music",P579)),"Music",IF(ISNUMBER(SEARCH("technology",P579)),"Technology",IF(ISNUMBER(SEARCH("journalism",P579)),"Journalism",IF(ISNUMBER(SEARCH("games",P579)),"Games",IF(ISNUMBER(SEARCH("food",P579)),"Food",IF(ISNUMBER(SEARCH("photography",P579)),"Photography",IF(ISNUMBER(SEARCH("publishing",P579)),"Publishing")))))))))</f>
        <v>Technology</v>
      </c>
      <c r="T579" s="13" t="str">
        <f t="shared" si="95"/>
        <v>Web</v>
      </c>
      <c r="U579" s="18" t="str">
        <f t="shared" si="96"/>
        <v>May</v>
      </c>
      <c r="V579" s="18" t="str">
        <f t="shared" si="97"/>
        <v>Mar</v>
      </c>
      <c r="W579" s="1">
        <f t="shared" ref="W579:W642" si="101">YEAR(K579)</f>
        <v>2016</v>
      </c>
      <c r="X579" s="1">
        <f t="shared" ref="X579:X642" si="102">YEAR(L579)</f>
        <v>2016</v>
      </c>
    </row>
    <row r="580" spans="1:24" ht="40.5" x14ac:dyDescent="0.3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17">
        <f t="shared" si="98"/>
        <v>42254.370289351849</v>
      </c>
      <c r="L580" s="17">
        <f t="shared" si="99"/>
        <v>42230.370289351849</v>
      </c>
      <c r="M580" s="5" t="b">
        <v>0</v>
      </c>
      <c r="N580" s="5">
        <v>7</v>
      </c>
      <c r="O580" s="5" t="b">
        <v>0</v>
      </c>
      <c r="P580" s="5" t="s">
        <v>8272</v>
      </c>
      <c r="Q580" s="10">
        <f t="shared" si="93"/>
        <v>1.12E-2</v>
      </c>
      <c r="R580" s="12">
        <f t="shared" si="94"/>
        <v>5.5999999999999999E-3</v>
      </c>
      <c r="S580" s="13" t="str">
        <f t="shared" si="100"/>
        <v>Technology</v>
      </c>
      <c r="T580" s="13" t="str">
        <f t="shared" si="95"/>
        <v>Web</v>
      </c>
      <c r="U580" s="18" t="str">
        <f t="shared" si="96"/>
        <v>Sep</v>
      </c>
      <c r="V580" s="18" t="str">
        <f t="shared" si="97"/>
        <v>Aug</v>
      </c>
      <c r="W580" s="1">
        <f t="shared" si="101"/>
        <v>2015</v>
      </c>
      <c r="X580" s="1">
        <f t="shared" si="102"/>
        <v>2015</v>
      </c>
    </row>
    <row r="581" spans="1:24" ht="40.5" x14ac:dyDescent="0.3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17">
        <f t="shared" si="98"/>
        <v>41998.643784722219</v>
      </c>
      <c r="L581" s="17">
        <f t="shared" si="99"/>
        <v>41968.643784722219</v>
      </c>
      <c r="M581" s="5" t="b">
        <v>0</v>
      </c>
      <c r="N581" s="5">
        <v>5</v>
      </c>
      <c r="O581" s="5" t="b">
        <v>0</v>
      </c>
      <c r="P581" s="5" t="s">
        <v>8272</v>
      </c>
      <c r="Q581" s="10">
        <f t="shared" si="93"/>
        <v>1.4583333333333333</v>
      </c>
      <c r="R581" s="12">
        <f t="shared" si="94"/>
        <v>4.1666666666666664E-2</v>
      </c>
      <c r="S581" s="13" t="str">
        <f t="shared" si="100"/>
        <v>Technology</v>
      </c>
      <c r="T581" s="13" t="str">
        <f t="shared" si="95"/>
        <v>Web</v>
      </c>
      <c r="U581" s="18" t="str">
        <f t="shared" si="96"/>
        <v>Dec</v>
      </c>
      <c r="V581" s="18" t="str">
        <f t="shared" si="97"/>
        <v>Nov</v>
      </c>
      <c r="W581" s="1">
        <f t="shared" si="101"/>
        <v>2014</v>
      </c>
      <c r="X581" s="1">
        <f t="shared" si="102"/>
        <v>2014</v>
      </c>
    </row>
    <row r="582" spans="1:24" ht="40.5" x14ac:dyDescent="0.3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17">
        <f t="shared" si="98"/>
        <v>42635.699849537035</v>
      </c>
      <c r="L582" s="17">
        <f t="shared" si="99"/>
        <v>42605.699849537035</v>
      </c>
      <c r="M582" s="5" t="b">
        <v>0</v>
      </c>
      <c r="N582" s="5">
        <v>1</v>
      </c>
      <c r="O582" s="5" t="b">
        <v>0</v>
      </c>
      <c r="P582" s="5" t="s">
        <v>8272</v>
      </c>
      <c r="Q582" s="10">
        <f t="shared" si="93"/>
        <v>3.3333333333333333E-2</v>
      </c>
      <c r="R582" s="12">
        <f t="shared" si="94"/>
        <v>3.3333333333333333E-2</v>
      </c>
      <c r="S582" s="13" t="str">
        <f t="shared" si="100"/>
        <v>Technology</v>
      </c>
      <c r="T582" s="13" t="str">
        <f t="shared" si="95"/>
        <v>Web</v>
      </c>
      <c r="U582" s="18" t="str">
        <f t="shared" si="96"/>
        <v>Sep</v>
      </c>
      <c r="V582" s="18" t="str">
        <f t="shared" si="97"/>
        <v>Aug</v>
      </c>
      <c r="W582" s="1">
        <f t="shared" si="101"/>
        <v>2016</v>
      </c>
      <c r="X582" s="1">
        <f t="shared" si="102"/>
        <v>2016</v>
      </c>
    </row>
    <row r="583" spans="1:24" ht="40.5" x14ac:dyDescent="0.3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17">
        <f t="shared" si="98"/>
        <v>42217.804444444446</v>
      </c>
      <c r="L583" s="17">
        <f t="shared" si="99"/>
        <v>42187.804444444446</v>
      </c>
      <c r="M583" s="5" t="b">
        <v>0</v>
      </c>
      <c r="N583" s="5">
        <v>0</v>
      </c>
      <c r="O583" s="5" t="b">
        <v>0</v>
      </c>
      <c r="P583" s="5" t="s">
        <v>8272</v>
      </c>
      <c r="Q583" s="10">
        <f t="shared" si="93"/>
        <v>0</v>
      </c>
      <c r="R583" s="12">
        <f t="shared" si="94"/>
        <v>0</v>
      </c>
      <c r="S583" s="13" t="str">
        <f t="shared" si="100"/>
        <v>Technology</v>
      </c>
      <c r="T583" s="13" t="str">
        <f t="shared" si="95"/>
        <v>Web</v>
      </c>
      <c r="U583" s="18" t="str">
        <f t="shared" si="96"/>
        <v>Aug</v>
      </c>
      <c r="V583" s="18" t="str">
        <f t="shared" si="97"/>
        <v>Jul</v>
      </c>
      <c r="W583" s="1">
        <f t="shared" si="101"/>
        <v>2015</v>
      </c>
      <c r="X583" s="1">
        <f t="shared" si="102"/>
        <v>2015</v>
      </c>
    </row>
    <row r="584" spans="1:24" ht="40.5" x14ac:dyDescent="0.3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17">
        <f t="shared" si="98"/>
        <v>42078.541666666664</v>
      </c>
      <c r="L584" s="17">
        <f t="shared" si="99"/>
        <v>42055.531469907401</v>
      </c>
      <c r="M584" s="5" t="b">
        <v>0</v>
      </c>
      <c r="N584" s="5">
        <v>0</v>
      </c>
      <c r="O584" s="5" t="b">
        <v>0</v>
      </c>
      <c r="P584" s="5" t="s">
        <v>8272</v>
      </c>
      <c r="Q584" s="10">
        <f t="shared" si="93"/>
        <v>0</v>
      </c>
      <c r="R584" s="12">
        <f t="shared" si="94"/>
        <v>0</v>
      </c>
      <c r="S584" s="13" t="str">
        <f t="shared" si="100"/>
        <v>Technology</v>
      </c>
      <c r="T584" s="13" t="str">
        <f t="shared" si="95"/>
        <v>Web</v>
      </c>
      <c r="U584" s="18" t="str">
        <f t="shared" si="96"/>
        <v>Mar</v>
      </c>
      <c r="V584" s="18" t="str">
        <f t="shared" si="97"/>
        <v>Feb</v>
      </c>
      <c r="W584" s="1">
        <f t="shared" si="101"/>
        <v>2015</v>
      </c>
      <c r="X584" s="1">
        <f t="shared" si="102"/>
        <v>2015</v>
      </c>
    </row>
    <row r="585" spans="1:24" ht="40.5" x14ac:dyDescent="0.3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17">
        <f t="shared" si="98"/>
        <v>42082.688506944447</v>
      </c>
      <c r="L585" s="17">
        <f t="shared" si="99"/>
        <v>42052.730173611104</v>
      </c>
      <c r="M585" s="5" t="b">
        <v>0</v>
      </c>
      <c r="N585" s="5">
        <v>1</v>
      </c>
      <c r="O585" s="5" t="b">
        <v>0</v>
      </c>
      <c r="P585" s="5" t="s">
        <v>8272</v>
      </c>
      <c r="Q585" s="10">
        <f t="shared" si="93"/>
        <v>1.1111111111111112E-2</v>
      </c>
      <c r="R585" s="12">
        <f t="shared" si="94"/>
        <v>1.1111111111111112E-2</v>
      </c>
      <c r="S585" s="13" t="str">
        <f t="shared" si="100"/>
        <v>Technology</v>
      </c>
      <c r="T585" s="13" t="str">
        <f t="shared" si="95"/>
        <v>Web</v>
      </c>
      <c r="U585" s="18" t="str">
        <f t="shared" si="96"/>
        <v>Mar</v>
      </c>
      <c r="V585" s="18" t="str">
        <f t="shared" si="97"/>
        <v>Feb</v>
      </c>
      <c r="W585" s="1">
        <f t="shared" si="101"/>
        <v>2015</v>
      </c>
      <c r="X585" s="1">
        <f t="shared" si="102"/>
        <v>2015</v>
      </c>
    </row>
    <row r="586" spans="1:24" ht="40.5" x14ac:dyDescent="0.3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17">
        <f t="shared" si="98"/>
        <v>42079.466620370367</v>
      </c>
      <c r="L586" s="17">
        <f t="shared" si="99"/>
        <v>42049.508287037032</v>
      </c>
      <c r="M586" s="5" t="b">
        <v>0</v>
      </c>
      <c r="N586" s="5">
        <v>2</v>
      </c>
      <c r="O586" s="5" t="b">
        <v>0</v>
      </c>
      <c r="P586" s="5" t="s">
        <v>8272</v>
      </c>
      <c r="Q586" s="10">
        <f t="shared" si="93"/>
        <v>1</v>
      </c>
      <c r="R586" s="12">
        <f t="shared" si="94"/>
        <v>0.2</v>
      </c>
      <c r="S586" s="13" t="str">
        <f t="shared" si="100"/>
        <v>Technology</v>
      </c>
      <c r="T586" s="13" t="str">
        <f t="shared" si="95"/>
        <v>Web</v>
      </c>
      <c r="U586" s="18" t="str">
        <f t="shared" si="96"/>
        <v>Mar</v>
      </c>
      <c r="V586" s="18" t="str">
        <f t="shared" si="97"/>
        <v>Feb</v>
      </c>
      <c r="W586" s="1">
        <f t="shared" si="101"/>
        <v>2015</v>
      </c>
      <c r="X586" s="1">
        <f t="shared" si="102"/>
        <v>2015</v>
      </c>
    </row>
    <row r="587" spans="1:24" ht="60.75" x14ac:dyDescent="0.3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17">
        <f t="shared" si="98"/>
        <v>42338.791666666664</v>
      </c>
      <c r="L587" s="17">
        <f t="shared" si="99"/>
        <v>42283.182604166665</v>
      </c>
      <c r="M587" s="5" t="b">
        <v>0</v>
      </c>
      <c r="N587" s="5">
        <v>0</v>
      </c>
      <c r="O587" s="5" t="b">
        <v>0</v>
      </c>
      <c r="P587" s="5" t="s">
        <v>8272</v>
      </c>
      <c r="Q587" s="10">
        <f t="shared" si="93"/>
        <v>0</v>
      </c>
      <c r="R587" s="12">
        <f t="shared" si="94"/>
        <v>0</v>
      </c>
      <c r="S587" s="13" t="str">
        <f t="shared" si="100"/>
        <v>Technology</v>
      </c>
      <c r="T587" s="13" t="str">
        <f t="shared" si="95"/>
        <v>Web</v>
      </c>
      <c r="U587" s="18" t="str">
        <f t="shared" si="96"/>
        <v>Nov</v>
      </c>
      <c r="V587" s="18" t="str">
        <f t="shared" si="97"/>
        <v>Oct</v>
      </c>
      <c r="W587" s="1">
        <f t="shared" si="101"/>
        <v>2015</v>
      </c>
      <c r="X587" s="1">
        <f t="shared" si="102"/>
        <v>2015</v>
      </c>
    </row>
    <row r="588" spans="1:24" ht="40.5" x14ac:dyDescent="0.3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17">
        <f t="shared" si="98"/>
        <v>42050.645914351851</v>
      </c>
      <c r="L588" s="17">
        <f t="shared" si="99"/>
        <v>42020.645914351851</v>
      </c>
      <c r="M588" s="5" t="b">
        <v>0</v>
      </c>
      <c r="N588" s="5">
        <v>4</v>
      </c>
      <c r="O588" s="5" t="b">
        <v>0</v>
      </c>
      <c r="P588" s="5" t="s">
        <v>8272</v>
      </c>
      <c r="Q588" s="10">
        <f t="shared" si="93"/>
        <v>0.56000000000000005</v>
      </c>
      <c r="R588" s="12">
        <f t="shared" si="94"/>
        <v>0.04</v>
      </c>
      <c r="S588" s="13" t="str">
        <f t="shared" si="100"/>
        <v>Technology</v>
      </c>
      <c r="T588" s="13" t="str">
        <f t="shared" si="95"/>
        <v>Web</v>
      </c>
      <c r="U588" s="18" t="str">
        <f t="shared" si="96"/>
        <v>Feb</v>
      </c>
      <c r="V588" s="18" t="str">
        <f t="shared" si="97"/>
        <v>Jan</v>
      </c>
      <c r="W588" s="1">
        <f t="shared" si="101"/>
        <v>2015</v>
      </c>
      <c r="X588" s="1">
        <f t="shared" si="102"/>
        <v>2015</v>
      </c>
    </row>
    <row r="589" spans="1:24" ht="81" x14ac:dyDescent="0.3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17">
        <f t="shared" si="98"/>
        <v>42110.548993055556</v>
      </c>
      <c r="L589" s="17">
        <f t="shared" si="99"/>
        <v>42080.548993055556</v>
      </c>
      <c r="M589" s="5" t="b">
        <v>0</v>
      </c>
      <c r="N589" s="5">
        <v>7</v>
      </c>
      <c r="O589" s="5" t="b">
        <v>0</v>
      </c>
      <c r="P589" s="5" t="s">
        <v>8272</v>
      </c>
      <c r="Q589" s="10">
        <f t="shared" si="93"/>
        <v>9.0833333333333339</v>
      </c>
      <c r="R589" s="12">
        <f t="shared" si="94"/>
        <v>2.3333333333333334E-2</v>
      </c>
      <c r="S589" s="13" t="str">
        <f t="shared" si="100"/>
        <v>Technology</v>
      </c>
      <c r="T589" s="13" t="str">
        <f t="shared" si="95"/>
        <v>Web</v>
      </c>
      <c r="U589" s="18" t="str">
        <f t="shared" si="96"/>
        <v>Apr</v>
      </c>
      <c r="V589" s="18" t="str">
        <f t="shared" si="97"/>
        <v>Mar</v>
      </c>
      <c r="W589" s="1">
        <f t="shared" si="101"/>
        <v>2015</v>
      </c>
      <c r="X589" s="1">
        <f t="shared" si="102"/>
        <v>2015</v>
      </c>
    </row>
    <row r="590" spans="1:24" ht="40.5" x14ac:dyDescent="0.3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17">
        <f t="shared" si="98"/>
        <v>42691.602847222217</v>
      </c>
      <c r="L590" s="17">
        <f t="shared" si="99"/>
        <v>42631.561180555553</v>
      </c>
      <c r="M590" s="5" t="b">
        <v>0</v>
      </c>
      <c r="N590" s="5">
        <v>2</v>
      </c>
      <c r="O590" s="5" t="b">
        <v>0</v>
      </c>
      <c r="P590" s="5" t="s">
        <v>8272</v>
      </c>
      <c r="Q590" s="10">
        <f t="shared" si="93"/>
        <v>3.3444444444444446</v>
      </c>
      <c r="R590" s="12">
        <f t="shared" si="94"/>
        <v>2.2222222222222223E-2</v>
      </c>
      <c r="S590" s="13" t="str">
        <f t="shared" si="100"/>
        <v>Technology</v>
      </c>
      <c r="T590" s="13" t="str">
        <f t="shared" si="95"/>
        <v>Web</v>
      </c>
      <c r="U590" s="18" t="str">
        <f t="shared" si="96"/>
        <v>Nov</v>
      </c>
      <c r="V590" s="18" t="str">
        <f t="shared" si="97"/>
        <v>Sep</v>
      </c>
      <c r="W590" s="1">
        <f t="shared" si="101"/>
        <v>2016</v>
      </c>
      <c r="X590" s="1">
        <f t="shared" si="102"/>
        <v>2016</v>
      </c>
    </row>
    <row r="591" spans="1:24" x14ac:dyDescent="0.3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17">
        <f t="shared" si="98"/>
        <v>42193.406238425923</v>
      </c>
      <c r="L591" s="17">
        <f t="shared" si="99"/>
        <v>42178.406238425923</v>
      </c>
      <c r="M591" s="5" t="b">
        <v>0</v>
      </c>
      <c r="N591" s="5">
        <v>1</v>
      </c>
      <c r="O591" s="5" t="b">
        <v>0</v>
      </c>
      <c r="P591" s="5" t="s">
        <v>8272</v>
      </c>
      <c r="Q591" s="10">
        <f t="shared" si="93"/>
        <v>1.3333333333333334E-2</v>
      </c>
      <c r="R591" s="12">
        <f t="shared" si="94"/>
        <v>1.3333333333333334E-2</v>
      </c>
      <c r="S591" s="13" t="str">
        <f t="shared" si="100"/>
        <v>Technology</v>
      </c>
      <c r="T591" s="13" t="str">
        <f t="shared" si="95"/>
        <v>Web</v>
      </c>
      <c r="U591" s="18" t="str">
        <f t="shared" si="96"/>
        <v>Jul</v>
      </c>
      <c r="V591" s="18" t="str">
        <f t="shared" si="97"/>
        <v>Jun</v>
      </c>
      <c r="W591" s="1">
        <f t="shared" si="101"/>
        <v>2015</v>
      </c>
      <c r="X591" s="1">
        <f t="shared" si="102"/>
        <v>2015</v>
      </c>
    </row>
    <row r="592" spans="1:24" ht="60.75" x14ac:dyDescent="0.3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17">
        <f t="shared" si="98"/>
        <v>42408.334027777775</v>
      </c>
      <c r="L592" s="17">
        <f t="shared" si="99"/>
        <v>42377.34642361111</v>
      </c>
      <c r="M592" s="5" t="b">
        <v>0</v>
      </c>
      <c r="N592" s="5">
        <v>9</v>
      </c>
      <c r="O592" s="5" t="b">
        <v>0</v>
      </c>
      <c r="P592" s="5" t="s">
        <v>8272</v>
      </c>
      <c r="Q592" s="10">
        <f t="shared" si="93"/>
        <v>4.46</v>
      </c>
      <c r="R592" s="12">
        <f t="shared" si="94"/>
        <v>0.18</v>
      </c>
      <c r="S592" s="13" t="str">
        <f t="shared" si="100"/>
        <v>Technology</v>
      </c>
      <c r="T592" s="13" t="str">
        <f t="shared" si="95"/>
        <v>Web</v>
      </c>
      <c r="U592" s="18" t="str">
        <f t="shared" si="96"/>
        <v>Feb</v>
      </c>
      <c r="V592" s="18" t="str">
        <f t="shared" si="97"/>
        <v>Jan</v>
      </c>
      <c r="W592" s="1">
        <f t="shared" si="101"/>
        <v>2016</v>
      </c>
      <c r="X592" s="1">
        <f t="shared" si="102"/>
        <v>2016</v>
      </c>
    </row>
    <row r="593" spans="1:24" ht="40.5" x14ac:dyDescent="0.3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17">
        <f t="shared" si="98"/>
        <v>42207.334837962961</v>
      </c>
      <c r="L593" s="17">
        <f t="shared" si="99"/>
        <v>42177.334837962961</v>
      </c>
      <c r="M593" s="5" t="b">
        <v>0</v>
      </c>
      <c r="N593" s="5">
        <v>2</v>
      </c>
      <c r="O593" s="5" t="b">
        <v>0</v>
      </c>
      <c r="P593" s="5" t="s">
        <v>8272</v>
      </c>
      <c r="Q593" s="10">
        <f t="shared" si="93"/>
        <v>6.0999999999999999E-2</v>
      </c>
      <c r="R593" s="12">
        <f t="shared" si="94"/>
        <v>2E-3</v>
      </c>
      <c r="S593" s="13" t="str">
        <f t="shared" si="100"/>
        <v>Technology</v>
      </c>
      <c r="T593" s="13" t="str">
        <f t="shared" si="95"/>
        <v>Web</v>
      </c>
      <c r="U593" s="18" t="str">
        <f t="shared" si="96"/>
        <v>Jul</v>
      </c>
      <c r="V593" s="18" t="str">
        <f t="shared" si="97"/>
        <v>Jun</v>
      </c>
      <c r="W593" s="1">
        <f t="shared" si="101"/>
        <v>2015</v>
      </c>
      <c r="X593" s="1">
        <f t="shared" si="102"/>
        <v>2015</v>
      </c>
    </row>
    <row r="594" spans="1:24" ht="40.5" x14ac:dyDescent="0.3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17">
        <f t="shared" si="98"/>
        <v>41976.023842592585</v>
      </c>
      <c r="L594" s="17">
        <f t="shared" si="99"/>
        <v>41946.023842592593</v>
      </c>
      <c r="M594" s="5" t="b">
        <v>0</v>
      </c>
      <c r="N594" s="5">
        <v>1</v>
      </c>
      <c r="O594" s="5" t="b">
        <v>0</v>
      </c>
      <c r="P594" s="5" t="s">
        <v>8272</v>
      </c>
      <c r="Q594" s="10">
        <f t="shared" si="93"/>
        <v>3.3333333333333335</v>
      </c>
      <c r="R594" s="12">
        <f t="shared" si="94"/>
        <v>1.3333333333333334E-2</v>
      </c>
      <c r="S594" s="13" t="str">
        <f t="shared" si="100"/>
        <v>Technology</v>
      </c>
      <c r="T594" s="13" t="str">
        <f t="shared" si="95"/>
        <v>Web</v>
      </c>
      <c r="U594" s="18" t="str">
        <f t="shared" si="96"/>
        <v>Dec</v>
      </c>
      <c r="V594" s="18" t="str">
        <f t="shared" si="97"/>
        <v>Nov</v>
      </c>
      <c r="W594" s="1">
        <f t="shared" si="101"/>
        <v>2014</v>
      </c>
      <c r="X594" s="1">
        <f t="shared" si="102"/>
        <v>2014</v>
      </c>
    </row>
    <row r="595" spans="1:24" ht="60.75" x14ac:dyDescent="0.3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17">
        <f t="shared" si="98"/>
        <v>42100.427604166667</v>
      </c>
      <c r="L595" s="17">
        <f t="shared" si="99"/>
        <v>42070.469270833331</v>
      </c>
      <c r="M595" s="5" t="b">
        <v>0</v>
      </c>
      <c r="N595" s="5">
        <v>7</v>
      </c>
      <c r="O595" s="5" t="b">
        <v>0</v>
      </c>
      <c r="P595" s="5" t="s">
        <v>8272</v>
      </c>
      <c r="Q595" s="10">
        <f t="shared" si="93"/>
        <v>23</v>
      </c>
      <c r="R595" s="12">
        <f t="shared" si="94"/>
        <v>1.4</v>
      </c>
      <c r="S595" s="13" t="str">
        <f t="shared" si="100"/>
        <v>Technology</v>
      </c>
      <c r="T595" s="13" t="str">
        <f t="shared" si="95"/>
        <v>Web</v>
      </c>
      <c r="U595" s="18" t="str">
        <f t="shared" si="96"/>
        <v>Apr</v>
      </c>
      <c r="V595" s="18" t="str">
        <f t="shared" si="97"/>
        <v>Mar</v>
      </c>
      <c r="W595" s="1">
        <f t="shared" si="101"/>
        <v>2015</v>
      </c>
      <c r="X595" s="1">
        <f t="shared" si="102"/>
        <v>2015</v>
      </c>
    </row>
    <row r="596" spans="1:24" x14ac:dyDescent="0.3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17">
        <f t="shared" si="98"/>
        <v>42476.571828703702</v>
      </c>
      <c r="L596" s="17">
        <f t="shared" si="99"/>
        <v>42446.571828703702</v>
      </c>
      <c r="M596" s="5" t="b">
        <v>0</v>
      </c>
      <c r="N596" s="5">
        <v>2</v>
      </c>
      <c r="O596" s="5" t="b">
        <v>0</v>
      </c>
      <c r="P596" s="5" t="s">
        <v>8272</v>
      </c>
      <c r="Q596" s="10">
        <f t="shared" si="93"/>
        <v>0.104</v>
      </c>
      <c r="R596" s="12">
        <f t="shared" si="94"/>
        <v>8.0000000000000002E-3</v>
      </c>
      <c r="S596" s="13" t="str">
        <f t="shared" si="100"/>
        <v>Technology</v>
      </c>
      <c r="T596" s="13" t="str">
        <f t="shared" si="95"/>
        <v>Web</v>
      </c>
      <c r="U596" s="18" t="str">
        <f t="shared" si="96"/>
        <v>Apr</v>
      </c>
      <c r="V596" s="18" t="str">
        <f t="shared" si="97"/>
        <v>Mar</v>
      </c>
      <c r="W596" s="1">
        <f t="shared" si="101"/>
        <v>2016</v>
      </c>
      <c r="X596" s="1">
        <f t="shared" si="102"/>
        <v>2016</v>
      </c>
    </row>
    <row r="597" spans="1:24" ht="40.5" x14ac:dyDescent="0.3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17">
        <f t="shared" si="98"/>
        <v>42127.861550925925</v>
      </c>
      <c r="L597" s="17">
        <f t="shared" si="99"/>
        <v>42082.861550925925</v>
      </c>
      <c r="M597" s="5" t="b">
        <v>0</v>
      </c>
      <c r="N597" s="5">
        <v>8</v>
      </c>
      <c r="O597" s="5" t="b">
        <v>0</v>
      </c>
      <c r="P597" s="5" t="s">
        <v>8272</v>
      </c>
      <c r="Q597" s="10">
        <f t="shared" si="93"/>
        <v>0.42599999999999999</v>
      </c>
      <c r="R597" s="12">
        <f t="shared" si="94"/>
        <v>8.0000000000000002E-3</v>
      </c>
      <c r="S597" s="13" t="str">
        <f t="shared" si="100"/>
        <v>Technology</v>
      </c>
      <c r="T597" s="13" t="str">
        <f t="shared" si="95"/>
        <v>Web</v>
      </c>
      <c r="U597" s="18" t="str">
        <f t="shared" si="96"/>
        <v>May</v>
      </c>
      <c r="V597" s="18" t="str">
        <f t="shared" si="97"/>
        <v>Mar</v>
      </c>
      <c r="W597" s="1">
        <f t="shared" si="101"/>
        <v>2015</v>
      </c>
      <c r="X597" s="1">
        <f t="shared" si="102"/>
        <v>2015</v>
      </c>
    </row>
    <row r="598" spans="1:24" ht="40.5" x14ac:dyDescent="0.3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17">
        <f t="shared" si="98"/>
        <v>42676.688564814809</v>
      </c>
      <c r="L598" s="17">
        <f t="shared" si="99"/>
        <v>42646.688564814809</v>
      </c>
      <c r="M598" s="5" t="b">
        <v>0</v>
      </c>
      <c r="N598" s="5">
        <v>2</v>
      </c>
      <c r="O598" s="5" t="b">
        <v>0</v>
      </c>
      <c r="P598" s="5" t="s">
        <v>8272</v>
      </c>
      <c r="Q598" s="10">
        <f t="shared" si="93"/>
        <v>0.03</v>
      </c>
      <c r="R598" s="12">
        <f t="shared" si="94"/>
        <v>0.01</v>
      </c>
      <c r="S598" s="13" t="str">
        <f t="shared" si="100"/>
        <v>Technology</v>
      </c>
      <c r="T598" s="13" t="str">
        <f t="shared" si="95"/>
        <v>Web</v>
      </c>
      <c r="U598" s="18" t="str">
        <f t="shared" si="96"/>
        <v>Nov</v>
      </c>
      <c r="V598" s="18" t="str">
        <f t="shared" si="97"/>
        <v>Oct</v>
      </c>
      <c r="W598" s="1">
        <f t="shared" si="101"/>
        <v>2016</v>
      </c>
      <c r="X598" s="1">
        <f t="shared" si="102"/>
        <v>2016</v>
      </c>
    </row>
    <row r="599" spans="1:24" ht="40.5" x14ac:dyDescent="0.3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17">
        <f t="shared" si="98"/>
        <v>42582.458333333336</v>
      </c>
      <c r="L599" s="17">
        <f t="shared" si="99"/>
        <v>42545.496932870366</v>
      </c>
      <c r="M599" s="5" t="b">
        <v>0</v>
      </c>
      <c r="N599" s="5">
        <v>2</v>
      </c>
      <c r="O599" s="5" t="b">
        <v>0</v>
      </c>
      <c r="P599" s="5" t="s">
        <v>8272</v>
      </c>
      <c r="Q599" s="10">
        <f t="shared" si="93"/>
        <v>0.26666666666666666</v>
      </c>
      <c r="R599" s="12">
        <f t="shared" si="94"/>
        <v>2.6666666666666668E-2</v>
      </c>
      <c r="S599" s="13" t="str">
        <f t="shared" si="100"/>
        <v>Technology</v>
      </c>
      <c r="T599" s="13" t="str">
        <f t="shared" si="95"/>
        <v>Web</v>
      </c>
      <c r="U599" s="18" t="str">
        <f t="shared" si="96"/>
        <v>Jul</v>
      </c>
      <c r="V599" s="18" t="str">
        <f t="shared" si="97"/>
        <v>Jun</v>
      </c>
      <c r="W599" s="1">
        <f t="shared" si="101"/>
        <v>2016</v>
      </c>
      <c r="X599" s="1">
        <f t="shared" si="102"/>
        <v>2016</v>
      </c>
    </row>
    <row r="600" spans="1:24" ht="40.5" x14ac:dyDescent="0.3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17">
        <f t="shared" si="98"/>
        <v>41977.793761574074</v>
      </c>
      <c r="L600" s="17">
        <f t="shared" si="99"/>
        <v>41947.793761574074</v>
      </c>
      <c r="M600" s="5" t="b">
        <v>0</v>
      </c>
      <c r="N600" s="5">
        <v>7</v>
      </c>
      <c r="O600" s="5" t="b">
        <v>0</v>
      </c>
      <c r="P600" s="5" t="s">
        <v>8272</v>
      </c>
      <c r="Q600" s="10">
        <f t="shared" si="93"/>
        <v>34</v>
      </c>
      <c r="R600" s="12">
        <f t="shared" si="94"/>
        <v>0.28000000000000003</v>
      </c>
      <c r="S600" s="13" t="str">
        <f t="shared" si="100"/>
        <v>Technology</v>
      </c>
      <c r="T600" s="13" t="str">
        <f t="shared" si="95"/>
        <v>Web</v>
      </c>
      <c r="U600" s="18" t="str">
        <f t="shared" si="96"/>
        <v>Dec</v>
      </c>
      <c r="V600" s="18" t="str">
        <f t="shared" si="97"/>
        <v>Nov</v>
      </c>
      <c r="W600" s="1">
        <f t="shared" si="101"/>
        <v>2014</v>
      </c>
      <c r="X600" s="1">
        <f t="shared" si="102"/>
        <v>2014</v>
      </c>
    </row>
    <row r="601" spans="1:24" ht="40.5" x14ac:dyDescent="0.3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17">
        <f t="shared" si="98"/>
        <v>42071.427777777775</v>
      </c>
      <c r="L601" s="17">
        <f t="shared" si="99"/>
        <v>42047.604189814818</v>
      </c>
      <c r="M601" s="5" t="b">
        <v>0</v>
      </c>
      <c r="N601" s="5">
        <v>2</v>
      </c>
      <c r="O601" s="5" t="b">
        <v>0</v>
      </c>
      <c r="P601" s="5" t="s">
        <v>8272</v>
      </c>
      <c r="Q601" s="10">
        <f t="shared" si="93"/>
        <v>6.2E-2</v>
      </c>
      <c r="R601" s="12">
        <f t="shared" si="94"/>
        <v>4.0000000000000001E-3</v>
      </c>
      <c r="S601" s="13" t="str">
        <f t="shared" si="100"/>
        <v>Technology</v>
      </c>
      <c r="T601" s="13" t="str">
        <f t="shared" si="95"/>
        <v>Web</v>
      </c>
      <c r="U601" s="18" t="str">
        <f t="shared" si="96"/>
        <v>Mar</v>
      </c>
      <c r="V601" s="18" t="str">
        <f t="shared" si="97"/>
        <v>Feb</v>
      </c>
      <c r="W601" s="1">
        <f t="shared" si="101"/>
        <v>2015</v>
      </c>
      <c r="X601" s="1">
        <f t="shared" si="102"/>
        <v>2015</v>
      </c>
    </row>
    <row r="602" spans="1:24" ht="60.75" x14ac:dyDescent="0.3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17">
        <f t="shared" si="98"/>
        <v>42133.589837962958</v>
      </c>
      <c r="L602" s="17">
        <f t="shared" si="99"/>
        <v>42073.589837962958</v>
      </c>
      <c r="M602" s="5" t="b">
        <v>0</v>
      </c>
      <c r="N602" s="5">
        <v>1</v>
      </c>
      <c r="O602" s="5" t="b">
        <v>0</v>
      </c>
      <c r="P602" s="5" t="s">
        <v>8272</v>
      </c>
      <c r="Q602" s="10">
        <f t="shared" si="93"/>
        <v>2</v>
      </c>
      <c r="R602" s="12">
        <f t="shared" si="94"/>
        <v>0.02</v>
      </c>
      <c r="S602" s="13" t="str">
        <f t="shared" si="100"/>
        <v>Technology</v>
      </c>
      <c r="T602" s="13" t="str">
        <f t="shared" si="95"/>
        <v>Web</v>
      </c>
      <c r="U602" s="18" t="str">
        <f t="shared" si="96"/>
        <v>May</v>
      </c>
      <c r="V602" s="18" t="str">
        <f t="shared" si="97"/>
        <v>Mar</v>
      </c>
      <c r="W602" s="1">
        <f t="shared" si="101"/>
        <v>2015</v>
      </c>
      <c r="X602" s="1">
        <f t="shared" si="102"/>
        <v>2015</v>
      </c>
    </row>
    <row r="603" spans="1:24" ht="40.5" x14ac:dyDescent="0.3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17">
        <f t="shared" si="98"/>
        <v>41999.64975694444</v>
      </c>
      <c r="L603" s="17">
        <f t="shared" si="99"/>
        <v>41969.64975694444</v>
      </c>
      <c r="M603" s="5" t="b">
        <v>0</v>
      </c>
      <c r="N603" s="5">
        <v>6</v>
      </c>
      <c r="O603" s="5" t="b">
        <v>0</v>
      </c>
      <c r="P603" s="5" t="s">
        <v>8272</v>
      </c>
      <c r="Q603" s="10">
        <f t="shared" si="93"/>
        <v>1.4</v>
      </c>
      <c r="R603" s="12">
        <f t="shared" si="94"/>
        <v>0.06</v>
      </c>
      <c r="S603" s="13" t="str">
        <f t="shared" si="100"/>
        <v>Technology</v>
      </c>
      <c r="T603" s="13" t="str">
        <f t="shared" si="95"/>
        <v>Web</v>
      </c>
      <c r="U603" s="18" t="str">
        <f t="shared" si="96"/>
        <v>Dec</v>
      </c>
      <c r="V603" s="18" t="str">
        <f t="shared" si="97"/>
        <v>Nov</v>
      </c>
      <c r="W603" s="1">
        <f t="shared" si="101"/>
        <v>2014</v>
      </c>
      <c r="X603" s="1">
        <f t="shared" si="102"/>
        <v>2014</v>
      </c>
    </row>
    <row r="604" spans="1:24" ht="40.5" x14ac:dyDescent="0.3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17">
        <f t="shared" si="98"/>
        <v>42173.585821759254</v>
      </c>
      <c r="L604" s="17">
        <f t="shared" si="99"/>
        <v>42143.585821759254</v>
      </c>
      <c r="M604" s="5" t="b">
        <v>0</v>
      </c>
      <c r="N604" s="5">
        <v>0</v>
      </c>
      <c r="O604" s="5" t="b">
        <v>0</v>
      </c>
      <c r="P604" s="5" t="s">
        <v>8272</v>
      </c>
      <c r="Q604" s="10">
        <f t="shared" si="93"/>
        <v>0</v>
      </c>
      <c r="R604" s="12">
        <f t="shared" si="94"/>
        <v>0</v>
      </c>
      <c r="S604" s="13" t="str">
        <f t="shared" si="100"/>
        <v>Technology</v>
      </c>
      <c r="T604" s="13" t="str">
        <f t="shared" si="95"/>
        <v>Web</v>
      </c>
      <c r="U604" s="18" t="str">
        <f t="shared" si="96"/>
        <v>Jun</v>
      </c>
      <c r="V604" s="18" t="str">
        <f t="shared" si="97"/>
        <v>May</v>
      </c>
      <c r="W604" s="1">
        <f t="shared" si="101"/>
        <v>2015</v>
      </c>
      <c r="X604" s="1">
        <f t="shared" si="102"/>
        <v>2015</v>
      </c>
    </row>
    <row r="605" spans="1:24" ht="60.75" x14ac:dyDescent="0.3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17">
        <f t="shared" si="98"/>
        <v>41865.430821759255</v>
      </c>
      <c r="L605" s="17">
        <f t="shared" si="99"/>
        <v>41835.430821759255</v>
      </c>
      <c r="M605" s="5" t="b">
        <v>0</v>
      </c>
      <c r="N605" s="5">
        <v>13</v>
      </c>
      <c r="O605" s="5" t="b">
        <v>0</v>
      </c>
      <c r="P605" s="5" t="s">
        <v>8272</v>
      </c>
      <c r="Q605" s="10">
        <f t="shared" si="93"/>
        <v>3.9334666666666664</v>
      </c>
      <c r="R605" s="12">
        <f t="shared" si="94"/>
        <v>8.666666666666667E-2</v>
      </c>
      <c r="S605" s="13" t="str">
        <f t="shared" si="100"/>
        <v>Technology</v>
      </c>
      <c r="T605" s="13" t="str">
        <f t="shared" si="95"/>
        <v>Web</v>
      </c>
      <c r="U605" s="18" t="str">
        <f t="shared" si="96"/>
        <v>Aug</v>
      </c>
      <c r="V605" s="18" t="str">
        <f t="shared" si="97"/>
        <v>Jul</v>
      </c>
      <c r="W605" s="1">
        <f t="shared" si="101"/>
        <v>2014</v>
      </c>
      <c r="X605" s="1">
        <f t="shared" si="102"/>
        <v>2014</v>
      </c>
    </row>
    <row r="606" spans="1:24" ht="40.5" x14ac:dyDescent="0.3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17">
        <f t="shared" si="98"/>
        <v>41878.827037037037</v>
      </c>
      <c r="L606" s="17">
        <f t="shared" si="99"/>
        <v>41848.827037037037</v>
      </c>
      <c r="M606" s="5" t="b">
        <v>0</v>
      </c>
      <c r="N606" s="5">
        <v>0</v>
      </c>
      <c r="O606" s="5" t="b">
        <v>0</v>
      </c>
      <c r="P606" s="5" t="s">
        <v>8272</v>
      </c>
      <c r="Q606" s="10">
        <f t="shared" si="93"/>
        <v>0</v>
      </c>
      <c r="R606" s="12">
        <f t="shared" si="94"/>
        <v>0</v>
      </c>
      <c r="S606" s="13" t="str">
        <f t="shared" si="100"/>
        <v>Technology</v>
      </c>
      <c r="T606" s="13" t="str">
        <f t="shared" si="95"/>
        <v>Web</v>
      </c>
      <c r="U606" s="18" t="str">
        <f t="shared" si="96"/>
        <v>Aug</v>
      </c>
      <c r="V606" s="18" t="str">
        <f t="shared" si="97"/>
        <v>Jul</v>
      </c>
      <c r="W606" s="1">
        <f t="shared" si="101"/>
        <v>2014</v>
      </c>
      <c r="X606" s="1">
        <f t="shared" si="102"/>
        <v>2014</v>
      </c>
    </row>
    <row r="607" spans="1:24" ht="40.5" x14ac:dyDescent="0.3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17">
        <f t="shared" si="98"/>
        <v>42239.149398148147</v>
      </c>
      <c r="L607" s="17">
        <f t="shared" si="99"/>
        <v>42194.149398148147</v>
      </c>
      <c r="M607" s="5" t="b">
        <v>0</v>
      </c>
      <c r="N607" s="5">
        <v>8</v>
      </c>
      <c r="O607" s="5" t="b">
        <v>0</v>
      </c>
      <c r="P607" s="5" t="s">
        <v>8272</v>
      </c>
      <c r="Q607" s="10">
        <f t="shared" si="93"/>
        <v>2.62</v>
      </c>
      <c r="R607" s="12">
        <f t="shared" si="94"/>
        <v>0.16</v>
      </c>
      <c r="S607" s="13" t="str">
        <f t="shared" si="100"/>
        <v>Technology</v>
      </c>
      <c r="T607" s="13" t="str">
        <f t="shared" si="95"/>
        <v>Web</v>
      </c>
      <c r="U607" s="18" t="str">
        <f t="shared" si="96"/>
        <v>Aug</v>
      </c>
      <c r="V607" s="18" t="str">
        <f t="shared" si="97"/>
        <v>Jul</v>
      </c>
      <c r="W607" s="1">
        <f t="shared" si="101"/>
        <v>2015</v>
      </c>
      <c r="X607" s="1">
        <f t="shared" si="102"/>
        <v>2015</v>
      </c>
    </row>
    <row r="608" spans="1:24" ht="60.75" x14ac:dyDescent="0.3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17">
        <f t="shared" si="98"/>
        <v>42148.416666666664</v>
      </c>
      <c r="L608" s="17">
        <f t="shared" si="99"/>
        <v>42102.442233796297</v>
      </c>
      <c r="M608" s="5" t="b">
        <v>0</v>
      </c>
      <c r="N608" s="5">
        <v>1</v>
      </c>
      <c r="O608" s="5" t="b">
        <v>0</v>
      </c>
      <c r="P608" s="5" t="s">
        <v>8272</v>
      </c>
      <c r="Q608" s="10">
        <f t="shared" si="93"/>
        <v>0.2</v>
      </c>
      <c r="R608" s="12">
        <f t="shared" si="94"/>
        <v>0.02</v>
      </c>
      <c r="S608" s="13" t="str">
        <f t="shared" si="100"/>
        <v>Technology</v>
      </c>
      <c r="T608" s="13" t="str">
        <f t="shared" si="95"/>
        <v>Web</v>
      </c>
      <c r="U608" s="18" t="str">
        <f t="shared" si="96"/>
        <v>May</v>
      </c>
      <c r="V608" s="18" t="str">
        <f t="shared" si="97"/>
        <v>Apr</v>
      </c>
      <c r="W608" s="1">
        <f t="shared" si="101"/>
        <v>2015</v>
      </c>
      <c r="X608" s="1">
        <f t="shared" si="102"/>
        <v>2015</v>
      </c>
    </row>
    <row r="609" spans="1:24" ht="40.5" x14ac:dyDescent="0.3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17">
        <f t="shared" si="98"/>
        <v>42330.65898148148</v>
      </c>
      <c r="L609" s="17">
        <f t="shared" si="99"/>
        <v>42300.617314814815</v>
      </c>
      <c r="M609" s="5" t="b">
        <v>0</v>
      </c>
      <c r="N609" s="5">
        <v>0</v>
      </c>
      <c r="O609" s="5" t="b">
        <v>0</v>
      </c>
      <c r="P609" s="5" t="s">
        <v>8272</v>
      </c>
      <c r="Q609" s="10">
        <f t="shared" si="93"/>
        <v>0</v>
      </c>
      <c r="R609" s="12">
        <f t="shared" si="94"/>
        <v>0</v>
      </c>
      <c r="S609" s="13" t="str">
        <f t="shared" si="100"/>
        <v>Technology</v>
      </c>
      <c r="T609" s="13" t="str">
        <f t="shared" si="95"/>
        <v>Web</v>
      </c>
      <c r="U609" s="18" t="str">
        <f t="shared" si="96"/>
        <v>Nov</v>
      </c>
      <c r="V609" s="18" t="str">
        <f t="shared" si="97"/>
        <v>Oct</v>
      </c>
      <c r="W609" s="1">
        <f t="shared" si="101"/>
        <v>2015</v>
      </c>
      <c r="X609" s="1">
        <f t="shared" si="102"/>
        <v>2015</v>
      </c>
    </row>
    <row r="610" spans="1:24" ht="60.75" x14ac:dyDescent="0.3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17">
        <f t="shared" si="98"/>
        <v>42170.712731481479</v>
      </c>
      <c r="L610" s="17">
        <f t="shared" si="99"/>
        <v>42140.712731481479</v>
      </c>
      <c r="M610" s="5" t="b">
        <v>0</v>
      </c>
      <c r="N610" s="5">
        <v>5</v>
      </c>
      <c r="O610" s="5" t="b">
        <v>0</v>
      </c>
      <c r="P610" s="5" t="s">
        <v>8272</v>
      </c>
      <c r="Q610" s="10">
        <f t="shared" si="93"/>
        <v>0.97399999999999998</v>
      </c>
      <c r="R610" s="12">
        <f t="shared" si="94"/>
        <v>3.3333333333333335E-3</v>
      </c>
      <c r="S610" s="13" t="str">
        <f t="shared" si="100"/>
        <v>Technology</v>
      </c>
      <c r="T610" s="13" t="str">
        <f t="shared" si="95"/>
        <v>Web</v>
      </c>
      <c r="U610" s="18" t="str">
        <f t="shared" si="96"/>
        <v>Jun</v>
      </c>
      <c r="V610" s="18" t="str">
        <f t="shared" si="97"/>
        <v>May</v>
      </c>
      <c r="W610" s="1">
        <f t="shared" si="101"/>
        <v>2015</v>
      </c>
      <c r="X610" s="1">
        <f t="shared" si="102"/>
        <v>2015</v>
      </c>
    </row>
    <row r="611" spans="1:24" ht="40.5" x14ac:dyDescent="0.3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17">
        <f t="shared" si="98"/>
        <v>42336.867407407401</v>
      </c>
      <c r="L611" s="17">
        <f t="shared" si="99"/>
        <v>42306.825740740744</v>
      </c>
      <c r="M611" s="5" t="b">
        <v>0</v>
      </c>
      <c r="N611" s="5">
        <v>1</v>
      </c>
      <c r="O611" s="5" t="b">
        <v>0</v>
      </c>
      <c r="P611" s="5" t="s">
        <v>8272</v>
      </c>
      <c r="Q611" s="10">
        <f t="shared" si="93"/>
        <v>0.64102564102564108</v>
      </c>
      <c r="R611" s="12">
        <f t="shared" si="94"/>
        <v>0.12820512820512819</v>
      </c>
      <c r="S611" s="13" t="str">
        <f t="shared" si="100"/>
        <v>Technology</v>
      </c>
      <c r="T611" s="13" t="str">
        <f t="shared" si="95"/>
        <v>Web</v>
      </c>
      <c r="U611" s="18" t="str">
        <f t="shared" si="96"/>
        <v>Nov</v>
      </c>
      <c r="V611" s="18" t="str">
        <f t="shared" si="97"/>
        <v>Oct</v>
      </c>
      <c r="W611" s="1">
        <f t="shared" si="101"/>
        <v>2015</v>
      </c>
      <c r="X611" s="1">
        <f t="shared" si="102"/>
        <v>2015</v>
      </c>
    </row>
    <row r="612" spans="1:24" ht="40.5" x14ac:dyDescent="0.3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17">
        <f t="shared" si="98"/>
        <v>42116.622523148144</v>
      </c>
      <c r="L612" s="17">
        <f t="shared" si="99"/>
        <v>42086.622523148144</v>
      </c>
      <c r="M612" s="5" t="b">
        <v>0</v>
      </c>
      <c r="N612" s="5">
        <v>0</v>
      </c>
      <c r="O612" s="5" t="b">
        <v>0</v>
      </c>
      <c r="P612" s="5" t="s">
        <v>8272</v>
      </c>
      <c r="Q612" s="10">
        <f t="shared" si="93"/>
        <v>0</v>
      </c>
      <c r="R612" s="12">
        <f t="shared" si="94"/>
        <v>0</v>
      </c>
      <c r="S612" s="13" t="str">
        <f t="shared" si="100"/>
        <v>Technology</v>
      </c>
      <c r="T612" s="13" t="str">
        <f t="shared" si="95"/>
        <v>Web</v>
      </c>
      <c r="U612" s="18" t="str">
        <f t="shared" si="96"/>
        <v>Apr</v>
      </c>
      <c r="V612" s="18" t="str">
        <f t="shared" si="97"/>
        <v>Mar</v>
      </c>
      <c r="W612" s="1">
        <f t="shared" si="101"/>
        <v>2015</v>
      </c>
      <c r="X612" s="1">
        <f t="shared" si="102"/>
        <v>2015</v>
      </c>
    </row>
    <row r="613" spans="1:24" ht="40.5" x14ac:dyDescent="0.3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17">
        <f t="shared" si="98"/>
        <v>42388.352280092593</v>
      </c>
      <c r="L613" s="17">
        <f t="shared" si="99"/>
        <v>42328.352280092593</v>
      </c>
      <c r="M613" s="5" t="b">
        <v>0</v>
      </c>
      <c r="N613" s="5">
        <v>0</v>
      </c>
      <c r="O613" s="5" t="b">
        <v>0</v>
      </c>
      <c r="P613" s="5" t="s">
        <v>8272</v>
      </c>
      <c r="Q613" s="10">
        <f t="shared" si="93"/>
        <v>0</v>
      </c>
      <c r="R613" s="12">
        <f t="shared" si="94"/>
        <v>0</v>
      </c>
      <c r="S613" s="13" t="str">
        <f t="shared" si="100"/>
        <v>Technology</v>
      </c>
      <c r="T613" s="13" t="str">
        <f t="shared" si="95"/>
        <v>Web</v>
      </c>
      <c r="U613" s="18" t="str">
        <f t="shared" si="96"/>
        <v>Jan</v>
      </c>
      <c r="V613" s="18" t="str">
        <f t="shared" si="97"/>
        <v>Nov</v>
      </c>
      <c r="W613" s="1">
        <f t="shared" si="101"/>
        <v>2016</v>
      </c>
      <c r="X613" s="1">
        <f t="shared" si="102"/>
        <v>2015</v>
      </c>
    </row>
    <row r="614" spans="1:24" ht="40.5" x14ac:dyDescent="0.3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17">
        <f t="shared" si="98"/>
        <v>42614.823449074072</v>
      </c>
      <c r="L614" s="17">
        <f t="shared" si="99"/>
        <v>42584.823449074072</v>
      </c>
      <c r="M614" s="5" t="b">
        <v>0</v>
      </c>
      <c r="N614" s="5">
        <v>0</v>
      </c>
      <c r="O614" s="5" t="b">
        <v>0</v>
      </c>
      <c r="P614" s="5" t="s">
        <v>8272</v>
      </c>
      <c r="Q614" s="10">
        <f t="shared" si="93"/>
        <v>0</v>
      </c>
      <c r="R614" s="12">
        <f t="shared" si="94"/>
        <v>0</v>
      </c>
      <c r="S614" s="13" t="str">
        <f t="shared" si="100"/>
        <v>Technology</v>
      </c>
      <c r="T614" s="13" t="str">
        <f t="shared" si="95"/>
        <v>Web</v>
      </c>
      <c r="U614" s="18" t="str">
        <f t="shared" si="96"/>
        <v>Sep</v>
      </c>
      <c r="V614" s="18" t="str">
        <f t="shared" si="97"/>
        <v>Aug</v>
      </c>
      <c r="W614" s="1">
        <f t="shared" si="101"/>
        <v>2016</v>
      </c>
      <c r="X614" s="1">
        <f t="shared" si="102"/>
        <v>2016</v>
      </c>
    </row>
    <row r="615" spans="1:24" ht="40.5" x14ac:dyDescent="0.3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17">
        <f t="shared" si="98"/>
        <v>42277.999305555553</v>
      </c>
      <c r="L615" s="17">
        <f t="shared" si="99"/>
        <v>42247.288425925923</v>
      </c>
      <c r="M615" s="5" t="b">
        <v>0</v>
      </c>
      <c r="N615" s="5">
        <v>121</v>
      </c>
      <c r="O615" s="5" t="b">
        <v>0</v>
      </c>
      <c r="P615" s="5" t="s">
        <v>8272</v>
      </c>
      <c r="Q615" s="10">
        <f t="shared" si="93"/>
        <v>21.363333333333333</v>
      </c>
      <c r="R615" s="12">
        <f t="shared" si="94"/>
        <v>0.20166666666666666</v>
      </c>
      <c r="S615" s="13" t="str">
        <f t="shared" si="100"/>
        <v>Technology</v>
      </c>
      <c r="T615" s="13" t="str">
        <f t="shared" si="95"/>
        <v>Web</v>
      </c>
      <c r="U615" s="18" t="str">
        <f t="shared" si="96"/>
        <v>Sep</v>
      </c>
      <c r="V615" s="18" t="str">
        <f t="shared" si="97"/>
        <v>Aug</v>
      </c>
      <c r="W615" s="1">
        <f t="shared" si="101"/>
        <v>2015</v>
      </c>
      <c r="X615" s="1">
        <f t="shared" si="102"/>
        <v>2015</v>
      </c>
    </row>
    <row r="616" spans="1:24" ht="40.5" x14ac:dyDescent="0.3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17">
        <f t="shared" si="98"/>
        <v>42544.853472222218</v>
      </c>
      <c r="L616" s="17">
        <f t="shared" si="99"/>
        <v>42514.853472222218</v>
      </c>
      <c r="M616" s="5" t="b">
        <v>0</v>
      </c>
      <c r="N616" s="5">
        <v>0</v>
      </c>
      <c r="O616" s="5" t="b">
        <v>0</v>
      </c>
      <c r="P616" s="5" t="s">
        <v>8272</v>
      </c>
      <c r="Q616" s="10">
        <f t="shared" si="93"/>
        <v>0</v>
      </c>
      <c r="R616" s="12">
        <f t="shared" si="94"/>
        <v>0</v>
      </c>
      <c r="S616" s="13" t="str">
        <f t="shared" si="100"/>
        <v>Technology</v>
      </c>
      <c r="T616" s="13" t="str">
        <f t="shared" si="95"/>
        <v>Web</v>
      </c>
      <c r="U616" s="18" t="str">
        <f t="shared" si="96"/>
        <v>Jun</v>
      </c>
      <c r="V616" s="18" t="str">
        <f t="shared" si="97"/>
        <v>May</v>
      </c>
      <c r="W616" s="1">
        <f t="shared" si="101"/>
        <v>2016</v>
      </c>
      <c r="X616" s="1">
        <f t="shared" si="102"/>
        <v>2016</v>
      </c>
    </row>
    <row r="617" spans="1:24" ht="60.75" x14ac:dyDescent="0.3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17">
        <f t="shared" si="98"/>
        <v>42271.913877314808</v>
      </c>
      <c r="L617" s="17">
        <f t="shared" si="99"/>
        <v>42241.913877314808</v>
      </c>
      <c r="M617" s="5" t="b">
        <v>0</v>
      </c>
      <c r="N617" s="5">
        <v>0</v>
      </c>
      <c r="O617" s="5" t="b">
        <v>0</v>
      </c>
      <c r="P617" s="5" t="s">
        <v>8272</v>
      </c>
      <c r="Q617" s="10">
        <f t="shared" si="93"/>
        <v>0</v>
      </c>
      <c r="R617" s="12">
        <f t="shared" si="94"/>
        <v>0</v>
      </c>
      <c r="S617" s="13" t="str">
        <f t="shared" si="100"/>
        <v>Technology</v>
      </c>
      <c r="T617" s="13" t="str">
        <f t="shared" si="95"/>
        <v>Web</v>
      </c>
      <c r="U617" s="18" t="str">
        <f t="shared" si="96"/>
        <v>Sep</v>
      </c>
      <c r="V617" s="18" t="str">
        <f t="shared" si="97"/>
        <v>Aug</v>
      </c>
      <c r="W617" s="1">
        <f t="shared" si="101"/>
        <v>2015</v>
      </c>
      <c r="X617" s="1">
        <f t="shared" si="102"/>
        <v>2015</v>
      </c>
    </row>
    <row r="618" spans="1:24" ht="40.5" x14ac:dyDescent="0.3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17">
        <f t="shared" si="98"/>
        <v>42791.167905092589</v>
      </c>
      <c r="L618" s="17">
        <f t="shared" si="99"/>
        <v>42761.167905092589</v>
      </c>
      <c r="M618" s="5" t="b">
        <v>0</v>
      </c>
      <c r="N618" s="5">
        <v>0</v>
      </c>
      <c r="O618" s="5" t="b">
        <v>0</v>
      </c>
      <c r="P618" s="5" t="s">
        <v>8272</v>
      </c>
      <c r="Q618" s="10">
        <f t="shared" si="93"/>
        <v>0</v>
      </c>
      <c r="R618" s="12">
        <f t="shared" si="94"/>
        <v>0</v>
      </c>
      <c r="S618" s="13" t="str">
        <f t="shared" si="100"/>
        <v>Technology</v>
      </c>
      <c r="T618" s="13" t="str">
        <f t="shared" si="95"/>
        <v>Web</v>
      </c>
      <c r="U618" s="18" t="str">
        <f t="shared" si="96"/>
        <v>Feb</v>
      </c>
      <c r="V618" s="18" t="str">
        <f t="shared" si="97"/>
        <v>Jan</v>
      </c>
      <c r="W618" s="1">
        <f t="shared" si="101"/>
        <v>2017</v>
      </c>
      <c r="X618" s="1">
        <f t="shared" si="102"/>
        <v>2017</v>
      </c>
    </row>
    <row r="619" spans="1:24" ht="60.75" x14ac:dyDescent="0.3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17">
        <f t="shared" si="98"/>
        <v>42132.134756944441</v>
      </c>
      <c r="L619" s="17">
        <f t="shared" si="99"/>
        <v>42087.134756944441</v>
      </c>
      <c r="M619" s="5" t="b">
        <v>0</v>
      </c>
      <c r="N619" s="5">
        <v>3</v>
      </c>
      <c r="O619" s="5" t="b">
        <v>0</v>
      </c>
      <c r="P619" s="5" t="s">
        <v>8272</v>
      </c>
      <c r="Q619" s="10">
        <f t="shared" si="93"/>
        <v>3</v>
      </c>
      <c r="R619" s="12">
        <f t="shared" si="94"/>
        <v>0.15</v>
      </c>
      <c r="S619" s="13" t="str">
        <f t="shared" si="100"/>
        <v>Technology</v>
      </c>
      <c r="T619" s="13" t="str">
        <f t="shared" si="95"/>
        <v>Web</v>
      </c>
      <c r="U619" s="18" t="str">
        <f t="shared" si="96"/>
        <v>May</v>
      </c>
      <c r="V619" s="18" t="str">
        <f t="shared" si="97"/>
        <v>Mar</v>
      </c>
      <c r="W619" s="1">
        <f t="shared" si="101"/>
        <v>2015</v>
      </c>
      <c r="X619" s="1">
        <f t="shared" si="102"/>
        <v>2015</v>
      </c>
    </row>
    <row r="620" spans="1:24" ht="40.5" x14ac:dyDescent="0.3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17">
        <f t="shared" si="98"/>
        <v>42347.60188657407</v>
      </c>
      <c r="L620" s="17">
        <f t="shared" si="99"/>
        <v>42317.60188657407</v>
      </c>
      <c r="M620" s="5" t="b">
        <v>0</v>
      </c>
      <c r="N620" s="5">
        <v>0</v>
      </c>
      <c r="O620" s="5" t="b">
        <v>0</v>
      </c>
      <c r="P620" s="5" t="s">
        <v>8272</v>
      </c>
      <c r="Q620" s="10">
        <f t="shared" si="93"/>
        <v>0</v>
      </c>
      <c r="R620" s="12">
        <f t="shared" si="94"/>
        <v>0</v>
      </c>
      <c r="S620" s="13" t="str">
        <f t="shared" si="100"/>
        <v>Technology</v>
      </c>
      <c r="T620" s="13" t="str">
        <f t="shared" si="95"/>
        <v>Web</v>
      </c>
      <c r="U620" s="18" t="str">
        <f t="shared" si="96"/>
        <v>Dec</v>
      </c>
      <c r="V620" s="18" t="str">
        <f t="shared" si="97"/>
        <v>Nov</v>
      </c>
      <c r="W620" s="1">
        <f t="shared" si="101"/>
        <v>2015</v>
      </c>
      <c r="X620" s="1">
        <f t="shared" si="102"/>
        <v>2015</v>
      </c>
    </row>
    <row r="621" spans="1:24" x14ac:dyDescent="0.3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17">
        <f t="shared" si="98"/>
        <v>41968.483680555553</v>
      </c>
      <c r="L621" s="17">
        <f t="shared" si="99"/>
        <v>41908.442013888889</v>
      </c>
      <c r="M621" s="5" t="b">
        <v>0</v>
      </c>
      <c r="N621" s="5">
        <v>1</v>
      </c>
      <c r="O621" s="5" t="b">
        <v>0</v>
      </c>
      <c r="P621" s="5" t="s">
        <v>8272</v>
      </c>
      <c r="Q621" s="10">
        <f t="shared" si="93"/>
        <v>4.0000000000000003E-5</v>
      </c>
      <c r="R621" s="12">
        <f t="shared" si="94"/>
        <v>4.0000000000000003E-5</v>
      </c>
      <c r="S621" s="13" t="str">
        <f t="shared" si="100"/>
        <v>Technology</v>
      </c>
      <c r="T621" s="13" t="str">
        <f t="shared" si="95"/>
        <v>Web</v>
      </c>
      <c r="U621" s="18" t="str">
        <f t="shared" si="96"/>
        <v>Nov</v>
      </c>
      <c r="V621" s="18" t="str">
        <f t="shared" si="97"/>
        <v>Sep</v>
      </c>
      <c r="W621" s="1">
        <f t="shared" si="101"/>
        <v>2014</v>
      </c>
      <c r="X621" s="1">
        <f t="shared" si="102"/>
        <v>2014</v>
      </c>
    </row>
    <row r="622" spans="1:24" ht="60.75" x14ac:dyDescent="0.3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17">
        <f t="shared" si="98"/>
        <v>41876.508541666662</v>
      </c>
      <c r="L622" s="17">
        <f t="shared" si="99"/>
        <v>41831.508541666662</v>
      </c>
      <c r="M622" s="5" t="b">
        <v>0</v>
      </c>
      <c r="N622" s="5">
        <v>1</v>
      </c>
      <c r="O622" s="5" t="b">
        <v>0</v>
      </c>
      <c r="P622" s="5" t="s">
        <v>8272</v>
      </c>
      <c r="Q622" s="10">
        <f t="shared" si="93"/>
        <v>1</v>
      </c>
      <c r="R622" s="12">
        <f t="shared" si="94"/>
        <v>3.3333333333333335E-3</v>
      </c>
      <c r="S622" s="13" t="str">
        <f t="shared" si="100"/>
        <v>Technology</v>
      </c>
      <c r="T622" s="13" t="str">
        <f t="shared" si="95"/>
        <v>Web</v>
      </c>
      <c r="U622" s="18" t="str">
        <f t="shared" si="96"/>
        <v>Aug</v>
      </c>
      <c r="V622" s="18" t="str">
        <f t="shared" si="97"/>
        <v>Jul</v>
      </c>
      <c r="W622" s="1">
        <f t="shared" si="101"/>
        <v>2014</v>
      </c>
      <c r="X622" s="1">
        <f t="shared" si="102"/>
        <v>2014</v>
      </c>
    </row>
    <row r="623" spans="1:24" ht="60.75" x14ac:dyDescent="0.3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17">
        <f t="shared" si="98"/>
        <v>42558.779363425921</v>
      </c>
      <c r="L623" s="17">
        <f t="shared" si="99"/>
        <v>42528.779363425921</v>
      </c>
      <c r="M623" s="5" t="b">
        <v>0</v>
      </c>
      <c r="N623" s="5">
        <v>3</v>
      </c>
      <c r="O623" s="5" t="b">
        <v>0</v>
      </c>
      <c r="P623" s="5" t="s">
        <v>8272</v>
      </c>
      <c r="Q623" s="10">
        <f t="shared" si="93"/>
        <v>1.044</v>
      </c>
      <c r="R623" s="12">
        <f t="shared" si="94"/>
        <v>1.2E-2</v>
      </c>
      <c r="S623" s="13" t="str">
        <f t="shared" si="100"/>
        <v>Technology</v>
      </c>
      <c r="T623" s="13" t="str">
        <f t="shared" si="95"/>
        <v>Web</v>
      </c>
      <c r="U623" s="18" t="str">
        <f t="shared" si="96"/>
        <v>Jul</v>
      </c>
      <c r="V623" s="18" t="str">
        <f t="shared" si="97"/>
        <v>Jun</v>
      </c>
      <c r="W623" s="1">
        <f t="shared" si="101"/>
        <v>2016</v>
      </c>
      <c r="X623" s="1">
        <f t="shared" si="102"/>
        <v>2016</v>
      </c>
    </row>
    <row r="624" spans="1:24" ht="40.5" x14ac:dyDescent="0.3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17">
        <f t="shared" si="98"/>
        <v>42552.566412037035</v>
      </c>
      <c r="L624" s="17">
        <f t="shared" si="99"/>
        <v>42532.566412037035</v>
      </c>
      <c r="M624" s="5" t="b">
        <v>0</v>
      </c>
      <c r="N624" s="5">
        <v>9</v>
      </c>
      <c r="O624" s="5" t="b">
        <v>0</v>
      </c>
      <c r="P624" s="5" t="s">
        <v>8272</v>
      </c>
      <c r="Q624" s="10">
        <f t="shared" si="93"/>
        <v>5.6833333333333336</v>
      </c>
      <c r="R624" s="12">
        <f t="shared" si="94"/>
        <v>0.15</v>
      </c>
      <c r="S624" s="13" t="str">
        <f t="shared" si="100"/>
        <v>Technology</v>
      </c>
      <c r="T624" s="13" t="str">
        <f t="shared" si="95"/>
        <v>Web</v>
      </c>
      <c r="U624" s="18" t="str">
        <f t="shared" si="96"/>
        <v>Jul</v>
      </c>
      <c r="V624" s="18" t="str">
        <f t="shared" si="97"/>
        <v>Jun</v>
      </c>
      <c r="W624" s="1">
        <f t="shared" si="101"/>
        <v>2016</v>
      </c>
      <c r="X624" s="1">
        <f t="shared" si="102"/>
        <v>2016</v>
      </c>
    </row>
    <row r="625" spans="1:24" ht="60.75" x14ac:dyDescent="0.3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17">
        <f t="shared" si="98"/>
        <v>42151.800891203697</v>
      </c>
      <c r="L625" s="17">
        <f t="shared" si="99"/>
        <v>42121.800891203697</v>
      </c>
      <c r="M625" s="5" t="b">
        <v>0</v>
      </c>
      <c r="N625" s="5">
        <v>0</v>
      </c>
      <c r="O625" s="5" t="b">
        <v>0</v>
      </c>
      <c r="P625" s="5" t="s">
        <v>8272</v>
      </c>
      <c r="Q625" s="10">
        <f t="shared" si="93"/>
        <v>0</v>
      </c>
      <c r="R625" s="12">
        <f t="shared" si="94"/>
        <v>0</v>
      </c>
      <c r="S625" s="13" t="str">
        <f t="shared" si="100"/>
        <v>Technology</v>
      </c>
      <c r="T625" s="13" t="str">
        <f t="shared" si="95"/>
        <v>Web</v>
      </c>
      <c r="U625" s="18" t="str">
        <f t="shared" si="96"/>
        <v>May</v>
      </c>
      <c r="V625" s="18" t="str">
        <f t="shared" si="97"/>
        <v>Apr</v>
      </c>
      <c r="W625" s="1">
        <f t="shared" si="101"/>
        <v>2015</v>
      </c>
      <c r="X625" s="1">
        <f t="shared" si="102"/>
        <v>2015</v>
      </c>
    </row>
    <row r="626" spans="1:24" ht="40.5" x14ac:dyDescent="0.3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17">
        <f t="shared" si="98"/>
        <v>42138.78056712963</v>
      </c>
      <c r="L626" s="17">
        <f t="shared" si="99"/>
        <v>42108.78056712963</v>
      </c>
      <c r="M626" s="5" t="b">
        <v>0</v>
      </c>
      <c r="N626" s="5">
        <v>0</v>
      </c>
      <c r="O626" s="5" t="b">
        <v>0</v>
      </c>
      <c r="P626" s="5" t="s">
        <v>8272</v>
      </c>
      <c r="Q626" s="10">
        <f t="shared" si="93"/>
        <v>0</v>
      </c>
      <c r="R626" s="12">
        <f t="shared" si="94"/>
        <v>0</v>
      </c>
      <c r="S626" s="13" t="str">
        <f t="shared" si="100"/>
        <v>Technology</v>
      </c>
      <c r="T626" s="13" t="str">
        <f t="shared" si="95"/>
        <v>Web</v>
      </c>
      <c r="U626" s="18" t="str">
        <f t="shared" si="96"/>
        <v>May</v>
      </c>
      <c r="V626" s="18" t="str">
        <f t="shared" si="97"/>
        <v>Apr</v>
      </c>
      <c r="W626" s="1">
        <f t="shared" si="101"/>
        <v>2015</v>
      </c>
      <c r="X626" s="1">
        <f t="shared" si="102"/>
        <v>2015</v>
      </c>
    </row>
    <row r="627" spans="1:24" ht="40.5" x14ac:dyDescent="0.3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17">
        <f t="shared" si="98"/>
        <v>42820.645567129628</v>
      </c>
      <c r="L627" s="17">
        <f t="shared" si="99"/>
        <v>42790.687233796292</v>
      </c>
      <c r="M627" s="5" t="b">
        <v>0</v>
      </c>
      <c r="N627" s="5">
        <v>0</v>
      </c>
      <c r="O627" s="5" t="b">
        <v>0</v>
      </c>
      <c r="P627" s="5" t="s">
        <v>8272</v>
      </c>
      <c r="Q627" s="10">
        <f t="shared" si="93"/>
        <v>0</v>
      </c>
      <c r="R627" s="12">
        <f t="shared" si="94"/>
        <v>0</v>
      </c>
      <c r="S627" s="13" t="str">
        <f t="shared" si="100"/>
        <v>Technology</v>
      </c>
      <c r="T627" s="13" t="str">
        <f t="shared" si="95"/>
        <v>Web</v>
      </c>
      <c r="U627" s="18" t="str">
        <f t="shared" si="96"/>
        <v>Mar</v>
      </c>
      <c r="V627" s="18" t="str">
        <f t="shared" si="97"/>
        <v>Feb</v>
      </c>
      <c r="W627" s="1">
        <f t="shared" si="101"/>
        <v>2017</v>
      </c>
      <c r="X627" s="1">
        <f t="shared" si="102"/>
        <v>2017</v>
      </c>
    </row>
    <row r="628" spans="1:24" ht="40.5" x14ac:dyDescent="0.3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17">
        <f t="shared" si="98"/>
        <v>42231.348611111105</v>
      </c>
      <c r="L628" s="17">
        <f t="shared" si="99"/>
        <v>42198.351145833331</v>
      </c>
      <c r="M628" s="5" t="b">
        <v>0</v>
      </c>
      <c r="N628" s="5">
        <v>39</v>
      </c>
      <c r="O628" s="5" t="b">
        <v>0</v>
      </c>
      <c r="P628" s="5" t="s">
        <v>8272</v>
      </c>
      <c r="Q628" s="10">
        <f t="shared" si="93"/>
        <v>17.38</v>
      </c>
      <c r="R628" s="12">
        <f t="shared" si="94"/>
        <v>0.156</v>
      </c>
      <c r="S628" s="13" t="str">
        <f t="shared" si="100"/>
        <v>Technology</v>
      </c>
      <c r="T628" s="13" t="str">
        <f t="shared" si="95"/>
        <v>Web</v>
      </c>
      <c r="U628" s="18" t="str">
        <f t="shared" si="96"/>
        <v>Aug</v>
      </c>
      <c r="V628" s="18" t="str">
        <f t="shared" si="97"/>
        <v>Jul</v>
      </c>
      <c r="W628" s="1">
        <f t="shared" si="101"/>
        <v>2015</v>
      </c>
      <c r="X628" s="1">
        <f t="shared" si="102"/>
        <v>2015</v>
      </c>
    </row>
    <row r="629" spans="1:24" ht="40.5" x14ac:dyDescent="0.3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17">
        <f t="shared" si="98"/>
        <v>42443.749999999993</v>
      </c>
      <c r="L629" s="17">
        <f t="shared" si="99"/>
        <v>42384.098506944443</v>
      </c>
      <c r="M629" s="5" t="b">
        <v>0</v>
      </c>
      <c r="N629" s="5">
        <v>1</v>
      </c>
      <c r="O629" s="5" t="b">
        <v>0</v>
      </c>
      <c r="P629" s="5" t="s">
        <v>8272</v>
      </c>
      <c r="Q629" s="10">
        <f t="shared" si="93"/>
        <v>0.02</v>
      </c>
      <c r="R629" s="12">
        <f t="shared" si="94"/>
        <v>2.2222222222222223E-4</v>
      </c>
      <c r="S629" s="13" t="str">
        <f t="shared" si="100"/>
        <v>Technology</v>
      </c>
      <c r="T629" s="13" t="str">
        <f t="shared" si="95"/>
        <v>Web</v>
      </c>
      <c r="U629" s="18" t="str">
        <f t="shared" si="96"/>
        <v>Mar</v>
      </c>
      <c r="V629" s="18" t="str">
        <f t="shared" si="97"/>
        <v>Jan</v>
      </c>
      <c r="W629" s="1">
        <f t="shared" si="101"/>
        <v>2016</v>
      </c>
      <c r="X629" s="1">
        <f t="shared" si="102"/>
        <v>2016</v>
      </c>
    </row>
    <row r="630" spans="1:24" ht="60.75" x14ac:dyDescent="0.3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17">
        <f t="shared" si="98"/>
        <v>41833.484456018516</v>
      </c>
      <c r="L630" s="17">
        <f t="shared" si="99"/>
        <v>41803.484456018516</v>
      </c>
      <c r="M630" s="5" t="b">
        <v>0</v>
      </c>
      <c r="N630" s="5">
        <v>0</v>
      </c>
      <c r="O630" s="5" t="b">
        <v>0</v>
      </c>
      <c r="P630" s="5" t="s">
        <v>8272</v>
      </c>
      <c r="Q630" s="10">
        <f t="shared" si="93"/>
        <v>0</v>
      </c>
      <c r="R630" s="12">
        <f t="shared" si="94"/>
        <v>0</v>
      </c>
      <c r="S630" s="13" t="str">
        <f t="shared" si="100"/>
        <v>Technology</v>
      </c>
      <c r="T630" s="13" t="str">
        <f t="shared" si="95"/>
        <v>Web</v>
      </c>
      <c r="U630" s="18" t="str">
        <f t="shared" si="96"/>
        <v>Jul</v>
      </c>
      <c r="V630" s="18" t="str">
        <f t="shared" si="97"/>
        <v>Jun</v>
      </c>
      <c r="W630" s="1">
        <f t="shared" si="101"/>
        <v>2014</v>
      </c>
      <c r="X630" s="1">
        <f t="shared" si="102"/>
        <v>2014</v>
      </c>
    </row>
    <row r="631" spans="1:24" ht="40.5" x14ac:dyDescent="0.3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17">
        <f t="shared" si="98"/>
        <v>42504.429490740738</v>
      </c>
      <c r="L631" s="17">
        <f t="shared" si="99"/>
        <v>42474.429490740738</v>
      </c>
      <c r="M631" s="5" t="b">
        <v>0</v>
      </c>
      <c r="N631" s="5">
        <v>3</v>
      </c>
      <c r="O631" s="5" t="b">
        <v>0</v>
      </c>
      <c r="P631" s="5" t="s">
        <v>8272</v>
      </c>
      <c r="Q631" s="10">
        <f t="shared" si="93"/>
        <v>0.17499999999999999</v>
      </c>
      <c r="R631" s="12">
        <f t="shared" si="94"/>
        <v>1.5E-3</v>
      </c>
      <c r="S631" s="13" t="str">
        <f t="shared" si="100"/>
        <v>Technology</v>
      </c>
      <c r="T631" s="13" t="str">
        <f t="shared" si="95"/>
        <v>Web</v>
      </c>
      <c r="U631" s="18" t="str">
        <f t="shared" si="96"/>
        <v>May</v>
      </c>
      <c r="V631" s="18" t="str">
        <f t="shared" si="97"/>
        <v>Apr</v>
      </c>
      <c r="W631" s="1">
        <f t="shared" si="101"/>
        <v>2016</v>
      </c>
      <c r="X631" s="1">
        <f t="shared" si="102"/>
        <v>2016</v>
      </c>
    </row>
    <row r="632" spans="1:24" ht="40.5" x14ac:dyDescent="0.3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17">
        <f t="shared" si="98"/>
        <v>42253.006944444445</v>
      </c>
      <c r="L632" s="17">
        <f t="shared" si="99"/>
        <v>42223.411122685182</v>
      </c>
      <c r="M632" s="5" t="b">
        <v>0</v>
      </c>
      <c r="N632" s="5">
        <v>1</v>
      </c>
      <c r="O632" s="5" t="b">
        <v>0</v>
      </c>
      <c r="P632" s="5" t="s">
        <v>8272</v>
      </c>
      <c r="Q632" s="10">
        <f t="shared" si="93"/>
        <v>8.3340278356529712E-2</v>
      </c>
      <c r="R632" s="12">
        <f t="shared" si="94"/>
        <v>8.3340278356529712E-3</v>
      </c>
      <c r="S632" s="13" t="str">
        <f t="shared" si="100"/>
        <v>Technology</v>
      </c>
      <c r="T632" s="13" t="str">
        <f t="shared" si="95"/>
        <v>Web</v>
      </c>
      <c r="U632" s="18" t="str">
        <f t="shared" si="96"/>
        <v>Sep</v>
      </c>
      <c r="V632" s="18" t="str">
        <f t="shared" si="97"/>
        <v>Aug</v>
      </c>
      <c r="W632" s="1">
        <f t="shared" si="101"/>
        <v>2015</v>
      </c>
      <c r="X632" s="1">
        <f t="shared" si="102"/>
        <v>2015</v>
      </c>
    </row>
    <row r="633" spans="1:24" ht="60.75" x14ac:dyDescent="0.3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17">
        <f t="shared" si="98"/>
        <v>42518.563993055555</v>
      </c>
      <c r="L633" s="17">
        <f t="shared" si="99"/>
        <v>42489.563993055555</v>
      </c>
      <c r="M633" s="5" t="b">
        <v>0</v>
      </c>
      <c r="N633" s="5">
        <v>9</v>
      </c>
      <c r="O633" s="5" t="b">
        <v>0</v>
      </c>
      <c r="P633" s="5" t="s">
        <v>8272</v>
      </c>
      <c r="Q633" s="10">
        <f t="shared" si="93"/>
        <v>1.38</v>
      </c>
      <c r="R633" s="12">
        <f t="shared" si="94"/>
        <v>1.7999999999999999E-2</v>
      </c>
      <c r="S633" s="13" t="str">
        <f t="shared" si="100"/>
        <v>Technology</v>
      </c>
      <c r="T633" s="13" t="str">
        <f t="shared" si="95"/>
        <v>Web</v>
      </c>
      <c r="U633" s="18" t="str">
        <f t="shared" si="96"/>
        <v>May</v>
      </c>
      <c r="V633" s="18" t="str">
        <f t="shared" si="97"/>
        <v>Apr</v>
      </c>
      <c r="W633" s="1">
        <f t="shared" si="101"/>
        <v>2016</v>
      </c>
      <c r="X633" s="1">
        <f t="shared" si="102"/>
        <v>2016</v>
      </c>
    </row>
    <row r="634" spans="1:24" ht="40.5" x14ac:dyDescent="0.3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17">
        <f t="shared" si="98"/>
        <v>42333.492650462962</v>
      </c>
      <c r="L634" s="17">
        <f t="shared" si="99"/>
        <v>42303.450983796291</v>
      </c>
      <c r="M634" s="5" t="b">
        <v>0</v>
      </c>
      <c r="N634" s="5">
        <v>0</v>
      </c>
      <c r="O634" s="5" t="b">
        <v>0</v>
      </c>
      <c r="P634" s="5" t="s">
        <v>8272</v>
      </c>
      <c r="Q634" s="10">
        <f t="shared" si="93"/>
        <v>0</v>
      </c>
      <c r="R634" s="12">
        <f t="shared" si="94"/>
        <v>0</v>
      </c>
      <c r="S634" s="13" t="str">
        <f t="shared" si="100"/>
        <v>Technology</v>
      </c>
      <c r="T634" s="13" t="str">
        <f t="shared" si="95"/>
        <v>Web</v>
      </c>
      <c r="U634" s="18" t="str">
        <f t="shared" si="96"/>
        <v>Nov</v>
      </c>
      <c r="V634" s="18" t="str">
        <f t="shared" si="97"/>
        <v>Oct</v>
      </c>
      <c r="W634" s="1">
        <f t="shared" si="101"/>
        <v>2015</v>
      </c>
      <c r="X634" s="1">
        <f t="shared" si="102"/>
        <v>2015</v>
      </c>
    </row>
    <row r="635" spans="1:24" ht="60.75" x14ac:dyDescent="0.3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17">
        <f t="shared" si="98"/>
        <v>42538.749999999993</v>
      </c>
      <c r="L635" s="17">
        <f t="shared" si="99"/>
        <v>42507.090995370367</v>
      </c>
      <c r="M635" s="5" t="b">
        <v>0</v>
      </c>
      <c r="N635" s="5">
        <v>25</v>
      </c>
      <c r="O635" s="5" t="b">
        <v>0</v>
      </c>
      <c r="P635" s="5" t="s">
        <v>8272</v>
      </c>
      <c r="Q635" s="10">
        <f t="shared" si="93"/>
        <v>12.45</v>
      </c>
      <c r="R635" s="12">
        <f t="shared" si="94"/>
        <v>0.25</v>
      </c>
      <c r="S635" s="13" t="str">
        <f t="shared" si="100"/>
        <v>Technology</v>
      </c>
      <c r="T635" s="13" t="str">
        <f t="shared" si="95"/>
        <v>Web</v>
      </c>
      <c r="U635" s="18" t="str">
        <f t="shared" si="96"/>
        <v>Jun</v>
      </c>
      <c r="V635" s="18" t="str">
        <f t="shared" si="97"/>
        <v>May</v>
      </c>
      <c r="W635" s="1">
        <f t="shared" si="101"/>
        <v>2016</v>
      </c>
      <c r="X635" s="1">
        <f t="shared" si="102"/>
        <v>2016</v>
      </c>
    </row>
    <row r="636" spans="1:24" ht="40.5" x14ac:dyDescent="0.3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17">
        <f t="shared" si="98"/>
        <v>42061.720243055555</v>
      </c>
      <c r="L636" s="17">
        <f t="shared" si="99"/>
        <v>42031.720243055555</v>
      </c>
      <c r="M636" s="5" t="b">
        <v>0</v>
      </c>
      <c r="N636" s="5">
        <v>1</v>
      </c>
      <c r="O636" s="5" t="b">
        <v>0</v>
      </c>
      <c r="P636" s="5" t="s">
        <v>8272</v>
      </c>
      <c r="Q636" s="10">
        <f t="shared" si="93"/>
        <v>0.02</v>
      </c>
      <c r="R636" s="12">
        <f t="shared" si="94"/>
        <v>0.02</v>
      </c>
      <c r="S636" s="13" t="str">
        <f t="shared" si="100"/>
        <v>Technology</v>
      </c>
      <c r="T636" s="13" t="str">
        <f t="shared" si="95"/>
        <v>Web</v>
      </c>
      <c r="U636" s="18" t="str">
        <f t="shared" si="96"/>
        <v>Feb</v>
      </c>
      <c r="V636" s="18" t="str">
        <f t="shared" si="97"/>
        <v>Jan</v>
      </c>
      <c r="W636" s="1">
        <f t="shared" si="101"/>
        <v>2015</v>
      </c>
      <c r="X636" s="1">
        <f t="shared" si="102"/>
        <v>2015</v>
      </c>
    </row>
    <row r="637" spans="1:24" ht="40.5" x14ac:dyDescent="0.3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17">
        <f t="shared" si="98"/>
        <v>42105.883819444447</v>
      </c>
      <c r="L637" s="17">
        <f t="shared" si="99"/>
        <v>42075.883819444447</v>
      </c>
      <c r="M637" s="5" t="b">
        <v>0</v>
      </c>
      <c r="N637" s="5">
        <v>1</v>
      </c>
      <c r="O637" s="5" t="b">
        <v>0</v>
      </c>
      <c r="P637" s="5" t="s">
        <v>8272</v>
      </c>
      <c r="Q637" s="10">
        <f t="shared" si="93"/>
        <v>8.0000000000000002E-3</v>
      </c>
      <c r="R637" s="12">
        <f t="shared" si="94"/>
        <v>4.0000000000000001E-3</v>
      </c>
      <c r="S637" s="13" t="str">
        <f t="shared" si="100"/>
        <v>Technology</v>
      </c>
      <c r="T637" s="13" t="str">
        <f t="shared" si="95"/>
        <v>Web</v>
      </c>
      <c r="U637" s="18" t="str">
        <f t="shared" si="96"/>
        <v>Apr</v>
      </c>
      <c r="V637" s="18" t="str">
        <f t="shared" si="97"/>
        <v>Mar</v>
      </c>
      <c r="W637" s="1">
        <f t="shared" si="101"/>
        <v>2015</v>
      </c>
      <c r="X637" s="1">
        <f t="shared" si="102"/>
        <v>2015</v>
      </c>
    </row>
    <row r="638" spans="1:24" ht="40.5" x14ac:dyDescent="0.3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17">
        <f t="shared" si="98"/>
        <v>42161.240972222215</v>
      </c>
      <c r="L638" s="17">
        <f t="shared" si="99"/>
        <v>42131.247106481482</v>
      </c>
      <c r="M638" s="5" t="b">
        <v>0</v>
      </c>
      <c r="N638" s="5">
        <v>1</v>
      </c>
      <c r="O638" s="5" t="b">
        <v>0</v>
      </c>
      <c r="P638" s="5" t="s">
        <v>8272</v>
      </c>
      <c r="Q638" s="10">
        <f t="shared" si="93"/>
        <v>0.2</v>
      </c>
      <c r="R638" s="12">
        <f t="shared" si="94"/>
        <v>0.05</v>
      </c>
      <c r="S638" s="13" t="str">
        <f t="shared" si="100"/>
        <v>Technology</v>
      </c>
      <c r="T638" s="13" t="str">
        <f t="shared" si="95"/>
        <v>Web</v>
      </c>
      <c r="U638" s="18" t="str">
        <f t="shared" si="96"/>
        <v>Jun</v>
      </c>
      <c r="V638" s="18" t="str">
        <f t="shared" si="97"/>
        <v>May</v>
      </c>
      <c r="W638" s="1">
        <f t="shared" si="101"/>
        <v>2015</v>
      </c>
      <c r="X638" s="1">
        <f t="shared" si="102"/>
        <v>2015</v>
      </c>
    </row>
    <row r="639" spans="1:24" ht="60.75" x14ac:dyDescent="0.3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17">
        <f t="shared" si="98"/>
        <v>42791.75277777778</v>
      </c>
      <c r="L639" s="17">
        <f t="shared" si="99"/>
        <v>42762.75368055555</v>
      </c>
      <c r="M639" s="5" t="b">
        <v>0</v>
      </c>
      <c r="N639" s="5">
        <v>0</v>
      </c>
      <c r="O639" s="5" t="b">
        <v>0</v>
      </c>
      <c r="P639" s="5" t="s">
        <v>8272</v>
      </c>
      <c r="Q639" s="10">
        <f t="shared" si="93"/>
        <v>0</v>
      </c>
      <c r="R639" s="12">
        <f t="shared" si="94"/>
        <v>0</v>
      </c>
      <c r="S639" s="13" t="str">
        <f t="shared" si="100"/>
        <v>Technology</v>
      </c>
      <c r="T639" s="13" t="str">
        <f t="shared" si="95"/>
        <v>Web</v>
      </c>
      <c r="U639" s="18" t="str">
        <f t="shared" si="96"/>
        <v>Feb</v>
      </c>
      <c r="V639" s="18" t="str">
        <f t="shared" si="97"/>
        <v>Jan</v>
      </c>
      <c r="W639" s="1">
        <f t="shared" si="101"/>
        <v>2017</v>
      </c>
      <c r="X639" s="1">
        <f t="shared" si="102"/>
        <v>2017</v>
      </c>
    </row>
    <row r="640" spans="1:24" x14ac:dyDescent="0.3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17">
        <f t="shared" si="98"/>
        <v>42819.343310185184</v>
      </c>
      <c r="L640" s="17">
        <f t="shared" si="99"/>
        <v>42759.384976851848</v>
      </c>
      <c r="M640" s="5" t="b">
        <v>0</v>
      </c>
      <c r="N640" s="5">
        <v>6</v>
      </c>
      <c r="O640" s="5" t="b">
        <v>0</v>
      </c>
      <c r="P640" s="5" t="s">
        <v>8272</v>
      </c>
      <c r="Q640" s="10">
        <f t="shared" si="93"/>
        <v>8.9999999999999993E-3</v>
      </c>
      <c r="R640" s="12">
        <f t="shared" si="94"/>
        <v>3.0000000000000001E-3</v>
      </c>
      <c r="S640" s="13" t="str">
        <f t="shared" si="100"/>
        <v>Technology</v>
      </c>
      <c r="T640" s="13" t="str">
        <f t="shared" si="95"/>
        <v>Web</v>
      </c>
      <c r="U640" s="18" t="str">
        <f t="shared" si="96"/>
        <v>Mar</v>
      </c>
      <c r="V640" s="18" t="str">
        <f t="shared" si="97"/>
        <v>Jan</v>
      </c>
      <c r="W640" s="1">
        <f t="shared" si="101"/>
        <v>2017</v>
      </c>
      <c r="X640" s="1">
        <f t="shared" si="102"/>
        <v>2017</v>
      </c>
    </row>
    <row r="641" spans="1:24" ht="40.5" x14ac:dyDescent="0.3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17">
        <f t="shared" si="98"/>
        <v>41925.374942129631</v>
      </c>
      <c r="L641" s="17">
        <f t="shared" si="99"/>
        <v>41865.374942129631</v>
      </c>
      <c r="M641" s="5" t="b">
        <v>0</v>
      </c>
      <c r="N641" s="5">
        <v>1</v>
      </c>
      <c r="O641" s="5" t="b">
        <v>0</v>
      </c>
      <c r="P641" s="5" t="s">
        <v>8272</v>
      </c>
      <c r="Q641" s="10">
        <f t="shared" si="93"/>
        <v>1E-4</v>
      </c>
      <c r="R641" s="12">
        <f t="shared" si="94"/>
        <v>1E-4</v>
      </c>
      <c r="S641" s="13" t="str">
        <f t="shared" si="100"/>
        <v>Technology</v>
      </c>
      <c r="T641" s="13" t="str">
        <f t="shared" si="95"/>
        <v>Web</v>
      </c>
      <c r="U641" s="18" t="str">
        <f t="shared" si="96"/>
        <v>Oct</v>
      </c>
      <c r="V641" s="18" t="str">
        <f t="shared" si="97"/>
        <v>Aug</v>
      </c>
      <c r="W641" s="1">
        <f t="shared" si="101"/>
        <v>2014</v>
      </c>
      <c r="X641" s="1">
        <f t="shared" si="102"/>
        <v>2014</v>
      </c>
    </row>
    <row r="642" spans="1:24" ht="60.75" x14ac:dyDescent="0.3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17">
        <f t="shared" si="98"/>
        <v>42698.749999999993</v>
      </c>
      <c r="L642" s="17">
        <f t="shared" si="99"/>
        <v>42683.211979166663</v>
      </c>
      <c r="M642" s="5" t="b">
        <v>0</v>
      </c>
      <c r="N642" s="5">
        <v>2</v>
      </c>
      <c r="O642" s="5" t="b">
        <v>1</v>
      </c>
      <c r="P642" s="5" t="s">
        <v>8273</v>
      </c>
      <c r="Q642" s="10">
        <f t="shared" ref="Q642:Q705" si="103">100*E642/D642</f>
        <v>144.28571428571428</v>
      </c>
      <c r="R642" s="12">
        <f t="shared" ref="R642:R705" si="104">100*N642/D642</f>
        <v>2.8571428571428572</v>
      </c>
      <c r="S642" s="13" t="str">
        <f t="shared" si="100"/>
        <v>Technology</v>
      </c>
      <c r="T642" s="13" t="str">
        <f t="shared" ref="T642:T705" si="105">IF(ISNUMBER(SEARCH("television",P642)),"Video/Televison",IF(ISNUMBER(SEARCH("documentary",P642)),"Video/Documentary",IF(ISNUMBER(SEARCH("drama",P642)),"Video/Drama",IF(ISNUMBER(SEARCH("science",P642)),"Video/Science Fiction",IF(ISNUMBER(SEARCH("shorts",P642)),"Video/Shorts",IF(ISNUMBER(SEARCH("Trucks",P642)),"Food Trucks",IF(ISNUMBER(SEARCH("restaurants",P642)),"Restaurants",IF(ISNUMBER(SEARCH("small",P642)),"Small Batch",IF(ISNUMBER(SEARCH("mobile",P642)),"Mobile Games",IF(ISNUMBER(SEARCH("tabletop",P642)),"Tabletop Games",IF(ISNUMBER(SEARCH("video",P642)),"Video Games",IF(ISNUMBER(SEARCH("audio",P642)),"Audio",IF(ISNUMBER(SEARCH("classical",P642)),"Classical",IF(ISNUMBER(SEARCH("electric",P642)),"Electric Music",IF(ISNUMBER(SEARCH("faith",P642)),"Faith",IF(ISNUMBER(SEARCH("indie",P642)),"Indie Music",IF(ISNUMBER(SEARCH("jazz",P642)),"Jazz",IF(ISNUMBER(SEARCH("metal",P642)),"Metal",IF(ISNUMBER(SEARCH("pop",P642)),"Pop",IF(ISNUMBER(SEARCH("world",P642)),"World Music",IF(ISNUMBER(SEARCH("plays",P642)),"Plays",IF(ISNUMBER(SEARCH("spaces",P642)),"Spaces",IF(ISNUMBER(SEARCH("marker",P642)),"Markerpaces",IF(ISNUMBER(SEARCH("exploration",P642)),"Space Exploration",IF(ISNUMBER(SEARCH("wearables",P642)),"Wearables",IF(ISNUMBER(SEARCH("web",P642)),"Web",IF(ISNUMBER(SEARCH("hardware",P642)),"Hardware",IF(ISNUMBER(SEARCH("nature",P642)),"Nature",IF(ISNUMBER(SEARCH("people",P642)),"People",IF(ISNUMBER(SEARCH("photobooks",P642)),"Photobooks",IF(ISNUMBER(SEARCH("places",P642)),"Places",IF(ISNUMBER(SEARCH("nonfiction",P642)),"Nonfiction",IF(ISNUMBER(SEARCH("fiction",P642)),"fiction",IF(ISNUMBER(SEARCH("radio",P642)),"Radio &amp; Podcast",IF(ISNUMBER(SEARCH("translation",P642)),"Translation",IF(ISNUMBER(SEARCH("musical",P642)),"Musical",IF(ISNUMBER(SEARCH("rock",P642)),"Rock",IF(ISNUMBER(SEARCH("books",P642)),"Books",IF(ISNUMBER(SEARCH("music/electronic",P642)),"Electronic Music",IF(ISNUMBER(SEARCH("gadgets",P642)),"Gadgets"))))))))))))))))))))))))))))))))))))))))</f>
        <v>Wearables</v>
      </c>
      <c r="U642" s="18" t="str">
        <f t="shared" ref="U642:U705" si="106">TEXT((I642/86400)+25569+(-5/24), "mmm")</f>
        <v>Nov</v>
      </c>
      <c r="V642" s="18" t="str">
        <f t="shared" ref="V642:V705" si="107">TEXT((J642/86400)+25569+(-5/24), "mmm")</f>
        <v>Nov</v>
      </c>
      <c r="W642" s="1">
        <f t="shared" si="101"/>
        <v>2016</v>
      </c>
      <c r="X642" s="1">
        <f t="shared" si="102"/>
        <v>2016</v>
      </c>
    </row>
    <row r="643" spans="1:24" ht="60.75" x14ac:dyDescent="0.3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17">
        <f t="shared" ref="K643:K706" si="108">(I643/86400)+25569+(-5/24)</f>
        <v>42229.361666666664</v>
      </c>
      <c r="L643" s="17">
        <f t="shared" ref="L643:L706" si="109">(J643/86400)+25569+(-5/24)</f>
        <v>42199.361666666664</v>
      </c>
      <c r="M643" s="5" t="b">
        <v>0</v>
      </c>
      <c r="N643" s="5">
        <v>315</v>
      </c>
      <c r="O643" s="5" t="b">
        <v>1</v>
      </c>
      <c r="P643" s="5" t="s">
        <v>8273</v>
      </c>
      <c r="Q643" s="10">
        <f t="shared" si="103"/>
        <v>119.16249999999999</v>
      </c>
      <c r="R643" s="12">
        <f t="shared" si="104"/>
        <v>0.78749999999999998</v>
      </c>
      <c r="S643" s="13" t="str">
        <f t="shared" ref="S643:S706" si="110">IF(ISNUMBER(SEARCH("film",P643)),"Film",IF(ISNUMBER(SEARCH("theater",P643)),"Theater",IF(ISNUMBER(SEARCH("music",P643)),"Music",IF(ISNUMBER(SEARCH("technology",P643)),"Technology",IF(ISNUMBER(SEARCH("journalism",P643)),"Journalism",IF(ISNUMBER(SEARCH("games",P643)),"Games",IF(ISNUMBER(SEARCH("food",P643)),"Food",IF(ISNUMBER(SEARCH("photography",P643)),"Photography",IF(ISNUMBER(SEARCH("publishing",P643)),"Publishing")))))))))</f>
        <v>Technology</v>
      </c>
      <c r="T643" s="13" t="str">
        <f t="shared" si="105"/>
        <v>Wearables</v>
      </c>
      <c r="U643" s="18" t="str">
        <f t="shared" si="106"/>
        <v>Aug</v>
      </c>
      <c r="V643" s="18" t="str">
        <f t="shared" si="107"/>
        <v>Jul</v>
      </c>
      <c r="W643" s="1">
        <f t="shared" ref="W643:W706" si="111">YEAR(K643)</f>
        <v>2015</v>
      </c>
      <c r="X643" s="1">
        <f t="shared" ref="X643:X706" si="112">YEAR(L643)</f>
        <v>2015</v>
      </c>
    </row>
    <row r="644" spans="1:24" ht="60.75" x14ac:dyDescent="0.3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17">
        <f t="shared" si="108"/>
        <v>42235.442986111106</v>
      </c>
      <c r="L644" s="17">
        <f t="shared" si="109"/>
        <v>42199.442986111106</v>
      </c>
      <c r="M644" s="5" t="b">
        <v>0</v>
      </c>
      <c r="N644" s="5">
        <v>2174</v>
      </c>
      <c r="O644" s="5" t="b">
        <v>1</v>
      </c>
      <c r="P644" s="5" t="s">
        <v>8273</v>
      </c>
      <c r="Q644" s="10">
        <f t="shared" si="103"/>
        <v>1460.4849999999999</v>
      </c>
      <c r="R644" s="12">
        <f t="shared" si="104"/>
        <v>10.87</v>
      </c>
      <c r="S644" s="13" t="str">
        <f t="shared" si="110"/>
        <v>Technology</v>
      </c>
      <c r="T644" s="13" t="str">
        <f t="shared" si="105"/>
        <v>Wearables</v>
      </c>
      <c r="U644" s="18" t="str">
        <f t="shared" si="106"/>
        <v>Aug</v>
      </c>
      <c r="V644" s="18" t="str">
        <f t="shared" si="107"/>
        <v>Jul</v>
      </c>
      <c r="W644" s="1">
        <f t="shared" si="111"/>
        <v>2015</v>
      </c>
      <c r="X644" s="1">
        <f t="shared" si="112"/>
        <v>2015</v>
      </c>
    </row>
    <row r="645" spans="1:24" ht="40.5" x14ac:dyDescent="0.3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17">
        <f t="shared" si="108"/>
        <v>42155.43373842592</v>
      </c>
      <c r="L645" s="17">
        <f t="shared" si="109"/>
        <v>42100.43373842592</v>
      </c>
      <c r="M645" s="5" t="b">
        <v>0</v>
      </c>
      <c r="N645" s="5">
        <v>152</v>
      </c>
      <c r="O645" s="5" t="b">
        <v>1</v>
      </c>
      <c r="P645" s="5" t="s">
        <v>8273</v>
      </c>
      <c r="Q645" s="10">
        <f t="shared" si="103"/>
        <v>105.80800000000001</v>
      </c>
      <c r="R645" s="12">
        <f t="shared" si="104"/>
        <v>0.60799999999999998</v>
      </c>
      <c r="S645" s="13" t="str">
        <f t="shared" si="110"/>
        <v>Technology</v>
      </c>
      <c r="T645" s="13" t="str">
        <f t="shared" si="105"/>
        <v>Wearables</v>
      </c>
      <c r="U645" s="18" t="str">
        <f t="shared" si="106"/>
        <v>May</v>
      </c>
      <c r="V645" s="18" t="str">
        <f t="shared" si="107"/>
        <v>Apr</v>
      </c>
      <c r="W645" s="1">
        <f t="shared" si="111"/>
        <v>2015</v>
      </c>
      <c r="X645" s="1">
        <f t="shared" si="112"/>
        <v>2015</v>
      </c>
    </row>
    <row r="646" spans="1:24" ht="40.5" x14ac:dyDescent="0.3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17">
        <f t="shared" si="108"/>
        <v>41940.833333333328</v>
      </c>
      <c r="L646" s="17">
        <f t="shared" si="109"/>
        <v>41898.457627314812</v>
      </c>
      <c r="M646" s="5" t="b">
        <v>0</v>
      </c>
      <c r="N646" s="5">
        <v>1021</v>
      </c>
      <c r="O646" s="5" t="b">
        <v>1</v>
      </c>
      <c r="P646" s="5" t="s">
        <v>8273</v>
      </c>
      <c r="Q646" s="10">
        <f t="shared" si="103"/>
        <v>300.11792000000003</v>
      </c>
      <c r="R646" s="12">
        <f t="shared" si="104"/>
        <v>4.0839999999999996</v>
      </c>
      <c r="S646" s="13" t="str">
        <f t="shared" si="110"/>
        <v>Technology</v>
      </c>
      <c r="T646" s="13" t="str">
        <f t="shared" si="105"/>
        <v>Wearables</v>
      </c>
      <c r="U646" s="18" t="str">
        <f t="shared" si="106"/>
        <v>Oct</v>
      </c>
      <c r="V646" s="18" t="str">
        <f t="shared" si="107"/>
        <v>Sep</v>
      </c>
      <c r="W646" s="1">
        <f t="shared" si="111"/>
        <v>2014</v>
      </c>
      <c r="X646" s="1">
        <f t="shared" si="112"/>
        <v>2014</v>
      </c>
    </row>
    <row r="647" spans="1:24" ht="40.5" x14ac:dyDescent="0.3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17">
        <f t="shared" si="108"/>
        <v>42593.817986111106</v>
      </c>
      <c r="L647" s="17">
        <f t="shared" si="109"/>
        <v>42563.817986111106</v>
      </c>
      <c r="M647" s="5" t="b">
        <v>0</v>
      </c>
      <c r="N647" s="5">
        <v>237</v>
      </c>
      <c r="O647" s="5" t="b">
        <v>1</v>
      </c>
      <c r="P647" s="5" t="s">
        <v>8273</v>
      </c>
      <c r="Q647" s="10">
        <f t="shared" si="103"/>
        <v>278.7</v>
      </c>
      <c r="R647" s="12">
        <f t="shared" si="104"/>
        <v>11.85</v>
      </c>
      <c r="S647" s="13" t="str">
        <f t="shared" si="110"/>
        <v>Technology</v>
      </c>
      <c r="T647" s="13" t="str">
        <f t="shared" si="105"/>
        <v>Wearables</v>
      </c>
      <c r="U647" s="18" t="str">
        <f t="shared" si="106"/>
        <v>Aug</v>
      </c>
      <c r="V647" s="18" t="str">
        <f t="shared" si="107"/>
        <v>Jul</v>
      </c>
      <c r="W647" s="1">
        <f t="shared" si="111"/>
        <v>2016</v>
      </c>
      <c r="X647" s="1">
        <f t="shared" si="112"/>
        <v>2016</v>
      </c>
    </row>
    <row r="648" spans="1:24" ht="60.75" x14ac:dyDescent="0.3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17">
        <f t="shared" si="108"/>
        <v>41862.644293981481</v>
      </c>
      <c r="L648" s="17">
        <f t="shared" si="109"/>
        <v>41832.644293981481</v>
      </c>
      <c r="M648" s="5" t="b">
        <v>0</v>
      </c>
      <c r="N648" s="5">
        <v>27</v>
      </c>
      <c r="O648" s="5" t="b">
        <v>1</v>
      </c>
      <c r="P648" s="5" t="s">
        <v>8273</v>
      </c>
      <c r="Q648" s="10">
        <f t="shared" si="103"/>
        <v>131.87625</v>
      </c>
      <c r="R648" s="12">
        <f t="shared" si="104"/>
        <v>3.375</v>
      </c>
      <c r="S648" s="13" t="str">
        <f t="shared" si="110"/>
        <v>Technology</v>
      </c>
      <c r="T648" s="13" t="str">
        <f t="shared" si="105"/>
        <v>Wearables</v>
      </c>
      <c r="U648" s="18" t="str">
        <f t="shared" si="106"/>
        <v>Aug</v>
      </c>
      <c r="V648" s="18" t="str">
        <f t="shared" si="107"/>
        <v>Jul</v>
      </c>
      <c r="W648" s="1">
        <f t="shared" si="111"/>
        <v>2014</v>
      </c>
      <c r="X648" s="1">
        <f t="shared" si="112"/>
        <v>2014</v>
      </c>
    </row>
    <row r="649" spans="1:24" ht="60.75" x14ac:dyDescent="0.3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17">
        <f t="shared" si="108"/>
        <v>42446.517928240741</v>
      </c>
      <c r="L649" s="17">
        <f t="shared" si="109"/>
        <v>42416.559594907405</v>
      </c>
      <c r="M649" s="5" t="b">
        <v>0</v>
      </c>
      <c r="N649" s="5">
        <v>17</v>
      </c>
      <c r="O649" s="5" t="b">
        <v>1</v>
      </c>
      <c r="P649" s="5" t="s">
        <v>8273</v>
      </c>
      <c r="Q649" s="10">
        <f t="shared" si="103"/>
        <v>107.05</v>
      </c>
      <c r="R649" s="12">
        <f t="shared" si="104"/>
        <v>0.85</v>
      </c>
      <c r="S649" s="13" t="str">
        <f t="shared" si="110"/>
        <v>Technology</v>
      </c>
      <c r="T649" s="13" t="str">
        <f t="shared" si="105"/>
        <v>Wearables</v>
      </c>
      <c r="U649" s="18" t="str">
        <f t="shared" si="106"/>
        <v>Mar</v>
      </c>
      <c r="V649" s="18" t="str">
        <f t="shared" si="107"/>
        <v>Feb</v>
      </c>
      <c r="W649" s="1">
        <f t="shared" si="111"/>
        <v>2016</v>
      </c>
      <c r="X649" s="1">
        <f t="shared" si="112"/>
        <v>2016</v>
      </c>
    </row>
    <row r="650" spans="1:24" x14ac:dyDescent="0.3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17">
        <f t="shared" si="108"/>
        <v>41926.485046296293</v>
      </c>
      <c r="L650" s="17">
        <f t="shared" si="109"/>
        <v>41891.485046296293</v>
      </c>
      <c r="M650" s="5" t="b">
        <v>0</v>
      </c>
      <c r="N650" s="5">
        <v>27</v>
      </c>
      <c r="O650" s="5" t="b">
        <v>1</v>
      </c>
      <c r="P650" s="5" t="s">
        <v>8273</v>
      </c>
      <c r="Q650" s="10">
        <f t="shared" si="103"/>
        <v>126.82285714285715</v>
      </c>
      <c r="R650" s="12">
        <f t="shared" si="104"/>
        <v>7.7142857142857138E-2</v>
      </c>
      <c r="S650" s="13" t="str">
        <f t="shared" si="110"/>
        <v>Technology</v>
      </c>
      <c r="T650" s="13" t="str">
        <f t="shared" si="105"/>
        <v>Wearables</v>
      </c>
      <c r="U650" s="18" t="str">
        <f t="shared" si="106"/>
        <v>Oct</v>
      </c>
      <c r="V650" s="18" t="str">
        <f t="shared" si="107"/>
        <v>Sep</v>
      </c>
      <c r="W650" s="1">
        <f t="shared" si="111"/>
        <v>2014</v>
      </c>
      <c r="X650" s="1">
        <f t="shared" si="112"/>
        <v>2014</v>
      </c>
    </row>
    <row r="651" spans="1:24" ht="40.5" x14ac:dyDescent="0.3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17">
        <f t="shared" si="108"/>
        <v>41898.703854166662</v>
      </c>
      <c r="L651" s="17">
        <f t="shared" si="109"/>
        <v>41877.703854166662</v>
      </c>
      <c r="M651" s="5" t="b">
        <v>0</v>
      </c>
      <c r="N651" s="5">
        <v>82</v>
      </c>
      <c r="O651" s="5" t="b">
        <v>1</v>
      </c>
      <c r="P651" s="5" t="s">
        <v>8273</v>
      </c>
      <c r="Q651" s="10">
        <f t="shared" si="103"/>
        <v>139.96</v>
      </c>
      <c r="R651" s="12">
        <f t="shared" si="104"/>
        <v>3.28</v>
      </c>
      <c r="S651" s="13" t="str">
        <f t="shared" si="110"/>
        <v>Technology</v>
      </c>
      <c r="T651" s="13" t="str">
        <f t="shared" si="105"/>
        <v>Wearables</v>
      </c>
      <c r="U651" s="18" t="str">
        <f t="shared" si="106"/>
        <v>Sep</v>
      </c>
      <c r="V651" s="18" t="str">
        <f t="shared" si="107"/>
        <v>Aug</v>
      </c>
      <c r="W651" s="1">
        <f t="shared" si="111"/>
        <v>2014</v>
      </c>
      <c r="X651" s="1">
        <f t="shared" si="112"/>
        <v>2014</v>
      </c>
    </row>
    <row r="652" spans="1:24" ht="40.5" x14ac:dyDescent="0.3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17">
        <f t="shared" si="108"/>
        <v>41991.870185185187</v>
      </c>
      <c r="L652" s="17">
        <f t="shared" si="109"/>
        <v>41931.828518518516</v>
      </c>
      <c r="M652" s="5" t="b">
        <v>0</v>
      </c>
      <c r="N652" s="5">
        <v>48</v>
      </c>
      <c r="O652" s="5" t="b">
        <v>1</v>
      </c>
      <c r="P652" s="5" t="s">
        <v>8273</v>
      </c>
      <c r="Q652" s="10">
        <f t="shared" si="103"/>
        <v>112.4</v>
      </c>
      <c r="R652" s="12">
        <f t="shared" si="104"/>
        <v>3.2</v>
      </c>
      <c r="S652" s="13" t="str">
        <f t="shared" si="110"/>
        <v>Technology</v>
      </c>
      <c r="T652" s="13" t="str">
        <f t="shared" si="105"/>
        <v>Wearables</v>
      </c>
      <c r="U652" s="18" t="str">
        <f t="shared" si="106"/>
        <v>Dec</v>
      </c>
      <c r="V652" s="18" t="str">
        <f t="shared" si="107"/>
        <v>Oct</v>
      </c>
      <c r="W652" s="1">
        <f t="shared" si="111"/>
        <v>2014</v>
      </c>
      <c r="X652" s="1">
        <f t="shared" si="112"/>
        <v>2014</v>
      </c>
    </row>
    <row r="653" spans="1:24" ht="60.75" x14ac:dyDescent="0.3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17">
        <f t="shared" si="108"/>
        <v>41985.809155092589</v>
      </c>
      <c r="L653" s="17">
        <f t="shared" si="109"/>
        <v>41955.809155092589</v>
      </c>
      <c r="M653" s="5" t="b">
        <v>0</v>
      </c>
      <c r="N653" s="5">
        <v>105</v>
      </c>
      <c r="O653" s="5" t="b">
        <v>1</v>
      </c>
      <c r="P653" s="5" t="s">
        <v>8273</v>
      </c>
      <c r="Q653" s="10">
        <f t="shared" si="103"/>
        <v>100.52800000000001</v>
      </c>
      <c r="R653" s="12">
        <f t="shared" si="104"/>
        <v>0.42</v>
      </c>
      <c r="S653" s="13" t="str">
        <f t="shared" si="110"/>
        <v>Technology</v>
      </c>
      <c r="T653" s="13" t="str">
        <f t="shared" si="105"/>
        <v>Wearables</v>
      </c>
      <c r="U653" s="18" t="str">
        <f t="shared" si="106"/>
        <v>Dec</v>
      </c>
      <c r="V653" s="18" t="str">
        <f t="shared" si="107"/>
        <v>Nov</v>
      </c>
      <c r="W653" s="1">
        <f t="shared" si="111"/>
        <v>2014</v>
      </c>
      <c r="X653" s="1">
        <f t="shared" si="112"/>
        <v>2014</v>
      </c>
    </row>
    <row r="654" spans="1:24" ht="40.5" x14ac:dyDescent="0.3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17">
        <f t="shared" si="108"/>
        <v>42705.523726851847</v>
      </c>
      <c r="L654" s="17">
        <f t="shared" si="109"/>
        <v>42675.482060185182</v>
      </c>
      <c r="M654" s="5" t="b">
        <v>0</v>
      </c>
      <c r="N654" s="5">
        <v>28</v>
      </c>
      <c r="O654" s="5" t="b">
        <v>1</v>
      </c>
      <c r="P654" s="5" t="s">
        <v>8273</v>
      </c>
      <c r="Q654" s="10">
        <f t="shared" si="103"/>
        <v>100.46666666666667</v>
      </c>
      <c r="R654" s="12">
        <f t="shared" si="104"/>
        <v>0.93333333333333335</v>
      </c>
      <c r="S654" s="13" t="str">
        <f t="shared" si="110"/>
        <v>Technology</v>
      </c>
      <c r="T654" s="13" t="str">
        <f t="shared" si="105"/>
        <v>Wearables</v>
      </c>
      <c r="U654" s="18" t="str">
        <f t="shared" si="106"/>
        <v>Dec</v>
      </c>
      <c r="V654" s="18" t="str">
        <f t="shared" si="107"/>
        <v>Nov</v>
      </c>
      <c r="W654" s="1">
        <f t="shared" si="111"/>
        <v>2016</v>
      </c>
      <c r="X654" s="1">
        <f t="shared" si="112"/>
        <v>2016</v>
      </c>
    </row>
    <row r="655" spans="1:24" ht="60.75" x14ac:dyDescent="0.3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17">
        <f t="shared" si="108"/>
        <v>42236.410185185181</v>
      </c>
      <c r="L655" s="17">
        <f t="shared" si="109"/>
        <v>42199.410185185181</v>
      </c>
      <c r="M655" s="5" t="b">
        <v>0</v>
      </c>
      <c r="N655" s="5">
        <v>1107</v>
      </c>
      <c r="O655" s="5" t="b">
        <v>1</v>
      </c>
      <c r="P655" s="5" t="s">
        <v>8273</v>
      </c>
      <c r="Q655" s="10">
        <f t="shared" si="103"/>
        <v>141.446</v>
      </c>
      <c r="R655" s="12">
        <f t="shared" si="104"/>
        <v>1.476</v>
      </c>
      <c r="S655" s="13" t="str">
        <f t="shared" si="110"/>
        <v>Technology</v>
      </c>
      <c r="T655" s="13" t="str">
        <f t="shared" si="105"/>
        <v>Wearables</v>
      </c>
      <c r="U655" s="18" t="str">
        <f t="shared" si="106"/>
        <v>Aug</v>
      </c>
      <c r="V655" s="18" t="str">
        <f t="shared" si="107"/>
        <v>Jul</v>
      </c>
      <c r="W655" s="1">
        <f t="shared" si="111"/>
        <v>2015</v>
      </c>
      <c r="X655" s="1">
        <f t="shared" si="112"/>
        <v>2015</v>
      </c>
    </row>
    <row r="656" spans="1:24" ht="60.75" x14ac:dyDescent="0.3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17">
        <f t="shared" si="108"/>
        <v>42193.748993055553</v>
      </c>
      <c r="L656" s="17">
        <f t="shared" si="109"/>
        <v>42163.748993055553</v>
      </c>
      <c r="M656" s="5" t="b">
        <v>0</v>
      </c>
      <c r="N656" s="5">
        <v>1013</v>
      </c>
      <c r="O656" s="5" t="b">
        <v>1</v>
      </c>
      <c r="P656" s="5" t="s">
        <v>8273</v>
      </c>
      <c r="Q656" s="10">
        <f t="shared" si="103"/>
        <v>267.29166666666669</v>
      </c>
      <c r="R656" s="12">
        <f t="shared" si="104"/>
        <v>8.4416666666666664</v>
      </c>
      <c r="S656" s="13" t="str">
        <f t="shared" si="110"/>
        <v>Technology</v>
      </c>
      <c r="T656" s="13" t="str">
        <f t="shared" si="105"/>
        <v>Wearables</v>
      </c>
      <c r="U656" s="18" t="str">
        <f t="shared" si="106"/>
        <v>Jul</v>
      </c>
      <c r="V656" s="18" t="str">
        <f t="shared" si="107"/>
        <v>Jun</v>
      </c>
      <c r="W656" s="1">
        <f t="shared" si="111"/>
        <v>2015</v>
      </c>
      <c r="X656" s="1">
        <f t="shared" si="112"/>
        <v>2015</v>
      </c>
    </row>
    <row r="657" spans="1:24" ht="40.5" x14ac:dyDescent="0.3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17">
        <f t="shared" si="108"/>
        <v>42075.707314814812</v>
      </c>
      <c r="L657" s="17">
        <f t="shared" si="109"/>
        <v>42045.748981481483</v>
      </c>
      <c r="M657" s="5" t="b">
        <v>0</v>
      </c>
      <c r="N657" s="5">
        <v>274</v>
      </c>
      <c r="O657" s="5" t="b">
        <v>1</v>
      </c>
      <c r="P657" s="5" t="s">
        <v>8273</v>
      </c>
      <c r="Q657" s="10">
        <f t="shared" si="103"/>
        <v>146.88749999999999</v>
      </c>
      <c r="R657" s="12">
        <f t="shared" si="104"/>
        <v>3.4249999999999998</v>
      </c>
      <c r="S657" s="13" t="str">
        <f t="shared" si="110"/>
        <v>Technology</v>
      </c>
      <c r="T657" s="13" t="str">
        <f t="shared" si="105"/>
        <v>Wearables</v>
      </c>
      <c r="U657" s="18" t="str">
        <f t="shared" si="106"/>
        <v>Mar</v>
      </c>
      <c r="V657" s="18" t="str">
        <f t="shared" si="107"/>
        <v>Feb</v>
      </c>
      <c r="W657" s="1">
        <f t="shared" si="111"/>
        <v>2015</v>
      </c>
      <c r="X657" s="1">
        <f t="shared" si="112"/>
        <v>2015</v>
      </c>
    </row>
    <row r="658" spans="1:24" ht="60.75" x14ac:dyDescent="0.3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17">
        <f t="shared" si="108"/>
        <v>42477.554618055554</v>
      </c>
      <c r="L658" s="17">
        <f t="shared" si="109"/>
        <v>42417.596284722218</v>
      </c>
      <c r="M658" s="5" t="b">
        <v>0</v>
      </c>
      <c r="N658" s="5">
        <v>87</v>
      </c>
      <c r="O658" s="5" t="b">
        <v>1</v>
      </c>
      <c r="P658" s="5" t="s">
        <v>8273</v>
      </c>
      <c r="Q658" s="10">
        <f t="shared" si="103"/>
        <v>213.56</v>
      </c>
      <c r="R658" s="12">
        <f t="shared" si="104"/>
        <v>1.74</v>
      </c>
      <c r="S658" s="13" t="str">
        <f t="shared" si="110"/>
        <v>Technology</v>
      </c>
      <c r="T658" s="13" t="str">
        <f t="shared" si="105"/>
        <v>Wearables</v>
      </c>
      <c r="U658" s="18" t="str">
        <f t="shared" si="106"/>
        <v>Apr</v>
      </c>
      <c r="V658" s="18" t="str">
        <f t="shared" si="107"/>
        <v>Feb</v>
      </c>
      <c r="W658" s="1">
        <f t="shared" si="111"/>
        <v>2016</v>
      </c>
      <c r="X658" s="1">
        <f t="shared" si="112"/>
        <v>2016</v>
      </c>
    </row>
    <row r="659" spans="1:24" ht="40.5" x14ac:dyDescent="0.3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17">
        <f t="shared" si="108"/>
        <v>42361.637407407405</v>
      </c>
      <c r="L659" s="17">
        <f t="shared" si="109"/>
        <v>42331.637407407405</v>
      </c>
      <c r="M659" s="5" t="b">
        <v>0</v>
      </c>
      <c r="N659" s="5">
        <v>99</v>
      </c>
      <c r="O659" s="5" t="b">
        <v>1</v>
      </c>
      <c r="P659" s="5" t="s">
        <v>8273</v>
      </c>
      <c r="Q659" s="10">
        <f t="shared" si="103"/>
        <v>125.7</v>
      </c>
      <c r="R659" s="12">
        <f t="shared" si="104"/>
        <v>0.66</v>
      </c>
      <c r="S659" s="13" t="str">
        <f t="shared" si="110"/>
        <v>Technology</v>
      </c>
      <c r="T659" s="13" t="str">
        <f t="shared" si="105"/>
        <v>Wearables</v>
      </c>
      <c r="U659" s="18" t="str">
        <f t="shared" si="106"/>
        <v>Dec</v>
      </c>
      <c r="V659" s="18" t="str">
        <f t="shared" si="107"/>
        <v>Nov</v>
      </c>
      <c r="W659" s="1">
        <f t="shared" si="111"/>
        <v>2015</v>
      </c>
      <c r="X659" s="1">
        <f t="shared" si="112"/>
        <v>2015</v>
      </c>
    </row>
    <row r="660" spans="1:24" ht="60.75" x14ac:dyDescent="0.3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17">
        <f t="shared" si="108"/>
        <v>42211.541666666664</v>
      </c>
      <c r="L660" s="17">
        <f t="shared" si="109"/>
        <v>42178.952418981477</v>
      </c>
      <c r="M660" s="5" t="b">
        <v>0</v>
      </c>
      <c r="N660" s="5">
        <v>276</v>
      </c>
      <c r="O660" s="5" t="b">
        <v>1</v>
      </c>
      <c r="P660" s="5" t="s">
        <v>8273</v>
      </c>
      <c r="Q660" s="10">
        <f t="shared" si="103"/>
        <v>104.46206037108834</v>
      </c>
      <c r="R660" s="12">
        <f t="shared" si="104"/>
        <v>0.95541401273885351</v>
      </c>
      <c r="S660" s="13" t="str">
        <f t="shared" si="110"/>
        <v>Technology</v>
      </c>
      <c r="T660" s="13" t="str">
        <f t="shared" si="105"/>
        <v>Wearables</v>
      </c>
      <c r="U660" s="18" t="str">
        <f t="shared" si="106"/>
        <v>Jul</v>
      </c>
      <c r="V660" s="18" t="str">
        <f t="shared" si="107"/>
        <v>Jun</v>
      </c>
      <c r="W660" s="1">
        <f t="shared" si="111"/>
        <v>2015</v>
      </c>
      <c r="X660" s="1">
        <f t="shared" si="112"/>
        <v>2015</v>
      </c>
    </row>
    <row r="661" spans="1:24" ht="40.5" x14ac:dyDescent="0.3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17">
        <f t="shared" si="108"/>
        <v>42239.385358796295</v>
      </c>
      <c r="L661" s="17">
        <f t="shared" si="109"/>
        <v>42209.385358796295</v>
      </c>
      <c r="M661" s="5" t="b">
        <v>0</v>
      </c>
      <c r="N661" s="5">
        <v>21</v>
      </c>
      <c r="O661" s="5" t="b">
        <v>1</v>
      </c>
      <c r="P661" s="5" t="s">
        <v>8273</v>
      </c>
      <c r="Q661" s="10">
        <f t="shared" si="103"/>
        <v>100.56666666666666</v>
      </c>
      <c r="R661" s="12">
        <f t="shared" si="104"/>
        <v>0.7</v>
      </c>
      <c r="S661" s="13" t="str">
        <f t="shared" si="110"/>
        <v>Technology</v>
      </c>
      <c r="T661" s="13" t="str">
        <f t="shared" si="105"/>
        <v>Wearables</v>
      </c>
      <c r="U661" s="18" t="str">
        <f t="shared" si="106"/>
        <v>Aug</v>
      </c>
      <c r="V661" s="18" t="str">
        <f t="shared" si="107"/>
        <v>Jul</v>
      </c>
      <c r="W661" s="1">
        <f t="shared" si="111"/>
        <v>2015</v>
      </c>
      <c r="X661" s="1">
        <f t="shared" si="112"/>
        <v>2015</v>
      </c>
    </row>
    <row r="662" spans="1:24" ht="60.75" x14ac:dyDescent="0.3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17">
        <f t="shared" si="108"/>
        <v>41952.57498842592</v>
      </c>
      <c r="L662" s="17">
        <f t="shared" si="109"/>
        <v>41922.533321759256</v>
      </c>
      <c r="M662" s="5" t="b">
        <v>0</v>
      </c>
      <c r="N662" s="5">
        <v>18</v>
      </c>
      <c r="O662" s="5" t="b">
        <v>0</v>
      </c>
      <c r="P662" s="5" t="s">
        <v>8273</v>
      </c>
      <c r="Q662" s="10">
        <f t="shared" si="103"/>
        <v>3.0579999999999998</v>
      </c>
      <c r="R662" s="12">
        <f t="shared" si="104"/>
        <v>3.5999999999999997E-2</v>
      </c>
      <c r="S662" s="13" t="str">
        <f t="shared" si="110"/>
        <v>Technology</v>
      </c>
      <c r="T662" s="13" t="str">
        <f t="shared" si="105"/>
        <v>Wearables</v>
      </c>
      <c r="U662" s="18" t="str">
        <f t="shared" si="106"/>
        <v>Nov</v>
      </c>
      <c r="V662" s="18" t="str">
        <f t="shared" si="107"/>
        <v>Oct</v>
      </c>
      <c r="W662" s="1">
        <f t="shared" si="111"/>
        <v>2014</v>
      </c>
      <c r="X662" s="1">
        <f t="shared" si="112"/>
        <v>2014</v>
      </c>
    </row>
    <row r="663" spans="1:24" ht="40.5" x14ac:dyDescent="0.3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17">
        <f t="shared" si="108"/>
        <v>42666.437025462961</v>
      </c>
      <c r="L663" s="17">
        <f t="shared" si="109"/>
        <v>42636.437025462961</v>
      </c>
      <c r="M663" s="5" t="b">
        <v>0</v>
      </c>
      <c r="N663" s="5">
        <v>9</v>
      </c>
      <c r="O663" s="5" t="b">
        <v>0</v>
      </c>
      <c r="P663" s="5" t="s">
        <v>8273</v>
      </c>
      <c r="Q663" s="10">
        <f t="shared" si="103"/>
        <v>0.95</v>
      </c>
      <c r="R663" s="12">
        <f t="shared" si="104"/>
        <v>0.09</v>
      </c>
      <c r="S663" s="13" t="str">
        <f t="shared" si="110"/>
        <v>Technology</v>
      </c>
      <c r="T663" s="13" t="str">
        <f t="shared" si="105"/>
        <v>Wearables</v>
      </c>
      <c r="U663" s="18" t="str">
        <f t="shared" si="106"/>
        <v>Oct</v>
      </c>
      <c r="V663" s="18" t="str">
        <f t="shared" si="107"/>
        <v>Sep</v>
      </c>
      <c r="W663" s="1">
        <f t="shared" si="111"/>
        <v>2016</v>
      </c>
      <c r="X663" s="1">
        <f t="shared" si="112"/>
        <v>2016</v>
      </c>
    </row>
    <row r="664" spans="1:24" ht="40.5" x14ac:dyDescent="0.3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17">
        <f t="shared" si="108"/>
        <v>42020.229710648149</v>
      </c>
      <c r="L664" s="17">
        <f t="shared" si="109"/>
        <v>41990.229710648149</v>
      </c>
      <c r="M664" s="5" t="b">
        <v>0</v>
      </c>
      <c r="N664" s="5">
        <v>4</v>
      </c>
      <c r="O664" s="5" t="b">
        <v>0</v>
      </c>
      <c r="P664" s="5" t="s">
        <v>8273</v>
      </c>
      <c r="Q664" s="10">
        <f t="shared" si="103"/>
        <v>0.4</v>
      </c>
      <c r="R664" s="12">
        <f t="shared" si="104"/>
        <v>1.0256410256410256E-2</v>
      </c>
      <c r="S664" s="13" t="str">
        <f t="shared" si="110"/>
        <v>Technology</v>
      </c>
      <c r="T664" s="13" t="str">
        <f t="shared" si="105"/>
        <v>Wearables</v>
      </c>
      <c r="U664" s="18" t="str">
        <f t="shared" si="106"/>
        <v>Jan</v>
      </c>
      <c r="V664" s="18" t="str">
        <f t="shared" si="107"/>
        <v>Dec</v>
      </c>
      <c r="W664" s="1">
        <f t="shared" si="111"/>
        <v>2015</v>
      </c>
      <c r="X664" s="1">
        <f t="shared" si="112"/>
        <v>2014</v>
      </c>
    </row>
    <row r="665" spans="1:24" ht="40.5" x14ac:dyDescent="0.3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17">
        <f t="shared" si="108"/>
        <v>42203.634907407402</v>
      </c>
      <c r="L665" s="17">
        <f t="shared" si="109"/>
        <v>42173.634907407402</v>
      </c>
      <c r="M665" s="5" t="b">
        <v>0</v>
      </c>
      <c r="N665" s="5">
        <v>7</v>
      </c>
      <c r="O665" s="5" t="b">
        <v>0</v>
      </c>
      <c r="P665" s="5" t="s">
        <v>8273</v>
      </c>
      <c r="Q665" s="10">
        <f t="shared" si="103"/>
        <v>0.35</v>
      </c>
      <c r="R665" s="12">
        <f t="shared" si="104"/>
        <v>3.5000000000000001E-3</v>
      </c>
      <c r="S665" s="13" t="str">
        <f t="shared" si="110"/>
        <v>Technology</v>
      </c>
      <c r="T665" s="13" t="str">
        <f t="shared" si="105"/>
        <v>Wearables</v>
      </c>
      <c r="U665" s="18" t="str">
        <f t="shared" si="106"/>
        <v>Jul</v>
      </c>
      <c r="V665" s="18" t="str">
        <f t="shared" si="107"/>
        <v>Jun</v>
      </c>
      <c r="W665" s="1">
        <f t="shared" si="111"/>
        <v>2015</v>
      </c>
      <c r="X665" s="1">
        <f t="shared" si="112"/>
        <v>2015</v>
      </c>
    </row>
    <row r="666" spans="1:24" ht="40.5" x14ac:dyDescent="0.3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17">
        <f t="shared" si="108"/>
        <v>42107.458043981482</v>
      </c>
      <c r="L666" s="17">
        <f t="shared" si="109"/>
        <v>42077.458043981482</v>
      </c>
      <c r="M666" s="5" t="b">
        <v>0</v>
      </c>
      <c r="N666" s="5">
        <v>29</v>
      </c>
      <c r="O666" s="5" t="b">
        <v>0</v>
      </c>
      <c r="P666" s="5" t="s">
        <v>8273</v>
      </c>
      <c r="Q666" s="10">
        <f t="shared" si="103"/>
        <v>7.5333333333333332</v>
      </c>
      <c r="R666" s="12">
        <f t="shared" si="104"/>
        <v>0.24166666666666667</v>
      </c>
      <c r="S666" s="13" t="str">
        <f t="shared" si="110"/>
        <v>Technology</v>
      </c>
      <c r="T666" s="13" t="str">
        <f t="shared" si="105"/>
        <v>Wearables</v>
      </c>
      <c r="U666" s="18" t="str">
        <f t="shared" si="106"/>
        <v>Apr</v>
      </c>
      <c r="V666" s="18" t="str">
        <f t="shared" si="107"/>
        <v>Mar</v>
      </c>
      <c r="W666" s="1">
        <f t="shared" si="111"/>
        <v>2015</v>
      </c>
      <c r="X666" s="1">
        <f t="shared" si="112"/>
        <v>2015</v>
      </c>
    </row>
    <row r="667" spans="1:24" ht="60.75" x14ac:dyDescent="0.3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17">
        <f t="shared" si="108"/>
        <v>42748.503020833326</v>
      </c>
      <c r="L667" s="17">
        <f t="shared" si="109"/>
        <v>42688.503020833326</v>
      </c>
      <c r="M667" s="5" t="b">
        <v>0</v>
      </c>
      <c r="N667" s="5">
        <v>12</v>
      </c>
      <c r="O667" s="5" t="b">
        <v>0</v>
      </c>
      <c r="P667" s="5" t="s">
        <v>8273</v>
      </c>
      <c r="Q667" s="10">
        <f t="shared" si="103"/>
        <v>18.64</v>
      </c>
      <c r="R667" s="12">
        <f t="shared" si="104"/>
        <v>0.12</v>
      </c>
      <c r="S667" s="13" t="str">
        <f t="shared" si="110"/>
        <v>Technology</v>
      </c>
      <c r="T667" s="13" t="str">
        <f t="shared" si="105"/>
        <v>Wearables</v>
      </c>
      <c r="U667" s="18" t="str">
        <f t="shared" si="106"/>
        <v>Jan</v>
      </c>
      <c r="V667" s="18" t="str">
        <f t="shared" si="107"/>
        <v>Nov</v>
      </c>
      <c r="W667" s="1">
        <f t="shared" si="111"/>
        <v>2017</v>
      </c>
      <c r="X667" s="1">
        <f t="shared" si="112"/>
        <v>2016</v>
      </c>
    </row>
    <row r="668" spans="1:24" ht="40.5" x14ac:dyDescent="0.3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17">
        <f t="shared" si="108"/>
        <v>41868.623819444438</v>
      </c>
      <c r="L668" s="17">
        <f t="shared" si="109"/>
        <v>41838.623819444438</v>
      </c>
      <c r="M668" s="5" t="b">
        <v>0</v>
      </c>
      <c r="N668" s="5">
        <v>4</v>
      </c>
      <c r="O668" s="5" t="b">
        <v>0</v>
      </c>
      <c r="P668" s="5" t="s">
        <v>8273</v>
      </c>
      <c r="Q668" s="10">
        <f t="shared" si="103"/>
        <v>4.0000000000000001E-3</v>
      </c>
      <c r="R668" s="12">
        <f t="shared" si="104"/>
        <v>2E-3</v>
      </c>
      <c r="S668" s="13" t="str">
        <f t="shared" si="110"/>
        <v>Technology</v>
      </c>
      <c r="T668" s="13" t="str">
        <f t="shared" si="105"/>
        <v>Wearables</v>
      </c>
      <c r="U668" s="18" t="str">
        <f t="shared" si="106"/>
        <v>Aug</v>
      </c>
      <c r="V668" s="18" t="str">
        <f t="shared" si="107"/>
        <v>Jul</v>
      </c>
      <c r="W668" s="1">
        <f t="shared" si="111"/>
        <v>2014</v>
      </c>
      <c r="X668" s="1">
        <f t="shared" si="112"/>
        <v>2014</v>
      </c>
    </row>
    <row r="669" spans="1:24" ht="40.5" x14ac:dyDescent="0.3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17">
        <f t="shared" si="108"/>
        <v>42672.165081018517</v>
      </c>
      <c r="L669" s="17">
        <f t="shared" si="109"/>
        <v>42632.165081018517</v>
      </c>
      <c r="M669" s="5" t="b">
        <v>0</v>
      </c>
      <c r="N669" s="5">
        <v>28</v>
      </c>
      <c r="O669" s="5" t="b">
        <v>0</v>
      </c>
      <c r="P669" s="5" t="s">
        <v>8273</v>
      </c>
      <c r="Q669" s="10">
        <f t="shared" si="103"/>
        <v>10.02</v>
      </c>
      <c r="R669" s="12">
        <f t="shared" si="104"/>
        <v>5.6000000000000001E-2</v>
      </c>
      <c r="S669" s="13" t="str">
        <f t="shared" si="110"/>
        <v>Technology</v>
      </c>
      <c r="T669" s="13" t="str">
        <f t="shared" si="105"/>
        <v>Wearables</v>
      </c>
      <c r="U669" s="18" t="str">
        <f t="shared" si="106"/>
        <v>Oct</v>
      </c>
      <c r="V669" s="18" t="str">
        <f t="shared" si="107"/>
        <v>Sep</v>
      </c>
      <c r="W669" s="1">
        <f t="shared" si="111"/>
        <v>2016</v>
      </c>
      <c r="X669" s="1">
        <f t="shared" si="112"/>
        <v>2016</v>
      </c>
    </row>
    <row r="670" spans="1:24" ht="60.75" x14ac:dyDescent="0.3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17">
        <f t="shared" si="108"/>
        <v>42135.622939814813</v>
      </c>
      <c r="L670" s="17">
        <f t="shared" si="109"/>
        <v>42090.622939814813</v>
      </c>
      <c r="M670" s="5" t="b">
        <v>0</v>
      </c>
      <c r="N670" s="5">
        <v>25</v>
      </c>
      <c r="O670" s="5" t="b">
        <v>0</v>
      </c>
      <c r="P670" s="5" t="s">
        <v>8273</v>
      </c>
      <c r="Q670" s="10">
        <f t="shared" si="103"/>
        <v>4.5599999999999996</v>
      </c>
      <c r="R670" s="12">
        <f t="shared" si="104"/>
        <v>0.16666666666666666</v>
      </c>
      <c r="S670" s="13" t="str">
        <f t="shared" si="110"/>
        <v>Technology</v>
      </c>
      <c r="T670" s="13" t="str">
        <f t="shared" si="105"/>
        <v>Wearables</v>
      </c>
      <c r="U670" s="18" t="str">
        <f t="shared" si="106"/>
        <v>May</v>
      </c>
      <c r="V670" s="18" t="str">
        <f t="shared" si="107"/>
        <v>Mar</v>
      </c>
      <c r="W670" s="1">
        <f t="shared" si="111"/>
        <v>2015</v>
      </c>
      <c r="X670" s="1">
        <f t="shared" si="112"/>
        <v>2015</v>
      </c>
    </row>
    <row r="671" spans="1:24" ht="40.5" x14ac:dyDescent="0.3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17">
        <f t="shared" si="108"/>
        <v>42557.417337962957</v>
      </c>
      <c r="L671" s="17">
        <f t="shared" si="109"/>
        <v>42527.417337962957</v>
      </c>
      <c r="M671" s="5" t="b">
        <v>0</v>
      </c>
      <c r="N671" s="5">
        <v>28</v>
      </c>
      <c r="O671" s="5" t="b">
        <v>0</v>
      </c>
      <c r="P671" s="5" t="s">
        <v>8273</v>
      </c>
      <c r="Q671" s="10">
        <f t="shared" si="103"/>
        <v>21.5075</v>
      </c>
      <c r="R671" s="12">
        <f t="shared" si="104"/>
        <v>1.4E-2</v>
      </c>
      <c r="S671" s="13" t="str">
        <f t="shared" si="110"/>
        <v>Technology</v>
      </c>
      <c r="T671" s="13" t="str">
        <f t="shared" si="105"/>
        <v>Wearables</v>
      </c>
      <c r="U671" s="18" t="str">
        <f t="shared" si="106"/>
        <v>Jul</v>
      </c>
      <c r="V671" s="18" t="str">
        <f t="shared" si="107"/>
        <v>Jun</v>
      </c>
      <c r="W671" s="1">
        <f t="shared" si="111"/>
        <v>2016</v>
      </c>
      <c r="X671" s="1">
        <f t="shared" si="112"/>
        <v>2016</v>
      </c>
    </row>
    <row r="672" spans="1:24" ht="60.75" x14ac:dyDescent="0.3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17">
        <f t="shared" si="108"/>
        <v>42540.131944444445</v>
      </c>
      <c r="L672" s="17">
        <f t="shared" si="109"/>
        <v>42506.501388888886</v>
      </c>
      <c r="M672" s="5" t="b">
        <v>0</v>
      </c>
      <c r="N672" s="5">
        <v>310</v>
      </c>
      <c r="O672" s="5" t="b">
        <v>0</v>
      </c>
      <c r="P672" s="5" t="s">
        <v>8273</v>
      </c>
      <c r="Q672" s="10">
        <f t="shared" si="103"/>
        <v>29.276666666666667</v>
      </c>
      <c r="R672" s="12">
        <f t="shared" si="104"/>
        <v>0.34444444444444444</v>
      </c>
      <c r="S672" s="13" t="str">
        <f t="shared" si="110"/>
        <v>Technology</v>
      </c>
      <c r="T672" s="13" t="str">
        <f t="shared" si="105"/>
        <v>Wearables</v>
      </c>
      <c r="U672" s="18" t="str">
        <f t="shared" si="106"/>
        <v>Jun</v>
      </c>
      <c r="V672" s="18" t="str">
        <f t="shared" si="107"/>
        <v>May</v>
      </c>
      <c r="W672" s="1">
        <f t="shared" si="111"/>
        <v>2016</v>
      </c>
      <c r="X672" s="1">
        <f t="shared" si="112"/>
        <v>2016</v>
      </c>
    </row>
    <row r="673" spans="1:24" ht="60.75" x14ac:dyDescent="0.3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17">
        <f t="shared" si="108"/>
        <v>42017.958333333336</v>
      </c>
      <c r="L673" s="17">
        <f t="shared" si="109"/>
        <v>41984.484398148146</v>
      </c>
      <c r="M673" s="5" t="b">
        <v>0</v>
      </c>
      <c r="N673" s="5">
        <v>15</v>
      </c>
      <c r="O673" s="5" t="b">
        <v>0</v>
      </c>
      <c r="P673" s="5" t="s">
        <v>8273</v>
      </c>
      <c r="Q673" s="10">
        <f t="shared" si="103"/>
        <v>39.426666666666669</v>
      </c>
      <c r="R673" s="12">
        <f t="shared" si="104"/>
        <v>0.05</v>
      </c>
      <c r="S673" s="13" t="str">
        <f t="shared" si="110"/>
        <v>Technology</v>
      </c>
      <c r="T673" s="13" t="str">
        <f t="shared" si="105"/>
        <v>Wearables</v>
      </c>
      <c r="U673" s="18" t="str">
        <f t="shared" si="106"/>
        <v>Jan</v>
      </c>
      <c r="V673" s="18" t="str">
        <f t="shared" si="107"/>
        <v>Dec</v>
      </c>
      <c r="W673" s="1">
        <f t="shared" si="111"/>
        <v>2015</v>
      </c>
      <c r="X673" s="1">
        <f t="shared" si="112"/>
        <v>2014</v>
      </c>
    </row>
    <row r="674" spans="1:24" ht="40.5" x14ac:dyDescent="0.3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17">
        <f t="shared" si="108"/>
        <v>42004.999305555553</v>
      </c>
      <c r="L674" s="17">
        <f t="shared" si="109"/>
        <v>41974.011157407404</v>
      </c>
      <c r="M674" s="5" t="b">
        <v>0</v>
      </c>
      <c r="N674" s="5">
        <v>215</v>
      </c>
      <c r="O674" s="5" t="b">
        <v>0</v>
      </c>
      <c r="P674" s="5" t="s">
        <v>8273</v>
      </c>
      <c r="Q674" s="10">
        <f t="shared" si="103"/>
        <v>21.628</v>
      </c>
      <c r="R674" s="12">
        <f t="shared" si="104"/>
        <v>0.43</v>
      </c>
      <c r="S674" s="13" t="str">
        <f t="shared" si="110"/>
        <v>Technology</v>
      </c>
      <c r="T674" s="13" t="str">
        <f t="shared" si="105"/>
        <v>Wearables</v>
      </c>
      <c r="U674" s="18" t="str">
        <f t="shared" si="106"/>
        <v>Dec</v>
      </c>
      <c r="V674" s="18" t="str">
        <f t="shared" si="107"/>
        <v>Dec</v>
      </c>
      <c r="W674" s="1">
        <f t="shared" si="111"/>
        <v>2014</v>
      </c>
      <c r="X674" s="1">
        <f t="shared" si="112"/>
        <v>2014</v>
      </c>
    </row>
    <row r="675" spans="1:24" ht="40.5" x14ac:dyDescent="0.3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17">
        <f t="shared" si="108"/>
        <v>41883.6321412037</v>
      </c>
      <c r="L675" s="17">
        <f t="shared" si="109"/>
        <v>41838.6321412037</v>
      </c>
      <c r="M675" s="5" t="b">
        <v>0</v>
      </c>
      <c r="N675" s="5">
        <v>3</v>
      </c>
      <c r="O675" s="5" t="b">
        <v>0</v>
      </c>
      <c r="P675" s="5" t="s">
        <v>8273</v>
      </c>
      <c r="Q675" s="10">
        <f t="shared" si="103"/>
        <v>0.20499999999999999</v>
      </c>
      <c r="R675" s="12">
        <f t="shared" si="104"/>
        <v>3.0000000000000001E-3</v>
      </c>
      <c r="S675" s="13" t="str">
        <f t="shared" si="110"/>
        <v>Technology</v>
      </c>
      <c r="T675" s="13" t="str">
        <f t="shared" si="105"/>
        <v>Wearables</v>
      </c>
      <c r="U675" s="18" t="str">
        <f t="shared" si="106"/>
        <v>Sep</v>
      </c>
      <c r="V675" s="18" t="str">
        <f t="shared" si="107"/>
        <v>Jul</v>
      </c>
      <c r="W675" s="1">
        <f t="shared" si="111"/>
        <v>2014</v>
      </c>
      <c r="X675" s="1">
        <f t="shared" si="112"/>
        <v>2014</v>
      </c>
    </row>
    <row r="676" spans="1:24" ht="60.75" x14ac:dyDescent="0.3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17">
        <f t="shared" si="108"/>
        <v>41862.907719907402</v>
      </c>
      <c r="L676" s="17">
        <f t="shared" si="109"/>
        <v>41802.907719907402</v>
      </c>
      <c r="M676" s="5" t="b">
        <v>0</v>
      </c>
      <c r="N676" s="5">
        <v>2</v>
      </c>
      <c r="O676" s="5" t="b">
        <v>0</v>
      </c>
      <c r="P676" s="5" t="s">
        <v>8273</v>
      </c>
      <c r="Q676" s="10">
        <f t="shared" si="103"/>
        <v>0.03</v>
      </c>
      <c r="R676" s="12">
        <f t="shared" si="104"/>
        <v>4.0000000000000001E-3</v>
      </c>
      <c r="S676" s="13" t="str">
        <f t="shared" si="110"/>
        <v>Technology</v>
      </c>
      <c r="T676" s="13" t="str">
        <f t="shared" si="105"/>
        <v>Wearables</v>
      </c>
      <c r="U676" s="18" t="str">
        <f t="shared" si="106"/>
        <v>Aug</v>
      </c>
      <c r="V676" s="18" t="str">
        <f t="shared" si="107"/>
        <v>Jun</v>
      </c>
      <c r="W676" s="1">
        <f t="shared" si="111"/>
        <v>2014</v>
      </c>
      <c r="X676" s="1">
        <f t="shared" si="112"/>
        <v>2014</v>
      </c>
    </row>
    <row r="677" spans="1:24" ht="60.75" x14ac:dyDescent="0.3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17">
        <f t="shared" si="108"/>
        <v>42005.082638888889</v>
      </c>
      <c r="L677" s="17">
        <f t="shared" si="109"/>
        <v>41975.722268518519</v>
      </c>
      <c r="M677" s="5" t="b">
        <v>0</v>
      </c>
      <c r="N677" s="5">
        <v>26</v>
      </c>
      <c r="O677" s="5" t="b">
        <v>0</v>
      </c>
      <c r="P677" s="5" t="s">
        <v>8273</v>
      </c>
      <c r="Q677" s="10">
        <f t="shared" si="103"/>
        <v>14.85</v>
      </c>
      <c r="R677" s="12">
        <f t="shared" si="104"/>
        <v>0.43333333333333335</v>
      </c>
      <c r="S677" s="13" t="str">
        <f t="shared" si="110"/>
        <v>Technology</v>
      </c>
      <c r="T677" s="13" t="str">
        <f t="shared" si="105"/>
        <v>Wearables</v>
      </c>
      <c r="U677" s="18" t="str">
        <f t="shared" si="106"/>
        <v>Jan</v>
      </c>
      <c r="V677" s="18" t="str">
        <f t="shared" si="107"/>
        <v>Dec</v>
      </c>
      <c r="W677" s="1">
        <f t="shared" si="111"/>
        <v>2015</v>
      </c>
      <c r="X677" s="1">
        <f t="shared" si="112"/>
        <v>2014</v>
      </c>
    </row>
    <row r="678" spans="1:24" ht="60.75" x14ac:dyDescent="0.3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17">
        <f t="shared" si="108"/>
        <v>42042.559965277775</v>
      </c>
      <c r="L678" s="17">
        <f t="shared" si="109"/>
        <v>42012.559965277775</v>
      </c>
      <c r="M678" s="5" t="b">
        <v>0</v>
      </c>
      <c r="N678" s="5">
        <v>24</v>
      </c>
      <c r="O678" s="5" t="b">
        <v>0</v>
      </c>
      <c r="P678" s="5" t="s">
        <v>8273</v>
      </c>
      <c r="Q678" s="10">
        <f t="shared" si="103"/>
        <v>1.4710000000000001</v>
      </c>
      <c r="R678" s="12">
        <f t="shared" si="104"/>
        <v>2.4E-2</v>
      </c>
      <c r="S678" s="13" t="str">
        <f t="shared" si="110"/>
        <v>Technology</v>
      </c>
      <c r="T678" s="13" t="str">
        <f t="shared" si="105"/>
        <v>Wearables</v>
      </c>
      <c r="U678" s="18" t="str">
        <f t="shared" si="106"/>
        <v>Feb</v>
      </c>
      <c r="V678" s="18" t="str">
        <f t="shared" si="107"/>
        <v>Jan</v>
      </c>
      <c r="W678" s="1">
        <f t="shared" si="111"/>
        <v>2015</v>
      </c>
      <c r="X678" s="1">
        <f t="shared" si="112"/>
        <v>2015</v>
      </c>
    </row>
    <row r="679" spans="1:24" ht="60.75" x14ac:dyDescent="0.3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17">
        <f t="shared" si="108"/>
        <v>42549.195543981477</v>
      </c>
      <c r="L679" s="17">
        <f t="shared" si="109"/>
        <v>42504.195543981477</v>
      </c>
      <c r="M679" s="5" t="b">
        <v>0</v>
      </c>
      <c r="N679" s="5">
        <v>96</v>
      </c>
      <c r="O679" s="5" t="b">
        <v>0</v>
      </c>
      <c r="P679" s="5" t="s">
        <v>8273</v>
      </c>
      <c r="Q679" s="10">
        <f t="shared" si="103"/>
        <v>25.584</v>
      </c>
      <c r="R679" s="12">
        <f t="shared" si="104"/>
        <v>0.192</v>
      </c>
      <c r="S679" s="13" t="str">
        <f t="shared" si="110"/>
        <v>Technology</v>
      </c>
      <c r="T679" s="13" t="str">
        <f t="shared" si="105"/>
        <v>Wearables</v>
      </c>
      <c r="U679" s="18" t="str">
        <f t="shared" si="106"/>
        <v>Jun</v>
      </c>
      <c r="V679" s="18" t="str">
        <f t="shared" si="107"/>
        <v>May</v>
      </c>
      <c r="W679" s="1">
        <f t="shared" si="111"/>
        <v>2016</v>
      </c>
      <c r="X679" s="1">
        <f t="shared" si="112"/>
        <v>2016</v>
      </c>
    </row>
    <row r="680" spans="1:24" ht="60.75" x14ac:dyDescent="0.3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17">
        <f t="shared" si="108"/>
        <v>42511.168263888881</v>
      </c>
      <c r="L680" s="17">
        <f t="shared" si="109"/>
        <v>42481.168263888881</v>
      </c>
      <c r="M680" s="5" t="b">
        <v>0</v>
      </c>
      <c r="N680" s="5">
        <v>17</v>
      </c>
      <c r="O680" s="5" t="b">
        <v>0</v>
      </c>
      <c r="P680" s="5" t="s">
        <v>8273</v>
      </c>
      <c r="Q680" s="10">
        <f t="shared" si="103"/>
        <v>3.8206896551724139</v>
      </c>
      <c r="R680" s="12">
        <f t="shared" si="104"/>
        <v>5.8620689655172413E-2</v>
      </c>
      <c r="S680" s="13" t="str">
        <f t="shared" si="110"/>
        <v>Technology</v>
      </c>
      <c r="T680" s="13" t="str">
        <f t="shared" si="105"/>
        <v>Wearables</v>
      </c>
      <c r="U680" s="18" t="str">
        <f t="shared" si="106"/>
        <v>May</v>
      </c>
      <c r="V680" s="18" t="str">
        <f t="shared" si="107"/>
        <v>Apr</v>
      </c>
      <c r="W680" s="1">
        <f t="shared" si="111"/>
        <v>2016</v>
      </c>
      <c r="X680" s="1">
        <f t="shared" si="112"/>
        <v>2016</v>
      </c>
    </row>
    <row r="681" spans="1:24" ht="40.5" x14ac:dyDescent="0.3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17">
        <f t="shared" si="108"/>
        <v>42616.487372685187</v>
      </c>
      <c r="L681" s="17">
        <f t="shared" si="109"/>
        <v>42556.487372685187</v>
      </c>
      <c r="M681" s="5" t="b">
        <v>0</v>
      </c>
      <c r="N681" s="5">
        <v>94</v>
      </c>
      <c r="O681" s="5" t="b">
        <v>0</v>
      </c>
      <c r="P681" s="5" t="s">
        <v>8273</v>
      </c>
      <c r="Q681" s="10">
        <f t="shared" si="103"/>
        <v>15.485964912280702</v>
      </c>
      <c r="R681" s="12">
        <f t="shared" si="104"/>
        <v>0.1649122807017544</v>
      </c>
      <c r="S681" s="13" t="str">
        <f t="shared" si="110"/>
        <v>Technology</v>
      </c>
      <c r="T681" s="13" t="str">
        <f t="shared" si="105"/>
        <v>Wearables</v>
      </c>
      <c r="U681" s="18" t="str">
        <f t="shared" si="106"/>
        <v>Sep</v>
      </c>
      <c r="V681" s="18" t="str">
        <f t="shared" si="107"/>
        <v>Jul</v>
      </c>
      <c r="W681" s="1">
        <f t="shared" si="111"/>
        <v>2016</v>
      </c>
      <c r="X681" s="1">
        <f t="shared" si="112"/>
        <v>2016</v>
      </c>
    </row>
    <row r="682" spans="1:24" ht="60.75" x14ac:dyDescent="0.3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17">
        <f t="shared" si="108"/>
        <v>41899.293182870366</v>
      </c>
      <c r="L682" s="17">
        <f t="shared" si="109"/>
        <v>41864.293182870366</v>
      </c>
      <c r="M682" s="5" t="b">
        <v>0</v>
      </c>
      <c r="N682" s="5">
        <v>129</v>
      </c>
      <c r="O682" s="5" t="b">
        <v>0</v>
      </c>
      <c r="P682" s="5" t="s">
        <v>8273</v>
      </c>
      <c r="Q682" s="10">
        <f t="shared" si="103"/>
        <v>25.911999999999999</v>
      </c>
      <c r="R682" s="12">
        <f t="shared" si="104"/>
        <v>0.17199999999999999</v>
      </c>
      <c r="S682" s="13" t="str">
        <f t="shared" si="110"/>
        <v>Technology</v>
      </c>
      <c r="T682" s="13" t="str">
        <f t="shared" si="105"/>
        <v>Wearables</v>
      </c>
      <c r="U682" s="18" t="str">
        <f t="shared" si="106"/>
        <v>Sep</v>
      </c>
      <c r="V682" s="18" t="str">
        <f t="shared" si="107"/>
        <v>Aug</v>
      </c>
      <c r="W682" s="1">
        <f t="shared" si="111"/>
        <v>2014</v>
      </c>
      <c r="X682" s="1">
        <f t="shared" si="112"/>
        <v>2014</v>
      </c>
    </row>
    <row r="683" spans="1:24" ht="40.5" x14ac:dyDescent="0.3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17">
        <f t="shared" si="108"/>
        <v>42669.597268518519</v>
      </c>
      <c r="L683" s="17">
        <f t="shared" si="109"/>
        <v>42639.597268518519</v>
      </c>
      <c r="M683" s="5" t="b">
        <v>0</v>
      </c>
      <c r="N683" s="5">
        <v>1</v>
      </c>
      <c r="O683" s="5" t="b">
        <v>0</v>
      </c>
      <c r="P683" s="5" t="s">
        <v>8273</v>
      </c>
      <c r="Q683" s="10">
        <f t="shared" si="103"/>
        <v>0.04</v>
      </c>
      <c r="R683" s="12">
        <f t="shared" si="104"/>
        <v>0.04</v>
      </c>
      <c r="S683" s="13" t="str">
        <f t="shared" si="110"/>
        <v>Technology</v>
      </c>
      <c r="T683" s="13" t="str">
        <f t="shared" si="105"/>
        <v>Wearables</v>
      </c>
      <c r="U683" s="18" t="str">
        <f t="shared" si="106"/>
        <v>Oct</v>
      </c>
      <c r="V683" s="18" t="str">
        <f t="shared" si="107"/>
        <v>Sep</v>
      </c>
      <c r="W683" s="1">
        <f t="shared" si="111"/>
        <v>2016</v>
      </c>
      <c r="X683" s="1">
        <f t="shared" si="112"/>
        <v>2016</v>
      </c>
    </row>
    <row r="684" spans="1:24" ht="40.5" x14ac:dyDescent="0.3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17">
        <f t="shared" si="108"/>
        <v>42808.515300925923</v>
      </c>
      <c r="L684" s="17">
        <f t="shared" si="109"/>
        <v>42778.556967592587</v>
      </c>
      <c r="M684" s="5" t="b">
        <v>0</v>
      </c>
      <c r="N684" s="5">
        <v>4</v>
      </c>
      <c r="O684" s="5" t="b">
        <v>0</v>
      </c>
      <c r="P684" s="5" t="s">
        <v>8273</v>
      </c>
      <c r="Q684" s="10">
        <f t="shared" si="103"/>
        <v>0.106</v>
      </c>
      <c r="R684" s="12">
        <f t="shared" si="104"/>
        <v>8.0000000000000002E-3</v>
      </c>
      <c r="S684" s="13" t="str">
        <f t="shared" si="110"/>
        <v>Technology</v>
      </c>
      <c r="T684" s="13" t="str">
        <f t="shared" si="105"/>
        <v>Wearables</v>
      </c>
      <c r="U684" s="18" t="str">
        <f t="shared" si="106"/>
        <v>Mar</v>
      </c>
      <c r="V684" s="18" t="str">
        <f t="shared" si="107"/>
        <v>Feb</v>
      </c>
      <c r="W684" s="1">
        <f t="shared" si="111"/>
        <v>2017</v>
      </c>
      <c r="X684" s="1">
        <f t="shared" si="112"/>
        <v>2017</v>
      </c>
    </row>
    <row r="685" spans="1:24" ht="40.5" x14ac:dyDescent="0.3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17">
        <f t="shared" si="108"/>
        <v>42674.691712962966</v>
      </c>
      <c r="L685" s="17">
        <f t="shared" si="109"/>
        <v>42634.691712962966</v>
      </c>
      <c r="M685" s="5" t="b">
        <v>0</v>
      </c>
      <c r="N685" s="5">
        <v>3</v>
      </c>
      <c r="O685" s="5" t="b">
        <v>0</v>
      </c>
      <c r="P685" s="5" t="s">
        <v>8273</v>
      </c>
      <c r="Q685" s="10">
        <f t="shared" si="103"/>
        <v>0.85142857142857142</v>
      </c>
      <c r="R685" s="12">
        <f t="shared" si="104"/>
        <v>8.5714285714285719E-3</v>
      </c>
      <c r="S685" s="13" t="str">
        <f t="shared" si="110"/>
        <v>Technology</v>
      </c>
      <c r="T685" s="13" t="str">
        <f t="shared" si="105"/>
        <v>Wearables</v>
      </c>
      <c r="U685" s="18" t="str">
        <f t="shared" si="106"/>
        <v>Oct</v>
      </c>
      <c r="V685" s="18" t="str">
        <f t="shared" si="107"/>
        <v>Sep</v>
      </c>
      <c r="W685" s="1">
        <f t="shared" si="111"/>
        <v>2016</v>
      </c>
      <c r="X685" s="1">
        <f t="shared" si="112"/>
        <v>2016</v>
      </c>
    </row>
    <row r="686" spans="1:24" ht="40.5" x14ac:dyDescent="0.3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17">
        <f t="shared" si="108"/>
        <v>41844.916666666664</v>
      </c>
      <c r="L686" s="17">
        <f t="shared" si="109"/>
        <v>41809.26494212963</v>
      </c>
      <c r="M686" s="5" t="b">
        <v>0</v>
      </c>
      <c r="N686" s="5">
        <v>135</v>
      </c>
      <c r="O686" s="5" t="b">
        <v>0</v>
      </c>
      <c r="P686" s="5" t="s">
        <v>8273</v>
      </c>
      <c r="Q686" s="10">
        <f t="shared" si="103"/>
        <v>7.4837499999999997</v>
      </c>
      <c r="R686" s="12">
        <f t="shared" si="104"/>
        <v>4.2187500000000003E-2</v>
      </c>
      <c r="S686" s="13" t="str">
        <f t="shared" si="110"/>
        <v>Technology</v>
      </c>
      <c r="T686" s="13" t="str">
        <f t="shared" si="105"/>
        <v>Wearables</v>
      </c>
      <c r="U686" s="18" t="str">
        <f t="shared" si="106"/>
        <v>Jul</v>
      </c>
      <c r="V686" s="18" t="str">
        <f t="shared" si="107"/>
        <v>Jun</v>
      </c>
      <c r="W686" s="1">
        <f t="shared" si="111"/>
        <v>2014</v>
      </c>
      <c r="X686" s="1">
        <f t="shared" si="112"/>
        <v>2014</v>
      </c>
    </row>
    <row r="687" spans="1:24" ht="40.5" x14ac:dyDescent="0.3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17">
        <f t="shared" si="108"/>
        <v>42016.658240740733</v>
      </c>
      <c r="L687" s="17">
        <f t="shared" si="109"/>
        <v>41971.658240740733</v>
      </c>
      <c r="M687" s="5" t="b">
        <v>0</v>
      </c>
      <c r="N687" s="5">
        <v>10</v>
      </c>
      <c r="O687" s="5" t="b">
        <v>0</v>
      </c>
      <c r="P687" s="5" t="s">
        <v>8273</v>
      </c>
      <c r="Q687" s="10">
        <f t="shared" si="103"/>
        <v>27.65</v>
      </c>
      <c r="R687" s="12">
        <f t="shared" si="104"/>
        <v>0.5</v>
      </c>
      <c r="S687" s="13" t="str">
        <f t="shared" si="110"/>
        <v>Technology</v>
      </c>
      <c r="T687" s="13" t="str">
        <f t="shared" si="105"/>
        <v>Wearables</v>
      </c>
      <c r="U687" s="18" t="str">
        <f t="shared" si="106"/>
        <v>Jan</v>
      </c>
      <c r="V687" s="18" t="str">
        <f t="shared" si="107"/>
        <v>Nov</v>
      </c>
      <c r="W687" s="1">
        <f t="shared" si="111"/>
        <v>2015</v>
      </c>
      <c r="X687" s="1">
        <f t="shared" si="112"/>
        <v>2014</v>
      </c>
    </row>
    <row r="688" spans="1:24" ht="40.5" x14ac:dyDescent="0.3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17">
        <f t="shared" si="108"/>
        <v>42219.464930555558</v>
      </c>
      <c r="L688" s="17">
        <f t="shared" si="109"/>
        <v>42189.464930555558</v>
      </c>
      <c r="M688" s="5" t="b">
        <v>0</v>
      </c>
      <c r="N688" s="5">
        <v>0</v>
      </c>
      <c r="O688" s="5" t="b">
        <v>0</v>
      </c>
      <c r="P688" s="5" t="s">
        <v>8273</v>
      </c>
      <c r="Q688" s="10">
        <f t="shared" si="103"/>
        <v>0</v>
      </c>
      <c r="R688" s="12">
        <f t="shared" si="104"/>
        <v>0</v>
      </c>
      <c r="S688" s="13" t="str">
        <f t="shared" si="110"/>
        <v>Technology</v>
      </c>
      <c r="T688" s="13" t="str">
        <f t="shared" si="105"/>
        <v>Wearables</v>
      </c>
      <c r="U688" s="18" t="str">
        <f t="shared" si="106"/>
        <v>Aug</v>
      </c>
      <c r="V688" s="18" t="str">
        <f t="shared" si="107"/>
        <v>Jul</v>
      </c>
      <c r="W688" s="1">
        <f t="shared" si="111"/>
        <v>2015</v>
      </c>
      <c r="X688" s="1">
        <f t="shared" si="112"/>
        <v>2015</v>
      </c>
    </row>
    <row r="689" spans="1:24" ht="40.5" x14ac:dyDescent="0.3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17">
        <f t="shared" si="108"/>
        <v>42771.542280092595</v>
      </c>
      <c r="L689" s="17">
        <f t="shared" si="109"/>
        <v>42711.542280092595</v>
      </c>
      <c r="M689" s="5" t="b">
        <v>0</v>
      </c>
      <c r="N689" s="5">
        <v>6</v>
      </c>
      <c r="O689" s="5" t="b">
        <v>0</v>
      </c>
      <c r="P689" s="5" t="s">
        <v>8273</v>
      </c>
      <c r="Q689" s="10">
        <f t="shared" si="103"/>
        <v>3.55</v>
      </c>
      <c r="R689" s="12">
        <f t="shared" si="104"/>
        <v>6.0000000000000001E-3</v>
      </c>
      <c r="S689" s="13" t="str">
        <f t="shared" si="110"/>
        <v>Technology</v>
      </c>
      <c r="T689" s="13" t="str">
        <f t="shared" si="105"/>
        <v>Wearables</v>
      </c>
      <c r="U689" s="18" t="str">
        <f t="shared" si="106"/>
        <v>Feb</v>
      </c>
      <c r="V689" s="18" t="str">
        <f t="shared" si="107"/>
        <v>Dec</v>
      </c>
      <c r="W689" s="1">
        <f t="shared" si="111"/>
        <v>2017</v>
      </c>
      <c r="X689" s="1">
        <f t="shared" si="112"/>
        <v>2016</v>
      </c>
    </row>
    <row r="690" spans="1:24" ht="40.5" x14ac:dyDescent="0.3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17">
        <f t="shared" si="108"/>
        <v>42291.896446759252</v>
      </c>
      <c r="L690" s="17">
        <f t="shared" si="109"/>
        <v>42261.896446759252</v>
      </c>
      <c r="M690" s="5" t="b">
        <v>0</v>
      </c>
      <c r="N690" s="5">
        <v>36</v>
      </c>
      <c r="O690" s="5" t="b">
        <v>0</v>
      </c>
      <c r="P690" s="5" t="s">
        <v>8273</v>
      </c>
      <c r="Q690" s="10">
        <f t="shared" si="103"/>
        <v>72.989999999999995</v>
      </c>
      <c r="R690" s="12">
        <f t="shared" si="104"/>
        <v>0.18</v>
      </c>
      <c r="S690" s="13" t="str">
        <f t="shared" si="110"/>
        <v>Technology</v>
      </c>
      <c r="T690" s="13" t="str">
        <f t="shared" si="105"/>
        <v>Wearables</v>
      </c>
      <c r="U690" s="18" t="str">
        <f t="shared" si="106"/>
        <v>Oct</v>
      </c>
      <c r="V690" s="18" t="str">
        <f t="shared" si="107"/>
        <v>Sep</v>
      </c>
      <c r="W690" s="1">
        <f t="shared" si="111"/>
        <v>2015</v>
      </c>
      <c r="X690" s="1">
        <f t="shared" si="112"/>
        <v>2015</v>
      </c>
    </row>
    <row r="691" spans="1:24" ht="60.75" x14ac:dyDescent="0.3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17">
        <f t="shared" si="108"/>
        <v>42711.999305555553</v>
      </c>
      <c r="L691" s="17">
        <f t="shared" si="109"/>
        <v>42675.459456018514</v>
      </c>
      <c r="M691" s="5" t="b">
        <v>0</v>
      </c>
      <c r="N691" s="5">
        <v>336</v>
      </c>
      <c r="O691" s="5" t="b">
        <v>0</v>
      </c>
      <c r="P691" s="5" t="s">
        <v>8273</v>
      </c>
      <c r="Q691" s="10">
        <f t="shared" si="103"/>
        <v>57.64875</v>
      </c>
      <c r="R691" s="12">
        <f t="shared" si="104"/>
        <v>0.16800000000000001</v>
      </c>
      <c r="S691" s="13" t="str">
        <f t="shared" si="110"/>
        <v>Technology</v>
      </c>
      <c r="T691" s="13" t="str">
        <f t="shared" si="105"/>
        <v>Wearables</v>
      </c>
      <c r="U691" s="18" t="str">
        <f t="shared" si="106"/>
        <v>Dec</v>
      </c>
      <c r="V691" s="18" t="str">
        <f t="shared" si="107"/>
        <v>Nov</v>
      </c>
      <c r="W691" s="1">
        <f t="shared" si="111"/>
        <v>2016</v>
      </c>
      <c r="X691" s="1">
        <f t="shared" si="112"/>
        <v>2016</v>
      </c>
    </row>
    <row r="692" spans="1:24" ht="40.5" x14ac:dyDescent="0.3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17">
        <f t="shared" si="108"/>
        <v>42622.041666666664</v>
      </c>
      <c r="L692" s="17">
        <f t="shared" si="109"/>
        <v>42579.426400462959</v>
      </c>
      <c r="M692" s="5" t="b">
        <v>0</v>
      </c>
      <c r="N692" s="5">
        <v>34</v>
      </c>
      <c r="O692" s="5" t="b">
        <v>0</v>
      </c>
      <c r="P692" s="5" t="s">
        <v>8273</v>
      </c>
      <c r="Q692" s="10">
        <f t="shared" si="103"/>
        <v>12.34</v>
      </c>
      <c r="R692" s="12">
        <f t="shared" si="104"/>
        <v>0.17</v>
      </c>
      <c r="S692" s="13" t="str">
        <f t="shared" si="110"/>
        <v>Technology</v>
      </c>
      <c r="T692" s="13" t="str">
        <f t="shared" si="105"/>
        <v>Wearables</v>
      </c>
      <c r="U692" s="18" t="str">
        <f t="shared" si="106"/>
        <v>Sep</v>
      </c>
      <c r="V692" s="18" t="str">
        <f t="shared" si="107"/>
        <v>Jul</v>
      </c>
      <c r="W692" s="1">
        <f t="shared" si="111"/>
        <v>2016</v>
      </c>
      <c r="X692" s="1">
        <f t="shared" si="112"/>
        <v>2016</v>
      </c>
    </row>
    <row r="693" spans="1:24" ht="40.5" x14ac:dyDescent="0.3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17">
        <f t="shared" si="108"/>
        <v>42185.819976851846</v>
      </c>
      <c r="L693" s="17">
        <f t="shared" si="109"/>
        <v>42157.819976851846</v>
      </c>
      <c r="M693" s="5" t="b">
        <v>0</v>
      </c>
      <c r="N693" s="5">
        <v>10</v>
      </c>
      <c r="O693" s="5" t="b">
        <v>0</v>
      </c>
      <c r="P693" s="5" t="s">
        <v>8273</v>
      </c>
      <c r="Q693" s="10">
        <f t="shared" si="103"/>
        <v>0.52</v>
      </c>
      <c r="R693" s="12">
        <f t="shared" si="104"/>
        <v>0.02</v>
      </c>
      <c r="S693" s="13" t="str">
        <f t="shared" si="110"/>
        <v>Technology</v>
      </c>
      <c r="T693" s="13" t="str">
        <f t="shared" si="105"/>
        <v>Wearables</v>
      </c>
      <c r="U693" s="18" t="str">
        <f t="shared" si="106"/>
        <v>Jun</v>
      </c>
      <c r="V693" s="18" t="str">
        <f t="shared" si="107"/>
        <v>Jun</v>
      </c>
      <c r="W693" s="1">
        <f t="shared" si="111"/>
        <v>2015</v>
      </c>
      <c r="X693" s="1">
        <f t="shared" si="112"/>
        <v>2015</v>
      </c>
    </row>
    <row r="694" spans="1:24" ht="40.5" x14ac:dyDescent="0.3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17">
        <f t="shared" si="108"/>
        <v>42726.167395833334</v>
      </c>
      <c r="L694" s="17">
        <f t="shared" si="109"/>
        <v>42696.167395833334</v>
      </c>
      <c r="M694" s="5" t="b">
        <v>0</v>
      </c>
      <c r="N694" s="5">
        <v>201</v>
      </c>
      <c r="O694" s="5" t="b">
        <v>0</v>
      </c>
      <c r="P694" s="5" t="s">
        <v>8273</v>
      </c>
      <c r="Q694" s="10">
        <f t="shared" si="103"/>
        <v>6.53</v>
      </c>
      <c r="R694" s="12">
        <f t="shared" si="104"/>
        <v>1.0049999999999999</v>
      </c>
      <c r="S694" s="13" t="str">
        <f t="shared" si="110"/>
        <v>Technology</v>
      </c>
      <c r="T694" s="13" t="str">
        <f t="shared" si="105"/>
        <v>Wearables</v>
      </c>
      <c r="U694" s="18" t="str">
        <f t="shared" si="106"/>
        <v>Dec</v>
      </c>
      <c r="V694" s="18" t="str">
        <f t="shared" si="107"/>
        <v>Nov</v>
      </c>
      <c r="W694" s="1">
        <f t="shared" si="111"/>
        <v>2016</v>
      </c>
      <c r="X694" s="1">
        <f t="shared" si="112"/>
        <v>2016</v>
      </c>
    </row>
    <row r="695" spans="1:24" ht="40.5" x14ac:dyDescent="0.3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17">
        <f t="shared" si="108"/>
        <v>42124.599849537037</v>
      </c>
      <c r="L695" s="17">
        <f t="shared" si="109"/>
        <v>42094.599849537037</v>
      </c>
      <c r="M695" s="5" t="b">
        <v>0</v>
      </c>
      <c r="N695" s="5">
        <v>296</v>
      </c>
      <c r="O695" s="5" t="b">
        <v>0</v>
      </c>
      <c r="P695" s="5" t="s">
        <v>8273</v>
      </c>
      <c r="Q695" s="10">
        <f t="shared" si="103"/>
        <v>35.338000000000001</v>
      </c>
      <c r="R695" s="12">
        <f t="shared" si="104"/>
        <v>0.29599999999999999</v>
      </c>
      <c r="S695" s="13" t="str">
        <f t="shared" si="110"/>
        <v>Technology</v>
      </c>
      <c r="T695" s="13" t="str">
        <f t="shared" si="105"/>
        <v>Wearables</v>
      </c>
      <c r="U695" s="18" t="str">
        <f t="shared" si="106"/>
        <v>Apr</v>
      </c>
      <c r="V695" s="18" t="str">
        <f t="shared" si="107"/>
        <v>Mar</v>
      </c>
      <c r="W695" s="1">
        <f t="shared" si="111"/>
        <v>2015</v>
      </c>
      <c r="X695" s="1">
        <f t="shared" si="112"/>
        <v>2015</v>
      </c>
    </row>
    <row r="696" spans="1:24" ht="40.5" x14ac:dyDescent="0.3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17">
        <f t="shared" si="108"/>
        <v>42767.455543981479</v>
      </c>
      <c r="L696" s="17">
        <f t="shared" si="109"/>
        <v>42737.455543981479</v>
      </c>
      <c r="M696" s="5" t="b">
        <v>0</v>
      </c>
      <c r="N696" s="5">
        <v>7</v>
      </c>
      <c r="O696" s="5" t="b">
        <v>0</v>
      </c>
      <c r="P696" s="5" t="s">
        <v>8273</v>
      </c>
      <c r="Q696" s="10">
        <f t="shared" si="103"/>
        <v>0.39333333333333331</v>
      </c>
      <c r="R696" s="12">
        <f t="shared" si="104"/>
        <v>4.6666666666666671E-3</v>
      </c>
      <c r="S696" s="13" t="str">
        <f t="shared" si="110"/>
        <v>Technology</v>
      </c>
      <c r="T696" s="13" t="str">
        <f t="shared" si="105"/>
        <v>Wearables</v>
      </c>
      <c r="U696" s="18" t="str">
        <f t="shared" si="106"/>
        <v>Feb</v>
      </c>
      <c r="V696" s="18" t="str">
        <f t="shared" si="107"/>
        <v>Jan</v>
      </c>
      <c r="W696" s="1">
        <f t="shared" si="111"/>
        <v>2017</v>
      </c>
      <c r="X696" s="1">
        <f t="shared" si="112"/>
        <v>2017</v>
      </c>
    </row>
    <row r="697" spans="1:24" ht="40.5" x14ac:dyDescent="0.3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17">
        <f t="shared" si="108"/>
        <v>41943.312731481477</v>
      </c>
      <c r="L697" s="17">
        <f t="shared" si="109"/>
        <v>41913.312731481477</v>
      </c>
      <c r="M697" s="5" t="b">
        <v>0</v>
      </c>
      <c r="N697" s="5">
        <v>7</v>
      </c>
      <c r="O697" s="5" t="b">
        <v>0</v>
      </c>
      <c r="P697" s="5" t="s">
        <v>8273</v>
      </c>
      <c r="Q697" s="10">
        <f t="shared" si="103"/>
        <v>1.06</v>
      </c>
      <c r="R697" s="12">
        <f t="shared" si="104"/>
        <v>1.1666666666666667E-2</v>
      </c>
      <c r="S697" s="13" t="str">
        <f t="shared" si="110"/>
        <v>Technology</v>
      </c>
      <c r="T697" s="13" t="str">
        <f t="shared" si="105"/>
        <v>Wearables</v>
      </c>
      <c r="U697" s="18" t="str">
        <f t="shared" si="106"/>
        <v>Oct</v>
      </c>
      <c r="V697" s="18" t="str">
        <f t="shared" si="107"/>
        <v>Oct</v>
      </c>
      <c r="W697" s="1">
        <f t="shared" si="111"/>
        <v>2014</v>
      </c>
      <c r="X697" s="1">
        <f t="shared" si="112"/>
        <v>2014</v>
      </c>
    </row>
    <row r="698" spans="1:24" ht="40.5" x14ac:dyDescent="0.3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17">
        <f t="shared" si="108"/>
        <v>41845.718773148146</v>
      </c>
      <c r="L698" s="17">
        <f t="shared" si="109"/>
        <v>41815.718773148146</v>
      </c>
      <c r="M698" s="5" t="b">
        <v>0</v>
      </c>
      <c r="N698" s="5">
        <v>1</v>
      </c>
      <c r="O698" s="5" t="b">
        <v>0</v>
      </c>
      <c r="P698" s="5" t="s">
        <v>8273</v>
      </c>
      <c r="Q698" s="10">
        <f t="shared" si="103"/>
        <v>5.7142857142857147E-4</v>
      </c>
      <c r="R698" s="12">
        <f t="shared" si="104"/>
        <v>5.7142857142857147E-4</v>
      </c>
      <c r="S698" s="13" t="str">
        <f t="shared" si="110"/>
        <v>Technology</v>
      </c>
      <c r="T698" s="13" t="str">
        <f t="shared" si="105"/>
        <v>Wearables</v>
      </c>
      <c r="U698" s="18" t="str">
        <f t="shared" si="106"/>
        <v>Jul</v>
      </c>
      <c r="V698" s="18" t="str">
        <f t="shared" si="107"/>
        <v>Jun</v>
      </c>
      <c r="W698" s="1">
        <f t="shared" si="111"/>
        <v>2014</v>
      </c>
      <c r="X698" s="1">
        <f t="shared" si="112"/>
        <v>2014</v>
      </c>
    </row>
    <row r="699" spans="1:24" ht="60.75" x14ac:dyDescent="0.3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17">
        <f t="shared" si="108"/>
        <v>42403.314687500002</v>
      </c>
      <c r="L699" s="17">
        <f t="shared" si="109"/>
        <v>42388.314687500002</v>
      </c>
      <c r="M699" s="5" t="b">
        <v>0</v>
      </c>
      <c r="N699" s="5">
        <v>114</v>
      </c>
      <c r="O699" s="5" t="b">
        <v>0</v>
      </c>
      <c r="P699" s="5" t="s">
        <v>8273</v>
      </c>
      <c r="Q699" s="10">
        <f t="shared" si="103"/>
        <v>46.38</v>
      </c>
      <c r="R699" s="12">
        <f t="shared" si="104"/>
        <v>2.2799999999999998</v>
      </c>
      <c r="S699" s="13" t="str">
        <f t="shared" si="110"/>
        <v>Technology</v>
      </c>
      <c r="T699" s="13" t="str">
        <f t="shared" si="105"/>
        <v>Wearables</v>
      </c>
      <c r="U699" s="18" t="str">
        <f t="shared" si="106"/>
        <v>Feb</v>
      </c>
      <c r="V699" s="18" t="str">
        <f t="shared" si="107"/>
        <v>Jan</v>
      </c>
      <c r="W699" s="1">
        <f t="shared" si="111"/>
        <v>2016</v>
      </c>
      <c r="X699" s="1">
        <f t="shared" si="112"/>
        <v>2016</v>
      </c>
    </row>
    <row r="700" spans="1:24" ht="40.5" x14ac:dyDescent="0.3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17">
        <f t="shared" si="108"/>
        <v>41899.875</v>
      </c>
      <c r="L700" s="17">
        <f t="shared" si="109"/>
        <v>41866.722743055558</v>
      </c>
      <c r="M700" s="5" t="b">
        <v>0</v>
      </c>
      <c r="N700" s="5">
        <v>29</v>
      </c>
      <c r="O700" s="5" t="b">
        <v>0</v>
      </c>
      <c r="P700" s="5" t="s">
        <v>8273</v>
      </c>
      <c r="Q700" s="10">
        <f t="shared" si="103"/>
        <v>15.39</v>
      </c>
      <c r="R700" s="12">
        <f t="shared" si="104"/>
        <v>2.9000000000000001E-2</v>
      </c>
      <c r="S700" s="13" t="str">
        <f t="shared" si="110"/>
        <v>Technology</v>
      </c>
      <c r="T700" s="13" t="str">
        <f t="shared" si="105"/>
        <v>Wearables</v>
      </c>
      <c r="U700" s="18" t="str">
        <f t="shared" si="106"/>
        <v>Sep</v>
      </c>
      <c r="V700" s="18" t="str">
        <f t="shared" si="107"/>
        <v>Aug</v>
      </c>
      <c r="W700" s="1">
        <f t="shared" si="111"/>
        <v>2014</v>
      </c>
      <c r="X700" s="1">
        <f t="shared" si="112"/>
        <v>2014</v>
      </c>
    </row>
    <row r="701" spans="1:24" ht="40.5" x14ac:dyDescent="0.3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17">
        <f t="shared" si="108"/>
        <v>41600.458333333328</v>
      </c>
      <c r="L701" s="17">
        <f t="shared" si="109"/>
        <v>41563.277175925927</v>
      </c>
      <c r="M701" s="5" t="b">
        <v>0</v>
      </c>
      <c r="N701" s="5">
        <v>890</v>
      </c>
      <c r="O701" s="5" t="b">
        <v>0</v>
      </c>
      <c r="P701" s="5" t="s">
        <v>8273</v>
      </c>
      <c r="Q701" s="10">
        <f t="shared" si="103"/>
        <v>82.422107692307691</v>
      </c>
      <c r="R701" s="12">
        <f t="shared" si="104"/>
        <v>0.68461538461538463</v>
      </c>
      <c r="S701" s="13" t="str">
        <f t="shared" si="110"/>
        <v>Technology</v>
      </c>
      <c r="T701" s="13" t="str">
        <f t="shared" si="105"/>
        <v>Wearables</v>
      </c>
      <c r="U701" s="18" t="str">
        <f t="shared" si="106"/>
        <v>Nov</v>
      </c>
      <c r="V701" s="18" t="str">
        <f t="shared" si="107"/>
        <v>Oct</v>
      </c>
      <c r="W701" s="1">
        <f t="shared" si="111"/>
        <v>2013</v>
      </c>
      <c r="X701" s="1">
        <f t="shared" si="112"/>
        <v>2013</v>
      </c>
    </row>
    <row r="702" spans="1:24" ht="60.75" x14ac:dyDescent="0.3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17">
        <f t="shared" si="108"/>
        <v>42745.480104166665</v>
      </c>
      <c r="L702" s="17">
        <f t="shared" si="109"/>
        <v>42715.480104166665</v>
      </c>
      <c r="M702" s="5" t="b">
        <v>0</v>
      </c>
      <c r="N702" s="5">
        <v>31</v>
      </c>
      <c r="O702" s="5" t="b">
        <v>0</v>
      </c>
      <c r="P702" s="5" t="s">
        <v>8273</v>
      </c>
      <c r="Q702" s="10">
        <f t="shared" si="103"/>
        <v>2.6866666666666665</v>
      </c>
      <c r="R702" s="12">
        <f t="shared" si="104"/>
        <v>0.20666666666666667</v>
      </c>
      <c r="S702" s="13" t="str">
        <f t="shared" si="110"/>
        <v>Technology</v>
      </c>
      <c r="T702" s="13" t="str">
        <f t="shared" si="105"/>
        <v>Wearables</v>
      </c>
      <c r="U702" s="18" t="str">
        <f t="shared" si="106"/>
        <v>Jan</v>
      </c>
      <c r="V702" s="18" t="str">
        <f t="shared" si="107"/>
        <v>Dec</v>
      </c>
      <c r="W702" s="1">
        <f t="shared" si="111"/>
        <v>2017</v>
      </c>
      <c r="X702" s="1">
        <f t="shared" si="112"/>
        <v>2016</v>
      </c>
    </row>
    <row r="703" spans="1:24" ht="60.75" x14ac:dyDescent="0.3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17">
        <f t="shared" si="108"/>
        <v>41843.454629629625</v>
      </c>
      <c r="L703" s="17">
        <f t="shared" si="109"/>
        <v>41813.454629629625</v>
      </c>
      <c r="M703" s="5" t="b">
        <v>0</v>
      </c>
      <c r="N703" s="5">
        <v>21</v>
      </c>
      <c r="O703" s="5" t="b">
        <v>0</v>
      </c>
      <c r="P703" s="5" t="s">
        <v>8273</v>
      </c>
      <c r="Q703" s="10">
        <f t="shared" si="103"/>
        <v>26.6</v>
      </c>
      <c r="R703" s="12">
        <f t="shared" si="104"/>
        <v>9.1304347826086957E-2</v>
      </c>
      <c r="S703" s="13" t="str">
        <f t="shared" si="110"/>
        <v>Technology</v>
      </c>
      <c r="T703" s="13" t="str">
        <f t="shared" si="105"/>
        <v>Wearables</v>
      </c>
      <c r="U703" s="18" t="str">
        <f t="shared" si="106"/>
        <v>Jul</v>
      </c>
      <c r="V703" s="18" t="str">
        <f t="shared" si="107"/>
        <v>Jun</v>
      </c>
      <c r="W703" s="1">
        <f t="shared" si="111"/>
        <v>2014</v>
      </c>
      <c r="X703" s="1">
        <f t="shared" si="112"/>
        <v>2014</v>
      </c>
    </row>
    <row r="704" spans="1:24" ht="60.75" x14ac:dyDescent="0.3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17">
        <f t="shared" si="108"/>
        <v>42698.560034722221</v>
      </c>
      <c r="L704" s="17">
        <f t="shared" si="109"/>
        <v>42668.518368055556</v>
      </c>
      <c r="M704" s="5" t="b">
        <v>0</v>
      </c>
      <c r="N704" s="5">
        <v>37</v>
      </c>
      <c r="O704" s="5" t="b">
        <v>0</v>
      </c>
      <c r="P704" s="5" t="s">
        <v>8273</v>
      </c>
      <c r="Q704" s="10">
        <f t="shared" si="103"/>
        <v>30.813400000000001</v>
      </c>
      <c r="R704" s="12">
        <f t="shared" si="104"/>
        <v>0.24666666666666667</v>
      </c>
      <c r="S704" s="13" t="str">
        <f t="shared" si="110"/>
        <v>Technology</v>
      </c>
      <c r="T704" s="13" t="str">
        <f t="shared" si="105"/>
        <v>Wearables</v>
      </c>
      <c r="U704" s="18" t="str">
        <f t="shared" si="106"/>
        <v>Nov</v>
      </c>
      <c r="V704" s="18" t="str">
        <f t="shared" si="107"/>
        <v>Oct</v>
      </c>
      <c r="W704" s="1">
        <f t="shared" si="111"/>
        <v>2016</v>
      </c>
      <c r="X704" s="1">
        <f t="shared" si="112"/>
        <v>2016</v>
      </c>
    </row>
    <row r="705" spans="1:24" ht="60.75" x14ac:dyDescent="0.3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17">
        <f t="shared" si="108"/>
        <v>42766.772222222215</v>
      </c>
      <c r="L705" s="17">
        <f t="shared" si="109"/>
        <v>42711.742465277777</v>
      </c>
      <c r="M705" s="5" t="b">
        <v>0</v>
      </c>
      <c r="N705" s="5">
        <v>7</v>
      </c>
      <c r="O705" s="5" t="b">
        <v>0</v>
      </c>
      <c r="P705" s="5" t="s">
        <v>8273</v>
      </c>
      <c r="Q705" s="10">
        <f t="shared" si="103"/>
        <v>5.58</v>
      </c>
      <c r="R705" s="12">
        <f t="shared" si="104"/>
        <v>4.6666666666666669E-2</v>
      </c>
      <c r="S705" s="13" t="str">
        <f t="shared" si="110"/>
        <v>Technology</v>
      </c>
      <c r="T705" s="13" t="str">
        <f t="shared" si="105"/>
        <v>Wearables</v>
      </c>
      <c r="U705" s="18" t="str">
        <f t="shared" si="106"/>
        <v>Jan</v>
      </c>
      <c r="V705" s="18" t="str">
        <f t="shared" si="107"/>
        <v>Dec</v>
      </c>
      <c r="W705" s="1">
        <f t="shared" si="111"/>
        <v>2017</v>
      </c>
      <c r="X705" s="1">
        <f t="shared" si="112"/>
        <v>2016</v>
      </c>
    </row>
    <row r="706" spans="1:24" ht="40.5" x14ac:dyDescent="0.3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17">
        <f t="shared" si="108"/>
        <v>42785.984583333331</v>
      </c>
      <c r="L706" s="17">
        <f t="shared" si="109"/>
        <v>42725.984583333331</v>
      </c>
      <c r="M706" s="5" t="b">
        <v>0</v>
      </c>
      <c r="N706" s="5">
        <v>4</v>
      </c>
      <c r="O706" s="5" t="b">
        <v>0</v>
      </c>
      <c r="P706" s="5" t="s">
        <v>8273</v>
      </c>
      <c r="Q706" s="10">
        <f t="shared" ref="Q706:Q769" si="113">100*E706/D706</f>
        <v>0.87454545454545451</v>
      </c>
      <c r="R706" s="12">
        <f t="shared" ref="R706:R769" si="114">100*N706/D706</f>
        <v>7.2727272727272727E-3</v>
      </c>
      <c r="S706" s="13" t="str">
        <f t="shared" si="110"/>
        <v>Technology</v>
      </c>
      <c r="T706" s="13" t="str">
        <f t="shared" ref="T706:T769" si="115">IF(ISNUMBER(SEARCH("television",P706)),"Video/Televison",IF(ISNUMBER(SEARCH("documentary",P706)),"Video/Documentary",IF(ISNUMBER(SEARCH("drama",P706)),"Video/Drama",IF(ISNUMBER(SEARCH("science",P706)),"Video/Science Fiction",IF(ISNUMBER(SEARCH("shorts",P706)),"Video/Shorts",IF(ISNUMBER(SEARCH("Trucks",P706)),"Food Trucks",IF(ISNUMBER(SEARCH("restaurants",P706)),"Restaurants",IF(ISNUMBER(SEARCH("small",P706)),"Small Batch",IF(ISNUMBER(SEARCH("mobile",P706)),"Mobile Games",IF(ISNUMBER(SEARCH("tabletop",P706)),"Tabletop Games",IF(ISNUMBER(SEARCH("video",P706)),"Video Games",IF(ISNUMBER(SEARCH("audio",P706)),"Audio",IF(ISNUMBER(SEARCH("classical",P706)),"Classical",IF(ISNUMBER(SEARCH("electric",P706)),"Electric Music",IF(ISNUMBER(SEARCH("faith",P706)),"Faith",IF(ISNUMBER(SEARCH("indie",P706)),"Indie Music",IF(ISNUMBER(SEARCH("jazz",P706)),"Jazz",IF(ISNUMBER(SEARCH("metal",P706)),"Metal",IF(ISNUMBER(SEARCH("pop",P706)),"Pop",IF(ISNUMBER(SEARCH("world",P706)),"World Music",IF(ISNUMBER(SEARCH("plays",P706)),"Plays",IF(ISNUMBER(SEARCH("spaces",P706)),"Spaces",IF(ISNUMBER(SEARCH("marker",P706)),"Markerpaces",IF(ISNUMBER(SEARCH("exploration",P706)),"Space Exploration",IF(ISNUMBER(SEARCH("wearables",P706)),"Wearables",IF(ISNUMBER(SEARCH("web",P706)),"Web",IF(ISNUMBER(SEARCH("hardware",P706)),"Hardware",IF(ISNUMBER(SEARCH("nature",P706)),"Nature",IF(ISNUMBER(SEARCH("people",P706)),"People",IF(ISNUMBER(SEARCH("photobooks",P706)),"Photobooks",IF(ISNUMBER(SEARCH("places",P706)),"Places",IF(ISNUMBER(SEARCH("nonfiction",P706)),"Nonfiction",IF(ISNUMBER(SEARCH("fiction",P706)),"fiction",IF(ISNUMBER(SEARCH("radio",P706)),"Radio &amp; Podcast",IF(ISNUMBER(SEARCH("translation",P706)),"Translation",IF(ISNUMBER(SEARCH("musical",P706)),"Musical",IF(ISNUMBER(SEARCH("rock",P706)),"Rock",IF(ISNUMBER(SEARCH("books",P706)),"Books",IF(ISNUMBER(SEARCH("music/electronic",P706)),"Electronic Music",IF(ISNUMBER(SEARCH("gadgets",P706)),"Gadgets"))))))))))))))))))))))))))))))))))))))))</f>
        <v>Wearables</v>
      </c>
      <c r="U706" s="18" t="str">
        <f t="shared" ref="U706:U769" si="116">TEXT((I706/86400)+25569+(-5/24), "mmm")</f>
        <v>Feb</v>
      </c>
      <c r="V706" s="18" t="str">
        <f t="shared" ref="V706:V769" si="117">TEXT((J706/86400)+25569+(-5/24), "mmm")</f>
        <v>Dec</v>
      </c>
      <c r="W706" s="1">
        <f t="shared" si="111"/>
        <v>2017</v>
      </c>
      <c r="X706" s="1">
        <f t="shared" si="112"/>
        <v>2016</v>
      </c>
    </row>
    <row r="707" spans="1:24" x14ac:dyDescent="0.3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17">
        <f t="shared" ref="K707:K770" si="118">(I707/86400)+25569+(-5/24)</f>
        <v>42756.283310185179</v>
      </c>
      <c r="L707" s="17">
        <f t="shared" ref="L707:L770" si="119">(J707/86400)+25569+(-5/24)</f>
        <v>42726.283310185179</v>
      </c>
      <c r="M707" s="5" t="b">
        <v>0</v>
      </c>
      <c r="N707" s="5">
        <v>5</v>
      </c>
      <c r="O707" s="5" t="b">
        <v>0</v>
      </c>
      <c r="P707" s="5" t="s">
        <v>8273</v>
      </c>
      <c r="Q707" s="10">
        <f t="shared" si="113"/>
        <v>0.97699999999999998</v>
      </c>
      <c r="R707" s="12">
        <f t="shared" si="114"/>
        <v>5.0000000000000001E-3</v>
      </c>
      <c r="S707" s="13" t="str">
        <f t="shared" ref="S707:S770" si="120">IF(ISNUMBER(SEARCH("film",P707)),"Film",IF(ISNUMBER(SEARCH("theater",P707)),"Theater",IF(ISNUMBER(SEARCH("music",P707)),"Music",IF(ISNUMBER(SEARCH("technology",P707)),"Technology",IF(ISNUMBER(SEARCH("journalism",P707)),"Journalism",IF(ISNUMBER(SEARCH("games",P707)),"Games",IF(ISNUMBER(SEARCH("food",P707)),"Food",IF(ISNUMBER(SEARCH("photography",P707)),"Photography",IF(ISNUMBER(SEARCH("publishing",P707)),"Publishing")))))))))</f>
        <v>Technology</v>
      </c>
      <c r="T707" s="13" t="str">
        <f t="shared" si="115"/>
        <v>Wearables</v>
      </c>
      <c r="U707" s="18" t="str">
        <f t="shared" si="116"/>
        <v>Jan</v>
      </c>
      <c r="V707" s="18" t="str">
        <f t="shared" si="117"/>
        <v>Dec</v>
      </c>
      <c r="W707" s="1">
        <f t="shared" ref="W707:W770" si="121">YEAR(K707)</f>
        <v>2017</v>
      </c>
      <c r="X707" s="1">
        <f t="shared" ref="X707:X770" si="122">YEAR(L707)</f>
        <v>2016</v>
      </c>
    </row>
    <row r="708" spans="1:24" ht="40.5" x14ac:dyDescent="0.3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17">
        <f t="shared" si="118"/>
        <v>42718.568749999999</v>
      </c>
      <c r="L708" s="17">
        <f t="shared" si="119"/>
        <v>42676.786840277775</v>
      </c>
      <c r="M708" s="5" t="b">
        <v>0</v>
      </c>
      <c r="N708" s="5">
        <v>0</v>
      </c>
      <c r="O708" s="5" t="b">
        <v>0</v>
      </c>
      <c r="P708" s="5" t="s">
        <v>8273</v>
      </c>
      <c r="Q708" s="10">
        <f t="shared" si="113"/>
        <v>0</v>
      </c>
      <c r="R708" s="12">
        <f t="shared" si="114"/>
        <v>0</v>
      </c>
      <c r="S708" s="13" t="str">
        <f t="shared" si="120"/>
        <v>Technology</v>
      </c>
      <c r="T708" s="13" t="str">
        <f t="shared" si="115"/>
        <v>Wearables</v>
      </c>
      <c r="U708" s="18" t="str">
        <f t="shared" si="116"/>
        <v>Dec</v>
      </c>
      <c r="V708" s="18" t="str">
        <f t="shared" si="117"/>
        <v>Nov</v>
      </c>
      <c r="W708" s="1">
        <f t="shared" si="121"/>
        <v>2016</v>
      </c>
      <c r="X708" s="1">
        <f t="shared" si="122"/>
        <v>2016</v>
      </c>
    </row>
    <row r="709" spans="1:24" ht="40.5" x14ac:dyDescent="0.3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17">
        <f t="shared" si="118"/>
        <v>42736.45517361111</v>
      </c>
      <c r="L709" s="17">
        <f t="shared" si="119"/>
        <v>42696.45517361111</v>
      </c>
      <c r="M709" s="5" t="b">
        <v>0</v>
      </c>
      <c r="N709" s="5">
        <v>456</v>
      </c>
      <c r="O709" s="5" t="b">
        <v>0</v>
      </c>
      <c r="P709" s="5" t="s">
        <v>8273</v>
      </c>
      <c r="Q709" s="10">
        <f t="shared" si="113"/>
        <v>78.927352941176466</v>
      </c>
      <c r="R709" s="12">
        <f t="shared" si="114"/>
        <v>0.6705882352941176</v>
      </c>
      <c r="S709" s="13" t="str">
        <f t="shared" si="120"/>
        <v>Technology</v>
      </c>
      <c r="T709" s="13" t="str">
        <f t="shared" si="115"/>
        <v>Wearables</v>
      </c>
      <c r="U709" s="18" t="str">
        <f t="shared" si="116"/>
        <v>Jan</v>
      </c>
      <c r="V709" s="18" t="str">
        <f t="shared" si="117"/>
        <v>Nov</v>
      </c>
      <c r="W709" s="1">
        <f t="shared" si="121"/>
        <v>2017</v>
      </c>
      <c r="X709" s="1">
        <f t="shared" si="122"/>
        <v>2016</v>
      </c>
    </row>
    <row r="710" spans="1:24" ht="40.5" x14ac:dyDescent="0.3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17">
        <f t="shared" si="118"/>
        <v>41895.372685185182</v>
      </c>
      <c r="L710" s="17">
        <f t="shared" si="119"/>
        <v>41835.372685185182</v>
      </c>
      <c r="M710" s="5" t="b">
        <v>0</v>
      </c>
      <c r="N710" s="5">
        <v>369</v>
      </c>
      <c r="O710" s="5" t="b">
        <v>0</v>
      </c>
      <c r="P710" s="5" t="s">
        <v>8273</v>
      </c>
      <c r="Q710" s="10">
        <f t="shared" si="113"/>
        <v>22.092500000000001</v>
      </c>
      <c r="R710" s="12">
        <f t="shared" si="114"/>
        <v>0.92249999999999999</v>
      </c>
      <c r="S710" s="13" t="str">
        <f t="shared" si="120"/>
        <v>Technology</v>
      </c>
      <c r="T710" s="13" t="str">
        <f t="shared" si="115"/>
        <v>Wearables</v>
      </c>
      <c r="U710" s="18" t="str">
        <f t="shared" si="116"/>
        <v>Sep</v>
      </c>
      <c r="V710" s="18" t="str">
        <f t="shared" si="117"/>
        <v>Jul</v>
      </c>
      <c r="W710" s="1">
        <f t="shared" si="121"/>
        <v>2014</v>
      </c>
      <c r="X710" s="1">
        <f t="shared" si="122"/>
        <v>2014</v>
      </c>
    </row>
    <row r="711" spans="1:24" ht="40.5" x14ac:dyDescent="0.3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17">
        <f t="shared" si="118"/>
        <v>41977.832858796297</v>
      </c>
      <c r="L711" s="17">
        <f t="shared" si="119"/>
        <v>41947.832858796297</v>
      </c>
      <c r="M711" s="5" t="b">
        <v>0</v>
      </c>
      <c r="N711" s="5">
        <v>2</v>
      </c>
      <c r="O711" s="5" t="b">
        <v>0</v>
      </c>
      <c r="P711" s="5" t="s">
        <v>8273</v>
      </c>
      <c r="Q711" s="10">
        <f t="shared" si="113"/>
        <v>0.40666666666666668</v>
      </c>
      <c r="R711" s="12">
        <f t="shared" si="114"/>
        <v>1.3333333333333334E-2</v>
      </c>
      <c r="S711" s="13" t="str">
        <f t="shared" si="120"/>
        <v>Technology</v>
      </c>
      <c r="T711" s="13" t="str">
        <f t="shared" si="115"/>
        <v>Wearables</v>
      </c>
      <c r="U711" s="18" t="str">
        <f t="shared" si="116"/>
        <v>Dec</v>
      </c>
      <c r="V711" s="18" t="str">
        <f t="shared" si="117"/>
        <v>Nov</v>
      </c>
      <c r="W711" s="1">
        <f t="shared" si="121"/>
        <v>2014</v>
      </c>
      <c r="X711" s="1">
        <f t="shared" si="122"/>
        <v>2014</v>
      </c>
    </row>
    <row r="712" spans="1:24" ht="40.5" x14ac:dyDescent="0.3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17">
        <f t="shared" si="118"/>
        <v>41870.822222222218</v>
      </c>
      <c r="L712" s="17">
        <f t="shared" si="119"/>
        <v>41837.776643518519</v>
      </c>
      <c r="M712" s="5" t="b">
        <v>0</v>
      </c>
      <c r="N712" s="5">
        <v>0</v>
      </c>
      <c r="O712" s="5" t="b">
        <v>0</v>
      </c>
      <c r="P712" s="5" t="s">
        <v>8273</v>
      </c>
      <c r="Q712" s="10">
        <f t="shared" si="113"/>
        <v>0</v>
      </c>
      <c r="R712" s="12">
        <f t="shared" si="114"/>
        <v>0</v>
      </c>
      <c r="S712" s="13" t="str">
        <f t="shared" si="120"/>
        <v>Technology</v>
      </c>
      <c r="T712" s="13" t="str">
        <f t="shared" si="115"/>
        <v>Wearables</v>
      </c>
      <c r="U712" s="18" t="str">
        <f t="shared" si="116"/>
        <v>Aug</v>
      </c>
      <c r="V712" s="18" t="str">
        <f t="shared" si="117"/>
        <v>Jul</v>
      </c>
      <c r="W712" s="1">
        <f t="shared" si="121"/>
        <v>2014</v>
      </c>
      <c r="X712" s="1">
        <f t="shared" si="122"/>
        <v>2014</v>
      </c>
    </row>
    <row r="713" spans="1:24" ht="40.5" x14ac:dyDescent="0.3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17">
        <f t="shared" si="118"/>
        <v>42718.292453703696</v>
      </c>
      <c r="L713" s="17">
        <f t="shared" si="119"/>
        <v>42678.250787037039</v>
      </c>
      <c r="M713" s="5" t="b">
        <v>0</v>
      </c>
      <c r="N713" s="5">
        <v>338</v>
      </c>
      <c r="O713" s="5" t="b">
        <v>0</v>
      </c>
      <c r="P713" s="5" t="s">
        <v>8273</v>
      </c>
      <c r="Q713" s="10">
        <f t="shared" si="113"/>
        <v>33.790999999999997</v>
      </c>
      <c r="R713" s="12">
        <f t="shared" si="114"/>
        <v>0.33800000000000002</v>
      </c>
      <c r="S713" s="13" t="str">
        <f t="shared" si="120"/>
        <v>Technology</v>
      </c>
      <c r="T713" s="13" t="str">
        <f t="shared" si="115"/>
        <v>Wearables</v>
      </c>
      <c r="U713" s="18" t="str">
        <f t="shared" si="116"/>
        <v>Dec</v>
      </c>
      <c r="V713" s="18" t="str">
        <f t="shared" si="117"/>
        <v>Nov</v>
      </c>
      <c r="W713" s="1">
        <f t="shared" si="121"/>
        <v>2016</v>
      </c>
      <c r="X713" s="1">
        <f t="shared" si="122"/>
        <v>2016</v>
      </c>
    </row>
    <row r="714" spans="1:24" ht="60.75" x14ac:dyDescent="0.3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17">
        <f t="shared" si="118"/>
        <v>42414.472592592589</v>
      </c>
      <c r="L714" s="17">
        <f t="shared" si="119"/>
        <v>42384.472592592589</v>
      </c>
      <c r="M714" s="5" t="b">
        <v>0</v>
      </c>
      <c r="N714" s="5">
        <v>4</v>
      </c>
      <c r="O714" s="5" t="b">
        <v>0</v>
      </c>
      <c r="P714" s="5" t="s">
        <v>8273</v>
      </c>
      <c r="Q714" s="10">
        <f t="shared" si="113"/>
        <v>0.21649484536082475</v>
      </c>
      <c r="R714" s="12">
        <f t="shared" si="114"/>
        <v>8.2474226804123713E-3</v>
      </c>
      <c r="S714" s="13" t="str">
        <f t="shared" si="120"/>
        <v>Technology</v>
      </c>
      <c r="T714" s="13" t="str">
        <f t="shared" si="115"/>
        <v>Wearables</v>
      </c>
      <c r="U714" s="18" t="str">
        <f t="shared" si="116"/>
        <v>Feb</v>
      </c>
      <c r="V714" s="18" t="str">
        <f t="shared" si="117"/>
        <v>Jan</v>
      </c>
      <c r="W714" s="1">
        <f t="shared" si="121"/>
        <v>2016</v>
      </c>
      <c r="X714" s="1">
        <f t="shared" si="122"/>
        <v>2016</v>
      </c>
    </row>
    <row r="715" spans="1:24" ht="40.5" x14ac:dyDescent="0.3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17">
        <f t="shared" si="118"/>
        <v>42526.320972222216</v>
      </c>
      <c r="L715" s="17">
        <f t="shared" si="119"/>
        <v>42496.320972222216</v>
      </c>
      <c r="M715" s="5" t="b">
        <v>0</v>
      </c>
      <c r="N715" s="5">
        <v>1</v>
      </c>
      <c r="O715" s="5" t="b">
        <v>0</v>
      </c>
      <c r="P715" s="5" t="s">
        <v>8273</v>
      </c>
      <c r="Q715" s="10">
        <f t="shared" si="113"/>
        <v>0.79600000000000004</v>
      </c>
      <c r="R715" s="12">
        <f t="shared" si="114"/>
        <v>4.0000000000000001E-3</v>
      </c>
      <c r="S715" s="13" t="str">
        <f t="shared" si="120"/>
        <v>Technology</v>
      </c>
      <c r="T715" s="13" t="str">
        <f t="shared" si="115"/>
        <v>Wearables</v>
      </c>
      <c r="U715" s="18" t="str">
        <f t="shared" si="116"/>
        <v>Jun</v>
      </c>
      <c r="V715" s="18" t="str">
        <f t="shared" si="117"/>
        <v>May</v>
      </c>
      <c r="W715" s="1">
        <f t="shared" si="121"/>
        <v>2016</v>
      </c>
      <c r="X715" s="1">
        <f t="shared" si="122"/>
        <v>2016</v>
      </c>
    </row>
    <row r="716" spans="1:24" ht="40.5" x14ac:dyDescent="0.3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17">
        <f t="shared" si="118"/>
        <v>42794.579652777778</v>
      </c>
      <c r="L716" s="17">
        <f t="shared" si="119"/>
        <v>42734.579652777778</v>
      </c>
      <c r="M716" s="5" t="b">
        <v>0</v>
      </c>
      <c r="N716" s="5">
        <v>28</v>
      </c>
      <c r="O716" s="5" t="b">
        <v>0</v>
      </c>
      <c r="P716" s="5" t="s">
        <v>8273</v>
      </c>
      <c r="Q716" s="10">
        <f t="shared" si="113"/>
        <v>14.993333333333334</v>
      </c>
      <c r="R716" s="12">
        <f t="shared" si="114"/>
        <v>0.18666666666666668</v>
      </c>
      <c r="S716" s="13" t="str">
        <f t="shared" si="120"/>
        <v>Technology</v>
      </c>
      <c r="T716" s="13" t="str">
        <f t="shared" si="115"/>
        <v>Wearables</v>
      </c>
      <c r="U716" s="18" t="str">
        <f t="shared" si="116"/>
        <v>Feb</v>
      </c>
      <c r="V716" s="18" t="str">
        <f t="shared" si="117"/>
        <v>Dec</v>
      </c>
      <c r="W716" s="1">
        <f t="shared" si="121"/>
        <v>2017</v>
      </c>
      <c r="X716" s="1">
        <f t="shared" si="122"/>
        <v>2016</v>
      </c>
    </row>
    <row r="717" spans="1:24" ht="40.5" x14ac:dyDescent="0.3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17">
        <f t="shared" si="118"/>
        <v>42312.924074074072</v>
      </c>
      <c r="L717" s="17">
        <f t="shared" si="119"/>
        <v>42272.8824074074</v>
      </c>
      <c r="M717" s="5" t="b">
        <v>0</v>
      </c>
      <c r="N717" s="5">
        <v>12</v>
      </c>
      <c r="O717" s="5" t="b">
        <v>0</v>
      </c>
      <c r="P717" s="5" t="s">
        <v>8273</v>
      </c>
      <c r="Q717" s="10">
        <f t="shared" si="113"/>
        <v>5.0509090909090908</v>
      </c>
      <c r="R717" s="12">
        <f t="shared" si="114"/>
        <v>4.363636363636364E-2</v>
      </c>
      <c r="S717" s="13" t="str">
        <f t="shared" si="120"/>
        <v>Technology</v>
      </c>
      <c r="T717" s="13" t="str">
        <f t="shared" si="115"/>
        <v>Wearables</v>
      </c>
      <c r="U717" s="18" t="str">
        <f t="shared" si="116"/>
        <v>Nov</v>
      </c>
      <c r="V717" s="18" t="str">
        <f t="shared" si="117"/>
        <v>Sep</v>
      </c>
      <c r="W717" s="1">
        <f t="shared" si="121"/>
        <v>2015</v>
      </c>
      <c r="X717" s="1">
        <f t="shared" si="122"/>
        <v>2015</v>
      </c>
    </row>
    <row r="718" spans="1:24" ht="40.5" x14ac:dyDescent="0.3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17">
        <f t="shared" si="118"/>
        <v>41973.791666666664</v>
      </c>
      <c r="L718" s="17">
        <f t="shared" si="119"/>
        <v>41940.450312499997</v>
      </c>
      <c r="M718" s="5" t="b">
        <v>0</v>
      </c>
      <c r="N718" s="5">
        <v>16</v>
      </c>
      <c r="O718" s="5" t="b">
        <v>0</v>
      </c>
      <c r="P718" s="5" t="s">
        <v>8273</v>
      </c>
      <c r="Q718" s="10">
        <f t="shared" si="113"/>
        <v>10.214285714285714</v>
      </c>
      <c r="R718" s="12">
        <f t="shared" si="114"/>
        <v>0.22857142857142856</v>
      </c>
      <c r="S718" s="13" t="str">
        <f t="shared" si="120"/>
        <v>Technology</v>
      </c>
      <c r="T718" s="13" t="str">
        <f t="shared" si="115"/>
        <v>Wearables</v>
      </c>
      <c r="U718" s="18" t="str">
        <f t="shared" si="116"/>
        <v>Nov</v>
      </c>
      <c r="V718" s="18" t="str">
        <f t="shared" si="117"/>
        <v>Oct</v>
      </c>
      <c r="W718" s="1">
        <f t="shared" si="121"/>
        <v>2014</v>
      </c>
      <c r="X718" s="1">
        <f t="shared" si="122"/>
        <v>2014</v>
      </c>
    </row>
    <row r="719" spans="1:24" x14ac:dyDescent="0.3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17">
        <f t="shared" si="118"/>
        <v>41887.645856481475</v>
      </c>
      <c r="L719" s="17">
        <f t="shared" si="119"/>
        <v>41857.645856481475</v>
      </c>
      <c r="M719" s="5" t="b">
        <v>0</v>
      </c>
      <c r="N719" s="5">
        <v>4</v>
      </c>
      <c r="O719" s="5" t="b">
        <v>0</v>
      </c>
      <c r="P719" s="5" t="s">
        <v>8273</v>
      </c>
      <c r="Q719" s="10">
        <f t="shared" si="113"/>
        <v>0.30499999999999999</v>
      </c>
      <c r="R719" s="12">
        <f t="shared" si="114"/>
        <v>4.0000000000000001E-3</v>
      </c>
      <c r="S719" s="13" t="str">
        <f t="shared" si="120"/>
        <v>Technology</v>
      </c>
      <c r="T719" s="13" t="str">
        <f t="shared" si="115"/>
        <v>Wearables</v>
      </c>
      <c r="U719" s="18" t="str">
        <f t="shared" si="116"/>
        <v>Sep</v>
      </c>
      <c r="V719" s="18" t="str">
        <f t="shared" si="117"/>
        <v>Aug</v>
      </c>
      <c r="W719" s="1">
        <f t="shared" si="121"/>
        <v>2014</v>
      </c>
      <c r="X719" s="1">
        <f t="shared" si="122"/>
        <v>2014</v>
      </c>
    </row>
    <row r="720" spans="1:24" ht="40.5" x14ac:dyDescent="0.3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17">
        <f t="shared" si="118"/>
        <v>42784.040972222218</v>
      </c>
      <c r="L720" s="17">
        <f t="shared" si="119"/>
        <v>42752.637118055551</v>
      </c>
      <c r="M720" s="5" t="b">
        <v>0</v>
      </c>
      <c r="N720" s="5">
        <v>4</v>
      </c>
      <c r="O720" s="5" t="b">
        <v>0</v>
      </c>
      <c r="P720" s="5" t="s">
        <v>8273</v>
      </c>
      <c r="Q720" s="10">
        <f t="shared" si="113"/>
        <v>0.75</v>
      </c>
      <c r="R720" s="12">
        <f t="shared" si="114"/>
        <v>3.3333333333333333E-2</v>
      </c>
      <c r="S720" s="13" t="str">
        <f t="shared" si="120"/>
        <v>Technology</v>
      </c>
      <c r="T720" s="13" t="str">
        <f t="shared" si="115"/>
        <v>Wearables</v>
      </c>
      <c r="U720" s="18" t="str">
        <f t="shared" si="116"/>
        <v>Feb</v>
      </c>
      <c r="V720" s="18" t="str">
        <f t="shared" si="117"/>
        <v>Jan</v>
      </c>
      <c r="W720" s="1">
        <f t="shared" si="121"/>
        <v>2017</v>
      </c>
      <c r="X720" s="1">
        <f t="shared" si="122"/>
        <v>2017</v>
      </c>
    </row>
    <row r="721" spans="1:24" ht="60.75" x14ac:dyDescent="0.3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17">
        <f t="shared" si="118"/>
        <v>42422.83189814815</v>
      </c>
      <c r="L721" s="17">
        <f t="shared" si="119"/>
        <v>42408.83189814815</v>
      </c>
      <c r="M721" s="5" t="b">
        <v>0</v>
      </c>
      <c r="N721" s="5">
        <v>10</v>
      </c>
      <c r="O721" s="5" t="b">
        <v>0</v>
      </c>
      <c r="P721" s="5" t="s">
        <v>8273</v>
      </c>
      <c r="Q721" s="10">
        <f t="shared" si="113"/>
        <v>1.2933333333333332</v>
      </c>
      <c r="R721" s="12">
        <f t="shared" si="114"/>
        <v>6.6666666666666666E-2</v>
      </c>
      <c r="S721" s="13" t="str">
        <f t="shared" si="120"/>
        <v>Technology</v>
      </c>
      <c r="T721" s="13" t="str">
        <f t="shared" si="115"/>
        <v>Wearables</v>
      </c>
      <c r="U721" s="18" t="str">
        <f t="shared" si="116"/>
        <v>Feb</v>
      </c>
      <c r="V721" s="18" t="str">
        <f t="shared" si="117"/>
        <v>Feb</v>
      </c>
      <c r="W721" s="1">
        <f t="shared" si="121"/>
        <v>2016</v>
      </c>
      <c r="X721" s="1">
        <f t="shared" si="122"/>
        <v>2016</v>
      </c>
    </row>
    <row r="722" spans="1:24" ht="60.75" x14ac:dyDescent="0.3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17">
        <f t="shared" si="118"/>
        <v>40937.440868055557</v>
      </c>
      <c r="L722" s="17">
        <f t="shared" si="119"/>
        <v>40909.440868055557</v>
      </c>
      <c r="M722" s="5" t="b">
        <v>0</v>
      </c>
      <c r="N722" s="5">
        <v>41</v>
      </c>
      <c r="O722" s="5" t="b">
        <v>1</v>
      </c>
      <c r="P722" s="5" t="s">
        <v>8274</v>
      </c>
      <c r="Q722" s="10">
        <f t="shared" si="113"/>
        <v>143.94736842105263</v>
      </c>
      <c r="R722" s="12">
        <f t="shared" si="114"/>
        <v>2.1578947368421053</v>
      </c>
      <c r="S722" s="13" t="str">
        <f t="shared" si="120"/>
        <v>Publishing</v>
      </c>
      <c r="T722" s="13" t="str">
        <f t="shared" si="115"/>
        <v>Nonfiction</v>
      </c>
      <c r="U722" s="18" t="str">
        <f t="shared" si="116"/>
        <v>Jan</v>
      </c>
      <c r="V722" s="18" t="str">
        <f t="shared" si="117"/>
        <v>Jan</v>
      </c>
      <c r="W722" s="1">
        <f t="shared" si="121"/>
        <v>2012</v>
      </c>
      <c r="X722" s="1">
        <f t="shared" si="122"/>
        <v>2012</v>
      </c>
    </row>
    <row r="723" spans="1:24" ht="60.75" x14ac:dyDescent="0.3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17">
        <f t="shared" si="118"/>
        <v>41852.363506944443</v>
      </c>
      <c r="L723" s="17">
        <f t="shared" si="119"/>
        <v>41807.363506944443</v>
      </c>
      <c r="M723" s="5" t="b">
        <v>0</v>
      </c>
      <c r="N723" s="5">
        <v>119</v>
      </c>
      <c r="O723" s="5" t="b">
        <v>1</v>
      </c>
      <c r="P723" s="5" t="s">
        <v>8274</v>
      </c>
      <c r="Q723" s="10">
        <f t="shared" si="113"/>
        <v>122.10975609756098</v>
      </c>
      <c r="R723" s="12">
        <f t="shared" si="114"/>
        <v>1.4512195121951219</v>
      </c>
      <c r="S723" s="13" t="str">
        <f t="shared" si="120"/>
        <v>Publishing</v>
      </c>
      <c r="T723" s="13" t="str">
        <f t="shared" si="115"/>
        <v>Nonfiction</v>
      </c>
      <c r="U723" s="18" t="str">
        <f t="shared" si="116"/>
        <v>Aug</v>
      </c>
      <c r="V723" s="18" t="str">
        <f t="shared" si="117"/>
        <v>Jun</v>
      </c>
      <c r="W723" s="1">
        <f t="shared" si="121"/>
        <v>2014</v>
      </c>
      <c r="X723" s="1">
        <f t="shared" si="122"/>
        <v>2014</v>
      </c>
    </row>
    <row r="724" spans="1:24" ht="40.5" x14ac:dyDescent="0.3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17">
        <f t="shared" si="118"/>
        <v>41007.555300925924</v>
      </c>
      <c r="L724" s="17">
        <f t="shared" si="119"/>
        <v>40977.596967592588</v>
      </c>
      <c r="M724" s="5" t="b">
        <v>0</v>
      </c>
      <c r="N724" s="5">
        <v>153</v>
      </c>
      <c r="O724" s="5" t="b">
        <v>1</v>
      </c>
      <c r="P724" s="5" t="s">
        <v>8274</v>
      </c>
      <c r="Q724" s="10">
        <f t="shared" si="113"/>
        <v>132.024</v>
      </c>
      <c r="R724" s="12">
        <f t="shared" si="114"/>
        <v>0.61199999999999999</v>
      </c>
      <c r="S724" s="13" t="str">
        <f t="shared" si="120"/>
        <v>Publishing</v>
      </c>
      <c r="T724" s="13" t="str">
        <f t="shared" si="115"/>
        <v>Nonfiction</v>
      </c>
      <c r="U724" s="18" t="str">
        <f t="shared" si="116"/>
        <v>Apr</v>
      </c>
      <c r="V724" s="18" t="str">
        <f t="shared" si="117"/>
        <v>Mar</v>
      </c>
      <c r="W724" s="1">
        <f t="shared" si="121"/>
        <v>2012</v>
      </c>
      <c r="X724" s="1">
        <f t="shared" si="122"/>
        <v>2012</v>
      </c>
    </row>
    <row r="725" spans="1:24" ht="40.5" x14ac:dyDescent="0.3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17">
        <f t="shared" si="118"/>
        <v>42214.957638888889</v>
      </c>
      <c r="L725" s="17">
        <f t="shared" si="119"/>
        <v>42184.608206018514</v>
      </c>
      <c r="M725" s="5" t="b">
        <v>0</v>
      </c>
      <c r="N725" s="5">
        <v>100</v>
      </c>
      <c r="O725" s="5" t="b">
        <v>1</v>
      </c>
      <c r="P725" s="5" t="s">
        <v>8274</v>
      </c>
      <c r="Q725" s="10">
        <f t="shared" si="113"/>
        <v>109.38</v>
      </c>
      <c r="R725" s="12">
        <f t="shared" si="114"/>
        <v>2</v>
      </c>
      <c r="S725" s="13" t="str">
        <f t="shared" si="120"/>
        <v>Publishing</v>
      </c>
      <c r="T725" s="13" t="str">
        <f t="shared" si="115"/>
        <v>Nonfiction</v>
      </c>
      <c r="U725" s="18" t="str">
        <f t="shared" si="116"/>
        <v>Jul</v>
      </c>
      <c r="V725" s="18" t="str">
        <f t="shared" si="117"/>
        <v>Jun</v>
      </c>
      <c r="W725" s="1">
        <f t="shared" si="121"/>
        <v>2015</v>
      </c>
      <c r="X725" s="1">
        <f t="shared" si="122"/>
        <v>2015</v>
      </c>
    </row>
    <row r="726" spans="1:24" ht="60.75" x14ac:dyDescent="0.3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17">
        <f t="shared" si="118"/>
        <v>40724.430127314808</v>
      </c>
      <c r="L726" s="17">
        <f t="shared" si="119"/>
        <v>40694.430127314808</v>
      </c>
      <c r="M726" s="5" t="b">
        <v>0</v>
      </c>
      <c r="N726" s="5">
        <v>143</v>
      </c>
      <c r="O726" s="5" t="b">
        <v>1</v>
      </c>
      <c r="P726" s="5" t="s">
        <v>8274</v>
      </c>
      <c r="Q726" s="10">
        <f t="shared" si="113"/>
        <v>105.47157142857142</v>
      </c>
      <c r="R726" s="12">
        <f t="shared" si="114"/>
        <v>2.0428571428571427</v>
      </c>
      <c r="S726" s="13" t="str">
        <f t="shared" si="120"/>
        <v>Publishing</v>
      </c>
      <c r="T726" s="13" t="str">
        <f t="shared" si="115"/>
        <v>Nonfiction</v>
      </c>
      <c r="U726" s="18" t="str">
        <f t="shared" si="116"/>
        <v>Jun</v>
      </c>
      <c r="V726" s="18" t="str">
        <f t="shared" si="117"/>
        <v>May</v>
      </c>
      <c r="W726" s="1">
        <f t="shared" si="121"/>
        <v>2011</v>
      </c>
      <c r="X726" s="1">
        <f t="shared" si="122"/>
        <v>2011</v>
      </c>
    </row>
    <row r="727" spans="1:24" ht="40.5" x14ac:dyDescent="0.3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17">
        <f t="shared" si="118"/>
        <v>42351.417962962958</v>
      </c>
      <c r="L727" s="17">
        <f t="shared" si="119"/>
        <v>42321.417962962958</v>
      </c>
      <c r="M727" s="5" t="b">
        <v>0</v>
      </c>
      <c r="N727" s="5">
        <v>140</v>
      </c>
      <c r="O727" s="5" t="b">
        <v>1</v>
      </c>
      <c r="P727" s="5" t="s">
        <v>8274</v>
      </c>
      <c r="Q727" s="10">
        <f t="shared" si="113"/>
        <v>100.35</v>
      </c>
      <c r="R727" s="12">
        <f t="shared" si="114"/>
        <v>0.7</v>
      </c>
      <c r="S727" s="13" t="str">
        <f t="shared" si="120"/>
        <v>Publishing</v>
      </c>
      <c r="T727" s="13" t="str">
        <f t="shared" si="115"/>
        <v>Nonfiction</v>
      </c>
      <c r="U727" s="18" t="str">
        <f t="shared" si="116"/>
        <v>Dec</v>
      </c>
      <c r="V727" s="18" t="str">
        <f t="shared" si="117"/>
        <v>Nov</v>
      </c>
      <c r="W727" s="1">
        <f t="shared" si="121"/>
        <v>2015</v>
      </c>
      <c r="X727" s="1">
        <f t="shared" si="122"/>
        <v>2015</v>
      </c>
    </row>
    <row r="728" spans="1:24" ht="40.5" x14ac:dyDescent="0.3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17">
        <f t="shared" si="118"/>
        <v>41375.834340277775</v>
      </c>
      <c r="L728" s="17">
        <f t="shared" si="119"/>
        <v>41345.834340277775</v>
      </c>
      <c r="M728" s="5" t="b">
        <v>0</v>
      </c>
      <c r="N728" s="5">
        <v>35</v>
      </c>
      <c r="O728" s="5" t="b">
        <v>1</v>
      </c>
      <c r="P728" s="5" t="s">
        <v>8274</v>
      </c>
      <c r="Q728" s="10">
        <f t="shared" si="113"/>
        <v>101.4</v>
      </c>
      <c r="R728" s="12">
        <f t="shared" si="114"/>
        <v>1.4</v>
      </c>
      <c r="S728" s="13" t="str">
        <f t="shared" si="120"/>
        <v>Publishing</v>
      </c>
      <c r="T728" s="13" t="str">
        <f t="shared" si="115"/>
        <v>Nonfiction</v>
      </c>
      <c r="U728" s="18" t="str">
        <f t="shared" si="116"/>
        <v>Apr</v>
      </c>
      <c r="V728" s="18" t="str">
        <f t="shared" si="117"/>
        <v>Mar</v>
      </c>
      <c r="W728" s="1">
        <f t="shared" si="121"/>
        <v>2013</v>
      </c>
      <c r="X728" s="1">
        <f t="shared" si="122"/>
        <v>2013</v>
      </c>
    </row>
    <row r="729" spans="1:24" ht="60.75" x14ac:dyDescent="0.3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17">
        <f t="shared" si="118"/>
        <v>41288.680555555555</v>
      </c>
      <c r="L729" s="17">
        <f t="shared" si="119"/>
        <v>41246.811909722222</v>
      </c>
      <c r="M729" s="5" t="b">
        <v>0</v>
      </c>
      <c r="N729" s="5">
        <v>149</v>
      </c>
      <c r="O729" s="5" t="b">
        <v>1</v>
      </c>
      <c r="P729" s="5" t="s">
        <v>8274</v>
      </c>
      <c r="Q729" s="10">
        <f t="shared" si="113"/>
        <v>155.51428571428571</v>
      </c>
      <c r="R729" s="12">
        <f t="shared" si="114"/>
        <v>4.2571428571428571</v>
      </c>
      <c r="S729" s="13" t="str">
        <f t="shared" si="120"/>
        <v>Publishing</v>
      </c>
      <c r="T729" s="13" t="str">
        <f t="shared" si="115"/>
        <v>Nonfiction</v>
      </c>
      <c r="U729" s="18" t="str">
        <f t="shared" si="116"/>
        <v>Jan</v>
      </c>
      <c r="V729" s="18" t="str">
        <f t="shared" si="117"/>
        <v>Dec</v>
      </c>
      <c r="W729" s="1">
        <f t="shared" si="121"/>
        <v>2013</v>
      </c>
      <c r="X729" s="1">
        <f t="shared" si="122"/>
        <v>2012</v>
      </c>
    </row>
    <row r="730" spans="1:24" ht="40.5" x14ac:dyDescent="0.3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17">
        <f t="shared" si="118"/>
        <v>40776.629131944443</v>
      </c>
      <c r="L730" s="17">
        <f t="shared" si="119"/>
        <v>40731.629131944443</v>
      </c>
      <c r="M730" s="5" t="b">
        <v>0</v>
      </c>
      <c r="N730" s="5">
        <v>130</v>
      </c>
      <c r="O730" s="5" t="b">
        <v>1</v>
      </c>
      <c r="P730" s="5" t="s">
        <v>8274</v>
      </c>
      <c r="Q730" s="10">
        <f t="shared" si="113"/>
        <v>105.566</v>
      </c>
      <c r="R730" s="12">
        <f t="shared" si="114"/>
        <v>1.7333333333333334</v>
      </c>
      <c r="S730" s="13" t="str">
        <f t="shared" si="120"/>
        <v>Publishing</v>
      </c>
      <c r="T730" s="13" t="str">
        <f t="shared" si="115"/>
        <v>Nonfiction</v>
      </c>
      <c r="U730" s="18" t="str">
        <f t="shared" si="116"/>
        <v>Aug</v>
      </c>
      <c r="V730" s="18" t="str">
        <f t="shared" si="117"/>
        <v>Jul</v>
      </c>
      <c r="W730" s="1">
        <f t="shared" si="121"/>
        <v>2011</v>
      </c>
      <c r="X730" s="1">
        <f t="shared" si="122"/>
        <v>2011</v>
      </c>
    </row>
    <row r="731" spans="1:24" ht="40.5" x14ac:dyDescent="0.3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17">
        <f t="shared" si="118"/>
        <v>41170.97755787037</v>
      </c>
      <c r="L731" s="17">
        <f t="shared" si="119"/>
        <v>41110.97755787037</v>
      </c>
      <c r="M731" s="5" t="b">
        <v>0</v>
      </c>
      <c r="N731" s="5">
        <v>120</v>
      </c>
      <c r="O731" s="5" t="b">
        <v>1</v>
      </c>
      <c r="P731" s="5" t="s">
        <v>8274</v>
      </c>
      <c r="Q731" s="10">
        <f t="shared" si="113"/>
        <v>130.65</v>
      </c>
      <c r="R731" s="12">
        <f t="shared" si="114"/>
        <v>3</v>
      </c>
      <c r="S731" s="13" t="str">
        <f t="shared" si="120"/>
        <v>Publishing</v>
      </c>
      <c r="T731" s="13" t="str">
        <f t="shared" si="115"/>
        <v>Nonfiction</v>
      </c>
      <c r="U731" s="18" t="str">
        <f t="shared" si="116"/>
        <v>Sep</v>
      </c>
      <c r="V731" s="18" t="str">
        <f t="shared" si="117"/>
        <v>Jul</v>
      </c>
      <c r="W731" s="1">
        <f t="shared" si="121"/>
        <v>2012</v>
      </c>
      <c r="X731" s="1">
        <f t="shared" si="122"/>
        <v>2012</v>
      </c>
    </row>
    <row r="732" spans="1:24" x14ac:dyDescent="0.3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17">
        <f t="shared" si="118"/>
        <v>40884.536932870367</v>
      </c>
      <c r="L732" s="17">
        <f t="shared" si="119"/>
        <v>40854.536932870367</v>
      </c>
      <c r="M732" s="5" t="b">
        <v>0</v>
      </c>
      <c r="N732" s="5">
        <v>265</v>
      </c>
      <c r="O732" s="5" t="b">
        <v>1</v>
      </c>
      <c r="P732" s="5" t="s">
        <v>8274</v>
      </c>
      <c r="Q732" s="10">
        <f t="shared" si="113"/>
        <v>132.19</v>
      </c>
      <c r="R732" s="12">
        <f t="shared" si="114"/>
        <v>1.325</v>
      </c>
      <c r="S732" s="13" t="str">
        <f t="shared" si="120"/>
        <v>Publishing</v>
      </c>
      <c r="T732" s="13" t="str">
        <f t="shared" si="115"/>
        <v>Nonfiction</v>
      </c>
      <c r="U732" s="18" t="str">
        <f t="shared" si="116"/>
        <v>Dec</v>
      </c>
      <c r="V732" s="18" t="str">
        <f t="shared" si="117"/>
        <v>Nov</v>
      </c>
      <c r="W732" s="1">
        <f t="shared" si="121"/>
        <v>2011</v>
      </c>
      <c r="X732" s="1">
        <f t="shared" si="122"/>
        <v>2011</v>
      </c>
    </row>
    <row r="733" spans="1:24" ht="40.5" x14ac:dyDescent="0.3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17">
        <f t="shared" si="118"/>
        <v>40930.041666666664</v>
      </c>
      <c r="L733" s="17">
        <f t="shared" si="119"/>
        <v>40879.587349537032</v>
      </c>
      <c r="M733" s="5" t="b">
        <v>0</v>
      </c>
      <c r="N733" s="5">
        <v>71</v>
      </c>
      <c r="O733" s="5" t="b">
        <v>1</v>
      </c>
      <c r="P733" s="5" t="s">
        <v>8274</v>
      </c>
      <c r="Q733" s="10">
        <f t="shared" si="113"/>
        <v>126</v>
      </c>
      <c r="R733" s="12">
        <f t="shared" si="114"/>
        <v>1.42</v>
      </c>
      <c r="S733" s="13" t="str">
        <f t="shared" si="120"/>
        <v>Publishing</v>
      </c>
      <c r="T733" s="13" t="str">
        <f t="shared" si="115"/>
        <v>Nonfiction</v>
      </c>
      <c r="U733" s="18" t="str">
        <f t="shared" si="116"/>
        <v>Jan</v>
      </c>
      <c r="V733" s="18" t="str">
        <f t="shared" si="117"/>
        <v>Dec</v>
      </c>
      <c r="W733" s="1">
        <f t="shared" si="121"/>
        <v>2012</v>
      </c>
      <c r="X733" s="1">
        <f t="shared" si="122"/>
        <v>2011</v>
      </c>
    </row>
    <row r="734" spans="1:24" ht="40.5" x14ac:dyDescent="0.3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17">
        <f t="shared" si="118"/>
        <v>41546.21598379629</v>
      </c>
      <c r="L734" s="17">
        <f t="shared" si="119"/>
        <v>41486.21598379629</v>
      </c>
      <c r="M734" s="5" t="b">
        <v>0</v>
      </c>
      <c r="N734" s="5">
        <v>13</v>
      </c>
      <c r="O734" s="5" t="b">
        <v>1</v>
      </c>
      <c r="P734" s="5" t="s">
        <v>8274</v>
      </c>
      <c r="Q734" s="10">
        <f t="shared" si="113"/>
        <v>160</v>
      </c>
      <c r="R734" s="12">
        <f t="shared" si="114"/>
        <v>32.5</v>
      </c>
      <c r="S734" s="13" t="str">
        <f t="shared" si="120"/>
        <v>Publishing</v>
      </c>
      <c r="T734" s="13" t="str">
        <f t="shared" si="115"/>
        <v>Nonfiction</v>
      </c>
      <c r="U734" s="18" t="str">
        <f t="shared" si="116"/>
        <v>Sep</v>
      </c>
      <c r="V734" s="18" t="str">
        <f t="shared" si="117"/>
        <v>Jul</v>
      </c>
      <c r="W734" s="1">
        <f t="shared" si="121"/>
        <v>2013</v>
      </c>
      <c r="X734" s="1">
        <f t="shared" si="122"/>
        <v>2013</v>
      </c>
    </row>
    <row r="735" spans="1:24" ht="60.75" x14ac:dyDescent="0.3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17">
        <f t="shared" si="118"/>
        <v>41628.211712962962</v>
      </c>
      <c r="L735" s="17">
        <f t="shared" si="119"/>
        <v>41598.211712962962</v>
      </c>
      <c r="M735" s="5" t="b">
        <v>0</v>
      </c>
      <c r="N735" s="5">
        <v>169</v>
      </c>
      <c r="O735" s="5" t="b">
        <v>1</v>
      </c>
      <c r="P735" s="5" t="s">
        <v>8274</v>
      </c>
      <c r="Q735" s="10">
        <f t="shared" si="113"/>
        <v>120.48</v>
      </c>
      <c r="R735" s="12">
        <f t="shared" si="114"/>
        <v>6.76</v>
      </c>
      <c r="S735" s="13" t="str">
        <f t="shared" si="120"/>
        <v>Publishing</v>
      </c>
      <c r="T735" s="13" t="str">
        <f t="shared" si="115"/>
        <v>Nonfiction</v>
      </c>
      <c r="U735" s="18" t="str">
        <f t="shared" si="116"/>
        <v>Dec</v>
      </c>
      <c r="V735" s="18" t="str">
        <f t="shared" si="117"/>
        <v>Nov</v>
      </c>
      <c r="W735" s="1">
        <f t="shared" si="121"/>
        <v>2013</v>
      </c>
      <c r="X735" s="1">
        <f t="shared" si="122"/>
        <v>2013</v>
      </c>
    </row>
    <row r="736" spans="1:24" ht="40.5" x14ac:dyDescent="0.3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17">
        <f t="shared" si="118"/>
        <v>42132.999999999993</v>
      </c>
      <c r="L736" s="17">
        <f t="shared" si="119"/>
        <v>42101.956249999996</v>
      </c>
      <c r="M736" s="5" t="b">
        <v>0</v>
      </c>
      <c r="N736" s="5">
        <v>57</v>
      </c>
      <c r="O736" s="5" t="b">
        <v>1</v>
      </c>
      <c r="P736" s="5" t="s">
        <v>8274</v>
      </c>
      <c r="Q736" s="10">
        <f t="shared" si="113"/>
        <v>125.52941176470588</v>
      </c>
      <c r="R736" s="12">
        <f t="shared" si="114"/>
        <v>0.6705882352941176</v>
      </c>
      <c r="S736" s="13" t="str">
        <f t="shared" si="120"/>
        <v>Publishing</v>
      </c>
      <c r="T736" s="13" t="str">
        <f t="shared" si="115"/>
        <v>Nonfiction</v>
      </c>
      <c r="U736" s="18" t="str">
        <f t="shared" si="116"/>
        <v>May</v>
      </c>
      <c r="V736" s="18" t="str">
        <f t="shared" si="117"/>
        <v>Apr</v>
      </c>
      <c r="W736" s="1">
        <f t="shared" si="121"/>
        <v>2015</v>
      </c>
      <c r="X736" s="1">
        <f t="shared" si="122"/>
        <v>2015</v>
      </c>
    </row>
    <row r="737" spans="1:24" ht="40.5" x14ac:dyDescent="0.3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17">
        <f t="shared" si="118"/>
        <v>41976.818749999999</v>
      </c>
      <c r="L737" s="17">
        <f t="shared" si="119"/>
        <v>41945.821134259255</v>
      </c>
      <c r="M737" s="5" t="b">
        <v>0</v>
      </c>
      <c r="N737" s="5">
        <v>229</v>
      </c>
      <c r="O737" s="5" t="b">
        <v>1</v>
      </c>
      <c r="P737" s="5" t="s">
        <v>8274</v>
      </c>
      <c r="Q737" s="10">
        <f t="shared" si="113"/>
        <v>114.4063829787234</v>
      </c>
      <c r="R737" s="12">
        <f t="shared" si="114"/>
        <v>0.48723404255319147</v>
      </c>
      <c r="S737" s="13" t="str">
        <f t="shared" si="120"/>
        <v>Publishing</v>
      </c>
      <c r="T737" s="13" t="str">
        <f t="shared" si="115"/>
        <v>Nonfiction</v>
      </c>
      <c r="U737" s="18" t="str">
        <f t="shared" si="116"/>
        <v>Dec</v>
      </c>
      <c r="V737" s="18" t="str">
        <f t="shared" si="117"/>
        <v>Nov</v>
      </c>
      <c r="W737" s="1">
        <f t="shared" si="121"/>
        <v>2014</v>
      </c>
      <c r="X737" s="1">
        <f t="shared" si="122"/>
        <v>2014</v>
      </c>
    </row>
    <row r="738" spans="1:24" ht="40.5" x14ac:dyDescent="0.3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17">
        <f t="shared" si="118"/>
        <v>41598.999305555553</v>
      </c>
      <c r="L738" s="17">
        <f t="shared" si="119"/>
        <v>41579.525925925926</v>
      </c>
      <c r="M738" s="5" t="b">
        <v>0</v>
      </c>
      <c r="N738" s="5">
        <v>108</v>
      </c>
      <c r="O738" s="5" t="b">
        <v>1</v>
      </c>
      <c r="P738" s="5" t="s">
        <v>8274</v>
      </c>
      <c r="Q738" s="10">
        <f t="shared" si="113"/>
        <v>315.13888888888891</v>
      </c>
      <c r="R738" s="12">
        <f t="shared" si="114"/>
        <v>3</v>
      </c>
      <c r="S738" s="13" t="str">
        <f t="shared" si="120"/>
        <v>Publishing</v>
      </c>
      <c r="T738" s="13" t="str">
        <f t="shared" si="115"/>
        <v>Nonfiction</v>
      </c>
      <c r="U738" s="18" t="str">
        <f t="shared" si="116"/>
        <v>Nov</v>
      </c>
      <c r="V738" s="18" t="str">
        <f t="shared" si="117"/>
        <v>Nov</v>
      </c>
      <c r="W738" s="1">
        <f t="shared" si="121"/>
        <v>2013</v>
      </c>
      <c r="X738" s="1">
        <f t="shared" si="122"/>
        <v>2013</v>
      </c>
    </row>
    <row r="739" spans="1:24" ht="60.75" x14ac:dyDescent="0.3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17">
        <f t="shared" si="118"/>
        <v>41684.625</v>
      </c>
      <c r="L739" s="17">
        <f t="shared" si="119"/>
        <v>41667.066979166666</v>
      </c>
      <c r="M739" s="5" t="b">
        <v>0</v>
      </c>
      <c r="N739" s="5">
        <v>108</v>
      </c>
      <c r="O739" s="5" t="b">
        <v>1</v>
      </c>
      <c r="P739" s="5" t="s">
        <v>8274</v>
      </c>
      <c r="Q739" s="10">
        <f t="shared" si="113"/>
        <v>122.4</v>
      </c>
      <c r="R739" s="12">
        <f t="shared" si="114"/>
        <v>2.16</v>
      </c>
      <c r="S739" s="13" t="str">
        <f t="shared" si="120"/>
        <v>Publishing</v>
      </c>
      <c r="T739" s="13" t="str">
        <f t="shared" si="115"/>
        <v>Nonfiction</v>
      </c>
      <c r="U739" s="18" t="str">
        <f t="shared" si="116"/>
        <v>Feb</v>
      </c>
      <c r="V739" s="18" t="str">
        <f t="shared" si="117"/>
        <v>Jan</v>
      </c>
      <c r="W739" s="1">
        <f t="shared" si="121"/>
        <v>2014</v>
      </c>
      <c r="X739" s="1">
        <f t="shared" si="122"/>
        <v>2014</v>
      </c>
    </row>
    <row r="740" spans="1:24" ht="40.5" x14ac:dyDescent="0.3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17">
        <f t="shared" si="118"/>
        <v>41973.999305555553</v>
      </c>
      <c r="L740" s="17">
        <f t="shared" si="119"/>
        <v>41943.39576388889</v>
      </c>
      <c r="M740" s="5" t="b">
        <v>0</v>
      </c>
      <c r="N740" s="5">
        <v>41</v>
      </c>
      <c r="O740" s="5" t="b">
        <v>1</v>
      </c>
      <c r="P740" s="5" t="s">
        <v>8274</v>
      </c>
      <c r="Q740" s="10">
        <f t="shared" si="113"/>
        <v>106.73333333333333</v>
      </c>
      <c r="R740" s="12">
        <f t="shared" si="114"/>
        <v>2.7333333333333334</v>
      </c>
      <c r="S740" s="13" t="str">
        <f t="shared" si="120"/>
        <v>Publishing</v>
      </c>
      <c r="T740" s="13" t="str">
        <f t="shared" si="115"/>
        <v>Nonfiction</v>
      </c>
      <c r="U740" s="18" t="str">
        <f t="shared" si="116"/>
        <v>Nov</v>
      </c>
      <c r="V740" s="18" t="str">
        <f t="shared" si="117"/>
        <v>Oct</v>
      </c>
      <c r="W740" s="1">
        <f t="shared" si="121"/>
        <v>2014</v>
      </c>
      <c r="X740" s="1">
        <f t="shared" si="122"/>
        <v>2014</v>
      </c>
    </row>
    <row r="741" spans="1:24" ht="40.5" x14ac:dyDescent="0.3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17">
        <f t="shared" si="118"/>
        <v>41862.294317129628</v>
      </c>
      <c r="L741" s="17">
        <f t="shared" si="119"/>
        <v>41829.294317129628</v>
      </c>
      <c r="M741" s="5" t="b">
        <v>0</v>
      </c>
      <c r="N741" s="5">
        <v>139</v>
      </c>
      <c r="O741" s="5" t="b">
        <v>1</v>
      </c>
      <c r="P741" s="5" t="s">
        <v>8274</v>
      </c>
      <c r="Q741" s="10">
        <f t="shared" si="113"/>
        <v>158.33333333333334</v>
      </c>
      <c r="R741" s="12">
        <f t="shared" si="114"/>
        <v>2.3166666666666669</v>
      </c>
      <c r="S741" s="13" t="str">
        <f t="shared" si="120"/>
        <v>Publishing</v>
      </c>
      <c r="T741" s="13" t="str">
        <f t="shared" si="115"/>
        <v>Nonfiction</v>
      </c>
      <c r="U741" s="18" t="str">
        <f t="shared" si="116"/>
        <v>Aug</v>
      </c>
      <c r="V741" s="18" t="str">
        <f t="shared" si="117"/>
        <v>Jul</v>
      </c>
      <c r="W741" s="1">
        <f t="shared" si="121"/>
        <v>2014</v>
      </c>
      <c r="X741" s="1">
        <f t="shared" si="122"/>
        <v>2014</v>
      </c>
    </row>
    <row r="742" spans="1:24" ht="60.75" x14ac:dyDescent="0.3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17">
        <f t="shared" si="118"/>
        <v>42175.93844907407</v>
      </c>
      <c r="L742" s="17">
        <f t="shared" si="119"/>
        <v>42161.93844907407</v>
      </c>
      <c r="M742" s="5" t="b">
        <v>0</v>
      </c>
      <c r="N742" s="5">
        <v>19</v>
      </c>
      <c r="O742" s="5" t="b">
        <v>1</v>
      </c>
      <c r="P742" s="5" t="s">
        <v>8274</v>
      </c>
      <c r="Q742" s="10">
        <f t="shared" si="113"/>
        <v>107.4</v>
      </c>
      <c r="R742" s="12">
        <f t="shared" si="114"/>
        <v>0.6333333333333333</v>
      </c>
      <c r="S742" s="13" t="str">
        <f t="shared" si="120"/>
        <v>Publishing</v>
      </c>
      <c r="T742" s="13" t="str">
        <f t="shared" si="115"/>
        <v>Nonfiction</v>
      </c>
      <c r="U742" s="18" t="str">
        <f t="shared" si="116"/>
        <v>Jun</v>
      </c>
      <c r="V742" s="18" t="str">
        <f t="shared" si="117"/>
        <v>Jun</v>
      </c>
      <c r="W742" s="1">
        <f t="shared" si="121"/>
        <v>2015</v>
      </c>
      <c r="X742" s="1">
        <f t="shared" si="122"/>
        <v>2015</v>
      </c>
    </row>
    <row r="743" spans="1:24" ht="40.5" x14ac:dyDescent="0.3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17">
        <f t="shared" si="118"/>
        <v>41436.439884259256</v>
      </c>
      <c r="L743" s="17">
        <f t="shared" si="119"/>
        <v>41401.439884259256</v>
      </c>
      <c r="M743" s="5" t="b">
        <v>0</v>
      </c>
      <c r="N743" s="5">
        <v>94</v>
      </c>
      <c r="O743" s="5" t="b">
        <v>1</v>
      </c>
      <c r="P743" s="5" t="s">
        <v>8274</v>
      </c>
      <c r="Q743" s="10">
        <f t="shared" si="113"/>
        <v>102.26</v>
      </c>
      <c r="R743" s="12">
        <f t="shared" si="114"/>
        <v>0.72307692307692306</v>
      </c>
      <c r="S743" s="13" t="str">
        <f t="shared" si="120"/>
        <v>Publishing</v>
      </c>
      <c r="T743" s="13" t="str">
        <f t="shared" si="115"/>
        <v>Nonfiction</v>
      </c>
      <c r="U743" s="18" t="str">
        <f t="shared" si="116"/>
        <v>Jun</v>
      </c>
      <c r="V743" s="18" t="str">
        <f t="shared" si="117"/>
        <v>May</v>
      </c>
      <c r="W743" s="1">
        <f t="shared" si="121"/>
        <v>2013</v>
      </c>
      <c r="X743" s="1">
        <f t="shared" si="122"/>
        <v>2013</v>
      </c>
    </row>
    <row r="744" spans="1:24" ht="40.5" x14ac:dyDescent="0.3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17">
        <f t="shared" si="118"/>
        <v>41719.667962962958</v>
      </c>
      <c r="L744" s="17">
        <f t="shared" si="119"/>
        <v>41689.709629629629</v>
      </c>
      <c r="M744" s="5" t="b">
        <v>0</v>
      </c>
      <c r="N744" s="5">
        <v>23</v>
      </c>
      <c r="O744" s="5" t="b">
        <v>1</v>
      </c>
      <c r="P744" s="5" t="s">
        <v>8274</v>
      </c>
      <c r="Q744" s="10">
        <f t="shared" si="113"/>
        <v>110.71428571428571</v>
      </c>
      <c r="R744" s="12">
        <f t="shared" si="114"/>
        <v>1.6428571428571428</v>
      </c>
      <c r="S744" s="13" t="str">
        <f t="shared" si="120"/>
        <v>Publishing</v>
      </c>
      <c r="T744" s="13" t="str">
        <f t="shared" si="115"/>
        <v>Nonfiction</v>
      </c>
      <c r="U744" s="18" t="str">
        <f t="shared" si="116"/>
        <v>Mar</v>
      </c>
      <c r="V744" s="18" t="str">
        <f t="shared" si="117"/>
        <v>Feb</v>
      </c>
      <c r="W744" s="1">
        <f t="shared" si="121"/>
        <v>2014</v>
      </c>
      <c r="X744" s="1">
        <f t="shared" si="122"/>
        <v>2014</v>
      </c>
    </row>
    <row r="745" spans="1:24" ht="40.5" x14ac:dyDescent="0.3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17">
        <f t="shared" si="118"/>
        <v>41015.666666666664</v>
      </c>
      <c r="L745" s="17">
        <f t="shared" si="119"/>
        <v>40990.500983796293</v>
      </c>
      <c r="M745" s="5" t="b">
        <v>0</v>
      </c>
      <c r="N745" s="5">
        <v>15</v>
      </c>
      <c r="O745" s="5" t="b">
        <v>1</v>
      </c>
      <c r="P745" s="5" t="s">
        <v>8274</v>
      </c>
      <c r="Q745" s="10">
        <f t="shared" si="113"/>
        <v>148</v>
      </c>
      <c r="R745" s="12">
        <f t="shared" si="114"/>
        <v>2.7272727272727271</v>
      </c>
      <c r="S745" s="13" t="str">
        <f t="shared" si="120"/>
        <v>Publishing</v>
      </c>
      <c r="T745" s="13" t="str">
        <f t="shared" si="115"/>
        <v>Nonfiction</v>
      </c>
      <c r="U745" s="18" t="str">
        <f t="shared" si="116"/>
        <v>Apr</v>
      </c>
      <c r="V745" s="18" t="str">
        <f t="shared" si="117"/>
        <v>Mar</v>
      </c>
      <c r="W745" s="1">
        <f t="shared" si="121"/>
        <v>2012</v>
      </c>
      <c r="X745" s="1">
        <f t="shared" si="122"/>
        <v>2012</v>
      </c>
    </row>
    <row r="746" spans="1:24" ht="40.5" x14ac:dyDescent="0.3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17">
        <f t="shared" si="118"/>
        <v>41256.748877314814</v>
      </c>
      <c r="L746" s="17">
        <f t="shared" si="119"/>
        <v>41226.748877314814</v>
      </c>
      <c r="M746" s="5" t="b">
        <v>0</v>
      </c>
      <c r="N746" s="5">
        <v>62</v>
      </c>
      <c r="O746" s="5" t="b">
        <v>1</v>
      </c>
      <c r="P746" s="5" t="s">
        <v>8274</v>
      </c>
      <c r="Q746" s="10">
        <f t="shared" si="113"/>
        <v>102.32</v>
      </c>
      <c r="R746" s="12">
        <f t="shared" si="114"/>
        <v>1.24</v>
      </c>
      <c r="S746" s="13" t="str">
        <f t="shared" si="120"/>
        <v>Publishing</v>
      </c>
      <c r="T746" s="13" t="str">
        <f t="shared" si="115"/>
        <v>Nonfiction</v>
      </c>
      <c r="U746" s="18" t="str">
        <f t="shared" si="116"/>
        <v>Dec</v>
      </c>
      <c r="V746" s="18" t="str">
        <f t="shared" si="117"/>
        <v>Nov</v>
      </c>
      <c r="W746" s="1">
        <f t="shared" si="121"/>
        <v>2012</v>
      </c>
      <c r="X746" s="1">
        <f t="shared" si="122"/>
        <v>2012</v>
      </c>
    </row>
    <row r="747" spans="1:24" ht="60.75" x14ac:dyDescent="0.3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17">
        <f t="shared" si="118"/>
        <v>41397.363946759258</v>
      </c>
      <c r="L747" s="17">
        <f t="shared" si="119"/>
        <v>41367.363946759258</v>
      </c>
      <c r="M747" s="5" t="b">
        <v>0</v>
      </c>
      <c r="N747" s="5">
        <v>74</v>
      </c>
      <c r="O747" s="5" t="b">
        <v>1</v>
      </c>
      <c r="P747" s="5" t="s">
        <v>8274</v>
      </c>
      <c r="Q747" s="10">
        <f t="shared" si="113"/>
        <v>179.09909909909911</v>
      </c>
      <c r="R747" s="12">
        <f t="shared" si="114"/>
        <v>3.3333333333333335</v>
      </c>
      <c r="S747" s="13" t="str">
        <f t="shared" si="120"/>
        <v>Publishing</v>
      </c>
      <c r="T747" s="13" t="str">
        <f t="shared" si="115"/>
        <v>Nonfiction</v>
      </c>
      <c r="U747" s="18" t="str">
        <f t="shared" si="116"/>
        <v>May</v>
      </c>
      <c r="V747" s="18" t="str">
        <f t="shared" si="117"/>
        <v>Apr</v>
      </c>
      <c r="W747" s="1">
        <f t="shared" si="121"/>
        <v>2013</v>
      </c>
      <c r="X747" s="1">
        <f t="shared" si="122"/>
        <v>2013</v>
      </c>
    </row>
    <row r="748" spans="1:24" ht="40.5" x14ac:dyDescent="0.3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17">
        <f t="shared" si="118"/>
        <v>41174.957638888889</v>
      </c>
      <c r="L748" s="17">
        <f t="shared" si="119"/>
        <v>41156.834594907406</v>
      </c>
      <c r="M748" s="5" t="b">
        <v>0</v>
      </c>
      <c r="N748" s="5">
        <v>97</v>
      </c>
      <c r="O748" s="5" t="b">
        <v>1</v>
      </c>
      <c r="P748" s="5" t="s">
        <v>8274</v>
      </c>
      <c r="Q748" s="10">
        <f t="shared" si="113"/>
        <v>111.08135252761969</v>
      </c>
      <c r="R748" s="12">
        <f t="shared" si="114"/>
        <v>3.2474054235018412</v>
      </c>
      <c r="S748" s="13" t="str">
        <f t="shared" si="120"/>
        <v>Publishing</v>
      </c>
      <c r="T748" s="13" t="str">
        <f t="shared" si="115"/>
        <v>Nonfiction</v>
      </c>
      <c r="U748" s="18" t="str">
        <f t="shared" si="116"/>
        <v>Sep</v>
      </c>
      <c r="V748" s="18" t="str">
        <f t="shared" si="117"/>
        <v>Sep</v>
      </c>
      <c r="W748" s="1">
        <f t="shared" si="121"/>
        <v>2012</v>
      </c>
      <c r="X748" s="1">
        <f t="shared" si="122"/>
        <v>2012</v>
      </c>
    </row>
    <row r="749" spans="1:24" ht="40.5" x14ac:dyDescent="0.3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17">
        <f t="shared" si="118"/>
        <v>42019.245833333327</v>
      </c>
      <c r="L749" s="17">
        <f t="shared" si="119"/>
        <v>41988.340497685182</v>
      </c>
      <c r="M749" s="5" t="b">
        <v>0</v>
      </c>
      <c r="N749" s="5">
        <v>55</v>
      </c>
      <c r="O749" s="5" t="b">
        <v>1</v>
      </c>
      <c r="P749" s="5" t="s">
        <v>8274</v>
      </c>
      <c r="Q749" s="10">
        <f t="shared" si="113"/>
        <v>100.04285714285714</v>
      </c>
      <c r="R749" s="12">
        <f t="shared" si="114"/>
        <v>0.7857142857142857</v>
      </c>
      <c r="S749" s="13" t="str">
        <f t="shared" si="120"/>
        <v>Publishing</v>
      </c>
      <c r="T749" s="13" t="str">
        <f t="shared" si="115"/>
        <v>Nonfiction</v>
      </c>
      <c r="U749" s="18" t="str">
        <f t="shared" si="116"/>
        <v>Jan</v>
      </c>
      <c r="V749" s="18" t="str">
        <f t="shared" si="117"/>
        <v>Dec</v>
      </c>
      <c r="W749" s="1">
        <f t="shared" si="121"/>
        <v>2015</v>
      </c>
      <c r="X749" s="1">
        <f t="shared" si="122"/>
        <v>2014</v>
      </c>
    </row>
    <row r="750" spans="1:24" ht="40.5" x14ac:dyDescent="0.3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17">
        <f t="shared" si="118"/>
        <v>41861.638495370367</v>
      </c>
      <c r="L750" s="17">
        <f t="shared" si="119"/>
        <v>41831.638495370367</v>
      </c>
      <c r="M750" s="5" t="b">
        <v>0</v>
      </c>
      <c r="N750" s="5">
        <v>44</v>
      </c>
      <c r="O750" s="5" t="b">
        <v>1</v>
      </c>
      <c r="P750" s="5" t="s">
        <v>8274</v>
      </c>
      <c r="Q750" s="10">
        <f t="shared" si="113"/>
        <v>100.25</v>
      </c>
      <c r="R750" s="12">
        <f t="shared" si="114"/>
        <v>2.2000000000000002</v>
      </c>
      <c r="S750" s="13" t="str">
        <f t="shared" si="120"/>
        <v>Publishing</v>
      </c>
      <c r="T750" s="13" t="str">
        <f t="shared" si="115"/>
        <v>Nonfiction</v>
      </c>
      <c r="U750" s="18" t="str">
        <f t="shared" si="116"/>
        <v>Aug</v>
      </c>
      <c r="V750" s="18" t="str">
        <f t="shared" si="117"/>
        <v>Jul</v>
      </c>
      <c r="W750" s="1">
        <f t="shared" si="121"/>
        <v>2014</v>
      </c>
      <c r="X750" s="1">
        <f t="shared" si="122"/>
        <v>2014</v>
      </c>
    </row>
    <row r="751" spans="1:24" ht="40.5" x14ac:dyDescent="0.3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17">
        <f t="shared" si="118"/>
        <v>42763.732986111114</v>
      </c>
      <c r="L751" s="17">
        <f t="shared" si="119"/>
        <v>42733.732986111114</v>
      </c>
      <c r="M751" s="5" t="b">
        <v>0</v>
      </c>
      <c r="N751" s="5">
        <v>110</v>
      </c>
      <c r="O751" s="5" t="b">
        <v>1</v>
      </c>
      <c r="P751" s="5" t="s">
        <v>8274</v>
      </c>
      <c r="Q751" s="10">
        <f t="shared" si="113"/>
        <v>105.56</v>
      </c>
      <c r="R751" s="12">
        <f t="shared" si="114"/>
        <v>1.1000000000000001</v>
      </c>
      <c r="S751" s="13" t="str">
        <f t="shared" si="120"/>
        <v>Publishing</v>
      </c>
      <c r="T751" s="13" t="str">
        <f t="shared" si="115"/>
        <v>Nonfiction</v>
      </c>
      <c r="U751" s="18" t="str">
        <f t="shared" si="116"/>
        <v>Jan</v>
      </c>
      <c r="V751" s="18" t="str">
        <f t="shared" si="117"/>
        <v>Dec</v>
      </c>
      <c r="W751" s="1">
        <f t="shared" si="121"/>
        <v>2017</v>
      </c>
      <c r="X751" s="1">
        <f t="shared" si="122"/>
        <v>2016</v>
      </c>
    </row>
    <row r="752" spans="1:24" ht="60.75" x14ac:dyDescent="0.3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17">
        <f t="shared" si="118"/>
        <v>41329.669814814813</v>
      </c>
      <c r="L752" s="17">
        <f t="shared" si="119"/>
        <v>41299.669814814813</v>
      </c>
      <c r="M752" s="5" t="b">
        <v>0</v>
      </c>
      <c r="N752" s="5">
        <v>59</v>
      </c>
      <c r="O752" s="5" t="b">
        <v>1</v>
      </c>
      <c r="P752" s="5" t="s">
        <v>8274</v>
      </c>
      <c r="Q752" s="10">
        <f t="shared" si="113"/>
        <v>102.58775877587759</v>
      </c>
      <c r="R752" s="12">
        <f t="shared" si="114"/>
        <v>1.3276327632763276</v>
      </c>
      <c r="S752" s="13" t="str">
        <f t="shared" si="120"/>
        <v>Publishing</v>
      </c>
      <c r="T752" s="13" t="str">
        <f t="shared" si="115"/>
        <v>Nonfiction</v>
      </c>
      <c r="U752" s="18" t="str">
        <f t="shared" si="116"/>
        <v>Feb</v>
      </c>
      <c r="V752" s="18" t="str">
        <f t="shared" si="117"/>
        <v>Jan</v>
      </c>
      <c r="W752" s="1">
        <f t="shared" si="121"/>
        <v>2013</v>
      </c>
      <c r="X752" s="1">
        <f t="shared" si="122"/>
        <v>2013</v>
      </c>
    </row>
    <row r="753" spans="1:24" ht="40.5" x14ac:dyDescent="0.3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17">
        <f t="shared" si="118"/>
        <v>40759.422164351847</v>
      </c>
      <c r="L753" s="17">
        <f t="shared" si="119"/>
        <v>40713.422164351847</v>
      </c>
      <c r="M753" s="5" t="b">
        <v>0</v>
      </c>
      <c r="N753" s="5">
        <v>62</v>
      </c>
      <c r="O753" s="5" t="b">
        <v>1</v>
      </c>
      <c r="P753" s="5" t="s">
        <v>8274</v>
      </c>
      <c r="Q753" s="10">
        <f t="shared" si="113"/>
        <v>118.5</v>
      </c>
      <c r="R753" s="12">
        <f t="shared" si="114"/>
        <v>2.0666666666666669</v>
      </c>
      <c r="S753" s="13" t="str">
        <f t="shared" si="120"/>
        <v>Publishing</v>
      </c>
      <c r="T753" s="13" t="str">
        <f t="shared" si="115"/>
        <v>Nonfiction</v>
      </c>
      <c r="U753" s="18" t="str">
        <f t="shared" si="116"/>
        <v>Aug</v>
      </c>
      <c r="V753" s="18" t="str">
        <f t="shared" si="117"/>
        <v>Jun</v>
      </c>
      <c r="W753" s="1">
        <f t="shared" si="121"/>
        <v>2011</v>
      </c>
      <c r="X753" s="1">
        <f t="shared" si="122"/>
        <v>2011</v>
      </c>
    </row>
    <row r="754" spans="1:24" ht="60.75" x14ac:dyDescent="0.3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17">
        <f t="shared" si="118"/>
        <v>42659.249999999993</v>
      </c>
      <c r="L754" s="17">
        <f t="shared" si="119"/>
        <v>42639.213159722225</v>
      </c>
      <c r="M754" s="5" t="b">
        <v>0</v>
      </c>
      <c r="N754" s="5">
        <v>105</v>
      </c>
      <c r="O754" s="5" t="b">
        <v>1</v>
      </c>
      <c r="P754" s="5" t="s">
        <v>8274</v>
      </c>
      <c r="Q754" s="10">
        <f t="shared" si="113"/>
        <v>111.7</v>
      </c>
      <c r="R754" s="12">
        <f t="shared" si="114"/>
        <v>2.1</v>
      </c>
      <c r="S754" s="13" t="str">
        <f t="shared" si="120"/>
        <v>Publishing</v>
      </c>
      <c r="T754" s="13" t="str">
        <f t="shared" si="115"/>
        <v>Nonfiction</v>
      </c>
      <c r="U754" s="18" t="str">
        <f t="shared" si="116"/>
        <v>Oct</v>
      </c>
      <c r="V754" s="18" t="str">
        <f t="shared" si="117"/>
        <v>Sep</v>
      </c>
      <c r="W754" s="1">
        <f t="shared" si="121"/>
        <v>2016</v>
      </c>
      <c r="X754" s="1">
        <f t="shared" si="122"/>
        <v>2016</v>
      </c>
    </row>
    <row r="755" spans="1:24" ht="40.5" x14ac:dyDescent="0.3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17">
        <f t="shared" si="118"/>
        <v>42049.381840277776</v>
      </c>
      <c r="L755" s="17">
        <f t="shared" si="119"/>
        <v>42019.381840277776</v>
      </c>
      <c r="M755" s="5" t="b">
        <v>0</v>
      </c>
      <c r="N755" s="5">
        <v>26</v>
      </c>
      <c r="O755" s="5" t="b">
        <v>1</v>
      </c>
      <c r="P755" s="5" t="s">
        <v>8274</v>
      </c>
      <c r="Q755" s="10">
        <f t="shared" si="113"/>
        <v>128</v>
      </c>
      <c r="R755" s="12">
        <f t="shared" si="114"/>
        <v>0.26</v>
      </c>
      <c r="S755" s="13" t="str">
        <f t="shared" si="120"/>
        <v>Publishing</v>
      </c>
      <c r="T755" s="13" t="str">
        <f t="shared" si="115"/>
        <v>Nonfiction</v>
      </c>
      <c r="U755" s="18" t="str">
        <f t="shared" si="116"/>
        <v>Feb</v>
      </c>
      <c r="V755" s="18" t="str">
        <f t="shared" si="117"/>
        <v>Jan</v>
      </c>
      <c r="W755" s="1">
        <f t="shared" si="121"/>
        <v>2015</v>
      </c>
      <c r="X755" s="1">
        <f t="shared" si="122"/>
        <v>2015</v>
      </c>
    </row>
    <row r="756" spans="1:24" ht="60.75" x14ac:dyDescent="0.3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17">
        <f t="shared" si="118"/>
        <v>41279.54075231481</v>
      </c>
      <c r="L756" s="17">
        <f t="shared" si="119"/>
        <v>41249.54075231481</v>
      </c>
      <c r="M756" s="5" t="b">
        <v>0</v>
      </c>
      <c r="N756" s="5">
        <v>49</v>
      </c>
      <c r="O756" s="5" t="b">
        <v>1</v>
      </c>
      <c r="P756" s="5" t="s">
        <v>8274</v>
      </c>
      <c r="Q756" s="10">
        <f t="shared" si="113"/>
        <v>103.75</v>
      </c>
      <c r="R756" s="12">
        <f t="shared" si="114"/>
        <v>2.4500000000000002</v>
      </c>
      <c r="S756" s="13" t="str">
        <f t="shared" si="120"/>
        <v>Publishing</v>
      </c>
      <c r="T756" s="13" t="str">
        <f t="shared" si="115"/>
        <v>Nonfiction</v>
      </c>
      <c r="U756" s="18" t="str">
        <f t="shared" si="116"/>
        <v>Jan</v>
      </c>
      <c r="V756" s="18" t="str">
        <f t="shared" si="117"/>
        <v>Dec</v>
      </c>
      <c r="W756" s="1">
        <f t="shared" si="121"/>
        <v>2013</v>
      </c>
      <c r="X756" s="1">
        <f t="shared" si="122"/>
        <v>2012</v>
      </c>
    </row>
    <row r="757" spans="1:24" ht="40.5" x14ac:dyDescent="0.3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17">
        <f t="shared" si="118"/>
        <v>41413.820138888885</v>
      </c>
      <c r="L757" s="17">
        <f t="shared" si="119"/>
        <v>41383.396724537037</v>
      </c>
      <c r="M757" s="5" t="b">
        <v>0</v>
      </c>
      <c r="N757" s="5">
        <v>68</v>
      </c>
      <c r="O757" s="5" t="b">
        <v>1</v>
      </c>
      <c r="P757" s="5" t="s">
        <v>8274</v>
      </c>
      <c r="Q757" s="10">
        <f t="shared" si="113"/>
        <v>101.9076</v>
      </c>
      <c r="R757" s="12">
        <f t="shared" si="114"/>
        <v>2.72</v>
      </c>
      <c r="S757" s="13" t="str">
        <f t="shared" si="120"/>
        <v>Publishing</v>
      </c>
      <c r="T757" s="13" t="str">
        <f t="shared" si="115"/>
        <v>Nonfiction</v>
      </c>
      <c r="U757" s="18" t="str">
        <f t="shared" si="116"/>
        <v>May</v>
      </c>
      <c r="V757" s="18" t="str">
        <f t="shared" si="117"/>
        <v>Apr</v>
      </c>
      <c r="W757" s="1">
        <f t="shared" si="121"/>
        <v>2013</v>
      </c>
      <c r="X757" s="1">
        <f t="shared" si="122"/>
        <v>2013</v>
      </c>
    </row>
    <row r="758" spans="1:24" ht="60.75" x14ac:dyDescent="0.3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17">
        <f t="shared" si="118"/>
        <v>40651.516886574071</v>
      </c>
      <c r="L758" s="17">
        <f t="shared" si="119"/>
        <v>40590.558553240735</v>
      </c>
      <c r="M758" s="5" t="b">
        <v>0</v>
      </c>
      <c r="N758" s="5">
        <v>22</v>
      </c>
      <c r="O758" s="5" t="b">
        <v>1</v>
      </c>
      <c r="P758" s="5" t="s">
        <v>8274</v>
      </c>
      <c r="Q758" s="10">
        <f t="shared" si="113"/>
        <v>117.71428571428571</v>
      </c>
      <c r="R758" s="12">
        <f t="shared" si="114"/>
        <v>3.1428571428571428</v>
      </c>
      <c r="S758" s="13" t="str">
        <f t="shared" si="120"/>
        <v>Publishing</v>
      </c>
      <c r="T758" s="13" t="str">
        <f t="shared" si="115"/>
        <v>Nonfiction</v>
      </c>
      <c r="U758" s="18" t="str">
        <f t="shared" si="116"/>
        <v>Apr</v>
      </c>
      <c r="V758" s="18" t="str">
        <f t="shared" si="117"/>
        <v>Feb</v>
      </c>
      <c r="W758" s="1">
        <f t="shared" si="121"/>
        <v>2011</v>
      </c>
      <c r="X758" s="1">
        <f t="shared" si="122"/>
        <v>2011</v>
      </c>
    </row>
    <row r="759" spans="1:24" ht="40.5" x14ac:dyDescent="0.3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17">
        <f t="shared" si="118"/>
        <v>41248.846226851849</v>
      </c>
      <c r="L759" s="17">
        <f t="shared" si="119"/>
        <v>41234.846226851849</v>
      </c>
      <c r="M759" s="5" t="b">
        <v>0</v>
      </c>
      <c r="N759" s="5">
        <v>18</v>
      </c>
      <c r="O759" s="5" t="b">
        <v>1</v>
      </c>
      <c r="P759" s="5" t="s">
        <v>8274</v>
      </c>
      <c r="Q759" s="10">
        <f t="shared" si="113"/>
        <v>238</v>
      </c>
      <c r="R759" s="12">
        <f t="shared" si="114"/>
        <v>7.2</v>
      </c>
      <c r="S759" s="13" t="str">
        <f t="shared" si="120"/>
        <v>Publishing</v>
      </c>
      <c r="T759" s="13" t="str">
        <f t="shared" si="115"/>
        <v>Nonfiction</v>
      </c>
      <c r="U759" s="18" t="str">
        <f t="shared" si="116"/>
        <v>Dec</v>
      </c>
      <c r="V759" s="18" t="str">
        <f t="shared" si="117"/>
        <v>Nov</v>
      </c>
      <c r="W759" s="1">
        <f t="shared" si="121"/>
        <v>2012</v>
      </c>
      <c r="X759" s="1">
        <f t="shared" si="122"/>
        <v>2012</v>
      </c>
    </row>
    <row r="760" spans="1:24" ht="40.5" x14ac:dyDescent="0.3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17">
        <f t="shared" si="118"/>
        <v>40459.628101851849</v>
      </c>
      <c r="L760" s="17">
        <f t="shared" si="119"/>
        <v>40429.628101851849</v>
      </c>
      <c r="M760" s="5" t="b">
        <v>0</v>
      </c>
      <c r="N760" s="5">
        <v>19</v>
      </c>
      <c r="O760" s="5" t="b">
        <v>1</v>
      </c>
      <c r="P760" s="5" t="s">
        <v>8274</v>
      </c>
      <c r="Q760" s="10">
        <f t="shared" si="113"/>
        <v>102</v>
      </c>
      <c r="R760" s="12">
        <f t="shared" si="114"/>
        <v>0.76</v>
      </c>
      <c r="S760" s="13" t="str">
        <f t="shared" si="120"/>
        <v>Publishing</v>
      </c>
      <c r="T760" s="13" t="str">
        <f t="shared" si="115"/>
        <v>Nonfiction</v>
      </c>
      <c r="U760" s="18" t="str">
        <f t="shared" si="116"/>
        <v>Oct</v>
      </c>
      <c r="V760" s="18" t="str">
        <f t="shared" si="117"/>
        <v>Sep</v>
      </c>
      <c r="W760" s="1">
        <f t="shared" si="121"/>
        <v>2010</v>
      </c>
      <c r="X760" s="1">
        <f t="shared" si="122"/>
        <v>2010</v>
      </c>
    </row>
    <row r="761" spans="1:24" ht="40.5" x14ac:dyDescent="0.3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17">
        <f t="shared" si="118"/>
        <v>41829.121979166666</v>
      </c>
      <c r="L761" s="17">
        <f t="shared" si="119"/>
        <v>41789.121979166666</v>
      </c>
      <c r="M761" s="5" t="b">
        <v>0</v>
      </c>
      <c r="N761" s="5">
        <v>99</v>
      </c>
      <c r="O761" s="5" t="b">
        <v>1</v>
      </c>
      <c r="P761" s="5" t="s">
        <v>8274</v>
      </c>
      <c r="Q761" s="10">
        <f t="shared" si="113"/>
        <v>101.92</v>
      </c>
      <c r="R761" s="12">
        <f t="shared" si="114"/>
        <v>1.98</v>
      </c>
      <c r="S761" s="13" t="str">
        <f t="shared" si="120"/>
        <v>Publishing</v>
      </c>
      <c r="T761" s="13" t="str">
        <f t="shared" si="115"/>
        <v>Nonfiction</v>
      </c>
      <c r="U761" s="18" t="str">
        <f t="shared" si="116"/>
        <v>Jul</v>
      </c>
      <c r="V761" s="18" t="str">
        <f t="shared" si="117"/>
        <v>May</v>
      </c>
      <c r="W761" s="1">
        <f t="shared" si="121"/>
        <v>2014</v>
      </c>
      <c r="X761" s="1">
        <f t="shared" si="122"/>
        <v>2014</v>
      </c>
    </row>
    <row r="762" spans="1:24" ht="40.5" x14ac:dyDescent="0.3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17">
        <f t="shared" si="118"/>
        <v>42700.597372685188</v>
      </c>
      <c r="L762" s="17">
        <f t="shared" si="119"/>
        <v>42670.555706018517</v>
      </c>
      <c r="M762" s="5" t="b">
        <v>0</v>
      </c>
      <c r="N762" s="5">
        <v>0</v>
      </c>
      <c r="O762" s="5" t="b">
        <v>0</v>
      </c>
      <c r="P762" s="5" t="s">
        <v>8275</v>
      </c>
      <c r="Q762" s="10">
        <f t="shared" si="113"/>
        <v>0</v>
      </c>
      <c r="R762" s="12">
        <f t="shared" si="114"/>
        <v>0</v>
      </c>
      <c r="S762" s="13" t="str">
        <f t="shared" si="120"/>
        <v>Publishing</v>
      </c>
      <c r="T762" s="13" t="str">
        <f t="shared" si="115"/>
        <v>fiction</v>
      </c>
      <c r="U762" s="18" t="str">
        <f t="shared" si="116"/>
        <v>Nov</v>
      </c>
      <c r="V762" s="18" t="str">
        <f t="shared" si="117"/>
        <v>Oct</v>
      </c>
      <c r="W762" s="1">
        <f t="shared" si="121"/>
        <v>2016</v>
      </c>
      <c r="X762" s="1">
        <f t="shared" si="122"/>
        <v>2016</v>
      </c>
    </row>
    <row r="763" spans="1:24" ht="40.5" x14ac:dyDescent="0.3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17">
        <f t="shared" si="118"/>
        <v>41672.543124999997</v>
      </c>
      <c r="L763" s="17">
        <f t="shared" si="119"/>
        <v>41642.543124999997</v>
      </c>
      <c r="M763" s="5" t="b">
        <v>0</v>
      </c>
      <c r="N763" s="5">
        <v>6</v>
      </c>
      <c r="O763" s="5" t="b">
        <v>0</v>
      </c>
      <c r="P763" s="5" t="s">
        <v>8275</v>
      </c>
      <c r="Q763" s="10">
        <f t="shared" si="113"/>
        <v>4.7</v>
      </c>
      <c r="R763" s="12">
        <f t="shared" si="114"/>
        <v>0.12</v>
      </c>
      <c r="S763" s="13" t="str">
        <f t="shared" si="120"/>
        <v>Publishing</v>
      </c>
      <c r="T763" s="13" t="str">
        <f t="shared" si="115"/>
        <v>fiction</v>
      </c>
      <c r="U763" s="18" t="str">
        <f t="shared" si="116"/>
        <v>Feb</v>
      </c>
      <c r="V763" s="18" t="str">
        <f t="shared" si="117"/>
        <v>Jan</v>
      </c>
      <c r="W763" s="1">
        <f t="shared" si="121"/>
        <v>2014</v>
      </c>
      <c r="X763" s="1">
        <f t="shared" si="122"/>
        <v>2014</v>
      </c>
    </row>
    <row r="764" spans="1:24" ht="40.5" x14ac:dyDescent="0.3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17">
        <f t="shared" si="118"/>
        <v>42708.041666666664</v>
      </c>
      <c r="L764" s="17">
        <f t="shared" si="119"/>
        <v>42690.65011574074</v>
      </c>
      <c r="M764" s="5" t="b">
        <v>0</v>
      </c>
      <c r="N764" s="5">
        <v>0</v>
      </c>
      <c r="O764" s="5" t="b">
        <v>0</v>
      </c>
      <c r="P764" s="5" t="s">
        <v>8275</v>
      </c>
      <c r="Q764" s="10">
        <f t="shared" si="113"/>
        <v>0</v>
      </c>
      <c r="R764" s="12">
        <f t="shared" si="114"/>
        <v>0</v>
      </c>
      <c r="S764" s="13" t="str">
        <f t="shared" si="120"/>
        <v>Publishing</v>
      </c>
      <c r="T764" s="13" t="str">
        <f t="shared" si="115"/>
        <v>fiction</v>
      </c>
      <c r="U764" s="18" t="str">
        <f t="shared" si="116"/>
        <v>Dec</v>
      </c>
      <c r="V764" s="18" t="str">
        <f t="shared" si="117"/>
        <v>Nov</v>
      </c>
      <c r="W764" s="1">
        <f t="shared" si="121"/>
        <v>2016</v>
      </c>
      <c r="X764" s="1">
        <f t="shared" si="122"/>
        <v>2016</v>
      </c>
    </row>
    <row r="765" spans="1:24" ht="40.5" x14ac:dyDescent="0.3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17">
        <f t="shared" si="118"/>
        <v>41501.238518518519</v>
      </c>
      <c r="L765" s="17">
        <f t="shared" si="119"/>
        <v>41471.238518518519</v>
      </c>
      <c r="M765" s="5" t="b">
        <v>0</v>
      </c>
      <c r="N765" s="5">
        <v>1</v>
      </c>
      <c r="O765" s="5" t="b">
        <v>0</v>
      </c>
      <c r="P765" s="5" t="s">
        <v>8275</v>
      </c>
      <c r="Q765" s="10">
        <f t="shared" si="113"/>
        <v>0.11655011655011654</v>
      </c>
      <c r="R765" s="12">
        <f t="shared" si="114"/>
        <v>2.3310023310023312E-2</v>
      </c>
      <c r="S765" s="13" t="str">
        <f t="shared" si="120"/>
        <v>Publishing</v>
      </c>
      <c r="T765" s="13" t="str">
        <f t="shared" si="115"/>
        <v>fiction</v>
      </c>
      <c r="U765" s="18" t="str">
        <f t="shared" si="116"/>
        <v>Aug</v>
      </c>
      <c r="V765" s="18" t="str">
        <f t="shared" si="117"/>
        <v>Jul</v>
      </c>
      <c r="W765" s="1">
        <f t="shared" si="121"/>
        <v>2013</v>
      </c>
      <c r="X765" s="1">
        <f t="shared" si="122"/>
        <v>2013</v>
      </c>
    </row>
    <row r="766" spans="1:24" ht="40.5" x14ac:dyDescent="0.3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17">
        <f t="shared" si="118"/>
        <v>42256.964826388888</v>
      </c>
      <c r="L766" s="17">
        <f t="shared" si="119"/>
        <v>42226.964826388888</v>
      </c>
      <c r="M766" s="5" t="b">
        <v>0</v>
      </c>
      <c r="N766" s="5">
        <v>0</v>
      </c>
      <c r="O766" s="5" t="b">
        <v>0</v>
      </c>
      <c r="P766" s="5" t="s">
        <v>8275</v>
      </c>
      <c r="Q766" s="10">
        <f t="shared" si="113"/>
        <v>0</v>
      </c>
      <c r="R766" s="12">
        <f t="shared" si="114"/>
        <v>0</v>
      </c>
      <c r="S766" s="13" t="str">
        <f t="shared" si="120"/>
        <v>Publishing</v>
      </c>
      <c r="T766" s="13" t="str">
        <f t="shared" si="115"/>
        <v>fiction</v>
      </c>
      <c r="U766" s="18" t="str">
        <f t="shared" si="116"/>
        <v>Sep</v>
      </c>
      <c r="V766" s="18" t="str">
        <f t="shared" si="117"/>
        <v>Aug</v>
      </c>
      <c r="W766" s="1">
        <f t="shared" si="121"/>
        <v>2015</v>
      </c>
      <c r="X766" s="1">
        <f t="shared" si="122"/>
        <v>2015</v>
      </c>
    </row>
    <row r="767" spans="1:24" ht="40.5" x14ac:dyDescent="0.3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17">
        <f t="shared" si="118"/>
        <v>41931.334305555552</v>
      </c>
      <c r="L767" s="17">
        <f t="shared" si="119"/>
        <v>41901.334305555552</v>
      </c>
      <c r="M767" s="5" t="b">
        <v>0</v>
      </c>
      <c r="N767" s="5">
        <v>44</v>
      </c>
      <c r="O767" s="5" t="b">
        <v>0</v>
      </c>
      <c r="P767" s="5" t="s">
        <v>8275</v>
      </c>
      <c r="Q767" s="10">
        <f t="shared" si="113"/>
        <v>36.014285714285712</v>
      </c>
      <c r="R767" s="12">
        <f t="shared" si="114"/>
        <v>0.62857142857142856</v>
      </c>
      <c r="S767" s="13" t="str">
        <f t="shared" si="120"/>
        <v>Publishing</v>
      </c>
      <c r="T767" s="13" t="str">
        <f t="shared" si="115"/>
        <v>fiction</v>
      </c>
      <c r="U767" s="18" t="str">
        <f t="shared" si="116"/>
        <v>Oct</v>
      </c>
      <c r="V767" s="18" t="str">
        <f t="shared" si="117"/>
        <v>Sep</v>
      </c>
      <c r="W767" s="1">
        <f t="shared" si="121"/>
        <v>2014</v>
      </c>
      <c r="X767" s="1">
        <f t="shared" si="122"/>
        <v>2014</v>
      </c>
    </row>
    <row r="768" spans="1:24" ht="40.5" x14ac:dyDescent="0.3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17">
        <f t="shared" si="118"/>
        <v>42051.57503472222</v>
      </c>
      <c r="L768" s="17">
        <f t="shared" si="119"/>
        <v>42021.57503472222</v>
      </c>
      <c r="M768" s="5" t="b">
        <v>0</v>
      </c>
      <c r="N768" s="5">
        <v>0</v>
      </c>
      <c r="O768" s="5" t="b">
        <v>0</v>
      </c>
      <c r="P768" s="5" t="s">
        <v>8275</v>
      </c>
      <c r="Q768" s="10">
        <f t="shared" si="113"/>
        <v>0</v>
      </c>
      <c r="R768" s="12">
        <f t="shared" si="114"/>
        <v>0</v>
      </c>
      <c r="S768" s="13" t="str">
        <f t="shared" si="120"/>
        <v>Publishing</v>
      </c>
      <c r="T768" s="13" t="str">
        <f t="shared" si="115"/>
        <v>fiction</v>
      </c>
      <c r="U768" s="18" t="str">
        <f t="shared" si="116"/>
        <v>Feb</v>
      </c>
      <c r="V768" s="18" t="str">
        <f t="shared" si="117"/>
        <v>Jan</v>
      </c>
      <c r="W768" s="1">
        <f t="shared" si="121"/>
        <v>2015</v>
      </c>
      <c r="X768" s="1">
        <f t="shared" si="122"/>
        <v>2015</v>
      </c>
    </row>
    <row r="769" spans="1:24" ht="81" x14ac:dyDescent="0.3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17">
        <f t="shared" si="118"/>
        <v>42144.935300925928</v>
      </c>
      <c r="L769" s="17">
        <f t="shared" si="119"/>
        <v>42114.935300925928</v>
      </c>
      <c r="M769" s="5" t="b">
        <v>0</v>
      </c>
      <c r="N769" s="5">
        <v>3</v>
      </c>
      <c r="O769" s="5" t="b">
        <v>0</v>
      </c>
      <c r="P769" s="5" t="s">
        <v>8275</v>
      </c>
      <c r="Q769" s="10">
        <f t="shared" si="113"/>
        <v>3.54</v>
      </c>
      <c r="R769" s="12">
        <f t="shared" si="114"/>
        <v>0.06</v>
      </c>
      <c r="S769" s="13" t="str">
        <f t="shared" si="120"/>
        <v>Publishing</v>
      </c>
      <c r="T769" s="13" t="str">
        <f t="shared" si="115"/>
        <v>fiction</v>
      </c>
      <c r="U769" s="18" t="str">
        <f t="shared" si="116"/>
        <v>May</v>
      </c>
      <c r="V769" s="18" t="str">
        <f t="shared" si="117"/>
        <v>Apr</v>
      </c>
      <c r="W769" s="1">
        <f t="shared" si="121"/>
        <v>2015</v>
      </c>
      <c r="X769" s="1">
        <f t="shared" si="122"/>
        <v>2015</v>
      </c>
    </row>
    <row r="770" spans="1:24" ht="40.5" x14ac:dyDescent="0.3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17">
        <f t="shared" si="118"/>
        <v>41623.998726851853</v>
      </c>
      <c r="L770" s="17">
        <f t="shared" si="119"/>
        <v>41593.998726851853</v>
      </c>
      <c r="M770" s="5" t="b">
        <v>0</v>
      </c>
      <c r="N770" s="5">
        <v>0</v>
      </c>
      <c r="O770" s="5" t="b">
        <v>0</v>
      </c>
      <c r="P770" s="5" t="s">
        <v>8275</v>
      </c>
      <c r="Q770" s="10">
        <f t="shared" ref="Q770:Q833" si="123">100*E770/D770</f>
        <v>0</v>
      </c>
      <c r="R770" s="12">
        <f t="shared" ref="R770:R833" si="124">100*N770/D770</f>
        <v>0</v>
      </c>
      <c r="S770" s="13" t="str">
        <f t="shared" si="120"/>
        <v>Publishing</v>
      </c>
      <c r="T770" s="13" t="str">
        <f t="shared" ref="T770:T833" si="125">IF(ISNUMBER(SEARCH("television",P770)),"Video/Televison",IF(ISNUMBER(SEARCH("documentary",P770)),"Video/Documentary",IF(ISNUMBER(SEARCH("drama",P770)),"Video/Drama",IF(ISNUMBER(SEARCH("science",P770)),"Video/Science Fiction",IF(ISNUMBER(SEARCH("shorts",P770)),"Video/Shorts",IF(ISNUMBER(SEARCH("Trucks",P770)),"Food Trucks",IF(ISNUMBER(SEARCH("restaurants",P770)),"Restaurants",IF(ISNUMBER(SEARCH("small",P770)),"Small Batch",IF(ISNUMBER(SEARCH("mobile",P770)),"Mobile Games",IF(ISNUMBER(SEARCH("tabletop",P770)),"Tabletop Games",IF(ISNUMBER(SEARCH("video",P770)),"Video Games",IF(ISNUMBER(SEARCH("audio",P770)),"Audio",IF(ISNUMBER(SEARCH("classical",P770)),"Classical",IF(ISNUMBER(SEARCH("electric",P770)),"Electric Music",IF(ISNUMBER(SEARCH("faith",P770)),"Faith",IF(ISNUMBER(SEARCH("indie",P770)),"Indie Music",IF(ISNUMBER(SEARCH("jazz",P770)),"Jazz",IF(ISNUMBER(SEARCH("metal",P770)),"Metal",IF(ISNUMBER(SEARCH("pop",P770)),"Pop",IF(ISNUMBER(SEARCH("world",P770)),"World Music",IF(ISNUMBER(SEARCH("plays",P770)),"Plays",IF(ISNUMBER(SEARCH("spaces",P770)),"Spaces",IF(ISNUMBER(SEARCH("marker",P770)),"Markerpaces",IF(ISNUMBER(SEARCH("exploration",P770)),"Space Exploration",IF(ISNUMBER(SEARCH("wearables",P770)),"Wearables",IF(ISNUMBER(SEARCH("web",P770)),"Web",IF(ISNUMBER(SEARCH("hardware",P770)),"Hardware",IF(ISNUMBER(SEARCH("nature",P770)),"Nature",IF(ISNUMBER(SEARCH("people",P770)),"People",IF(ISNUMBER(SEARCH("photobooks",P770)),"Photobooks",IF(ISNUMBER(SEARCH("places",P770)),"Places",IF(ISNUMBER(SEARCH("nonfiction",P770)),"Nonfiction",IF(ISNUMBER(SEARCH("fiction",P770)),"fiction",IF(ISNUMBER(SEARCH("radio",P770)),"Radio &amp; Podcast",IF(ISNUMBER(SEARCH("translation",P770)),"Translation",IF(ISNUMBER(SEARCH("musical",P770)),"Musical",IF(ISNUMBER(SEARCH("rock",P770)),"Rock",IF(ISNUMBER(SEARCH("books",P770)),"Books",IF(ISNUMBER(SEARCH("music/electronic",P770)),"Electronic Music",IF(ISNUMBER(SEARCH("gadgets",P770)),"Gadgets"))))))))))))))))))))))))))))))))))))))))</f>
        <v>fiction</v>
      </c>
      <c r="U770" s="18" t="str">
        <f t="shared" ref="U770:U833" si="126">TEXT((I770/86400)+25569+(-5/24), "mmm")</f>
        <v>Dec</v>
      </c>
      <c r="V770" s="18" t="str">
        <f t="shared" ref="V770:V833" si="127">TEXT((J770/86400)+25569+(-5/24), "mmm")</f>
        <v>Nov</v>
      </c>
      <c r="W770" s="1">
        <f t="shared" si="121"/>
        <v>2013</v>
      </c>
      <c r="X770" s="1">
        <f t="shared" si="122"/>
        <v>2013</v>
      </c>
    </row>
    <row r="771" spans="1:24" ht="40.5" x14ac:dyDescent="0.3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17">
        <f t="shared" ref="K771:K834" si="128">(I771/86400)+25569+(-5/24)</f>
        <v>41634.788124999999</v>
      </c>
      <c r="L771" s="17">
        <f t="shared" ref="L771:L834" si="129">(J771/86400)+25569+(-5/24)</f>
        <v>41604.788124999999</v>
      </c>
      <c r="M771" s="5" t="b">
        <v>0</v>
      </c>
      <c r="N771" s="5">
        <v>52</v>
      </c>
      <c r="O771" s="5" t="b">
        <v>0</v>
      </c>
      <c r="P771" s="5" t="s">
        <v>8275</v>
      </c>
      <c r="Q771" s="10">
        <f t="shared" si="123"/>
        <v>41.4</v>
      </c>
      <c r="R771" s="12">
        <f t="shared" si="124"/>
        <v>1.3</v>
      </c>
      <c r="S771" s="13" t="str">
        <f t="shared" ref="S771:S834" si="130">IF(ISNUMBER(SEARCH("film",P771)),"Film",IF(ISNUMBER(SEARCH("theater",P771)),"Theater",IF(ISNUMBER(SEARCH("music",P771)),"Music",IF(ISNUMBER(SEARCH("technology",P771)),"Technology",IF(ISNUMBER(SEARCH("journalism",P771)),"Journalism",IF(ISNUMBER(SEARCH("games",P771)),"Games",IF(ISNUMBER(SEARCH("food",P771)),"Food",IF(ISNUMBER(SEARCH("photography",P771)),"Photography",IF(ISNUMBER(SEARCH("publishing",P771)),"Publishing")))))))))</f>
        <v>Publishing</v>
      </c>
      <c r="T771" s="13" t="str">
        <f t="shared" si="125"/>
        <v>fiction</v>
      </c>
      <c r="U771" s="18" t="str">
        <f t="shared" si="126"/>
        <v>Dec</v>
      </c>
      <c r="V771" s="18" t="str">
        <f t="shared" si="127"/>
        <v>Nov</v>
      </c>
      <c r="W771" s="1">
        <f t="shared" ref="W771:W834" si="131">YEAR(K771)</f>
        <v>2013</v>
      </c>
      <c r="X771" s="1">
        <f t="shared" ref="X771:X834" si="132">YEAR(L771)</f>
        <v>2013</v>
      </c>
    </row>
    <row r="772" spans="1:24" ht="40.5" x14ac:dyDescent="0.3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17">
        <f t="shared" si="128"/>
        <v>41329.791307870364</v>
      </c>
      <c r="L772" s="17">
        <f t="shared" si="129"/>
        <v>41289.791307870364</v>
      </c>
      <c r="M772" s="5" t="b">
        <v>0</v>
      </c>
      <c r="N772" s="5">
        <v>0</v>
      </c>
      <c r="O772" s="5" t="b">
        <v>0</v>
      </c>
      <c r="P772" s="5" t="s">
        <v>8275</v>
      </c>
      <c r="Q772" s="10">
        <f t="shared" si="123"/>
        <v>0</v>
      </c>
      <c r="R772" s="12">
        <f t="shared" si="124"/>
        <v>0</v>
      </c>
      <c r="S772" s="13" t="str">
        <f t="shared" si="130"/>
        <v>Publishing</v>
      </c>
      <c r="T772" s="13" t="str">
        <f t="shared" si="125"/>
        <v>fiction</v>
      </c>
      <c r="U772" s="18" t="str">
        <f t="shared" si="126"/>
        <v>Feb</v>
      </c>
      <c r="V772" s="18" t="str">
        <f t="shared" si="127"/>
        <v>Jan</v>
      </c>
      <c r="W772" s="1">
        <f t="shared" si="131"/>
        <v>2013</v>
      </c>
      <c r="X772" s="1">
        <f t="shared" si="132"/>
        <v>2013</v>
      </c>
    </row>
    <row r="773" spans="1:24" ht="40.5" x14ac:dyDescent="0.3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17">
        <f t="shared" si="128"/>
        <v>42399.615763888891</v>
      </c>
      <c r="L773" s="17">
        <f t="shared" si="129"/>
        <v>42349.615763888891</v>
      </c>
      <c r="M773" s="5" t="b">
        <v>0</v>
      </c>
      <c r="N773" s="5">
        <v>1</v>
      </c>
      <c r="O773" s="5" t="b">
        <v>0</v>
      </c>
      <c r="P773" s="5" t="s">
        <v>8275</v>
      </c>
      <c r="Q773" s="10">
        <f t="shared" si="123"/>
        <v>2.6315789473684209E-2</v>
      </c>
      <c r="R773" s="12">
        <f t="shared" si="124"/>
        <v>2.631578947368421E-3</v>
      </c>
      <c r="S773" s="13" t="str">
        <f t="shared" si="130"/>
        <v>Publishing</v>
      </c>
      <c r="T773" s="13" t="str">
        <f t="shared" si="125"/>
        <v>fiction</v>
      </c>
      <c r="U773" s="18" t="str">
        <f t="shared" si="126"/>
        <v>Jan</v>
      </c>
      <c r="V773" s="18" t="str">
        <f t="shared" si="127"/>
        <v>Dec</v>
      </c>
      <c r="W773" s="1">
        <f t="shared" si="131"/>
        <v>2016</v>
      </c>
      <c r="X773" s="1">
        <f t="shared" si="132"/>
        <v>2015</v>
      </c>
    </row>
    <row r="774" spans="1:24" ht="60.75" x14ac:dyDescent="0.3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17">
        <f t="shared" si="128"/>
        <v>40117.957638888889</v>
      </c>
      <c r="L774" s="17">
        <f t="shared" si="129"/>
        <v>40067.848599537036</v>
      </c>
      <c r="M774" s="5" t="b">
        <v>0</v>
      </c>
      <c r="N774" s="5">
        <v>1</v>
      </c>
      <c r="O774" s="5" t="b">
        <v>0</v>
      </c>
      <c r="P774" s="5" t="s">
        <v>8275</v>
      </c>
      <c r="Q774" s="10">
        <f t="shared" si="123"/>
        <v>3.3333333333333335</v>
      </c>
      <c r="R774" s="12">
        <f t="shared" si="124"/>
        <v>6.6666666666666666E-2</v>
      </c>
      <c r="S774" s="13" t="str">
        <f t="shared" si="130"/>
        <v>Publishing</v>
      </c>
      <c r="T774" s="13" t="str">
        <f t="shared" si="125"/>
        <v>fiction</v>
      </c>
      <c r="U774" s="18" t="str">
        <f t="shared" si="126"/>
        <v>Oct</v>
      </c>
      <c r="V774" s="18" t="str">
        <f t="shared" si="127"/>
        <v>Sep</v>
      </c>
      <c r="W774" s="1">
        <f t="shared" si="131"/>
        <v>2009</v>
      </c>
      <c r="X774" s="1">
        <f t="shared" si="132"/>
        <v>2009</v>
      </c>
    </row>
    <row r="775" spans="1:24" ht="40.5" x14ac:dyDescent="0.3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17">
        <f t="shared" si="128"/>
        <v>42134.750694444439</v>
      </c>
      <c r="L775" s="17">
        <f t="shared" si="129"/>
        <v>42100.527604166666</v>
      </c>
      <c r="M775" s="5" t="b">
        <v>0</v>
      </c>
      <c r="N775" s="5">
        <v>2</v>
      </c>
      <c r="O775" s="5" t="b">
        <v>0</v>
      </c>
      <c r="P775" s="5" t="s">
        <v>8275</v>
      </c>
      <c r="Q775" s="10">
        <f t="shared" si="123"/>
        <v>0.85129023676509707</v>
      </c>
      <c r="R775" s="12">
        <f t="shared" si="124"/>
        <v>5.3205639797818567E-2</v>
      </c>
      <c r="S775" s="13" t="str">
        <f t="shared" si="130"/>
        <v>Publishing</v>
      </c>
      <c r="T775" s="13" t="str">
        <f t="shared" si="125"/>
        <v>fiction</v>
      </c>
      <c r="U775" s="18" t="str">
        <f t="shared" si="126"/>
        <v>May</v>
      </c>
      <c r="V775" s="18" t="str">
        <f t="shared" si="127"/>
        <v>Apr</v>
      </c>
      <c r="W775" s="1">
        <f t="shared" si="131"/>
        <v>2015</v>
      </c>
      <c r="X775" s="1">
        <f t="shared" si="132"/>
        <v>2015</v>
      </c>
    </row>
    <row r="776" spans="1:24" ht="60.75" x14ac:dyDescent="0.3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17">
        <f t="shared" si="128"/>
        <v>41693.571967592587</v>
      </c>
      <c r="L776" s="17">
        <f t="shared" si="129"/>
        <v>41663.571967592587</v>
      </c>
      <c r="M776" s="5" t="b">
        <v>0</v>
      </c>
      <c r="N776" s="5">
        <v>9</v>
      </c>
      <c r="O776" s="5" t="b">
        <v>0</v>
      </c>
      <c r="P776" s="5" t="s">
        <v>8275</v>
      </c>
      <c r="Q776" s="10">
        <f t="shared" si="123"/>
        <v>70.2</v>
      </c>
      <c r="R776" s="12">
        <f t="shared" si="124"/>
        <v>1.8</v>
      </c>
      <c r="S776" s="13" t="str">
        <f t="shared" si="130"/>
        <v>Publishing</v>
      </c>
      <c r="T776" s="13" t="str">
        <f t="shared" si="125"/>
        <v>fiction</v>
      </c>
      <c r="U776" s="18" t="str">
        <f t="shared" si="126"/>
        <v>Feb</v>
      </c>
      <c r="V776" s="18" t="str">
        <f t="shared" si="127"/>
        <v>Jan</v>
      </c>
      <c r="W776" s="1">
        <f t="shared" si="131"/>
        <v>2014</v>
      </c>
      <c r="X776" s="1">
        <f t="shared" si="132"/>
        <v>2014</v>
      </c>
    </row>
    <row r="777" spans="1:24" ht="40.5" x14ac:dyDescent="0.3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17">
        <f t="shared" si="128"/>
        <v>40892.851793981477</v>
      </c>
      <c r="L777" s="17">
        <f t="shared" si="129"/>
        <v>40862.851793981477</v>
      </c>
      <c r="M777" s="5" t="b">
        <v>0</v>
      </c>
      <c r="N777" s="5">
        <v>5</v>
      </c>
      <c r="O777" s="5" t="b">
        <v>0</v>
      </c>
      <c r="P777" s="5" t="s">
        <v>8275</v>
      </c>
      <c r="Q777" s="10">
        <f t="shared" si="123"/>
        <v>1.7</v>
      </c>
      <c r="R777" s="12">
        <f t="shared" si="124"/>
        <v>0.05</v>
      </c>
      <c r="S777" s="13" t="str">
        <f t="shared" si="130"/>
        <v>Publishing</v>
      </c>
      <c r="T777" s="13" t="str">
        <f t="shared" si="125"/>
        <v>fiction</v>
      </c>
      <c r="U777" s="18" t="str">
        <f t="shared" si="126"/>
        <v>Dec</v>
      </c>
      <c r="V777" s="18" t="str">
        <f t="shared" si="127"/>
        <v>Nov</v>
      </c>
      <c r="W777" s="1">
        <f t="shared" si="131"/>
        <v>2011</v>
      </c>
      <c r="X777" s="1">
        <f t="shared" si="132"/>
        <v>2011</v>
      </c>
    </row>
    <row r="778" spans="1:24" ht="40.5" x14ac:dyDescent="0.3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17">
        <f t="shared" si="128"/>
        <v>42287.999999999993</v>
      </c>
      <c r="L778" s="17">
        <f t="shared" si="129"/>
        <v>42250.477372685178</v>
      </c>
      <c r="M778" s="5" t="b">
        <v>0</v>
      </c>
      <c r="N778" s="5">
        <v>57</v>
      </c>
      <c r="O778" s="5" t="b">
        <v>0</v>
      </c>
      <c r="P778" s="5" t="s">
        <v>8275</v>
      </c>
      <c r="Q778" s="10">
        <f t="shared" si="123"/>
        <v>51.4</v>
      </c>
      <c r="R778" s="12">
        <f t="shared" si="124"/>
        <v>0.81428571428571428</v>
      </c>
      <c r="S778" s="13" t="str">
        <f t="shared" si="130"/>
        <v>Publishing</v>
      </c>
      <c r="T778" s="13" t="str">
        <f t="shared" si="125"/>
        <v>fiction</v>
      </c>
      <c r="U778" s="18" t="str">
        <f t="shared" si="126"/>
        <v>Oct</v>
      </c>
      <c r="V778" s="18" t="str">
        <f t="shared" si="127"/>
        <v>Sep</v>
      </c>
      <c r="W778" s="1">
        <f t="shared" si="131"/>
        <v>2015</v>
      </c>
      <c r="X778" s="1">
        <f t="shared" si="132"/>
        <v>2015</v>
      </c>
    </row>
    <row r="779" spans="1:24" ht="60.75" x14ac:dyDescent="0.3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17">
        <f t="shared" si="128"/>
        <v>41486.772881944438</v>
      </c>
      <c r="L779" s="17">
        <f t="shared" si="129"/>
        <v>41456.772881944438</v>
      </c>
      <c r="M779" s="5" t="b">
        <v>0</v>
      </c>
      <c r="N779" s="5">
        <v>3</v>
      </c>
      <c r="O779" s="5" t="b">
        <v>0</v>
      </c>
      <c r="P779" s="5" t="s">
        <v>8275</v>
      </c>
      <c r="Q779" s="10">
        <f t="shared" si="123"/>
        <v>0.7</v>
      </c>
      <c r="R779" s="12">
        <f t="shared" si="124"/>
        <v>0.1</v>
      </c>
      <c r="S779" s="13" t="str">
        <f t="shared" si="130"/>
        <v>Publishing</v>
      </c>
      <c r="T779" s="13" t="str">
        <f t="shared" si="125"/>
        <v>fiction</v>
      </c>
      <c r="U779" s="18" t="str">
        <f t="shared" si="126"/>
        <v>Jul</v>
      </c>
      <c r="V779" s="18" t="str">
        <f t="shared" si="127"/>
        <v>Jul</v>
      </c>
      <c r="W779" s="1">
        <f t="shared" si="131"/>
        <v>2013</v>
      </c>
      <c r="X779" s="1">
        <f t="shared" si="132"/>
        <v>2013</v>
      </c>
    </row>
    <row r="780" spans="1:24" ht="40.5" x14ac:dyDescent="0.3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17">
        <f t="shared" si="128"/>
        <v>41759.493981481479</v>
      </c>
      <c r="L780" s="17">
        <f t="shared" si="129"/>
        <v>41729.493981481479</v>
      </c>
      <c r="M780" s="5" t="b">
        <v>0</v>
      </c>
      <c r="N780" s="5">
        <v>1</v>
      </c>
      <c r="O780" s="5" t="b">
        <v>0</v>
      </c>
      <c r="P780" s="5" t="s">
        <v>8275</v>
      </c>
      <c r="Q780" s="10">
        <f t="shared" si="123"/>
        <v>0.4</v>
      </c>
      <c r="R780" s="12">
        <f t="shared" si="124"/>
        <v>0.2</v>
      </c>
      <c r="S780" s="13" t="str">
        <f t="shared" si="130"/>
        <v>Publishing</v>
      </c>
      <c r="T780" s="13" t="str">
        <f t="shared" si="125"/>
        <v>fiction</v>
      </c>
      <c r="U780" s="18" t="str">
        <f t="shared" si="126"/>
        <v>Apr</v>
      </c>
      <c r="V780" s="18" t="str">
        <f t="shared" si="127"/>
        <v>Mar</v>
      </c>
      <c r="W780" s="1">
        <f t="shared" si="131"/>
        <v>2014</v>
      </c>
      <c r="X780" s="1">
        <f t="shared" si="132"/>
        <v>2014</v>
      </c>
    </row>
    <row r="781" spans="1:24" ht="60.75" x14ac:dyDescent="0.3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17">
        <f t="shared" si="128"/>
        <v>40465.958333333328</v>
      </c>
      <c r="L781" s="17">
        <f t="shared" si="129"/>
        <v>40436.475752314815</v>
      </c>
      <c r="M781" s="5" t="b">
        <v>0</v>
      </c>
      <c r="N781" s="5">
        <v>6</v>
      </c>
      <c r="O781" s="5" t="b">
        <v>0</v>
      </c>
      <c r="P781" s="5" t="s">
        <v>8275</v>
      </c>
      <c r="Q781" s="10">
        <f t="shared" si="123"/>
        <v>2.6666666666666665</v>
      </c>
      <c r="R781" s="12">
        <f t="shared" si="124"/>
        <v>0.04</v>
      </c>
      <c r="S781" s="13" t="str">
        <f t="shared" si="130"/>
        <v>Publishing</v>
      </c>
      <c r="T781" s="13" t="str">
        <f t="shared" si="125"/>
        <v>fiction</v>
      </c>
      <c r="U781" s="18" t="str">
        <f t="shared" si="126"/>
        <v>Oct</v>
      </c>
      <c r="V781" s="18" t="str">
        <f t="shared" si="127"/>
        <v>Sep</v>
      </c>
      <c r="W781" s="1">
        <f t="shared" si="131"/>
        <v>2010</v>
      </c>
      <c r="X781" s="1">
        <f t="shared" si="132"/>
        <v>2010</v>
      </c>
    </row>
    <row r="782" spans="1:24" ht="40.5" x14ac:dyDescent="0.3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17">
        <f t="shared" si="128"/>
        <v>40666.465567129628</v>
      </c>
      <c r="L782" s="17">
        <f t="shared" si="129"/>
        <v>40636.465567129628</v>
      </c>
      <c r="M782" s="5" t="b">
        <v>0</v>
      </c>
      <c r="N782" s="5">
        <v>27</v>
      </c>
      <c r="O782" s="5" t="b">
        <v>1</v>
      </c>
      <c r="P782" s="5" t="s">
        <v>8276</v>
      </c>
      <c r="Q782" s="10">
        <f t="shared" si="123"/>
        <v>104</v>
      </c>
      <c r="R782" s="12">
        <f t="shared" si="124"/>
        <v>2.7</v>
      </c>
      <c r="S782" s="13" t="str">
        <f t="shared" si="130"/>
        <v>Music</v>
      </c>
      <c r="T782" s="13" t="str">
        <f t="shared" si="125"/>
        <v>Rock</v>
      </c>
      <c r="U782" s="18" t="str">
        <f t="shared" si="126"/>
        <v>May</v>
      </c>
      <c r="V782" s="18" t="str">
        <f t="shared" si="127"/>
        <v>Apr</v>
      </c>
      <c r="W782" s="1">
        <f t="shared" si="131"/>
        <v>2011</v>
      </c>
      <c r="X782" s="1">
        <f t="shared" si="132"/>
        <v>2011</v>
      </c>
    </row>
    <row r="783" spans="1:24" ht="40.5" x14ac:dyDescent="0.3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17">
        <f t="shared" si="128"/>
        <v>41432.792523148142</v>
      </c>
      <c r="L783" s="17">
        <f t="shared" si="129"/>
        <v>41402.792523148142</v>
      </c>
      <c r="M783" s="5" t="b">
        <v>0</v>
      </c>
      <c r="N783" s="5">
        <v>25</v>
      </c>
      <c r="O783" s="5" t="b">
        <v>1</v>
      </c>
      <c r="P783" s="5" t="s">
        <v>8276</v>
      </c>
      <c r="Q783" s="10">
        <f t="shared" si="123"/>
        <v>133.15375</v>
      </c>
      <c r="R783" s="12">
        <f t="shared" si="124"/>
        <v>3.125</v>
      </c>
      <c r="S783" s="13" t="str">
        <f t="shared" si="130"/>
        <v>Music</v>
      </c>
      <c r="T783" s="13" t="str">
        <f t="shared" si="125"/>
        <v>Rock</v>
      </c>
      <c r="U783" s="18" t="str">
        <f t="shared" si="126"/>
        <v>Jun</v>
      </c>
      <c r="V783" s="18" t="str">
        <f t="shared" si="127"/>
        <v>May</v>
      </c>
      <c r="W783" s="1">
        <f t="shared" si="131"/>
        <v>2013</v>
      </c>
      <c r="X783" s="1">
        <f t="shared" si="132"/>
        <v>2013</v>
      </c>
    </row>
    <row r="784" spans="1:24" ht="40.5" x14ac:dyDescent="0.3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17">
        <f t="shared" si="128"/>
        <v>41146.549791666665</v>
      </c>
      <c r="L784" s="17">
        <f t="shared" si="129"/>
        <v>41116.549791666665</v>
      </c>
      <c r="M784" s="5" t="b">
        <v>0</v>
      </c>
      <c r="N784" s="5">
        <v>14</v>
      </c>
      <c r="O784" s="5" t="b">
        <v>1</v>
      </c>
      <c r="P784" s="5" t="s">
        <v>8276</v>
      </c>
      <c r="Q784" s="10">
        <f t="shared" si="123"/>
        <v>100</v>
      </c>
      <c r="R784" s="12">
        <f t="shared" si="124"/>
        <v>2</v>
      </c>
      <c r="S784" s="13" t="str">
        <f t="shared" si="130"/>
        <v>Music</v>
      </c>
      <c r="T784" s="13" t="str">
        <f t="shared" si="125"/>
        <v>Rock</v>
      </c>
      <c r="U784" s="18" t="str">
        <f t="shared" si="126"/>
        <v>Aug</v>
      </c>
      <c r="V784" s="18" t="str">
        <f t="shared" si="127"/>
        <v>Jul</v>
      </c>
      <c r="W784" s="1">
        <f t="shared" si="131"/>
        <v>2012</v>
      </c>
      <c r="X784" s="1">
        <f t="shared" si="132"/>
        <v>2012</v>
      </c>
    </row>
    <row r="785" spans="1:24" ht="40.5" x14ac:dyDescent="0.3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17">
        <f t="shared" si="128"/>
        <v>41026.708333333328</v>
      </c>
      <c r="L785" s="17">
        <f t="shared" si="129"/>
        <v>40987.565381944441</v>
      </c>
      <c r="M785" s="5" t="b">
        <v>0</v>
      </c>
      <c r="N785" s="5">
        <v>35</v>
      </c>
      <c r="O785" s="5" t="b">
        <v>1</v>
      </c>
      <c r="P785" s="5" t="s">
        <v>8276</v>
      </c>
      <c r="Q785" s="10">
        <f t="shared" si="123"/>
        <v>148.13333333333333</v>
      </c>
      <c r="R785" s="12">
        <f t="shared" si="124"/>
        <v>2.3333333333333335</v>
      </c>
      <c r="S785" s="13" t="str">
        <f t="shared" si="130"/>
        <v>Music</v>
      </c>
      <c r="T785" s="13" t="str">
        <f t="shared" si="125"/>
        <v>Rock</v>
      </c>
      <c r="U785" s="18" t="str">
        <f t="shared" si="126"/>
        <v>Apr</v>
      </c>
      <c r="V785" s="18" t="str">
        <f t="shared" si="127"/>
        <v>Mar</v>
      </c>
      <c r="W785" s="1">
        <f t="shared" si="131"/>
        <v>2012</v>
      </c>
      <c r="X785" s="1">
        <f t="shared" si="132"/>
        <v>2012</v>
      </c>
    </row>
    <row r="786" spans="1:24" ht="60.75" x14ac:dyDescent="0.3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17">
        <f t="shared" si="128"/>
        <v>41714.899525462963</v>
      </c>
      <c r="L786" s="17">
        <f t="shared" si="129"/>
        <v>41674.941192129627</v>
      </c>
      <c r="M786" s="5" t="b">
        <v>0</v>
      </c>
      <c r="N786" s="5">
        <v>10</v>
      </c>
      <c r="O786" s="5" t="b">
        <v>1</v>
      </c>
      <c r="P786" s="5" t="s">
        <v>8276</v>
      </c>
      <c r="Q786" s="10">
        <f t="shared" si="123"/>
        <v>102.5</v>
      </c>
      <c r="R786" s="12">
        <f t="shared" si="124"/>
        <v>1</v>
      </c>
      <c r="S786" s="13" t="str">
        <f t="shared" si="130"/>
        <v>Music</v>
      </c>
      <c r="T786" s="13" t="str">
        <f t="shared" si="125"/>
        <v>Rock</v>
      </c>
      <c r="U786" s="18" t="str">
        <f t="shared" si="126"/>
        <v>Mar</v>
      </c>
      <c r="V786" s="18" t="str">
        <f t="shared" si="127"/>
        <v>Feb</v>
      </c>
      <c r="W786" s="1">
        <f t="shared" si="131"/>
        <v>2014</v>
      </c>
      <c r="X786" s="1">
        <f t="shared" si="132"/>
        <v>2014</v>
      </c>
    </row>
    <row r="787" spans="1:24" ht="60.75" x14ac:dyDescent="0.3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17">
        <f t="shared" si="128"/>
        <v>41333.38559027778</v>
      </c>
      <c r="L787" s="17">
        <f t="shared" si="129"/>
        <v>41303.38559027778</v>
      </c>
      <c r="M787" s="5" t="b">
        <v>0</v>
      </c>
      <c r="N787" s="5">
        <v>29</v>
      </c>
      <c r="O787" s="5" t="b">
        <v>1</v>
      </c>
      <c r="P787" s="5" t="s">
        <v>8276</v>
      </c>
      <c r="Q787" s="10">
        <f t="shared" si="123"/>
        <v>180.62799999999999</v>
      </c>
      <c r="R787" s="12">
        <f t="shared" si="124"/>
        <v>5.8</v>
      </c>
      <c r="S787" s="13" t="str">
        <f t="shared" si="130"/>
        <v>Music</v>
      </c>
      <c r="T787" s="13" t="str">
        <f t="shared" si="125"/>
        <v>Rock</v>
      </c>
      <c r="U787" s="18" t="str">
        <f t="shared" si="126"/>
        <v>Feb</v>
      </c>
      <c r="V787" s="18" t="str">
        <f t="shared" si="127"/>
        <v>Jan</v>
      </c>
      <c r="W787" s="1">
        <f t="shared" si="131"/>
        <v>2013</v>
      </c>
      <c r="X787" s="1">
        <f t="shared" si="132"/>
        <v>2013</v>
      </c>
    </row>
    <row r="788" spans="1:24" ht="60.75" x14ac:dyDescent="0.3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17">
        <f t="shared" si="128"/>
        <v>41040.449305555558</v>
      </c>
      <c r="L788" s="17">
        <f t="shared" si="129"/>
        <v>40982.847615740735</v>
      </c>
      <c r="M788" s="5" t="b">
        <v>0</v>
      </c>
      <c r="N788" s="5">
        <v>44</v>
      </c>
      <c r="O788" s="5" t="b">
        <v>1</v>
      </c>
      <c r="P788" s="5" t="s">
        <v>8276</v>
      </c>
      <c r="Q788" s="10">
        <f t="shared" si="123"/>
        <v>142.80000000000001</v>
      </c>
      <c r="R788" s="12">
        <f t="shared" si="124"/>
        <v>0.88</v>
      </c>
      <c r="S788" s="13" t="str">
        <f t="shared" si="130"/>
        <v>Music</v>
      </c>
      <c r="T788" s="13" t="str">
        <f t="shared" si="125"/>
        <v>Rock</v>
      </c>
      <c r="U788" s="18" t="str">
        <f t="shared" si="126"/>
        <v>May</v>
      </c>
      <c r="V788" s="18" t="str">
        <f t="shared" si="127"/>
        <v>Mar</v>
      </c>
      <c r="W788" s="1">
        <f t="shared" si="131"/>
        <v>2012</v>
      </c>
      <c r="X788" s="1">
        <f t="shared" si="132"/>
        <v>2012</v>
      </c>
    </row>
    <row r="789" spans="1:24" ht="40.5" x14ac:dyDescent="0.3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17">
        <f t="shared" si="128"/>
        <v>41579.419282407405</v>
      </c>
      <c r="L789" s="17">
        <f t="shared" si="129"/>
        <v>41549.419282407405</v>
      </c>
      <c r="M789" s="5" t="b">
        <v>0</v>
      </c>
      <c r="N789" s="5">
        <v>17</v>
      </c>
      <c r="O789" s="5" t="b">
        <v>1</v>
      </c>
      <c r="P789" s="5" t="s">
        <v>8276</v>
      </c>
      <c r="Q789" s="10">
        <f t="shared" si="123"/>
        <v>114.16666666666667</v>
      </c>
      <c r="R789" s="12">
        <f t="shared" si="124"/>
        <v>1.4166666666666667</v>
      </c>
      <c r="S789" s="13" t="str">
        <f t="shared" si="130"/>
        <v>Music</v>
      </c>
      <c r="T789" s="13" t="str">
        <f t="shared" si="125"/>
        <v>Rock</v>
      </c>
      <c r="U789" s="18" t="str">
        <f t="shared" si="126"/>
        <v>Nov</v>
      </c>
      <c r="V789" s="18" t="str">
        <f t="shared" si="127"/>
        <v>Oct</v>
      </c>
      <c r="W789" s="1">
        <f t="shared" si="131"/>
        <v>2013</v>
      </c>
      <c r="X789" s="1">
        <f t="shared" si="132"/>
        <v>2013</v>
      </c>
    </row>
    <row r="790" spans="1:24" ht="40.5" x14ac:dyDescent="0.3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17">
        <f t="shared" si="128"/>
        <v>41096.957638888889</v>
      </c>
      <c r="L790" s="17">
        <f t="shared" si="129"/>
        <v>41058.798472222217</v>
      </c>
      <c r="M790" s="5" t="b">
        <v>0</v>
      </c>
      <c r="N790" s="5">
        <v>34</v>
      </c>
      <c r="O790" s="5" t="b">
        <v>1</v>
      </c>
      <c r="P790" s="5" t="s">
        <v>8276</v>
      </c>
      <c r="Q790" s="10">
        <f t="shared" si="123"/>
        <v>203.505</v>
      </c>
      <c r="R790" s="12">
        <f t="shared" si="124"/>
        <v>3.4</v>
      </c>
      <c r="S790" s="13" t="str">
        <f t="shared" si="130"/>
        <v>Music</v>
      </c>
      <c r="T790" s="13" t="str">
        <f t="shared" si="125"/>
        <v>Rock</v>
      </c>
      <c r="U790" s="18" t="str">
        <f t="shared" si="126"/>
        <v>Jul</v>
      </c>
      <c r="V790" s="18" t="str">
        <f t="shared" si="127"/>
        <v>May</v>
      </c>
      <c r="W790" s="1">
        <f t="shared" si="131"/>
        <v>2012</v>
      </c>
      <c r="X790" s="1">
        <f t="shared" si="132"/>
        <v>2012</v>
      </c>
    </row>
    <row r="791" spans="1:24" ht="40.5" x14ac:dyDescent="0.3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17">
        <f t="shared" si="128"/>
        <v>41295.124305555553</v>
      </c>
      <c r="L791" s="17">
        <f t="shared" si="129"/>
        <v>41276.977777777771</v>
      </c>
      <c r="M791" s="5" t="b">
        <v>0</v>
      </c>
      <c r="N791" s="5">
        <v>14</v>
      </c>
      <c r="O791" s="5" t="b">
        <v>1</v>
      </c>
      <c r="P791" s="5" t="s">
        <v>8276</v>
      </c>
      <c r="Q791" s="10">
        <f t="shared" si="123"/>
        <v>109.41176470588235</v>
      </c>
      <c r="R791" s="12">
        <f t="shared" si="124"/>
        <v>0.82352941176470584</v>
      </c>
      <c r="S791" s="13" t="str">
        <f t="shared" si="130"/>
        <v>Music</v>
      </c>
      <c r="T791" s="13" t="str">
        <f t="shared" si="125"/>
        <v>Rock</v>
      </c>
      <c r="U791" s="18" t="str">
        <f t="shared" si="126"/>
        <v>Jan</v>
      </c>
      <c r="V791" s="18" t="str">
        <f t="shared" si="127"/>
        <v>Jan</v>
      </c>
      <c r="W791" s="1">
        <f t="shared" si="131"/>
        <v>2013</v>
      </c>
      <c r="X791" s="1">
        <f t="shared" si="132"/>
        <v>2013</v>
      </c>
    </row>
    <row r="792" spans="1:24" ht="40.5" x14ac:dyDescent="0.3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17">
        <f t="shared" si="128"/>
        <v>41305.839571759258</v>
      </c>
      <c r="L792" s="17">
        <f t="shared" si="129"/>
        <v>41275.839571759258</v>
      </c>
      <c r="M792" s="5" t="b">
        <v>0</v>
      </c>
      <c r="N792" s="5">
        <v>156</v>
      </c>
      <c r="O792" s="5" t="b">
        <v>1</v>
      </c>
      <c r="P792" s="5" t="s">
        <v>8276</v>
      </c>
      <c r="Q792" s="10">
        <f t="shared" si="123"/>
        <v>144.37459999999999</v>
      </c>
      <c r="R792" s="12">
        <f t="shared" si="124"/>
        <v>1.56</v>
      </c>
      <c r="S792" s="13" t="str">
        <f t="shared" si="130"/>
        <v>Music</v>
      </c>
      <c r="T792" s="13" t="str">
        <f t="shared" si="125"/>
        <v>Rock</v>
      </c>
      <c r="U792" s="18" t="str">
        <f t="shared" si="126"/>
        <v>Jan</v>
      </c>
      <c r="V792" s="18" t="str">
        <f t="shared" si="127"/>
        <v>Jan</v>
      </c>
      <c r="W792" s="1">
        <f t="shared" si="131"/>
        <v>2013</v>
      </c>
      <c r="X792" s="1">
        <f t="shared" si="132"/>
        <v>2013</v>
      </c>
    </row>
    <row r="793" spans="1:24" ht="60.75" x14ac:dyDescent="0.3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17">
        <f t="shared" si="128"/>
        <v>41591.040972222218</v>
      </c>
      <c r="L793" s="17">
        <f t="shared" si="129"/>
        <v>41557.572291666664</v>
      </c>
      <c r="M793" s="5" t="b">
        <v>0</v>
      </c>
      <c r="N793" s="5">
        <v>128</v>
      </c>
      <c r="O793" s="5" t="b">
        <v>1</v>
      </c>
      <c r="P793" s="5" t="s">
        <v>8276</v>
      </c>
      <c r="Q793" s="10">
        <f t="shared" si="123"/>
        <v>103.86666666666666</v>
      </c>
      <c r="R793" s="12">
        <f t="shared" si="124"/>
        <v>1.7066666666666668</v>
      </c>
      <c r="S793" s="13" t="str">
        <f t="shared" si="130"/>
        <v>Music</v>
      </c>
      <c r="T793" s="13" t="str">
        <f t="shared" si="125"/>
        <v>Rock</v>
      </c>
      <c r="U793" s="18" t="str">
        <f t="shared" si="126"/>
        <v>Nov</v>
      </c>
      <c r="V793" s="18" t="str">
        <f t="shared" si="127"/>
        <v>Oct</v>
      </c>
      <c r="W793" s="1">
        <f t="shared" si="131"/>
        <v>2013</v>
      </c>
      <c r="X793" s="1">
        <f t="shared" si="132"/>
        <v>2013</v>
      </c>
    </row>
    <row r="794" spans="1:24" ht="40.5" x14ac:dyDescent="0.3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17">
        <f t="shared" si="128"/>
        <v>41585.706979166665</v>
      </c>
      <c r="L794" s="17">
        <f t="shared" si="129"/>
        <v>41555.665312499994</v>
      </c>
      <c r="M794" s="5" t="b">
        <v>0</v>
      </c>
      <c r="N794" s="5">
        <v>60</v>
      </c>
      <c r="O794" s="5" t="b">
        <v>1</v>
      </c>
      <c r="P794" s="5" t="s">
        <v>8276</v>
      </c>
      <c r="Q794" s="10">
        <f t="shared" si="123"/>
        <v>100.4444</v>
      </c>
      <c r="R794" s="12">
        <f t="shared" si="124"/>
        <v>2.4</v>
      </c>
      <c r="S794" s="13" t="str">
        <f t="shared" si="130"/>
        <v>Music</v>
      </c>
      <c r="T794" s="13" t="str">
        <f t="shared" si="125"/>
        <v>Rock</v>
      </c>
      <c r="U794" s="18" t="str">
        <f t="shared" si="126"/>
        <v>Nov</v>
      </c>
      <c r="V794" s="18" t="str">
        <f t="shared" si="127"/>
        <v>Oct</v>
      </c>
      <c r="W794" s="1">
        <f t="shared" si="131"/>
        <v>2013</v>
      </c>
      <c r="X794" s="1">
        <f t="shared" si="132"/>
        <v>2013</v>
      </c>
    </row>
    <row r="795" spans="1:24" ht="60.75" x14ac:dyDescent="0.3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17">
        <f t="shared" si="128"/>
        <v>41457.999305555553</v>
      </c>
      <c r="L795" s="17">
        <f t="shared" si="129"/>
        <v>41442.532916666663</v>
      </c>
      <c r="M795" s="5" t="b">
        <v>0</v>
      </c>
      <c r="N795" s="5">
        <v>32</v>
      </c>
      <c r="O795" s="5" t="b">
        <v>1</v>
      </c>
      <c r="P795" s="5" t="s">
        <v>8276</v>
      </c>
      <c r="Q795" s="10">
        <f t="shared" si="123"/>
        <v>102.77927272727273</v>
      </c>
      <c r="R795" s="12">
        <f t="shared" si="124"/>
        <v>1.1636363636363636</v>
      </c>
      <c r="S795" s="13" t="str">
        <f t="shared" si="130"/>
        <v>Music</v>
      </c>
      <c r="T795" s="13" t="str">
        <f t="shared" si="125"/>
        <v>Rock</v>
      </c>
      <c r="U795" s="18" t="str">
        <f t="shared" si="126"/>
        <v>Jul</v>
      </c>
      <c r="V795" s="18" t="str">
        <f t="shared" si="127"/>
        <v>Jun</v>
      </c>
      <c r="W795" s="1">
        <f t="shared" si="131"/>
        <v>2013</v>
      </c>
      <c r="X795" s="1">
        <f t="shared" si="132"/>
        <v>2013</v>
      </c>
    </row>
    <row r="796" spans="1:24" ht="40.5" x14ac:dyDescent="0.3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17">
        <f t="shared" si="128"/>
        <v>40791.504166666666</v>
      </c>
      <c r="L796" s="17">
        <f t="shared" si="129"/>
        <v>40735.906678240739</v>
      </c>
      <c r="M796" s="5" t="b">
        <v>0</v>
      </c>
      <c r="N796" s="5">
        <v>53</v>
      </c>
      <c r="O796" s="5" t="b">
        <v>1</v>
      </c>
      <c r="P796" s="5" t="s">
        <v>8276</v>
      </c>
      <c r="Q796" s="10">
        <f t="shared" si="123"/>
        <v>105.3125</v>
      </c>
      <c r="R796" s="12">
        <f t="shared" si="124"/>
        <v>0.66249999999999998</v>
      </c>
      <c r="S796" s="13" t="str">
        <f t="shared" si="130"/>
        <v>Music</v>
      </c>
      <c r="T796" s="13" t="str">
        <f t="shared" si="125"/>
        <v>Rock</v>
      </c>
      <c r="U796" s="18" t="str">
        <f t="shared" si="126"/>
        <v>Sep</v>
      </c>
      <c r="V796" s="18" t="str">
        <f t="shared" si="127"/>
        <v>Jul</v>
      </c>
      <c r="W796" s="1">
        <f t="shared" si="131"/>
        <v>2011</v>
      </c>
      <c r="X796" s="1">
        <f t="shared" si="132"/>
        <v>2011</v>
      </c>
    </row>
    <row r="797" spans="1:24" ht="60.75" x14ac:dyDescent="0.3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17">
        <f t="shared" si="128"/>
        <v>41005.999305555553</v>
      </c>
      <c r="L797" s="17">
        <f t="shared" si="129"/>
        <v>40963.404699074068</v>
      </c>
      <c r="M797" s="5" t="b">
        <v>0</v>
      </c>
      <c r="N797" s="5">
        <v>184</v>
      </c>
      <c r="O797" s="5" t="b">
        <v>1</v>
      </c>
      <c r="P797" s="5" t="s">
        <v>8276</v>
      </c>
      <c r="Q797" s="10">
        <f t="shared" si="123"/>
        <v>111.78571428571429</v>
      </c>
      <c r="R797" s="12">
        <f t="shared" si="124"/>
        <v>1.3142857142857143</v>
      </c>
      <c r="S797" s="13" t="str">
        <f t="shared" si="130"/>
        <v>Music</v>
      </c>
      <c r="T797" s="13" t="str">
        <f t="shared" si="125"/>
        <v>Rock</v>
      </c>
      <c r="U797" s="18" t="str">
        <f t="shared" si="126"/>
        <v>Apr</v>
      </c>
      <c r="V797" s="18" t="str">
        <f t="shared" si="127"/>
        <v>Feb</v>
      </c>
      <c r="W797" s="1">
        <f t="shared" si="131"/>
        <v>2012</v>
      </c>
      <c r="X797" s="1">
        <f t="shared" si="132"/>
        <v>2012</v>
      </c>
    </row>
    <row r="798" spans="1:24" ht="40.5" x14ac:dyDescent="0.3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17">
        <f t="shared" si="128"/>
        <v>41532.673611111109</v>
      </c>
      <c r="L798" s="17">
        <f t="shared" si="129"/>
        <v>41502.674594907403</v>
      </c>
      <c r="M798" s="5" t="b">
        <v>0</v>
      </c>
      <c r="N798" s="5">
        <v>90</v>
      </c>
      <c r="O798" s="5" t="b">
        <v>1</v>
      </c>
      <c r="P798" s="5" t="s">
        <v>8276</v>
      </c>
      <c r="Q798" s="10">
        <f t="shared" si="123"/>
        <v>101.35</v>
      </c>
      <c r="R798" s="12">
        <f t="shared" si="124"/>
        <v>0.9</v>
      </c>
      <c r="S798" s="13" t="str">
        <f t="shared" si="130"/>
        <v>Music</v>
      </c>
      <c r="T798" s="13" t="str">
        <f t="shared" si="125"/>
        <v>Rock</v>
      </c>
      <c r="U798" s="18" t="str">
        <f t="shared" si="126"/>
        <v>Sep</v>
      </c>
      <c r="V798" s="18" t="str">
        <f t="shared" si="127"/>
        <v>Aug</v>
      </c>
      <c r="W798" s="1">
        <f t="shared" si="131"/>
        <v>2013</v>
      </c>
      <c r="X798" s="1">
        <f t="shared" si="132"/>
        <v>2013</v>
      </c>
    </row>
    <row r="799" spans="1:24" ht="40.5" x14ac:dyDescent="0.3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17">
        <f t="shared" si="128"/>
        <v>41027.958333333328</v>
      </c>
      <c r="L799" s="17">
        <f t="shared" si="129"/>
        <v>40996.785740740735</v>
      </c>
      <c r="M799" s="5" t="b">
        <v>0</v>
      </c>
      <c r="N799" s="5">
        <v>71</v>
      </c>
      <c r="O799" s="5" t="b">
        <v>1</v>
      </c>
      <c r="P799" s="5" t="s">
        <v>8276</v>
      </c>
      <c r="Q799" s="10">
        <f t="shared" si="123"/>
        <v>107.53333333333333</v>
      </c>
      <c r="R799" s="12">
        <f t="shared" si="124"/>
        <v>2.3666666666666667</v>
      </c>
      <c r="S799" s="13" t="str">
        <f t="shared" si="130"/>
        <v>Music</v>
      </c>
      <c r="T799" s="13" t="str">
        <f t="shared" si="125"/>
        <v>Rock</v>
      </c>
      <c r="U799" s="18" t="str">
        <f t="shared" si="126"/>
        <v>Apr</v>
      </c>
      <c r="V799" s="18" t="str">
        <f t="shared" si="127"/>
        <v>Mar</v>
      </c>
      <c r="W799" s="1">
        <f t="shared" si="131"/>
        <v>2012</v>
      </c>
      <c r="X799" s="1">
        <f t="shared" si="132"/>
        <v>2012</v>
      </c>
    </row>
    <row r="800" spans="1:24" ht="40.5" x14ac:dyDescent="0.3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17">
        <f t="shared" si="128"/>
        <v>41912.381793981483</v>
      </c>
      <c r="L800" s="17">
        <f t="shared" si="129"/>
        <v>41882.381793981483</v>
      </c>
      <c r="M800" s="5" t="b">
        <v>0</v>
      </c>
      <c r="N800" s="5">
        <v>87</v>
      </c>
      <c r="O800" s="5" t="b">
        <v>1</v>
      </c>
      <c r="P800" s="5" t="s">
        <v>8276</v>
      </c>
      <c r="Q800" s="10">
        <f t="shared" si="123"/>
        <v>114.88571428571429</v>
      </c>
      <c r="R800" s="12">
        <f t="shared" si="124"/>
        <v>2.4857142857142858</v>
      </c>
      <c r="S800" s="13" t="str">
        <f t="shared" si="130"/>
        <v>Music</v>
      </c>
      <c r="T800" s="13" t="str">
        <f t="shared" si="125"/>
        <v>Rock</v>
      </c>
      <c r="U800" s="18" t="str">
        <f t="shared" si="126"/>
        <v>Sep</v>
      </c>
      <c r="V800" s="18" t="str">
        <f t="shared" si="127"/>
        <v>Aug</v>
      </c>
      <c r="W800" s="1">
        <f t="shared" si="131"/>
        <v>2014</v>
      </c>
      <c r="X800" s="1">
        <f t="shared" si="132"/>
        <v>2014</v>
      </c>
    </row>
    <row r="801" spans="1:24" ht="40.5" x14ac:dyDescent="0.3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17">
        <f t="shared" si="128"/>
        <v>41026.458865740737</v>
      </c>
      <c r="L801" s="17">
        <f t="shared" si="129"/>
        <v>40996.458865740737</v>
      </c>
      <c r="M801" s="5" t="b">
        <v>0</v>
      </c>
      <c r="N801" s="5">
        <v>28</v>
      </c>
      <c r="O801" s="5" t="b">
        <v>1</v>
      </c>
      <c r="P801" s="5" t="s">
        <v>8276</v>
      </c>
      <c r="Q801" s="10">
        <f t="shared" si="123"/>
        <v>100.02</v>
      </c>
      <c r="R801" s="12">
        <f t="shared" si="124"/>
        <v>0.56000000000000005</v>
      </c>
      <c r="S801" s="13" t="str">
        <f t="shared" si="130"/>
        <v>Music</v>
      </c>
      <c r="T801" s="13" t="str">
        <f t="shared" si="125"/>
        <v>Rock</v>
      </c>
      <c r="U801" s="18" t="str">
        <f t="shared" si="126"/>
        <v>Apr</v>
      </c>
      <c r="V801" s="18" t="str">
        <f t="shared" si="127"/>
        <v>Mar</v>
      </c>
      <c r="W801" s="1">
        <f t="shared" si="131"/>
        <v>2012</v>
      </c>
      <c r="X801" s="1">
        <f t="shared" si="132"/>
        <v>2012</v>
      </c>
    </row>
    <row r="802" spans="1:24" ht="40.5" x14ac:dyDescent="0.3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17">
        <f t="shared" si="128"/>
        <v>41893.225162037037</v>
      </c>
      <c r="L802" s="17">
        <f t="shared" si="129"/>
        <v>41863.225162037037</v>
      </c>
      <c r="M802" s="5" t="b">
        <v>0</v>
      </c>
      <c r="N802" s="5">
        <v>56</v>
      </c>
      <c r="O802" s="5" t="b">
        <v>1</v>
      </c>
      <c r="P802" s="5" t="s">
        <v>8276</v>
      </c>
      <c r="Q802" s="10">
        <f t="shared" si="123"/>
        <v>152.13333333333333</v>
      </c>
      <c r="R802" s="12">
        <f t="shared" si="124"/>
        <v>3.7333333333333334</v>
      </c>
      <c r="S802" s="13" t="str">
        <f t="shared" si="130"/>
        <v>Music</v>
      </c>
      <c r="T802" s="13" t="str">
        <f t="shared" si="125"/>
        <v>Rock</v>
      </c>
      <c r="U802" s="18" t="str">
        <f t="shared" si="126"/>
        <v>Sep</v>
      </c>
      <c r="V802" s="18" t="str">
        <f t="shared" si="127"/>
        <v>Aug</v>
      </c>
      <c r="W802" s="1">
        <f t="shared" si="131"/>
        <v>2014</v>
      </c>
      <c r="X802" s="1">
        <f t="shared" si="132"/>
        <v>2014</v>
      </c>
    </row>
    <row r="803" spans="1:24" ht="40.5" x14ac:dyDescent="0.3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17">
        <f t="shared" si="128"/>
        <v>40725.587037037032</v>
      </c>
      <c r="L803" s="17">
        <f t="shared" si="129"/>
        <v>40695.587037037032</v>
      </c>
      <c r="M803" s="5" t="b">
        <v>0</v>
      </c>
      <c r="N803" s="5">
        <v>51</v>
      </c>
      <c r="O803" s="5" t="b">
        <v>1</v>
      </c>
      <c r="P803" s="5" t="s">
        <v>8276</v>
      </c>
      <c r="Q803" s="10">
        <f t="shared" si="123"/>
        <v>111.52149999999999</v>
      </c>
      <c r="R803" s="12">
        <f t="shared" si="124"/>
        <v>2.5499999999999998</v>
      </c>
      <c r="S803" s="13" t="str">
        <f t="shared" si="130"/>
        <v>Music</v>
      </c>
      <c r="T803" s="13" t="str">
        <f t="shared" si="125"/>
        <v>Rock</v>
      </c>
      <c r="U803" s="18" t="str">
        <f t="shared" si="126"/>
        <v>Jul</v>
      </c>
      <c r="V803" s="18" t="str">
        <f t="shared" si="127"/>
        <v>Jun</v>
      </c>
      <c r="W803" s="1">
        <f t="shared" si="131"/>
        <v>2011</v>
      </c>
      <c r="X803" s="1">
        <f t="shared" si="132"/>
        <v>2011</v>
      </c>
    </row>
    <row r="804" spans="1:24" ht="60.75" x14ac:dyDescent="0.3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17">
        <f t="shared" si="128"/>
        <v>41168.961805555555</v>
      </c>
      <c r="L804" s="17">
        <f t="shared" si="129"/>
        <v>41122.813935185179</v>
      </c>
      <c r="M804" s="5" t="b">
        <v>0</v>
      </c>
      <c r="N804" s="5">
        <v>75</v>
      </c>
      <c r="O804" s="5" t="b">
        <v>1</v>
      </c>
      <c r="P804" s="5" t="s">
        <v>8276</v>
      </c>
      <c r="Q804" s="10">
        <f t="shared" si="123"/>
        <v>101.33333333333333</v>
      </c>
      <c r="R804" s="12">
        <f t="shared" si="124"/>
        <v>1.25</v>
      </c>
      <c r="S804" s="13" t="str">
        <f t="shared" si="130"/>
        <v>Music</v>
      </c>
      <c r="T804" s="13" t="str">
        <f t="shared" si="125"/>
        <v>Rock</v>
      </c>
      <c r="U804" s="18" t="str">
        <f t="shared" si="126"/>
        <v>Sep</v>
      </c>
      <c r="V804" s="18" t="str">
        <f t="shared" si="127"/>
        <v>Aug</v>
      </c>
      <c r="W804" s="1">
        <f t="shared" si="131"/>
        <v>2012</v>
      </c>
      <c r="X804" s="1">
        <f t="shared" si="132"/>
        <v>2012</v>
      </c>
    </row>
    <row r="805" spans="1:24" ht="40.5" x14ac:dyDescent="0.3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17">
        <f t="shared" si="128"/>
        <v>40691.833333333328</v>
      </c>
      <c r="L805" s="17">
        <f t="shared" si="129"/>
        <v>40665.741643518515</v>
      </c>
      <c r="M805" s="5" t="b">
        <v>0</v>
      </c>
      <c r="N805" s="5">
        <v>38</v>
      </c>
      <c r="O805" s="5" t="b">
        <v>1</v>
      </c>
      <c r="P805" s="5" t="s">
        <v>8276</v>
      </c>
      <c r="Q805" s="10">
        <f t="shared" si="123"/>
        <v>123.26086956521739</v>
      </c>
      <c r="R805" s="12">
        <f t="shared" si="124"/>
        <v>1.6521739130434783</v>
      </c>
      <c r="S805" s="13" t="str">
        <f t="shared" si="130"/>
        <v>Music</v>
      </c>
      <c r="T805" s="13" t="str">
        <f t="shared" si="125"/>
        <v>Rock</v>
      </c>
      <c r="U805" s="18" t="str">
        <f t="shared" si="126"/>
        <v>May</v>
      </c>
      <c r="V805" s="18" t="str">
        <f t="shared" si="127"/>
        <v>May</v>
      </c>
      <c r="W805" s="1">
        <f t="shared" si="131"/>
        <v>2011</v>
      </c>
      <c r="X805" s="1">
        <f t="shared" si="132"/>
        <v>2011</v>
      </c>
    </row>
    <row r="806" spans="1:24" ht="40.5" x14ac:dyDescent="0.3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17">
        <f t="shared" si="128"/>
        <v>40746.957638888889</v>
      </c>
      <c r="L806" s="17">
        <f t="shared" si="129"/>
        <v>40729.897291666661</v>
      </c>
      <c r="M806" s="5" t="b">
        <v>0</v>
      </c>
      <c r="N806" s="5">
        <v>18</v>
      </c>
      <c r="O806" s="5" t="b">
        <v>1</v>
      </c>
      <c r="P806" s="5" t="s">
        <v>8276</v>
      </c>
      <c r="Q806" s="10">
        <f t="shared" si="123"/>
        <v>100</v>
      </c>
      <c r="R806" s="12">
        <f t="shared" si="124"/>
        <v>0.32727272727272727</v>
      </c>
      <c r="S806" s="13" t="str">
        <f t="shared" si="130"/>
        <v>Music</v>
      </c>
      <c r="T806" s="13" t="str">
        <f t="shared" si="125"/>
        <v>Rock</v>
      </c>
      <c r="U806" s="18" t="str">
        <f t="shared" si="126"/>
        <v>Jul</v>
      </c>
      <c r="V806" s="18" t="str">
        <f t="shared" si="127"/>
        <v>Jul</v>
      </c>
      <c r="W806" s="1">
        <f t="shared" si="131"/>
        <v>2011</v>
      </c>
      <c r="X806" s="1">
        <f t="shared" si="132"/>
        <v>2011</v>
      </c>
    </row>
    <row r="807" spans="1:24" ht="60.75" x14ac:dyDescent="0.3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17">
        <f t="shared" si="128"/>
        <v>40740.75</v>
      </c>
      <c r="L807" s="17">
        <f t="shared" si="129"/>
        <v>40690.614722222221</v>
      </c>
      <c r="M807" s="5" t="b">
        <v>0</v>
      </c>
      <c r="N807" s="5">
        <v>54</v>
      </c>
      <c r="O807" s="5" t="b">
        <v>1</v>
      </c>
      <c r="P807" s="5" t="s">
        <v>8276</v>
      </c>
      <c r="Q807" s="10">
        <f t="shared" si="123"/>
        <v>105</v>
      </c>
      <c r="R807" s="12">
        <f t="shared" si="124"/>
        <v>1.8</v>
      </c>
      <c r="S807" s="13" t="str">
        <f t="shared" si="130"/>
        <v>Music</v>
      </c>
      <c r="T807" s="13" t="str">
        <f t="shared" si="125"/>
        <v>Rock</v>
      </c>
      <c r="U807" s="18" t="str">
        <f t="shared" si="126"/>
        <v>Jul</v>
      </c>
      <c r="V807" s="18" t="str">
        <f t="shared" si="127"/>
        <v>May</v>
      </c>
      <c r="W807" s="1">
        <f t="shared" si="131"/>
        <v>2011</v>
      </c>
      <c r="X807" s="1">
        <f t="shared" si="132"/>
        <v>2011</v>
      </c>
    </row>
    <row r="808" spans="1:24" ht="40.5" x14ac:dyDescent="0.3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17">
        <f t="shared" si="128"/>
        <v>40793.483090277776</v>
      </c>
      <c r="L808" s="17">
        <f t="shared" si="129"/>
        <v>40763.483090277776</v>
      </c>
      <c r="M808" s="5" t="b">
        <v>0</v>
      </c>
      <c r="N808" s="5">
        <v>71</v>
      </c>
      <c r="O808" s="5" t="b">
        <v>1</v>
      </c>
      <c r="P808" s="5" t="s">
        <v>8276</v>
      </c>
      <c r="Q808" s="10">
        <f t="shared" si="123"/>
        <v>104.4375</v>
      </c>
      <c r="R808" s="12">
        <f t="shared" si="124"/>
        <v>0.88749999999999996</v>
      </c>
      <c r="S808" s="13" t="str">
        <f t="shared" si="130"/>
        <v>Music</v>
      </c>
      <c r="T808" s="13" t="str">
        <f t="shared" si="125"/>
        <v>Rock</v>
      </c>
      <c r="U808" s="18" t="str">
        <f t="shared" si="126"/>
        <v>Sep</v>
      </c>
      <c r="V808" s="18" t="str">
        <f t="shared" si="127"/>
        <v>Aug</v>
      </c>
      <c r="W808" s="1">
        <f t="shared" si="131"/>
        <v>2011</v>
      </c>
      <c r="X808" s="1">
        <f t="shared" si="132"/>
        <v>2011</v>
      </c>
    </row>
    <row r="809" spans="1:24" ht="40.5" x14ac:dyDescent="0.3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17">
        <f t="shared" si="128"/>
        <v>42794.874999999993</v>
      </c>
      <c r="L809" s="17">
        <f t="shared" si="129"/>
        <v>42759.420266203706</v>
      </c>
      <c r="M809" s="5" t="b">
        <v>0</v>
      </c>
      <c r="N809" s="5">
        <v>57</v>
      </c>
      <c r="O809" s="5" t="b">
        <v>1</v>
      </c>
      <c r="P809" s="5" t="s">
        <v>8276</v>
      </c>
      <c r="Q809" s="10">
        <f t="shared" si="123"/>
        <v>105.125</v>
      </c>
      <c r="R809" s="12">
        <f t="shared" si="124"/>
        <v>1.425</v>
      </c>
      <c r="S809" s="13" t="str">
        <f t="shared" si="130"/>
        <v>Music</v>
      </c>
      <c r="T809" s="13" t="str">
        <f t="shared" si="125"/>
        <v>Rock</v>
      </c>
      <c r="U809" s="18" t="str">
        <f t="shared" si="126"/>
        <v>Feb</v>
      </c>
      <c r="V809" s="18" t="str">
        <f t="shared" si="127"/>
        <v>Jan</v>
      </c>
      <c r="W809" s="1">
        <f t="shared" si="131"/>
        <v>2017</v>
      </c>
      <c r="X809" s="1">
        <f t="shared" si="132"/>
        <v>2017</v>
      </c>
    </row>
    <row r="810" spans="1:24" ht="40.5" x14ac:dyDescent="0.3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17">
        <f t="shared" si="128"/>
        <v>41994.999305555553</v>
      </c>
      <c r="L810" s="17">
        <f t="shared" si="129"/>
        <v>41961.892199074071</v>
      </c>
      <c r="M810" s="5" t="b">
        <v>0</v>
      </c>
      <c r="N810" s="5">
        <v>43</v>
      </c>
      <c r="O810" s="5" t="b">
        <v>1</v>
      </c>
      <c r="P810" s="5" t="s">
        <v>8276</v>
      </c>
      <c r="Q810" s="10">
        <f t="shared" si="123"/>
        <v>100</v>
      </c>
      <c r="R810" s="12">
        <f t="shared" si="124"/>
        <v>0.9555555555555556</v>
      </c>
      <c r="S810" s="13" t="str">
        <f t="shared" si="130"/>
        <v>Music</v>
      </c>
      <c r="T810" s="13" t="str">
        <f t="shared" si="125"/>
        <v>Rock</v>
      </c>
      <c r="U810" s="18" t="str">
        <f t="shared" si="126"/>
        <v>Dec</v>
      </c>
      <c r="V810" s="18" t="str">
        <f t="shared" si="127"/>
        <v>Nov</v>
      </c>
      <c r="W810" s="1">
        <f t="shared" si="131"/>
        <v>2014</v>
      </c>
      <c r="X810" s="1">
        <f t="shared" si="132"/>
        <v>2014</v>
      </c>
    </row>
    <row r="811" spans="1:24" ht="40.5" x14ac:dyDescent="0.3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17">
        <f t="shared" si="128"/>
        <v>41658.625347222223</v>
      </c>
      <c r="L811" s="17">
        <f t="shared" si="129"/>
        <v>41628.625347222223</v>
      </c>
      <c r="M811" s="5" t="b">
        <v>0</v>
      </c>
      <c r="N811" s="5">
        <v>52</v>
      </c>
      <c r="O811" s="5" t="b">
        <v>1</v>
      </c>
      <c r="P811" s="5" t="s">
        <v>8276</v>
      </c>
      <c r="Q811" s="10">
        <f t="shared" si="123"/>
        <v>103.77500000000001</v>
      </c>
      <c r="R811" s="12">
        <f t="shared" si="124"/>
        <v>1.3</v>
      </c>
      <c r="S811" s="13" t="str">
        <f t="shared" si="130"/>
        <v>Music</v>
      </c>
      <c r="T811" s="13" t="str">
        <f t="shared" si="125"/>
        <v>Rock</v>
      </c>
      <c r="U811" s="18" t="str">
        <f t="shared" si="126"/>
        <v>Jan</v>
      </c>
      <c r="V811" s="18" t="str">
        <f t="shared" si="127"/>
        <v>Dec</v>
      </c>
      <c r="W811" s="1">
        <f t="shared" si="131"/>
        <v>2014</v>
      </c>
      <c r="X811" s="1">
        <f t="shared" si="132"/>
        <v>2013</v>
      </c>
    </row>
    <row r="812" spans="1:24" ht="40.5" x14ac:dyDescent="0.3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17">
        <f t="shared" si="128"/>
        <v>41152.847939814812</v>
      </c>
      <c r="L812" s="17">
        <f t="shared" si="129"/>
        <v>41122.847939814812</v>
      </c>
      <c r="M812" s="5" t="b">
        <v>0</v>
      </c>
      <c r="N812" s="5">
        <v>27</v>
      </c>
      <c r="O812" s="5" t="b">
        <v>1</v>
      </c>
      <c r="P812" s="5" t="s">
        <v>8276</v>
      </c>
      <c r="Q812" s="10">
        <f t="shared" si="123"/>
        <v>105</v>
      </c>
      <c r="R812" s="12">
        <f t="shared" si="124"/>
        <v>1.8</v>
      </c>
      <c r="S812" s="13" t="str">
        <f t="shared" si="130"/>
        <v>Music</v>
      </c>
      <c r="T812" s="13" t="str">
        <f t="shared" si="125"/>
        <v>Rock</v>
      </c>
      <c r="U812" s="18" t="str">
        <f t="shared" si="126"/>
        <v>Aug</v>
      </c>
      <c r="V812" s="18" t="str">
        <f t="shared" si="127"/>
        <v>Aug</v>
      </c>
      <c r="W812" s="1">
        <f t="shared" si="131"/>
        <v>2012</v>
      </c>
      <c r="X812" s="1">
        <f t="shared" si="132"/>
        <v>2012</v>
      </c>
    </row>
    <row r="813" spans="1:24" ht="40.5" x14ac:dyDescent="0.3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17">
        <f t="shared" si="128"/>
        <v>41465.494444444441</v>
      </c>
      <c r="L813" s="17">
        <f t="shared" si="129"/>
        <v>41443.435208333329</v>
      </c>
      <c r="M813" s="5" t="b">
        <v>0</v>
      </c>
      <c r="N813" s="5">
        <v>12</v>
      </c>
      <c r="O813" s="5" t="b">
        <v>1</v>
      </c>
      <c r="P813" s="5" t="s">
        <v>8276</v>
      </c>
      <c r="Q813" s="10">
        <f t="shared" si="123"/>
        <v>104</v>
      </c>
      <c r="R813" s="12">
        <f t="shared" si="124"/>
        <v>1.2</v>
      </c>
      <c r="S813" s="13" t="str">
        <f t="shared" si="130"/>
        <v>Music</v>
      </c>
      <c r="T813" s="13" t="str">
        <f t="shared" si="125"/>
        <v>Rock</v>
      </c>
      <c r="U813" s="18" t="str">
        <f t="shared" si="126"/>
        <v>Jul</v>
      </c>
      <c r="V813" s="18" t="str">
        <f t="shared" si="127"/>
        <v>Jun</v>
      </c>
      <c r="W813" s="1">
        <f t="shared" si="131"/>
        <v>2013</v>
      </c>
      <c r="X813" s="1">
        <f t="shared" si="132"/>
        <v>2013</v>
      </c>
    </row>
    <row r="814" spans="1:24" ht="40.5" x14ac:dyDescent="0.3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17">
        <f t="shared" si="128"/>
        <v>41334.373611111107</v>
      </c>
      <c r="L814" s="17">
        <f t="shared" si="129"/>
        <v>41281.809629629628</v>
      </c>
      <c r="M814" s="5" t="b">
        <v>0</v>
      </c>
      <c r="N814" s="5">
        <v>33</v>
      </c>
      <c r="O814" s="5" t="b">
        <v>1</v>
      </c>
      <c r="P814" s="5" t="s">
        <v>8276</v>
      </c>
      <c r="Q814" s="10">
        <f t="shared" si="123"/>
        <v>151.83333333333334</v>
      </c>
      <c r="R814" s="12">
        <f t="shared" si="124"/>
        <v>5.5</v>
      </c>
      <c r="S814" s="13" t="str">
        <f t="shared" si="130"/>
        <v>Music</v>
      </c>
      <c r="T814" s="13" t="str">
        <f t="shared" si="125"/>
        <v>Rock</v>
      </c>
      <c r="U814" s="18" t="str">
        <f t="shared" si="126"/>
        <v>Mar</v>
      </c>
      <c r="V814" s="18" t="str">
        <f t="shared" si="127"/>
        <v>Jan</v>
      </c>
      <c r="W814" s="1">
        <f t="shared" si="131"/>
        <v>2013</v>
      </c>
      <c r="X814" s="1">
        <f t="shared" si="132"/>
        <v>2013</v>
      </c>
    </row>
    <row r="815" spans="1:24" ht="40.5" x14ac:dyDescent="0.3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17">
        <f t="shared" si="128"/>
        <v>41110.751909722218</v>
      </c>
      <c r="L815" s="17">
        <f t="shared" si="129"/>
        <v>41080.751909722218</v>
      </c>
      <c r="M815" s="5" t="b">
        <v>0</v>
      </c>
      <c r="N815" s="5">
        <v>96</v>
      </c>
      <c r="O815" s="5" t="b">
        <v>1</v>
      </c>
      <c r="P815" s="5" t="s">
        <v>8276</v>
      </c>
      <c r="Q815" s="10">
        <f t="shared" si="123"/>
        <v>159.99600000000001</v>
      </c>
      <c r="R815" s="12">
        <f t="shared" si="124"/>
        <v>6.4</v>
      </c>
      <c r="S815" s="13" t="str">
        <f t="shared" si="130"/>
        <v>Music</v>
      </c>
      <c r="T815" s="13" t="str">
        <f t="shared" si="125"/>
        <v>Rock</v>
      </c>
      <c r="U815" s="18" t="str">
        <f t="shared" si="126"/>
        <v>Jul</v>
      </c>
      <c r="V815" s="18" t="str">
        <f t="shared" si="127"/>
        <v>Jun</v>
      </c>
      <c r="W815" s="1">
        <f t="shared" si="131"/>
        <v>2012</v>
      </c>
      <c r="X815" s="1">
        <f t="shared" si="132"/>
        <v>2012</v>
      </c>
    </row>
    <row r="816" spans="1:24" ht="40.5" x14ac:dyDescent="0.3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17">
        <f t="shared" si="128"/>
        <v>40694.544444444444</v>
      </c>
      <c r="L816" s="17">
        <f t="shared" si="129"/>
        <v>40679.534733796296</v>
      </c>
      <c r="M816" s="5" t="b">
        <v>0</v>
      </c>
      <c r="N816" s="5">
        <v>28</v>
      </c>
      <c r="O816" s="5" t="b">
        <v>1</v>
      </c>
      <c r="P816" s="5" t="s">
        <v>8276</v>
      </c>
      <c r="Q816" s="10">
        <f t="shared" si="123"/>
        <v>127.3</v>
      </c>
      <c r="R816" s="12">
        <f t="shared" si="124"/>
        <v>2.8</v>
      </c>
      <c r="S816" s="13" t="str">
        <f t="shared" si="130"/>
        <v>Music</v>
      </c>
      <c r="T816" s="13" t="str">
        <f t="shared" si="125"/>
        <v>Rock</v>
      </c>
      <c r="U816" s="18" t="str">
        <f t="shared" si="126"/>
        <v>May</v>
      </c>
      <c r="V816" s="18" t="str">
        <f t="shared" si="127"/>
        <v>May</v>
      </c>
      <c r="W816" s="1">
        <f t="shared" si="131"/>
        <v>2011</v>
      </c>
      <c r="X816" s="1">
        <f t="shared" si="132"/>
        <v>2011</v>
      </c>
    </row>
    <row r="817" spans="1:24" ht="40.5" x14ac:dyDescent="0.3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17">
        <f t="shared" si="128"/>
        <v>41944.70952546296</v>
      </c>
      <c r="L817" s="17">
        <f t="shared" si="129"/>
        <v>41914.70952546296</v>
      </c>
      <c r="M817" s="5" t="b">
        <v>0</v>
      </c>
      <c r="N817" s="5">
        <v>43</v>
      </c>
      <c r="O817" s="5" t="b">
        <v>1</v>
      </c>
      <c r="P817" s="5" t="s">
        <v>8276</v>
      </c>
      <c r="Q817" s="10">
        <f t="shared" si="123"/>
        <v>107</v>
      </c>
      <c r="R817" s="12">
        <f t="shared" si="124"/>
        <v>1.075</v>
      </c>
      <c r="S817" s="13" t="str">
        <f t="shared" si="130"/>
        <v>Music</v>
      </c>
      <c r="T817" s="13" t="str">
        <f t="shared" si="125"/>
        <v>Rock</v>
      </c>
      <c r="U817" s="18" t="str">
        <f t="shared" si="126"/>
        <v>Nov</v>
      </c>
      <c r="V817" s="18" t="str">
        <f t="shared" si="127"/>
        <v>Oct</v>
      </c>
      <c r="W817" s="1">
        <f t="shared" si="131"/>
        <v>2014</v>
      </c>
      <c r="X817" s="1">
        <f t="shared" si="132"/>
        <v>2014</v>
      </c>
    </row>
    <row r="818" spans="1:24" ht="40.5" x14ac:dyDescent="0.3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17">
        <f t="shared" si="128"/>
        <v>41373.0625</v>
      </c>
      <c r="L818" s="17">
        <f t="shared" si="129"/>
        <v>41341.662534722222</v>
      </c>
      <c r="M818" s="5" t="b">
        <v>0</v>
      </c>
      <c r="N818" s="5">
        <v>205</v>
      </c>
      <c r="O818" s="5" t="b">
        <v>1</v>
      </c>
      <c r="P818" s="5" t="s">
        <v>8276</v>
      </c>
      <c r="Q818" s="10">
        <f t="shared" si="123"/>
        <v>115.12214285714286</v>
      </c>
      <c r="R818" s="12">
        <f t="shared" si="124"/>
        <v>2.9285714285714284</v>
      </c>
      <c r="S818" s="13" t="str">
        <f t="shared" si="130"/>
        <v>Music</v>
      </c>
      <c r="T818" s="13" t="str">
        <f t="shared" si="125"/>
        <v>Rock</v>
      </c>
      <c r="U818" s="18" t="str">
        <f t="shared" si="126"/>
        <v>Apr</v>
      </c>
      <c r="V818" s="18" t="str">
        <f t="shared" si="127"/>
        <v>Mar</v>
      </c>
      <c r="W818" s="1">
        <f t="shared" si="131"/>
        <v>2013</v>
      </c>
      <c r="X818" s="1">
        <f t="shared" si="132"/>
        <v>2013</v>
      </c>
    </row>
    <row r="819" spans="1:24" ht="60.75" x14ac:dyDescent="0.3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17">
        <f t="shared" si="128"/>
        <v>40978.999305555553</v>
      </c>
      <c r="L819" s="17">
        <f t="shared" si="129"/>
        <v>40925.391331018516</v>
      </c>
      <c r="M819" s="5" t="b">
        <v>0</v>
      </c>
      <c r="N819" s="5">
        <v>23</v>
      </c>
      <c r="O819" s="5" t="b">
        <v>1</v>
      </c>
      <c r="P819" s="5" t="s">
        <v>8276</v>
      </c>
      <c r="Q819" s="10">
        <f t="shared" si="123"/>
        <v>137.11066666666667</v>
      </c>
      <c r="R819" s="12">
        <f t="shared" si="124"/>
        <v>1.5333333333333334</v>
      </c>
      <c r="S819" s="13" t="str">
        <f t="shared" si="130"/>
        <v>Music</v>
      </c>
      <c r="T819" s="13" t="str">
        <f t="shared" si="125"/>
        <v>Rock</v>
      </c>
      <c r="U819" s="18" t="str">
        <f t="shared" si="126"/>
        <v>Mar</v>
      </c>
      <c r="V819" s="18" t="str">
        <f t="shared" si="127"/>
        <v>Jan</v>
      </c>
      <c r="W819" s="1">
        <f t="shared" si="131"/>
        <v>2012</v>
      </c>
      <c r="X819" s="1">
        <f t="shared" si="132"/>
        <v>2012</v>
      </c>
    </row>
    <row r="820" spans="1:24" ht="40.5" x14ac:dyDescent="0.3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17">
        <f t="shared" si="128"/>
        <v>41128.500694444439</v>
      </c>
      <c r="L820" s="17">
        <f t="shared" si="129"/>
        <v>41120.67454861111</v>
      </c>
      <c r="M820" s="5" t="b">
        <v>0</v>
      </c>
      <c r="N820" s="5">
        <v>19</v>
      </c>
      <c r="O820" s="5" t="b">
        <v>1</v>
      </c>
      <c r="P820" s="5" t="s">
        <v>8276</v>
      </c>
      <c r="Q820" s="10">
        <f t="shared" si="123"/>
        <v>155.71428571428572</v>
      </c>
      <c r="R820" s="12">
        <f t="shared" si="124"/>
        <v>5.4285714285714288</v>
      </c>
      <c r="S820" s="13" t="str">
        <f t="shared" si="130"/>
        <v>Music</v>
      </c>
      <c r="T820" s="13" t="str">
        <f t="shared" si="125"/>
        <v>Rock</v>
      </c>
      <c r="U820" s="18" t="str">
        <f t="shared" si="126"/>
        <v>Aug</v>
      </c>
      <c r="V820" s="18" t="str">
        <f t="shared" si="127"/>
        <v>Jul</v>
      </c>
      <c r="W820" s="1">
        <f t="shared" si="131"/>
        <v>2012</v>
      </c>
      <c r="X820" s="1">
        <f t="shared" si="132"/>
        <v>2012</v>
      </c>
    </row>
    <row r="821" spans="1:24" x14ac:dyDescent="0.3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17">
        <f t="shared" si="128"/>
        <v>41628.988888888889</v>
      </c>
      <c r="L821" s="17">
        <f t="shared" si="129"/>
        <v>41619.789976851847</v>
      </c>
      <c r="M821" s="5" t="b">
        <v>0</v>
      </c>
      <c r="N821" s="5">
        <v>14</v>
      </c>
      <c r="O821" s="5" t="b">
        <v>1</v>
      </c>
      <c r="P821" s="5" t="s">
        <v>8276</v>
      </c>
      <c r="Q821" s="10">
        <f t="shared" si="123"/>
        <v>108.75</v>
      </c>
      <c r="R821" s="12">
        <f t="shared" si="124"/>
        <v>3.5</v>
      </c>
      <c r="S821" s="13" t="str">
        <f t="shared" si="130"/>
        <v>Music</v>
      </c>
      <c r="T821" s="13" t="str">
        <f t="shared" si="125"/>
        <v>Rock</v>
      </c>
      <c r="U821" s="18" t="str">
        <f t="shared" si="126"/>
        <v>Dec</v>
      </c>
      <c r="V821" s="18" t="str">
        <f t="shared" si="127"/>
        <v>Dec</v>
      </c>
      <c r="W821" s="1">
        <f t="shared" si="131"/>
        <v>2013</v>
      </c>
      <c r="X821" s="1">
        <f t="shared" si="132"/>
        <v>2013</v>
      </c>
    </row>
    <row r="822" spans="1:24" ht="60.75" x14ac:dyDescent="0.3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17">
        <f t="shared" si="128"/>
        <v>41799</v>
      </c>
      <c r="L822" s="17">
        <f t="shared" si="129"/>
        <v>41768.633587962962</v>
      </c>
      <c r="M822" s="5" t="b">
        <v>0</v>
      </c>
      <c r="N822" s="5">
        <v>38</v>
      </c>
      <c r="O822" s="5" t="b">
        <v>1</v>
      </c>
      <c r="P822" s="5" t="s">
        <v>8276</v>
      </c>
      <c r="Q822" s="10">
        <f t="shared" si="123"/>
        <v>134.05000000000001</v>
      </c>
      <c r="R822" s="12">
        <f t="shared" si="124"/>
        <v>1.9</v>
      </c>
      <c r="S822" s="13" t="str">
        <f t="shared" si="130"/>
        <v>Music</v>
      </c>
      <c r="T822" s="13" t="str">
        <f t="shared" si="125"/>
        <v>Rock</v>
      </c>
      <c r="U822" s="18" t="str">
        <f t="shared" si="126"/>
        <v>Jun</v>
      </c>
      <c r="V822" s="18" t="str">
        <f t="shared" si="127"/>
        <v>May</v>
      </c>
      <c r="W822" s="1">
        <f t="shared" si="131"/>
        <v>2014</v>
      </c>
      <c r="X822" s="1">
        <f t="shared" si="132"/>
        <v>2014</v>
      </c>
    </row>
    <row r="823" spans="1:24" ht="60.75" x14ac:dyDescent="0.3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17">
        <f t="shared" si="128"/>
        <v>42127.959027777775</v>
      </c>
      <c r="L823" s="17">
        <f t="shared" si="129"/>
        <v>42093.71371527778</v>
      </c>
      <c r="M823" s="5" t="b">
        <v>0</v>
      </c>
      <c r="N823" s="5">
        <v>78</v>
      </c>
      <c r="O823" s="5" t="b">
        <v>1</v>
      </c>
      <c r="P823" s="5" t="s">
        <v>8276</v>
      </c>
      <c r="Q823" s="10">
        <f t="shared" si="123"/>
        <v>100</v>
      </c>
      <c r="R823" s="12">
        <f t="shared" si="124"/>
        <v>0.44617320672691912</v>
      </c>
      <c r="S823" s="13" t="str">
        <f t="shared" si="130"/>
        <v>Music</v>
      </c>
      <c r="T823" s="13" t="str">
        <f t="shared" si="125"/>
        <v>Rock</v>
      </c>
      <c r="U823" s="18" t="str">
        <f t="shared" si="126"/>
        <v>May</v>
      </c>
      <c r="V823" s="18" t="str">
        <f t="shared" si="127"/>
        <v>Mar</v>
      </c>
      <c r="W823" s="1">
        <f t="shared" si="131"/>
        <v>2015</v>
      </c>
      <c r="X823" s="1">
        <f t="shared" si="132"/>
        <v>2015</v>
      </c>
    </row>
    <row r="824" spans="1:24" ht="40.5" x14ac:dyDescent="0.3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17">
        <f t="shared" si="128"/>
        <v>41187.739004629628</v>
      </c>
      <c r="L824" s="17">
        <f t="shared" si="129"/>
        <v>41157.739004629628</v>
      </c>
      <c r="M824" s="5" t="b">
        <v>0</v>
      </c>
      <c r="N824" s="5">
        <v>69</v>
      </c>
      <c r="O824" s="5" t="b">
        <v>1</v>
      </c>
      <c r="P824" s="5" t="s">
        <v>8276</v>
      </c>
      <c r="Q824" s="10">
        <f t="shared" si="123"/>
        <v>119.16666666666667</v>
      </c>
      <c r="R824" s="12">
        <f t="shared" si="124"/>
        <v>2.2999999999999998</v>
      </c>
      <c r="S824" s="13" t="str">
        <f t="shared" si="130"/>
        <v>Music</v>
      </c>
      <c r="T824" s="13" t="str">
        <f t="shared" si="125"/>
        <v>Rock</v>
      </c>
      <c r="U824" s="18" t="str">
        <f t="shared" si="126"/>
        <v>Oct</v>
      </c>
      <c r="V824" s="18" t="str">
        <f t="shared" si="127"/>
        <v>Sep</v>
      </c>
      <c r="W824" s="1">
        <f t="shared" si="131"/>
        <v>2012</v>
      </c>
      <c r="X824" s="1">
        <f t="shared" si="132"/>
        <v>2012</v>
      </c>
    </row>
    <row r="825" spans="1:24" ht="40.5" x14ac:dyDescent="0.3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17">
        <f t="shared" si="128"/>
        <v>42085.722824074073</v>
      </c>
      <c r="L825" s="17">
        <f t="shared" si="129"/>
        <v>42055.764490740738</v>
      </c>
      <c r="M825" s="5" t="b">
        <v>0</v>
      </c>
      <c r="N825" s="5">
        <v>33</v>
      </c>
      <c r="O825" s="5" t="b">
        <v>1</v>
      </c>
      <c r="P825" s="5" t="s">
        <v>8276</v>
      </c>
      <c r="Q825" s="10">
        <f t="shared" si="123"/>
        <v>179.5</v>
      </c>
      <c r="R825" s="12">
        <f t="shared" si="124"/>
        <v>4.125</v>
      </c>
      <c r="S825" s="13" t="str">
        <f t="shared" si="130"/>
        <v>Music</v>
      </c>
      <c r="T825" s="13" t="str">
        <f t="shared" si="125"/>
        <v>Rock</v>
      </c>
      <c r="U825" s="18" t="str">
        <f t="shared" si="126"/>
        <v>Mar</v>
      </c>
      <c r="V825" s="18" t="str">
        <f t="shared" si="127"/>
        <v>Feb</v>
      </c>
      <c r="W825" s="1">
        <f t="shared" si="131"/>
        <v>2015</v>
      </c>
      <c r="X825" s="1">
        <f t="shared" si="132"/>
        <v>2015</v>
      </c>
    </row>
    <row r="826" spans="1:24" ht="40.5" x14ac:dyDescent="0.3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17">
        <f t="shared" si="128"/>
        <v>40286.082638888889</v>
      </c>
      <c r="L826" s="17">
        <f t="shared" si="129"/>
        <v>40250.033773148149</v>
      </c>
      <c r="M826" s="5" t="b">
        <v>0</v>
      </c>
      <c r="N826" s="5">
        <v>54</v>
      </c>
      <c r="O826" s="5" t="b">
        <v>1</v>
      </c>
      <c r="P826" s="5" t="s">
        <v>8276</v>
      </c>
      <c r="Q826" s="10">
        <f t="shared" si="123"/>
        <v>134.38124999999999</v>
      </c>
      <c r="R826" s="12">
        <f t="shared" si="124"/>
        <v>3.375</v>
      </c>
      <c r="S826" s="13" t="str">
        <f t="shared" si="130"/>
        <v>Music</v>
      </c>
      <c r="T826" s="13" t="str">
        <f t="shared" si="125"/>
        <v>Rock</v>
      </c>
      <c r="U826" s="18" t="str">
        <f t="shared" si="126"/>
        <v>Apr</v>
      </c>
      <c r="V826" s="18" t="str">
        <f t="shared" si="127"/>
        <v>Mar</v>
      </c>
      <c r="W826" s="1">
        <f t="shared" si="131"/>
        <v>2010</v>
      </c>
      <c r="X826" s="1">
        <f t="shared" si="132"/>
        <v>2010</v>
      </c>
    </row>
    <row r="827" spans="1:24" ht="40.5" x14ac:dyDescent="0.3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17">
        <f t="shared" si="128"/>
        <v>41211.098194444443</v>
      </c>
      <c r="L827" s="17">
        <f t="shared" si="129"/>
        <v>41186.098194444443</v>
      </c>
      <c r="M827" s="5" t="b">
        <v>0</v>
      </c>
      <c r="N827" s="5">
        <v>99</v>
      </c>
      <c r="O827" s="5" t="b">
        <v>1</v>
      </c>
      <c r="P827" s="5" t="s">
        <v>8276</v>
      </c>
      <c r="Q827" s="10">
        <f t="shared" si="123"/>
        <v>100.432</v>
      </c>
      <c r="R827" s="12">
        <f t="shared" si="124"/>
        <v>0.79200000000000004</v>
      </c>
      <c r="S827" s="13" t="str">
        <f t="shared" si="130"/>
        <v>Music</v>
      </c>
      <c r="T827" s="13" t="str">
        <f t="shared" si="125"/>
        <v>Rock</v>
      </c>
      <c r="U827" s="18" t="str">
        <f t="shared" si="126"/>
        <v>Oct</v>
      </c>
      <c r="V827" s="18" t="str">
        <f t="shared" si="127"/>
        <v>Oct</v>
      </c>
      <c r="W827" s="1">
        <f t="shared" si="131"/>
        <v>2012</v>
      </c>
      <c r="X827" s="1">
        <f t="shared" si="132"/>
        <v>2012</v>
      </c>
    </row>
    <row r="828" spans="1:24" ht="40.5" x14ac:dyDescent="0.3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17">
        <f t="shared" si="128"/>
        <v>40993.788541666661</v>
      </c>
      <c r="L828" s="17">
        <f t="shared" si="129"/>
        <v>40972.830208333333</v>
      </c>
      <c r="M828" s="5" t="b">
        <v>0</v>
      </c>
      <c r="N828" s="5">
        <v>49</v>
      </c>
      <c r="O828" s="5" t="b">
        <v>1</v>
      </c>
      <c r="P828" s="5" t="s">
        <v>8276</v>
      </c>
      <c r="Q828" s="10">
        <f t="shared" si="123"/>
        <v>101.45454545454545</v>
      </c>
      <c r="R828" s="12">
        <f t="shared" si="124"/>
        <v>0.89090909090909087</v>
      </c>
      <c r="S828" s="13" t="str">
        <f t="shared" si="130"/>
        <v>Music</v>
      </c>
      <c r="T828" s="13" t="str">
        <f t="shared" si="125"/>
        <v>Rock</v>
      </c>
      <c r="U828" s="18" t="str">
        <f t="shared" si="126"/>
        <v>Mar</v>
      </c>
      <c r="V828" s="18" t="str">
        <f t="shared" si="127"/>
        <v>Mar</v>
      </c>
      <c r="W828" s="1">
        <f t="shared" si="131"/>
        <v>2012</v>
      </c>
      <c r="X828" s="1">
        <f t="shared" si="132"/>
        <v>2012</v>
      </c>
    </row>
    <row r="829" spans="1:24" ht="60.75" x14ac:dyDescent="0.3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17">
        <f t="shared" si="128"/>
        <v>40953.617361111108</v>
      </c>
      <c r="L829" s="17">
        <f t="shared" si="129"/>
        <v>40927.265127314815</v>
      </c>
      <c r="M829" s="5" t="b">
        <v>0</v>
      </c>
      <c r="N829" s="5">
        <v>11</v>
      </c>
      <c r="O829" s="5" t="b">
        <v>1</v>
      </c>
      <c r="P829" s="5" t="s">
        <v>8276</v>
      </c>
      <c r="Q829" s="10">
        <f t="shared" si="123"/>
        <v>103.33333333333333</v>
      </c>
      <c r="R829" s="12">
        <f t="shared" si="124"/>
        <v>3.6666666666666665</v>
      </c>
      <c r="S829" s="13" t="str">
        <f t="shared" si="130"/>
        <v>Music</v>
      </c>
      <c r="T829" s="13" t="str">
        <f t="shared" si="125"/>
        <v>Rock</v>
      </c>
      <c r="U829" s="18" t="str">
        <f t="shared" si="126"/>
        <v>Feb</v>
      </c>
      <c r="V829" s="18" t="str">
        <f t="shared" si="127"/>
        <v>Jan</v>
      </c>
      <c r="W829" s="1">
        <f t="shared" si="131"/>
        <v>2012</v>
      </c>
      <c r="X829" s="1">
        <f t="shared" si="132"/>
        <v>2012</v>
      </c>
    </row>
    <row r="830" spans="1:24" ht="40.5" x14ac:dyDescent="0.3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17">
        <f t="shared" si="128"/>
        <v>41085.474999999999</v>
      </c>
      <c r="L830" s="17">
        <f t="shared" si="129"/>
        <v>41072.842384259253</v>
      </c>
      <c r="M830" s="5" t="b">
        <v>0</v>
      </c>
      <c r="N830" s="5">
        <v>38</v>
      </c>
      <c r="O830" s="5" t="b">
        <v>1</v>
      </c>
      <c r="P830" s="5" t="s">
        <v>8276</v>
      </c>
      <c r="Q830" s="10">
        <f t="shared" si="123"/>
        <v>107</v>
      </c>
      <c r="R830" s="12">
        <f t="shared" si="124"/>
        <v>2.9230769230769229</v>
      </c>
      <c r="S830" s="13" t="str">
        <f t="shared" si="130"/>
        <v>Music</v>
      </c>
      <c r="T830" s="13" t="str">
        <f t="shared" si="125"/>
        <v>Rock</v>
      </c>
      <c r="U830" s="18" t="str">
        <f t="shared" si="126"/>
        <v>Jun</v>
      </c>
      <c r="V830" s="18" t="str">
        <f t="shared" si="127"/>
        <v>Jun</v>
      </c>
      <c r="W830" s="1">
        <f t="shared" si="131"/>
        <v>2012</v>
      </c>
      <c r="X830" s="1">
        <f t="shared" si="132"/>
        <v>2012</v>
      </c>
    </row>
    <row r="831" spans="1:24" ht="60.75" x14ac:dyDescent="0.3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17">
        <f t="shared" si="128"/>
        <v>42564.593055555553</v>
      </c>
      <c r="L831" s="17">
        <f t="shared" si="129"/>
        <v>42504.593055555553</v>
      </c>
      <c r="M831" s="5" t="b">
        <v>0</v>
      </c>
      <c r="N831" s="5">
        <v>16</v>
      </c>
      <c r="O831" s="5" t="b">
        <v>1</v>
      </c>
      <c r="P831" s="5" t="s">
        <v>8276</v>
      </c>
      <c r="Q831" s="10">
        <f t="shared" si="123"/>
        <v>104</v>
      </c>
      <c r="R831" s="12">
        <f t="shared" si="124"/>
        <v>3.2</v>
      </c>
      <c r="S831" s="13" t="str">
        <f t="shared" si="130"/>
        <v>Music</v>
      </c>
      <c r="T831" s="13" t="str">
        <f t="shared" si="125"/>
        <v>Rock</v>
      </c>
      <c r="U831" s="18" t="str">
        <f t="shared" si="126"/>
        <v>Jul</v>
      </c>
      <c r="V831" s="18" t="str">
        <f t="shared" si="127"/>
        <v>May</v>
      </c>
      <c r="W831" s="1">
        <f t="shared" si="131"/>
        <v>2016</v>
      </c>
      <c r="X831" s="1">
        <f t="shared" si="132"/>
        <v>2016</v>
      </c>
    </row>
    <row r="832" spans="1:24" ht="40.5" x14ac:dyDescent="0.3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17">
        <f t="shared" si="128"/>
        <v>41355.27575231481</v>
      </c>
      <c r="L832" s="17">
        <f t="shared" si="129"/>
        <v>41325.317418981482</v>
      </c>
      <c r="M832" s="5" t="b">
        <v>0</v>
      </c>
      <c r="N832" s="5">
        <v>32</v>
      </c>
      <c r="O832" s="5" t="b">
        <v>1</v>
      </c>
      <c r="P832" s="5" t="s">
        <v>8276</v>
      </c>
      <c r="Q832" s="10">
        <f t="shared" si="123"/>
        <v>107.83333333333333</v>
      </c>
      <c r="R832" s="12">
        <f t="shared" si="124"/>
        <v>1.7777777777777777</v>
      </c>
      <c r="S832" s="13" t="str">
        <f t="shared" si="130"/>
        <v>Music</v>
      </c>
      <c r="T832" s="13" t="str">
        <f t="shared" si="125"/>
        <v>Rock</v>
      </c>
      <c r="U832" s="18" t="str">
        <f t="shared" si="126"/>
        <v>Mar</v>
      </c>
      <c r="V832" s="18" t="str">
        <f t="shared" si="127"/>
        <v>Feb</v>
      </c>
      <c r="W832" s="1">
        <f t="shared" si="131"/>
        <v>2013</v>
      </c>
      <c r="X832" s="1">
        <f t="shared" si="132"/>
        <v>2013</v>
      </c>
    </row>
    <row r="833" spans="1:24" ht="40.5" x14ac:dyDescent="0.3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17">
        <f t="shared" si="128"/>
        <v>41026.438587962963</v>
      </c>
      <c r="L833" s="17">
        <f t="shared" si="129"/>
        <v>40996.438587962963</v>
      </c>
      <c r="M833" s="5" t="b">
        <v>0</v>
      </c>
      <c r="N833" s="5">
        <v>20</v>
      </c>
      <c r="O833" s="5" t="b">
        <v>1</v>
      </c>
      <c r="P833" s="5" t="s">
        <v>8276</v>
      </c>
      <c r="Q833" s="10">
        <f t="shared" si="123"/>
        <v>233.33333333333334</v>
      </c>
      <c r="R833" s="12">
        <f t="shared" si="124"/>
        <v>1.3333333333333333</v>
      </c>
      <c r="S833" s="13" t="str">
        <f t="shared" si="130"/>
        <v>Music</v>
      </c>
      <c r="T833" s="13" t="str">
        <f t="shared" si="125"/>
        <v>Rock</v>
      </c>
      <c r="U833" s="18" t="str">
        <f t="shared" si="126"/>
        <v>Apr</v>
      </c>
      <c r="V833" s="18" t="str">
        <f t="shared" si="127"/>
        <v>Mar</v>
      </c>
      <c r="W833" s="1">
        <f t="shared" si="131"/>
        <v>2012</v>
      </c>
      <c r="X833" s="1">
        <f t="shared" si="132"/>
        <v>2012</v>
      </c>
    </row>
    <row r="834" spans="1:24" ht="60.75" x14ac:dyDescent="0.3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17">
        <f t="shared" si="128"/>
        <v>40929.134027777771</v>
      </c>
      <c r="L834" s="17">
        <f t="shared" si="129"/>
        <v>40869.466840277775</v>
      </c>
      <c r="M834" s="5" t="b">
        <v>0</v>
      </c>
      <c r="N834" s="5">
        <v>154</v>
      </c>
      <c r="O834" s="5" t="b">
        <v>1</v>
      </c>
      <c r="P834" s="5" t="s">
        <v>8276</v>
      </c>
      <c r="Q834" s="10">
        <f t="shared" ref="Q834:Q897" si="133">100*E834/D834</f>
        <v>100.60706666666667</v>
      </c>
      <c r="R834" s="12">
        <f t="shared" ref="R834:R897" si="134">100*N834/D834</f>
        <v>1.0266666666666666</v>
      </c>
      <c r="S834" s="13" t="str">
        <f t="shared" si="130"/>
        <v>Music</v>
      </c>
      <c r="T834" s="13" t="str">
        <f t="shared" ref="T834:T897" si="135">IF(ISNUMBER(SEARCH("television",P834)),"Video/Televison",IF(ISNUMBER(SEARCH("documentary",P834)),"Video/Documentary",IF(ISNUMBER(SEARCH("drama",P834)),"Video/Drama",IF(ISNUMBER(SEARCH("science",P834)),"Video/Science Fiction",IF(ISNUMBER(SEARCH("shorts",P834)),"Video/Shorts",IF(ISNUMBER(SEARCH("Trucks",P834)),"Food Trucks",IF(ISNUMBER(SEARCH("restaurants",P834)),"Restaurants",IF(ISNUMBER(SEARCH("small",P834)),"Small Batch",IF(ISNUMBER(SEARCH("mobile",P834)),"Mobile Games",IF(ISNUMBER(SEARCH("tabletop",P834)),"Tabletop Games",IF(ISNUMBER(SEARCH("video",P834)),"Video Games",IF(ISNUMBER(SEARCH("audio",P834)),"Audio",IF(ISNUMBER(SEARCH("classical",P834)),"Classical",IF(ISNUMBER(SEARCH("electric",P834)),"Electric Music",IF(ISNUMBER(SEARCH("faith",P834)),"Faith",IF(ISNUMBER(SEARCH("indie",P834)),"Indie Music",IF(ISNUMBER(SEARCH("jazz",P834)),"Jazz",IF(ISNUMBER(SEARCH("metal",P834)),"Metal",IF(ISNUMBER(SEARCH("pop",P834)),"Pop",IF(ISNUMBER(SEARCH("world",P834)),"World Music",IF(ISNUMBER(SEARCH("plays",P834)),"Plays",IF(ISNUMBER(SEARCH("spaces",P834)),"Spaces",IF(ISNUMBER(SEARCH("marker",P834)),"Markerpaces",IF(ISNUMBER(SEARCH("exploration",P834)),"Space Exploration",IF(ISNUMBER(SEARCH("wearables",P834)),"Wearables",IF(ISNUMBER(SEARCH("web",P834)),"Web",IF(ISNUMBER(SEARCH("hardware",P834)),"Hardware",IF(ISNUMBER(SEARCH("nature",P834)),"Nature",IF(ISNUMBER(SEARCH("people",P834)),"People",IF(ISNUMBER(SEARCH("photobooks",P834)),"Photobooks",IF(ISNUMBER(SEARCH("places",P834)),"Places",IF(ISNUMBER(SEARCH("nonfiction",P834)),"Nonfiction",IF(ISNUMBER(SEARCH("fiction",P834)),"fiction",IF(ISNUMBER(SEARCH("radio",P834)),"Radio &amp; Podcast",IF(ISNUMBER(SEARCH("translation",P834)),"Translation",IF(ISNUMBER(SEARCH("musical",P834)),"Musical",IF(ISNUMBER(SEARCH("rock",P834)),"Rock",IF(ISNUMBER(SEARCH("books",P834)),"Books",IF(ISNUMBER(SEARCH("music/electronic",P834)),"Electronic Music",IF(ISNUMBER(SEARCH("gadgets",P834)),"Gadgets"))))))))))))))))))))))))))))))))))))))))</f>
        <v>Rock</v>
      </c>
      <c r="U834" s="18" t="str">
        <f t="shared" ref="U834:U897" si="136">TEXT((I834/86400)+25569+(-5/24), "mmm")</f>
        <v>Jan</v>
      </c>
      <c r="V834" s="18" t="str">
        <f t="shared" ref="V834:V897" si="137">TEXT((J834/86400)+25569+(-5/24), "mmm")</f>
        <v>Nov</v>
      </c>
      <c r="W834" s="1">
        <f t="shared" si="131"/>
        <v>2012</v>
      </c>
      <c r="X834" s="1">
        <f t="shared" si="132"/>
        <v>2011</v>
      </c>
    </row>
    <row r="835" spans="1:24" x14ac:dyDescent="0.3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17">
        <f t="shared" ref="K835:K898" si="138">(I835/86400)+25569+(-5/24)</f>
        <v>41748.669849537036</v>
      </c>
      <c r="L835" s="17">
        <f t="shared" ref="L835:L898" si="139">(J835/86400)+25569+(-5/24)</f>
        <v>41718.669849537036</v>
      </c>
      <c r="M835" s="5" t="b">
        <v>0</v>
      </c>
      <c r="N835" s="5">
        <v>41</v>
      </c>
      <c r="O835" s="5" t="b">
        <v>1</v>
      </c>
      <c r="P835" s="5" t="s">
        <v>8276</v>
      </c>
      <c r="Q835" s="10">
        <f t="shared" si="133"/>
        <v>101.66666666666667</v>
      </c>
      <c r="R835" s="12">
        <f t="shared" si="134"/>
        <v>0.68333333333333335</v>
      </c>
      <c r="S835" s="13" t="str">
        <f t="shared" ref="S835:S898" si="140">IF(ISNUMBER(SEARCH("film",P835)),"Film",IF(ISNUMBER(SEARCH("theater",P835)),"Theater",IF(ISNUMBER(SEARCH("music",P835)),"Music",IF(ISNUMBER(SEARCH("technology",P835)),"Technology",IF(ISNUMBER(SEARCH("journalism",P835)),"Journalism",IF(ISNUMBER(SEARCH("games",P835)),"Games",IF(ISNUMBER(SEARCH("food",P835)),"Food",IF(ISNUMBER(SEARCH("photography",P835)),"Photography",IF(ISNUMBER(SEARCH("publishing",P835)),"Publishing")))))))))</f>
        <v>Music</v>
      </c>
      <c r="T835" s="13" t="str">
        <f t="shared" si="135"/>
        <v>Rock</v>
      </c>
      <c r="U835" s="18" t="str">
        <f t="shared" si="136"/>
        <v>Apr</v>
      </c>
      <c r="V835" s="18" t="str">
        <f t="shared" si="137"/>
        <v>Mar</v>
      </c>
      <c r="W835" s="1">
        <f t="shared" ref="W835:W898" si="141">YEAR(K835)</f>
        <v>2014</v>
      </c>
      <c r="X835" s="1">
        <f t="shared" ref="X835:X898" si="142">YEAR(L835)</f>
        <v>2014</v>
      </c>
    </row>
    <row r="836" spans="1:24" ht="60.75" x14ac:dyDescent="0.3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17">
        <f t="shared" si="138"/>
        <v>41455.957638888889</v>
      </c>
      <c r="L836" s="17">
        <f t="shared" si="139"/>
        <v>41422.614490740736</v>
      </c>
      <c r="M836" s="5" t="b">
        <v>0</v>
      </c>
      <c r="N836" s="5">
        <v>75</v>
      </c>
      <c r="O836" s="5" t="b">
        <v>1</v>
      </c>
      <c r="P836" s="5" t="s">
        <v>8276</v>
      </c>
      <c r="Q836" s="10">
        <f t="shared" si="133"/>
        <v>131.01818181818183</v>
      </c>
      <c r="R836" s="12">
        <f t="shared" si="134"/>
        <v>1.3636363636363635</v>
      </c>
      <c r="S836" s="13" t="str">
        <f t="shared" si="140"/>
        <v>Music</v>
      </c>
      <c r="T836" s="13" t="str">
        <f t="shared" si="135"/>
        <v>Rock</v>
      </c>
      <c r="U836" s="18" t="str">
        <f t="shared" si="136"/>
        <v>Jun</v>
      </c>
      <c r="V836" s="18" t="str">
        <f t="shared" si="137"/>
        <v>May</v>
      </c>
      <c r="W836" s="1">
        <f t="shared" si="141"/>
        <v>2013</v>
      </c>
      <c r="X836" s="1">
        <f t="shared" si="142"/>
        <v>2013</v>
      </c>
    </row>
    <row r="837" spans="1:24" ht="60.75" x14ac:dyDescent="0.3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17">
        <f t="shared" si="138"/>
        <v>41047.916666666664</v>
      </c>
      <c r="L837" s="17">
        <f t="shared" si="139"/>
        <v>41005.249513888884</v>
      </c>
      <c r="M837" s="5" t="b">
        <v>0</v>
      </c>
      <c r="N837" s="5">
        <v>40</v>
      </c>
      <c r="O837" s="5" t="b">
        <v>1</v>
      </c>
      <c r="P837" s="5" t="s">
        <v>8276</v>
      </c>
      <c r="Q837" s="10">
        <f t="shared" si="133"/>
        <v>117.25</v>
      </c>
      <c r="R837" s="12">
        <f t="shared" si="134"/>
        <v>2</v>
      </c>
      <c r="S837" s="13" t="str">
        <f t="shared" si="140"/>
        <v>Music</v>
      </c>
      <c r="T837" s="13" t="str">
        <f t="shared" si="135"/>
        <v>Rock</v>
      </c>
      <c r="U837" s="18" t="str">
        <f t="shared" si="136"/>
        <v>May</v>
      </c>
      <c r="V837" s="18" t="str">
        <f t="shared" si="137"/>
        <v>Apr</v>
      </c>
      <c r="W837" s="1">
        <f t="shared" si="141"/>
        <v>2012</v>
      </c>
      <c r="X837" s="1">
        <f t="shared" si="142"/>
        <v>2012</v>
      </c>
    </row>
    <row r="838" spans="1:24" ht="40.5" x14ac:dyDescent="0.3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17">
        <f t="shared" si="138"/>
        <v>41553.848587962959</v>
      </c>
      <c r="L838" s="17">
        <f t="shared" si="139"/>
        <v>41523.848587962959</v>
      </c>
      <c r="M838" s="5" t="b">
        <v>0</v>
      </c>
      <c r="N838" s="5">
        <v>46</v>
      </c>
      <c r="O838" s="5" t="b">
        <v>1</v>
      </c>
      <c r="P838" s="5" t="s">
        <v>8276</v>
      </c>
      <c r="Q838" s="10">
        <f t="shared" si="133"/>
        <v>100.93040000000001</v>
      </c>
      <c r="R838" s="12">
        <f t="shared" si="134"/>
        <v>0.92</v>
      </c>
      <c r="S838" s="13" t="str">
        <f t="shared" si="140"/>
        <v>Music</v>
      </c>
      <c r="T838" s="13" t="str">
        <f t="shared" si="135"/>
        <v>Rock</v>
      </c>
      <c r="U838" s="18" t="str">
        <f t="shared" si="136"/>
        <v>Oct</v>
      </c>
      <c r="V838" s="18" t="str">
        <f t="shared" si="137"/>
        <v>Sep</v>
      </c>
      <c r="W838" s="1">
        <f t="shared" si="141"/>
        <v>2013</v>
      </c>
      <c r="X838" s="1">
        <f t="shared" si="142"/>
        <v>2013</v>
      </c>
    </row>
    <row r="839" spans="1:24" ht="40.5" x14ac:dyDescent="0.3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17">
        <f t="shared" si="138"/>
        <v>41760.79006944444</v>
      </c>
      <c r="L839" s="17">
        <f t="shared" si="139"/>
        <v>41730.79006944444</v>
      </c>
      <c r="M839" s="5" t="b">
        <v>0</v>
      </c>
      <c r="N839" s="5">
        <v>62</v>
      </c>
      <c r="O839" s="5" t="b">
        <v>1</v>
      </c>
      <c r="P839" s="5" t="s">
        <v>8276</v>
      </c>
      <c r="Q839" s="10">
        <f t="shared" si="133"/>
        <v>121.8</v>
      </c>
      <c r="R839" s="12">
        <f t="shared" si="134"/>
        <v>2.48</v>
      </c>
      <c r="S839" s="13" t="str">
        <f t="shared" si="140"/>
        <v>Music</v>
      </c>
      <c r="T839" s="13" t="str">
        <f t="shared" si="135"/>
        <v>Rock</v>
      </c>
      <c r="U839" s="18" t="str">
        <f t="shared" si="136"/>
        <v>May</v>
      </c>
      <c r="V839" s="18" t="str">
        <f t="shared" si="137"/>
        <v>Apr</v>
      </c>
      <c r="W839" s="1">
        <f t="shared" si="141"/>
        <v>2014</v>
      </c>
      <c r="X839" s="1">
        <f t="shared" si="142"/>
        <v>2014</v>
      </c>
    </row>
    <row r="840" spans="1:24" ht="60.75" x14ac:dyDescent="0.3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17">
        <f t="shared" si="138"/>
        <v>40925.689641203702</v>
      </c>
      <c r="L840" s="17">
        <f t="shared" si="139"/>
        <v>40895.689641203702</v>
      </c>
      <c r="M840" s="5" t="b">
        <v>0</v>
      </c>
      <c r="N840" s="5">
        <v>61</v>
      </c>
      <c r="O840" s="5" t="b">
        <v>1</v>
      </c>
      <c r="P840" s="5" t="s">
        <v>8276</v>
      </c>
      <c r="Q840" s="10">
        <f t="shared" si="133"/>
        <v>145.4</v>
      </c>
      <c r="R840" s="12">
        <f t="shared" si="134"/>
        <v>3.05</v>
      </c>
      <c r="S840" s="13" t="str">
        <f t="shared" si="140"/>
        <v>Music</v>
      </c>
      <c r="T840" s="13" t="str">
        <f t="shared" si="135"/>
        <v>Rock</v>
      </c>
      <c r="U840" s="18" t="str">
        <f t="shared" si="136"/>
        <v>Jan</v>
      </c>
      <c r="V840" s="18" t="str">
        <f t="shared" si="137"/>
        <v>Dec</v>
      </c>
      <c r="W840" s="1">
        <f t="shared" si="141"/>
        <v>2012</v>
      </c>
      <c r="X840" s="1">
        <f t="shared" si="142"/>
        <v>2011</v>
      </c>
    </row>
    <row r="841" spans="1:24" ht="40.5" x14ac:dyDescent="0.3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17">
        <f t="shared" si="138"/>
        <v>41174.555046296293</v>
      </c>
      <c r="L841" s="17">
        <f t="shared" si="139"/>
        <v>41144.555046296293</v>
      </c>
      <c r="M841" s="5" t="b">
        <v>0</v>
      </c>
      <c r="N841" s="5">
        <v>96</v>
      </c>
      <c r="O841" s="5" t="b">
        <v>1</v>
      </c>
      <c r="P841" s="5" t="s">
        <v>8276</v>
      </c>
      <c r="Q841" s="10">
        <f t="shared" si="133"/>
        <v>116.61660000000001</v>
      </c>
      <c r="R841" s="12">
        <f t="shared" si="134"/>
        <v>1.92</v>
      </c>
      <c r="S841" s="13" t="str">
        <f t="shared" si="140"/>
        <v>Music</v>
      </c>
      <c r="T841" s="13" t="str">
        <f t="shared" si="135"/>
        <v>Rock</v>
      </c>
      <c r="U841" s="18" t="str">
        <f t="shared" si="136"/>
        <v>Sep</v>
      </c>
      <c r="V841" s="18" t="str">
        <f t="shared" si="137"/>
        <v>Aug</v>
      </c>
      <c r="W841" s="1">
        <f t="shared" si="141"/>
        <v>2012</v>
      </c>
      <c r="X841" s="1">
        <f t="shared" si="142"/>
        <v>2012</v>
      </c>
    </row>
    <row r="842" spans="1:24" ht="60.75" x14ac:dyDescent="0.3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17">
        <f t="shared" si="138"/>
        <v>42637.018368055556</v>
      </c>
      <c r="L842" s="17">
        <f t="shared" si="139"/>
        <v>42607.018368055556</v>
      </c>
      <c r="M842" s="5" t="b">
        <v>0</v>
      </c>
      <c r="N842" s="5">
        <v>190</v>
      </c>
      <c r="O842" s="5" t="b">
        <v>1</v>
      </c>
      <c r="P842" s="5" t="s">
        <v>8277</v>
      </c>
      <c r="Q842" s="10">
        <f t="shared" si="133"/>
        <v>120.4166</v>
      </c>
      <c r="R842" s="12">
        <f t="shared" si="134"/>
        <v>1.9</v>
      </c>
      <c r="S842" s="13" t="str">
        <f t="shared" si="140"/>
        <v>Music</v>
      </c>
      <c r="T842" s="13" t="str">
        <f t="shared" si="135"/>
        <v>Metal</v>
      </c>
      <c r="U842" s="18" t="str">
        <f t="shared" si="136"/>
        <v>Sep</v>
      </c>
      <c r="V842" s="18" t="str">
        <f t="shared" si="137"/>
        <v>Aug</v>
      </c>
      <c r="W842" s="1">
        <f t="shared" si="141"/>
        <v>2016</v>
      </c>
      <c r="X842" s="1">
        <f t="shared" si="142"/>
        <v>2016</v>
      </c>
    </row>
    <row r="843" spans="1:24" ht="60.75" x14ac:dyDescent="0.3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17">
        <f t="shared" si="138"/>
        <v>41953.672025462962</v>
      </c>
      <c r="L843" s="17">
        <f t="shared" si="139"/>
        <v>41923.630358796298</v>
      </c>
      <c r="M843" s="5" t="b">
        <v>1</v>
      </c>
      <c r="N843" s="5">
        <v>94</v>
      </c>
      <c r="O843" s="5" t="b">
        <v>1</v>
      </c>
      <c r="P843" s="5" t="s">
        <v>8277</v>
      </c>
      <c r="Q843" s="10">
        <f t="shared" si="133"/>
        <v>101.32</v>
      </c>
      <c r="R843" s="12">
        <f t="shared" si="134"/>
        <v>1.88</v>
      </c>
      <c r="S843" s="13" t="str">
        <f t="shared" si="140"/>
        <v>Music</v>
      </c>
      <c r="T843" s="13" t="str">
        <f t="shared" si="135"/>
        <v>Metal</v>
      </c>
      <c r="U843" s="18" t="str">
        <f t="shared" si="136"/>
        <v>Nov</v>
      </c>
      <c r="V843" s="18" t="str">
        <f t="shared" si="137"/>
        <v>Oct</v>
      </c>
      <c r="W843" s="1">
        <f t="shared" si="141"/>
        <v>2014</v>
      </c>
      <c r="X843" s="1">
        <f t="shared" si="142"/>
        <v>2014</v>
      </c>
    </row>
    <row r="844" spans="1:24" ht="60.75" x14ac:dyDescent="0.3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17">
        <f t="shared" si="138"/>
        <v>41560.957638888889</v>
      </c>
      <c r="L844" s="17">
        <f t="shared" si="139"/>
        <v>41526.384062499994</v>
      </c>
      <c r="M844" s="5" t="b">
        <v>1</v>
      </c>
      <c r="N844" s="5">
        <v>39</v>
      </c>
      <c r="O844" s="5" t="b">
        <v>1</v>
      </c>
      <c r="P844" s="5" t="s">
        <v>8277</v>
      </c>
      <c r="Q844" s="10">
        <f t="shared" si="133"/>
        <v>104.32</v>
      </c>
      <c r="R844" s="12">
        <f t="shared" si="134"/>
        <v>1.56</v>
      </c>
      <c r="S844" s="13" t="str">
        <f t="shared" si="140"/>
        <v>Music</v>
      </c>
      <c r="T844" s="13" t="str">
        <f t="shared" si="135"/>
        <v>Metal</v>
      </c>
      <c r="U844" s="18" t="str">
        <f t="shared" si="136"/>
        <v>Oct</v>
      </c>
      <c r="V844" s="18" t="str">
        <f t="shared" si="137"/>
        <v>Sep</v>
      </c>
      <c r="W844" s="1">
        <f t="shared" si="141"/>
        <v>2013</v>
      </c>
      <c r="X844" s="1">
        <f t="shared" si="142"/>
        <v>2013</v>
      </c>
    </row>
    <row r="845" spans="1:24" ht="40.5" x14ac:dyDescent="0.3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17">
        <f t="shared" si="138"/>
        <v>42712.124999999993</v>
      </c>
      <c r="L845" s="17">
        <f t="shared" si="139"/>
        <v>42695.049537037034</v>
      </c>
      <c r="M845" s="5" t="b">
        <v>0</v>
      </c>
      <c r="N845" s="5">
        <v>127</v>
      </c>
      <c r="O845" s="5" t="b">
        <v>1</v>
      </c>
      <c r="P845" s="5" t="s">
        <v>8277</v>
      </c>
      <c r="Q845" s="10">
        <f t="shared" si="133"/>
        <v>267.13333333333333</v>
      </c>
      <c r="R845" s="12">
        <f t="shared" si="134"/>
        <v>4.2333333333333334</v>
      </c>
      <c r="S845" s="13" t="str">
        <f t="shared" si="140"/>
        <v>Music</v>
      </c>
      <c r="T845" s="13" t="str">
        <f t="shared" si="135"/>
        <v>Metal</v>
      </c>
      <c r="U845" s="18" t="str">
        <f t="shared" si="136"/>
        <v>Dec</v>
      </c>
      <c r="V845" s="18" t="str">
        <f t="shared" si="137"/>
        <v>Nov</v>
      </c>
      <c r="W845" s="1">
        <f t="shared" si="141"/>
        <v>2016</v>
      </c>
      <c r="X845" s="1">
        <f t="shared" si="142"/>
        <v>2016</v>
      </c>
    </row>
    <row r="846" spans="1:24" ht="60.75" x14ac:dyDescent="0.3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17">
        <f t="shared" si="138"/>
        <v>41943.999305555553</v>
      </c>
      <c r="L846" s="17">
        <f t="shared" si="139"/>
        <v>41905.476296296292</v>
      </c>
      <c r="M846" s="5" t="b">
        <v>1</v>
      </c>
      <c r="N846" s="5">
        <v>159</v>
      </c>
      <c r="O846" s="5" t="b">
        <v>1</v>
      </c>
      <c r="P846" s="5" t="s">
        <v>8277</v>
      </c>
      <c r="Q846" s="10">
        <f t="shared" si="133"/>
        <v>194.13333333333333</v>
      </c>
      <c r="R846" s="12">
        <f t="shared" si="134"/>
        <v>5.3</v>
      </c>
      <c r="S846" s="13" t="str">
        <f t="shared" si="140"/>
        <v>Music</v>
      </c>
      <c r="T846" s="13" t="str">
        <f t="shared" si="135"/>
        <v>Metal</v>
      </c>
      <c r="U846" s="18" t="str">
        <f t="shared" si="136"/>
        <v>Oct</v>
      </c>
      <c r="V846" s="18" t="str">
        <f t="shared" si="137"/>
        <v>Sep</v>
      </c>
      <c r="W846" s="1">
        <f t="shared" si="141"/>
        <v>2014</v>
      </c>
      <c r="X846" s="1">
        <f t="shared" si="142"/>
        <v>2014</v>
      </c>
    </row>
    <row r="847" spans="1:24" ht="40.5" x14ac:dyDescent="0.3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17">
        <f t="shared" si="138"/>
        <v>42617.957638888889</v>
      </c>
      <c r="L847" s="17">
        <f t="shared" si="139"/>
        <v>42577.997638888883</v>
      </c>
      <c r="M847" s="5" t="b">
        <v>0</v>
      </c>
      <c r="N847" s="5">
        <v>177</v>
      </c>
      <c r="O847" s="5" t="b">
        <v>1</v>
      </c>
      <c r="P847" s="5" t="s">
        <v>8277</v>
      </c>
      <c r="Q847" s="10">
        <f t="shared" si="133"/>
        <v>120.3802</v>
      </c>
      <c r="R847" s="12">
        <f t="shared" si="134"/>
        <v>3.54</v>
      </c>
      <c r="S847" s="13" t="str">
        <f t="shared" si="140"/>
        <v>Music</v>
      </c>
      <c r="T847" s="13" t="str">
        <f t="shared" si="135"/>
        <v>Metal</v>
      </c>
      <c r="U847" s="18" t="str">
        <f t="shared" si="136"/>
        <v>Sep</v>
      </c>
      <c r="V847" s="18" t="str">
        <f t="shared" si="137"/>
        <v>Jul</v>
      </c>
      <c r="W847" s="1">
        <f t="shared" si="141"/>
        <v>2016</v>
      </c>
      <c r="X847" s="1">
        <f t="shared" si="142"/>
        <v>2016</v>
      </c>
    </row>
    <row r="848" spans="1:24" ht="60.75" x14ac:dyDescent="0.3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17">
        <f t="shared" si="138"/>
        <v>41708.375</v>
      </c>
      <c r="L848" s="17">
        <f t="shared" si="139"/>
        <v>41694.183506944442</v>
      </c>
      <c r="M848" s="5" t="b">
        <v>0</v>
      </c>
      <c r="N848" s="5">
        <v>47</v>
      </c>
      <c r="O848" s="5" t="b">
        <v>1</v>
      </c>
      <c r="P848" s="5" t="s">
        <v>8277</v>
      </c>
      <c r="Q848" s="10">
        <f t="shared" si="133"/>
        <v>122.00090909090909</v>
      </c>
      <c r="R848" s="12">
        <f t="shared" si="134"/>
        <v>4.2727272727272725</v>
      </c>
      <c r="S848" s="13" t="str">
        <f t="shared" si="140"/>
        <v>Music</v>
      </c>
      <c r="T848" s="13" t="str">
        <f t="shared" si="135"/>
        <v>Metal</v>
      </c>
      <c r="U848" s="18" t="str">
        <f t="shared" si="136"/>
        <v>Mar</v>
      </c>
      <c r="V848" s="18" t="str">
        <f t="shared" si="137"/>
        <v>Feb</v>
      </c>
      <c r="W848" s="1">
        <f t="shared" si="141"/>
        <v>2014</v>
      </c>
      <c r="X848" s="1">
        <f t="shared" si="142"/>
        <v>2014</v>
      </c>
    </row>
    <row r="849" spans="1:24" x14ac:dyDescent="0.3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17">
        <f t="shared" si="138"/>
        <v>42195.59</v>
      </c>
      <c r="L849" s="17">
        <f t="shared" si="139"/>
        <v>42165.59</v>
      </c>
      <c r="M849" s="5" t="b">
        <v>0</v>
      </c>
      <c r="N849" s="5">
        <v>1</v>
      </c>
      <c r="O849" s="5" t="b">
        <v>1</v>
      </c>
      <c r="P849" s="5" t="s">
        <v>8277</v>
      </c>
      <c r="Q849" s="10">
        <f t="shared" si="133"/>
        <v>100</v>
      </c>
      <c r="R849" s="12">
        <f t="shared" si="134"/>
        <v>10</v>
      </c>
      <c r="S849" s="13" t="str">
        <f t="shared" si="140"/>
        <v>Music</v>
      </c>
      <c r="T849" s="13" t="str">
        <f t="shared" si="135"/>
        <v>Metal</v>
      </c>
      <c r="U849" s="18" t="str">
        <f t="shared" si="136"/>
        <v>Jul</v>
      </c>
      <c r="V849" s="18" t="str">
        <f t="shared" si="137"/>
        <v>Jun</v>
      </c>
      <c r="W849" s="1">
        <f t="shared" si="141"/>
        <v>2015</v>
      </c>
      <c r="X849" s="1">
        <f t="shared" si="142"/>
        <v>2015</v>
      </c>
    </row>
    <row r="850" spans="1:24" ht="40.5" x14ac:dyDescent="0.3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17">
        <f t="shared" si="138"/>
        <v>42108.583715277775</v>
      </c>
      <c r="L850" s="17">
        <f t="shared" si="139"/>
        <v>42078.583715277775</v>
      </c>
      <c r="M850" s="5" t="b">
        <v>0</v>
      </c>
      <c r="N850" s="5">
        <v>16</v>
      </c>
      <c r="O850" s="5" t="b">
        <v>1</v>
      </c>
      <c r="P850" s="5" t="s">
        <v>8277</v>
      </c>
      <c r="Q850" s="10">
        <f t="shared" si="133"/>
        <v>100</v>
      </c>
      <c r="R850" s="12">
        <f t="shared" si="134"/>
        <v>5.333333333333333</v>
      </c>
      <c r="S850" s="13" t="str">
        <f t="shared" si="140"/>
        <v>Music</v>
      </c>
      <c r="T850" s="13" t="str">
        <f t="shared" si="135"/>
        <v>Metal</v>
      </c>
      <c r="U850" s="18" t="str">
        <f t="shared" si="136"/>
        <v>Apr</v>
      </c>
      <c r="V850" s="18" t="str">
        <f t="shared" si="137"/>
        <v>Mar</v>
      </c>
      <c r="W850" s="1">
        <f t="shared" si="141"/>
        <v>2015</v>
      </c>
      <c r="X850" s="1">
        <f t="shared" si="142"/>
        <v>2015</v>
      </c>
    </row>
    <row r="851" spans="1:24" ht="40.5" x14ac:dyDescent="0.3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17">
        <f t="shared" si="138"/>
        <v>42078.898888888885</v>
      </c>
      <c r="L851" s="17">
        <f t="shared" si="139"/>
        <v>42050.94055555555</v>
      </c>
      <c r="M851" s="5" t="b">
        <v>0</v>
      </c>
      <c r="N851" s="5">
        <v>115</v>
      </c>
      <c r="O851" s="5" t="b">
        <v>1</v>
      </c>
      <c r="P851" s="5" t="s">
        <v>8277</v>
      </c>
      <c r="Q851" s="10">
        <f t="shared" si="133"/>
        <v>119.9</v>
      </c>
      <c r="R851" s="12">
        <f t="shared" si="134"/>
        <v>2.875</v>
      </c>
      <c r="S851" s="13" t="str">
        <f t="shared" si="140"/>
        <v>Music</v>
      </c>
      <c r="T851" s="13" t="str">
        <f t="shared" si="135"/>
        <v>Metal</v>
      </c>
      <c r="U851" s="18" t="str">
        <f t="shared" si="136"/>
        <v>Mar</v>
      </c>
      <c r="V851" s="18" t="str">
        <f t="shared" si="137"/>
        <v>Feb</v>
      </c>
      <c r="W851" s="1">
        <f t="shared" si="141"/>
        <v>2015</v>
      </c>
      <c r="X851" s="1">
        <f t="shared" si="142"/>
        <v>2015</v>
      </c>
    </row>
    <row r="852" spans="1:24" ht="40.5" x14ac:dyDescent="0.3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17">
        <f t="shared" si="138"/>
        <v>42484.999305555553</v>
      </c>
      <c r="L852" s="17">
        <f t="shared" si="139"/>
        <v>42452.619409722225</v>
      </c>
      <c r="M852" s="5" t="b">
        <v>0</v>
      </c>
      <c r="N852" s="5">
        <v>133</v>
      </c>
      <c r="O852" s="5" t="b">
        <v>1</v>
      </c>
      <c r="P852" s="5" t="s">
        <v>8277</v>
      </c>
      <c r="Q852" s="10">
        <f t="shared" si="133"/>
        <v>155.17500000000001</v>
      </c>
      <c r="R852" s="12">
        <f t="shared" si="134"/>
        <v>3.3250000000000002</v>
      </c>
      <c r="S852" s="13" t="str">
        <f t="shared" si="140"/>
        <v>Music</v>
      </c>
      <c r="T852" s="13" t="str">
        <f t="shared" si="135"/>
        <v>Metal</v>
      </c>
      <c r="U852" s="18" t="str">
        <f t="shared" si="136"/>
        <v>Apr</v>
      </c>
      <c r="V852" s="18" t="str">
        <f t="shared" si="137"/>
        <v>Mar</v>
      </c>
      <c r="W852" s="1">
        <f t="shared" si="141"/>
        <v>2016</v>
      </c>
      <c r="X852" s="1">
        <f t="shared" si="142"/>
        <v>2016</v>
      </c>
    </row>
    <row r="853" spans="1:24" ht="40.5" x14ac:dyDescent="0.3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17">
        <f t="shared" si="138"/>
        <v>42582.614583333336</v>
      </c>
      <c r="L853" s="17">
        <f t="shared" si="139"/>
        <v>42522.671909722216</v>
      </c>
      <c r="M853" s="5" t="b">
        <v>0</v>
      </c>
      <c r="N853" s="5">
        <v>70</v>
      </c>
      <c r="O853" s="5" t="b">
        <v>1</v>
      </c>
      <c r="P853" s="5" t="s">
        <v>8277</v>
      </c>
      <c r="Q853" s="10">
        <f t="shared" si="133"/>
        <v>130.44999999999999</v>
      </c>
      <c r="R853" s="12">
        <f t="shared" si="134"/>
        <v>3.5</v>
      </c>
      <c r="S853" s="13" t="str">
        <f t="shared" si="140"/>
        <v>Music</v>
      </c>
      <c r="T853" s="13" t="str">
        <f t="shared" si="135"/>
        <v>Metal</v>
      </c>
      <c r="U853" s="18" t="str">
        <f t="shared" si="136"/>
        <v>Jul</v>
      </c>
      <c r="V853" s="18" t="str">
        <f t="shared" si="137"/>
        <v>Jun</v>
      </c>
      <c r="W853" s="1">
        <f t="shared" si="141"/>
        <v>2016</v>
      </c>
      <c r="X853" s="1">
        <f t="shared" si="142"/>
        <v>2016</v>
      </c>
    </row>
    <row r="854" spans="1:24" ht="40.5" x14ac:dyDescent="0.3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17">
        <f t="shared" si="138"/>
        <v>42667.666666666664</v>
      </c>
      <c r="L854" s="17">
        <f t="shared" si="139"/>
        <v>42656.59716435185</v>
      </c>
      <c r="M854" s="5" t="b">
        <v>0</v>
      </c>
      <c r="N854" s="5">
        <v>62</v>
      </c>
      <c r="O854" s="5" t="b">
        <v>1</v>
      </c>
      <c r="P854" s="5" t="s">
        <v>8277</v>
      </c>
      <c r="Q854" s="10">
        <f t="shared" si="133"/>
        <v>104.97142857142858</v>
      </c>
      <c r="R854" s="12">
        <f t="shared" si="134"/>
        <v>1.7714285714285714</v>
      </c>
      <c r="S854" s="13" t="str">
        <f t="shared" si="140"/>
        <v>Music</v>
      </c>
      <c r="T854" s="13" t="str">
        <f t="shared" si="135"/>
        <v>Metal</v>
      </c>
      <c r="U854" s="18" t="str">
        <f t="shared" si="136"/>
        <v>Oct</v>
      </c>
      <c r="V854" s="18" t="str">
        <f t="shared" si="137"/>
        <v>Oct</v>
      </c>
      <c r="W854" s="1">
        <f t="shared" si="141"/>
        <v>2016</v>
      </c>
      <c r="X854" s="1">
        <f t="shared" si="142"/>
        <v>2016</v>
      </c>
    </row>
    <row r="855" spans="1:24" ht="40.5" x14ac:dyDescent="0.3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17">
        <f t="shared" si="138"/>
        <v>42051.62394675926</v>
      </c>
      <c r="L855" s="17">
        <f t="shared" si="139"/>
        <v>42021.62394675926</v>
      </c>
      <c r="M855" s="5" t="b">
        <v>0</v>
      </c>
      <c r="N855" s="5">
        <v>10</v>
      </c>
      <c r="O855" s="5" t="b">
        <v>1</v>
      </c>
      <c r="P855" s="5" t="s">
        <v>8277</v>
      </c>
      <c r="Q855" s="10">
        <f t="shared" si="133"/>
        <v>100</v>
      </c>
      <c r="R855" s="12">
        <f t="shared" si="134"/>
        <v>3.3333333333333335</v>
      </c>
      <c r="S855" s="13" t="str">
        <f t="shared" si="140"/>
        <v>Music</v>
      </c>
      <c r="T855" s="13" t="str">
        <f t="shared" si="135"/>
        <v>Metal</v>
      </c>
      <c r="U855" s="18" t="str">
        <f t="shared" si="136"/>
        <v>Feb</v>
      </c>
      <c r="V855" s="18" t="str">
        <f t="shared" si="137"/>
        <v>Jan</v>
      </c>
      <c r="W855" s="1">
        <f t="shared" si="141"/>
        <v>2015</v>
      </c>
      <c r="X855" s="1">
        <f t="shared" si="142"/>
        <v>2015</v>
      </c>
    </row>
    <row r="856" spans="1:24" ht="40.5" x14ac:dyDescent="0.3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17">
        <f t="shared" si="138"/>
        <v>42732.004004629627</v>
      </c>
      <c r="L856" s="17">
        <f t="shared" si="139"/>
        <v>42702.004004629627</v>
      </c>
      <c r="M856" s="5" t="b">
        <v>0</v>
      </c>
      <c r="N856" s="5">
        <v>499</v>
      </c>
      <c r="O856" s="5" t="b">
        <v>1</v>
      </c>
      <c r="P856" s="5" t="s">
        <v>8277</v>
      </c>
      <c r="Q856" s="10">
        <f t="shared" si="133"/>
        <v>118.22050359712232</v>
      </c>
      <c r="R856" s="12">
        <f t="shared" si="134"/>
        <v>1.7949640287769784</v>
      </c>
      <c r="S856" s="13" t="str">
        <f t="shared" si="140"/>
        <v>Music</v>
      </c>
      <c r="T856" s="13" t="str">
        <f t="shared" si="135"/>
        <v>Metal</v>
      </c>
      <c r="U856" s="18" t="str">
        <f t="shared" si="136"/>
        <v>Dec</v>
      </c>
      <c r="V856" s="18" t="str">
        <f t="shared" si="137"/>
        <v>Nov</v>
      </c>
      <c r="W856" s="1">
        <f t="shared" si="141"/>
        <v>2016</v>
      </c>
      <c r="X856" s="1">
        <f t="shared" si="142"/>
        <v>2016</v>
      </c>
    </row>
    <row r="857" spans="1:24" ht="40.5" x14ac:dyDescent="0.3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17">
        <f t="shared" si="138"/>
        <v>42574.916863425919</v>
      </c>
      <c r="L857" s="17">
        <f t="shared" si="139"/>
        <v>42544.916863425919</v>
      </c>
      <c r="M857" s="5" t="b">
        <v>0</v>
      </c>
      <c r="N857" s="5">
        <v>47</v>
      </c>
      <c r="O857" s="5" t="b">
        <v>1</v>
      </c>
      <c r="P857" s="5" t="s">
        <v>8277</v>
      </c>
      <c r="Q857" s="10">
        <f t="shared" si="133"/>
        <v>103.44827586206897</v>
      </c>
      <c r="R857" s="12">
        <f t="shared" si="134"/>
        <v>3.2413793103448274</v>
      </c>
      <c r="S857" s="13" t="str">
        <f t="shared" si="140"/>
        <v>Music</v>
      </c>
      <c r="T857" s="13" t="str">
        <f t="shared" si="135"/>
        <v>Metal</v>
      </c>
      <c r="U857" s="18" t="str">
        <f t="shared" si="136"/>
        <v>Jul</v>
      </c>
      <c r="V857" s="18" t="str">
        <f t="shared" si="137"/>
        <v>Jun</v>
      </c>
      <c r="W857" s="1">
        <f t="shared" si="141"/>
        <v>2016</v>
      </c>
      <c r="X857" s="1">
        <f t="shared" si="142"/>
        <v>2016</v>
      </c>
    </row>
    <row r="858" spans="1:24" ht="40.5" x14ac:dyDescent="0.3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17">
        <f t="shared" si="138"/>
        <v>42668.583333333336</v>
      </c>
      <c r="L858" s="17">
        <f t="shared" si="139"/>
        <v>42609.103657407402</v>
      </c>
      <c r="M858" s="5" t="b">
        <v>0</v>
      </c>
      <c r="N858" s="5">
        <v>28</v>
      </c>
      <c r="O858" s="5" t="b">
        <v>1</v>
      </c>
      <c r="P858" s="5" t="s">
        <v>8277</v>
      </c>
      <c r="Q858" s="10">
        <f t="shared" si="133"/>
        <v>218</v>
      </c>
      <c r="R858" s="12">
        <f t="shared" si="134"/>
        <v>11.2</v>
      </c>
      <c r="S858" s="13" t="str">
        <f t="shared" si="140"/>
        <v>Music</v>
      </c>
      <c r="T858" s="13" t="str">
        <f t="shared" si="135"/>
        <v>Metal</v>
      </c>
      <c r="U858" s="18" t="str">
        <f t="shared" si="136"/>
        <v>Oct</v>
      </c>
      <c r="V858" s="18" t="str">
        <f t="shared" si="137"/>
        <v>Aug</v>
      </c>
      <c r="W858" s="1">
        <f t="shared" si="141"/>
        <v>2016</v>
      </c>
      <c r="X858" s="1">
        <f t="shared" si="142"/>
        <v>2016</v>
      </c>
    </row>
    <row r="859" spans="1:24" ht="40.5" x14ac:dyDescent="0.3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17">
        <f t="shared" si="138"/>
        <v>42333.414710648147</v>
      </c>
      <c r="L859" s="17">
        <f t="shared" si="139"/>
        <v>42291.373043981475</v>
      </c>
      <c r="M859" s="5" t="b">
        <v>0</v>
      </c>
      <c r="N859" s="5">
        <v>24</v>
      </c>
      <c r="O859" s="5" t="b">
        <v>1</v>
      </c>
      <c r="P859" s="5" t="s">
        <v>8277</v>
      </c>
      <c r="Q859" s="10">
        <f t="shared" si="133"/>
        <v>100</v>
      </c>
      <c r="R859" s="12">
        <f t="shared" si="134"/>
        <v>2</v>
      </c>
      <c r="S859" s="13" t="str">
        <f t="shared" si="140"/>
        <v>Music</v>
      </c>
      <c r="T859" s="13" t="str">
        <f t="shared" si="135"/>
        <v>Metal</v>
      </c>
      <c r="U859" s="18" t="str">
        <f t="shared" si="136"/>
        <v>Nov</v>
      </c>
      <c r="V859" s="18" t="str">
        <f t="shared" si="137"/>
        <v>Oct</v>
      </c>
      <c r="W859" s="1">
        <f t="shared" si="141"/>
        <v>2015</v>
      </c>
      <c r="X859" s="1">
        <f t="shared" si="142"/>
        <v>2015</v>
      </c>
    </row>
    <row r="860" spans="1:24" ht="40.5" x14ac:dyDescent="0.3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17">
        <f t="shared" si="138"/>
        <v>42109.749305555553</v>
      </c>
      <c r="L860" s="17">
        <f t="shared" si="139"/>
        <v>42079.537245370368</v>
      </c>
      <c r="M860" s="5" t="b">
        <v>0</v>
      </c>
      <c r="N860" s="5">
        <v>76</v>
      </c>
      <c r="O860" s="5" t="b">
        <v>1</v>
      </c>
      <c r="P860" s="5" t="s">
        <v>8277</v>
      </c>
      <c r="Q860" s="10">
        <f t="shared" si="133"/>
        <v>144.00583333333333</v>
      </c>
      <c r="R860" s="12">
        <f t="shared" si="134"/>
        <v>6.333333333333333</v>
      </c>
      <c r="S860" s="13" t="str">
        <f t="shared" si="140"/>
        <v>Music</v>
      </c>
      <c r="T860" s="13" t="str">
        <f t="shared" si="135"/>
        <v>Metal</v>
      </c>
      <c r="U860" s="18" t="str">
        <f t="shared" si="136"/>
        <v>Apr</v>
      </c>
      <c r="V860" s="18" t="str">
        <f t="shared" si="137"/>
        <v>Mar</v>
      </c>
      <c r="W860" s="1">
        <f t="shared" si="141"/>
        <v>2015</v>
      </c>
      <c r="X860" s="1">
        <f t="shared" si="142"/>
        <v>2015</v>
      </c>
    </row>
    <row r="861" spans="1:24" ht="40.5" x14ac:dyDescent="0.3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17">
        <f t="shared" si="138"/>
        <v>42158.791666666664</v>
      </c>
      <c r="L861" s="17">
        <f t="shared" si="139"/>
        <v>42128.611898148149</v>
      </c>
      <c r="M861" s="5" t="b">
        <v>0</v>
      </c>
      <c r="N861" s="5">
        <v>98</v>
      </c>
      <c r="O861" s="5" t="b">
        <v>1</v>
      </c>
      <c r="P861" s="5" t="s">
        <v>8277</v>
      </c>
      <c r="Q861" s="10">
        <f t="shared" si="133"/>
        <v>104.675</v>
      </c>
      <c r="R861" s="12">
        <f t="shared" si="134"/>
        <v>2.4500000000000002</v>
      </c>
      <c r="S861" s="13" t="str">
        <f t="shared" si="140"/>
        <v>Music</v>
      </c>
      <c r="T861" s="13" t="str">
        <f t="shared" si="135"/>
        <v>Metal</v>
      </c>
      <c r="U861" s="18" t="str">
        <f t="shared" si="136"/>
        <v>Jun</v>
      </c>
      <c r="V861" s="18" t="str">
        <f t="shared" si="137"/>
        <v>May</v>
      </c>
      <c r="W861" s="1">
        <f t="shared" si="141"/>
        <v>2015</v>
      </c>
      <c r="X861" s="1">
        <f t="shared" si="142"/>
        <v>2015</v>
      </c>
    </row>
    <row r="862" spans="1:24" ht="40.5" x14ac:dyDescent="0.3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17">
        <f t="shared" si="138"/>
        <v>41600.316122685181</v>
      </c>
      <c r="L862" s="17">
        <f t="shared" si="139"/>
        <v>41570.274456018517</v>
      </c>
      <c r="M862" s="5" t="b">
        <v>0</v>
      </c>
      <c r="N862" s="5">
        <v>48</v>
      </c>
      <c r="O862" s="5" t="b">
        <v>0</v>
      </c>
      <c r="P862" s="5" t="s">
        <v>8278</v>
      </c>
      <c r="Q862" s="10">
        <f t="shared" si="133"/>
        <v>18.142857142857142</v>
      </c>
      <c r="R862" s="12">
        <f t="shared" si="134"/>
        <v>0.34285714285714286</v>
      </c>
      <c r="S862" s="13" t="str">
        <f t="shared" si="140"/>
        <v>Music</v>
      </c>
      <c r="T862" s="13" t="str">
        <f t="shared" si="135"/>
        <v>Jazz</v>
      </c>
      <c r="U862" s="18" t="str">
        <f t="shared" si="136"/>
        <v>Nov</v>
      </c>
      <c r="V862" s="18" t="str">
        <f t="shared" si="137"/>
        <v>Oct</v>
      </c>
      <c r="W862" s="1">
        <f t="shared" si="141"/>
        <v>2013</v>
      </c>
      <c r="X862" s="1">
        <f t="shared" si="142"/>
        <v>2013</v>
      </c>
    </row>
    <row r="863" spans="1:24" ht="40.5" x14ac:dyDescent="0.3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17">
        <f t="shared" si="138"/>
        <v>42629.756990740738</v>
      </c>
      <c r="L863" s="17">
        <f t="shared" si="139"/>
        <v>42599.756990740738</v>
      </c>
      <c r="M863" s="5" t="b">
        <v>0</v>
      </c>
      <c r="N863" s="5">
        <v>2</v>
      </c>
      <c r="O863" s="5" t="b">
        <v>0</v>
      </c>
      <c r="P863" s="5" t="s">
        <v>8278</v>
      </c>
      <c r="Q863" s="10">
        <f t="shared" si="133"/>
        <v>2.2444444444444445</v>
      </c>
      <c r="R863" s="12">
        <f t="shared" si="134"/>
        <v>4.4444444444444446E-2</v>
      </c>
      <c r="S863" s="13" t="str">
        <f t="shared" si="140"/>
        <v>Music</v>
      </c>
      <c r="T863" s="13" t="str">
        <f t="shared" si="135"/>
        <v>Jazz</v>
      </c>
      <c r="U863" s="18" t="str">
        <f t="shared" si="136"/>
        <v>Sep</v>
      </c>
      <c r="V863" s="18" t="str">
        <f t="shared" si="137"/>
        <v>Aug</v>
      </c>
      <c r="W863" s="1">
        <f t="shared" si="141"/>
        <v>2016</v>
      </c>
      <c r="X863" s="1">
        <f t="shared" si="142"/>
        <v>2016</v>
      </c>
    </row>
    <row r="864" spans="1:24" ht="40.5" x14ac:dyDescent="0.3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17">
        <f t="shared" si="138"/>
        <v>41589.388287037036</v>
      </c>
      <c r="L864" s="17">
        <f t="shared" si="139"/>
        <v>41559.346620370365</v>
      </c>
      <c r="M864" s="5" t="b">
        <v>0</v>
      </c>
      <c r="N864" s="5">
        <v>4</v>
      </c>
      <c r="O864" s="5" t="b">
        <v>0</v>
      </c>
      <c r="P864" s="5" t="s">
        <v>8278</v>
      </c>
      <c r="Q864" s="10">
        <f t="shared" si="133"/>
        <v>0.34</v>
      </c>
      <c r="R864" s="12">
        <f t="shared" si="134"/>
        <v>8.0000000000000002E-3</v>
      </c>
      <c r="S864" s="13" t="str">
        <f t="shared" si="140"/>
        <v>Music</v>
      </c>
      <c r="T864" s="13" t="str">
        <f t="shared" si="135"/>
        <v>Jazz</v>
      </c>
      <c r="U864" s="18" t="str">
        <f t="shared" si="136"/>
        <v>Nov</v>
      </c>
      <c r="V864" s="18" t="str">
        <f t="shared" si="137"/>
        <v>Oct</v>
      </c>
      <c r="W864" s="1">
        <f t="shared" si="141"/>
        <v>2013</v>
      </c>
      <c r="X864" s="1">
        <f t="shared" si="142"/>
        <v>2013</v>
      </c>
    </row>
    <row r="865" spans="1:24" ht="40.5" x14ac:dyDescent="0.3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17">
        <f t="shared" si="138"/>
        <v>40950.909328703703</v>
      </c>
      <c r="L865" s="17">
        <f t="shared" si="139"/>
        <v>40920.909328703703</v>
      </c>
      <c r="M865" s="5" t="b">
        <v>0</v>
      </c>
      <c r="N865" s="5">
        <v>5</v>
      </c>
      <c r="O865" s="5" t="b">
        <v>0</v>
      </c>
      <c r="P865" s="5" t="s">
        <v>8278</v>
      </c>
      <c r="Q865" s="10">
        <f t="shared" si="133"/>
        <v>4.5</v>
      </c>
      <c r="R865" s="12">
        <f t="shared" si="134"/>
        <v>0.25</v>
      </c>
      <c r="S865" s="13" t="str">
        <f t="shared" si="140"/>
        <v>Music</v>
      </c>
      <c r="T865" s="13" t="str">
        <f t="shared" si="135"/>
        <v>Jazz</v>
      </c>
      <c r="U865" s="18" t="str">
        <f t="shared" si="136"/>
        <v>Feb</v>
      </c>
      <c r="V865" s="18" t="str">
        <f t="shared" si="137"/>
        <v>Jan</v>
      </c>
      <c r="W865" s="1">
        <f t="shared" si="141"/>
        <v>2012</v>
      </c>
      <c r="X865" s="1">
        <f t="shared" si="142"/>
        <v>2012</v>
      </c>
    </row>
    <row r="866" spans="1:24" ht="60.75" x14ac:dyDescent="0.3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17">
        <f t="shared" si="138"/>
        <v>41563.207638888889</v>
      </c>
      <c r="L866" s="17">
        <f t="shared" si="139"/>
        <v>41540.898587962962</v>
      </c>
      <c r="M866" s="5" t="b">
        <v>0</v>
      </c>
      <c r="N866" s="5">
        <v>79</v>
      </c>
      <c r="O866" s="5" t="b">
        <v>0</v>
      </c>
      <c r="P866" s="5" t="s">
        <v>8278</v>
      </c>
      <c r="Q866" s="10">
        <f t="shared" si="133"/>
        <v>41.53846153846154</v>
      </c>
      <c r="R866" s="12">
        <f t="shared" si="134"/>
        <v>1.2153846153846153</v>
      </c>
      <c r="S866" s="13" t="str">
        <f t="shared" si="140"/>
        <v>Music</v>
      </c>
      <c r="T866" s="13" t="str">
        <f t="shared" si="135"/>
        <v>Jazz</v>
      </c>
      <c r="U866" s="18" t="str">
        <f t="shared" si="136"/>
        <v>Oct</v>
      </c>
      <c r="V866" s="18" t="str">
        <f t="shared" si="137"/>
        <v>Sep</v>
      </c>
      <c r="W866" s="1">
        <f t="shared" si="141"/>
        <v>2013</v>
      </c>
      <c r="X866" s="1">
        <f t="shared" si="142"/>
        <v>2013</v>
      </c>
    </row>
    <row r="867" spans="1:24" ht="60.75" x14ac:dyDescent="0.3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17">
        <f t="shared" si="138"/>
        <v>41290.564780092587</v>
      </c>
      <c r="L867" s="17">
        <f t="shared" si="139"/>
        <v>41230.564780092587</v>
      </c>
      <c r="M867" s="5" t="b">
        <v>0</v>
      </c>
      <c r="N867" s="5">
        <v>2</v>
      </c>
      <c r="O867" s="5" t="b">
        <v>0</v>
      </c>
      <c r="P867" s="5" t="s">
        <v>8278</v>
      </c>
      <c r="Q867" s="10">
        <f t="shared" si="133"/>
        <v>2.0454545454545454</v>
      </c>
      <c r="R867" s="12">
        <f t="shared" si="134"/>
        <v>9.0909090909090912E-2</v>
      </c>
      <c r="S867" s="13" t="str">
        <f t="shared" si="140"/>
        <v>Music</v>
      </c>
      <c r="T867" s="13" t="str">
        <f t="shared" si="135"/>
        <v>Jazz</v>
      </c>
      <c r="U867" s="18" t="str">
        <f t="shared" si="136"/>
        <v>Jan</v>
      </c>
      <c r="V867" s="18" t="str">
        <f t="shared" si="137"/>
        <v>Nov</v>
      </c>
      <c r="W867" s="1">
        <f t="shared" si="141"/>
        <v>2013</v>
      </c>
      <c r="X867" s="1">
        <f t="shared" si="142"/>
        <v>2012</v>
      </c>
    </row>
    <row r="868" spans="1:24" ht="40.5" x14ac:dyDescent="0.3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17">
        <f t="shared" si="138"/>
        <v>42063.423611111109</v>
      </c>
      <c r="L868" s="17">
        <f t="shared" si="139"/>
        <v>42025.429606481477</v>
      </c>
      <c r="M868" s="5" t="b">
        <v>0</v>
      </c>
      <c r="N868" s="5">
        <v>11</v>
      </c>
      <c r="O868" s="5" t="b">
        <v>0</v>
      </c>
      <c r="P868" s="5" t="s">
        <v>8278</v>
      </c>
      <c r="Q868" s="10">
        <f t="shared" si="133"/>
        <v>18.285714285714285</v>
      </c>
      <c r="R868" s="12">
        <f t="shared" si="134"/>
        <v>0.31428571428571428</v>
      </c>
      <c r="S868" s="13" t="str">
        <f t="shared" si="140"/>
        <v>Music</v>
      </c>
      <c r="T868" s="13" t="str">
        <f t="shared" si="135"/>
        <v>Jazz</v>
      </c>
      <c r="U868" s="18" t="str">
        <f t="shared" si="136"/>
        <v>Feb</v>
      </c>
      <c r="V868" s="18" t="str">
        <f t="shared" si="137"/>
        <v>Jan</v>
      </c>
      <c r="W868" s="1">
        <f t="shared" si="141"/>
        <v>2015</v>
      </c>
      <c r="X868" s="1">
        <f t="shared" si="142"/>
        <v>2015</v>
      </c>
    </row>
    <row r="869" spans="1:24" ht="60.75" x14ac:dyDescent="0.3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17">
        <f t="shared" si="138"/>
        <v>40147.999305555553</v>
      </c>
      <c r="L869" s="17">
        <f t="shared" si="139"/>
        <v>40087.897060185183</v>
      </c>
      <c r="M869" s="5" t="b">
        <v>0</v>
      </c>
      <c r="N869" s="5">
        <v>11</v>
      </c>
      <c r="O869" s="5" t="b">
        <v>0</v>
      </c>
      <c r="P869" s="5" t="s">
        <v>8278</v>
      </c>
      <c r="Q869" s="10">
        <f t="shared" si="133"/>
        <v>24.02</v>
      </c>
      <c r="R869" s="12">
        <f t="shared" si="134"/>
        <v>0.22</v>
      </c>
      <c r="S869" s="13" t="str">
        <f t="shared" si="140"/>
        <v>Music</v>
      </c>
      <c r="T869" s="13" t="str">
        <f t="shared" si="135"/>
        <v>Jazz</v>
      </c>
      <c r="U869" s="18" t="str">
        <f t="shared" si="136"/>
        <v>Nov</v>
      </c>
      <c r="V869" s="18" t="str">
        <f t="shared" si="137"/>
        <v>Oct</v>
      </c>
      <c r="W869" s="1">
        <f t="shared" si="141"/>
        <v>2009</v>
      </c>
      <c r="X869" s="1">
        <f t="shared" si="142"/>
        <v>2009</v>
      </c>
    </row>
    <row r="870" spans="1:24" ht="60.75" x14ac:dyDescent="0.3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17">
        <f t="shared" si="138"/>
        <v>41645.819421296292</v>
      </c>
      <c r="L870" s="17">
        <f t="shared" si="139"/>
        <v>41615.819421296292</v>
      </c>
      <c r="M870" s="5" t="b">
        <v>0</v>
      </c>
      <c r="N870" s="5">
        <v>1</v>
      </c>
      <c r="O870" s="5" t="b">
        <v>0</v>
      </c>
      <c r="P870" s="5" t="s">
        <v>8278</v>
      </c>
      <c r="Q870" s="10">
        <f t="shared" si="133"/>
        <v>0.1111111111111111</v>
      </c>
      <c r="R870" s="12">
        <f t="shared" si="134"/>
        <v>2.2222222222222222E-3</v>
      </c>
      <c r="S870" s="13" t="str">
        <f t="shared" si="140"/>
        <v>Music</v>
      </c>
      <c r="T870" s="13" t="str">
        <f t="shared" si="135"/>
        <v>Jazz</v>
      </c>
      <c r="U870" s="18" t="str">
        <f t="shared" si="136"/>
        <v>Jan</v>
      </c>
      <c r="V870" s="18" t="str">
        <f t="shared" si="137"/>
        <v>Dec</v>
      </c>
      <c r="W870" s="1">
        <f t="shared" si="141"/>
        <v>2014</v>
      </c>
      <c r="X870" s="1">
        <f t="shared" si="142"/>
        <v>2013</v>
      </c>
    </row>
    <row r="871" spans="1:24" ht="40.5" x14ac:dyDescent="0.3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17">
        <f t="shared" si="138"/>
        <v>41372.595567129625</v>
      </c>
      <c r="L871" s="17">
        <f t="shared" si="139"/>
        <v>41342.637233796289</v>
      </c>
      <c r="M871" s="5" t="b">
        <v>0</v>
      </c>
      <c r="N871" s="5">
        <v>3</v>
      </c>
      <c r="O871" s="5" t="b">
        <v>0</v>
      </c>
      <c r="P871" s="5" t="s">
        <v>8278</v>
      </c>
      <c r="Q871" s="10">
        <f t="shared" si="133"/>
        <v>11.818181818181818</v>
      </c>
      <c r="R871" s="12">
        <f t="shared" si="134"/>
        <v>3.4090909090909088E-2</v>
      </c>
      <c r="S871" s="13" t="str">
        <f t="shared" si="140"/>
        <v>Music</v>
      </c>
      <c r="T871" s="13" t="str">
        <f t="shared" si="135"/>
        <v>Jazz</v>
      </c>
      <c r="U871" s="18" t="str">
        <f t="shared" si="136"/>
        <v>Apr</v>
      </c>
      <c r="V871" s="18" t="str">
        <f t="shared" si="137"/>
        <v>Mar</v>
      </c>
      <c r="W871" s="1">
        <f t="shared" si="141"/>
        <v>2013</v>
      </c>
      <c r="X871" s="1">
        <f t="shared" si="142"/>
        <v>2013</v>
      </c>
    </row>
    <row r="872" spans="1:24" ht="60.75" x14ac:dyDescent="0.3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17">
        <f t="shared" si="138"/>
        <v>41517.813923611109</v>
      </c>
      <c r="L872" s="17">
        <f t="shared" si="139"/>
        <v>41487.813923611109</v>
      </c>
      <c r="M872" s="5" t="b">
        <v>0</v>
      </c>
      <c r="N872" s="5">
        <v>5</v>
      </c>
      <c r="O872" s="5" t="b">
        <v>0</v>
      </c>
      <c r="P872" s="5" t="s">
        <v>8278</v>
      </c>
      <c r="Q872" s="10">
        <f t="shared" si="133"/>
        <v>0.31</v>
      </c>
      <c r="R872" s="12">
        <f t="shared" si="134"/>
        <v>2.5000000000000001E-2</v>
      </c>
      <c r="S872" s="13" t="str">
        <f t="shared" si="140"/>
        <v>Music</v>
      </c>
      <c r="T872" s="13" t="str">
        <f t="shared" si="135"/>
        <v>Jazz</v>
      </c>
      <c r="U872" s="18" t="str">
        <f t="shared" si="136"/>
        <v>Aug</v>
      </c>
      <c r="V872" s="18" t="str">
        <f t="shared" si="137"/>
        <v>Aug</v>
      </c>
      <c r="W872" s="1">
        <f t="shared" si="141"/>
        <v>2013</v>
      </c>
      <c r="X872" s="1">
        <f t="shared" si="142"/>
        <v>2013</v>
      </c>
    </row>
    <row r="873" spans="1:24" ht="60.75" x14ac:dyDescent="0.3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17">
        <f t="shared" si="138"/>
        <v>41607.394618055558</v>
      </c>
      <c r="L873" s="17">
        <f t="shared" si="139"/>
        <v>41577.352951388886</v>
      </c>
      <c r="M873" s="5" t="b">
        <v>0</v>
      </c>
      <c r="N873" s="5">
        <v>12</v>
      </c>
      <c r="O873" s="5" t="b">
        <v>0</v>
      </c>
      <c r="P873" s="5" t="s">
        <v>8278</v>
      </c>
      <c r="Q873" s="10">
        <f t="shared" si="133"/>
        <v>5.416666666666667</v>
      </c>
      <c r="R873" s="12">
        <f t="shared" si="134"/>
        <v>0.2</v>
      </c>
      <c r="S873" s="13" t="str">
        <f t="shared" si="140"/>
        <v>Music</v>
      </c>
      <c r="T873" s="13" t="str">
        <f t="shared" si="135"/>
        <v>Jazz</v>
      </c>
      <c r="U873" s="18" t="str">
        <f t="shared" si="136"/>
        <v>Nov</v>
      </c>
      <c r="V873" s="18" t="str">
        <f t="shared" si="137"/>
        <v>Oct</v>
      </c>
      <c r="W873" s="1">
        <f t="shared" si="141"/>
        <v>2013</v>
      </c>
      <c r="X873" s="1">
        <f t="shared" si="142"/>
        <v>2013</v>
      </c>
    </row>
    <row r="874" spans="1:24" ht="40.5" x14ac:dyDescent="0.3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17">
        <f t="shared" si="138"/>
        <v>40612.617210648146</v>
      </c>
      <c r="L874" s="17">
        <f t="shared" si="139"/>
        <v>40567.617210648146</v>
      </c>
      <c r="M874" s="5" t="b">
        <v>0</v>
      </c>
      <c r="N874" s="5">
        <v>2</v>
      </c>
      <c r="O874" s="5" t="b">
        <v>0</v>
      </c>
      <c r="P874" s="5" t="s">
        <v>8278</v>
      </c>
      <c r="Q874" s="10">
        <f t="shared" si="133"/>
        <v>0.8125</v>
      </c>
      <c r="R874" s="12">
        <f t="shared" si="134"/>
        <v>2.5000000000000001E-2</v>
      </c>
      <c r="S874" s="13" t="str">
        <f t="shared" si="140"/>
        <v>Music</v>
      </c>
      <c r="T874" s="13" t="str">
        <f t="shared" si="135"/>
        <v>Jazz</v>
      </c>
      <c r="U874" s="18" t="str">
        <f t="shared" si="136"/>
        <v>Mar</v>
      </c>
      <c r="V874" s="18" t="str">
        <f t="shared" si="137"/>
        <v>Jan</v>
      </c>
      <c r="W874" s="1">
        <f t="shared" si="141"/>
        <v>2011</v>
      </c>
      <c r="X874" s="1">
        <f t="shared" si="142"/>
        <v>2011</v>
      </c>
    </row>
    <row r="875" spans="1:24" ht="40.5" x14ac:dyDescent="0.3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17">
        <f t="shared" si="138"/>
        <v>41224.000462962962</v>
      </c>
      <c r="L875" s="17">
        <f t="shared" si="139"/>
        <v>41183.958796296291</v>
      </c>
      <c r="M875" s="5" t="b">
        <v>0</v>
      </c>
      <c r="N875" s="5">
        <v>5</v>
      </c>
      <c r="O875" s="5" t="b">
        <v>0</v>
      </c>
      <c r="P875" s="5" t="s">
        <v>8278</v>
      </c>
      <c r="Q875" s="10">
        <f t="shared" si="133"/>
        <v>1.2857142857142858</v>
      </c>
      <c r="R875" s="12">
        <f t="shared" si="134"/>
        <v>0.14285714285714285</v>
      </c>
      <c r="S875" s="13" t="str">
        <f t="shared" si="140"/>
        <v>Music</v>
      </c>
      <c r="T875" s="13" t="str">
        <f t="shared" si="135"/>
        <v>Jazz</v>
      </c>
      <c r="U875" s="18" t="str">
        <f t="shared" si="136"/>
        <v>Nov</v>
      </c>
      <c r="V875" s="18" t="str">
        <f t="shared" si="137"/>
        <v>Oct</v>
      </c>
      <c r="W875" s="1">
        <f t="shared" si="141"/>
        <v>2012</v>
      </c>
      <c r="X875" s="1">
        <f t="shared" si="142"/>
        <v>2012</v>
      </c>
    </row>
    <row r="876" spans="1:24" ht="40.5" x14ac:dyDescent="0.3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17">
        <f t="shared" si="138"/>
        <v>41398.375393518516</v>
      </c>
      <c r="L876" s="17">
        <f t="shared" si="139"/>
        <v>41368.375393518516</v>
      </c>
      <c r="M876" s="5" t="b">
        <v>0</v>
      </c>
      <c r="N876" s="5">
        <v>21</v>
      </c>
      <c r="O876" s="5" t="b">
        <v>0</v>
      </c>
      <c r="P876" s="5" t="s">
        <v>8278</v>
      </c>
      <c r="Q876" s="10">
        <f t="shared" si="133"/>
        <v>24.333333333333332</v>
      </c>
      <c r="R876" s="12">
        <f t="shared" si="134"/>
        <v>0.7</v>
      </c>
      <c r="S876" s="13" t="str">
        <f t="shared" si="140"/>
        <v>Music</v>
      </c>
      <c r="T876" s="13" t="str">
        <f t="shared" si="135"/>
        <v>Jazz</v>
      </c>
      <c r="U876" s="18" t="str">
        <f t="shared" si="136"/>
        <v>May</v>
      </c>
      <c r="V876" s="18" t="str">
        <f t="shared" si="137"/>
        <v>Apr</v>
      </c>
      <c r="W876" s="1">
        <f t="shared" si="141"/>
        <v>2013</v>
      </c>
      <c r="X876" s="1">
        <f t="shared" si="142"/>
        <v>2013</v>
      </c>
    </row>
    <row r="877" spans="1:24" ht="60.75" x14ac:dyDescent="0.3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17">
        <f t="shared" si="138"/>
        <v>42268.515405092585</v>
      </c>
      <c r="L877" s="17">
        <f t="shared" si="139"/>
        <v>42248.515405092585</v>
      </c>
      <c r="M877" s="5" t="b">
        <v>0</v>
      </c>
      <c r="N877" s="5">
        <v>0</v>
      </c>
      <c r="O877" s="5" t="b">
        <v>0</v>
      </c>
      <c r="P877" s="5" t="s">
        <v>8278</v>
      </c>
      <c r="Q877" s="10">
        <f t="shared" si="133"/>
        <v>0</v>
      </c>
      <c r="R877" s="12">
        <f t="shared" si="134"/>
        <v>0</v>
      </c>
      <c r="S877" s="13" t="str">
        <f t="shared" si="140"/>
        <v>Music</v>
      </c>
      <c r="T877" s="13" t="str">
        <f t="shared" si="135"/>
        <v>Jazz</v>
      </c>
      <c r="U877" s="18" t="str">
        <f t="shared" si="136"/>
        <v>Sep</v>
      </c>
      <c r="V877" s="18" t="str">
        <f t="shared" si="137"/>
        <v>Sep</v>
      </c>
      <c r="W877" s="1">
        <f t="shared" si="141"/>
        <v>2015</v>
      </c>
      <c r="X877" s="1">
        <f t="shared" si="142"/>
        <v>2015</v>
      </c>
    </row>
    <row r="878" spans="1:24" x14ac:dyDescent="0.3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17">
        <f t="shared" si="138"/>
        <v>41309.288506944438</v>
      </c>
      <c r="L878" s="17">
        <f t="shared" si="139"/>
        <v>41276.288506944438</v>
      </c>
      <c r="M878" s="5" t="b">
        <v>0</v>
      </c>
      <c r="N878" s="5">
        <v>45</v>
      </c>
      <c r="O878" s="5" t="b">
        <v>0</v>
      </c>
      <c r="P878" s="5" t="s">
        <v>8278</v>
      </c>
      <c r="Q878" s="10">
        <f t="shared" si="133"/>
        <v>40.799492385786799</v>
      </c>
      <c r="R878" s="12">
        <f t="shared" si="134"/>
        <v>1.4276649746192893</v>
      </c>
      <c r="S878" s="13" t="str">
        <f t="shared" si="140"/>
        <v>Music</v>
      </c>
      <c r="T878" s="13" t="str">
        <f t="shared" si="135"/>
        <v>Jazz</v>
      </c>
      <c r="U878" s="18" t="str">
        <f t="shared" si="136"/>
        <v>Feb</v>
      </c>
      <c r="V878" s="18" t="str">
        <f t="shared" si="137"/>
        <v>Jan</v>
      </c>
      <c r="W878" s="1">
        <f t="shared" si="141"/>
        <v>2013</v>
      </c>
      <c r="X878" s="1">
        <f t="shared" si="142"/>
        <v>2013</v>
      </c>
    </row>
    <row r="879" spans="1:24" ht="40.5" x14ac:dyDescent="0.3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17">
        <f t="shared" si="138"/>
        <v>41627.580555555549</v>
      </c>
      <c r="L879" s="17">
        <f t="shared" si="139"/>
        <v>41597.580555555549</v>
      </c>
      <c r="M879" s="5" t="b">
        <v>0</v>
      </c>
      <c r="N879" s="5">
        <v>29</v>
      </c>
      <c r="O879" s="5" t="b">
        <v>0</v>
      </c>
      <c r="P879" s="5" t="s">
        <v>8278</v>
      </c>
      <c r="Q879" s="10">
        <f t="shared" si="133"/>
        <v>67.55</v>
      </c>
      <c r="R879" s="12">
        <f t="shared" si="134"/>
        <v>1.45</v>
      </c>
      <c r="S879" s="13" t="str">
        <f t="shared" si="140"/>
        <v>Music</v>
      </c>
      <c r="T879" s="13" t="str">
        <f t="shared" si="135"/>
        <v>Jazz</v>
      </c>
      <c r="U879" s="18" t="str">
        <f t="shared" si="136"/>
        <v>Dec</v>
      </c>
      <c r="V879" s="18" t="str">
        <f t="shared" si="137"/>
        <v>Nov</v>
      </c>
      <c r="W879" s="1">
        <f t="shared" si="141"/>
        <v>2013</v>
      </c>
      <c r="X879" s="1">
        <f t="shared" si="142"/>
        <v>2013</v>
      </c>
    </row>
    <row r="880" spans="1:24" ht="40.5" x14ac:dyDescent="0.3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17">
        <f t="shared" si="138"/>
        <v>40535.024583333332</v>
      </c>
      <c r="L880" s="17">
        <f t="shared" si="139"/>
        <v>40505.024583333332</v>
      </c>
      <c r="M880" s="5" t="b">
        <v>0</v>
      </c>
      <c r="N880" s="5">
        <v>2</v>
      </c>
      <c r="O880" s="5" t="b">
        <v>0</v>
      </c>
      <c r="P880" s="5" t="s">
        <v>8278</v>
      </c>
      <c r="Q880" s="10">
        <f t="shared" si="133"/>
        <v>1.3</v>
      </c>
      <c r="R880" s="12">
        <f t="shared" si="134"/>
        <v>0.04</v>
      </c>
      <c r="S880" s="13" t="str">
        <f t="shared" si="140"/>
        <v>Music</v>
      </c>
      <c r="T880" s="13" t="str">
        <f t="shared" si="135"/>
        <v>Jazz</v>
      </c>
      <c r="U880" s="18" t="str">
        <f t="shared" si="136"/>
        <v>Dec</v>
      </c>
      <c r="V880" s="18" t="str">
        <f t="shared" si="137"/>
        <v>Nov</v>
      </c>
      <c r="W880" s="1">
        <f t="shared" si="141"/>
        <v>2010</v>
      </c>
      <c r="X880" s="1">
        <f t="shared" si="142"/>
        <v>2010</v>
      </c>
    </row>
    <row r="881" spans="1:24" ht="40.5" x14ac:dyDescent="0.3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17">
        <f t="shared" si="138"/>
        <v>41058.621585648143</v>
      </c>
      <c r="L881" s="17">
        <f t="shared" si="139"/>
        <v>41037.621585648143</v>
      </c>
      <c r="M881" s="5" t="b">
        <v>0</v>
      </c>
      <c r="N881" s="5">
        <v>30</v>
      </c>
      <c r="O881" s="5" t="b">
        <v>0</v>
      </c>
      <c r="P881" s="5" t="s">
        <v>8278</v>
      </c>
      <c r="Q881" s="10">
        <f t="shared" si="133"/>
        <v>30.666666666666668</v>
      </c>
      <c r="R881" s="12">
        <f t="shared" si="134"/>
        <v>1.4285714285714286</v>
      </c>
      <c r="S881" s="13" t="str">
        <f t="shared" si="140"/>
        <v>Music</v>
      </c>
      <c r="T881" s="13" t="str">
        <f t="shared" si="135"/>
        <v>Jazz</v>
      </c>
      <c r="U881" s="18" t="str">
        <f t="shared" si="136"/>
        <v>May</v>
      </c>
      <c r="V881" s="18" t="str">
        <f t="shared" si="137"/>
        <v>May</v>
      </c>
      <c r="W881" s="1">
        <f t="shared" si="141"/>
        <v>2012</v>
      </c>
      <c r="X881" s="1">
        <f t="shared" si="142"/>
        <v>2012</v>
      </c>
    </row>
    <row r="882" spans="1:24" ht="40.5" x14ac:dyDescent="0.3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17">
        <f t="shared" si="138"/>
        <v>41212.112708333334</v>
      </c>
      <c r="L882" s="17">
        <f t="shared" si="139"/>
        <v>41179.112708333334</v>
      </c>
      <c r="M882" s="5" t="b">
        <v>0</v>
      </c>
      <c r="N882" s="5">
        <v>8</v>
      </c>
      <c r="O882" s="5" t="b">
        <v>0</v>
      </c>
      <c r="P882" s="5" t="s">
        <v>8279</v>
      </c>
      <c r="Q882" s="10">
        <f t="shared" si="133"/>
        <v>2.9894179894179893</v>
      </c>
      <c r="R882" s="12">
        <f t="shared" si="134"/>
        <v>0.21164021164021163</v>
      </c>
      <c r="S882" s="13" t="str">
        <f t="shared" si="140"/>
        <v>Music</v>
      </c>
      <c r="T882" s="13" t="str">
        <f t="shared" si="135"/>
        <v>Indie Music</v>
      </c>
      <c r="U882" s="18" t="str">
        <f t="shared" si="136"/>
        <v>Oct</v>
      </c>
      <c r="V882" s="18" t="str">
        <f t="shared" si="137"/>
        <v>Sep</v>
      </c>
      <c r="W882" s="1">
        <f t="shared" si="141"/>
        <v>2012</v>
      </c>
      <c r="X882" s="1">
        <f t="shared" si="142"/>
        <v>2012</v>
      </c>
    </row>
    <row r="883" spans="1:24" ht="60.75" x14ac:dyDescent="0.3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17">
        <f t="shared" si="138"/>
        <v>40922.042662037034</v>
      </c>
      <c r="L883" s="17">
        <f t="shared" si="139"/>
        <v>40877.042662037034</v>
      </c>
      <c r="M883" s="5" t="b">
        <v>0</v>
      </c>
      <c r="N883" s="5">
        <v>1</v>
      </c>
      <c r="O883" s="5" t="b">
        <v>0</v>
      </c>
      <c r="P883" s="5" t="s">
        <v>8279</v>
      </c>
      <c r="Q883" s="10">
        <f t="shared" si="133"/>
        <v>0.8</v>
      </c>
      <c r="R883" s="12">
        <f t="shared" si="134"/>
        <v>2.6666666666666668E-2</v>
      </c>
      <c r="S883" s="13" t="str">
        <f t="shared" si="140"/>
        <v>Music</v>
      </c>
      <c r="T883" s="13" t="str">
        <f t="shared" si="135"/>
        <v>Indie Music</v>
      </c>
      <c r="U883" s="18" t="str">
        <f t="shared" si="136"/>
        <v>Jan</v>
      </c>
      <c r="V883" s="18" t="str">
        <f t="shared" si="137"/>
        <v>Nov</v>
      </c>
      <c r="W883" s="1">
        <f t="shared" si="141"/>
        <v>2012</v>
      </c>
      <c r="X883" s="1">
        <f t="shared" si="142"/>
        <v>2011</v>
      </c>
    </row>
    <row r="884" spans="1:24" ht="40.5" x14ac:dyDescent="0.3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17">
        <f t="shared" si="138"/>
        <v>40792.652199074073</v>
      </c>
      <c r="L884" s="17">
        <f t="shared" si="139"/>
        <v>40759.652199074073</v>
      </c>
      <c r="M884" s="5" t="b">
        <v>0</v>
      </c>
      <c r="N884" s="5">
        <v>14</v>
      </c>
      <c r="O884" s="5" t="b">
        <v>0</v>
      </c>
      <c r="P884" s="5" t="s">
        <v>8279</v>
      </c>
      <c r="Q884" s="10">
        <f t="shared" si="133"/>
        <v>20.133333333333333</v>
      </c>
      <c r="R884" s="12">
        <f t="shared" si="134"/>
        <v>0.93333333333333335</v>
      </c>
      <c r="S884" s="13" t="str">
        <f t="shared" si="140"/>
        <v>Music</v>
      </c>
      <c r="T884" s="13" t="str">
        <f t="shared" si="135"/>
        <v>Indie Music</v>
      </c>
      <c r="U884" s="18" t="str">
        <f t="shared" si="136"/>
        <v>Sep</v>
      </c>
      <c r="V884" s="18" t="str">
        <f t="shared" si="137"/>
        <v>Aug</v>
      </c>
      <c r="W884" s="1">
        <f t="shared" si="141"/>
        <v>2011</v>
      </c>
      <c r="X884" s="1">
        <f t="shared" si="142"/>
        <v>2011</v>
      </c>
    </row>
    <row r="885" spans="1:24" ht="40.5" x14ac:dyDescent="0.3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17">
        <f t="shared" si="138"/>
        <v>42431.727256944439</v>
      </c>
      <c r="L885" s="17">
        <f t="shared" si="139"/>
        <v>42371.727256944439</v>
      </c>
      <c r="M885" s="5" t="b">
        <v>0</v>
      </c>
      <c r="N885" s="5">
        <v>24</v>
      </c>
      <c r="O885" s="5" t="b">
        <v>0</v>
      </c>
      <c r="P885" s="5" t="s">
        <v>8279</v>
      </c>
      <c r="Q885" s="10">
        <f t="shared" si="133"/>
        <v>40.020000000000003</v>
      </c>
      <c r="R885" s="12">
        <f t="shared" si="134"/>
        <v>0.48</v>
      </c>
      <c r="S885" s="13" t="str">
        <f t="shared" si="140"/>
        <v>Music</v>
      </c>
      <c r="T885" s="13" t="str">
        <f t="shared" si="135"/>
        <v>Indie Music</v>
      </c>
      <c r="U885" s="18" t="str">
        <f t="shared" si="136"/>
        <v>Mar</v>
      </c>
      <c r="V885" s="18" t="str">
        <f t="shared" si="137"/>
        <v>Jan</v>
      </c>
      <c r="W885" s="1">
        <f t="shared" si="141"/>
        <v>2016</v>
      </c>
      <c r="X885" s="1">
        <f t="shared" si="142"/>
        <v>2016</v>
      </c>
    </row>
    <row r="886" spans="1:24" ht="40.5" x14ac:dyDescent="0.3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17">
        <f t="shared" si="138"/>
        <v>41040.896527777775</v>
      </c>
      <c r="L886" s="17">
        <f t="shared" si="139"/>
        <v>40981.594282407408</v>
      </c>
      <c r="M886" s="5" t="b">
        <v>0</v>
      </c>
      <c r="N886" s="5">
        <v>2</v>
      </c>
      <c r="O886" s="5" t="b">
        <v>0</v>
      </c>
      <c r="P886" s="5" t="s">
        <v>8279</v>
      </c>
      <c r="Q886" s="10">
        <f t="shared" si="133"/>
        <v>1</v>
      </c>
      <c r="R886" s="12">
        <f t="shared" si="134"/>
        <v>0.1</v>
      </c>
      <c r="S886" s="13" t="str">
        <f t="shared" si="140"/>
        <v>Music</v>
      </c>
      <c r="T886" s="13" t="str">
        <f t="shared" si="135"/>
        <v>Indie Music</v>
      </c>
      <c r="U886" s="18" t="str">
        <f t="shared" si="136"/>
        <v>May</v>
      </c>
      <c r="V886" s="18" t="str">
        <f t="shared" si="137"/>
        <v>Mar</v>
      </c>
      <c r="W886" s="1">
        <f t="shared" si="141"/>
        <v>2012</v>
      </c>
      <c r="X886" s="1">
        <f t="shared" si="142"/>
        <v>2012</v>
      </c>
    </row>
    <row r="887" spans="1:24" ht="40.5" x14ac:dyDescent="0.3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17">
        <f t="shared" si="138"/>
        <v>42734.732766203706</v>
      </c>
      <c r="L887" s="17">
        <f t="shared" si="139"/>
        <v>42713.732766203706</v>
      </c>
      <c r="M887" s="5" t="b">
        <v>0</v>
      </c>
      <c r="N887" s="5">
        <v>21</v>
      </c>
      <c r="O887" s="5" t="b">
        <v>0</v>
      </c>
      <c r="P887" s="5" t="s">
        <v>8279</v>
      </c>
      <c r="Q887" s="10">
        <f t="shared" si="133"/>
        <v>75</v>
      </c>
      <c r="R887" s="12">
        <f t="shared" si="134"/>
        <v>2.1</v>
      </c>
      <c r="S887" s="13" t="str">
        <f t="shared" si="140"/>
        <v>Music</v>
      </c>
      <c r="T887" s="13" t="str">
        <f t="shared" si="135"/>
        <v>Indie Music</v>
      </c>
      <c r="U887" s="18" t="str">
        <f t="shared" si="136"/>
        <v>Dec</v>
      </c>
      <c r="V887" s="18" t="str">
        <f t="shared" si="137"/>
        <v>Dec</v>
      </c>
      <c r="W887" s="1">
        <f t="shared" si="141"/>
        <v>2016</v>
      </c>
      <c r="X887" s="1">
        <f t="shared" si="142"/>
        <v>2016</v>
      </c>
    </row>
    <row r="888" spans="1:24" ht="40.5" x14ac:dyDescent="0.3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17">
        <f t="shared" si="138"/>
        <v>42628.662187499998</v>
      </c>
      <c r="L888" s="17">
        <f t="shared" si="139"/>
        <v>42603.662187499998</v>
      </c>
      <c r="M888" s="5" t="b">
        <v>0</v>
      </c>
      <c r="N888" s="5">
        <v>7</v>
      </c>
      <c r="O888" s="5" t="b">
        <v>0</v>
      </c>
      <c r="P888" s="5" t="s">
        <v>8279</v>
      </c>
      <c r="Q888" s="10">
        <f t="shared" si="133"/>
        <v>41</v>
      </c>
      <c r="R888" s="12">
        <f t="shared" si="134"/>
        <v>1.4</v>
      </c>
      <c r="S888" s="13" t="str">
        <f t="shared" si="140"/>
        <v>Music</v>
      </c>
      <c r="T888" s="13" t="str">
        <f t="shared" si="135"/>
        <v>Indie Music</v>
      </c>
      <c r="U888" s="18" t="str">
        <f t="shared" si="136"/>
        <v>Sep</v>
      </c>
      <c r="V888" s="18" t="str">
        <f t="shared" si="137"/>
        <v>Aug</v>
      </c>
      <c r="W888" s="1">
        <f t="shared" si="141"/>
        <v>2016</v>
      </c>
      <c r="X888" s="1">
        <f t="shared" si="142"/>
        <v>2016</v>
      </c>
    </row>
    <row r="889" spans="1:24" ht="60.75" x14ac:dyDescent="0.3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17">
        <f t="shared" si="138"/>
        <v>41056.75063657407</v>
      </c>
      <c r="L889" s="17">
        <f t="shared" si="139"/>
        <v>41026.75063657407</v>
      </c>
      <c r="M889" s="5" t="b">
        <v>0</v>
      </c>
      <c r="N889" s="5">
        <v>0</v>
      </c>
      <c r="O889" s="5" t="b">
        <v>0</v>
      </c>
      <c r="P889" s="5" t="s">
        <v>8279</v>
      </c>
      <c r="Q889" s="10">
        <f t="shared" si="133"/>
        <v>0</v>
      </c>
      <c r="R889" s="12">
        <f t="shared" si="134"/>
        <v>0</v>
      </c>
      <c r="S889" s="13" t="str">
        <f t="shared" si="140"/>
        <v>Music</v>
      </c>
      <c r="T889" s="13" t="str">
        <f t="shared" si="135"/>
        <v>Indie Music</v>
      </c>
      <c r="U889" s="18" t="str">
        <f t="shared" si="136"/>
        <v>May</v>
      </c>
      <c r="V889" s="18" t="str">
        <f t="shared" si="137"/>
        <v>Apr</v>
      </c>
      <c r="W889" s="1">
        <f t="shared" si="141"/>
        <v>2012</v>
      </c>
      <c r="X889" s="1">
        <f t="shared" si="142"/>
        <v>2012</v>
      </c>
    </row>
    <row r="890" spans="1:24" ht="40.5" x14ac:dyDescent="0.3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17">
        <f t="shared" si="138"/>
        <v>40787.041666666664</v>
      </c>
      <c r="L890" s="17">
        <f t="shared" si="139"/>
        <v>40751.544965277775</v>
      </c>
      <c r="M890" s="5" t="b">
        <v>0</v>
      </c>
      <c r="N890" s="5">
        <v>4</v>
      </c>
      <c r="O890" s="5" t="b">
        <v>0</v>
      </c>
      <c r="P890" s="5" t="s">
        <v>8279</v>
      </c>
      <c r="Q890" s="10">
        <f t="shared" si="133"/>
        <v>7.2</v>
      </c>
      <c r="R890" s="12">
        <f t="shared" si="134"/>
        <v>0.4</v>
      </c>
      <c r="S890" s="13" t="str">
        <f t="shared" si="140"/>
        <v>Music</v>
      </c>
      <c r="T890" s="13" t="str">
        <f t="shared" si="135"/>
        <v>Indie Music</v>
      </c>
      <c r="U890" s="18" t="str">
        <f t="shared" si="136"/>
        <v>Sep</v>
      </c>
      <c r="V890" s="18" t="str">
        <f t="shared" si="137"/>
        <v>Jul</v>
      </c>
      <c r="W890" s="1">
        <f t="shared" si="141"/>
        <v>2011</v>
      </c>
      <c r="X890" s="1">
        <f t="shared" si="142"/>
        <v>2011</v>
      </c>
    </row>
    <row r="891" spans="1:24" ht="60.75" x14ac:dyDescent="0.3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17">
        <f t="shared" si="138"/>
        <v>41917.575729166667</v>
      </c>
      <c r="L891" s="17">
        <f t="shared" si="139"/>
        <v>41887.575729166667</v>
      </c>
      <c r="M891" s="5" t="b">
        <v>0</v>
      </c>
      <c r="N891" s="5">
        <v>32</v>
      </c>
      <c r="O891" s="5" t="b">
        <v>0</v>
      </c>
      <c r="P891" s="5" t="s">
        <v>8279</v>
      </c>
      <c r="Q891" s="10">
        <f t="shared" si="133"/>
        <v>9.4412800000000008</v>
      </c>
      <c r="R891" s="12">
        <f t="shared" si="134"/>
        <v>0.128</v>
      </c>
      <c r="S891" s="13" t="str">
        <f t="shared" si="140"/>
        <v>Music</v>
      </c>
      <c r="T891" s="13" t="str">
        <f t="shared" si="135"/>
        <v>Indie Music</v>
      </c>
      <c r="U891" s="18" t="str">
        <f t="shared" si="136"/>
        <v>Oct</v>
      </c>
      <c r="V891" s="18" t="str">
        <f t="shared" si="137"/>
        <v>Sep</v>
      </c>
      <c r="W891" s="1">
        <f t="shared" si="141"/>
        <v>2014</v>
      </c>
      <c r="X891" s="1">
        <f t="shared" si="142"/>
        <v>2014</v>
      </c>
    </row>
    <row r="892" spans="1:24" ht="40.5" x14ac:dyDescent="0.3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17">
        <f t="shared" si="138"/>
        <v>41599.532164351847</v>
      </c>
      <c r="L892" s="17">
        <f t="shared" si="139"/>
        <v>41569.490497685183</v>
      </c>
      <c r="M892" s="5" t="b">
        <v>0</v>
      </c>
      <c r="N892" s="5">
        <v>4</v>
      </c>
      <c r="O892" s="5" t="b">
        <v>0</v>
      </c>
      <c r="P892" s="5" t="s">
        <v>8279</v>
      </c>
      <c r="Q892" s="10">
        <f t="shared" si="133"/>
        <v>4.166666666666667</v>
      </c>
      <c r="R892" s="12">
        <f t="shared" si="134"/>
        <v>0.13333333333333333</v>
      </c>
      <c r="S892" s="13" t="str">
        <f t="shared" si="140"/>
        <v>Music</v>
      </c>
      <c r="T892" s="13" t="str">
        <f t="shared" si="135"/>
        <v>Indie Music</v>
      </c>
      <c r="U892" s="18" t="str">
        <f t="shared" si="136"/>
        <v>Nov</v>
      </c>
      <c r="V892" s="18" t="str">
        <f t="shared" si="137"/>
        <v>Oct</v>
      </c>
      <c r="W892" s="1">
        <f t="shared" si="141"/>
        <v>2013</v>
      </c>
      <c r="X892" s="1">
        <f t="shared" si="142"/>
        <v>2013</v>
      </c>
    </row>
    <row r="893" spans="1:24" ht="40.5" x14ac:dyDescent="0.3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17">
        <f t="shared" si="138"/>
        <v>41871.823263888888</v>
      </c>
      <c r="L893" s="17">
        <f t="shared" si="139"/>
        <v>41841.823263888888</v>
      </c>
      <c r="M893" s="5" t="b">
        <v>0</v>
      </c>
      <c r="N893" s="5">
        <v>9</v>
      </c>
      <c r="O893" s="5" t="b">
        <v>0</v>
      </c>
      <c r="P893" s="5" t="s">
        <v>8279</v>
      </c>
      <c r="Q893" s="10">
        <f t="shared" si="133"/>
        <v>3.25</v>
      </c>
      <c r="R893" s="12">
        <f t="shared" si="134"/>
        <v>0.1125</v>
      </c>
      <c r="S893" s="13" t="str">
        <f t="shared" si="140"/>
        <v>Music</v>
      </c>
      <c r="T893" s="13" t="str">
        <f t="shared" si="135"/>
        <v>Indie Music</v>
      </c>
      <c r="U893" s="18" t="str">
        <f t="shared" si="136"/>
        <v>Aug</v>
      </c>
      <c r="V893" s="18" t="str">
        <f t="shared" si="137"/>
        <v>Jul</v>
      </c>
      <c r="W893" s="1">
        <f t="shared" si="141"/>
        <v>2014</v>
      </c>
      <c r="X893" s="1">
        <f t="shared" si="142"/>
        <v>2014</v>
      </c>
    </row>
    <row r="894" spans="1:24" ht="60.75" x14ac:dyDescent="0.3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17">
        <f t="shared" si="138"/>
        <v>40390.958333333328</v>
      </c>
      <c r="L894" s="17">
        <f t="shared" si="139"/>
        <v>40303.991701388884</v>
      </c>
      <c r="M894" s="5" t="b">
        <v>0</v>
      </c>
      <c r="N894" s="5">
        <v>17</v>
      </c>
      <c r="O894" s="5" t="b">
        <v>0</v>
      </c>
      <c r="P894" s="5" t="s">
        <v>8279</v>
      </c>
      <c r="Q894" s="10">
        <f t="shared" si="133"/>
        <v>40.75</v>
      </c>
      <c r="R894" s="12">
        <f t="shared" si="134"/>
        <v>0.28333333333333333</v>
      </c>
      <c r="S894" s="13" t="str">
        <f t="shared" si="140"/>
        <v>Music</v>
      </c>
      <c r="T894" s="13" t="str">
        <f t="shared" si="135"/>
        <v>Indie Music</v>
      </c>
      <c r="U894" s="18" t="str">
        <f t="shared" si="136"/>
        <v>Jul</v>
      </c>
      <c r="V894" s="18" t="str">
        <f t="shared" si="137"/>
        <v>May</v>
      </c>
      <c r="W894" s="1">
        <f t="shared" si="141"/>
        <v>2010</v>
      </c>
      <c r="X894" s="1">
        <f t="shared" si="142"/>
        <v>2010</v>
      </c>
    </row>
    <row r="895" spans="1:24" ht="40.5" x14ac:dyDescent="0.3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17">
        <f t="shared" si="138"/>
        <v>42095.647719907407</v>
      </c>
      <c r="L895" s="17">
        <f t="shared" si="139"/>
        <v>42065.689386574071</v>
      </c>
      <c r="M895" s="5" t="b">
        <v>0</v>
      </c>
      <c r="N895" s="5">
        <v>5</v>
      </c>
      <c r="O895" s="5" t="b">
        <v>0</v>
      </c>
      <c r="P895" s="5" t="s">
        <v>8279</v>
      </c>
      <c r="Q895" s="10">
        <f t="shared" si="133"/>
        <v>10</v>
      </c>
      <c r="R895" s="12">
        <f t="shared" si="134"/>
        <v>0.25</v>
      </c>
      <c r="S895" s="13" t="str">
        <f t="shared" si="140"/>
        <v>Music</v>
      </c>
      <c r="T895" s="13" t="str">
        <f t="shared" si="135"/>
        <v>Indie Music</v>
      </c>
      <c r="U895" s="18" t="str">
        <f t="shared" si="136"/>
        <v>Apr</v>
      </c>
      <c r="V895" s="18" t="str">
        <f t="shared" si="137"/>
        <v>Mar</v>
      </c>
      <c r="W895" s="1">
        <f t="shared" si="141"/>
        <v>2015</v>
      </c>
      <c r="X895" s="1">
        <f t="shared" si="142"/>
        <v>2015</v>
      </c>
    </row>
    <row r="896" spans="1:24" ht="40.5" x14ac:dyDescent="0.3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17">
        <f t="shared" si="138"/>
        <v>42526.773263888885</v>
      </c>
      <c r="L896" s="17">
        <f t="shared" si="139"/>
        <v>42496.773263888885</v>
      </c>
      <c r="M896" s="5" t="b">
        <v>0</v>
      </c>
      <c r="N896" s="5">
        <v>53</v>
      </c>
      <c r="O896" s="5" t="b">
        <v>0</v>
      </c>
      <c r="P896" s="5" t="s">
        <v>8279</v>
      </c>
      <c r="Q896" s="10">
        <f t="shared" si="133"/>
        <v>39.17</v>
      </c>
      <c r="R896" s="12">
        <f t="shared" si="134"/>
        <v>0.26500000000000001</v>
      </c>
      <c r="S896" s="13" t="str">
        <f t="shared" si="140"/>
        <v>Music</v>
      </c>
      <c r="T896" s="13" t="str">
        <f t="shared" si="135"/>
        <v>Indie Music</v>
      </c>
      <c r="U896" s="18" t="str">
        <f t="shared" si="136"/>
        <v>Jun</v>
      </c>
      <c r="V896" s="18" t="str">
        <f t="shared" si="137"/>
        <v>May</v>
      </c>
      <c r="W896" s="1">
        <f t="shared" si="141"/>
        <v>2016</v>
      </c>
      <c r="X896" s="1">
        <f t="shared" si="142"/>
        <v>2016</v>
      </c>
    </row>
    <row r="897" spans="1:24" ht="60.75" x14ac:dyDescent="0.3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17">
        <f t="shared" si="138"/>
        <v>40475.919317129628</v>
      </c>
      <c r="L897" s="17">
        <f t="shared" si="139"/>
        <v>40430.919317129628</v>
      </c>
      <c r="M897" s="5" t="b">
        <v>0</v>
      </c>
      <c r="N897" s="5">
        <v>7</v>
      </c>
      <c r="O897" s="5" t="b">
        <v>0</v>
      </c>
      <c r="P897" s="5" t="s">
        <v>8279</v>
      </c>
      <c r="Q897" s="10">
        <f t="shared" si="133"/>
        <v>2.4375</v>
      </c>
      <c r="R897" s="12">
        <f t="shared" si="134"/>
        <v>8.7499999999999994E-2</v>
      </c>
      <c r="S897" s="13" t="str">
        <f t="shared" si="140"/>
        <v>Music</v>
      </c>
      <c r="T897" s="13" t="str">
        <f t="shared" si="135"/>
        <v>Indie Music</v>
      </c>
      <c r="U897" s="18" t="str">
        <f t="shared" si="136"/>
        <v>Oct</v>
      </c>
      <c r="V897" s="18" t="str">
        <f t="shared" si="137"/>
        <v>Sep</v>
      </c>
      <c r="W897" s="1">
        <f t="shared" si="141"/>
        <v>2010</v>
      </c>
      <c r="X897" s="1">
        <f t="shared" si="142"/>
        <v>2010</v>
      </c>
    </row>
    <row r="898" spans="1:24" ht="40.5" x14ac:dyDescent="0.3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17">
        <f t="shared" si="138"/>
        <v>42243.958333333336</v>
      </c>
      <c r="L898" s="17">
        <f t="shared" si="139"/>
        <v>42218.66465277777</v>
      </c>
      <c r="M898" s="5" t="b">
        <v>0</v>
      </c>
      <c r="N898" s="5">
        <v>72</v>
      </c>
      <c r="O898" s="5" t="b">
        <v>0</v>
      </c>
      <c r="P898" s="5" t="s">
        <v>8279</v>
      </c>
      <c r="Q898" s="10">
        <f t="shared" ref="Q898:Q961" si="143">100*E898/D898</f>
        <v>40</v>
      </c>
      <c r="R898" s="12">
        <f t="shared" ref="R898:R961" si="144">100*N898/D898</f>
        <v>0.9</v>
      </c>
      <c r="S898" s="13" t="str">
        <f t="shared" si="140"/>
        <v>Music</v>
      </c>
      <c r="T898" s="13" t="str">
        <f t="shared" ref="T898:T961" si="145">IF(ISNUMBER(SEARCH("television",P898)),"Video/Televison",IF(ISNUMBER(SEARCH("documentary",P898)),"Video/Documentary",IF(ISNUMBER(SEARCH("drama",P898)),"Video/Drama",IF(ISNUMBER(SEARCH("science",P898)),"Video/Science Fiction",IF(ISNUMBER(SEARCH("shorts",P898)),"Video/Shorts",IF(ISNUMBER(SEARCH("Trucks",P898)),"Food Trucks",IF(ISNUMBER(SEARCH("restaurants",P898)),"Restaurants",IF(ISNUMBER(SEARCH("small",P898)),"Small Batch",IF(ISNUMBER(SEARCH("mobile",P898)),"Mobile Games",IF(ISNUMBER(SEARCH("tabletop",P898)),"Tabletop Games",IF(ISNUMBER(SEARCH("video",P898)),"Video Games",IF(ISNUMBER(SEARCH("audio",P898)),"Audio",IF(ISNUMBER(SEARCH("classical",P898)),"Classical",IF(ISNUMBER(SEARCH("electric",P898)),"Electric Music",IF(ISNUMBER(SEARCH("faith",P898)),"Faith",IF(ISNUMBER(SEARCH("indie",P898)),"Indie Music",IF(ISNUMBER(SEARCH("jazz",P898)),"Jazz",IF(ISNUMBER(SEARCH("metal",P898)),"Metal",IF(ISNUMBER(SEARCH("pop",P898)),"Pop",IF(ISNUMBER(SEARCH("world",P898)),"World Music",IF(ISNUMBER(SEARCH("plays",P898)),"Plays",IF(ISNUMBER(SEARCH("spaces",P898)),"Spaces",IF(ISNUMBER(SEARCH("marker",P898)),"Markerpaces",IF(ISNUMBER(SEARCH("exploration",P898)),"Space Exploration",IF(ISNUMBER(SEARCH("wearables",P898)),"Wearables",IF(ISNUMBER(SEARCH("web",P898)),"Web",IF(ISNUMBER(SEARCH("hardware",P898)),"Hardware",IF(ISNUMBER(SEARCH("nature",P898)),"Nature",IF(ISNUMBER(SEARCH("people",P898)),"People",IF(ISNUMBER(SEARCH("photobooks",P898)),"Photobooks",IF(ISNUMBER(SEARCH("places",P898)),"Places",IF(ISNUMBER(SEARCH("nonfiction",P898)),"Nonfiction",IF(ISNUMBER(SEARCH("fiction",P898)),"fiction",IF(ISNUMBER(SEARCH("radio",P898)),"Radio &amp; Podcast",IF(ISNUMBER(SEARCH("translation",P898)),"Translation",IF(ISNUMBER(SEARCH("musical",P898)),"Musical",IF(ISNUMBER(SEARCH("rock",P898)),"Rock",IF(ISNUMBER(SEARCH("books",P898)),"Books",IF(ISNUMBER(SEARCH("music/electronic",P898)),"Electronic Music",IF(ISNUMBER(SEARCH("gadgets",P898)),"Gadgets"))))))))))))))))))))))))))))))))))))))))</f>
        <v>Indie Music</v>
      </c>
      <c r="U898" s="18" t="str">
        <f t="shared" ref="U898:U961" si="146">TEXT((I898/86400)+25569+(-5/24), "mmm")</f>
        <v>Aug</v>
      </c>
      <c r="V898" s="18" t="str">
        <f t="shared" ref="V898:V961" si="147">TEXT((J898/86400)+25569+(-5/24), "mmm")</f>
        <v>Aug</v>
      </c>
      <c r="W898" s="1">
        <f t="shared" si="141"/>
        <v>2015</v>
      </c>
      <c r="X898" s="1">
        <f t="shared" si="142"/>
        <v>2015</v>
      </c>
    </row>
    <row r="899" spans="1:24" ht="60.75" x14ac:dyDescent="0.3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17">
        <f t="shared" ref="K899:K962" si="148">(I899/86400)+25569+(-5/24)</f>
        <v>41241.52208333333</v>
      </c>
      <c r="L899" s="17">
        <f t="shared" ref="L899:L962" si="149">(J899/86400)+25569+(-5/24)</f>
        <v>41211.480416666665</v>
      </c>
      <c r="M899" s="5" t="b">
        <v>0</v>
      </c>
      <c r="N899" s="5">
        <v>0</v>
      </c>
      <c r="O899" s="5" t="b">
        <v>0</v>
      </c>
      <c r="P899" s="5" t="s">
        <v>8279</v>
      </c>
      <c r="Q899" s="10">
        <f t="shared" si="143"/>
        <v>0</v>
      </c>
      <c r="R899" s="12">
        <f t="shared" si="144"/>
        <v>0</v>
      </c>
      <c r="S899" s="13" t="str">
        <f t="shared" ref="S899:S962" si="150">IF(ISNUMBER(SEARCH("film",P899)),"Film",IF(ISNUMBER(SEARCH("theater",P899)),"Theater",IF(ISNUMBER(SEARCH("music",P899)),"Music",IF(ISNUMBER(SEARCH("technology",P899)),"Technology",IF(ISNUMBER(SEARCH("journalism",P899)),"Journalism",IF(ISNUMBER(SEARCH("games",P899)),"Games",IF(ISNUMBER(SEARCH("food",P899)),"Food",IF(ISNUMBER(SEARCH("photography",P899)),"Photography",IF(ISNUMBER(SEARCH("publishing",P899)),"Publishing")))))))))</f>
        <v>Music</v>
      </c>
      <c r="T899" s="13" t="str">
        <f t="shared" si="145"/>
        <v>Indie Music</v>
      </c>
      <c r="U899" s="18" t="str">
        <f t="shared" si="146"/>
        <v>Nov</v>
      </c>
      <c r="V899" s="18" t="str">
        <f t="shared" si="147"/>
        <v>Oct</v>
      </c>
      <c r="W899" s="1">
        <f t="shared" ref="W899:W962" si="151">YEAR(K899)</f>
        <v>2012</v>
      </c>
      <c r="X899" s="1">
        <f t="shared" ref="X899:X962" si="152">YEAR(L899)</f>
        <v>2012</v>
      </c>
    </row>
    <row r="900" spans="1:24" ht="40.5" x14ac:dyDescent="0.3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17">
        <f t="shared" si="148"/>
        <v>40923.549884259257</v>
      </c>
      <c r="L900" s="17">
        <f t="shared" si="149"/>
        <v>40878.549884259257</v>
      </c>
      <c r="M900" s="5" t="b">
        <v>0</v>
      </c>
      <c r="N900" s="5">
        <v>2</v>
      </c>
      <c r="O900" s="5" t="b">
        <v>0</v>
      </c>
      <c r="P900" s="5" t="s">
        <v>8279</v>
      </c>
      <c r="Q900" s="10">
        <f t="shared" si="143"/>
        <v>2.8</v>
      </c>
      <c r="R900" s="12">
        <f t="shared" si="144"/>
        <v>0.08</v>
      </c>
      <c r="S900" s="13" t="str">
        <f t="shared" si="150"/>
        <v>Music</v>
      </c>
      <c r="T900" s="13" t="str">
        <f t="shared" si="145"/>
        <v>Indie Music</v>
      </c>
      <c r="U900" s="18" t="str">
        <f t="shared" si="146"/>
        <v>Jan</v>
      </c>
      <c r="V900" s="18" t="str">
        <f t="shared" si="147"/>
        <v>Dec</v>
      </c>
      <c r="W900" s="1">
        <f t="shared" si="151"/>
        <v>2012</v>
      </c>
      <c r="X900" s="1">
        <f t="shared" si="152"/>
        <v>2011</v>
      </c>
    </row>
    <row r="901" spans="1:24" ht="40.5" x14ac:dyDescent="0.3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17">
        <f t="shared" si="148"/>
        <v>40690.890763888885</v>
      </c>
      <c r="L901" s="17">
        <f t="shared" si="149"/>
        <v>40645.890763888885</v>
      </c>
      <c r="M901" s="5" t="b">
        <v>0</v>
      </c>
      <c r="N901" s="5">
        <v>8</v>
      </c>
      <c r="O901" s="5" t="b">
        <v>0</v>
      </c>
      <c r="P901" s="5" t="s">
        <v>8279</v>
      </c>
      <c r="Q901" s="10">
        <f t="shared" si="143"/>
        <v>37.333333333333336</v>
      </c>
      <c r="R901" s="12">
        <f t="shared" si="144"/>
        <v>1.0666666666666667</v>
      </c>
      <c r="S901" s="13" t="str">
        <f t="shared" si="150"/>
        <v>Music</v>
      </c>
      <c r="T901" s="13" t="str">
        <f t="shared" si="145"/>
        <v>Indie Music</v>
      </c>
      <c r="U901" s="18" t="str">
        <f t="shared" si="146"/>
        <v>May</v>
      </c>
      <c r="V901" s="18" t="str">
        <f t="shared" si="147"/>
        <v>Apr</v>
      </c>
      <c r="W901" s="1">
        <f t="shared" si="151"/>
        <v>2011</v>
      </c>
      <c r="X901" s="1">
        <f t="shared" si="152"/>
        <v>2011</v>
      </c>
    </row>
    <row r="902" spans="1:24" ht="40.5" x14ac:dyDescent="0.3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17">
        <f t="shared" si="148"/>
        <v>42459.599560185183</v>
      </c>
      <c r="L902" s="17">
        <f t="shared" si="149"/>
        <v>42429.641226851854</v>
      </c>
      <c r="M902" s="5" t="b">
        <v>0</v>
      </c>
      <c r="N902" s="5">
        <v>2</v>
      </c>
      <c r="O902" s="5" t="b">
        <v>0</v>
      </c>
      <c r="P902" s="5" t="s">
        <v>8278</v>
      </c>
      <c r="Q902" s="10">
        <f t="shared" si="143"/>
        <v>0.42</v>
      </c>
      <c r="R902" s="12">
        <f t="shared" si="144"/>
        <v>0.04</v>
      </c>
      <c r="S902" s="13" t="str">
        <f t="shared" si="150"/>
        <v>Music</v>
      </c>
      <c r="T902" s="13" t="str">
        <f t="shared" si="145"/>
        <v>Jazz</v>
      </c>
      <c r="U902" s="18" t="str">
        <f t="shared" si="146"/>
        <v>Mar</v>
      </c>
      <c r="V902" s="18" t="str">
        <f t="shared" si="147"/>
        <v>Feb</v>
      </c>
      <c r="W902" s="1">
        <f t="shared" si="151"/>
        <v>2016</v>
      </c>
      <c r="X902" s="1">
        <f t="shared" si="152"/>
        <v>2016</v>
      </c>
    </row>
    <row r="903" spans="1:24" ht="60.75" x14ac:dyDescent="0.3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17">
        <f t="shared" si="148"/>
        <v>40337.59097222222</v>
      </c>
      <c r="L903" s="17">
        <f t="shared" si="149"/>
        <v>40291.603171296294</v>
      </c>
      <c r="M903" s="5" t="b">
        <v>0</v>
      </c>
      <c r="N903" s="5">
        <v>0</v>
      </c>
      <c r="O903" s="5" t="b">
        <v>0</v>
      </c>
      <c r="P903" s="5" t="s">
        <v>8278</v>
      </c>
      <c r="Q903" s="10">
        <f t="shared" si="143"/>
        <v>0</v>
      </c>
      <c r="R903" s="12">
        <f t="shared" si="144"/>
        <v>0</v>
      </c>
      <c r="S903" s="13" t="str">
        <f t="shared" si="150"/>
        <v>Music</v>
      </c>
      <c r="T903" s="13" t="str">
        <f t="shared" si="145"/>
        <v>Jazz</v>
      </c>
      <c r="U903" s="18" t="str">
        <f t="shared" si="146"/>
        <v>Jun</v>
      </c>
      <c r="V903" s="18" t="str">
        <f t="shared" si="147"/>
        <v>Apr</v>
      </c>
      <c r="W903" s="1">
        <f t="shared" si="151"/>
        <v>2010</v>
      </c>
      <c r="X903" s="1">
        <f t="shared" si="152"/>
        <v>2010</v>
      </c>
    </row>
    <row r="904" spans="1:24" ht="60.75" x14ac:dyDescent="0.3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17">
        <f t="shared" si="148"/>
        <v>41881.4375</v>
      </c>
      <c r="L904" s="17">
        <f t="shared" si="149"/>
        <v>41829.757199074069</v>
      </c>
      <c r="M904" s="5" t="b">
        <v>0</v>
      </c>
      <c r="N904" s="5">
        <v>3</v>
      </c>
      <c r="O904" s="5" t="b">
        <v>0</v>
      </c>
      <c r="P904" s="5" t="s">
        <v>8278</v>
      </c>
      <c r="Q904" s="10">
        <f t="shared" si="143"/>
        <v>0.3</v>
      </c>
      <c r="R904" s="12">
        <f t="shared" si="144"/>
        <v>0.01</v>
      </c>
      <c r="S904" s="13" t="str">
        <f t="shared" si="150"/>
        <v>Music</v>
      </c>
      <c r="T904" s="13" t="str">
        <f t="shared" si="145"/>
        <v>Jazz</v>
      </c>
      <c r="U904" s="18" t="str">
        <f t="shared" si="146"/>
        <v>Aug</v>
      </c>
      <c r="V904" s="18" t="str">
        <f t="shared" si="147"/>
        <v>Jul</v>
      </c>
      <c r="W904" s="1">
        <f t="shared" si="151"/>
        <v>2014</v>
      </c>
      <c r="X904" s="1">
        <f t="shared" si="152"/>
        <v>2014</v>
      </c>
    </row>
    <row r="905" spans="1:24" ht="40.5" x14ac:dyDescent="0.3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17">
        <f t="shared" si="148"/>
        <v>41174.892361111109</v>
      </c>
      <c r="L905" s="17">
        <f t="shared" si="149"/>
        <v>41149.587731481479</v>
      </c>
      <c r="M905" s="5" t="b">
        <v>0</v>
      </c>
      <c r="N905" s="5">
        <v>4</v>
      </c>
      <c r="O905" s="5" t="b">
        <v>0</v>
      </c>
      <c r="P905" s="5" t="s">
        <v>8278</v>
      </c>
      <c r="Q905" s="10">
        <f t="shared" si="143"/>
        <v>3.2</v>
      </c>
      <c r="R905" s="12">
        <f t="shared" si="144"/>
        <v>0.08</v>
      </c>
      <c r="S905" s="13" t="str">
        <f t="shared" si="150"/>
        <v>Music</v>
      </c>
      <c r="T905" s="13" t="str">
        <f t="shared" si="145"/>
        <v>Jazz</v>
      </c>
      <c r="U905" s="18" t="str">
        <f t="shared" si="146"/>
        <v>Sep</v>
      </c>
      <c r="V905" s="18" t="str">
        <f t="shared" si="147"/>
        <v>Aug</v>
      </c>
      <c r="W905" s="1">
        <f t="shared" si="151"/>
        <v>2012</v>
      </c>
      <c r="X905" s="1">
        <f t="shared" si="152"/>
        <v>2012</v>
      </c>
    </row>
    <row r="906" spans="1:24" ht="40.5" x14ac:dyDescent="0.3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17">
        <f t="shared" si="148"/>
        <v>42371.87195601852</v>
      </c>
      <c r="L906" s="17">
        <f t="shared" si="149"/>
        <v>42341.87195601852</v>
      </c>
      <c r="M906" s="5" t="b">
        <v>0</v>
      </c>
      <c r="N906" s="5">
        <v>3</v>
      </c>
      <c r="O906" s="5" t="b">
        <v>0</v>
      </c>
      <c r="P906" s="5" t="s">
        <v>8278</v>
      </c>
      <c r="Q906" s="10">
        <f t="shared" si="143"/>
        <v>0.30199999999999999</v>
      </c>
      <c r="R906" s="12">
        <f t="shared" si="144"/>
        <v>6.0000000000000001E-3</v>
      </c>
      <c r="S906" s="13" t="str">
        <f t="shared" si="150"/>
        <v>Music</v>
      </c>
      <c r="T906" s="13" t="str">
        <f t="shared" si="145"/>
        <v>Jazz</v>
      </c>
      <c r="U906" s="18" t="str">
        <f t="shared" si="146"/>
        <v>Jan</v>
      </c>
      <c r="V906" s="18" t="str">
        <f t="shared" si="147"/>
        <v>Dec</v>
      </c>
      <c r="W906" s="1">
        <f t="shared" si="151"/>
        <v>2016</v>
      </c>
      <c r="X906" s="1">
        <f t="shared" si="152"/>
        <v>2015</v>
      </c>
    </row>
    <row r="907" spans="1:24" ht="40.5" x14ac:dyDescent="0.3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17">
        <f t="shared" si="148"/>
        <v>40567.031550925924</v>
      </c>
      <c r="L907" s="17">
        <f t="shared" si="149"/>
        <v>40507.031550925924</v>
      </c>
      <c r="M907" s="5" t="b">
        <v>0</v>
      </c>
      <c r="N907" s="5">
        <v>6</v>
      </c>
      <c r="O907" s="5" t="b">
        <v>0</v>
      </c>
      <c r="P907" s="5" t="s">
        <v>8278</v>
      </c>
      <c r="Q907" s="10">
        <f t="shared" si="143"/>
        <v>3.0153846153846153</v>
      </c>
      <c r="R907" s="12">
        <f t="shared" si="144"/>
        <v>9.2307692307692313E-2</v>
      </c>
      <c r="S907" s="13" t="str">
        <f t="shared" si="150"/>
        <v>Music</v>
      </c>
      <c r="T907" s="13" t="str">
        <f t="shared" si="145"/>
        <v>Jazz</v>
      </c>
      <c r="U907" s="18" t="str">
        <f t="shared" si="146"/>
        <v>Jan</v>
      </c>
      <c r="V907" s="18" t="str">
        <f t="shared" si="147"/>
        <v>Nov</v>
      </c>
      <c r="W907" s="1">
        <f t="shared" si="151"/>
        <v>2011</v>
      </c>
      <c r="X907" s="1">
        <f t="shared" si="152"/>
        <v>2010</v>
      </c>
    </row>
    <row r="908" spans="1:24" ht="40.5" x14ac:dyDescent="0.3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17">
        <f t="shared" si="148"/>
        <v>41710.939699074072</v>
      </c>
      <c r="L908" s="17">
        <f t="shared" si="149"/>
        <v>41680.981365740736</v>
      </c>
      <c r="M908" s="5" t="b">
        <v>0</v>
      </c>
      <c r="N908" s="5">
        <v>0</v>
      </c>
      <c r="O908" s="5" t="b">
        <v>0</v>
      </c>
      <c r="P908" s="5" t="s">
        <v>8278</v>
      </c>
      <c r="Q908" s="10">
        <f t="shared" si="143"/>
        <v>0</v>
      </c>
      <c r="R908" s="12">
        <f t="shared" si="144"/>
        <v>0</v>
      </c>
      <c r="S908" s="13" t="str">
        <f t="shared" si="150"/>
        <v>Music</v>
      </c>
      <c r="T908" s="13" t="str">
        <f t="shared" si="145"/>
        <v>Jazz</v>
      </c>
      <c r="U908" s="18" t="str">
        <f t="shared" si="146"/>
        <v>Mar</v>
      </c>
      <c r="V908" s="18" t="str">
        <f t="shared" si="147"/>
        <v>Feb</v>
      </c>
      <c r="W908" s="1">
        <f t="shared" si="151"/>
        <v>2014</v>
      </c>
      <c r="X908" s="1">
        <f t="shared" si="152"/>
        <v>2014</v>
      </c>
    </row>
    <row r="909" spans="1:24" ht="40.5" x14ac:dyDescent="0.3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17">
        <f t="shared" si="148"/>
        <v>40796.9840625</v>
      </c>
      <c r="L909" s="17">
        <f t="shared" si="149"/>
        <v>40766.9840625</v>
      </c>
      <c r="M909" s="5" t="b">
        <v>0</v>
      </c>
      <c r="N909" s="5">
        <v>0</v>
      </c>
      <c r="O909" s="5" t="b">
        <v>0</v>
      </c>
      <c r="P909" s="5" t="s">
        <v>8278</v>
      </c>
      <c r="Q909" s="10">
        <f t="shared" si="143"/>
        <v>0</v>
      </c>
      <c r="R909" s="12">
        <f t="shared" si="144"/>
        <v>0</v>
      </c>
      <c r="S909" s="13" t="str">
        <f t="shared" si="150"/>
        <v>Music</v>
      </c>
      <c r="T909" s="13" t="str">
        <f t="shared" si="145"/>
        <v>Jazz</v>
      </c>
      <c r="U909" s="18" t="str">
        <f t="shared" si="146"/>
        <v>Sep</v>
      </c>
      <c r="V909" s="18" t="str">
        <f t="shared" si="147"/>
        <v>Aug</v>
      </c>
      <c r="W909" s="1">
        <f t="shared" si="151"/>
        <v>2011</v>
      </c>
      <c r="X909" s="1">
        <f t="shared" si="152"/>
        <v>2011</v>
      </c>
    </row>
    <row r="910" spans="1:24" ht="40.5" x14ac:dyDescent="0.3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17">
        <f t="shared" si="148"/>
        <v>40385.999305555553</v>
      </c>
      <c r="L910" s="17">
        <f t="shared" si="149"/>
        <v>40340.593229166661</v>
      </c>
      <c r="M910" s="5" t="b">
        <v>0</v>
      </c>
      <c r="N910" s="5">
        <v>0</v>
      </c>
      <c r="O910" s="5" t="b">
        <v>0</v>
      </c>
      <c r="P910" s="5" t="s">
        <v>8278</v>
      </c>
      <c r="Q910" s="10">
        <f t="shared" si="143"/>
        <v>0</v>
      </c>
      <c r="R910" s="12">
        <f t="shared" si="144"/>
        <v>0</v>
      </c>
      <c r="S910" s="13" t="str">
        <f t="shared" si="150"/>
        <v>Music</v>
      </c>
      <c r="T910" s="13" t="str">
        <f t="shared" si="145"/>
        <v>Jazz</v>
      </c>
      <c r="U910" s="18" t="str">
        <f t="shared" si="146"/>
        <v>Jul</v>
      </c>
      <c r="V910" s="18" t="str">
        <f t="shared" si="147"/>
        <v>Jun</v>
      </c>
      <c r="W910" s="1">
        <f t="shared" si="151"/>
        <v>2010</v>
      </c>
      <c r="X910" s="1">
        <f t="shared" si="152"/>
        <v>2010</v>
      </c>
    </row>
    <row r="911" spans="1:24" ht="40.5" x14ac:dyDescent="0.3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17">
        <f t="shared" si="148"/>
        <v>41112.958333333328</v>
      </c>
      <c r="L911" s="17">
        <f t="shared" si="149"/>
        <v>41081.481944444444</v>
      </c>
      <c r="M911" s="5" t="b">
        <v>0</v>
      </c>
      <c r="N911" s="5">
        <v>8</v>
      </c>
      <c r="O911" s="5" t="b">
        <v>0</v>
      </c>
      <c r="P911" s="5" t="s">
        <v>8278</v>
      </c>
      <c r="Q911" s="10">
        <f t="shared" si="143"/>
        <v>3.25</v>
      </c>
      <c r="R911" s="12">
        <f t="shared" si="144"/>
        <v>0.05</v>
      </c>
      <c r="S911" s="13" t="str">
        <f t="shared" si="150"/>
        <v>Music</v>
      </c>
      <c r="T911" s="13" t="str">
        <f t="shared" si="145"/>
        <v>Jazz</v>
      </c>
      <c r="U911" s="18" t="str">
        <f t="shared" si="146"/>
        <v>Jul</v>
      </c>
      <c r="V911" s="18" t="str">
        <f t="shared" si="147"/>
        <v>Jun</v>
      </c>
      <c r="W911" s="1">
        <f t="shared" si="151"/>
        <v>2012</v>
      </c>
      <c r="X911" s="1">
        <f t="shared" si="152"/>
        <v>2012</v>
      </c>
    </row>
    <row r="912" spans="1:24" ht="40.5" x14ac:dyDescent="0.3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17">
        <f t="shared" si="148"/>
        <v>42797.337025462963</v>
      </c>
      <c r="L912" s="17">
        <f t="shared" si="149"/>
        <v>42737.337025462963</v>
      </c>
      <c r="M912" s="5" t="b">
        <v>0</v>
      </c>
      <c r="N912" s="5">
        <v>5</v>
      </c>
      <c r="O912" s="5" t="b">
        <v>0</v>
      </c>
      <c r="P912" s="5" t="s">
        <v>8278</v>
      </c>
      <c r="Q912" s="10">
        <f t="shared" si="143"/>
        <v>22.363636363636363</v>
      </c>
      <c r="R912" s="12">
        <f t="shared" si="144"/>
        <v>0.90909090909090906</v>
      </c>
      <c r="S912" s="13" t="str">
        <f t="shared" si="150"/>
        <v>Music</v>
      </c>
      <c r="T912" s="13" t="str">
        <f t="shared" si="145"/>
        <v>Jazz</v>
      </c>
      <c r="U912" s="18" t="str">
        <f t="shared" si="146"/>
        <v>Mar</v>
      </c>
      <c r="V912" s="18" t="str">
        <f t="shared" si="147"/>
        <v>Jan</v>
      </c>
      <c r="W912" s="1">
        <f t="shared" si="151"/>
        <v>2017</v>
      </c>
      <c r="X912" s="1">
        <f t="shared" si="152"/>
        <v>2017</v>
      </c>
    </row>
    <row r="913" spans="1:24" ht="40.5" x14ac:dyDescent="0.3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17">
        <f t="shared" si="148"/>
        <v>41662.796817129631</v>
      </c>
      <c r="L913" s="17">
        <f t="shared" si="149"/>
        <v>41641.796817129631</v>
      </c>
      <c r="M913" s="5" t="b">
        <v>0</v>
      </c>
      <c r="N913" s="5">
        <v>0</v>
      </c>
      <c r="O913" s="5" t="b">
        <v>0</v>
      </c>
      <c r="P913" s="5" t="s">
        <v>8278</v>
      </c>
      <c r="Q913" s="10">
        <f t="shared" si="143"/>
        <v>0</v>
      </c>
      <c r="R913" s="12">
        <f t="shared" si="144"/>
        <v>0</v>
      </c>
      <c r="S913" s="13" t="str">
        <f t="shared" si="150"/>
        <v>Music</v>
      </c>
      <c r="T913" s="13" t="str">
        <f t="shared" si="145"/>
        <v>Jazz</v>
      </c>
      <c r="U913" s="18" t="str">
        <f t="shared" si="146"/>
        <v>Jan</v>
      </c>
      <c r="V913" s="18" t="str">
        <f t="shared" si="147"/>
        <v>Jan</v>
      </c>
      <c r="W913" s="1">
        <f t="shared" si="151"/>
        <v>2014</v>
      </c>
      <c r="X913" s="1">
        <f t="shared" si="152"/>
        <v>2014</v>
      </c>
    </row>
    <row r="914" spans="1:24" ht="40.5" x14ac:dyDescent="0.3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17">
        <f t="shared" si="148"/>
        <v>41253.942673611113</v>
      </c>
      <c r="L914" s="17">
        <f t="shared" si="149"/>
        <v>41193.901006944441</v>
      </c>
      <c r="M914" s="5" t="b">
        <v>0</v>
      </c>
      <c r="N914" s="5">
        <v>2</v>
      </c>
      <c r="O914" s="5" t="b">
        <v>0</v>
      </c>
      <c r="P914" s="5" t="s">
        <v>8278</v>
      </c>
      <c r="Q914" s="10">
        <f t="shared" si="143"/>
        <v>0.8571428571428571</v>
      </c>
      <c r="R914" s="12">
        <f t="shared" si="144"/>
        <v>5.7142857142857141E-2</v>
      </c>
      <c r="S914" s="13" t="str">
        <f t="shared" si="150"/>
        <v>Music</v>
      </c>
      <c r="T914" s="13" t="str">
        <f t="shared" si="145"/>
        <v>Jazz</v>
      </c>
      <c r="U914" s="18" t="str">
        <f t="shared" si="146"/>
        <v>Dec</v>
      </c>
      <c r="V914" s="18" t="str">
        <f t="shared" si="147"/>
        <v>Oct</v>
      </c>
      <c r="W914" s="1">
        <f t="shared" si="151"/>
        <v>2012</v>
      </c>
      <c r="X914" s="1">
        <f t="shared" si="152"/>
        <v>2012</v>
      </c>
    </row>
    <row r="915" spans="1:24" ht="40.5" x14ac:dyDescent="0.3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17">
        <f t="shared" si="148"/>
        <v>41033.930775462963</v>
      </c>
      <c r="L915" s="17">
        <f t="shared" si="149"/>
        <v>41003.930775462963</v>
      </c>
      <c r="M915" s="5" t="b">
        <v>0</v>
      </c>
      <c r="N915" s="5">
        <v>24</v>
      </c>
      <c r="O915" s="5" t="b">
        <v>0</v>
      </c>
      <c r="P915" s="5" t="s">
        <v>8278</v>
      </c>
      <c r="Q915" s="10">
        <f t="shared" si="143"/>
        <v>6.6066666666666665</v>
      </c>
      <c r="R915" s="12">
        <f t="shared" si="144"/>
        <v>0.08</v>
      </c>
      <c r="S915" s="13" t="str">
        <f t="shared" si="150"/>
        <v>Music</v>
      </c>
      <c r="T915" s="13" t="str">
        <f t="shared" si="145"/>
        <v>Jazz</v>
      </c>
      <c r="U915" s="18" t="str">
        <f t="shared" si="146"/>
        <v>May</v>
      </c>
      <c r="V915" s="18" t="str">
        <f t="shared" si="147"/>
        <v>Apr</v>
      </c>
      <c r="W915" s="1">
        <f t="shared" si="151"/>
        <v>2012</v>
      </c>
      <c r="X915" s="1">
        <f t="shared" si="152"/>
        <v>2012</v>
      </c>
    </row>
    <row r="916" spans="1:24" ht="40.5" x14ac:dyDescent="0.3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17">
        <f t="shared" si="148"/>
        <v>41146.554942129624</v>
      </c>
      <c r="L916" s="17">
        <f t="shared" si="149"/>
        <v>41116.554942129624</v>
      </c>
      <c r="M916" s="5" t="b">
        <v>0</v>
      </c>
      <c r="N916" s="5">
        <v>0</v>
      </c>
      <c r="O916" s="5" t="b">
        <v>0</v>
      </c>
      <c r="P916" s="5" t="s">
        <v>8278</v>
      </c>
      <c r="Q916" s="10">
        <f t="shared" si="143"/>
        <v>0</v>
      </c>
      <c r="R916" s="12">
        <f t="shared" si="144"/>
        <v>0</v>
      </c>
      <c r="S916" s="13" t="str">
        <f t="shared" si="150"/>
        <v>Music</v>
      </c>
      <c r="T916" s="13" t="str">
        <f t="shared" si="145"/>
        <v>Jazz</v>
      </c>
      <c r="U916" s="18" t="str">
        <f t="shared" si="146"/>
        <v>Aug</v>
      </c>
      <c r="V916" s="18" t="str">
        <f t="shared" si="147"/>
        <v>Jul</v>
      </c>
      <c r="W916" s="1">
        <f t="shared" si="151"/>
        <v>2012</v>
      </c>
      <c r="X916" s="1">
        <f t="shared" si="152"/>
        <v>2012</v>
      </c>
    </row>
    <row r="917" spans="1:24" ht="60.75" x14ac:dyDescent="0.3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17">
        <f t="shared" si="148"/>
        <v>40968.999305555553</v>
      </c>
      <c r="L917" s="17">
        <f t="shared" si="149"/>
        <v>40937.471226851849</v>
      </c>
      <c r="M917" s="5" t="b">
        <v>0</v>
      </c>
      <c r="N917" s="5">
        <v>9</v>
      </c>
      <c r="O917" s="5" t="b">
        <v>0</v>
      </c>
      <c r="P917" s="5" t="s">
        <v>8278</v>
      </c>
      <c r="Q917" s="10">
        <f t="shared" si="143"/>
        <v>5.7692307692307692</v>
      </c>
      <c r="R917" s="12">
        <f t="shared" si="144"/>
        <v>0.13846153846153847</v>
      </c>
      <c r="S917" s="13" t="str">
        <f t="shared" si="150"/>
        <v>Music</v>
      </c>
      <c r="T917" s="13" t="str">
        <f t="shared" si="145"/>
        <v>Jazz</v>
      </c>
      <c r="U917" s="18" t="str">
        <f t="shared" si="146"/>
        <v>Feb</v>
      </c>
      <c r="V917" s="18" t="str">
        <f t="shared" si="147"/>
        <v>Jan</v>
      </c>
      <c r="W917" s="1">
        <f t="shared" si="151"/>
        <v>2012</v>
      </c>
      <c r="X917" s="1">
        <f t="shared" si="152"/>
        <v>2012</v>
      </c>
    </row>
    <row r="918" spans="1:24" ht="60.75" x14ac:dyDescent="0.3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17">
        <f t="shared" si="148"/>
        <v>40473</v>
      </c>
      <c r="L918" s="17">
        <f t="shared" si="149"/>
        <v>40434.645069444443</v>
      </c>
      <c r="M918" s="5" t="b">
        <v>0</v>
      </c>
      <c r="N918" s="5">
        <v>0</v>
      </c>
      <c r="O918" s="5" t="b">
        <v>0</v>
      </c>
      <c r="P918" s="5" t="s">
        <v>8278</v>
      </c>
      <c r="Q918" s="10">
        <f t="shared" si="143"/>
        <v>0</v>
      </c>
      <c r="R918" s="12">
        <f t="shared" si="144"/>
        <v>0</v>
      </c>
      <c r="S918" s="13" t="str">
        <f t="shared" si="150"/>
        <v>Music</v>
      </c>
      <c r="T918" s="13" t="str">
        <f t="shared" si="145"/>
        <v>Jazz</v>
      </c>
      <c r="U918" s="18" t="str">
        <f t="shared" si="146"/>
        <v>Oct</v>
      </c>
      <c r="V918" s="18" t="str">
        <f t="shared" si="147"/>
        <v>Sep</v>
      </c>
      <c r="W918" s="1">
        <f t="shared" si="151"/>
        <v>2010</v>
      </c>
      <c r="X918" s="1">
        <f t="shared" si="152"/>
        <v>2010</v>
      </c>
    </row>
    <row r="919" spans="1:24" ht="60.75" x14ac:dyDescent="0.3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17">
        <f t="shared" si="148"/>
        <v>41833.895833333328</v>
      </c>
      <c r="L919" s="17">
        <f t="shared" si="149"/>
        <v>41802.735300925924</v>
      </c>
      <c r="M919" s="5" t="b">
        <v>0</v>
      </c>
      <c r="N919" s="5">
        <v>1</v>
      </c>
      <c r="O919" s="5" t="b">
        <v>0</v>
      </c>
      <c r="P919" s="5" t="s">
        <v>8278</v>
      </c>
      <c r="Q919" s="10">
        <f t="shared" si="143"/>
        <v>0.6</v>
      </c>
      <c r="R919" s="12">
        <f t="shared" si="144"/>
        <v>0.02</v>
      </c>
      <c r="S919" s="13" t="str">
        <f t="shared" si="150"/>
        <v>Music</v>
      </c>
      <c r="T919" s="13" t="str">
        <f t="shared" si="145"/>
        <v>Jazz</v>
      </c>
      <c r="U919" s="18" t="str">
        <f t="shared" si="146"/>
        <v>Jul</v>
      </c>
      <c r="V919" s="18" t="str">
        <f t="shared" si="147"/>
        <v>Jun</v>
      </c>
      <c r="W919" s="1">
        <f t="shared" si="151"/>
        <v>2014</v>
      </c>
      <c r="X919" s="1">
        <f t="shared" si="152"/>
        <v>2014</v>
      </c>
    </row>
    <row r="920" spans="1:24" ht="60.75" x14ac:dyDescent="0.3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17">
        <f t="shared" si="148"/>
        <v>41974.749548611107</v>
      </c>
      <c r="L920" s="17">
        <f t="shared" si="149"/>
        <v>41944.707881944443</v>
      </c>
      <c r="M920" s="5" t="b">
        <v>0</v>
      </c>
      <c r="N920" s="5">
        <v>10</v>
      </c>
      <c r="O920" s="5" t="b">
        <v>0</v>
      </c>
      <c r="P920" s="5" t="s">
        <v>8278</v>
      </c>
      <c r="Q920" s="10">
        <f t="shared" si="143"/>
        <v>5.0256410256410255</v>
      </c>
      <c r="R920" s="12">
        <f t="shared" si="144"/>
        <v>0.25641025641025639</v>
      </c>
      <c r="S920" s="13" t="str">
        <f t="shared" si="150"/>
        <v>Music</v>
      </c>
      <c r="T920" s="13" t="str">
        <f t="shared" si="145"/>
        <v>Jazz</v>
      </c>
      <c r="U920" s="18" t="str">
        <f t="shared" si="146"/>
        <v>Dec</v>
      </c>
      <c r="V920" s="18" t="str">
        <f t="shared" si="147"/>
        <v>Nov</v>
      </c>
      <c r="W920" s="1">
        <f t="shared" si="151"/>
        <v>2014</v>
      </c>
      <c r="X920" s="1">
        <f t="shared" si="152"/>
        <v>2014</v>
      </c>
    </row>
    <row r="921" spans="1:24" x14ac:dyDescent="0.3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17">
        <f t="shared" si="148"/>
        <v>41262.433391203704</v>
      </c>
      <c r="L921" s="17">
        <f t="shared" si="149"/>
        <v>41227.433391203704</v>
      </c>
      <c r="M921" s="5" t="b">
        <v>0</v>
      </c>
      <c r="N921" s="5">
        <v>1</v>
      </c>
      <c r="O921" s="5" t="b">
        <v>0</v>
      </c>
      <c r="P921" s="5" t="s">
        <v>8278</v>
      </c>
      <c r="Q921" s="10">
        <f t="shared" si="143"/>
        <v>0.5</v>
      </c>
      <c r="R921" s="12">
        <f t="shared" si="144"/>
        <v>5.0000000000000001E-3</v>
      </c>
      <c r="S921" s="13" t="str">
        <f t="shared" si="150"/>
        <v>Music</v>
      </c>
      <c r="T921" s="13" t="str">
        <f t="shared" si="145"/>
        <v>Jazz</v>
      </c>
      <c r="U921" s="18" t="str">
        <f t="shared" si="146"/>
        <v>Dec</v>
      </c>
      <c r="V921" s="18" t="str">
        <f t="shared" si="147"/>
        <v>Nov</v>
      </c>
      <c r="W921" s="1">
        <f t="shared" si="151"/>
        <v>2012</v>
      </c>
      <c r="X921" s="1">
        <f t="shared" si="152"/>
        <v>2012</v>
      </c>
    </row>
    <row r="922" spans="1:24" ht="40.5" x14ac:dyDescent="0.3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17">
        <f t="shared" si="148"/>
        <v>41592.504884259259</v>
      </c>
      <c r="L922" s="17">
        <f t="shared" si="149"/>
        <v>41562.463217592587</v>
      </c>
      <c r="M922" s="5" t="b">
        <v>0</v>
      </c>
      <c r="N922" s="5">
        <v>0</v>
      </c>
      <c r="O922" s="5" t="b">
        <v>0</v>
      </c>
      <c r="P922" s="5" t="s">
        <v>8278</v>
      </c>
      <c r="Q922" s="10">
        <f t="shared" si="143"/>
        <v>0</v>
      </c>
      <c r="R922" s="12">
        <f t="shared" si="144"/>
        <v>0</v>
      </c>
      <c r="S922" s="13" t="str">
        <f t="shared" si="150"/>
        <v>Music</v>
      </c>
      <c r="T922" s="13" t="str">
        <f t="shared" si="145"/>
        <v>Jazz</v>
      </c>
      <c r="U922" s="18" t="str">
        <f t="shared" si="146"/>
        <v>Nov</v>
      </c>
      <c r="V922" s="18" t="str">
        <f t="shared" si="147"/>
        <v>Oct</v>
      </c>
      <c r="W922" s="1">
        <f t="shared" si="151"/>
        <v>2013</v>
      </c>
      <c r="X922" s="1">
        <f t="shared" si="152"/>
        <v>2013</v>
      </c>
    </row>
    <row r="923" spans="1:24" ht="60.75" x14ac:dyDescent="0.3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17">
        <f t="shared" si="148"/>
        <v>40889.004351851851</v>
      </c>
      <c r="L923" s="17">
        <f t="shared" si="149"/>
        <v>40846.962685185186</v>
      </c>
      <c r="M923" s="5" t="b">
        <v>0</v>
      </c>
      <c r="N923" s="5">
        <v>20</v>
      </c>
      <c r="O923" s="5" t="b">
        <v>0</v>
      </c>
      <c r="P923" s="5" t="s">
        <v>8278</v>
      </c>
      <c r="Q923" s="10">
        <f t="shared" si="143"/>
        <v>30.9</v>
      </c>
      <c r="R923" s="12">
        <f t="shared" si="144"/>
        <v>0.13333333333333333</v>
      </c>
      <c r="S923" s="13" t="str">
        <f t="shared" si="150"/>
        <v>Music</v>
      </c>
      <c r="T923" s="13" t="str">
        <f t="shared" si="145"/>
        <v>Jazz</v>
      </c>
      <c r="U923" s="18" t="str">
        <f t="shared" si="146"/>
        <v>Dec</v>
      </c>
      <c r="V923" s="18" t="str">
        <f t="shared" si="147"/>
        <v>Oct</v>
      </c>
      <c r="W923" s="1">
        <f t="shared" si="151"/>
        <v>2011</v>
      </c>
      <c r="X923" s="1">
        <f t="shared" si="152"/>
        <v>2011</v>
      </c>
    </row>
    <row r="924" spans="1:24" ht="40.5" x14ac:dyDescent="0.3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17">
        <f t="shared" si="148"/>
        <v>41913.32167824074</v>
      </c>
      <c r="L924" s="17">
        <f t="shared" si="149"/>
        <v>41878.32167824074</v>
      </c>
      <c r="M924" s="5" t="b">
        <v>0</v>
      </c>
      <c r="N924" s="5">
        <v>30</v>
      </c>
      <c r="O924" s="5" t="b">
        <v>0</v>
      </c>
      <c r="P924" s="5" t="s">
        <v>8278</v>
      </c>
      <c r="Q924" s="10">
        <f t="shared" si="143"/>
        <v>21.037037037037038</v>
      </c>
      <c r="R924" s="12">
        <f t="shared" si="144"/>
        <v>0.1111111111111111</v>
      </c>
      <c r="S924" s="13" t="str">
        <f t="shared" si="150"/>
        <v>Music</v>
      </c>
      <c r="T924" s="13" t="str">
        <f t="shared" si="145"/>
        <v>Jazz</v>
      </c>
      <c r="U924" s="18" t="str">
        <f t="shared" si="146"/>
        <v>Oct</v>
      </c>
      <c r="V924" s="18" t="str">
        <f t="shared" si="147"/>
        <v>Aug</v>
      </c>
      <c r="W924" s="1">
        <f t="shared" si="151"/>
        <v>2014</v>
      </c>
      <c r="X924" s="1">
        <f t="shared" si="152"/>
        <v>2014</v>
      </c>
    </row>
    <row r="925" spans="1:24" ht="40.5" x14ac:dyDescent="0.3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17">
        <f t="shared" si="148"/>
        <v>41964.793090277781</v>
      </c>
      <c r="L925" s="17">
        <f t="shared" si="149"/>
        <v>41934.751423611109</v>
      </c>
      <c r="M925" s="5" t="b">
        <v>0</v>
      </c>
      <c r="N925" s="5">
        <v>6</v>
      </c>
      <c r="O925" s="5" t="b">
        <v>0</v>
      </c>
      <c r="P925" s="5" t="s">
        <v>8278</v>
      </c>
      <c r="Q925" s="10">
        <f t="shared" si="143"/>
        <v>2.2000000000000002</v>
      </c>
      <c r="R925" s="12">
        <f t="shared" si="144"/>
        <v>0.04</v>
      </c>
      <c r="S925" s="13" t="str">
        <f t="shared" si="150"/>
        <v>Music</v>
      </c>
      <c r="T925" s="13" t="str">
        <f t="shared" si="145"/>
        <v>Jazz</v>
      </c>
      <c r="U925" s="18" t="str">
        <f t="shared" si="146"/>
        <v>Nov</v>
      </c>
      <c r="V925" s="18" t="str">
        <f t="shared" si="147"/>
        <v>Oct</v>
      </c>
      <c r="W925" s="1">
        <f t="shared" si="151"/>
        <v>2014</v>
      </c>
      <c r="X925" s="1">
        <f t="shared" si="152"/>
        <v>2014</v>
      </c>
    </row>
    <row r="926" spans="1:24" ht="40.5" x14ac:dyDescent="0.3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17">
        <f t="shared" si="148"/>
        <v>41318.734594907401</v>
      </c>
      <c r="L926" s="17">
        <f t="shared" si="149"/>
        <v>41288.734594907401</v>
      </c>
      <c r="M926" s="5" t="b">
        <v>0</v>
      </c>
      <c r="N926" s="5">
        <v>15</v>
      </c>
      <c r="O926" s="5" t="b">
        <v>0</v>
      </c>
      <c r="P926" s="5" t="s">
        <v>8278</v>
      </c>
      <c r="Q926" s="10">
        <f t="shared" si="143"/>
        <v>10.9</v>
      </c>
      <c r="R926" s="12">
        <f t="shared" si="144"/>
        <v>0.5</v>
      </c>
      <c r="S926" s="13" t="str">
        <f t="shared" si="150"/>
        <v>Music</v>
      </c>
      <c r="T926" s="13" t="str">
        <f t="shared" si="145"/>
        <v>Jazz</v>
      </c>
      <c r="U926" s="18" t="str">
        <f t="shared" si="146"/>
        <v>Feb</v>
      </c>
      <c r="V926" s="18" t="str">
        <f t="shared" si="147"/>
        <v>Jan</v>
      </c>
      <c r="W926" s="1">
        <f t="shared" si="151"/>
        <v>2013</v>
      </c>
      <c r="X926" s="1">
        <f t="shared" si="152"/>
        <v>2013</v>
      </c>
    </row>
    <row r="927" spans="1:24" ht="40.5" x14ac:dyDescent="0.3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17">
        <f t="shared" si="148"/>
        <v>41605.71424768518</v>
      </c>
      <c r="L927" s="17">
        <f t="shared" si="149"/>
        <v>41575.672581018516</v>
      </c>
      <c r="M927" s="5" t="b">
        <v>0</v>
      </c>
      <c r="N927" s="5">
        <v>5</v>
      </c>
      <c r="O927" s="5" t="b">
        <v>0</v>
      </c>
      <c r="P927" s="5" t="s">
        <v>8278</v>
      </c>
      <c r="Q927" s="10">
        <f t="shared" si="143"/>
        <v>2.6666666666666665</v>
      </c>
      <c r="R927" s="12">
        <f t="shared" si="144"/>
        <v>8.3333333333333329E-2</v>
      </c>
      <c r="S927" s="13" t="str">
        <f t="shared" si="150"/>
        <v>Music</v>
      </c>
      <c r="T927" s="13" t="str">
        <f t="shared" si="145"/>
        <v>Jazz</v>
      </c>
      <c r="U927" s="18" t="str">
        <f t="shared" si="146"/>
        <v>Nov</v>
      </c>
      <c r="V927" s="18" t="str">
        <f t="shared" si="147"/>
        <v>Oct</v>
      </c>
      <c r="W927" s="1">
        <f t="shared" si="151"/>
        <v>2013</v>
      </c>
      <c r="X927" s="1">
        <f t="shared" si="152"/>
        <v>2013</v>
      </c>
    </row>
    <row r="928" spans="1:24" ht="60.75" x14ac:dyDescent="0.3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17">
        <f t="shared" si="148"/>
        <v>40367.736111111109</v>
      </c>
      <c r="L928" s="17">
        <f t="shared" si="149"/>
        <v>40337.811689814815</v>
      </c>
      <c r="M928" s="5" t="b">
        <v>0</v>
      </c>
      <c r="N928" s="5">
        <v>0</v>
      </c>
      <c r="O928" s="5" t="b">
        <v>0</v>
      </c>
      <c r="P928" s="5" t="s">
        <v>8278</v>
      </c>
      <c r="Q928" s="10">
        <f t="shared" si="143"/>
        <v>0</v>
      </c>
      <c r="R928" s="12">
        <f t="shared" si="144"/>
        <v>0</v>
      </c>
      <c r="S928" s="13" t="str">
        <f t="shared" si="150"/>
        <v>Music</v>
      </c>
      <c r="T928" s="13" t="str">
        <f t="shared" si="145"/>
        <v>Jazz</v>
      </c>
      <c r="U928" s="18" t="str">
        <f t="shared" si="146"/>
        <v>Jul</v>
      </c>
      <c r="V928" s="18" t="str">
        <f t="shared" si="147"/>
        <v>Jun</v>
      </c>
      <c r="W928" s="1">
        <f t="shared" si="151"/>
        <v>2010</v>
      </c>
      <c r="X928" s="1">
        <f t="shared" si="152"/>
        <v>2010</v>
      </c>
    </row>
    <row r="929" spans="1:24" ht="40.5" x14ac:dyDescent="0.3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17">
        <f t="shared" si="148"/>
        <v>41043.614525462959</v>
      </c>
      <c r="L929" s="17">
        <f t="shared" si="149"/>
        <v>41013.614525462959</v>
      </c>
      <c r="M929" s="5" t="b">
        <v>0</v>
      </c>
      <c r="N929" s="5">
        <v>0</v>
      </c>
      <c r="O929" s="5" t="b">
        <v>0</v>
      </c>
      <c r="P929" s="5" t="s">
        <v>8278</v>
      </c>
      <c r="Q929" s="10">
        <f t="shared" si="143"/>
        <v>0</v>
      </c>
      <c r="R929" s="12">
        <f t="shared" si="144"/>
        <v>0</v>
      </c>
      <c r="S929" s="13" t="str">
        <f t="shared" si="150"/>
        <v>Music</v>
      </c>
      <c r="T929" s="13" t="str">
        <f t="shared" si="145"/>
        <v>Jazz</v>
      </c>
      <c r="U929" s="18" t="str">
        <f t="shared" si="146"/>
        <v>May</v>
      </c>
      <c r="V929" s="18" t="str">
        <f t="shared" si="147"/>
        <v>Apr</v>
      </c>
      <c r="W929" s="1">
        <f t="shared" si="151"/>
        <v>2012</v>
      </c>
      <c r="X929" s="1">
        <f t="shared" si="152"/>
        <v>2012</v>
      </c>
    </row>
    <row r="930" spans="1:24" ht="40.5" x14ac:dyDescent="0.3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17">
        <f t="shared" si="148"/>
        <v>41230.791666666664</v>
      </c>
      <c r="L930" s="17">
        <f t="shared" si="149"/>
        <v>41180.654085648144</v>
      </c>
      <c r="M930" s="5" t="b">
        <v>0</v>
      </c>
      <c r="N930" s="5">
        <v>28</v>
      </c>
      <c r="O930" s="5" t="b">
        <v>0</v>
      </c>
      <c r="P930" s="5" t="s">
        <v>8278</v>
      </c>
      <c r="Q930" s="10">
        <f t="shared" si="143"/>
        <v>10.862068965517242</v>
      </c>
      <c r="R930" s="12">
        <f t="shared" si="144"/>
        <v>0.19310344827586207</v>
      </c>
      <c r="S930" s="13" t="str">
        <f t="shared" si="150"/>
        <v>Music</v>
      </c>
      <c r="T930" s="13" t="str">
        <f t="shared" si="145"/>
        <v>Jazz</v>
      </c>
      <c r="U930" s="18" t="str">
        <f t="shared" si="146"/>
        <v>Nov</v>
      </c>
      <c r="V930" s="18" t="str">
        <f t="shared" si="147"/>
        <v>Sep</v>
      </c>
      <c r="W930" s="1">
        <f t="shared" si="151"/>
        <v>2012</v>
      </c>
      <c r="X930" s="1">
        <f t="shared" si="152"/>
        <v>2012</v>
      </c>
    </row>
    <row r="931" spans="1:24" ht="40.5" x14ac:dyDescent="0.3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17">
        <f t="shared" si="148"/>
        <v>41007.988067129627</v>
      </c>
      <c r="L931" s="17">
        <f t="shared" si="149"/>
        <v>40978.029733796291</v>
      </c>
      <c r="M931" s="5" t="b">
        <v>0</v>
      </c>
      <c r="N931" s="5">
        <v>0</v>
      </c>
      <c r="O931" s="5" t="b">
        <v>0</v>
      </c>
      <c r="P931" s="5" t="s">
        <v>8278</v>
      </c>
      <c r="Q931" s="10">
        <f t="shared" si="143"/>
        <v>0</v>
      </c>
      <c r="R931" s="12">
        <f t="shared" si="144"/>
        <v>0</v>
      </c>
      <c r="S931" s="13" t="str">
        <f t="shared" si="150"/>
        <v>Music</v>
      </c>
      <c r="T931" s="13" t="str">
        <f t="shared" si="145"/>
        <v>Jazz</v>
      </c>
      <c r="U931" s="18" t="str">
        <f t="shared" si="146"/>
        <v>Apr</v>
      </c>
      <c r="V931" s="18" t="str">
        <f t="shared" si="147"/>
        <v>Mar</v>
      </c>
      <c r="W931" s="1">
        <f t="shared" si="151"/>
        <v>2012</v>
      </c>
      <c r="X931" s="1">
        <f t="shared" si="152"/>
        <v>2012</v>
      </c>
    </row>
    <row r="932" spans="1:24" ht="60.75" x14ac:dyDescent="0.3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17">
        <f t="shared" si="148"/>
        <v>40354.688888888886</v>
      </c>
      <c r="L932" s="17">
        <f t="shared" si="149"/>
        <v>40312.707245370366</v>
      </c>
      <c r="M932" s="5" t="b">
        <v>0</v>
      </c>
      <c r="N932" s="5">
        <v>5</v>
      </c>
      <c r="O932" s="5" t="b">
        <v>0</v>
      </c>
      <c r="P932" s="5" t="s">
        <v>8278</v>
      </c>
      <c r="Q932" s="10">
        <f t="shared" si="143"/>
        <v>38.333333333333336</v>
      </c>
      <c r="R932" s="12">
        <f t="shared" si="144"/>
        <v>0.55555555555555558</v>
      </c>
      <c r="S932" s="13" t="str">
        <f t="shared" si="150"/>
        <v>Music</v>
      </c>
      <c r="T932" s="13" t="str">
        <f t="shared" si="145"/>
        <v>Jazz</v>
      </c>
      <c r="U932" s="18" t="str">
        <f t="shared" si="146"/>
        <v>Jun</v>
      </c>
      <c r="V932" s="18" t="str">
        <f t="shared" si="147"/>
        <v>May</v>
      </c>
      <c r="W932" s="1">
        <f t="shared" si="151"/>
        <v>2010</v>
      </c>
      <c r="X932" s="1">
        <f t="shared" si="152"/>
        <v>2010</v>
      </c>
    </row>
    <row r="933" spans="1:24" ht="60.75" x14ac:dyDescent="0.3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17">
        <f t="shared" si="148"/>
        <v>41714.708333333328</v>
      </c>
      <c r="L933" s="17">
        <f t="shared" si="149"/>
        <v>41680.151643518519</v>
      </c>
      <c r="M933" s="5" t="b">
        <v>0</v>
      </c>
      <c r="N933" s="5">
        <v>7</v>
      </c>
      <c r="O933" s="5" t="b">
        <v>0</v>
      </c>
      <c r="P933" s="5" t="s">
        <v>8278</v>
      </c>
      <c r="Q933" s="10">
        <f t="shared" si="143"/>
        <v>6.55</v>
      </c>
      <c r="R933" s="12">
        <f t="shared" si="144"/>
        <v>0.35</v>
      </c>
      <c r="S933" s="13" t="str">
        <f t="shared" si="150"/>
        <v>Music</v>
      </c>
      <c r="T933" s="13" t="str">
        <f t="shared" si="145"/>
        <v>Jazz</v>
      </c>
      <c r="U933" s="18" t="str">
        <f t="shared" si="146"/>
        <v>Mar</v>
      </c>
      <c r="V933" s="18" t="str">
        <f t="shared" si="147"/>
        <v>Feb</v>
      </c>
      <c r="W933" s="1">
        <f t="shared" si="151"/>
        <v>2014</v>
      </c>
      <c r="X933" s="1">
        <f t="shared" si="152"/>
        <v>2014</v>
      </c>
    </row>
    <row r="934" spans="1:24" ht="40.5" x14ac:dyDescent="0.3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17">
        <f t="shared" si="148"/>
        <v>41355.719270833331</v>
      </c>
      <c r="L934" s="17">
        <f t="shared" si="149"/>
        <v>41310.760937499996</v>
      </c>
      <c r="M934" s="5" t="b">
        <v>0</v>
      </c>
      <c r="N934" s="5">
        <v>30</v>
      </c>
      <c r="O934" s="5" t="b">
        <v>0</v>
      </c>
      <c r="P934" s="5" t="s">
        <v>8278</v>
      </c>
      <c r="Q934" s="10">
        <f t="shared" si="143"/>
        <v>14.536842105263158</v>
      </c>
      <c r="R934" s="12">
        <f t="shared" si="144"/>
        <v>0.31578947368421051</v>
      </c>
      <c r="S934" s="13" t="str">
        <f t="shared" si="150"/>
        <v>Music</v>
      </c>
      <c r="T934" s="13" t="str">
        <f t="shared" si="145"/>
        <v>Jazz</v>
      </c>
      <c r="U934" s="18" t="str">
        <f t="shared" si="146"/>
        <v>Mar</v>
      </c>
      <c r="V934" s="18" t="str">
        <f t="shared" si="147"/>
        <v>Feb</v>
      </c>
      <c r="W934" s="1">
        <f t="shared" si="151"/>
        <v>2013</v>
      </c>
      <c r="X934" s="1">
        <f t="shared" si="152"/>
        <v>2013</v>
      </c>
    </row>
    <row r="935" spans="1:24" ht="60.75" x14ac:dyDescent="0.3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17">
        <f t="shared" si="148"/>
        <v>41770.960752314808</v>
      </c>
      <c r="L935" s="17">
        <f t="shared" si="149"/>
        <v>41710.960752314808</v>
      </c>
      <c r="M935" s="5" t="b">
        <v>0</v>
      </c>
      <c r="N935" s="5">
        <v>2</v>
      </c>
      <c r="O935" s="5" t="b">
        <v>0</v>
      </c>
      <c r="P935" s="5" t="s">
        <v>8278</v>
      </c>
      <c r="Q935" s="10">
        <f t="shared" si="143"/>
        <v>6</v>
      </c>
      <c r="R935" s="12">
        <f t="shared" si="144"/>
        <v>0.1</v>
      </c>
      <c r="S935" s="13" t="str">
        <f t="shared" si="150"/>
        <v>Music</v>
      </c>
      <c r="T935" s="13" t="str">
        <f t="shared" si="145"/>
        <v>Jazz</v>
      </c>
      <c r="U935" s="18" t="str">
        <f t="shared" si="146"/>
        <v>May</v>
      </c>
      <c r="V935" s="18" t="str">
        <f t="shared" si="147"/>
        <v>Mar</v>
      </c>
      <c r="W935" s="1">
        <f t="shared" si="151"/>
        <v>2014</v>
      </c>
      <c r="X935" s="1">
        <f t="shared" si="152"/>
        <v>2014</v>
      </c>
    </row>
    <row r="936" spans="1:24" ht="40.5" x14ac:dyDescent="0.3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17">
        <f t="shared" si="148"/>
        <v>41763.041666666664</v>
      </c>
      <c r="L936" s="17">
        <f t="shared" si="149"/>
        <v>41733.528749999998</v>
      </c>
      <c r="M936" s="5" t="b">
        <v>0</v>
      </c>
      <c r="N936" s="5">
        <v>30</v>
      </c>
      <c r="O936" s="5" t="b">
        <v>0</v>
      </c>
      <c r="P936" s="5" t="s">
        <v>8278</v>
      </c>
      <c r="Q936" s="10">
        <f t="shared" si="143"/>
        <v>30.4</v>
      </c>
      <c r="R936" s="12">
        <f t="shared" si="144"/>
        <v>0.6</v>
      </c>
      <c r="S936" s="13" t="str">
        <f t="shared" si="150"/>
        <v>Music</v>
      </c>
      <c r="T936" s="13" t="str">
        <f t="shared" si="145"/>
        <v>Jazz</v>
      </c>
      <c r="U936" s="18" t="str">
        <f t="shared" si="146"/>
        <v>May</v>
      </c>
      <c r="V936" s="18" t="str">
        <f t="shared" si="147"/>
        <v>Apr</v>
      </c>
      <c r="W936" s="1">
        <f t="shared" si="151"/>
        <v>2014</v>
      </c>
      <c r="X936" s="1">
        <f t="shared" si="152"/>
        <v>2014</v>
      </c>
    </row>
    <row r="937" spans="1:24" ht="40.5" x14ac:dyDescent="0.3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17">
        <f t="shared" si="148"/>
        <v>42398.125335648147</v>
      </c>
      <c r="L937" s="17">
        <f t="shared" si="149"/>
        <v>42368.125335648147</v>
      </c>
      <c r="M937" s="5" t="b">
        <v>0</v>
      </c>
      <c r="N937" s="5">
        <v>2</v>
      </c>
      <c r="O937" s="5" t="b">
        <v>0</v>
      </c>
      <c r="P937" s="5" t="s">
        <v>8278</v>
      </c>
      <c r="Q937" s="10">
        <f t="shared" si="143"/>
        <v>1.4285714285714286</v>
      </c>
      <c r="R937" s="12">
        <f t="shared" si="144"/>
        <v>5.7142857142857141E-2</v>
      </c>
      <c r="S937" s="13" t="str">
        <f t="shared" si="150"/>
        <v>Music</v>
      </c>
      <c r="T937" s="13" t="str">
        <f t="shared" si="145"/>
        <v>Jazz</v>
      </c>
      <c r="U937" s="18" t="str">
        <f t="shared" si="146"/>
        <v>Jan</v>
      </c>
      <c r="V937" s="18" t="str">
        <f t="shared" si="147"/>
        <v>Dec</v>
      </c>
      <c r="W937" s="1">
        <f t="shared" si="151"/>
        <v>2016</v>
      </c>
      <c r="X937" s="1">
        <f t="shared" si="152"/>
        <v>2015</v>
      </c>
    </row>
    <row r="938" spans="1:24" ht="60.75" x14ac:dyDescent="0.3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17">
        <f t="shared" si="148"/>
        <v>40926.625</v>
      </c>
      <c r="L938" s="17">
        <f t="shared" si="149"/>
        <v>40882.815844907404</v>
      </c>
      <c r="M938" s="5" t="b">
        <v>0</v>
      </c>
      <c r="N938" s="5">
        <v>0</v>
      </c>
      <c r="O938" s="5" t="b">
        <v>0</v>
      </c>
      <c r="P938" s="5" t="s">
        <v>8278</v>
      </c>
      <c r="Q938" s="10">
        <f t="shared" si="143"/>
        <v>0</v>
      </c>
      <c r="R938" s="12">
        <f t="shared" si="144"/>
        <v>0</v>
      </c>
      <c r="S938" s="13" t="str">
        <f t="shared" si="150"/>
        <v>Music</v>
      </c>
      <c r="T938" s="13" t="str">
        <f t="shared" si="145"/>
        <v>Jazz</v>
      </c>
      <c r="U938" s="18" t="str">
        <f t="shared" si="146"/>
        <v>Jan</v>
      </c>
      <c r="V938" s="18" t="str">
        <f t="shared" si="147"/>
        <v>Dec</v>
      </c>
      <c r="W938" s="1">
        <f t="shared" si="151"/>
        <v>2012</v>
      </c>
      <c r="X938" s="1">
        <f t="shared" si="152"/>
        <v>2011</v>
      </c>
    </row>
    <row r="939" spans="1:24" ht="60.75" x14ac:dyDescent="0.3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17">
        <f t="shared" si="148"/>
        <v>41581.631446759253</v>
      </c>
      <c r="L939" s="17">
        <f t="shared" si="149"/>
        <v>41551.589780092589</v>
      </c>
      <c r="M939" s="5" t="b">
        <v>0</v>
      </c>
      <c r="N939" s="5">
        <v>2</v>
      </c>
      <c r="O939" s="5" t="b">
        <v>0</v>
      </c>
      <c r="P939" s="5" t="s">
        <v>8278</v>
      </c>
      <c r="Q939" s="10">
        <f t="shared" si="143"/>
        <v>1.1428571428571428</v>
      </c>
      <c r="R939" s="12">
        <f t="shared" si="144"/>
        <v>5.7142857142857141E-2</v>
      </c>
      <c r="S939" s="13" t="str">
        <f t="shared" si="150"/>
        <v>Music</v>
      </c>
      <c r="T939" s="13" t="str">
        <f t="shared" si="145"/>
        <v>Jazz</v>
      </c>
      <c r="U939" s="18" t="str">
        <f t="shared" si="146"/>
        <v>Nov</v>
      </c>
      <c r="V939" s="18" t="str">
        <f t="shared" si="147"/>
        <v>Oct</v>
      </c>
      <c r="W939" s="1">
        <f t="shared" si="151"/>
        <v>2013</v>
      </c>
      <c r="X939" s="1">
        <f t="shared" si="152"/>
        <v>2013</v>
      </c>
    </row>
    <row r="940" spans="1:24" ht="40.5" x14ac:dyDescent="0.3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17">
        <f t="shared" si="148"/>
        <v>41154.27138888889</v>
      </c>
      <c r="L940" s="17">
        <f t="shared" si="149"/>
        <v>41124.27138888889</v>
      </c>
      <c r="M940" s="5" t="b">
        <v>0</v>
      </c>
      <c r="N940" s="5">
        <v>1</v>
      </c>
      <c r="O940" s="5" t="b">
        <v>0</v>
      </c>
      <c r="P940" s="5" t="s">
        <v>8278</v>
      </c>
      <c r="Q940" s="10">
        <f t="shared" si="143"/>
        <v>0.35714285714285715</v>
      </c>
      <c r="R940" s="12">
        <f t="shared" si="144"/>
        <v>1.4285714285714285E-2</v>
      </c>
      <c r="S940" s="13" t="str">
        <f t="shared" si="150"/>
        <v>Music</v>
      </c>
      <c r="T940" s="13" t="str">
        <f t="shared" si="145"/>
        <v>Jazz</v>
      </c>
      <c r="U940" s="18" t="str">
        <f t="shared" si="146"/>
        <v>Sep</v>
      </c>
      <c r="V940" s="18" t="str">
        <f t="shared" si="147"/>
        <v>Aug</v>
      </c>
      <c r="W940" s="1">
        <f t="shared" si="151"/>
        <v>2012</v>
      </c>
      <c r="X940" s="1">
        <f t="shared" si="152"/>
        <v>2012</v>
      </c>
    </row>
    <row r="941" spans="1:24" ht="60.75" x14ac:dyDescent="0.3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17">
        <f t="shared" si="148"/>
        <v>41455.623611111107</v>
      </c>
      <c r="L941" s="17">
        <f t="shared" si="149"/>
        <v>41416.554837962962</v>
      </c>
      <c r="M941" s="5" t="b">
        <v>0</v>
      </c>
      <c r="N941" s="5">
        <v>2</v>
      </c>
      <c r="O941" s="5" t="b">
        <v>0</v>
      </c>
      <c r="P941" s="5" t="s">
        <v>8278</v>
      </c>
      <c r="Q941" s="10">
        <f t="shared" si="143"/>
        <v>1.4545454545454546</v>
      </c>
      <c r="R941" s="12">
        <f t="shared" si="144"/>
        <v>7.2727272727272724E-2</v>
      </c>
      <c r="S941" s="13" t="str">
        <f t="shared" si="150"/>
        <v>Music</v>
      </c>
      <c r="T941" s="13" t="str">
        <f t="shared" si="145"/>
        <v>Jazz</v>
      </c>
      <c r="U941" s="18" t="str">
        <f t="shared" si="146"/>
        <v>Jun</v>
      </c>
      <c r="V941" s="18" t="str">
        <f t="shared" si="147"/>
        <v>May</v>
      </c>
      <c r="W941" s="1">
        <f t="shared" si="151"/>
        <v>2013</v>
      </c>
      <c r="X941" s="1">
        <f t="shared" si="152"/>
        <v>2013</v>
      </c>
    </row>
    <row r="942" spans="1:24" ht="60.75" x14ac:dyDescent="0.3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17">
        <f t="shared" si="148"/>
        <v>42226.800069444442</v>
      </c>
      <c r="L942" s="17">
        <f t="shared" si="149"/>
        <v>42181.800069444442</v>
      </c>
      <c r="M942" s="5" t="b">
        <v>0</v>
      </c>
      <c r="N942" s="5">
        <v>14</v>
      </c>
      <c r="O942" s="5" t="b">
        <v>0</v>
      </c>
      <c r="P942" s="5" t="s">
        <v>8273</v>
      </c>
      <c r="Q942" s="10">
        <f t="shared" si="143"/>
        <v>17.155555555555555</v>
      </c>
      <c r="R942" s="12">
        <f t="shared" si="144"/>
        <v>0.15555555555555556</v>
      </c>
      <c r="S942" s="13" t="str">
        <f t="shared" si="150"/>
        <v>Technology</v>
      </c>
      <c r="T942" s="13" t="str">
        <f t="shared" si="145"/>
        <v>Wearables</v>
      </c>
      <c r="U942" s="18" t="str">
        <f t="shared" si="146"/>
        <v>Aug</v>
      </c>
      <c r="V942" s="18" t="str">
        <f t="shared" si="147"/>
        <v>Jun</v>
      </c>
      <c r="W942" s="1">
        <f t="shared" si="151"/>
        <v>2015</v>
      </c>
      <c r="X942" s="1">
        <f t="shared" si="152"/>
        <v>2015</v>
      </c>
    </row>
    <row r="943" spans="1:24" ht="40.5" x14ac:dyDescent="0.3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17">
        <f t="shared" si="148"/>
        <v>42775.888252314813</v>
      </c>
      <c r="L943" s="17">
        <f t="shared" si="149"/>
        <v>42745.888252314813</v>
      </c>
      <c r="M943" s="5" t="b">
        <v>0</v>
      </c>
      <c r="N943" s="5">
        <v>31</v>
      </c>
      <c r="O943" s="5" t="b">
        <v>0</v>
      </c>
      <c r="P943" s="5" t="s">
        <v>8273</v>
      </c>
      <c r="Q943" s="10">
        <f t="shared" si="143"/>
        <v>2.3220000000000001</v>
      </c>
      <c r="R943" s="12">
        <f t="shared" si="144"/>
        <v>6.2E-2</v>
      </c>
      <c r="S943" s="13" t="str">
        <f t="shared" si="150"/>
        <v>Technology</v>
      </c>
      <c r="T943" s="13" t="str">
        <f t="shared" si="145"/>
        <v>Wearables</v>
      </c>
      <c r="U943" s="18" t="str">
        <f t="shared" si="146"/>
        <v>Feb</v>
      </c>
      <c r="V943" s="18" t="str">
        <f t="shared" si="147"/>
        <v>Jan</v>
      </c>
      <c r="W943" s="1">
        <f t="shared" si="151"/>
        <v>2017</v>
      </c>
      <c r="X943" s="1">
        <f t="shared" si="152"/>
        <v>2017</v>
      </c>
    </row>
    <row r="944" spans="1:24" ht="60.75" x14ac:dyDescent="0.3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17">
        <f t="shared" si="148"/>
        <v>42418.634953703702</v>
      </c>
      <c r="L944" s="17">
        <f t="shared" si="149"/>
        <v>42382.634953703702</v>
      </c>
      <c r="M944" s="5" t="b">
        <v>0</v>
      </c>
      <c r="N944" s="5">
        <v>16</v>
      </c>
      <c r="O944" s="5" t="b">
        <v>0</v>
      </c>
      <c r="P944" s="5" t="s">
        <v>8273</v>
      </c>
      <c r="Q944" s="10">
        <f t="shared" si="143"/>
        <v>8.9066666666666663</v>
      </c>
      <c r="R944" s="12">
        <f t="shared" si="144"/>
        <v>0.21333333333333335</v>
      </c>
      <c r="S944" s="13" t="str">
        <f t="shared" si="150"/>
        <v>Technology</v>
      </c>
      <c r="T944" s="13" t="str">
        <f t="shared" si="145"/>
        <v>Wearables</v>
      </c>
      <c r="U944" s="18" t="str">
        <f t="shared" si="146"/>
        <v>Feb</v>
      </c>
      <c r="V944" s="18" t="str">
        <f t="shared" si="147"/>
        <v>Jan</v>
      </c>
      <c r="W944" s="1">
        <f t="shared" si="151"/>
        <v>2016</v>
      </c>
      <c r="X944" s="1">
        <f t="shared" si="152"/>
        <v>2016</v>
      </c>
    </row>
    <row r="945" spans="1:24" ht="40.5" x14ac:dyDescent="0.3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17">
        <f t="shared" si="148"/>
        <v>42703.501215277771</v>
      </c>
      <c r="L945" s="17">
        <f t="shared" si="149"/>
        <v>42673.459548611114</v>
      </c>
      <c r="M945" s="5" t="b">
        <v>0</v>
      </c>
      <c r="N945" s="5">
        <v>12</v>
      </c>
      <c r="O945" s="5" t="b">
        <v>0</v>
      </c>
      <c r="P945" s="5" t="s">
        <v>8273</v>
      </c>
      <c r="Q945" s="10">
        <f t="shared" si="143"/>
        <v>9.6333333333333329</v>
      </c>
      <c r="R945" s="12">
        <f t="shared" si="144"/>
        <v>0.4</v>
      </c>
      <c r="S945" s="13" t="str">
        <f t="shared" si="150"/>
        <v>Technology</v>
      </c>
      <c r="T945" s="13" t="str">
        <f t="shared" si="145"/>
        <v>Wearables</v>
      </c>
      <c r="U945" s="18" t="str">
        <f t="shared" si="146"/>
        <v>Nov</v>
      </c>
      <c r="V945" s="18" t="str">
        <f t="shared" si="147"/>
        <v>Oct</v>
      </c>
      <c r="W945" s="1">
        <f t="shared" si="151"/>
        <v>2016</v>
      </c>
      <c r="X945" s="1">
        <f t="shared" si="152"/>
        <v>2016</v>
      </c>
    </row>
    <row r="946" spans="1:24" ht="40.5" x14ac:dyDescent="0.3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17">
        <f t="shared" si="148"/>
        <v>42478.374999999993</v>
      </c>
      <c r="L946" s="17">
        <f t="shared" si="149"/>
        <v>42444.375578703701</v>
      </c>
      <c r="M946" s="5" t="b">
        <v>0</v>
      </c>
      <c r="N946" s="5">
        <v>96</v>
      </c>
      <c r="O946" s="5" t="b">
        <v>0</v>
      </c>
      <c r="P946" s="5" t="s">
        <v>8273</v>
      </c>
      <c r="Q946" s="10">
        <f t="shared" si="143"/>
        <v>13.326000000000001</v>
      </c>
      <c r="R946" s="12">
        <f t="shared" si="144"/>
        <v>0.192</v>
      </c>
      <c r="S946" s="13" t="str">
        <f t="shared" si="150"/>
        <v>Technology</v>
      </c>
      <c r="T946" s="13" t="str">
        <f t="shared" si="145"/>
        <v>Wearables</v>
      </c>
      <c r="U946" s="18" t="str">
        <f t="shared" si="146"/>
        <v>Apr</v>
      </c>
      <c r="V946" s="18" t="str">
        <f t="shared" si="147"/>
        <v>Mar</v>
      </c>
      <c r="W946" s="1">
        <f t="shared" si="151"/>
        <v>2016</v>
      </c>
      <c r="X946" s="1">
        <f t="shared" si="152"/>
        <v>2016</v>
      </c>
    </row>
    <row r="947" spans="1:24" ht="40.5" x14ac:dyDescent="0.3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17">
        <f t="shared" si="148"/>
        <v>42784.790972222218</v>
      </c>
      <c r="L947" s="17">
        <f t="shared" si="149"/>
        <v>42732.66465277777</v>
      </c>
      <c r="M947" s="5" t="b">
        <v>0</v>
      </c>
      <c r="N947" s="5">
        <v>16</v>
      </c>
      <c r="O947" s="5" t="b">
        <v>0</v>
      </c>
      <c r="P947" s="5" t="s">
        <v>8273</v>
      </c>
      <c r="Q947" s="10">
        <f t="shared" si="143"/>
        <v>2.484</v>
      </c>
      <c r="R947" s="12">
        <f t="shared" si="144"/>
        <v>1.6E-2</v>
      </c>
      <c r="S947" s="13" t="str">
        <f t="shared" si="150"/>
        <v>Technology</v>
      </c>
      <c r="T947" s="13" t="str">
        <f t="shared" si="145"/>
        <v>Wearables</v>
      </c>
      <c r="U947" s="18" t="str">
        <f t="shared" si="146"/>
        <v>Feb</v>
      </c>
      <c r="V947" s="18" t="str">
        <f t="shared" si="147"/>
        <v>Dec</v>
      </c>
      <c r="W947" s="1">
        <f t="shared" si="151"/>
        <v>2017</v>
      </c>
      <c r="X947" s="1">
        <f t="shared" si="152"/>
        <v>2016</v>
      </c>
    </row>
    <row r="948" spans="1:24" ht="40.5" x14ac:dyDescent="0.3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17">
        <f t="shared" si="148"/>
        <v>42622.542222222219</v>
      </c>
      <c r="L948" s="17">
        <f t="shared" si="149"/>
        <v>42592.542222222219</v>
      </c>
      <c r="M948" s="5" t="b">
        <v>0</v>
      </c>
      <c r="N948" s="5">
        <v>5</v>
      </c>
      <c r="O948" s="5" t="b">
        <v>0</v>
      </c>
      <c r="P948" s="5" t="s">
        <v>8273</v>
      </c>
      <c r="Q948" s="10">
        <f t="shared" si="143"/>
        <v>1.9066666666666667</v>
      </c>
      <c r="R948" s="12">
        <f t="shared" si="144"/>
        <v>3.3333333333333333E-2</v>
      </c>
      <c r="S948" s="13" t="str">
        <f t="shared" si="150"/>
        <v>Technology</v>
      </c>
      <c r="T948" s="13" t="str">
        <f t="shared" si="145"/>
        <v>Wearables</v>
      </c>
      <c r="U948" s="18" t="str">
        <f t="shared" si="146"/>
        <v>Sep</v>
      </c>
      <c r="V948" s="18" t="str">
        <f t="shared" si="147"/>
        <v>Aug</v>
      </c>
      <c r="W948" s="1">
        <f t="shared" si="151"/>
        <v>2016</v>
      </c>
      <c r="X948" s="1">
        <f t="shared" si="152"/>
        <v>2016</v>
      </c>
    </row>
    <row r="949" spans="1:24" ht="40.5" x14ac:dyDescent="0.3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17">
        <f t="shared" si="148"/>
        <v>42551.57298611111</v>
      </c>
      <c r="L949" s="17">
        <f t="shared" si="149"/>
        <v>42491.57298611111</v>
      </c>
      <c r="M949" s="5" t="b">
        <v>0</v>
      </c>
      <c r="N949" s="5">
        <v>0</v>
      </c>
      <c r="O949" s="5" t="b">
        <v>0</v>
      </c>
      <c r="P949" s="5" t="s">
        <v>8273</v>
      </c>
      <c r="Q949" s="10">
        <f t="shared" si="143"/>
        <v>0</v>
      </c>
      <c r="R949" s="12">
        <f t="shared" si="144"/>
        <v>0</v>
      </c>
      <c r="S949" s="13" t="str">
        <f t="shared" si="150"/>
        <v>Technology</v>
      </c>
      <c r="T949" s="13" t="str">
        <f t="shared" si="145"/>
        <v>Wearables</v>
      </c>
      <c r="U949" s="18" t="str">
        <f t="shared" si="146"/>
        <v>Jun</v>
      </c>
      <c r="V949" s="18" t="str">
        <f t="shared" si="147"/>
        <v>May</v>
      </c>
      <c r="W949" s="1">
        <f t="shared" si="151"/>
        <v>2016</v>
      </c>
      <c r="X949" s="1">
        <f t="shared" si="152"/>
        <v>2016</v>
      </c>
    </row>
    <row r="950" spans="1:24" ht="40.5" x14ac:dyDescent="0.3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17">
        <f t="shared" si="148"/>
        <v>42441.619953703703</v>
      </c>
      <c r="L950" s="17">
        <f t="shared" si="149"/>
        <v>42411.619953703703</v>
      </c>
      <c r="M950" s="5" t="b">
        <v>0</v>
      </c>
      <c r="N950" s="5">
        <v>8</v>
      </c>
      <c r="O950" s="5" t="b">
        <v>0</v>
      </c>
      <c r="P950" s="5" t="s">
        <v>8273</v>
      </c>
      <c r="Q950" s="10">
        <f t="shared" si="143"/>
        <v>12</v>
      </c>
      <c r="R950" s="12">
        <f t="shared" si="144"/>
        <v>0.2</v>
      </c>
      <c r="S950" s="13" t="str">
        <f t="shared" si="150"/>
        <v>Technology</v>
      </c>
      <c r="T950" s="13" t="str">
        <f t="shared" si="145"/>
        <v>Wearables</v>
      </c>
      <c r="U950" s="18" t="str">
        <f t="shared" si="146"/>
        <v>Mar</v>
      </c>
      <c r="V950" s="18" t="str">
        <f t="shared" si="147"/>
        <v>Feb</v>
      </c>
      <c r="W950" s="1">
        <f t="shared" si="151"/>
        <v>2016</v>
      </c>
      <c r="X950" s="1">
        <f t="shared" si="152"/>
        <v>2016</v>
      </c>
    </row>
    <row r="951" spans="1:24" ht="40.5" x14ac:dyDescent="0.3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17">
        <f t="shared" si="148"/>
        <v>42420.835370370369</v>
      </c>
      <c r="L951" s="17">
        <f t="shared" si="149"/>
        <v>42360.835370370369</v>
      </c>
      <c r="M951" s="5" t="b">
        <v>0</v>
      </c>
      <c r="N951" s="5">
        <v>7</v>
      </c>
      <c r="O951" s="5" t="b">
        <v>0</v>
      </c>
      <c r="P951" s="5" t="s">
        <v>8273</v>
      </c>
      <c r="Q951" s="10">
        <f t="shared" si="143"/>
        <v>1.365</v>
      </c>
      <c r="R951" s="12">
        <f t="shared" si="144"/>
        <v>3.5000000000000003E-2</v>
      </c>
      <c r="S951" s="13" t="str">
        <f t="shared" si="150"/>
        <v>Technology</v>
      </c>
      <c r="T951" s="13" t="str">
        <f t="shared" si="145"/>
        <v>Wearables</v>
      </c>
      <c r="U951" s="18" t="str">
        <f t="shared" si="146"/>
        <v>Feb</v>
      </c>
      <c r="V951" s="18" t="str">
        <f t="shared" si="147"/>
        <v>Dec</v>
      </c>
      <c r="W951" s="1">
        <f t="shared" si="151"/>
        <v>2016</v>
      </c>
      <c r="X951" s="1">
        <f t="shared" si="152"/>
        <v>2015</v>
      </c>
    </row>
    <row r="952" spans="1:24" ht="40.5" x14ac:dyDescent="0.3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17">
        <f t="shared" si="148"/>
        <v>42386.54237268518</v>
      </c>
      <c r="L952" s="17">
        <f t="shared" si="149"/>
        <v>42356.54237268518</v>
      </c>
      <c r="M952" s="5" t="b">
        <v>0</v>
      </c>
      <c r="N952" s="5">
        <v>24</v>
      </c>
      <c r="O952" s="5" t="b">
        <v>0</v>
      </c>
      <c r="P952" s="5" t="s">
        <v>8273</v>
      </c>
      <c r="Q952" s="10">
        <f t="shared" si="143"/>
        <v>28.04</v>
      </c>
      <c r="R952" s="12">
        <f t="shared" si="144"/>
        <v>0.48</v>
      </c>
      <c r="S952" s="13" t="str">
        <f t="shared" si="150"/>
        <v>Technology</v>
      </c>
      <c r="T952" s="13" t="str">
        <f t="shared" si="145"/>
        <v>Wearables</v>
      </c>
      <c r="U952" s="18" t="str">
        <f t="shared" si="146"/>
        <v>Jan</v>
      </c>
      <c r="V952" s="18" t="str">
        <f t="shared" si="147"/>
        <v>Dec</v>
      </c>
      <c r="W952" s="1">
        <f t="shared" si="151"/>
        <v>2016</v>
      </c>
      <c r="X952" s="1">
        <f t="shared" si="152"/>
        <v>2015</v>
      </c>
    </row>
    <row r="953" spans="1:24" x14ac:dyDescent="0.3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17">
        <f t="shared" si="148"/>
        <v>42525.445277777777</v>
      </c>
      <c r="L953" s="17">
        <f t="shared" si="149"/>
        <v>42480.445277777777</v>
      </c>
      <c r="M953" s="5" t="b">
        <v>0</v>
      </c>
      <c r="N953" s="5">
        <v>121</v>
      </c>
      <c r="O953" s="5" t="b">
        <v>0</v>
      </c>
      <c r="P953" s="5" t="s">
        <v>8273</v>
      </c>
      <c r="Q953" s="10">
        <f t="shared" si="143"/>
        <v>38.39</v>
      </c>
      <c r="R953" s="12">
        <f t="shared" si="144"/>
        <v>0.24199999999999999</v>
      </c>
      <c r="S953" s="13" t="str">
        <f t="shared" si="150"/>
        <v>Technology</v>
      </c>
      <c r="T953" s="13" t="str">
        <f t="shared" si="145"/>
        <v>Wearables</v>
      </c>
      <c r="U953" s="18" t="str">
        <f t="shared" si="146"/>
        <v>Jun</v>
      </c>
      <c r="V953" s="18" t="str">
        <f t="shared" si="147"/>
        <v>Apr</v>
      </c>
      <c r="W953" s="1">
        <f t="shared" si="151"/>
        <v>2016</v>
      </c>
      <c r="X953" s="1">
        <f t="shared" si="152"/>
        <v>2016</v>
      </c>
    </row>
    <row r="954" spans="1:24" ht="40.5" x14ac:dyDescent="0.3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17">
        <f t="shared" si="148"/>
        <v>42692.44689814814</v>
      </c>
      <c r="L954" s="17">
        <f t="shared" si="149"/>
        <v>42662.405231481483</v>
      </c>
      <c r="M954" s="5" t="b">
        <v>0</v>
      </c>
      <c r="N954" s="5">
        <v>196</v>
      </c>
      <c r="O954" s="5" t="b">
        <v>0</v>
      </c>
      <c r="P954" s="5" t="s">
        <v>8273</v>
      </c>
      <c r="Q954" s="10">
        <f t="shared" si="143"/>
        <v>39.942857142857143</v>
      </c>
      <c r="R954" s="12">
        <f t="shared" si="144"/>
        <v>0.4</v>
      </c>
      <c r="S954" s="13" t="str">
        <f t="shared" si="150"/>
        <v>Technology</v>
      </c>
      <c r="T954" s="13" t="str">
        <f t="shared" si="145"/>
        <v>Wearables</v>
      </c>
      <c r="U954" s="18" t="str">
        <f t="shared" si="146"/>
        <v>Nov</v>
      </c>
      <c r="V954" s="18" t="str">
        <f t="shared" si="147"/>
        <v>Oct</v>
      </c>
      <c r="W954" s="1">
        <f t="shared" si="151"/>
        <v>2016</v>
      </c>
      <c r="X954" s="1">
        <f t="shared" si="152"/>
        <v>2016</v>
      </c>
    </row>
    <row r="955" spans="1:24" ht="40.5" x14ac:dyDescent="0.3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17">
        <f t="shared" si="148"/>
        <v>42028.956006944441</v>
      </c>
      <c r="L955" s="17">
        <f t="shared" si="149"/>
        <v>41998.956006944441</v>
      </c>
      <c r="M955" s="5" t="b">
        <v>0</v>
      </c>
      <c r="N955" s="5">
        <v>5</v>
      </c>
      <c r="O955" s="5" t="b">
        <v>0</v>
      </c>
      <c r="P955" s="5" t="s">
        <v>8273</v>
      </c>
      <c r="Q955" s="10">
        <f t="shared" si="143"/>
        <v>0.84</v>
      </c>
      <c r="R955" s="12">
        <f t="shared" si="144"/>
        <v>3.3333333333333333E-2</v>
      </c>
      <c r="S955" s="13" t="str">
        <f t="shared" si="150"/>
        <v>Technology</v>
      </c>
      <c r="T955" s="13" t="str">
        <f t="shared" si="145"/>
        <v>Wearables</v>
      </c>
      <c r="U955" s="18" t="str">
        <f t="shared" si="146"/>
        <v>Jan</v>
      </c>
      <c r="V955" s="18" t="str">
        <f t="shared" si="147"/>
        <v>Dec</v>
      </c>
      <c r="W955" s="1">
        <f t="shared" si="151"/>
        <v>2015</v>
      </c>
      <c r="X955" s="1">
        <f t="shared" si="152"/>
        <v>2014</v>
      </c>
    </row>
    <row r="956" spans="1:24" ht="60.75" x14ac:dyDescent="0.3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17">
        <f t="shared" si="148"/>
        <v>42236.625451388885</v>
      </c>
      <c r="L956" s="17">
        <f t="shared" si="149"/>
        <v>42194.625451388885</v>
      </c>
      <c r="M956" s="5" t="b">
        <v>0</v>
      </c>
      <c r="N956" s="5">
        <v>73</v>
      </c>
      <c r="O956" s="5" t="b">
        <v>0</v>
      </c>
      <c r="P956" s="5" t="s">
        <v>8273</v>
      </c>
      <c r="Q956" s="10">
        <f t="shared" si="143"/>
        <v>43.406666666666666</v>
      </c>
      <c r="R956" s="12">
        <f t="shared" si="144"/>
        <v>0.48666666666666669</v>
      </c>
      <c r="S956" s="13" t="str">
        <f t="shared" si="150"/>
        <v>Technology</v>
      </c>
      <c r="T956" s="13" t="str">
        <f t="shared" si="145"/>
        <v>Wearables</v>
      </c>
      <c r="U956" s="18" t="str">
        <f t="shared" si="146"/>
        <v>Aug</v>
      </c>
      <c r="V956" s="18" t="str">
        <f t="shared" si="147"/>
        <v>Jul</v>
      </c>
      <c r="W956" s="1">
        <f t="shared" si="151"/>
        <v>2015</v>
      </c>
      <c r="X956" s="1">
        <f t="shared" si="152"/>
        <v>2015</v>
      </c>
    </row>
    <row r="957" spans="1:24" ht="60.75" x14ac:dyDescent="0.3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17">
        <f t="shared" si="148"/>
        <v>42626.086805555555</v>
      </c>
      <c r="L957" s="17">
        <f t="shared" si="149"/>
        <v>42586.086805555555</v>
      </c>
      <c r="M957" s="5" t="b">
        <v>0</v>
      </c>
      <c r="N957" s="5">
        <v>93</v>
      </c>
      <c r="O957" s="5" t="b">
        <v>0</v>
      </c>
      <c r="P957" s="5" t="s">
        <v>8273</v>
      </c>
      <c r="Q957" s="10">
        <f t="shared" si="143"/>
        <v>5.6613333333333333</v>
      </c>
      <c r="R957" s="12">
        <f t="shared" si="144"/>
        <v>3.1E-2</v>
      </c>
      <c r="S957" s="13" t="str">
        <f t="shared" si="150"/>
        <v>Technology</v>
      </c>
      <c r="T957" s="13" t="str">
        <f t="shared" si="145"/>
        <v>Wearables</v>
      </c>
      <c r="U957" s="18" t="str">
        <f t="shared" si="146"/>
        <v>Sep</v>
      </c>
      <c r="V957" s="18" t="str">
        <f t="shared" si="147"/>
        <v>Aug</v>
      </c>
      <c r="W957" s="1">
        <f t="shared" si="151"/>
        <v>2016</v>
      </c>
      <c r="X957" s="1">
        <f t="shared" si="152"/>
        <v>2016</v>
      </c>
    </row>
    <row r="958" spans="1:24" ht="60.75" x14ac:dyDescent="0.3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17">
        <f t="shared" si="148"/>
        <v>42120.663877314808</v>
      </c>
      <c r="L958" s="17">
        <f t="shared" si="149"/>
        <v>42060.705543981479</v>
      </c>
      <c r="M958" s="5" t="b">
        <v>0</v>
      </c>
      <c r="N958" s="5">
        <v>17</v>
      </c>
      <c r="O958" s="5" t="b">
        <v>0</v>
      </c>
      <c r="P958" s="5" t="s">
        <v>8273</v>
      </c>
      <c r="Q958" s="10">
        <f t="shared" si="143"/>
        <v>1.722</v>
      </c>
      <c r="R958" s="12">
        <f t="shared" si="144"/>
        <v>3.4000000000000002E-2</v>
      </c>
      <c r="S958" s="13" t="str">
        <f t="shared" si="150"/>
        <v>Technology</v>
      </c>
      <c r="T958" s="13" t="str">
        <f t="shared" si="145"/>
        <v>Wearables</v>
      </c>
      <c r="U958" s="18" t="str">
        <f t="shared" si="146"/>
        <v>Apr</v>
      </c>
      <c r="V958" s="18" t="str">
        <f t="shared" si="147"/>
        <v>Feb</v>
      </c>
      <c r="W958" s="1">
        <f t="shared" si="151"/>
        <v>2015</v>
      </c>
      <c r="X958" s="1">
        <f t="shared" si="152"/>
        <v>2015</v>
      </c>
    </row>
    <row r="959" spans="1:24" ht="40.5" x14ac:dyDescent="0.3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17">
        <f t="shared" si="148"/>
        <v>42691.385798611103</v>
      </c>
      <c r="L959" s="17">
        <f t="shared" si="149"/>
        <v>42660.344131944446</v>
      </c>
      <c r="M959" s="5" t="b">
        <v>0</v>
      </c>
      <c r="N959" s="5">
        <v>7</v>
      </c>
      <c r="O959" s="5" t="b">
        <v>0</v>
      </c>
      <c r="P959" s="5" t="s">
        <v>8273</v>
      </c>
      <c r="Q959" s="10">
        <f t="shared" si="143"/>
        <v>1.9416666666666667</v>
      </c>
      <c r="R959" s="12">
        <f t="shared" si="144"/>
        <v>5.8333333333333334E-2</v>
      </c>
      <c r="S959" s="13" t="str">
        <f t="shared" si="150"/>
        <v>Technology</v>
      </c>
      <c r="T959" s="13" t="str">
        <f t="shared" si="145"/>
        <v>Wearables</v>
      </c>
      <c r="U959" s="18" t="str">
        <f t="shared" si="146"/>
        <v>Nov</v>
      </c>
      <c r="V959" s="18" t="str">
        <f t="shared" si="147"/>
        <v>Oct</v>
      </c>
      <c r="W959" s="1">
        <f t="shared" si="151"/>
        <v>2016</v>
      </c>
      <c r="X959" s="1">
        <f t="shared" si="152"/>
        <v>2016</v>
      </c>
    </row>
    <row r="960" spans="1:24" ht="60.75" x14ac:dyDescent="0.3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17">
        <f t="shared" si="148"/>
        <v>42103.999305555553</v>
      </c>
      <c r="L960" s="17">
        <f t="shared" si="149"/>
        <v>42082.594479166662</v>
      </c>
      <c r="M960" s="5" t="b">
        <v>0</v>
      </c>
      <c r="N960" s="5">
        <v>17</v>
      </c>
      <c r="O960" s="5" t="b">
        <v>0</v>
      </c>
      <c r="P960" s="5" t="s">
        <v>8273</v>
      </c>
      <c r="Q960" s="10">
        <f t="shared" si="143"/>
        <v>11.328275684711329</v>
      </c>
      <c r="R960" s="12">
        <f t="shared" si="144"/>
        <v>0.21859328790021859</v>
      </c>
      <c r="S960" s="13" t="str">
        <f t="shared" si="150"/>
        <v>Technology</v>
      </c>
      <c r="T960" s="13" t="str">
        <f t="shared" si="145"/>
        <v>Wearables</v>
      </c>
      <c r="U960" s="18" t="str">
        <f t="shared" si="146"/>
        <v>Apr</v>
      </c>
      <c r="V960" s="18" t="str">
        <f t="shared" si="147"/>
        <v>Mar</v>
      </c>
      <c r="W960" s="1">
        <f t="shared" si="151"/>
        <v>2015</v>
      </c>
      <c r="X960" s="1">
        <f t="shared" si="152"/>
        <v>2015</v>
      </c>
    </row>
    <row r="961" spans="1:24" ht="60.75" x14ac:dyDescent="0.3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17">
        <f t="shared" si="148"/>
        <v>42022.96603009259</v>
      </c>
      <c r="L961" s="17">
        <f t="shared" si="149"/>
        <v>41992.96603009259</v>
      </c>
      <c r="M961" s="5" t="b">
        <v>0</v>
      </c>
      <c r="N961" s="5">
        <v>171</v>
      </c>
      <c r="O961" s="5" t="b">
        <v>0</v>
      </c>
      <c r="P961" s="5" t="s">
        <v>8273</v>
      </c>
      <c r="Q961" s="10">
        <f t="shared" si="143"/>
        <v>38.86</v>
      </c>
      <c r="R961" s="12">
        <f t="shared" si="144"/>
        <v>0.34200000000000003</v>
      </c>
      <c r="S961" s="13" t="str">
        <f t="shared" si="150"/>
        <v>Technology</v>
      </c>
      <c r="T961" s="13" t="str">
        <f t="shared" si="145"/>
        <v>Wearables</v>
      </c>
      <c r="U961" s="18" t="str">
        <f t="shared" si="146"/>
        <v>Jan</v>
      </c>
      <c r="V961" s="18" t="str">
        <f t="shared" si="147"/>
        <v>Dec</v>
      </c>
      <c r="W961" s="1">
        <f t="shared" si="151"/>
        <v>2015</v>
      </c>
      <c r="X961" s="1">
        <f t="shared" si="152"/>
        <v>2014</v>
      </c>
    </row>
    <row r="962" spans="1:24" ht="40.5" x14ac:dyDescent="0.3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17">
        <f t="shared" si="148"/>
        <v>42808.376793981479</v>
      </c>
      <c r="L962" s="17">
        <f t="shared" si="149"/>
        <v>42766.41846064815</v>
      </c>
      <c r="M962" s="5" t="b">
        <v>0</v>
      </c>
      <c r="N962" s="5">
        <v>188</v>
      </c>
      <c r="O962" s="5" t="b">
        <v>0</v>
      </c>
      <c r="P962" s="5" t="s">
        <v>8273</v>
      </c>
      <c r="Q962" s="10">
        <f t="shared" ref="Q962:Q1025" si="153">100*E962/D962</f>
        <v>46.100628930817614</v>
      </c>
      <c r="R962" s="12">
        <f t="shared" ref="R962:R1025" si="154">100*N962/D962</f>
        <v>0.33782569631626236</v>
      </c>
      <c r="S962" s="13" t="str">
        <f t="shared" si="150"/>
        <v>Technology</v>
      </c>
      <c r="T962" s="13" t="str">
        <f t="shared" ref="T962:T1025" si="155">IF(ISNUMBER(SEARCH("television",P962)),"Video/Televison",IF(ISNUMBER(SEARCH("documentary",P962)),"Video/Documentary",IF(ISNUMBER(SEARCH("drama",P962)),"Video/Drama",IF(ISNUMBER(SEARCH("science",P962)),"Video/Science Fiction",IF(ISNUMBER(SEARCH("shorts",P962)),"Video/Shorts",IF(ISNUMBER(SEARCH("Trucks",P962)),"Food Trucks",IF(ISNUMBER(SEARCH("restaurants",P962)),"Restaurants",IF(ISNUMBER(SEARCH("small",P962)),"Small Batch",IF(ISNUMBER(SEARCH("mobile",P962)),"Mobile Games",IF(ISNUMBER(SEARCH("tabletop",P962)),"Tabletop Games",IF(ISNUMBER(SEARCH("video",P962)),"Video Games",IF(ISNUMBER(SEARCH("audio",P962)),"Audio",IF(ISNUMBER(SEARCH("classical",P962)),"Classical",IF(ISNUMBER(SEARCH("electric",P962)),"Electric Music",IF(ISNUMBER(SEARCH("faith",P962)),"Faith",IF(ISNUMBER(SEARCH("indie",P962)),"Indie Music",IF(ISNUMBER(SEARCH("jazz",P962)),"Jazz",IF(ISNUMBER(SEARCH("metal",P962)),"Metal",IF(ISNUMBER(SEARCH("pop",P962)),"Pop",IF(ISNUMBER(SEARCH("world",P962)),"World Music",IF(ISNUMBER(SEARCH("plays",P962)),"Plays",IF(ISNUMBER(SEARCH("spaces",P962)),"Spaces",IF(ISNUMBER(SEARCH("marker",P962)),"Markerpaces",IF(ISNUMBER(SEARCH("exploration",P962)),"Space Exploration",IF(ISNUMBER(SEARCH("wearables",P962)),"Wearables",IF(ISNUMBER(SEARCH("web",P962)),"Web",IF(ISNUMBER(SEARCH("hardware",P962)),"Hardware",IF(ISNUMBER(SEARCH("nature",P962)),"Nature",IF(ISNUMBER(SEARCH("people",P962)),"People",IF(ISNUMBER(SEARCH("photobooks",P962)),"Photobooks",IF(ISNUMBER(SEARCH("places",P962)),"Places",IF(ISNUMBER(SEARCH("nonfiction",P962)),"Nonfiction",IF(ISNUMBER(SEARCH("fiction",P962)),"fiction",IF(ISNUMBER(SEARCH("radio",P962)),"Radio &amp; Podcast",IF(ISNUMBER(SEARCH("translation",P962)),"Translation",IF(ISNUMBER(SEARCH("musical",P962)),"Musical",IF(ISNUMBER(SEARCH("rock",P962)),"Rock",IF(ISNUMBER(SEARCH("books",P962)),"Books",IF(ISNUMBER(SEARCH("music/electronic",P962)),"Electronic Music",IF(ISNUMBER(SEARCH("gadgets",P962)),"Gadgets"))))))))))))))))))))))))))))))))))))))))</f>
        <v>Wearables</v>
      </c>
      <c r="U962" s="18" t="str">
        <f t="shared" ref="U962:U1025" si="156">TEXT((I962/86400)+25569+(-5/24), "mmm")</f>
        <v>Mar</v>
      </c>
      <c r="V962" s="18" t="str">
        <f t="shared" ref="V962:V1025" si="157">TEXT((J962/86400)+25569+(-5/24), "mmm")</f>
        <v>Jan</v>
      </c>
      <c r="W962" s="1">
        <f t="shared" si="151"/>
        <v>2017</v>
      </c>
      <c r="X962" s="1">
        <f t="shared" si="152"/>
        <v>2017</v>
      </c>
    </row>
    <row r="963" spans="1:24" ht="40.5" x14ac:dyDescent="0.3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17">
        <f t="shared" ref="K963:K1026" si="158">(I963/86400)+25569+(-5/24)</f>
        <v>42786.583333333336</v>
      </c>
      <c r="L963" s="17">
        <f t="shared" ref="L963:L1026" si="159">(J963/86400)+25569+(-5/24)</f>
        <v>42740.485358796293</v>
      </c>
      <c r="M963" s="5" t="b">
        <v>0</v>
      </c>
      <c r="N963" s="5">
        <v>110</v>
      </c>
      <c r="O963" s="5" t="b">
        <v>0</v>
      </c>
      <c r="P963" s="5" t="s">
        <v>8273</v>
      </c>
      <c r="Q963" s="10">
        <f t="shared" si="153"/>
        <v>42.188421052631575</v>
      </c>
      <c r="R963" s="12">
        <f t="shared" si="154"/>
        <v>0.11578947368421053</v>
      </c>
      <c r="S963" s="13" t="str">
        <f t="shared" ref="S963:S1026" si="160">IF(ISNUMBER(SEARCH("film",P963)),"Film",IF(ISNUMBER(SEARCH("theater",P963)),"Theater",IF(ISNUMBER(SEARCH("music",P963)),"Music",IF(ISNUMBER(SEARCH("technology",P963)),"Technology",IF(ISNUMBER(SEARCH("journalism",P963)),"Journalism",IF(ISNUMBER(SEARCH("games",P963)),"Games",IF(ISNUMBER(SEARCH("food",P963)),"Food",IF(ISNUMBER(SEARCH("photography",P963)),"Photography",IF(ISNUMBER(SEARCH("publishing",P963)),"Publishing")))))))))</f>
        <v>Technology</v>
      </c>
      <c r="T963" s="13" t="str">
        <f t="shared" si="155"/>
        <v>Wearables</v>
      </c>
      <c r="U963" s="18" t="str">
        <f t="shared" si="156"/>
        <v>Feb</v>
      </c>
      <c r="V963" s="18" t="str">
        <f t="shared" si="157"/>
        <v>Jan</v>
      </c>
      <c r="W963" s="1">
        <f t="shared" ref="W963:W1026" si="161">YEAR(K963)</f>
        <v>2017</v>
      </c>
      <c r="X963" s="1">
        <f t="shared" ref="X963:X1026" si="162">YEAR(L963)</f>
        <v>2017</v>
      </c>
    </row>
    <row r="964" spans="1:24" ht="40.5" x14ac:dyDescent="0.3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17">
        <f t="shared" si="158"/>
        <v>42411.504085648143</v>
      </c>
      <c r="L964" s="17">
        <f t="shared" si="159"/>
        <v>42373.504085648143</v>
      </c>
      <c r="M964" s="5" t="b">
        <v>0</v>
      </c>
      <c r="N964" s="5">
        <v>37</v>
      </c>
      <c r="O964" s="5" t="b">
        <v>0</v>
      </c>
      <c r="P964" s="5" t="s">
        <v>8273</v>
      </c>
      <c r="Q964" s="10">
        <f t="shared" si="153"/>
        <v>28.48</v>
      </c>
      <c r="R964" s="12">
        <f t="shared" si="154"/>
        <v>1.48</v>
      </c>
      <c r="S964" s="13" t="str">
        <f t="shared" si="160"/>
        <v>Technology</v>
      </c>
      <c r="T964" s="13" t="str">
        <f t="shared" si="155"/>
        <v>Wearables</v>
      </c>
      <c r="U964" s="18" t="str">
        <f t="shared" si="156"/>
        <v>Feb</v>
      </c>
      <c r="V964" s="18" t="str">
        <f t="shared" si="157"/>
        <v>Jan</v>
      </c>
      <c r="W964" s="1">
        <f t="shared" si="161"/>
        <v>2016</v>
      </c>
      <c r="X964" s="1">
        <f t="shared" si="162"/>
        <v>2016</v>
      </c>
    </row>
    <row r="965" spans="1:24" ht="40.5" x14ac:dyDescent="0.3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17">
        <f t="shared" si="158"/>
        <v>42660.427303240744</v>
      </c>
      <c r="L965" s="17">
        <f t="shared" si="159"/>
        <v>42625.427303240744</v>
      </c>
      <c r="M965" s="5" t="b">
        <v>0</v>
      </c>
      <c r="N965" s="5">
        <v>9</v>
      </c>
      <c r="O965" s="5" t="b">
        <v>0</v>
      </c>
      <c r="P965" s="5" t="s">
        <v>8273</v>
      </c>
      <c r="Q965" s="10">
        <f t="shared" si="153"/>
        <v>1.0771428571428572</v>
      </c>
      <c r="R965" s="12">
        <f t="shared" si="154"/>
        <v>2.5714285714285714E-2</v>
      </c>
      <c r="S965" s="13" t="str">
        <f t="shared" si="160"/>
        <v>Technology</v>
      </c>
      <c r="T965" s="13" t="str">
        <f t="shared" si="155"/>
        <v>Wearables</v>
      </c>
      <c r="U965" s="18" t="str">
        <f t="shared" si="156"/>
        <v>Oct</v>
      </c>
      <c r="V965" s="18" t="str">
        <f t="shared" si="157"/>
        <v>Sep</v>
      </c>
      <c r="W965" s="1">
        <f t="shared" si="161"/>
        <v>2016</v>
      </c>
      <c r="X965" s="1">
        <f t="shared" si="162"/>
        <v>2016</v>
      </c>
    </row>
    <row r="966" spans="1:24" ht="40.5" x14ac:dyDescent="0.3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17">
        <f t="shared" si="158"/>
        <v>42248.420358796291</v>
      </c>
      <c r="L966" s="17">
        <f t="shared" si="159"/>
        <v>42208.420358796291</v>
      </c>
      <c r="M966" s="5" t="b">
        <v>0</v>
      </c>
      <c r="N966" s="5">
        <v>29</v>
      </c>
      <c r="O966" s="5" t="b">
        <v>0</v>
      </c>
      <c r="P966" s="5" t="s">
        <v>8273</v>
      </c>
      <c r="Q966" s="10">
        <f t="shared" si="153"/>
        <v>0.79909090909090907</v>
      </c>
      <c r="R966" s="12">
        <f t="shared" si="154"/>
        <v>2.6363636363636363E-2</v>
      </c>
      <c r="S966" s="13" t="str">
        <f t="shared" si="160"/>
        <v>Technology</v>
      </c>
      <c r="T966" s="13" t="str">
        <f t="shared" si="155"/>
        <v>Wearables</v>
      </c>
      <c r="U966" s="18" t="str">
        <f t="shared" si="156"/>
        <v>Sep</v>
      </c>
      <c r="V966" s="18" t="str">
        <f t="shared" si="157"/>
        <v>Jul</v>
      </c>
      <c r="W966" s="1">
        <f t="shared" si="161"/>
        <v>2015</v>
      </c>
      <c r="X966" s="1">
        <f t="shared" si="162"/>
        <v>2015</v>
      </c>
    </row>
    <row r="967" spans="1:24" ht="60.75" x14ac:dyDescent="0.3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17">
        <f t="shared" si="158"/>
        <v>42668.957638888889</v>
      </c>
      <c r="L967" s="17">
        <f t="shared" si="159"/>
        <v>42636.808402777773</v>
      </c>
      <c r="M967" s="5" t="b">
        <v>0</v>
      </c>
      <c r="N967" s="5">
        <v>6</v>
      </c>
      <c r="O967" s="5" t="b">
        <v>0</v>
      </c>
      <c r="P967" s="5" t="s">
        <v>8273</v>
      </c>
      <c r="Q967" s="10">
        <f t="shared" si="153"/>
        <v>1.1919999999999999</v>
      </c>
      <c r="R967" s="12">
        <f t="shared" si="154"/>
        <v>2.4E-2</v>
      </c>
      <c r="S967" s="13" t="str">
        <f t="shared" si="160"/>
        <v>Technology</v>
      </c>
      <c r="T967" s="13" t="str">
        <f t="shared" si="155"/>
        <v>Wearables</v>
      </c>
      <c r="U967" s="18" t="str">
        <f t="shared" si="156"/>
        <v>Oct</v>
      </c>
      <c r="V967" s="18" t="str">
        <f t="shared" si="157"/>
        <v>Sep</v>
      </c>
      <c r="W967" s="1">
        <f t="shared" si="161"/>
        <v>2016</v>
      </c>
      <c r="X967" s="1">
        <f t="shared" si="162"/>
        <v>2016</v>
      </c>
    </row>
    <row r="968" spans="1:24" ht="40.5" x14ac:dyDescent="0.3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17">
        <f t="shared" si="158"/>
        <v>42649.427453703705</v>
      </c>
      <c r="L968" s="17">
        <f t="shared" si="159"/>
        <v>42619.427453703705</v>
      </c>
      <c r="M968" s="5" t="b">
        <v>0</v>
      </c>
      <c r="N968" s="5">
        <v>30</v>
      </c>
      <c r="O968" s="5" t="b">
        <v>0</v>
      </c>
      <c r="P968" s="5" t="s">
        <v>8273</v>
      </c>
      <c r="Q968" s="10">
        <f t="shared" si="153"/>
        <v>14.8</v>
      </c>
      <c r="R968" s="12">
        <f t="shared" si="154"/>
        <v>0.25</v>
      </c>
      <c r="S968" s="13" t="str">
        <f t="shared" si="160"/>
        <v>Technology</v>
      </c>
      <c r="T968" s="13" t="str">
        <f t="shared" si="155"/>
        <v>Wearables</v>
      </c>
      <c r="U968" s="18" t="str">
        <f t="shared" si="156"/>
        <v>Oct</v>
      </c>
      <c r="V968" s="18" t="str">
        <f t="shared" si="157"/>
        <v>Sep</v>
      </c>
      <c r="W968" s="1">
        <f t="shared" si="161"/>
        <v>2016</v>
      </c>
      <c r="X968" s="1">
        <f t="shared" si="162"/>
        <v>2016</v>
      </c>
    </row>
    <row r="969" spans="1:24" ht="40.5" x14ac:dyDescent="0.3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17">
        <f t="shared" si="158"/>
        <v>42482.004328703704</v>
      </c>
      <c r="L969" s="17">
        <f t="shared" si="159"/>
        <v>42422.045995370368</v>
      </c>
      <c r="M969" s="5" t="b">
        <v>0</v>
      </c>
      <c r="N969" s="5">
        <v>81</v>
      </c>
      <c r="O969" s="5" t="b">
        <v>0</v>
      </c>
      <c r="P969" s="5" t="s">
        <v>8273</v>
      </c>
      <c r="Q969" s="10">
        <f t="shared" si="153"/>
        <v>17.809999999999999</v>
      </c>
      <c r="R969" s="12">
        <f t="shared" si="154"/>
        <v>0.40500000000000003</v>
      </c>
      <c r="S969" s="13" t="str">
        <f t="shared" si="160"/>
        <v>Technology</v>
      </c>
      <c r="T969" s="13" t="str">
        <f t="shared" si="155"/>
        <v>Wearables</v>
      </c>
      <c r="U969" s="18" t="str">
        <f t="shared" si="156"/>
        <v>Apr</v>
      </c>
      <c r="V969" s="18" t="str">
        <f t="shared" si="157"/>
        <v>Feb</v>
      </c>
      <c r="W969" s="1">
        <f t="shared" si="161"/>
        <v>2016</v>
      </c>
      <c r="X969" s="1">
        <f t="shared" si="162"/>
        <v>2016</v>
      </c>
    </row>
    <row r="970" spans="1:24" ht="60.75" x14ac:dyDescent="0.3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17">
        <f t="shared" si="158"/>
        <v>41866.639282407406</v>
      </c>
      <c r="L970" s="17">
        <f t="shared" si="159"/>
        <v>41836.639282407406</v>
      </c>
      <c r="M970" s="5" t="b">
        <v>0</v>
      </c>
      <c r="N970" s="5">
        <v>4</v>
      </c>
      <c r="O970" s="5" t="b">
        <v>0</v>
      </c>
      <c r="P970" s="5" t="s">
        <v>8273</v>
      </c>
      <c r="Q970" s="10">
        <f t="shared" si="153"/>
        <v>1.325</v>
      </c>
      <c r="R970" s="12">
        <f t="shared" si="154"/>
        <v>0.05</v>
      </c>
      <c r="S970" s="13" t="str">
        <f t="shared" si="160"/>
        <v>Technology</v>
      </c>
      <c r="T970" s="13" t="str">
        <f t="shared" si="155"/>
        <v>Wearables</v>
      </c>
      <c r="U970" s="18" t="str">
        <f t="shared" si="156"/>
        <v>Aug</v>
      </c>
      <c r="V970" s="18" t="str">
        <f t="shared" si="157"/>
        <v>Jul</v>
      </c>
      <c r="W970" s="1">
        <f t="shared" si="161"/>
        <v>2014</v>
      </c>
      <c r="X970" s="1">
        <f t="shared" si="162"/>
        <v>2014</v>
      </c>
    </row>
    <row r="971" spans="1:24" ht="40.5" x14ac:dyDescent="0.3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17">
        <f t="shared" si="158"/>
        <v>42775.094988425924</v>
      </c>
      <c r="L971" s="17">
        <f t="shared" si="159"/>
        <v>42742.094988425924</v>
      </c>
      <c r="M971" s="5" t="b">
        <v>0</v>
      </c>
      <c r="N971" s="5">
        <v>11</v>
      </c>
      <c r="O971" s="5" t="b">
        <v>0</v>
      </c>
      <c r="P971" s="5" t="s">
        <v>8273</v>
      </c>
      <c r="Q971" s="10">
        <f t="shared" si="153"/>
        <v>46.666666666666664</v>
      </c>
      <c r="R971" s="12">
        <f t="shared" si="154"/>
        <v>3.6666666666666667E-2</v>
      </c>
      <c r="S971" s="13" t="str">
        <f t="shared" si="160"/>
        <v>Technology</v>
      </c>
      <c r="T971" s="13" t="str">
        <f t="shared" si="155"/>
        <v>Wearables</v>
      </c>
      <c r="U971" s="18" t="str">
        <f t="shared" si="156"/>
        <v>Feb</v>
      </c>
      <c r="V971" s="18" t="str">
        <f t="shared" si="157"/>
        <v>Jan</v>
      </c>
      <c r="W971" s="1">
        <f t="shared" si="161"/>
        <v>2017</v>
      </c>
      <c r="X971" s="1">
        <f t="shared" si="162"/>
        <v>2017</v>
      </c>
    </row>
    <row r="972" spans="1:24" ht="60.75" x14ac:dyDescent="0.3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17">
        <f t="shared" si="158"/>
        <v>42757.999305555553</v>
      </c>
      <c r="L972" s="17">
        <f t="shared" si="159"/>
        <v>42721.012187499997</v>
      </c>
      <c r="M972" s="5" t="b">
        <v>0</v>
      </c>
      <c r="N972" s="5">
        <v>14</v>
      </c>
      <c r="O972" s="5" t="b">
        <v>0</v>
      </c>
      <c r="P972" s="5" t="s">
        <v>8273</v>
      </c>
      <c r="Q972" s="10">
        <f t="shared" si="153"/>
        <v>45.92</v>
      </c>
      <c r="R972" s="12">
        <f t="shared" si="154"/>
        <v>0.28000000000000003</v>
      </c>
      <c r="S972" s="13" t="str">
        <f t="shared" si="160"/>
        <v>Technology</v>
      </c>
      <c r="T972" s="13" t="str">
        <f t="shared" si="155"/>
        <v>Wearables</v>
      </c>
      <c r="U972" s="18" t="str">
        <f t="shared" si="156"/>
        <v>Jan</v>
      </c>
      <c r="V972" s="18" t="str">
        <f t="shared" si="157"/>
        <v>Dec</v>
      </c>
      <c r="W972" s="1">
        <f t="shared" si="161"/>
        <v>2017</v>
      </c>
      <c r="X972" s="1">
        <f t="shared" si="162"/>
        <v>2016</v>
      </c>
    </row>
    <row r="973" spans="1:24" ht="40.5" x14ac:dyDescent="0.3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17">
        <f t="shared" si="158"/>
        <v>42156.500694444439</v>
      </c>
      <c r="L973" s="17">
        <f t="shared" si="159"/>
        <v>42111.500694444439</v>
      </c>
      <c r="M973" s="5" t="b">
        <v>0</v>
      </c>
      <c r="N973" s="5">
        <v>5</v>
      </c>
      <c r="O973" s="5" t="b">
        <v>0</v>
      </c>
      <c r="P973" s="5" t="s">
        <v>8273</v>
      </c>
      <c r="Q973" s="10">
        <f t="shared" si="153"/>
        <v>0.22600000000000001</v>
      </c>
      <c r="R973" s="12">
        <f t="shared" si="154"/>
        <v>5.0000000000000001E-3</v>
      </c>
      <c r="S973" s="13" t="str">
        <f t="shared" si="160"/>
        <v>Technology</v>
      </c>
      <c r="T973" s="13" t="str">
        <f t="shared" si="155"/>
        <v>Wearables</v>
      </c>
      <c r="U973" s="18" t="str">
        <f t="shared" si="156"/>
        <v>Jun</v>
      </c>
      <c r="V973" s="18" t="str">
        <f t="shared" si="157"/>
        <v>Apr</v>
      </c>
      <c r="W973" s="1">
        <f t="shared" si="161"/>
        <v>2015</v>
      </c>
      <c r="X973" s="1">
        <f t="shared" si="162"/>
        <v>2015</v>
      </c>
    </row>
    <row r="974" spans="1:24" ht="60.75" x14ac:dyDescent="0.3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17">
        <f t="shared" si="158"/>
        <v>41886.082638888889</v>
      </c>
      <c r="L974" s="17">
        <f t="shared" si="159"/>
        <v>41856.657384259255</v>
      </c>
      <c r="M974" s="5" t="b">
        <v>0</v>
      </c>
      <c r="N974" s="5">
        <v>45</v>
      </c>
      <c r="O974" s="5" t="b">
        <v>0</v>
      </c>
      <c r="P974" s="5" t="s">
        <v>8273</v>
      </c>
      <c r="Q974" s="10">
        <f t="shared" si="153"/>
        <v>34.625</v>
      </c>
      <c r="R974" s="12">
        <f t="shared" si="154"/>
        <v>0.22500000000000001</v>
      </c>
      <c r="S974" s="13" t="str">
        <f t="shared" si="160"/>
        <v>Technology</v>
      </c>
      <c r="T974" s="13" t="str">
        <f t="shared" si="155"/>
        <v>Wearables</v>
      </c>
      <c r="U974" s="18" t="str">
        <f t="shared" si="156"/>
        <v>Sep</v>
      </c>
      <c r="V974" s="18" t="str">
        <f t="shared" si="157"/>
        <v>Aug</v>
      </c>
      <c r="W974" s="1">
        <f t="shared" si="161"/>
        <v>2014</v>
      </c>
      <c r="X974" s="1">
        <f t="shared" si="162"/>
        <v>2014</v>
      </c>
    </row>
    <row r="975" spans="1:24" ht="40.5" x14ac:dyDescent="0.3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17">
        <f t="shared" si="158"/>
        <v>42316.848298611112</v>
      </c>
      <c r="L975" s="17">
        <f t="shared" si="159"/>
        <v>42256.806631944441</v>
      </c>
      <c r="M975" s="5" t="b">
        <v>0</v>
      </c>
      <c r="N975" s="5">
        <v>8</v>
      </c>
      <c r="O975" s="5" t="b">
        <v>0</v>
      </c>
      <c r="P975" s="5" t="s">
        <v>8273</v>
      </c>
      <c r="Q975" s="10">
        <f t="shared" si="153"/>
        <v>2.0550000000000002</v>
      </c>
      <c r="R975" s="12">
        <f t="shared" si="154"/>
        <v>0.04</v>
      </c>
      <c r="S975" s="13" t="str">
        <f t="shared" si="160"/>
        <v>Technology</v>
      </c>
      <c r="T975" s="13" t="str">
        <f t="shared" si="155"/>
        <v>Wearables</v>
      </c>
      <c r="U975" s="18" t="str">
        <f t="shared" si="156"/>
        <v>Nov</v>
      </c>
      <c r="V975" s="18" t="str">
        <f t="shared" si="157"/>
        <v>Sep</v>
      </c>
      <c r="W975" s="1">
        <f t="shared" si="161"/>
        <v>2015</v>
      </c>
      <c r="X975" s="1">
        <f t="shared" si="162"/>
        <v>2015</v>
      </c>
    </row>
    <row r="976" spans="1:24" ht="40.5" x14ac:dyDescent="0.3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17">
        <f t="shared" si="158"/>
        <v>42454.499490740738</v>
      </c>
      <c r="L976" s="17">
        <f t="shared" si="159"/>
        <v>42424.541157407402</v>
      </c>
      <c r="M976" s="5" t="b">
        <v>0</v>
      </c>
      <c r="N976" s="5">
        <v>3</v>
      </c>
      <c r="O976" s="5" t="b">
        <v>0</v>
      </c>
      <c r="P976" s="5" t="s">
        <v>8273</v>
      </c>
      <c r="Q976" s="10">
        <f t="shared" si="153"/>
        <v>0.56000000000000005</v>
      </c>
      <c r="R976" s="12">
        <f t="shared" si="154"/>
        <v>6.0000000000000001E-3</v>
      </c>
      <c r="S976" s="13" t="str">
        <f t="shared" si="160"/>
        <v>Technology</v>
      </c>
      <c r="T976" s="13" t="str">
        <f t="shared" si="155"/>
        <v>Wearables</v>
      </c>
      <c r="U976" s="18" t="str">
        <f t="shared" si="156"/>
        <v>Mar</v>
      </c>
      <c r="V976" s="18" t="str">
        <f t="shared" si="157"/>
        <v>Feb</v>
      </c>
      <c r="W976" s="1">
        <f t="shared" si="161"/>
        <v>2016</v>
      </c>
      <c r="X976" s="1">
        <f t="shared" si="162"/>
        <v>2016</v>
      </c>
    </row>
    <row r="977" spans="1:24" ht="60.75" x14ac:dyDescent="0.3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17">
        <f t="shared" si="158"/>
        <v>42549.488252314812</v>
      </c>
      <c r="L977" s="17">
        <f t="shared" si="159"/>
        <v>42489.488252314812</v>
      </c>
      <c r="M977" s="5" t="b">
        <v>0</v>
      </c>
      <c r="N977" s="5">
        <v>24</v>
      </c>
      <c r="O977" s="5" t="b">
        <v>0</v>
      </c>
      <c r="P977" s="5" t="s">
        <v>8273</v>
      </c>
      <c r="Q977" s="10">
        <f t="shared" si="153"/>
        <v>2.6070000000000002</v>
      </c>
      <c r="R977" s="12">
        <f t="shared" si="154"/>
        <v>2.4E-2</v>
      </c>
      <c r="S977" s="13" t="str">
        <f t="shared" si="160"/>
        <v>Technology</v>
      </c>
      <c r="T977" s="13" t="str">
        <f t="shared" si="155"/>
        <v>Wearables</v>
      </c>
      <c r="U977" s="18" t="str">
        <f t="shared" si="156"/>
        <v>Jun</v>
      </c>
      <c r="V977" s="18" t="str">
        <f t="shared" si="157"/>
        <v>Apr</v>
      </c>
      <c r="W977" s="1">
        <f t="shared" si="161"/>
        <v>2016</v>
      </c>
      <c r="X977" s="1">
        <f t="shared" si="162"/>
        <v>2016</v>
      </c>
    </row>
    <row r="978" spans="1:24" ht="40.5" x14ac:dyDescent="0.3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17">
        <f t="shared" si="158"/>
        <v>42229.850659722222</v>
      </c>
      <c r="L978" s="17">
        <f t="shared" si="159"/>
        <v>42184.850659722222</v>
      </c>
      <c r="M978" s="5" t="b">
        <v>0</v>
      </c>
      <c r="N978" s="5">
        <v>18</v>
      </c>
      <c r="O978" s="5" t="b">
        <v>0</v>
      </c>
      <c r="P978" s="5" t="s">
        <v>8273</v>
      </c>
      <c r="Q978" s="10">
        <f t="shared" si="153"/>
        <v>1.9259999999999999</v>
      </c>
      <c r="R978" s="12">
        <f t="shared" si="154"/>
        <v>1.2E-2</v>
      </c>
      <c r="S978" s="13" t="str">
        <f t="shared" si="160"/>
        <v>Technology</v>
      </c>
      <c r="T978" s="13" t="str">
        <f t="shared" si="155"/>
        <v>Wearables</v>
      </c>
      <c r="U978" s="18" t="str">
        <f t="shared" si="156"/>
        <v>Aug</v>
      </c>
      <c r="V978" s="18" t="str">
        <f t="shared" si="157"/>
        <v>Jun</v>
      </c>
      <c r="W978" s="1">
        <f t="shared" si="161"/>
        <v>2015</v>
      </c>
      <c r="X978" s="1">
        <f t="shared" si="162"/>
        <v>2015</v>
      </c>
    </row>
    <row r="979" spans="1:24" ht="60.75" x14ac:dyDescent="0.3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17">
        <f t="shared" si="158"/>
        <v>42421.733761574076</v>
      </c>
      <c r="L979" s="17">
        <f t="shared" si="159"/>
        <v>42391.733761574076</v>
      </c>
      <c r="M979" s="5" t="b">
        <v>0</v>
      </c>
      <c r="N979" s="5">
        <v>12</v>
      </c>
      <c r="O979" s="5" t="b">
        <v>0</v>
      </c>
      <c r="P979" s="5" t="s">
        <v>8273</v>
      </c>
      <c r="Q979" s="10">
        <f t="shared" si="153"/>
        <v>33.666666666666664</v>
      </c>
      <c r="R979" s="12">
        <f t="shared" si="154"/>
        <v>0.44444444444444442</v>
      </c>
      <c r="S979" s="13" t="str">
        <f t="shared" si="160"/>
        <v>Technology</v>
      </c>
      <c r="T979" s="13" t="str">
        <f t="shared" si="155"/>
        <v>Wearables</v>
      </c>
      <c r="U979" s="18" t="str">
        <f t="shared" si="156"/>
        <v>Feb</v>
      </c>
      <c r="V979" s="18" t="str">
        <f t="shared" si="157"/>
        <v>Jan</v>
      </c>
      <c r="W979" s="1">
        <f t="shared" si="161"/>
        <v>2016</v>
      </c>
      <c r="X979" s="1">
        <f t="shared" si="162"/>
        <v>2016</v>
      </c>
    </row>
    <row r="980" spans="1:24" ht="40.5" x14ac:dyDescent="0.3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17">
        <f t="shared" si="158"/>
        <v>42425.100706018515</v>
      </c>
      <c r="L980" s="17">
        <f t="shared" si="159"/>
        <v>42395.100706018515</v>
      </c>
      <c r="M980" s="5" t="b">
        <v>0</v>
      </c>
      <c r="N980" s="5">
        <v>123</v>
      </c>
      <c r="O980" s="5" t="b">
        <v>0</v>
      </c>
      <c r="P980" s="5" t="s">
        <v>8273</v>
      </c>
      <c r="Q980" s="10">
        <f t="shared" si="153"/>
        <v>56.263267182990241</v>
      </c>
      <c r="R980" s="12">
        <f t="shared" si="154"/>
        <v>7.1143913146585386E-2</v>
      </c>
      <c r="S980" s="13" t="str">
        <f t="shared" si="160"/>
        <v>Technology</v>
      </c>
      <c r="T980" s="13" t="str">
        <f t="shared" si="155"/>
        <v>Wearables</v>
      </c>
      <c r="U980" s="18" t="str">
        <f t="shared" si="156"/>
        <v>Feb</v>
      </c>
      <c r="V980" s="18" t="str">
        <f t="shared" si="157"/>
        <v>Jan</v>
      </c>
      <c r="W980" s="1">
        <f t="shared" si="161"/>
        <v>2016</v>
      </c>
      <c r="X980" s="1">
        <f t="shared" si="162"/>
        <v>2016</v>
      </c>
    </row>
    <row r="981" spans="1:24" ht="40.5" x14ac:dyDescent="0.3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17">
        <f t="shared" si="158"/>
        <v>42541.582638888889</v>
      </c>
      <c r="L981" s="17">
        <f t="shared" si="159"/>
        <v>42506.208657407406</v>
      </c>
      <c r="M981" s="5" t="b">
        <v>0</v>
      </c>
      <c r="N981" s="5">
        <v>96</v>
      </c>
      <c r="O981" s="5" t="b">
        <v>0</v>
      </c>
      <c r="P981" s="5" t="s">
        <v>8273</v>
      </c>
      <c r="Q981" s="10">
        <f t="shared" si="153"/>
        <v>82.817599999999999</v>
      </c>
      <c r="R981" s="12">
        <f t="shared" si="154"/>
        <v>0.2742857142857143</v>
      </c>
      <c r="S981" s="13" t="str">
        <f t="shared" si="160"/>
        <v>Technology</v>
      </c>
      <c r="T981" s="13" t="str">
        <f t="shared" si="155"/>
        <v>Wearables</v>
      </c>
      <c r="U981" s="18" t="str">
        <f t="shared" si="156"/>
        <v>Jun</v>
      </c>
      <c r="V981" s="18" t="str">
        <f t="shared" si="157"/>
        <v>May</v>
      </c>
      <c r="W981" s="1">
        <f t="shared" si="161"/>
        <v>2016</v>
      </c>
      <c r="X981" s="1">
        <f t="shared" si="162"/>
        <v>2016</v>
      </c>
    </row>
    <row r="982" spans="1:24" ht="60.75" x14ac:dyDescent="0.3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17">
        <f t="shared" si="158"/>
        <v>41973.737523148149</v>
      </c>
      <c r="L982" s="17">
        <f t="shared" si="159"/>
        <v>41928.695856481478</v>
      </c>
      <c r="M982" s="5" t="b">
        <v>0</v>
      </c>
      <c r="N982" s="5">
        <v>31</v>
      </c>
      <c r="O982" s="5" t="b">
        <v>0</v>
      </c>
      <c r="P982" s="5" t="s">
        <v>8273</v>
      </c>
      <c r="Q982" s="10">
        <f t="shared" si="153"/>
        <v>14.86</v>
      </c>
      <c r="R982" s="12">
        <f t="shared" si="154"/>
        <v>0.31</v>
      </c>
      <c r="S982" s="13" t="str">
        <f t="shared" si="160"/>
        <v>Technology</v>
      </c>
      <c r="T982" s="13" t="str">
        <f t="shared" si="155"/>
        <v>Wearables</v>
      </c>
      <c r="U982" s="18" t="str">
        <f t="shared" si="156"/>
        <v>Nov</v>
      </c>
      <c r="V982" s="18" t="str">
        <f t="shared" si="157"/>
        <v>Oct</v>
      </c>
      <c r="W982" s="1">
        <f t="shared" si="161"/>
        <v>2014</v>
      </c>
      <c r="X982" s="1">
        <f t="shared" si="162"/>
        <v>2014</v>
      </c>
    </row>
    <row r="983" spans="1:24" ht="60.75" x14ac:dyDescent="0.3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17">
        <f t="shared" si="158"/>
        <v>41860.738680555551</v>
      </c>
      <c r="L983" s="17">
        <f t="shared" si="159"/>
        <v>41830.738680555551</v>
      </c>
      <c r="M983" s="5" t="b">
        <v>0</v>
      </c>
      <c r="N983" s="5">
        <v>4</v>
      </c>
      <c r="O983" s="5" t="b">
        <v>0</v>
      </c>
      <c r="P983" s="5" t="s">
        <v>8273</v>
      </c>
      <c r="Q983" s="10">
        <f t="shared" si="153"/>
        <v>1.2375123751237513E-2</v>
      </c>
      <c r="R983" s="12">
        <f t="shared" si="154"/>
        <v>4.5000450004500049E-3</v>
      </c>
      <c r="S983" s="13" t="str">
        <f t="shared" si="160"/>
        <v>Technology</v>
      </c>
      <c r="T983" s="13" t="str">
        <f t="shared" si="155"/>
        <v>Wearables</v>
      </c>
      <c r="U983" s="18" t="str">
        <f t="shared" si="156"/>
        <v>Aug</v>
      </c>
      <c r="V983" s="18" t="str">
        <f t="shared" si="157"/>
        <v>Jul</v>
      </c>
      <c r="W983" s="1">
        <f t="shared" si="161"/>
        <v>2014</v>
      </c>
      <c r="X983" s="1">
        <f t="shared" si="162"/>
        <v>2014</v>
      </c>
    </row>
    <row r="984" spans="1:24" ht="40.5" x14ac:dyDescent="0.3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17">
        <f t="shared" si="158"/>
        <v>42645.544976851852</v>
      </c>
      <c r="L984" s="17">
        <f t="shared" si="159"/>
        <v>42615.544976851852</v>
      </c>
      <c r="M984" s="5" t="b">
        <v>0</v>
      </c>
      <c r="N984" s="5">
        <v>3</v>
      </c>
      <c r="O984" s="5" t="b">
        <v>0</v>
      </c>
      <c r="P984" s="5" t="s">
        <v>8273</v>
      </c>
      <c r="Q984" s="10">
        <f t="shared" si="153"/>
        <v>1.7142857142857144E-2</v>
      </c>
      <c r="R984" s="12">
        <f t="shared" si="154"/>
        <v>1.7142857142857144E-2</v>
      </c>
      <c r="S984" s="13" t="str">
        <f t="shared" si="160"/>
        <v>Technology</v>
      </c>
      <c r="T984" s="13" t="str">
        <f t="shared" si="155"/>
        <v>Wearables</v>
      </c>
      <c r="U984" s="18" t="str">
        <f t="shared" si="156"/>
        <v>Oct</v>
      </c>
      <c r="V984" s="18" t="str">
        <f t="shared" si="157"/>
        <v>Sep</v>
      </c>
      <c r="W984" s="1">
        <f t="shared" si="161"/>
        <v>2016</v>
      </c>
      <c r="X984" s="1">
        <f t="shared" si="162"/>
        <v>2016</v>
      </c>
    </row>
    <row r="985" spans="1:24" ht="40.5" x14ac:dyDescent="0.3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17">
        <f t="shared" si="158"/>
        <v>42605.662499999999</v>
      </c>
      <c r="L985" s="17">
        <f t="shared" si="159"/>
        <v>42574.459317129622</v>
      </c>
      <c r="M985" s="5" t="b">
        <v>0</v>
      </c>
      <c r="N985" s="5">
        <v>179</v>
      </c>
      <c r="O985" s="5" t="b">
        <v>0</v>
      </c>
      <c r="P985" s="5" t="s">
        <v>8273</v>
      </c>
      <c r="Q985" s="10">
        <f t="shared" si="153"/>
        <v>29.506136117214712</v>
      </c>
      <c r="R985" s="12">
        <f t="shared" si="154"/>
        <v>0.17175371093562594</v>
      </c>
      <c r="S985" s="13" t="str">
        <f t="shared" si="160"/>
        <v>Technology</v>
      </c>
      <c r="T985" s="13" t="str">
        <f t="shared" si="155"/>
        <v>Wearables</v>
      </c>
      <c r="U985" s="18" t="str">
        <f t="shared" si="156"/>
        <v>Aug</v>
      </c>
      <c r="V985" s="18" t="str">
        <f t="shared" si="157"/>
        <v>Jul</v>
      </c>
      <c r="W985" s="1">
        <f t="shared" si="161"/>
        <v>2016</v>
      </c>
      <c r="X985" s="1">
        <f t="shared" si="162"/>
        <v>2016</v>
      </c>
    </row>
    <row r="986" spans="1:24" ht="81" x14ac:dyDescent="0.3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17">
        <f t="shared" si="158"/>
        <v>42090.86583333333</v>
      </c>
      <c r="L986" s="17">
        <f t="shared" si="159"/>
        <v>42060.907499999994</v>
      </c>
      <c r="M986" s="5" t="b">
        <v>0</v>
      </c>
      <c r="N986" s="5">
        <v>3</v>
      </c>
      <c r="O986" s="5" t="b">
        <v>0</v>
      </c>
      <c r="P986" s="5" t="s">
        <v>8273</v>
      </c>
      <c r="Q986" s="10">
        <f t="shared" si="153"/>
        <v>1.06</v>
      </c>
      <c r="R986" s="12">
        <f t="shared" si="154"/>
        <v>0.03</v>
      </c>
      <c r="S986" s="13" t="str">
        <f t="shared" si="160"/>
        <v>Technology</v>
      </c>
      <c r="T986" s="13" t="str">
        <f t="shared" si="155"/>
        <v>Wearables</v>
      </c>
      <c r="U986" s="18" t="str">
        <f t="shared" si="156"/>
        <v>Mar</v>
      </c>
      <c r="V986" s="18" t="str">
        <f t="shared" si="157"/>
        <v>Feb</v>
      </c>
      <c r="W986" s="1">
        <f t="shared" si="161"/>
        <v>2015</v>
      </c>
      <c r="X986" s="1">
        <f t="shared" si="162"/>
        <v>2015</v>
      </c>
    </row>
    <row r="987" spans="1:24" ht="40.5" x14ac:dyDescent="0.3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17">
        <f t="shared" si="158"/>
        <v>42369.749999999993</v>
      </c>
      <c r="L987" s="17">
        <f t="shared" si="159"/>
        <v>42339.759375000001</v>
      </c>
      <c r="M987" s="5" t="b">
        <v>0</v>
      </c>
      <c r="N987" s="5">
        <v>23</v>
      </c>
      <c r="O987" s="5" t="b">
        <v>0</v>
      </c>
      <c r="P987" s="5" t="s">
        <v>8273</v>
      </c>
      <c r="Q987" s="10">
        <f t="shared" si="153"/>
        <v>6.293333333333333</v>
      </c>
      <c r="R987" s="12">
        <f t="shared" si="154"/>
        <v>7.6666666666666661E-2</v>
      </c>
      <c r="S987" s="13" t="str">
        <f t="shared" si="160"/>
        <v>Technology</v>
      </c>
      <c r="T987" s="13" t="str">
        <f t="shared" si="155"/>
        <v>Wearables</v>
      </c>
      <c r="U987" s="18" t="str">
        <f t="shared" si="156"/>
        <v>Dec</v>
      </c>
      <c r="V987" s="18" t="str">
        <f t="shared" si="157"/>
        <v>Dec</v>
      </c>
      <c r="W987" s="1">
        <f t="shared" si="161"/>
        <v>2015</v>
      </c>
      <c r="X987" s="1">
        <f t="shared" si="162"/>
        <v>2015</v>
      </c>
    </row>
    <row r="988" spans="1:24" ht="60.75" x14ac:dyDescent="0.3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17">
        <f t="shared" si="158"/>
        <v>42378.791666666664</v>
      </c>
      <c r="L988" s="17">
        <f t="shared" si="159"/>
        <v>42324.559027777774</v>
      </c>
      <c r="M988" s="5" t="b">
        <v>0</v>
      </c>
      <c r="N988" s="5">
        <v>23</v>
      </c>
      <c r="O988" s="5" t="b">
        <v>0</v>
      </c>
      <c r="P988" s="5" t="s">
        <v>8273</v>
      </c>
      <c r="Q988" s="10">
        <f t="shared" si="153"/>
        <v>12.75</v>
      </c>
      <c r="R988" s="12">
        <f t="shared" si="154"/>
        <v>0.115</v>
      </c>
      <c r="S988" s="13" t="str">
        <f t="shared" si="160"/>
        <v>Technology</v>
      </c>
      <c r="T988" s="13" t="str">
        <f t="shared" si="155"/>
        <v>Wearables</v>
      </c>
      <c r="U988" s="18" t="str">
        <f t="shared" si="156"/>
        <v>Jan</v>
      </c>
      <c r="V988" s="18" t="str">
        <f t="shared" si="157"/>
        <v>Nov</v>
      </c>
      <c r="W988" s="1">
        <f t="shared" si="161"/>
        <v>2016</v>
      </c>
      <c r="X988" s="1">
        <f t="shared" si="162"/>
        <v>2015</v>
      </c>
    </row>
    <row r="989" spans="1:24" ht="40.5" x14ac:dyDescent="0.3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17">
        <f t="shared" si="158"/>
        <v>41813.086226851847</v>
      </c>
      <c r="L989" s="17">
        <f t="shared" si="159"/>
        <v>41773.086226851847</v>
      </c>
      <c r="M989" s="5" t="b">
        <v>0</v>
      </c>
      <c r="N989" s="5">
        <v>41</v>
      </c>
      <c r="O989" s="5" t="b">
        <v>0</v>
      </c>
      <c r="P989" s="5" t="s">
        <v>8273</v>
      </c>
      <c r="Q989" s="10">
        <f t="shared" si="153"/>
        <v>13.22</v>
      </c>
      <c r="R989" s="12">
        <f t="shared" si="154"/>
        <v>8.2000000000000003E-2</v>
      </c>
      <c r="S989" s="13" t="str">
        <f t="shared" si="160"/>
        <v>Technology</v>
      </c>
      <c r="T989" s="13" t="str">
        <f t="shared" si="155"/>
        <v>Wearables</v>
      </c>
      <c r="U989" s="18" t="str">
        <f t="shared" si="156"/>
        <v>Jun</v>
      </c>
      <c r="V989" s="18" t="str">
        <f t="shared" si="157"/>
        <v>May</v>
      </c>
      <c r="W989" s="1">
        <f t="shared" si="161"/>
        <v>2014</v>
      </c>
      <c r="X989" s="1">
        <f t="shared" si="162"/>
        <v>2014</v>
      </c>
    </row>
    <row r="990" spans="1:24" ht="60.75" x14ac:dyDescent="0.3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17">
        <f t="shared" si="158"/>
        <v>42644.148437499993</v>
      </c>
      <c r="L990" s="17">
        <f t="shared" si="159"/>
        <v>42614.148437499993</v>
      </c>
      <c r="M990" s="5" t="b">
        <v>0</v>
      </c>
      <c r="N990" s="5">
        <v>0</v>
      </c>
      <c r="O990" s="5" t="b">
        <v>0</v>
      </c>
      <c r="P990" s="5" t="s">
        <v>8273</v>
      </c>
      <c r="Q990" s="10">
        <f t="shared" si="153"/>
        <v>0</v>
      </c>
      <c r="R990" s="12">
        <f t="shared" si="154"/>
        <v>0</v>
      </c>
      <c r="S990" s="13" t="str">
        <f t="shared" si="160"/>
        <v>Technology</v>
      </c>
      <c r="T990" s="13" t="str">
        <f t="shared" si="155"/>
        <v>Wearables</v>
      </c>
      <c r="U990" s="18" t="str">
        <f t="shared" si="156"/>
        <v>Oct</v>
      </c>
      <c r="V990" s="18" t="str">
        <f t="shared" si="157"/>
        <v>Sep</v>
      </c>
      <c r="W990" s="1">
        <f t="shared" si="161"/>
        <v>2016</v>
      </c>
      <c r="X990" s="1">
        <f t="shared" si="162"/>
        <v>2016</v>
      </c>
    </row>
    <row r="991" spans="1:24" x14ac:dyDescent="0.3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17">
        <f t="shared" si="158"/>
        <v>42641.725636574069</v>
      </c>
      <c r="L991" s="17">
        <f t="shared" si="159"/>
        <v>42611.725636574069</v>
      </c>
      <c r="M991" s="5" t="b">
        <v>0</v>
      </c>
      <c r="N991" s="5">
        <v>32</v>
      </c>
      <c r="O991" s="5" t="b">
        <v>0</v>
      </c>
      <c r="P991" s="5" t="s">
        <v>8273</v>
      </c>
      <c r="Q991" s="10">
        <f t="shared" si="153"/>
        <v>16.77</v>
      </c>
      <c r="R991" s="12">
        <f t="shared" si="154"/>
        <v>0.32</v>
      </c>
      <c r="S991" s="13" t="str">
        <f t="shared" si="160"/>
        <v>Technology</v>
      </c>
      <c r="T991" s="13" t="str">
        <f t="shared" si="155"/>
        <v>Wearables</v>
      </c>
      <c r="U991" s="18" t="str">
        <f t="shared" si="156"/>
        <v>Sep</v>
      </c>
      <c r="V991" s="18" t="str">
        <f t="shared" si="157"/>
        <v>Aug</v>
      </c>
      <c r="W991" s="1">
        <f t="shared" si="161"/>
        <v>2016</v>
      </c>
      <c r="X991" s="1">
        <f t="shared" si="162"/>
        <v>2016</v>
      </c>
    </row>
    <row r="992" spans="1:24" ht="60.75" x14ac:dyDescent="0.3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17">
        <f t="shared" si="158"/>
        <v>41885.575972222221</v>
      </c>
      <c r="L992" s="17">
        <f t="shared" si="159"/>
        <v>41855.575972222221</v>
      </c>
      <c r="M992" s="5" t="b">
        <v>0</v>
      </c>
      <c r="N992" s="5">
        <v>2</v>
      </c>
      <c r="O992" s="5" t="b">
        <v>0</v>
      </c>
      <c r="P992" s="5" t="s">
        <v>8273</v>
      </c>
      <c r="Q992" s="10">
        <f t="shared" si="153"/>
        <v>0.104</v>
      </c>
      <c r="R992" s="12">
        <f t="shared" si="154"/>
        <v>8.0000000000000002E-3</v>
      </c>
      <c r="S992" s="13" t="str">
        <f t="shared" si="160"/>
        <v>Technology</v>
      </c>
      <c r="T992" s="13" t="str">
        <f t="shared" si="155"/>
        <v>Wearables</v>
      </c>
      <c r="U992" s="18" t="str">
        <f t="shared" si="156"/>
        <v>Sep</v>
      </c>
      <c r="V992" s="18" t="str">
        <f t="shared" si="157"/>
        <v>Aug</v>
      </c>
      <c r="W992" s="1">
        <f t="shared" si="161"/>
        <v>2014</v>
      </c>
      <c r="X992" s="1">
        <f t="shared" si="162"/>
        <v>2014</v>
      </c>
    </row>
    <row r="993" spans="1:24" ht="81" x14ac:dyDescent="0.3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17">
        <f t="shared" si="158"/>
        <v>42563.57708333333</v>
      </c>
      <c r="L993" s="17">
        <f t="shared" si="159"/>
        <v>42538.548472222225</v>
      </c>
      <c r="M993" s="5" t="b">
        <v>0</v>
      </c>
      <c r="N993" s="5">
        <v>7</v>
      </c>
      <c r="O993" s="5" t="b">
        <v>0</v>
      </c>
      <c r="P993" s="5" t="s">
        <v>8273</v>
      </c>
      <c r="Q993" s="10">
        <f t="shared" si="153"/>
        <v>4.24</v>
      </c>
      <c r="R993" s="12">
        <f t="shared" si="154"/>
        <v>0.14000000000000001</v>
      </c>
      <c r="S993" s="13" t="str">
        <f t="shared" si="160"/>
        <v>Technology</v>
      </c>
      <c r="T993" s="13" t="str">
        <f t="shared" si="155"/>
        <v>Wearables</v>
      </c>
      <c r="U993" s="18" t="str">
        <f t="shared" si="156"/>
        <v>Jul</v>
      </c>
      <c r="V993" s="18" t="str">
        <f t="shared" si="157"/>
        <v>Jun</v>
      </c>
      <c r="W993" s="1">
        <f t="shared" si="161"/>
        <v>2016</v>
      </c>
      <c r="X993" s="1">
        <f t="shared" si="162"/>
        <v>2016</v>
      </c>
    </row>
    <row r="994" spans="1:24" ht="40.5" x14ac:dyDescent="0.3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17">
        <f t="shared" si="158"/>
        <v>42497.674988425926</v>
      </c>
      <c r="L994" s="17">
        <f t="shared" si="159"/>
        <v>42437.71665509259</v>
      </c>
      <c r="M994" s="5" t="b">
        <v>0</v>
      </c>
      <c r="N994" s="5">
        <v>4</v>
      </c>
      <c r="O994" s="5" t="b">
        <v>0</v>
      </c>
      <c r="P994" s="5" t="s">
        <v>8273</v>
      </c>
      <c r="Q994" s="10">
        <f t="shared" si="153"/>
        <v>0.46700000000000003</v>
      </c>
      <c r="R994" s="12">
        <f t="shared" si="154"/>
        <v>4.0000000000000001E-3</v>
      </c>
      <c r="S994" s="13" t="str">
        <f t="shared" si="160"/>
        <v>Technology</v>
      </c>
      <c r="T994" s="13" t="str">
        <f t="shared" si="155"/>
        <v>Wearables</v>
      </c>
      <c r="U994" s="18" t="str">
        <f t="shared" si="156"/>
        <v>May</v>
      </c>
      <c r="V994" s="18" t="str">
        <f t="shared" si="157"/>
        <v>Mar</v>
      </c>
      <c r="W994" s="1">
        <f t="shared" si="161"/>
        <v>2016</v>
      </c>
      <c r="X994" s="1">
        <f t="shared" si="162"/>
        <v>2016</v>
      </c>
    </row>
    <row r="995" spans="1:24" ht="40.5" x14ac:dyDescent="0.3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17">
        <f t="shared" si="158"/>
        <v>42685.999999999993</v>
      </c>
      <c r="L995" s="17">
        <f t="shared" si="159"/>
        <v>42652.756574074076</v>
      </c>
      <c r="M995" s="5" t="b">
        <v>0</v>
      </c>
      <c r="N995" s="5">
        <v>196</v>
      </c>
      <c r="O995" s="5" t="b">
        <v>0</v>
      </c>
      <c r="P995" s="5" t="s">
        <v>8273</v>
      </c>
      <c r="Q995" s="10">
        <f t="shared" si="153"/>
        <v>25.087142857142858</v>
      </c>
      <c r="R995" s="12">
        <f t="shared" si="154"/>
        <v>0.28000000000000003</v>
      </c>
      <c r="S995" s="13" t="str">
        <f t="shared" si="160"/>
        <v>Technology</v>
      </c>
      <c r="T995" s="13" t="str">
        <f t="shared" si="155"/>
        <v>Wearables</v>
      </c>
      <c r="U995" s="18" t="str">
        <f t="shared" si="156"/>
        <v>Nov</v>
      </c>
      <c r="V995" s="18" t="str">
        <f t="shared" si="157"/>
        <v>Oct</v>
      </c>
      <c r="W995" s="1">
        <f t="shared" si="161"/>
        <v>2016</v>
      </c>
      <c r="X995" s="1">
        <f t="shared" si="162"/>
        <v>2016</v>
      </c>
    </row>
    <row r="996" spans="1:24" ht="81" x14ac:dyDescent="0.3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17">
        <f t="shared" si="158"/>
        <v>41973.749305555553</v>
      </c>
      <c r="L996" s="17">
        <f t="shared" si="159"/>
        <v>41921.054745370369</v>
      </c>
      <c r="M996" s="5" t="b">
        <v>0</v>
      </c>
      <c r="N996" s="5">
        <v>11</v>
      </c>
      <c r="O996" s="5" t="b">
        <v>0</v>
      </c>
      <c r="P996" s="5" t="s">
        <v>8273</v>
      </c>
      <c r="Q996" s="10">
        <f t="shared" si="153"/>
        <v>2.3344999999999998</v>
      </c>
      <c r="R996" s="12">
        <f t="shared" si="154"/>
        <v>5.4999999999999997E-3</v>
      </c>
      <c r="S996" s="13" t="str">
        <f t="shared" si="160"/>
        <v>Technology</v>
      </c>
      <c r="T996" s="13" t="str">
        <f t="shared" si="155"/>
        <v>Wearables</v>
      </c>
      <c r="U996" s="18" t="str">
        <f t="shared" si="156"/>
        <v>Nov</v>
      </c>
      <c r="V996" s="18" t="str">
        <f t="shared" si="157"/>
        <v>Oct</v>
      </c>
      <c r="W996" s="1">
        <f t="shared" si="161"/>
        <v>2014</v>
      </c>
      <c r="X996" s="1">
        <f t="shared" si="162"/>
        <v>2014</v>
      </c>
    </row>
    <row r="997" spans="1:24" ht="40.5" x14ac:dyDescent="0.3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17">
        <f t="shared" si="158"/>
        <v>41972.458333333336</v>
      </c>
      <c r="L997" s="17">
        <f t="shared" si="159"/>
        <v>41947.732407407406</v>
      </c>
      <c r="M997" s="5" t="b">
        <v>0</v>
      </c>
      <c r="N997" s="5">
        <v>9</v>
      </c>
      <c r="O997" s="5" t="b">
        <v>0</v>
      </c>
      <c r="P997" s="5" t="s">
        <v>8273</v>
      </c>
      <c r="Q997" s="10">
        <f t="shared" si="153"/>
        <v>7.26</v>
      </c>
      <c r="R997" s="12">
        <f t="shared" si="154"/>
        <v>0.09</v>
      </c>
      <c r="S997" s="13" t="str">
        <f t="shared" si="160"/>
        <v>Technology</v>
      </c>
      <c r="T997" s="13" t="str">
        <f t="shared" si="155"/>
        <v>Wearables</v>
      </c>
      <c r="U997" s="18" t="str">
        <f t="shared" si="156"/>
        <v>Nov</v>
      </c>
      <c r="V997" s="18" t="str">
        <f t="shared" si="157"/>
        <v>Nov</v>
      </c>
      <c r="W997" s="1">
        <f t="shared" si="161"/>
        <v>2014</v>
      </c>
      <c r="X997" s="1">
        <f t="shared" si="162"/>
        <v>2014</v>
      </c>
    </row>
    <row r="998" spans="1:24" ht="40.5" x14ac:dyDescent="0.3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17">
        <f t="shared" si="158"/>
        <v>41847.435416666667</v>
      </c>
      <c r="L998" s="17">
        <f t="shared" si="159"/>
        <v>41817.658101851848</v>
      </c>
      <c r="M998" s="5" t="b">
        <v>0</v>
      </c>
      <c r="N998" s="5">
        <v>5</v>
      </c>
      <c r="O998" s="5" t="b">
        <v>0</v>
      </c>
      <c r="P998" s="5" t="s">
        <v>8273</v>
      </c>
      <c r="Q998" s="10">
        <f t="shared" si="153"/>
        <v>1.625</v>
      </c>
      <c r="R998" s="12">
        <f t="shared" si="154"/>
        <v>0.125</v>
      </c>
      <c r="S998" s="13" t="str">
        <f t="shared" si="160"/>
        <v>Technology</v>
      </c>
      <c r="T998" s="13" t="str">
        <f t="shared" si="155"/>
        <v>Wearables</v>
      </c>
      <c r="U998" s="18" t="str">
        <f t="shared" si="156"/>
        <v>Jul</v>
      </c>
      <c r="V998" s="18" t="str">
        <f t="shared" si="157"/>
        <v>Jun</v>
      </c>
      <c r="W998" s="1">
        <f t="shared" si="161"/>
        <v>2014</v>
      </c>
      <c r="X998" s="1">
        <f t="shared" si="162"/>
        <v>2014</v>
      </c>
    </row>
    <row r="999" spans="1:24" ht="40.5" x14ac:dyDescent="0.3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17">
        <f t="shared" si="158"/>
        <v>41970.936307870368</v>
      </c>
      <c r="L999" s="17">
        <f t="shared" si="159"/>
        <v>41940.894641203704</v>
      </c>
      <c r="M999" s="5" t="b">
        <v>0</v>
      </c>
      <c r="N999" s="5">
        <v>8</v>
      </c>
      <c r="O999" s="5" t="b">
        <v>0</v>
      </c>
      <c r="P999" s="5" t="s">
        <v>8273</v>
      </c>
      <c r="Q999" s="10">
        <f t="shared" si="153"/>
        <v>1.3</v>
      </c>
      <c r="R999" s="12">
        <f t="shared" si="154"/>
        <v>0.16</v>
      </c>
      <c r="S999" s="13" t="str">
        <f t="shared" si="160"/>
        <v>Technology</v>
      </c>
      <c r="T999" s="13" t="str">
        <f t="shared" si="155"/>
        <v>Wearables</v>
      </c>
      <c r="U999" s="18" t="str">
        <f t="shared" si="156"/>
        <v>Nov</v>
      </c>
      <c r="V999" s="18" t="str">
        <f t="shared" si="157"/>
        <v>Oct</v>
      </c>
      <c r="W999" s="1">
        <f t="shared" si="161"/>
        <v>2014</v>
      </c>
      <c r="X999" s="1">
        <f t="shared" si="162"/>
        <v>2014</v>
      </c>
    </row>
    <row r="1000" spans="1:24" ht="40.5" x14ac:dyDescent="0.3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17">
        <f t="shared" si="158"/>
        <v>42327.002326388887</v>
      </c>
      <c r="L1000" s="17">
        <f t="shared" si="159"/>
        <v>42281.960659722223</v>
      </c>
      <c r="M1000" s="5" t="b">
        <v>0</v>
      </c>
      <c r="N1000" s="5">
        <v>229</v>
      </c>
      <c r="O1000" s="5" t="b">
        <v>0</v>
      </c>
      <c r="P1000" s="5" t="s">
        <v>8273</v>
      </c>
      <c r="Q1000" s="10">
        <f t="shared" si="153"/>
        <v>58.55833333333333</v>
      </c>
      <c r="R1000" s="12">
        <f t="shared" si="154"/>
        <v>0.38166666666666665</v>
      </c>
      <c r="S1000" s="13" t="str">
        <f t="shared" si="160"/>
        <v>Technology</v>
      </c>
      <c r="T1000" s="13" t="str">
        <f t="shared" si="155"/>
        <v>Wearables</v>
      </c>
      <c r="U1000" s="18" t="str">
        <f t="shared" si="156"/>
        <v>Nov</v>
      </c>
      <c r="V1000" s="18" t="str">
        <f t="shared" si="157"/>
        <v>Oct</v>
      </c>
      <c r="W1000" s="1">
        <f t="shared" si="161"/>
        <v>2015</v>
      </c>
      <c r="X1000" s="1">
        <f t="shared" si="162"/>
        <v>2015</v>
      </c>
    </row>
    <row r="1001" spans="1:24" ht="60.75" x14ac:dyDescent="0.3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17">
        <f t="shared" si="158"/>
        <v>41956.126388888886</v>
      </c>
      <c r="L1001" s="17">
        <f t="shared" si="159"/>
        <v>41926.091319444444</v>
      </c>
      <c r="M1001" s="5" t="b">
        <v>0</v>
      </c>
      <c r="N1001" s="5">
        <v>40</v>
      </c>
      <c r="O1001" s="5" t="b">
        <v>0</v>
      </c>
      <c r="P1001" s="5" t="s">
        <v>8273</v>
      </c>
      <c r="Q1001" s="10">
        <f t="shared" si="153"/>
        <v>7.7886666666666668</v>
      </c>
      <c r="R1001" s="12">
        <f t="shared" si="154"/>
        <v>2.6666666666666668E-2</v>
      </c>
      <c r="S1001" s="13" t="str">
        <f t="shared" si="160"/>
        <v>Technology</v>
      </c>
      <c r="T1001" s="13" t="str">
        <f t="shared" si="155"/>
        <v>Wearables</v>
      </c>
      <c r="U1001" s="18" t="str">
        <f t="shared" si="156"/>
        <v>Nov</v>
      </c>
      <c r="V1001" s="18" t="str">
        <f t="shared" si="157"/>
        <v>Oct</v>
      </c>
      <c r="W1001" s="1">
        <f t="shared" si="161"/>
        <v>2014</v>
      </c>
      <c r="X1001" s="1">
        <f t="shared" si="162"/>
        <v>2014</v>
      </c>
    </row>
    <row r="1002" spans="1:24" ht="60.75" x14ac:dyDescent="0.3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17">
        <f t="shared" si="158"/>
        <v>42808.80972222222</v>
      </c>
      <c r="L1002" s="17">
        <f t="shared" si="159"/>
        <v>42748.851388888885</v>
      </c>
      <c r="M1002" s="5" t="b">
        <v>0</v>
      </c>
      <c r="N1002" s="5">
        <v>6</v>
      </c>
      <c r="O1002" s="5" t="b">
        <v>0</v>
      </c>
      <c r="P1002" s="5" t="s">
        <v>8273</v>
      </c>
      <c r="Q1002" s="10">
        <f t="shared" si="153"/>
        <v>2.2157147647256061</v>
      </c>
      <c r="R1002" s="12">
        <f t="shared" si="154"/>
        <v>6.7061584888789536E-4</v>
      </c>
      <c r="S1002" s="13" t="str">
        <f t="shared" si="160"/>
        <v>Technology</v>
      </c>
      <c r="T1002" s="13" t="str">
        <f t="shared" si="155"/>
        <v>Wearables</v>
      </c>
      <c r="U1002" s="18" t="str">
        <f t="shared" si="156"/>
        <v>Mar</v>
      </c>
      <c r="V1002" s="18" t="str">
        <f t="shared" si="157"/>
        <v>Jan</v>
      </c>
      <c r="W1002" s="1">
        <f t="shared" si="161"/>
        <v>2017</v>
      </c>
      <c r="X1002" s="1">
        <f t="shared" si="162"/>
        <v>2017</v>
      </c>
    </row>
    <row r="1003" spans="1:24" ht="60.75" x14ac:dyDescent="0.3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17">
        <f t="shared" si="158"/>
        <v>42765.511724537035</v>
      </c>
      <c r="L1003" s="17">
        <f t="shared" si="159"/>
        <v>42720.511724537035</v>
      </c>
      <c r="M1003" s="5" t="b">
        <v>0</v>
      </c>
      <c r="N1003" s="5">
        <v>4</v>
      </c>
      <c r="O1003" s="5" t="b">
        <v>0</v>
      </c>
      <c r="P1003" s="5" t="s">
        <v>8273</v>
      </c>
      <c r="Q1003" s="10">
        <f t="shared" si="153"/>
        <v>104</v>
      </c>
      <c r="R1003" s="12">
        <f t="shared" si="154"/>
        <v>0.08</v>
      </c>
      <c r="S1003" s="13" t="str">
        <f t="shared" si="160"/>
        <v>Technology</v>
      </c>
      <c r="T1003" s="13" t="str">
        <f t="shared" si="155"/>
        <v>Wearables</v>
      </c>
      <c r="U1003" s="18" t="str">
        <f t="shared" si="156"/>
        <v>Jan</v>
      </c>
      <c r="V1003" s="18" t="str">
        <f t="shared" si="157"/>
        <v>Dec</v>
      </c>
      <c r="W1003" s="1">
        <f t="shared" si="161"/>
        <v>2017</v>
      </c>
      <c r="X1003" s="1">
        <f t="shared" si="162"/>
        <v>2016</v>
      </c>
    </row>
    <row r="1004" spans="1:24" ht="60.75" x14ac:dyDescent="0.3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17">
        <f t="shared" si="158"/>
        <v>42355.040972222218</v>
      </c>
      <c r="L1004" s="17">
        <f t="shared" si="159"/>
        <v>42325.475856481477</v>
      </c>
      <c r="M1004" s="5" t="b">
        <v>0</v>
      </c>
      <c r="N1004" s="5">
        <v>22</v>
      </c>
      <c r="O1004" s="5" t="b">
        <v>0</v>
      </c>
      <c r="P1004" s="5" t="s">
        <v>8273</v>
      </c>
      <c r="Q1004" s="10">
        <f t="shared" si="153"/>
        <v>29.602960296029604</v>
      </c>
      <c r="R1004" s="12">
        <f t="shared" si="154"/>
        <v>0.22002200220022003</v>
      </c>
      <c r="S1004" s="13" t="str">
        <f t="shared" si="160"/>
        <v>Technology</v>
      </c>
      <c r="T1004" s="13" t="str">
        <f t="shared" si="155"/>
        <v>Wearables</v>
      </c>
      <c r="U1004" s="18" t="str">
        <f t="shared" si="156"/>
        <v>Dec</v>
      </c>
      <c r="V1004" s="18" t="str">
        <f t="shared" si="157"/>
        <v>Nov</v>
      </c>
      <c r="W1004" s="1">
        <f t="shared" si="161"/>
        <v>2015</v>
      </c>
      <c r="X1004" s="1">
        <f t="shared" si="162"/>
        <v>2015</v>
      </c>
    </row>
    <row r="1005" spans="1:24" ht="60.75" x14ac:dyDescent="0.3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17">
        <f t="shared" si="158"/>
        <v>42810.459039351852</v>
      </c>
      <c r="L1005" s="17">
        <f t="shared" si="159"/>
        <v>42780.500706018516</v>
      </c>
      <c r="M1005" s="5" t="b">
        <v>0</v>
      </c>
      <c r="N1005" s="5">
        <v>15</v>
      </c>
      <c r="O1005" s="5" t="b">
        <v>0</v>
      </c>
      <c r="P1005" s="5" t="s">
        <v>8273</v>
      </c>
      <c r="Q1005" s="10">
        <f t="shared" si="153"/>
        <v>16.055</v>
      </c>
      <c r="R1005" s="12">
        <f t="shared" si="154"/>
        <v>7.4999999999999997E-2</v>
      </c>
      <c r="S1005" s="13" t="str">
        <f t="shared" si="160"/>
        <v>Technology</v>
      </c>
      <c r="T1005" s="13" t="str">
        <f t="shared" si="155"/>
        <v>Wearables</v>
      </c>
      <c r="U1005" s="18" t="str">
        <f t="shared" si="156"/>
        <v>Mar</v>
      </c>
      <c r="V1005" s="18" t="str">
        <f t="shared" si="157"/>
        <v>Feb</v>
      </c>
      <c r="W1005" s="1">
        <f t="shared" si="161"/>
        <v>2017</v>
      </c>
      <c r="X1005" s="1">
        <f t="shared" si="162"/>
        <v>2017</v>
      </c>
    </row>
    <row r="1006" spans="1:24" ht="60.75" x14ac:dyDescent="0.3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17">
        <f t="shared" si="158"/>
        <v>42418.5003125</v>
      </c>
      <c r="L1006" s="17">
        <f t="shared" si="159"/>
        <v>42388.5003125</v>
      </c>
      <c r="M1006" s="5" t="b">
        <v>0</v>
      </c>
      <c r="N1006" s="5">
        <v>95</v>
      </c>
      <c r="O1006" s="5" t="b">
        <v>0</v>
      </c>
      <c r="P1006" s="5" t="s">
        <v>8273</v>
      </c>
      <c r="Q1006" s="10">
        <f t="shared" si="153"/>
        <v>82.207999999999998</v>
      </c>
      <c r="R1006" s="12">
        <f t="shared" si="154"/>
        <v>0.38</v>
      </c>
      <c r="S1006" s="13" t="str">
        <f t="shared" si="160"/>
        <v>Technology</v>
      </c>
      <c r="T1006" s="13" t="str">
        <f t="shared" si="155"/>
        <v>Wearables</v>
      </c>
      <c r="U1006" s="18" t="str">
        <f t="shared" si="156"/>
        <v>Feb</v>
      </c>
      <c r="V1006" s="18" t="str">
        <f t="shared" si="157"/>
        <v>Jan</v>
      </c>
      <c r="W1006" s="1">
        <f t="shared" si="161"/>
        <v>2016</v>
      </c>
      <c r="X1006" s="1">
        <f t="shared" si="162"/>
        <v>2016</v>
      </c>
    </row>
    <row r="1007" spans="1:24" ht="60.75" x14ac:dyDescent="0.3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17">
        <f t="shared" si="158"/>
        <v>42307.41646990741</v>
      </c>
      <c r="L1007" s="17">
        <f t="shared" si="159"/>
        <v>42276.41646990741</v>
      </c>
      <c r="M1007" s="5" t="b">
        <v>0</v>
      </c>
      <c r="N1007" s="5">
        <v>161</v>
      </c>
      <c r="O1007" s="5" t="b">
        <v>0</v>
      </c>
      <c r="P1007" s="5" t="s">
        <v>8273</v>
      </c>
      <c r="Q1007" s="10">
        <f t="shared" si="153"/>
        <v>75.051000000000002</v>
      </c>
      <c r="R1007" s="12">
        <f t="shared" si="154"/>
        <v>8.0500000000000002E-2</v>
      </c>
      <c r="S1007" s="13" t="str">
        <f t="shared" si="160"/>
        <v>Technology</v>
      </c>
      <c r="T1007" s="13" t="str">
        <f t="shared" si="155"/>
        <v>Wearables</v>
      </c>
      <c r="U1007" s="18" t="str">
        <f t="shared" si="156"/>
        <v>Oct</v>
      </c>
      <c r="V1007" s="18" t="str">
        <f t="shared" si="157"/>
        <v>Sep</v>
      </c>
      <c r="W1007" s="1">
        <f t="shared" si="161"/>
        <v>2015</v>
      </c>
      <c r="X1007" s="1">
        <f t="shared" si="162"/>
        <v>2015</v>
      </c>
    </row>
    <row r="1008" spans="1:24" ht="60.75" x14ac:dyDescent="0.3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17">
        <f t="shared" si="158"/>
        <v>41985.09097222222</v>
      </c>
      <c r="L1008" s="17">
        <f t="shared" si="159"/>
        <v>41976.83185185185</v>
      </c>
      <c r="M1008" s="5" t="b">
        <v>0</v>
      </c>
      <c r="N1008" s="5">
        <v>8</v>
      </c>
      <c r="O1008" s="5" t="b">
        <v>0</v>
      </c>
      <c r="P1008" s="5" t="s">
        <v>8273</v>
      </c>
      <c r="Q1008" s="10">
        <f t="shared" si="153"/>
        <v>5.85</v>
      </c>
      <c r="R1008" s="12">
        <f t="shared" si="154"/>
        <v>0.2</v>
      </c>
      <c r="S1008" s="13" t="str">
        <f t="shared" si="160"/>
        <v>Technology</v>
      </c>
      <c r="T1008" s="13" t="str">
        <f t="shared" si="155"/>
        <v>Wearables</v>
      </c>
      <c r="U1008" s="18" t="str">
        <f t="shared" si="156"/>
        <v>Dec</v>
      </c>
      <c r="V1008" s="18" t="str">
        <f t="shared" si="157"/>
        <v>Dec</v>
      </c>
      <c r="W1008" s="1">
        <f t="shared" si="161"/>
        <v>2014</v>
      </c>
      <c r="X1008" s="1">
        <f t="shared" si="162"/>
        <v>2014</v>
      </c>
    </row>
    <row r="1009" spans="1:24" ht="60.75" x14ac:dyDescent="0.3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17">
        <f t="shared" si="158"/>
        <v>42718.416932870365</v>
      </c>
      <c r="L1009" s="17">
        <f t="shared" si="159"/>
        <v>42676.3752662037</v>
      </c>
      <c r="M1009" s="5" t="b">
        <v>0</v>
      </c>
      <c r="N1009" s="5">
        <v>76</v>
      </c>
      <c r="O1009" s="5" t="b">
        <v>0</v>
      </c>
      <c r="P1009" s="5" t="s">
        <v>8273</v>
      </c>
      <c r="Q1009" s="10">
        <f t="shared" si="153"/>
        <v>44.32</v>
      </c>
      <c r="R1009" s="12">
        <f t="shared" si="154"/>
        <v>0.25333333333333335</v>
      </c>
      <c r="S1009" s="13" t="str">
        <f t="shared" si="160"/>
        <v>Technology</v>
      </c>
      <c r="T1009" s="13" t="str">
        <f t="shared" si="155"/>
        <v>Wearables</v>
      </c>
      <c r="U1009" s="18" t="str">
        <f t="shared" si="156"/>
        <v>Dec</v>
      </c>
      <c r="V1009" s="18" t="str">
        <f t="shared" si="157"/>
        <v>Nov</v>
      </c>
      <c r="W1009" s="1">
        <f t="shared" si="161"/>
        <v>2016</v>
      </c>
      <c r="X1009" s="1">
        <f t="shared" si="162"/>
        <v>2016</v>
      </c>
    </row>
    <row r="1010" spans="1:24" ht="60.75" x14ac:dyDescent="0.3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17">
        <f t="shared" si="158"/>
        <v>42732.600868055553</v>
      </c>
      <c r="L1010" s="17">
        <f t="shared" si="159"/>
        <v>42702.600868055553</v>
      </c>
      <c r="M1010" s="5" t="b">
        <v>0</v>
      </c>
      <c r="N1010" s="5">
        <v>1</v>
      </c>
      <c r="O1010" s="5" t="b">
        <v>0</v>
      </c>
      <c r="P1010" s="5" t="s">
        <v>8273</v>
      </c>
      <c r="Q1010" s="10">
        <f t="shared" si="153"/>
        <v>0.26737967914438504</v>
      </c>
      <c r="R1010" s="12">
        <f t="shared" si="154"/>
        <v>1.0695187165775401E-3</v>
      </c>
      <c r="S1010" s="13" t="str">
        <f t="shared" si="160"/>
        <v>Technology</v>
      </c>
      <c r="T1010" s="13" t="str">
        <f t="shared" si="155"/>
        <v>Wearables</v>
      </c>
      <c r="U1010" s="18" t="str">
        <f t="shared" si="156"/>
        <v>Dec</v>
      </c>
      <c r="V1010" s="18" t="str">
        <f t="shared" si="157"/>
        <v>Nov</v>
      </c>
      <c r="W1010" s="1">
        <f t="shared" si="161"/>
        <v>2016</v>
      </c>
      <c r="X1010" s="1">
        <f t="shared" si="162"/>
        <v>2016</v>
      </c>
    </row>
    <row r="1011" spans="1:24" ht="40.5" x14ac:dyDescent="0.3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17">
        <f t="shared" si="158"/>
        <v>42540.396365740737</v>
      </c>
      <c r="L1011" s="17">
        <f t="shared" si="159"/>
        <v>42510.396365740737</v>
      </c>
      <c r="M1011" s="5" t="b">
        <v>0</v>
      </c>
      <c r="N1011" s="5">
        <v>101</v>
      </c>
      <c r="O1011" s="5" t="b">
        <v>0</v>
      </c>
      <c r="P1011" s="5" t="s">
        <v>8273</v>
      </c>
      <c r="Q1011" s="10">
        <f t="shared" si="153"/>
        <v>13.13</v>
      </c>
      <c r="R1011" s="12">
        <f t="shared" si="154"/>
        <v>0.20200000000000001</v>
      </c>
      <c r="S1011" s="13" t="str">
        <f t="shared" si="160"/>
        <v>Technology</v>
      </c>
      <c r="T1011" s="13" t="str">
        <f t="shared" si="155"/>
        <v>Wearables</v>
      </c>
      <c r="U1011" s="18" t="str">
        <f t="shared" si="156"/>
        <v>Jun</v>
      </c>
      <c r="V1011" s="18" t="str">
        <f t="shared" si="157"/>
        <v>May</v>
      </c>
      <c r="W1011" s="1">
        <f t="shared" si="161"/>
        <v>2016</v>
      </c>
      <c r="X1011" s="1">
        <f t="shared" si="162"/>
        <v>2016</v>
      </c>
    </row>
    <row r="1012" spans="1:24" ht="60.75" x14ac:dyDescent="0.3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17">
        <f t="shared" si="158"/>
        <v>42617.915972222218</v>
      </c>
      <c r="L1012" s="17">
        <f t="shared" si="159"/>
        <v>42561.621087962958</v>
      </c>
      <c r="M1012" s="5" t="b">
        <v>0</v>
      </c>
      <c r="N1012" s="5">
        <v>4</v>
      </c>
      <c r="O1012" s="5" t="b">
        <v>0</v>
      </c>
      <c r="P1012" s="5" t="s">
        <v>8273</v>
      </c>
      <c r="Q1012" s="10">
        <f t="shared" si="153"/>
        <v>0.19088937093275488</v>
      </c>
      <c r="R1012" s="12">
        <f t="shared" si="154"/>
        <v>3.4707158351409977E-3</v>
      </c>
      <c r="S1012" s="13" t="str">
        <f t="shared" si="160"/>
        <v>Technology</v>
      </c>
      <c r="T1012" s="13" t="str">
        <f t="shared" si="155"/>
        <v>Wearables</v>
      </c>
      <c r="U1012" s="18" t="str">
        <f t="shared" si="156"/>
        <v>Sep</v>
      </c>
      <c r="V1012" s="18" t="str">
        <f t="shared" si="157"/>
        <v>Jul</v>
      </c>
      <c r="W1012" s="1">
        <f t="shared" si="161"/>
        <v>2016</v>
      </c>
      <c r="X1012" s="1">
        <f t="shared" si="162"/>
        <v>2016</v>
      </c>
    </row>
    <row r="1013" spans="1:24" ht="60.75" x14ac:dyDescent="0.3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17">
        <f t="shared" si="158"/>
        <v>41991.689756944441</v>
      </c>
      <c r="L1013" s="17">
        <f t="shared" si="159"/>
        <v>41946.689756944441</v>
      </c>
      <c r="M1013" s="5" t="b">
        <v>0</v>
      </c>
      <c r="N1013" s="5">
        <v>1</v>
      </c>
      <c r="O1013" s="5" t="b">
        <v>0</v>
      </c>
      <c r="P1013" s="5" t="s">
        <v>8273</v>
      </c>
      <c r="Q1013" s="10">
        <f t="shared" si="153"/>
        <v>0.375</v>
      </c>
      <c r="R1013" s="12">
        <f t="shared" si="154"/>
        <v>5.0000000000000001E-3</v>
      </c>
      <c r="S1013" s="13" t="str">
        <f t="shared" si="160"/>
        <v>Technology</v>
      </c>
      <c r="T1013" s="13" t="str">
        <f t="shared" si="155"/>
        <v>Wearables</v>
      </c>
      <c r="U1013" s="18" t="str">
        <f t="shared" si="156"/>
        <v>Dec</v>
      </c>
      <c r="V1013" s="18" t="str">
        <f t="shared" si="157"/>
        <v>Nov</v>
      </c>
      <c r="W1013" s="1">
        <f t="shared" si="161"/>
        <v>2014</v>
      </c>
      <c r="X1013" s="1">
        <f t="shared" si="162"/>
        <v>2014</v>
      </c>
    </row>
    <row r="1014" spans="1:24" ht="60.75" x14ac:dyDescent="0.3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17">
        <f t="shared" si="158"/>
        <v>42759.232083333329</v>
      </c>
      <c r="L1014" s="17">
        <f t="shared" si="159"/>
        <v>42714.232083333329</v>
      </c>
      <c r="M1014" s="5" t="b">
        <v>0</v>
      </c>
      <c r="N1014" s="5">
        <v>775</v>
      </c>
      <c r="O1014" s="5" t="b">
        <v>0</v>
      </c>
      <c r="P1014" s="5" t="s">
        <v>8273</v>
      </c>
      <c r="Q1014" s="10">
        <f t="shared" si="153"/>
        <v>21535.021000000001</v>
      </c>
      <c r="R1014" s="12">
        <f t="shared" si="154"/>
        <v>15.5</v>
      </c>
      <c r="S1014" s="13" t="str">
        <f t="shared" si="160"/>
        <v>Technology</v>
      </c>
      <c r="T1014" s="13" t="str">
        <f t="shared" si="155"/>
        <v>Wearables</v>
      </c>
      <c r="U1014" s="18" t="str">
        <f t="shared" si="156"/>
        <v>Jan</v>
      </c>
      <c r="V1014" s="18" t="str">
        <f t="shared" si="157"/>
        <v>Dec</v>
      </c>
      <c r="W1014" s="1">
        <f t="shared" si="161"/>
        <v>2017</v>
      </c>
      <c r="X1014" s="1">
        <f t="shared" si="162"/>
        <v>2016</v>
      </c>
    </row>
    <row r="1015" spans="1:24" ht="60.75" x14ac:dyDescent="0.3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17">
        <f t="shared" si="158"/>
        <v>42367.624999999993</v>
      </c>
      <c r="L1015" s="17">
        <f t="shared" si="159"/>
        <v>42339.625648148147</v>
      </c>
      <c r="M1015" s="5" t="b">
        <v>0</v>
      </c>
      <c r="N1015" s="5">
        <v>90</v>
      </c>
      <c r="O1015" s="5" t="b">
        <v>0</v>
      </c>
      <c r="P1015" s="5" t="s">
        <v>8273</v>
      </c>
      <c r="Q1015" s="10">
        <f t="shared" si="153"/>
        <v>34.527999999999999</v>
      </c>
      <c r="R1015" s="12">
        <f t="shared" si="154"/>
        <v>0.36</v>
      </c>
      <c r="S1015" s="13" t="str">
        <f t="shared" si="160"/>
        <v>Technology</v>
      </c>
      <c r="T1015" s="13" t="str">
        <f t="shared" si="155"/>
        <v>Wearables</v>
      </c>
      <c r="U1015" s="18" t="str">
        <f t="shared" si="156"/>
        <v>Dec</v>
      </c>
      <c r="V1015" s="18" t="str">
        <f t="shared" si="157"/>
        <v>Dec</v>
      </c>
      <c r="W1015" s="1">
        <f t="shared" si="161"/>
        <v>2015</v>
      </c>
      <c r="X1015" s="1">
        <f t="shared" si="162"/>
        <v>2015</v>
      </c>
    </row>
    <row r="1016" spans="1:24" ht="40.5" x14ac:dyDescent="0.3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17">
        <f t="shared" si="158"/>
        <v>42004.79415509259</v>
      </c>
      <c r="L1016" s="17">
        <f t="shared" si="159"/>
        <v>41954.79415509259</v>
      </c>
      <c r="M1016" s="5" t="b">
        <v>0</v>
      </c>
      <c r="N1016" s="5">
        <v>16</v>
      </c>
      <c r="O1016" s="5" t="b">
        <v>0</v>
      </c>
      <c r="P1016" s="5" t="s">
        <v>8273</v>
      </c>
      <c r="Q1016" s="10">
        <f t="shared" si="153"/>
        <v>30.6</v>
      </c>
      <c r="R1016" s="12">
        <f t="shared" si="154"/>
        <v>0.16</v>
      </c>
      <c r="S1016" s="13" t="str">
        <f t="shared" si="160"/>
        <v>Technology</v>
      </c>
      <c r="T1016" s="13" t="str">
        <f t="shared" si="155"/>
        <v>Wearables</v>
      </c>
      <c r="U1016" s="18" t="str">
        <f t="shared" si="156"/>
        <v>Dec</v>
      </c>
      <c r="V1016" s="18" t="str">
        <f t="shared" si="157"/>
        <v>Nov</v>
      </c>
      <c r="W1016" s="1">
        <f t="shared" si="161"/>
        <v>2014</v>
      </c>
      <c r="X1016" s="1">
        <f t="shared" si="162"/>
        <v>2014</v>
      </c>
    </row>
    <row r="1017" spans="1:24" ht="60.75" x14ac:dyDescent="0.3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17">
        <f t="shared" si="158"/>
        <v>42333.711747685178</v>
      </c>
      <c r="L1017" s="17">
        <f t="shared" si="159"/>
        <v>42303.670081018521</v>
      </c>
      <c r="M1017" s="5" t="b">
        <v>0</v>
      </c>
      <c r="N1017" s="5">
        <v>6</v>
      </c>
      <c r="O1017" s="5" t="b">
        <v>0</v>
      </c>
      <c r="P1017" s="5" t="s">
        <v>8273</v>
      </c>
      <c r="Q1017" s="10">
        <f t="shared" si="153"/>
        <v>2.6666666666666665</v>
      </c>
      <c r="R1017" s="12">
        <f t="shared" si="154"/>
        <v>6.6666666666666666E-2</v>
      </c>
      <c r="S1017" s="13" t="str">
        <f t="shared" si="160"/>
        <v>Technology</v>
      </c>
      <c r="T1017" s="13" t="str">
        <f t="shared" si="155"/>
        <v>Wearables</v>
      </c>
      <c r="U1017" s="18" t="str">
        <f t="shared" si="156"/>
        <v>Nov</v>
      </c>
      <c r="V1017" s="18" t="str">
        <f t="shared" si="157"/>
        <v>Oct</v>
      </c>
      <c r="W1017" s="1">
        <f t="shared" si="161"/>
        <v>2015</v>
      </c>
      <c r="X1017" s="1">
        <f t="shared" si="162"/>
        <v>2015</v>
      </c>
    </row>
    <row r="1018" spans="1:24" ht="60.75" x14ac:dyDescent="0.3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17">
        <f t="shared" si="158"/>
        <v>42466.857129629629</v>
      </c>
      <c r="L1018" s="17">
        <f t="shared" si="159"/>
        <v>42421.898796296293</v>
      </c>
      <c r="M1018" s="5" t="b">
        <v>0</v>
      </c>
      <c r="N1018" s="5">
        <v>38</v>
      </c>
      <c r="O1018" s="5" t="b">
        <v>0</v>
      </c>
      <c r="P1018" s="5" t="s">
        <v>8273</v>
      </c>
      <c r="Q1018" s="10">
        <f t="shared" si="153"/>
        <v>2.8420000000000001</v>
      </c>
      <c r="R1018" s="12">
        <f t="shared" si="154"/>
        <v>3.7999999999999999E-2</v>
      </c>
      <c r="S1018" s="13" t="str">
        <f t="shared" si="160"/>
        <v>Technology</v>
      </c>
      <c r="T1018" s="13" t="str">
        <f t="shared" si="155"/>
        <v>Wearables</v>
      </c>
      <c r="U1018" s="18" t="str">
        <f t="shared" si="156"/>
        <v>Apr</v>
      </c>
      <c r="V1018" s="18" t="str">
        <f t="shared" si="157"/>
        <v>Feb</v>
      </c>
      <c r="W1018" s="1">
        <f t="shared" si="161"/>
        <v>2016</v>
      </c>
      <c r="X1018" s="1">
        <f t="shared" si="162"/>
        <v>2016</v>
      </c>
    </row>
    <row r="1019" spans="1:24" ht="60.75" x14ac:dyDescent="0.3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17">
        <f t="shared" si="158"/>
        <v>42329.508506944439</v>
      </c>
      <c r="L1019" s="17">
        <f t="shared" si="159"/>
        <v>42289.466840277775</v>
      </c>
      <c r="M1019" s="5" t="b">
        <v>0</v>
      </c>
      <c r="N1019" s="5">
        <v>355</v>
      </c>
      <c r="O1019" s="5" t="b">
        <v>0</v>
      </c>
      <c r="P1019" s="5" t="s">
        <v>8273</v>
      </c>
      <c r="Q1019" s="10">
        <f t="shared" si="153"/>
        <v>22.878799999999998</v>
      </c>
      <c r="R1019" s="12">
        <f t="shared" si="154"/>
        <v>0.14199999999999999</v>
      </c>
      <c r="S1019" s="13" t="str">
        <f t="shared" si="160"/>
        <v>Technology</v>
      </c>
      <c r="T1019" s="13" t="str">
        <f t="shared" si="155"/>
        <v>Wearables</v>
      </c>
      <c r="U1019" s="18" t="str">
        <f t="shared" si="156"/>
        <v>Nov</v>
      </c>
      <c r="V1019" s="18" t="str">
        <f t="shared" si="157"/>
        <v>Oct</v>
      </c>
      <c r="W1019" s="1">
        <f t="shared" si="161"/>
        <v>2015</v>
      </c>
      <c r="X1019" s="1">
        <f t="shared" si="162"/>
        <v>2015</v>
      </c>
    </row>
    <row r="1020" spans="1:24" ht="40.5" x14ac:dyDescent="0.3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17">
        <f t="shared" si="158"/>
        <v>42565.283946759257</v>
      </c>
      <c r="L1020" s="17">
        <f t="shared" si="159"/>
        <v>42535.283946759257</v>
      </c>
      <c r="M1020" s="5" t="b">
        <v>0</v>
      </c>
      <c r="N1020" s="5">
        <v>7</v>
      </c>
      <c r="O1020" s="5" t="b">
        <v>0</v>
      </c>
      <c r="P1020" s="5" t="s">
        <v>8273</v>
      </c>
      <c r="Q1020" s="10">
        <f t="shared" si="153"/>
        <v>3.105</v>
      </c>
      <c r="R1020" s="12">
        <f t="shared" si="154"/>
        <v>3.5000000000000003E-2</v>
      </c>
      <c r="S1020" s="13" t="str">
        <f t="shared" si="160"/>
        <v>Technology</v>
      </c>
      <c r="T1020" s="13" t="str">
        <f t="shared" si="155"/>
        <v>Wearables</v>
      </c>
      <c r="U1020" s="18" t="str">
        <f t="shared" si="156"/>
        <v>Jul</v>
      </c>
      <c r="V1020" s="18" t="str">
        <f t="shared" si="157"/>
        <v>Jun</v>
      </c>
      <c r="W1020" s="1">
        <f t="shared" si="161"/>
        <v>2016</v>
      </c>
      <c r="X1020" s="1">
        <f t="shared" si="162"/>
        <v>2016</v>
      </c>
    </row>
    <row r="1021" spans="1:24" ht="60.75" x14ac:dyDescent="0.3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17">
        <f t="shared" si="158"/>
        <v>42039.765613425923</v>
      </c>
      <c r="L1021" s="17">
        <f t="shared" si="159"/>
        <v>42009.765613425923</v>
      </c>
      <c r="M1021" s="5" t="b">
        <v>0</v>
      </c>
      <c r="N1021" s="5">
        <v>400</v>
      </c>
      <c r="O1021" s="5" t="b">
        <v>0</v>
      </c>
      <c r="P1021" s="5" t="s">
        <v>8273</v>
      </c>
      <c r="Q1021" s="10">
        <f t="shared" si="153"/>
        <v>47.333333333333336</v>
      </c>
      <c r="R1021" s="12">
        <f t="shared" si="154"/>
        <v>0.88888888888888884</v>
      </c>
      <c r="S1021" s="13" t="str">
        <f t="shared" si="160"/>
        <v>Technology</v>
      </c>
      <c r="T1021" s="13" t="str">
        <f t="shared" si="155"/>
        <v>Wearables</v>
      </c>
      <c r="U1021" s="18" t="str">
        <f t="shared" si="156"/>
        <v>Feb</v>
      </c>
      <c r="V1021" s="18" t="str">
        <f t="shared" si="157"/>
        <v>Jan</v>
      </c>
      <c r="W1021" s="1">
        <f t="shared" si="161"/>
        <v>2015</v>
      </c>
      <c r="X1021" s="1">
        <f t="shared" si="162"/>
        <v>2015</v>
      </c>
    </row>
    <row r="1022" spans="1:24" ht="40.5" x14ac:dyDescent="0.3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17">
        <f t="shared" si="158"/>
        <v>42156.824305555558</v>
      </c>
      <c r="L1022" s="17">
        <f t="shared" si="159"/>
        <v>42126.861215277771</v>
      </c>
      <c r="M1022" s="5" t="b">
        <v>0</v>
      </c>
      <c r="N1022" s="5">
        <v>30</v>
      </c>
      <c r="O1022" s="5" t="b">
        <v>1</v>
      </c>
      <c r="P1022" s="5" t="s">
        <v>8280</v>
      </c>
      <c r="Q1022" s="10">
        <f t="shared" si="153"/>
        <v>205.54838709677421</v>
      </c>
      <c r="R1022" s="12">
        <f t="shared" si="154"/>
        <v>1.935483870967742</v>
      </c>
      <c r="S1022" s="13" t="str">
        <f t="shared" si="160"/>
        <v>Music</v>
      </c>
      <c r="T1022" s="13" t="str">
        <f t="shared" si="155"/>
        <v>Electronic Music</v>
      </c>
      <c r="U1022" s="18" t="str">
        <f t="shared" si="156"/>
        <v>Jun</v>
      </c>
      <c r="V1022" s="18" t="str">
        <f t="shared" si="157"/>
        <v>May</v>
      </c>
      <c r="W1022" s="1">
        <f t="shared" si="161"/>
        <v>2015</v>
      </c>
      <c r="X1022" s="1">
        <f t="shared" si="162"/>
        <v>2015</v>
      </c>
    </row>
    <row r="1023" spans="1:24" ht="40.5" x14ac:dyDescent="0.3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17">
        <f t="shared" si="158"/>
        <v>42293.958333333336</v>
      </c>
      <c r="L1023" s="17">
        <f t="shared" si="159"/>
        <v>42271.043645833335</v>
      </c>
      <c r="M1023" s="5" t="b">
        <v>1</v>
      </c>
      <c r="N1023" s="5">
        <v>478</v>
      </c>
      <c r="O1023" s="5" t="b">
        <v>1</v>
      </c>
      <c r="P1023" s="5" t="s">
        <v>8280</v>
      </c>
      <c r="Q1023" s="10">
        <f t="shared" si="153"/>
        <v>351.80366666666669</v>
      </c>
      <c r="R1023" s="12">
        <f t="shared" si="154"/>
        <v>15.933333333333334</v>
      </c>
      <c r="S1023" s="13" t="str">
        <f t="shared" si="160"/>
        <v>Music</v>
      </c>
      <c r="T1023" s="13" t="str">
        <f t="shared" si="155"/>
        <v>Electronic Music</v>
      </c>
      <c r="U1023" s="18" t="str">
        <f t="shared" si="156"/>
        <v>Oct</v>
      </c>
      <c r="V1023" s="18" t="str">
        <f t="shared" si="157"/>
        <v>Sep</v>
      </c>
      <c r="W1023" s="1">
        <f t="shared" si="161"/>
        <v>2015</v>
      </c>
      <c r="X1023" s="1">
        <f t="shared" si="162"/>
        <v>2015</v>
      </c>
    </row>
    <row r="1024" spans="1:24" ht="40.5" x14ac:dyDescent="0.3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17">
        <f t="shared" si="158"/>
        <v>42141.438391203701</v>
      </c>
      <c r="L1024" s="17">
        <f t="shared" si="159"/>
        <v>42111.438391203701</v>
      </c>
      <c r="M1024" s="5" t="b">
        <v>1</v>
      </c>
      <c r="N1024" s="5">
        <v>74</v>
      </c>
      <c r="O1024" s="5" t="b">
        <v>1</v>
      </c>
      <c r="P1024" s="5" t="s">
        <v>8280</v>
      </c>
      <c r="Q1024" s="10">
        <f t="shared" si="153"/>
        <v>114.9</v>
      </c>
      <c r="R1024" s="12">
        <f t="shared" si="154"/>
        <v>3.7</v>
      </c>
      <c r="S1024" s="13" t="str">
        <f t="shared" si="160"/>
        <v>Music</v>
      </c>
      <c r="T1024" s="13" t="str">
        <f t="shared" si="155"/>
        <v>Electronic Music</v>
      </c>
      <c r="U1024" s="18" t="str">
        <f t="shared" si="156"/>
        <v>May</v>
      </c>
      <c r="V1024" s="18" t="str">
        <f t="shared" si="157"/>
        <v>Apr</v>
      </c>
      <c r="W1024" s="1">
        <f t="shared" si="161"/>
        <v>2015</v>
      </c>
      <c r="X1024" s="1">
        <f t="shared" si="162"/>
        <v>2015</v>
      </c>
    </row>
    <row r="1025" spans="1:24" ht="40.5" x14ac:dyDescent="0.3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17">
        <f t="shared" si="158"/>
        <v>42175.711354166669</v>
      </c>
      <c r="L1025" s="17">
        <f t="shared" si="159"/>
        <v>42145.711354166669</v>
      </c>
      <c r="M1025" s="5" t="b">
        <v>0</v>
      </c>
      <c r="N1025" s="5">
        <v>131</v>
      </c>
      <c r="O1025" s="5" t="b">
        <v>1</v>
      </c>
      <c r="P1025" s="5" t="s">
        <v>8280</v>
      </c>
      <c r="Q1025" s="10">
        <f t="shared" si="153"/>
        <v>237.15</v>
      </c>
      <c r="R1025" s="12">
        <f t="shared" si="154"/>
        <v>6.55</v>
      </c>
      <c r="S1025" s="13" t="str">
        <f t="shared" si="160"/>
        <v>Music</v>
      </c>
      <c r="T1025" s="13" t="str">
        <f t="shared" si="155"/>
        <v>Electronic Music</v>
      </c>
      <c r="U1025" s="18" t="str">
        <f t="shared" si="156"/>
        <v>Jun</v>
      </c>
      <c r="V1025" s="18" t="str">
        <f t="shared" si="157"/>
        <v>May</v>
      </c>
      <c r="W1025" s="1">
        <f t="shared" si="161"/>
        <v>2015</v>
      </c>
      <c r="X1025" s="1">
        <f t="shared" si="162"/>
        <v>2015</v>
      </c>
    </row>
    <row r="1026" spans="1:24" ht="40.5" x14ac:dyDescent="0.3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17">
        <f t="shared" si="158"/>
        <v>42400.372256944444</v>
      </c>
      <c r="L1026" s="17">
        <f t="shared" si="159"/>
        <v>42370.372256944444</v>
      </c>
      <c r="M1026" s="5" t="b">
        <v>1</v>
      </c>
      <c r="N1026" s="5">
        <v>61</v>
      </c>
      <c r="O1026" s="5" t="b">
        <v>1</v>
      </c>
      <c r="P1026" s="5" t="s">
        <v>8280</v>
      </c>
      <c r="Q1026" s="10">
        <f t="shared" ref="Q1026:Q1089" si="163">100*E1026/D1026</f>
        <v>118.63775</v>
      </c>
      <c r="R1026" s="12">
        <f t="shared" ref="R1026:R1089" si="164">100*N1026/D1026</f>
        <v>0.30499999999999999</v>
      </c>
      <c r="S1026" s="13" t="str">
        <f t="shared" si="160"/>
        <v>Music</v>
      </c>
      <c r="T1026" s="13" t="str">
        <f t="shared" ref="T1026:T1089" si="165">IF(ISNUMBER(SEARCH("television",P1026)),"Video/Televison",IF(ISNUMBER(SEARCH("documentary",P1026)),"Video/Documentary",IF(ISNUMBER(SEARCH("drama",P1026)),"Video/Drama",IF(ISNUMBER(SEARCH("science",P1026)),"Video/Science Fiction",IF(ISNUMBER(SEARCH("shorts",P1026)),"Video/Shorts",IF(ISNUMBER(SEARCH("Trucks",P1026)),"Food Trucks",IF(ISNUMBER(SEARCH("restaurants",P1026)),"Restaurants",IF(ISNUMBER(SEARCH("small",P1026)),"Small Batch",IF(ISNUMBER(SEARCH("mobile",P1026)),"Mobile Games",IF(ISNUMBER(SEARCH("tabletop",P1026)),"Tabletop Games",IF(ISNUMBER(SEARCH("video",P1026)),"Video Games",IF(ISNUMBER(SEARCH("audio",P1026)),"Audio",IF(ISNUMBER(SEARCH("classical",P1026)),"Classical",IF(ISNUMBER(SEARCH("electric",P1026)),"Electric Music",IF(ISNUMBER(SEARCH("faith",P1026)),"Faith",IF(ISNUMBER(SEARCH("indie",P1026)),"Indie Music",IF(ISNUMBER(SEARCH("jazz",P1026)),"Jazz",IF(ISNUMBER(SEARCH("metal",P1026)),"Metal",IF(ISNUMBER(SEARCH("pop",P1026)),"Pop",IF(ISNUMBER(SEARCH("world",P1026)),"World Music",IF(ISNUMBER(SEARCH("plays",P1026)),"Plays",IF(ISNUMBER(SEARCH("spaces",P1026)),"Spaces",IF(ISNUMBER(SEARCH("marker",P1026)),"Markerpaces",IF(ISNUMBER(SEARCH("exploration",P1026)),"Space Exploration",IF(ISNUMBER(SEARCH("wearables",P1026)),"Wearables",IF(ISNUMBER(SEARCH("web",P1026)),"Web",IF(ISNUMBER(SEARCH("hardware",P1026)),"Hardware",IF(ISNUMBER(SEARCH("nature",P1026)),"Nature",IF(ISNUMBER(SEARCH("people",P1026)),"People",IF(ISNUMBER(SEARCH("photobooks",P1026)),"Photobooks",IF(ISNUMBER(SEARCH("places",P1026)),"Places",IF(ISNUMBER(SEARCH("nonfiction",P1026)),"Nonfiction",IF(ISNUMBER(SEARCH("fiction",P1026)),"fiction",IF(ISNUMBER(SEARCH("radio",P1026)),"Radio &amp; Podcast",IF(ISNUMBER(SEARCH("translation",P1026)),"Translation",IF(ISNUMBER(SEARCH("musical",P1026)),"Musical",IF(ISNUMBER(SEARCH("rock",P1026)),"Rock",IF(ISNUMBER(SEARCH("books",P1026)),"Books",IF(ISNUMBER(SEARCH("music/electronic",P1026)),"Electronic Music",IF(ISNUMBER(SEARCH("gadgets",P1026)),"Gadgets"))))))))))))))))))))))))))))))))))))))))</f>
        <v>Electronic Music</v>
      </c>
      <c r="U1026" s="18" t="str">
        <f t="shared" ref="U1026:U1089" si="166">TEXT((I1026/86400)+25569+(-5/24), "mmm")</f>
        <v>Jan</v>
      </c>
      <c r="V1026" s="18" t="str">
        <f t="shared" ref="V1026:V1089" si="167">TEXT((J1026/86400)+25569+(-5/24), "mmm")</f>
        <v>Jan</v>
      </c>
      <c r="W1026" s="1">
        <f t="shared" si="161"/>
        <v>2016</v>
      </c>
      <c r="X1026" s="1">
        <f t="shared" si="162"/>
        <v>2016</v>
      </c>
    </row>
    <row r="1027" spans="1:24" ht="40.5" x14ac:dyDescent="0.3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17">
        <f t="shared" ref="K1027:K1090" si="168">(I1027/86400)+25569+(-5/24)</f>
        <v>42079.583761574067</v>
      </c>
      <c r="L1027" s="17">
        <f t="shared" ref="L1027:L1090" si="169">(J1027/86400)+25569+(-5/24)</f>
        <v>42049.625428240739</v>
      </c>
      <c r="M1027" s="5" t="b">
        <v>1</v>
      </c>
      <c r="N1027" s="5">
        <v>1071</v>
      </c>
      <c r="O1027" s="5" t="b">
        <v>1</v>
      </c>
      <c r="P1027" s="5" t="s">
        <v>8280</v>
      </c>
      <c r="Q1027" s="10">
        <f t="shared" si="163"/>
        <v>109.92831428571429</v>
      </c>
      <c r="R1027" s="12">
        <f t="shared" si="164"/>
        <v>1.53</v>
      </c>
      <c r="S1027" s="13" t="str">
        <f t="shared" ref="S1027:S1090" si="170">IF(ISNUMBER(SEARCH("film",P1027)),"Film",IF(ISNUMBER(SEARCH("theater",P1027)),"Theater",IF(ISNUMBER(SEARCH("music",P1027)),"Music",IF(ISNUMBER(SEARCH("technology",P1027)),"Technology",IF(ISNUMBER(SEARCH("journalism",P1027)),"Journalism",IF(ISNUMBER(SEARCH("games",P1027)),"Games",IF(ISNUMBER(SEARCH("food",P1027)),"Food",IF(ISNUMBER(SEARCH("photography",P1027)),"Photography",IF(ISNUMBER(SEARCH("publishing",P1027)),"Publishing")))))))))</f>
        <v>Music</v>
      </c>
      <c r="T1027" s="13" t="str">
        <f t="shared" si="165"/>
        <v>Electronic Music</v>
      </c>
      <c r="U1027" s="18" t="str">
        <f t="shared" si="166"/>
        <v>Mar</v>
      </c>
      <c r="V1027" s="18" t="str">
        <f t="shared" si="167"/>
        <v>Feb</v>
      </c>
      <c r="W1027" s="1">
        <f t="shared" ref="W1027:W1090" si="171">YEAR(K1027)</f>
        <v>2015</v>
      </c>
      <c r="X1027" s="1">
        <f t="shared" ref="X1027:X1090" si="172">YEAR(L1027)</f>
        <v>2015</v>
      </c>
    </row>
    <row r="1028" spans="1:24" ht="60.75" x14ac:dyDescent="0.3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17">
        <f t="shared" si="168"/>
        <v>42460.157592592594</v>
      </c>
      <c r="L1028" s="17">
        <f t="shared" si="169"/>
        <v>42426.199259259258</v>
      </c>
      <c r="M1028" s="5" t="b">
        <v>1</v>
      </c>
      <c r="N1028" s="5">
        <v>122</v>
      </c>
      <c r="O1028" s="5" t="b">
        <v>1</v>
      </c>
      <c r="P1028" s="5" t="s">
        <v>8280</v>
      </c>
      <c r="Q1028" s="10">
        <f t="shared" si="163"/>
        <v>100.00828571428572</v>
      </c>
      <c r="R1028" s="12">
        <f t="shared" si="164"/>
        <v>1.7428571428571429</v>
      </c>
      <c r="S1028" s="13" t="str">
        <f t="shared" si="170"/>
        <v>Music</v>
      </c>
      <c r="T1028" s="13" t="str">
        <f t="shared" si="165"/>
        <v>Electronic Music</v>
      </c>
      <c r="U1028" s="18" t="str">
        <f t="shared" si="166"/>
        <v>Mar</v>
      </c>
      <c r="V1028" s="18" t="str">
        <f t="shared" si="167"/>
        <v>Feb</v>
      </c>
      <c r="W1028" s="1">
        <f t="shared" si="171"/>
        <v>2016</v>
      </c>
      <c r="X1028" s="1">
        <f t="shared" si="172"/>
        <v>2016</v>
      </c>
    </row>
    <row r="1029" spans="1:24" ht="40.5" x14ac:dyDescent="0.3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17">
        <f t="shared" si="168"/>
        <v>41934.825775462959</v>
      </c>
      <c r="L1029" s="17">
        <f t="shared" si="169"/>
        <v>41904.825775462959</v>
      </c>
      <c r="M1029" s="5" t="b">
        <v>1</v>
      </c>
      <c r="N1029" s="5">
        <v>111</v>
      </c>
      <c r="O1029" s="5" t="b">
        <v>1</v>
      </c>
      <c r="P1029" s="5" t="s">
        <v>8280</v>
      </c>
      <c r="Q1029" s="10">
        <f t="shared" si="163"/>
        <v>103.09292094387415</v>
      </c>
      <c r="R1029" s="12">
        <f t="shared" si="164"/>
        <v>1.47980269297427</v>
      </c>
      <c r="S1029" s="13" t="str">
        <f t="shared" si="170"/>
        <v>Music</v>
      </c>
      <c r="T1029" s="13" t="str">
        <f t="shared" si="165"/>
        <v>Electronic Music</v>
      </c>
      <c r="U1029" s="18" t="str">
        <f t="shared" si="166"/>
        <v>Oct</v>
      </c>
      <c r="V1029" s="18" t="str">
        <f t="shared" si="167"/>
        <v>Sep</v>
      </c>
      <c r="W1029" s="1">
        <f t="shared" si="171"/>
        <v>2014</v>
      </c>
      <c r="X1029" s="1">
        <f t="shared" si="172"/>
        <v>2014</v>
      </c>
    </row>
    <row r="1030" spans="1:24" ht="60.75" x14ac:dyDescent="0.3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17">
        <f t="shared" si="168"/>
        <v>42800.624999999993</v>
      </c>
      <c r="L1030" s="17">
        <f t="shared" si="169"/>
        <v>42755.419039351851</v>
      </c>
      <c r="M1030" s="5" t="b">
        <v>1</v>
      </c>
      <c r="N1030" s="5">
        <v>255</v>
      </c>
      <c r="O1030" s="5" t="b">
        <v>1</v>
      </c>
      <c r="P1030" s="5" t="s">
        <v>8280</v>
      </c>
      <c r="Q1030" s="10">
        <f t="shared" si="163"/>
        <v>117.27</v>
      </c>
      <c r="R1030" s="12">
        <f t="shared" si="164"/>
        <v>2.5499999999999998</v>
      </c>
      <c r="S1030" s="13" t="str">
        <f t="shared" si="170"/>
        <v>Music</v>
      </c>
      <c r="T1030" s="13" t="str">
        <f t="shared" si="165"/>
        <v>Electronic Music</v>
      </c>
      <c r="U1030" s="18" t="str">
        <f t="shared" si="166"/>
        <v>Mar</v>
      </c>
      <c r="V1030" s="18" t="str">
        <f t="shared" si="167"/>
        <v>Jan</v>
      </c>
      <c r="W1030" s="1">
        <f t="shared" si="171"/>
        <v>2017</v>
      </c>
      <c r="X1030" s="1">
        <f t="shared" si="172"/>
        <v>2017</v>
      </c>
    </row>
    <row r="1031" spans="1:24" ht="40.5" x14ac:dyDescent="0.3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17">
        <f t="shared" si="168"/>
        <v>42098.707638888889</v>
      </c>
      <c r="L1031" s="17">
        <f t="shared" si="169"/>
        <v>42044.503553240742</v>
      </c>
      <c r="M1031" s="5" t="b">
        <v>0</v>
      </c>
      <c r="N1031" s="5">
        <v>141</v>
      </c>
      <c r="O1031" s="5" t="b">
        <v>1</v>
      </c>
      <c r="P1031" s="5" t="s">
        <v>8280</v>
      </c>
      <c r="Q1031" s="10">
        <f t="shared" si="163"/>
        <v>111.76</v>
      </c>
      <c r="R1031" s="12">
        <f t="shared" si="164"/>
        <v>1.41</v>
      </c>
      <c r="S1031" s="13" t="str">
        <f t="shared" si="170"/>
        <v>Music</v>
      </c>
      <c r="T1031" s="13" t="str">
        <f t="shared" si="165"/>
        <v>Electronic Music</v>
      </c>
      <c r="U1031" s="18" t="str">
        <f t="shared" si="166"/>
        <v>Apr</v>
      </c>
      <c r="V1031" s="18" t="str">
        <f t="shared" si="167"/>
        <v>Feb</v>
      </c>
      <c r="W1031" s="1">
        <f t="shared" si="171"/>
        <v>2015</v>
      </c>
      <c r="X1031" s="1">
        <f t="shared" si="172"/>
        <v>2015</v>
      </c>
    </row>
    <row r="1032" spans="1:24" x14ac:dyDescent="0.3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17">
        <f t="shared" si="168"/>
        <v>42625.274872685179</v>
      </c>
      <c r="L1032" s="17">
        <f t="shared" si="169"/>
        <v>42611.274872685179</v>
      </c>
      <c r="M1032" s="5" t="b">
        <v>0</v>
      </c>
      <c r="N1032" s="5">
        <v>159</v>
      </c>
      <c r="O1032" s="5" t="b">
        <v>1</v>
      </c>
      <c r="P1032" s="5" t="s">
        <v>8280</v>
      </c>
      <c r="Q1032" s="10">
        <f t="shared" si="163"/>
        <v>342.1</v>
      </c>
      <c r="R1032" s="12">
        <f t="shared" si="164"/>
        <v>7.95</v>
      </c>
      <c r="S1032" s="13" t="str">
        <f t="shared" si="170"/>
        <v>Music</v>
      </c>
      <c r="T1032" s="13" t="str">
        <f t="shared" si="165"/>
        <v>Electronic Music</v>
      </c>
      <c r="U1032" s="18" t="str">
        <f t="shared" si="166"/>
        <v>Sep</v>
      </c>
      <c r="V1032" s="18" t="str">
        <f t="shared" si="167"/>
        <v>Aug</v>
      </c>
      <c r="W1032" s="1">
        <f t="shared" si="171"/>
        <v>2016</v>
      </c>
      <c r="X1032" s="1">
        <f t="shared" si="172"/>
        <v>2016</v>
      </c>
    </row>
    <row r="1033" spans="1:24" ht="40.5" x14ac:dyDescent="0.3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17">
        <f t="shared" si="168"/>
        <v>42354.555671296293</v>
      </c>
      <c r="L1033" s="17">
        <f t="shared" si="169"/>
        <v>42324.555671296293</v>
      </c>
      <c r="M1033" s="5" t="b">
        <v>0</v>
      </c>
      <c r="N1033" s="5">
        <v>99</v>
      </c>
      <c r="O1033" s="5" t="b">
        <v>1</v>
      </c>
      <c r="P1033" s="5" t="s">
        <v>8280</v>
      </c>
      <c r="Q1033" s="10">
        <f t="shared" si="163"/>
        <v>107.4</v>
      </c>
      <c r="R1033" s="12">
        <f t="shared" si="164"/>
        <v>0.99</v>
      </c>
      <c r="S1033" s="13" t="str">
        <f t="shared" si="170"/>
        <v>Music</v>
      </c>
      <c r="T1033" s="13" t="str">
        <f t="shared" si="165"/>
        <v>Electronic Music</v>
      </c>
      <c r="U1033" s="18" t="str">
        <f t="shared" si="166"/>
        <v>Dec</v>
      </c>
      <c r="V1033" s="18" t="str">
        <f t="shared" si="167"/>
        <v>Nov</v>
      </c>
      <c r="W1033" s="1">
        <f t="shared" si="171"/>
        <v>2015</v>
      </c>
      <c r="X1033" s="1">
        <f t="shared" si="172"/>
        <v>2015</v>
      </c>
    </row>
    <row r="1034" spans="1:24" ht="40.5" x14ac:dyDescent="0.3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17">
        <f t="shared" si="168"/>
        <v>42544.458622685182</v>
      </c>
      <c r="L1034" s="17">
        <f t="shared" si="169"/>
        <v>42514.458622685182</v>
      </c>
      <c r="M1034" s="5" t="b">
        <v>0</v>
      </c>
      <c r="N1034" s="5">
        <v>96</v>
      </c>
      <c r="O1034" s="5" t="b">
        <v>1</v>
      </c>
      <c r="P1034" s="5" t="s">
        <v>8280</v>
      </c>
      <c r="Q1034" s="10">
        <f t="shared" si="163"/>
        <v>108.49703703703703</v>
      </c>
      <c r="R1034" s="12">
        <f t="shared" si="164"/>
        <v>1.7777777777777777</v>
      </c>
      <c r="S1034" s="13" t="str">
        <f t="shared" si="170"/>
        <v>Music</v>
      </c>
      <c r="T1034" s="13" t="str">
        <f t="shared" si="165"/>
        <v>Electronic Music</v>
      </c>
      <c r="U1034" s="18" t="str">
        <f t="shared" si="166"/>
        <v>Jun</v>
      </c>
      <c r="V1034" s="18" t="str">
        <f t="shared" si="167"/>
        <v>May</v>
      </c>
      <c r="W1034" s="1">
        <f t="shared" si="171"/>
        <v>2016</v>
      </c>
      <c r="X1034" s="1">
        <f t="shared" si="172"/>
        <v>2016</v>
      </c>
    </row>
    <row r="1035" spans="1:24" ht="60.75" x14ac:dyDescent="0.3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17">
        <f t="shared" si="168"/>
        <v>42716.52407407407</v>
      </c>
      <c r="L1035" s="17">
        <f t="shared" si="169"/>
        <v>42688.52407407407</v>
      </c>
      <c r="M1035" s="5" t="b">
        <v>0</v>
      </c>
      <c r="N1035" s="5">
        <v>27</v>
      </c>
      <c r="O1035" s="5" t="b">
        <v>1</v>
      </c>
      <c r="P1035" s="5" t="s">
        <v>8280</v>
      </c>
      <c r="Q1035" s="10">
        <f t="shared" si="163"/>
        <v>102.86144578313252</v>
      </c>
      <c r="R1035" s="12">
        <f t="shared" si="164"/>
        <v>2.0331325301204819</v>
      </c>
      <c r="S1035" s="13" t="str">
        <f t="shared" si="170"/>
        <v>Music</v>
      </c>
      <c r="T1035" s="13" t="str">
        <f t="shared" si="165"/>
        <v>Electronic Music</v>
      </c>
      <c r="U1035" s="18" t="str">
        <f t="shared" si="166"/>
        <v>Dec</v>
      </c>
      <c r="V1035" s="18" t="str">
        <f t="shared" si="167"/>
        <v>Nov</v>
      </c>
      <c r="W1035" s="1">
        <f t="shared" si="171"/>
        <v>2016</v>
      </c>
      <c r="X1035" s="1">
        <f t="shared" si="172"/>
        <v>2016</v>
      </c>
    </row>
    <row r="1036" spans="1:24" ht="60.75" x14ac:dyDescent="0.3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17">
        <f t="shared" si="168"/>
        <v>42586.957638888889</v>
      </c>
      <c r="L1036" s="17">
        <f t="shared" si="169"/>
        <v>42554.958379629628</v>
      </c>
      <c r="M1036" s="5" t="b">
        <v>0</v>
      </c>
      <c r="N1036" s="5">
        <v>166</v>
      </c>
      <c r="O1036" s="5" t="b">
        <v>1</v>
      </c>
      <c r="P1036" s="5" t="s">
        <v>8280</v>
      </c>
      <c r="Q1036" s="10">
        <f t="shared" si="163"/>
        <v>130.0018</v>
      </c>
      <c r="R1036" s="12">
        <f t="shared" si="164"/>
        <v>3.32</v>
      </c>
      <c r="S1036" s="13" t="str">
        <f t="shared" si="170"/>
        <v>Music</v>
      </c>
      <c r="T1036" s="13" t="str">
        <f t="shared" si="165"/>
        <v>Electronic Music</v>
      </c>
      <c r="U1036" s="18" t="str">
        <f t="shared" si="166"/>
        <v>Aug</v>
      </c>
      <c r="V1036" s="18" t="str">
        <f t="shared" si="167"/>
        <v>Jul</v>
      </c>
      <c r="W1036" s="1">
        <f t="shared" si="171"/>
        <v>2016</v>
      </c>
      <c r="X1036" s="1">
        <f t="shared" si="172"/>
        <v>2016</v>
      </c>
    </row>
    <row r="1037" spans="1:24" ht="40.5" x14ac:dyDescent="0.3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17">
        <f t="shared" si="168"/>
        <v>42046.43310185185</v>
      </c>
      <c r="L1037" s="17">
        <f t="shared" si="169"/>
        <v>42016.43310185185</v>
      </c>
      <c r="M1037" s="5" t="b">
        <v>0</v>
      </c>
      <c r="N1037" s="5">
        <v>76</v>
      </c>
      <c r="O1037" s="5" t="b">
        <v>1</v>
      </c>
      <c r="P1037" s="5" t="s">
        <v>8280</v>
      </c>
      <c r="Q1037" s="10">
        <f t="shared" si="163"/>
        <v>107.65217391304348</v>
      </c>
      <c r="R1037" s="12">
        <f t="shared" si="164"/>
        <v>1.6521739130434783</v>
      </c>
      <c r="S1037" s="13" t="str">
        <f t="shared" si="170"/>
        <v>Music</v>
      </c>
      <c r="T1037" s="13" t="str">
        <f t="shared" si="165"/>
        <v>Electronic Music</v>
      </c>
      <c r="U1037" s="18" t="str">
        <f t="shared" si="166"/>
        <v>Feb</v>
      </c>
      <c r="V1037" s="18" t="str">
        <f t="shared" si="167"/>
        <v>Jan</v>
      </c>
      <c r="W1037" s="1">
        <f t="shared" si="171"/>
        <v>2015</v>
      </c>
      <c r="X1037" s="1">
        <f t="shared" si="172"/>
        <v>2015</v>
      </c>
    </row>
    <row r="1038" spans="1:24" ht="40.5" x14ac:dyDescent="0.3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17">
        <f t="shared" si="168"/>
        <v>41281.125</v>
      </c>
      <c r="L1038" s="17">
        <f t="shared" si="169"/>
        <v>41249.240624999999</v>
      </c>
      <c r="M1038" s="5" t="b">
        <v>0</v>
      </c>
      <c r="N1038" s="5">
        <v>211</v>
      </c>
      <c r="O1038" s="5" t="b">
        <v>1</v>
      </c>
      <c r="P1038" s="5" t="s">
        <v>8280</v>
      </c>
      <c r="Q1038" s="10">
        <f t="shared" si="163"/>
        <v>112.36044444444444</v>
      </c>
      <c r="R1038" s="12">
        <f t="shared" si="164"/>
        <v>4.6888888888888891</v>
      </c>
      <c r="S1038" s="13" t="str">
        <f t="shared" si="170"/>
        <v>Music</v>
      </c>
      <c r="T1038" s="13" t="str">
        <f t="shared" si="165"/>
        <v>Electronic Music</v>
      </c>
      <c r="U1038" s="18" t="str">
        <f t="shared" si="166"/>
        <v>Jan</v>
      </c>
      <c r="V1038" s="18" t="str">
        <f t="shared" si="167"/>
        <v>Dec</v>
      </c>
      <c r="W1038" s="1">
        <f t="shared" si="171"/>
        <v>2013</v>
      </c>
      <c r="X1038" s="1">
        <f t="shared" si="172"/>
        <v>2012</v>
      </c>
    </row>
    <row r="1039" spans="1:24" ht="60.75" x14ac:dyDescent="0.3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17">
        <f t="shared" si="168"/>
        <v>42141.999999999993</v>
      </c>
      <c r="L1039" s="17">
        <f t="shared" si="169"/>
        <v>42119.61414351852</v>
      </c>
      <c r="M1039" s="5" t="b">
        <v>0</v>
      </c>
      <c r="N1039" s="5">
        <v>21</v>
      </c>
      <c r="O1039" s="5" t="b">
        <v>1</v>
      </c>
      <c r="P1039" s="5" t="s">
        <v>8280</v>
      </c>
      <c r="Q1039" s="10">
        <f t="shared" si="163"/>
        <v>102.1</v>
      </c>
      <c r="R1039" s="12">
        <f t="shared" si="164"/>
        <v>2.1</v>
      </c>
      <c r="S1039" s="13" t="str">
        <f t="shared" si="170"/>
        <v>Music</v>
      </c>
      <c r="T1039" s="13" t="str">
        <f t="shared" si="165"/>
        <v>Electronic Music</v>
      </c>
      <c r="U1039" s="18" t="str">
        <f t="shared" si="166"/>
        <v>May</v>
      </c>
      <c r="V1039" s="18" t="str">
        <f t="shared" si="167"/>
        <v>Apr</v>
      </c>
      <c r="W1039" s="1">
        <f t="shared" si="171"/>
        <v>2015</v>
      </c>
      <c r="X1039" s="1">
        <f t="shared" si="172"/>
        <v>2015</v>
      </c>
    </row>
    <row r="1040" spans="1:24" ht="40.5" x14ac:dyDescent="0.3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17">
        <f t="shared" si="168"/>
        <v>42447.981747685182</v>
      </c>
      <c r="L1040" s="17">
        <f t="shared" si="169"/>
        <v>42418.023414351854</v>
      </c>
      <c r="M1040" s="5" t="b">
        <v>0</v>
      </c>
      <c r="N1040" s="5">
        <v>61</v>
      </c>
      <c r="O1040" s="5" t="b">
        <v>1</v>
      </c>
      <c r="P1040" s="5" t="s">
        <v>8280</v>
      </c>
      <c r="Q1040" s="10">
        <f t="shared" si="163"/>
        <v>145.33333333333334</v>
      </c>
      <c r="R1040" s="12">
        <f t="shared" si="164"/>
        <v>4.0666666666666664</v>
      </c>
      <c r="S1040" s="13" t="str">
        <f t="shared" si="170"/>
        <v>Music</v>
      </c>
      <c r="T1040" s="13" t="str">
        <f t="shared" si="165"/>
        <v>Electronic Music</v>
      </c>
      <c r="U1040" s="18" t="str">
        <f t="shared" si="166"/>
        <v>Mar</v>
      </c>
      <c r="V1040" s="18" t="str">
        <f t="shared" si="167"/>
        <v>Feb</v>
      </c>
      <c r="W1040" s="1">
        <f t="shared" si="171"/>
        <v>2016</v>
      </c>
      <c r="X1040" s="1">
        <f t="shared" si="172"/>
        <v>2016</v>
      </c>
    </row>
    <row r="1041" spans="1:24" ht="60.75" x14ac:dyDescent="0.3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17">
        <f t="shared" si="168"/>
        <v>42717.124305555553</v>
      </c>
      <c r="L1041" s="17">
        <f t="shared" si="169"/>
        <v>42691.900995370372</v>
      </c>
      <c r="M1041" s="5" t="b">
        <v>0</v>
      </c>
      <c r="N1041" s="5">
        <v>30</v>
      </c>
      <c r="O1041" s="5" t="b">
        <v>1</v>
      </c>
      <c r="P1041" s="5" t="s">
        <v>8280</v>
      </c>
      <c r="Q1041" s="10">
        <f t="shared" si="163"/>
        <v>128.19999999999999</v>
      </c>
      <c r="R1041" s="12">
        <f t="shared" si="164"/>
        <v>6</v>
      </c>
      <c r="S1041" s="13" t="str">
        <f t="shared" si="170"/>
        <v>Music</v>
      </c>
      <c r="T1041" s="13" t="str">
        <f t="shared" si="165"/>
        <v>Electronic Music</v>
      </c>
      <c r="U1041" s="18" t="str">
        <f t="shared" si="166"/>
        <v>Dec</v>
      </c>
      <c r="V1041" s="18" t="str">
        <f t="shared" si="167"/>
        <v>Nov</v>
      </c>
      <c r="W1041" s="1">
        <f t="shared" si="171"/>
        <v>2016</v>
      </c>
      <c r="X1041" s="1">
        <f t="shared" si="172"/>
        <v>2016</v>
      </c>
    </row>
    <row r="1042" spans="1:24" ht="60.75" x14ac:dyDescent="0.3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17">
        <f t="shared" si="168"/>
        <v>42609.500104166662</v>
      </c>
      <c r="L1042" s="17">
        <f t="shared" si="169"/>
        <v>42579.500104166662</v>
      </c>
      <c r="M1042" s="5" t="b">
        <v>0</v>
      </c>
      <c r="N1042" s="5">
        <v>1</v>
      </c>
      <c r="O1042" s="5" t="b">
        <v>0</v>
      </c>
      <c r="P1042" s="5" t="s">
        <v>8281</v>
      </c>
      <c r="Q1042" s="10">
        <f t="shared" si="163"/>
        <v>0.29411764705882354</v>
      </c>
      <c r="R1042" s="12">
        <f t="shared" si="164"/>
        <v>1.176470588235294E-3</v>
      </c>
      <c r="S1042" s="13" t="str">
        <f t="shared" si="170"/>
        <v>Journalism</v>
      </c>
      <c r="T1042" s="13" t="str">
        <f t="shared" si="165"/>
        <v>Audio</v>
      </c>
      <c r="U1042" s="18" t="str">
        <f t="shared" si="166"/>
        <v>Aug</v>
      </c>
      <c r="V1042" s="18" t="str">
        <f t="shared" si="167"/>
        <v>Jul</v>
      </c>
      <c r="W1042" s="1">
        <f t="shared" si="171"/>
        <v>2016</v>
      </c>
      <c r="X1042" s="1">
        <f t="shared" si="172"/>
        <v>2016</v>
      </c>
    </row>
    <row r="1043" spans="1:24" ht="40.5" x14ac:dyDescent="0.3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17">
        <f t="shared" si="168"/>
        <v>41850.851759259254</v>
      </c>
      <c r="L1043" s="17">
        <f t="shared" si="169"/>
        <v>41830.851759259254</v>
      </c>
      <c r="M1043" s="5" t="b">
        <v>0</v>
      </c>
      <c r="N1043" s="5">
        <v>0</v>
      </c>
      <c r="O1043" s="5" t="b">
        <v>0</v>
      </c>
      <c r="P1043" s="5" t="s">
        <v>8281</v>
      </c>
      <c r="Q1043" s="10">
        <f t="shared" si="163"/>
        <v>0</v>
      </c>
      <c r="R1043" s="12">
        <f t="shared" si="164"/>
        <v>0</v>
      </c>
      <c r="S1043" s="13" t="str">
        <f t="shared" si="170"/>
        <v>Journalism</v>
      </c>
      <c r="T1043" s="13" t="str">
        <f t="shared" si="165"/>
        <v>Audio</v>
      </c>
      <c r="U1043" s="18" t="str">
        <f t="shared" si="166"/>
        <v>Jul</v>
      </c>
      <c r="V1043" s="18" t="str">
        <f t="shared" si="167"/>
        <v>Jul</v>
      </c>
      <c r="W1043" s="1">
        <f t="shared" si="171"/>
        <v>2014</v>
      </c>
      <c r="X1043" s="1">
        <f t="shared" si="172"/>
        <v>2014</v>
      </c>
    </row>
    <row r="1044" spans="1:24" ht="40.5" x14ac:dyDescent="0.3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17">
        <f t="shared" si="168"/>
        <v>41894.208333333328</v>
      </c>
      <c r="L1044" s="17">
        <f t="shared" si="169"/>
        <v>41851.487824074073</v>
      </c>
      <c r="M1044" s="5" t="b">
        <v>0</v>
      </c>
      <c r="N1044" s="5">
        <v>1</v>
      </c>
      <c r="O1044" s="5" t="b">
        <v>0</v>
      </c>
      <c r="P1044" s="5" t="s">
        <v>8281</v>
      </c>
      <c r="Q1044" s="10">
        <f t="shared" si="163"/>
        <v>1.5384615384615385</v>
      </c>
      <c r="R1044" s="12">
        <f t="shared" si="164"/>
        <v>0.15384615384615385</v>
      </c>
      <c r="S1044" s="13" t="str">
        <f t="shared" si="170"/>
        <v>Journalism</v>
      </c>
      <c r="T1044" s="13" t="str">
        <f t="shared" si="165"/>
        <v>Audio</v>
      </c>
      <c r="U1044" s="18" t="str">
        <f t="shared" si="166"/>
        <v>Sep</v>
      </c>
      <c r="V1044" s="18" t="str">
        <f t="shared" si="167"/>
        <v>Jul</v>
      </c>
      <c r="W1044" s="1">
        <f t="shared" si="171"/>
        <v>2014</v>
      </c>
      <c r="X1044" s="1">
        <f t="shared" si="172"/>
        <v>2014</v>
      </c>
    </row>
    <row r="1045" spans="1:24" ht="60.75" x14ac:dyDescent="0.3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17">
        <f t="shared" si="168"/>
        <v>42144.044618055552</v>
      </c>
      <c r="L1045" s="17">
        <f t="shared" si="169"/>
        <v>42114.044618055552</v>
      </c>
      <c r="M1045" s="5" t="b">
        <v>0</v>
      </c>
      <c r="N1045" s="5">
        <v>292</v>
      </c>
      <c r="O1045" s="5" t="b">
        <v>0</v>
      </c>
      <c r="P1045" s="5" t="s">
        <v>8281</v>
      </c>
      <c r="Q1045" s="10">
        <f t="shared" si="163"/>
        <v>8.5370000000000008</v>
      </c>
      <c r="R1045" s="12">
        <f t="shared" si="164"/>
        <v>0.29199999999999998</v>
      </c>
      <c r="S1045" s="13" t="str">
        <f t="shared" si="170"/>
        <v>Journalism</v>
      </c>
      <c r="T1045" s="13" t="str">
        <f t="shared" si="165"/>
        <v>Audio</v>
      </c>
      <c r="U1045" s="18" t="str">
        <f t="shared" si="166"/>
        <v>May</v>
      </c>
      <c r="V1045" s="18" t="str">
        <f t="shared" si="167"/>
        <v>Apr</v>
      </c>
      <c r="W1045" s="1">
        <f t="shared" si="171"/>
        <v>2015</v>
      </c>
      <c r="X1045" s="1">
        <f t="shared" si="172"/>
        <v>2015</v>
      </c>
    </row>
    <row r="1046" spans="1:24" ht="40.5" x14ac:dyDescent="0.3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17">
        <f t="shared" si="168"/>
        <v>42068.643749999996</v>
      </c>
      <c r="L1046" s="17">
        <f t="shared" si="169"/>
        <v>42011.717604166661</v>
      </c>
      <c r="M1046" s="5" t="b">
        <v>0</v>
      </c>
      <c r="N1046" s="5">
        <v>2</v>
      </c>
      <c r="O1046" s="5" t="b">
        <v>0</v>
      </c>
      <c r="P1046" s="5" t="s">
        <v>8281</v>
      </c>
      <c r="Q1046" s="10">
        <f t="shared" si="163"/>
        <v>8.5714285714285715E-2</v>
      </c>
      <c r="R1046" s="12">
        <f t="shared" si="164"/>
        <v>2.8571428571428571E-2</v>
      </c>
      <c r="S1046" s="13" t="str">
        <f t="shared" si="170"/>
        <v>Journalism</v>
      </c>
      <c r="T1046" s="13" t="str">
        <f t="shared" si="165"/>
        <v>Audio</v>
      </c>
      <c r="U1046" s="18" t="str">
        <f t="shared" si="166"/>
        <v>Mar</v>
      </c>
      <c r="V1046" s="18" t="str">
        <f t="shared" si="167"/>
        <v>Jan</v>
      </c>
      <c r="W1046" s="1">
        <f t="shared" si="171"/>
        <v>2015</v>
      </c>
      <c r="X1046" s="1">
        <f t="shared" si="172"/>
        <v>2015</v>
      </c>
    </row>
    <row r="1047" spans="1:24" ht="40.5" x14ac:dyDescent="0.3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17">
        <f t="shared" si="168"/>
        <v>41874.666087962956</v>
      </c>
      <c r="L1047" s="17">
        <f t="shared" si="169"/>
        <v>41844.666087962956</v>
      </c>
      <c r="M1047" s="5" t="b">
        <v>0</v>
      </c>
      <c r="N1047" s="5">
        <v>8</v>
      </c>
      <c r="O1047" s="5" t="b">
        <v>0</v>
      </c>
      <c r="P1047" s="5" t="s">
        <v>8281</v>
      </c>
      <c r="Q1047" s="10">
        <f t="shared" si="163"/>
        <v>2.66</v>
      </c>
      <c r="R1047" s="12">
        <f t="shared" si="164"/>
        <v>0.08</v>
      </c>
      <c r="S1047" s="13" t="str">
        <f t="shared" si="170"/>
        <v>Journalism</v>
      </c>
      <c r="T1047" s="13" t="str">
        <f t="shared" si="165"/>
        <v>Audio</v>
      </c>
      <c r="U1047" s="18" t="str">
        <f t="shared" si="166"/>
        <v>Aug</v>
      </c>
      <c r="V1047" s="18" t="str">
        <f t="shared" si="167"/>
        <v>Jul</v>
      </c>
      <c r="W1047" s="1">
        <f t="shared" si="171"/>
        <v>2014</v>
      </c>
      <c r="X1047" s="1">
        <f t="shared" si="172"/>
        <v>2014</v>
      </c>
    </row>
    <row r="1048" spans="1:24" ht="40.5" x14ac:dyDescent="0.3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17">
        <f t="shared" si="168"/>
        <v>42364.643055555549</v>
      </c>
      <c r="L1048" s="17">
        <f t="shared" si="169"/>
        <v>42319.643055555549</v>
      </c>
      <c r="M1048" s="5" t="b">
        <v>0</v>
      </c>
      <c r="N1048" s="5">
        <v>0</v>
      </c>
      <c r="O1048" s="5" t="b">
        <v>0</v>
      </c>
      <c r="P1048" s="5" t="s">
        <v>8281</v>
      </c>
      <c r="Q1048" s="10">
        <f t="shared" si="163"/>
        <v>0</v>
      </c>
      <c r="R1048" s="12">
        <f t="shared" si="164"/>
        <v>0</v>
      </c>
      <c r="S1048" s="13" t="str">
        <f t="shared" si="170"/>
        <v>Journalism</v>
      </c>
      <c r="T1048" s="13" t="str">
        <f t="shared" si="165"/>
        <v>Audio</v>
      </c>
      <c r="U1048" s="18" t="str">
        <f t="shared" si="166"/>
        <v>Dec</v>
      </c>
      <c r="V1048" s="18" t="str">
        <f t="shared" si="167"/>
        <v>Nov</v>
      </c>
      <c r="W1048" s="1">
        <f t="shared" si="171"/>
        <v>2015</v>
      </c>
      <c r="X1048" s="1">
        <f t="shared" si="172"/>
        <v>2015</v>
      </c>
    </row>
    <row r="1049" spans="1:24" ht="40.5" x14ac:dyDescent="0.3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17">
        <f t="shared" si="168"/>
        <v>41948.65179398148</v>
      </c>
      <c r="L1049" s="17">
        <f t="shared" si="169"/>
        <v>41918.610127314816</v>
      </c>
      <c r="M1049" s="5" t="b">
        <v>0</v>
      </c>
      <c r="N1049" s="5">
        <v>1</v>
      </c>
      <c r="O1049" s="5" t="b">
        <v>0</v>
      </c>
      <c r="P1049" s="5" t="s">
        <v>8281</v>
      </c>
      <c r="Q1049" s="10">
        <f t="shared" si="163"/>
        <v>0.05</v>
      </c>
      <c r="R1049" s="12">
        <f t="shared" si="164"/>
        <v>0.05</v>
      </c>
      <c r="S1049" s="13" t="str">
        <f t="shared" si="170"/>
        <v>Journalism</v>
      </c>
      <c r="T1049" s="13" t="str">
        <f t="shared" si="165"/>
        <v>Audio</v>
      </c>
      <c r="U1049" s="18" t="str">
        <f t="shared" si="166"/>
        <v>Nov</v>
      </c>
      <c r="V1049" s="18" t="str">
        <f t="shared" si="167"/>
        <v>Oct</v>
      </c>
      <c r="W1049" s="1">
        <f t="shared" si="171"/>
        <v>2014</v>
      </c>
      <c r="X1049" s="1">
        <f t="shared" si="172"/>
        <v>2014</v>
      </c>
    </row>
    <row r="1050" spans="1:24" ht="40.5" x14ac:dyDescent="0.3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17">
        <f t="shared" si="168"/>
        <v>42637.844780092586</v>
      </c>
      <c r="L1050" s="17">
        <f t="shared" si="169"/>
        <v>42597.844780092586</v>
      </c>
      <c r="M1050" s="5" t="b">
        <v>0</v>
      </c>
      <c r="N1050" s="5">
        <v>4</v>
      </c>
      <c r="O1050" s="5" t="b">
        <v>0</v>
      </c>
      <c r="P1050" s="5" t="s">
        <v>8281</v>
      </c>
      <c r="Q1050" s="10">
        <f t="shared" si="163"/>
        <v>1.4133333333333333</v>
      </c>
      <c r="R1050" s="12">
        <f t="shared" si="164"/>
        <v>2.6666666666666668E-2</v>
      </c>
      <c r="S1050" s="13" t="str">
        <f t="shared" si="170"/>
        <v>Journalism</v>
      </c>
      <c r="T1050" s="13" t="str">
        <f t="shared" si="165"/>
        <v>Audio</v>
      </c>
      <c r="U1050" s="18" t="str">
        <f t="shared" si="166"/>
        <v>Sep</v>
      </c>
      <c r="V1050" s="18" t="str">
        <f t="shared" si="167"/>
        <v>Aug</v>
      </c>
      <c r="W1050" s="1">
        <f t="shared" si="171"/>
        <v>2016</v>
      </c>
      <c r="X1050" s="1">
        <f t="shared" si="172"/>
        <v>2016</v>
      </c>
    </row>
    <row r="1051" spans="1:24" x14ac:dyDescent="0.3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17">
        <f t="shared" si="168"/>
        <v>42412.222743055558</v>
      </c>
      <c r="L1051" s="17">
        <f t="shared" si="169"/>
        <v>42382.222743055558</v>
      </c>
      <c r="M1051" s="5" t="b">
        <v>0</v>
      </c>
      <c r="N1051" s="5">
        <v>0</v>
      </c>
      <c r="O1051" s="5" t="b">
        <v>0</v>
      </c>
      <c r="P1051" s="5" t="s">
        <v>8281</v>
      </c>
      <c r="Q1051" s="10">
        <f t="shared" si="163"/>
        <v>0</v>
      </c>
      <c r="R1051" s="12">
        <f t="shared" si="164"/>
        <v>0</v>
      </c>
      <c r="S1051" s="13" t="str">
        <f t="shared" si="170"/>
        <v>Journalism</v>
      </c>
      <c r="T1051" s="13" t="str">
        <f t="shared" si="165"/>
        <v>Audio</v>
      </c>
      <c r="U1051" s="18" t="str">
        <f t="shared" si="166"/>
        <v>Feb</v>
      </c>
      <c r="V1051" s="18" t="str">
        <f t="shared" si="167"/>
        <v>Jan</v>
      </c>
      <c r="W1051" s="1">
        <f t="shared" si="171"/>
        <v>2016</v>
      </c>
      <c r="X1051" s="1">
        <f t="shared" si="172"/>
        <v>2016</v>
      </c>
    </row>
    <row r="1052" spans="1:24" ht="40.5" x14ac:dyDescent="0.3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17">
        <f t="shared" si="168"/>
        <v>42261.588854166665</v>
      </c>
      <c r="L1052" s="17">
        <f t="shared" si="169"/>
        <v>42231.588854166665</v>
      </c>
      <c r="M1052" s="5" t="b">
        <v>0</v>
      </c>
      <c r="N1052" s="5">
        <v>0</v>
      </c>
      <c r="O1052" s="5" t="b">
        <v>0</v>
      </c>
      <c r="P1052" s="5" t="s">
        <v>8281</v>
      </c>
      <c r="Q1052" s="10">
        <f t="shared" si="163"/>
        <v>0</v>
      </c>
      <c r="R1052" s="12">
        <f t="shared" si="164"/>
        <v>0</v>
      </c>
      <c r="S1052" s="13" t="str">
        <f t="shared" si="170"/>
        <v>Journalism</v>
      </c>
      <c r="T1052" s="13" t="str">
        <f t="shared" si="165"/>
        <v>Audio</v>
      </c>
      <c r="U1052" s="18" t="str">
        <f t="shared" si="166"/>
        <v>Sep</v>
      </c>
      <c r="V1052" s="18" t="str">
        <f t="shared" si="167"/>
        <v>Aug</v>
      </c>
      <c r="W1052" s="1">
        <f t="shared" si="171"/>
        <v>2015</v>
      </c>
      <c r="X1052" s="1">
        <f t="shared" si="172"/>
        <v>2015</v>
      </c>
    </row>
    <row r="1053" spans="1:24" ht="40.5" x14ac:dyDescent="0.3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17">
        <f t="shared" si="168"/>
        <v>41877.805844907409</v>
      </c>
      <c r="L1053" s="17">
        <f t="shared" si="169"/>
        <v>41849.805844907409</v>
      </c>
      <c r="M1053" s="5" t="b">
        <v>0</v>
      </c>
      <c r="N1053" s="5">
        <v>0</v>
      </c>
      <c r="O1053" s="5" t="b">
        <v>0</v>
      </c>
      <c r="P1053" s="5" t="s">
        <v>8281</v>
      </c>
      <c r="Q1053" s="10">
        <f t="shared" si="163"/>
        <v>0</v>
      </c>
      <c r="R1053" s="12">
        <f t="shared" si="164"/>
        <v>0</v>
      </c>
      <c r="S1053" s="13" t="str">
        <f t="shared" si="170"/>
        <v>Journalism</v>
      </c>
      <c r="T1053" s="13" t="str">
        <f t="shared" si="165"/>
        <v>Audio</v>
      </c>
      <c r="U1053" s="18" t="str">
        <f t="shared" si="166"/>
        <v>Aug</v>
      </c>
      <c r="V1053" s="18" t="str">
        <f t="shared" si="167"/>
        <v>Jul</v>
      </c>
      <c r="W1053" s="1">
        <f t="shared" si="171"/>
        <v>2014</v>
      </c>
      <c r="X1053" s="1">
        <f t="shared" si="172"/>
        <v>2014</v>
      </c>
    </row>
    <row r="1054" spans="1:24" ht="60.75" x14ac:dyDescent="0.3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17">
        <f t="shared" si="168"/>
        <v>42527.631249999999</v>
      </c>
      <c r="L1054" s="17">
        <f t="shared" si="169"/>
        <v>42483.589062499996</v>
      </c>
      <c r="M1054" s="5" t="b">
        <v>0</v>
      </c>
      <c r="N1054" s="5">
        <v>0</v>
      </c>
      <c r="O1054" s="5" t="b">
        <v>0</v>
      </c>
      <c r="P1054" s="5" t="s">
        <v>8281</v>
      </c>
      <c r="Q1054" s="10">
        <f t="shared" si="163"/>
        <v>0</v>
      </c>
      <c r="R1054" s="12">
        <f t="shared" si="164"/>
        <v>0</v>
      </c>
      <c r="S1054" s="13" t="str">
        <f t="shared" si="170"/>
        <v>Journalism</v>
      </c>
      <c r="T1054" s="13" t="str">
        <f t="shared" si="165"/>
        <v>Audio</v>
      </c>
      <c r="U1054" s="18" t="str">
        <f t="shared" si="166"/>
        <v>Jun</v>
      </c>
      <c r="V1054" s="18" t="str">
        <f t="shared" si="167"/>
        <v>Apr</v>
      </c>
      <c r="W1054" s="1">
        <f t="shared" si="171"/>
        <v>2016</v>
      </c>
      <c r="X1054" s="1">
        <f t="shared" si="172"/>
        <v>2016</v>
      </c>
    </row>
    <row r="1055" spans="1:24" ht="40.5" x14ac:dyDescent="0.3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17">
        <f t="shared" si="168"/>
        <v>42799.964490740742</v>
      </c>
      <c r="L1055" s="17">
        <f t="shared" si="169"/>
        <v>42774.964490740742</v>
      </c>
      <c r="M1055" s="5" t="b">
        <v>0</v>
      </c>
      <c r="N1055" s="5">
        <v>1</v>
      </c>
      <c r="O1055" s="5" t="b">
        <v>0</v>
      </c>
      <c r="P1055" s="5" t="s">
        <v>8281</v>
      </c>
      <c r="Q1055" s="10">
        <f t="shared" si="163"/>
        <v>1</v>
      </c>
      <c r="R1055" s="12">
        <f t="shared" si="164"/>
        <v>6.6666666666666666E-2</v>
      </c>
      <c r="S1055" s="13" t="str">
        <f t="shared" si="170"/>
        <v>Journalism</v>
      </c>
      <c r="T1055" s="13" t="str">
        <f t="shared" si="165"/>
        <v>Audio</v>
      </c>
      <c r="U1055" s="18" t="str">
        <f t="shared" si="166"/>
        <v>Mar</v>
      </c>
      <c r="V1055" s="18" t="str">
        <f t="shared" si="167"/>
        <v>Feb</v>
      </c>
      <c r="W1055" s="1">
        <f t="shared" si="171"/>
        <v>2017</v>
      </c>
      <c r="X1055" s="1">
        <f t="shared" si="172"/>
        <v>2017</v>
      </c>
    </row>
    <row r="1056" spans="1:24" ht="60.75" x14ac:dyDescent="0.3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17">
        <f t="shared" si="168"/>
        <v>41861.708333333328</v>
      </c>
      <c r="L1056" s="17">
        <f t="shared" si="169"/>
        <v>41831.643506944441</v>
      </c>
      <c r="M1056" s="5" t="b">
        <v>0</v>
      </c>
      <c r="N1056" s="5">
        <v>0</v>
      </c>
      <c r="O1056" s="5" t="b">
        <v>0</v>
      </c>
      <c r="P1056" s="5" t="s">
        <v>8281</v>
      </c>
      <c r="Q1056" s="10">
        <f t="shared" si="163"/>
        <v>0</v>
      </c>
      <c r="R1056" s="12">
        <f t="shared" si="164"/>
        <v>0</v>
      </c>
      <c r="S1056" s="13" t="str">
        <f t="shared" si="170"/>
        <v>Journalism</v>
      </c>
      <c r="T1056" s="13" t="str">
        <f t="shared" si="165"/>
        <v>Audio</v>
      </c>
      <c r="U1056" s="18" t="str">
        <f t="shared" si="166"/>
        <v>Aug</v>
      </c>
      <c r="V1056" s="18" t="str">
        <f t="shared" si="167"/>
        <v>Jul</v>
      </c>
      <c r="W1056" s="1">
        <f t="shared" si="171"/>
        <v>2014</v>
      </c>
      <c r="X1056" s="1">
        <f t="shared" si="172"/>
        <v>2014</v>
      </c>
    </row>
    <row r="1057" spans="1:24" ht="40.5" x14ac:dyDescent="0.3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17">
        <f t="shared" si="168"/>
        <v>42436.784085648142</v>
      </c>
      <c r="L1057" s="17">
        <f t="shared" si="169"/>
        <v>42406.784085648142</v>
      </c>
      <c r="M1057" s="5" t="b">
        <v>0</v>
      </c>
      <c r="N1057" s="5">
        <v>0</v>
      </c>
      <c r="O1057" s="5" t="b">
        <v>0</v>
      </c>
      <c r="P1057" s="5" t="s">
        <v>8281</v>
      </c>
      <c r="Q1057" s="10">
        <f t="shared" si="163"/>
        <v>0</v>
      </c>
      <c r="R1057" s="12">
        <f t="shared" si="164"/>
        <v>0</v>
      </c>
      <c r="S1057" s="13" t="str">
        <f t="shared" si="170"/>
        <v>Journalism</v>
      </c>
      <c r="T1057" s="13" t="str">
        <f t="shared" si="165"/>
        <v>Audio</v>
      </c>
      <c r="U1057" s="18" t="str">
        <f t="shared" si="166"/>
        <v>Mar</v>
      </c>
      <c r="V1057" s="18" t="str">
        <f t="shared" si="167"/>
        <v>Feb</v>
      </c>
      <c r="W1057" s="1">
        <f t="shared" si="171"/>
        <v>2016</v>
      </c>
      <c r="X1057" s="1">
        <f t="shared" si="172"/>
        <v>2016</v>
      </c>
    </row>
    <row r="1058" spans="1:24" ht="40.5" x14ac:dyDescent="0.3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17">
        <f t="shared" si="168"/>
        <v>42118.469641203701</v>
      </c>
      <c r="L1058" s="17">
        <f t="shared" si="169"/>
        <v>42058.511307870365</v>
      </c>
      <c r="M1058" s="5" t="b">
        <v>0</v>
      </c>
      <c r="N1058" s="5">
        <v>0</v>
      </c>
      <c r="O1058" s="5" t="b">
        <v>0</v>
      </c>
      <c r="P1058" s="5" t="s">
        <v>8281</v>
      </c>
      <c r="Q1058" s="10">
        <f t="shared" si="163"/>
        <v>0</v>
      </c>
      <c r="R1058" s="12">
        <f t="shared" si="164"/>
        <v>0</v>
      </c>
      <c r="S1058" s="13" t="str">
        <f t="shared" si="170"/>
        <v>Journalism</v>
      </c>
      <c r="T1058" s="13" t="str">
        <f t="shared" si="165"/>
        <v>Audio</v>
      </c>
      <c r="U1058" s="18" t="str">
        <f t="shared" si="166"/>
        <v>Apr</v>
      </c>
      <c r="V1058" s="18" t="str">
        <f t="shared" si="167"/>
        <v>Feb</v>
      </c>
      <c r="W1058" s="1">
        <f t="shared" si="171"/>
        <v>2015</v>
      </c>
      <c r="X1058" s="1">
        <f t="shared" si="172"/>
        <v>2015</v>
      </c>
    </row>
    <row r="1059" spans="1:24" ht="40.5" x14ac:dyDescent="0.3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17">
        <f t="shared" si="168"/>
        <v>42708.704664351848</v>
      </c>
      <c r="L1059" s="17">
        <f t="shared" si="169"/>
        <v>42678.662997685184</v>
      </c>
      <c r="M1059" s="5" t="b">
        <v>0</v>
      </c>
      <c r="N1059" s="5">
        <v>0</v>
      </c>
      <c r="O1059" s="5" t="b">
        <v>0</v>
      </c>
      <c r="P1059" s="5" t="s">
        <v>8281</v>
      </c>
      <c r="Q1059" s="10">
        <f t="shared" si="163"/>
        <v>0</v>
      </c>
      <c r="R1059" s="12">
        <f t="shared" si="164"/>
        <v>0</v>
      </c>
      <c r="S1059" s="13" t="str">
        <f t="shared" si="170"/>
        <v>Journalism</v>
      </c>
      <c r="T1059" s="13" t="str">
        <f t="shared" si="165"/>
        <v>Audio</v>
      </c>
      <c r="U1059" s="18" t="str">
        <f t="shared" si="166"/>
        <v>Dec</v>
      </c>
      <c r="V1059" s="18" t="str">
        <f t="shared" si="167"/>
        <v>Nov</v>
      </c>
      <c r="W1059" s="1">
        <f t="shared" si="171"/>
        <v>2016</v>
      </c>
      <c r="X1059" s="1">
        <f t="shared" si="172"/>
        <v>2016</v>
      </c>
    </row>
    <row r="1060" spans="1:24" ht="40.5" x14ac:dyDescent="0.3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17">
        <f t="shared" si="168"/>
        <v>42088.791666666664</v>
      </c>
      <c r="L1060" s="17">
        <f t="shared" si="169"/>
        <v>42047.692627314813</v>
      </c>
      <c r="M1060" s="5" t="b">
        <v>0</v>
      </c>
      <c r="N1060" s="5">
        <v>0</v>
      </c>
      <c r="O1060" s="5" t="b">
        <v>0</v>
      </c>
      <c r="P1060" s="5" t="s">
        <v>8281</v>
      </c>
      <c r="Q1060" s="10">
        <f t="shared" si="163"/>
        <v>0</v>
      </c>
      <c r="R1060" s="12">
        <f t="shared" si="164"/>
        <v>0</v>
      </c>
      <c r="S1060" s="13" t="str">
        <f t="shared" si="170"/>
        <v>Journalism</v>
      </c>
      <c r="T1060" s="13" t="str">
        <f t="shared" si="165"/>
        <v>Audio</v>
      </c>
      <c r="U1060" s="18" t="str">
        <f t="shared" si="166"/>
        <v>Mar</v>
      </c>
      <c r="V1060" s="18" t="str">
        <f t="shared" si="167"/>
        <v>Feb</v>
      </c>
      <c r="W1060" s="1">
        <f t="shared" si="171"/>
        <v>2015</v>
      </c>
      <c r="X1060" s="1">
        <f t="shared" si="172"/>
        <v>2015</v>
      </c>
    </row>
    <row r="1061" spans="1:24" x14ac:dyDescent="0.3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17">
        <f t="shared" si="168"/>
        <v>42076.54</v>
      </c>
      <c r="L1061" s="17">
        <f t="shared" si="169"/>
        <v>42046.581666666665</v>
      </c>
      <c r="M1061" s="5" t="b">
        <v>0</v>
      </c>
      <c r="N1061" s="5">
        <v>0</v>
      </c>
      <c r="O1061" s="5" t="b">
        <v>0</v>
      </c>
      <c r="P1061" s="5" t="s">
        <v>8281</v>
      </c>
      <c r="Q1061" s="10">
        <f t="shared" si="163"/>
        <v>0</v>
      </c>
      <c r="R1061" s="12">
        <f t="shared" si="164"/>
        <v>0</v>
      </c>
      <c r="S1061" s="13" t="str">
        <f t="shared" si="170"/>
        <v>Journalism</v>
      </c>
      <c r="T1061" s="13" t="str">
        <f t="shared" si="165"/>
        <v>Audio</v>
      </c>
      <c r="U1061" s="18" t="str">
        <f t="shared" si="166"/>
        <v>Mar</v>
      </c>
      <c r="V1061" s="18" t="str">
        <f t="shared" si="167"/>
        <v>Feb</v>
      </c>
      <c r="W1061" s="1">
        <f t="shared" si="171"/>
        <v>2015</v>
      </c>
      <c r="X1061" s="1">
        <f t="shared" si="172"/>
        <v>2015</v>
      </c>
    </row>
    <row r="1062" spans="1:24" ht="40.5" x14ac:dyDescent="0.3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17">
        <f t="shared" si="168"/>
        <v>42109.704780092587</v>
      </c>
      <c r="L1062" s="17">
        <f t="shared" si="169"/>
        <v>42079.704780092587</v>
      </c>
      <c r="M1062" s="5" t="b">
        <v>0</v>
      </c>
      <c r="N1062" s="5">
        <v>1</v>
      </c>
      <c r="O1062" s="5" t="b">
        <v>0</v>
      </c>
      <c r="P1062" s="5" t="s">
        <v>8281</v>
      </c>
      <c r="Q1062" s="10">
        <f t="shared" si="163"/>
        <v>1</v>
      </c>
      <c r="R1062" s="12">
        <f t="shared" si="164"/>
        <v>0.02</v>
      </c>
      <c r="S1062" s="13" t="str">
        <f t="shared" si="170"/>
        <v>Journalism</v>
      </c>
      <c r="T1062" s="13" t="str">
        <f t="shared" si="165"/>
        <v>Audio</v>
      </c>
      <c r="U1062" s="18" t="str">
        <f t="shared" si="166"/>
        <v>Apr</v>
      </c>
      <c r="V1062" s="18" t="str">
        <f t="shared" si="167"/>
        <v>Mar</v>
      </c>
      <c r="W1062" s="1">
        <f t="shared" si="171"/>
        <v>2015</v>
      </c>
      <c r="X1062" s="1">
        <f t="shared" si="172"/>
        <v>2015</v>
      </c>
    </row>
    <row r="1063" spans="1:24" ht="40.5" x14ac:dyDescent="0.3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17">
        <f t="shared" si="168"/>
        <v>42491.833333333336</v>
      </c>
      <c r="L1063" s="17">
        <f t="shared" si="169"/>
        <v>42432.068379629629</v>
      </c>
      <c r="M1063" s="5" t="b">
        <v>0</v>
      </c>
      <c r="N1063" s="5">
        <v>0</v>
      </c>
      <c r="O1063" s="5" t="b">
        <v>0</v>
      </c>
      <c r="P1063" s="5" t="s">
        <v>8281</v>
      </c>
      <c r="Q1063" s="10">
        <f t="shared" si="163"/>
        <v>0</v>
      </c>
      <c r="R1063" s="12">
        <f t="shared" si="164"/>
        <v>0</v>
      </c>
      <c r="S1063" s="13" t="str">
        <f t="shared" si="170"/>
        <v>Journalism</v>
      </c>
      <c r="T1063" s="13" t="str">
        <f t="shared" si="165"/>
        <v>Audio</v>
      </c>
      <c r="U1063" s="18" t="str">
        <f t="shared" si="166"/>
        <v>May</v>
      </c>
      <c r="V1063" s="18" t="str">
        <f t="shared" si="167"/>
        <v>Mar</v>
      </c>
      <c r="W1063" s="1">
        <f t="shared" si="171"/>
        <v>2016</v>
      </c>
      <c r="X1063" s="1">
        <f t="shared" si="172"/>
        <v>2016</v>
      </c>
    </row>
    <row r="1064" spans="1:24" ht="40.5" x14ac:dyDescent="0.3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17">
        <f t="shared" si="168"/>
        <v>42563.598854166667</v>
      </c>
      <c r="L1064" s="17">
        <f t="shared" si="169"/>
        <v>42556.598854166667</v>
      </c>
      <c r="M1064" s="5" t="b">
        <v>0</v>
      </c>
      <c r="N1064" s="5">
        <v>4</v>
      </c>
      <c r="O1064" s="5" t="b">
        <v>0</v>
      </c>
      <c r="P1064" s="5" t="s">
        <v>8281</v>
      </c>
      <c r="Q1064" s="10">
        <f t="shared" si="163"/>
        <v>95.477386934673362</v>
      </c>
      <c r="R1064" s="12">
        <f t="shared" si="164"/>
        <v>2.0100502512562812</v>
      </c>
      <c r="S1064" s="13" t="str">
        <f t="shared" si="170"/>
        <v>Journalism</v>
      </c>
      <c r="T1064" s="13" t="str">
        <f t="shared" si="165"/>
        <v>Audio</v>
      </c>
      <c r="U1064" s="18" t="str">
        <f t="shared" si="166"/>
        <v>Jul</v>
      </c>
      <c r="V1064" s="18" t="str">
        <f t="shared" si="167"/>
        <v>Jul</v>
      </c>
      <c r="W1064" s="1">
        <f t="shared" si="171"/>
        <v>2016</v>
      </c>
      <c r="X1064" s="1">
        <f t="shared" si="172"/>
        <v>2016</v>
      </c>
    </row>
    <row r="1065" spans="1:24" ht="60.75" x14ac:dyDescent="0.3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17">
        <f t="shared" si="168"/>
        <v>42612.822476851848</v>
      </c>
      <c r="L1065" s="17">
        <f t="shared" si="169"/>
        <v>42582.822476851848</v>
      </c>
      <c r="M1065" s="5" t="b">
        <v>0</v>
      </c>
      <c r="N1065" s="5">
        <v>0</v>
      </c>
      <c r="O1065" s="5" t="b">
        <v>0</v>
      </c>
      <c r="P1065" s="5" t="s">
        <v>8281</v>
      </c>
      <c r="Q1065" s="10">
        <f t="shared" si="163"/>
        <v>0</v>
      </c>
      <c r="R1065" s="12">
        <f t="shared" si="164"/>
        <v>0</v>
      </c>
      <c r="S1065" s="13" t="str">
        <f t="shared" si="170"/>
        <v>Journalism</v>
      </c>
      <c r="T1065" s="13" t="str">
        <f t="shared" si="165"/>
        <v>Audio</v>
      </c>
      <c r="U1065" s="18" t="str">
        <f t="shared" si="166"/>
        <v>Aug</v>
      </c>
      <c r="V1065" s="18" t="str">
        <f t="shared" si="167"/>
        <v>Jul</v>
      </c>
      <c r="W1065" s="1">
        <f t="shared" si="171"/>
        <v>2016</v>
      </c>
      <c r="X1065" s="1">
        <f t="shared" si="172"/>
        <v>2016</v>
      </c>
    </row>
    <row r="1066" spans="1:24" ht="40.5" x14ac:dyDescent="0.3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17">
        <f t="shared" si="168"/>
        <v>41462.019710648143</v>
      </c>
      <c r="L1066" s="17">
        <f t="shared" si="169"/>
        <v>41417.019710648143</v>
      </c>
      <c r="M1066" s="5" t="b">
        <v>0</v>
      </c>
      <c r="N1066" s="5">
        <v>123</v>
      </c>
      <c r="O1066" s="5" t="b">
        <v>0</v>
      </c>
      <c r="P1066" s="5" t="s">
        <v>8282</v>
      </c>
      <c r="Q1066" s="10">
        <f t="shared" si="163"/>
        <v>8.974444444444444</v>
      </c>
      <c r="R1066" s="12">
        <f t="shared" si="164"/>
        <v>0.13666666666666666</v>
      </c>
      <c r="S1066" s="13" t="str">
        <f t="shared" si="170"/>
        <v>Games</v>
      </c>
      <c r="T1066" s="13" t="str">
        <f t="shared" si="165"/>
        <v>Video Games</v>
      </c>
      <c r="U1066" s="18" t="str">
        <f t="shared" si="166"/>
        <v>Jul</v>
      </c>
      <c r="V1066" s="18" t="str">
        <f t="shared" si="167"/>
        <v>May</v>
      </c>
      <c r="W1066" s="1">
        <f t="shared" si="171"/>
        <v>2013</v>
      </c>
      <c r="X1066" s="1">
        <f t="shared" si="172"/>
        <v>2013</v>
      </c>
    </row>
    <row r="1067" spans="1:24" ht="40.5" x14ac:dyDescent="0.3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17">
        <f t="shared" si="168"/>
        <v>41689.172708333332</v>
      </c>
      <c r="L1067" s="17">
        <f t="shared" si="169"/>
        <v>41661.172708333332</v>
      </c>
      <c r="M1067" s="5" t="b">
        <v>0</v>
      </c>
      <c r="N1067" s="5">
        <v>5</v>
      </c>
      <c r="O1067" s="5" t="b">
        <v>0</v>
      </c>
      <c r="P1067" s="5" t="s">
        <v>8282</v>
      </c>
      <c r="Q1067" s="10">
        <f t="shared" si="163"/>
        <v>2.7</v>
      </c>
      <c r="R1067" s="12">
        <f t="shared" si="164"/>
        <v>0.16666666666666666</v>
      </c>
      <c r="S1067" s="13" t="str">
        <f t="shared" si="170"/>
        <v>Games</v>
      </c>
      <c r="T1067" s="13" t="str">
        <f t="shared" si="165"/>
        <v>Video Games</v>
      </c>
      <c r="U1067" s="18" t="str">
        <f t="shared" si="166"/>
        <v>Feb</v>
      </c>
      <c r="V1067" s="18" t="str">
        <f t="shared" si="167"/>
        <v>Jan</v>
      </c>
      <c r="W1067" s="1">
        <f t="shared" si="171"/>
        <v>2014</v>
      </c>
      <c r="X1067" s="1">
        <f t="shared" si="172"/>
        <v>2014</v>
      </c>
    </row>
    <row r="1068" spans="1:24" ht="40.5" x14ac:dyDescent="0.3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17">
        <f t="shared" si="168"/>
        <v>41490.754421296289</v>
      </c>
      <c r="L1068" s="17">
        <f t="shared" si="169"/>
        <v>41445.754421296289</v>
      </c>
      <c r="M1068" s="5" t="b">
        <v>0</v>
      </c>
      <c r="N1068" s="5">
        <v>148</v>
      </c>
      <c r="O1068" s="5" t="b">
        <v>0</v>
      </c>
      <c r="P1068" s="5" t="s">
        <v>8282</v>
      </c>
      <c r="Q1068" s="10">
        <f t="shared" si="163"/>
        <v>3.3673333333333333</v>
      </c>
      <c r="R1068" s="12">
        <f t="shared" si="164"/>
        <v>9.8666666666666666E-2</v>
      </c>
      <c r="S1068" s="13" t="str">
        <f t="shared" si="170"/>
        <v>Games</v>
      </c>
      <c r="T1068" s="13" t="str">
        <f t="shared" si="165"/>
        <v>Video Games</v>
      </c>
      <c r="U1068" s="18" t="str">
        <f t="shared" si="166"/>
        <v>Aug</v>
      </c>
      <c r="V1068" s="18" t="str">
        <f t="shared" si="167"/>
        <v>Jun</v>
      </c>
      <c r="W1068" s="1">
        <f t="shared" si="171"/>
        <v>2013</v>
      </c>
      <c r="X1068" s="1">
        <f t="shared" si="172"/>
        <v>2013</v>
      </c>
    </row>
    <row r="1069" spans="1:24" ht="40.5" x14ac:dyDescent="0.3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17">
        <f t="shared" si="168"/>
        <v>41629.647349537037</v>
      </c>
      <c r="L1069" s="17">
        <f t="shared" si="169"/>
        <v>41599.647349537037</v>
      </c>
      <c r="M1069" s="5" t="b">
        <v>0</v>
      </c>
      <c r="N1069" s="5">
        <v>10</v>
      </c>
      <c r="O1069" s="5" t="b">
        <v>0</v>
      </c>
      <c r="P1069" s="5" t="s">
        <v>8282</v>
      </c>
      <c r="Q1069" s="10">
        <f t="shared" si="163"/>
        <v>26</v>
      </c>
      <c r="R1069" s="12">
        <f t="shared" si="164"/>
        <v>2</v>
      </c>
      <c r="S1069" s="13" t="str">
        <f t="shared" si="170"/>
        <v>Games</v>
      </c>
      <c r="T1069" s="13" t="str">
        <f t="shared" si="165"/>
        <v>Video Games</v>
      </c>
      <c r="U1069" s="18" t="str">
        <f t="shared" si="166"/>
        <v>Dec</v>
      </c>
      <c r="V1069" s="18" t="str">
        <f t="shared" si="167"/>
        <v>Nov</v>
      </c>
      <c r="W1069" s="1">
        <f t="shared" si="171"/>
        <v>2013</v>
      </c>
      <c r="X1069" s="1">
        <f t="shared" si="172"/>
        <v>2013</v>
      </c>
    </row>
    <row r="1070" spans="1:24" ht="60.75" x14ac:dyDescent="0.3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17">
        <f t="shared" si="168"/>
        <v>42470.121111111112</v>
      </c>
      <c r="L1070" s="17">
        <f t="shared" si="169"/>
        <v>42440.162777777776</v>
      </c>
      <c r="M1070" s="5" t="b">
        <v>0</v>
      </c>
      <c r="N1070" s="5">
        <v>4</v>
      </c>
      <c r="O1070" s="5" t="b">
        <v>0</v>
      </c>
      <c r="P1070" s="5" t="s">
        <v>8282</v>
      </c>
      <c r="Q1070" s="10">
        <f t="shared" si="163"/>
        <v>0.15</v>
      </c>
      <c r="R1070" s="12">
        <f t="shared" si="164"/>
        <v>1.3333333333333334E-2</v>
      </c>
      <c r="S1070" s="13" t="str">
        <f t="shared" si="170"/>
        <v>Games</v>
      </c>
      <c r="T1070" s="13" t="str">
        <f t="shared" si="165"/>
        <v>Video Games</v>
      </c>
      <c r="U1070" s="18" t="str">
        <f t="shared" si="166"/>
        <v>Apr</v>
      </c>
      <c r="V1070" s="18" t="str">
        <f t="shared" si="167"/>
        <v>Mar</v>
      </c>
      <c r="W1070" s="1">
        <f t="shared" si="171"/>
        <v>2016</v>
      </c>
      <c r="X1070" s="1">
        <f t="shared" si="172"/>
        <v>2016</v>
      </c>
    </row>
    <row r="1071" spans="1:24" ht="40.5" x14ac:dyDescent="0.3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17">
        <f t="shared" si="168"/>
        <v>41604.06318287037</v>
      </c>
      <c r="L1071" s="17">
        <f t="shared" si="169"/>
        <v>41572.021516203698</v>
      </c>
      <c r="M1071" s="5" t="b">
        <v>0</v>
      </c>
      <c r="N1071" s="5">
        <v>21</v>
      </c>
      <c r="O1071" s="5" t="b">
        <v>0</v>
      </c>
      <c r="P1071" s="5" t="s">
        <v>8282</v>
      </c>
      <c r="Q1071" s="10">
        <f t="shared" si="163"/>
        <v>38.636363636363633</v>
      </c>
      <c r="R1071" s="12">
        <f t="shared" si="164"/>
        <v>0.95454545454545459</v>
      </c>
      <c r="S1071" s="13" t="str">
        <f t="shared" si="170"/>
        <v>Games</v>
      </c>
      <c r="T1071" s="13" t="str">
        <f t="shared" si="165"/>
        <v>Video Games</v>
      </c>
      <c r="U1071" s="18" t="str">
        <f t="shared" si="166"/>
        <v>Nov</v>
      </c>
      <c r="V1071" s="18" t="str">
        <f t="shared" si="167"/>
        <v>Oct</v>
      </c>
      <c r="W1071" s="1">
        <f t="shared" si="171"/>
        <v>2013</v>
      </c>
      <c r="X1071" s="1">
        <f t="shared" si="172"/>
        <v>2013</v>
      </c>
    </row>
    <row r="1072" spans="1:24" ht="60.75" x14ac:dyDescent="0.3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17">
        <f t="shared" si="168"/>
        <v>41182.803495370368</v>
      </c>
      <c r="L1072" s="17">
        <f t="shared" si="169"/>
        <v>41162.803495370368</v>
      </c>
      <c r="M1072" s="5" t="b">
        <v>0</v>
      </c>
      <c r="N1072" s="5">
        <v>2</v>
      </c>
      <c r="O1072" s="5" t="b">
        <v>0</v>
      </c>
      <c r="P1072" s="5" t="s">
        <v>8282</v>
      </c>
      <c r="Q1072" s="10">
        <f t="shared" si="163"/>
        <v>0.7</v>
      </c>
      <c r="R1072" s="12">
        <f t="shared" si="164"/>
        <v>0.02</v>
      </c>
      <c r="S1072" s="13" t="str">
        <f t="shared" si="170"/>
        <v>Games</v>
      </c>
      <c r="T1072" s="13" t="str">
        <f t="shared" si="165"/>
        <v>Video Games</v>
      </c>
      <c r="U1072" s="18" t="str">
        <f t="shared" si="166"/>
        <v>Sep</v>
      </c>
      <c r="V1072" s="18" t="str">
        <f t="shared" si="167"/>
        <v>Sep</v>
      </c>
      <c r="W1072" s="1">
        <f t="shared" si="171"/>
        <v>2012</v>
      </c>
      <c r="X1072" s="1">
        <f t="shared" si="172"/>
        <v>2012</v>
      </c>
    </row>
    <row r="1073" spans="1:24" ht="40.5" x14ac:dyDescent="0.3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17">
        <f t="shared" si="168"/>
        <v>42325.586724537039</v>
      </c>
      <c r="L1073" s="17">
        <f t="shared" si="169"/>
        <v>42295.545057870368</v>
      </c>
      <c r="M1073" s="5" t="b">
        <v>0</v>
      </c>
      <c r="N1073" s="5">
        <v>0</v>
      </c>
      <c r="O1073" s="5" t="b">
        <v>0</v>
      </c>
      <c r="P1073" s="5" t="s">
        <v>8282</v>
      </c>
      <c r="Q1073" s="10">
        <f t="shared" si="163"/>
        <v>0</v>
      </c>
      <c r="R1073" s="12">
        <f t="shared" si="164"/>
        <v>0</v>
      </c>
      <c r="S1073" s="13" t="str">
        <f t="shared" si="170"/>
        <v>Games</v>
      </c>
      <c r="T1073" s="13" t="str">
        <f t="shared" si="165"/>
        <v>Video Games</v>
      </c>
      <c r="U1073" s="18" t="str">
        <f t="shared" si="166"/>
        <v>Nov</v>
      </c>
      <c r="V1073" s="18" t="str">
        <f t="shared" si="167"/>
        <v>Oct</v>
      </c>
      <c r="W1073" s="1">
        <f t="shared" si="171"/>
        <v>2015</v>
      </c>
      <c r="X1073" s="1">
        <f t="shared" si="172"/>
        <v>2015</v>
      </c>
    </row>
    <row r="1074" spans="1:24" ht="40.5" x14ac:dyDescent="0.3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17">
        <f t="shared" si="168"/>
        <v>41675.623807870368</v>
      </c>
      <c r="L1074" s="17">
        <f t="shared" si="169"/>
        <v>41645.623807870368</v>
      </c>
      <c r="M1074" s="5" t="b">
        <v>0</v>
      </c>
      <c r="N1074" s="5">
        <v>4</v>
      </c>
      <c r="O1074" s="5" t="b">
        <v>0</v>
      </c>
      <c r="P1074" s="5" t="s">
        <v>8282</v>
      </c>
      <c r="Q1074" s="10">
        <f t="shared" si="163"/>
        <v>6.8000000000000005E-2</v>
      </c>
      <c r="R1074" s="12">
        <f t="shared" si="164"/>
        <v>5.3333333333333332E-3</v>
      </c>
      <c r="S1074" s="13" t="str">
        <f t="shared" si="170"/>
        <v>Games</v>
      </c>
      <c r="T1074" s="13" t="str">
        <f t="shared" si="165"/>
        <v>Video Games</v>
      </c>
      <c r="U1074" s="18" t="str">
        <f t="shared" si="166"/>
        <v>Feb</v>
      </c>
      <c r="V1074" s="18" t="str">
        <f t="shared" si="167"/>
        <v>Jan</v>
      </c>
      <c r="W1074" s="1">
        <f t="shared" si="171"/>
        <v>2014</v>
      </c>
      <c r="X1074" s="1">
        <f t="shared" si="172"/>
        <v>2014</v>
      </c>
    </row>
    <row r="1075" spans="1:24" ht="40.5" x14ac:dyDescent="0.3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17">
        <f t="shared" si="168"/>
        <v>40832.756261574068</v>
      </c>
      <c r="L1075" s="17">
        <f t="shared" si="169"/>
        <v>40802.756261574068</v>
      </c>
      <c r="M1075" s="5" t="b">
        <v>0</v>
      </c>
      <c r="N1075" s="5">
        <v>1</v>
      </c>
      <c r="O1075" s="5" t="b">
        <v>0</v>
      </c>
      <c r="P1075" s="5" t="s">
        <v>8282</v>
      </c>
      <c r="Q1075" s="10">
        <f t="shared" si="163"/>
        <v>1.3333333333333333</v>
      </c>
      <c r="R1075" s="12">
        <f t="shared" si="164"/>
        <v>0.13333333333333333</v>
      </c>
      <c r="S1075" s="13" t="str">
        <f t="shared" si="170"/>
        <v>Games</v>
      </c>
      <c r="T1075" s="13" t="str">
        <f t="shared" si="165"/>
        <v>Video Games</v>
      </c>
      <c r="U1075" s="18" t="str">
        <f t="shared" si="166"/>
        <v>Oct</v>
      </c>
      <c r="V1075" s="18" t="str">
        <f t="shared" si="167"/>
        <v>Sep</v>
      </c>
      <c r="W1075" s="1">
        <f t="shared" si="171"/>
        <v>2011</v>
      </c>
      <c r="X1075" s="1">
        <f t="shared" si="172"/>
        <v>2011</v>
      </c>
    </row>
    <row r="1076" spans="1:24" ht="40.5" x14ac:dyDescent="0.3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17">
        <f t="shared" si="168"/>
        <v>41642.964641203704</v>
      </c>
      <c r="L1076" s="17">
        <f t="shared" si="169"/>
        <v>41612.964641203704</v>
      </c>
      <c r="M1076" s="5" t="b">
        <v>0</v>
      </c>
      <c r="N1076" s="5">
        <v>30</v>
      </c>
      <c r="O1076" s="5" t="b">
        <v>0</v>
      </c>
      <c r="P1076" s="5" t="s">
        <v>8282</v>
      </c>
      <c r="Q1076" s="10">
        <f t="shared" si="163"/>
        <v>6.3092592592592593</v>
      </c>
      <c r="R1076" s="12">
        <f t="shared" si="164"/>
        <v>5.5555555555555552E-2</v>
      </c>
      <c r="S1076" s="13" t="str">
        <f t="shared" si="170"/>
        <v>Games</v>
      </c>
      <c r="T1076" s="13" t="str">
        <f t="shared" si="165"/>
        <v>Video Games</v>
      </c>
      <c r="U1076" s="18" t="str">
        <f t="shared" si="166"/>
        <v>Jan</v>
      </c>
      <c r="V1076" s="18" t="str">
        <f t="shared" si="167"/>
        <v>Dec</v>
      </c>
      <c r="W1076" s="1">
        <f t="shared" si="171"/>
        <v>2014</v>
      </c>
      <c r="X1076" s="1">
        <f t="shared" si="172"/>
        <v>2013</v>
      </c>
    </row>
    <row r="1077" spans="1:24" ht="40.5" x14ac:dyDescent="0.3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17">
        <f t="shared" si="168"/>
        <v>41035.695787037032</v>
      </c>
      <c r="L1077" s="17">
        <f t="shared" si="169"/>
        <v>41005.695787037032</v>
      </c>
      <c r="M1077" s="5" t="b">
        <v>0</v>
      </c>
      <c r="N1077" s="5">
        <v>3</v>
      </c>
      <c r="O1077" s="5" t="b">
        <v>0</v>
      </c>
      <c r="P1077" s="5" t="s">
        <v>8282</v>
      </c>
      <c r="Q1077" s="10">
        <f t="shared" si="163"/>
        <v>4.5</v>
      </c>
      <c r="R1077" s="12">
        <f t="shared" si="164"/>
        <v>0.3</v>
      </c>
      <c r="S1077" s="13" t="str">
        <f t="shared" si="170"/>
        <v>Games</v>
      </c>
      <c r="T1077" s="13" t="str">
        <f t="shared" si="165"/>
        <v>Video Games</v>
      </c>
      <c r="U1077" s="18" t="str">
        <f t="shared" si="166"/>
        <v>May</v>
      </c>
      <c r="V1077" s="18" t="str">
        <f t="shared" si="167"/>
        <v>Apr</v>
      </c>
      <c r="W1077" s="1">
        <f t="shared" si="171"/>
        <v>2012</v>
      </c>
      <c r="X1077" s="1">
        <f t="shared" si="172"/>
        <v>2012</v>
      </c>
    </row>
    <row r="1078" spans="1:24" ht="40.5" x14ac:dyDescent="0.3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17">
        <f t="shared" si="168"/>
        <v>41893.169560185182</v>
      </c>
      <c r="L1078" s="17">
        <f t="shared" si="169"/>
        <v>41838.169560185182</v>
      </c>
      <c r="M1078" s="5" t="b">
        <v>0</v>
      </c>
      <c r="N1078" s="5">
        <v>975</v>
      </c>
      <c r="O1078" s="5" t="b">
        <v>0</v>
      </c>
      <c r="P1078" s="5" t="s">
        <v>8282</v>
      </c>
      <c r="Q1078" s="10">
        <f t="shared" si="163"/>
        <v>62.765333333333331</v>
      </c>
      <c r="R1078" s="12">
        <f t="shared" si="164"/>
        <v>1.3</v>
      </c>
      <c r="S1078" s="13" t="str">
        <f t="shared" si="170"/>
        <v>Games</v>
      </c>
      <c r="T1078" s="13" t="str">
        <f t="shared" si="165"/>
        <v>Video Games</v>
      </c>
      <c r="U1078" s="18" t="str">
        <f t="shared" si="166"/>
        <v>Sep</v>
      </c>
      <c r="V1078" s="18" t="str">
        <f t="shared" si="167"/>
        <v>Jul</v>
      </c>
      <c r="W1078" s="1">
        <f t="shared" si="171"/>
        <v>2014</v>
      </c>
      <c r="X1078" s="1">
        <f t="shared" si="172"/>
        <v>2014</v>
      </c>
    </row>
    <row r="1079" spans="1:24" ht="40.5" x14ac:dyDescent="0.3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17">
        <f t="shared" si="168"/>
        <v>42382.958460648144</v>
      </c>
      <c r="L1079" s="17">
        <f t="shared" si="169"/>
        <v>42352.958460648144</v>
      </c>
      <c r="M1079" s="5" t="b">
        <v>0</v>
      </c>
      <c r="N1079" s="5">
        <v>167</v>
      </c>
      <c r="O1079" s="5" t="b">
        <v>0</v>
      </c>
      <c r="P1079" s="5" t="s">
        <v>8282</v>
      </c>
      <c r="Q1079" s="10">
        <f t="shared" si="163"/>
        <v>29.376000000000001</v>
      </c>
      <c r="R1079" s="12">
        <f t="shared" si="164"/>
        <v>0.66800000000000004</v>
      </c>
      <c r="S1079" s="13" t="str">
        <f t="shared" si="170"/>
        <v>Games</v>
      </c>
      <c r="T1079" s="13" t="str">
        <f t="shared" si="165"/>
        <v>Video Games</v>
      </c>
      <c r="U1079" s="18" t="str">
        <f t="shared" si="166"/>
        <v>Jan</v>
      </c>
      <c r="V1079" s="18" t="str">
        <f t="shared" si="167"/>
        <v>Dec</v>
      </c>
      <c r="W1079" s="1">
        <f t="shared" si="171"/>
        <v>2016</v>
      </c>
      <c r="X1079" s="1">
        <f t="shared" si="172"/>
        <v>2015</v>
      </c>
    </row>
    <row r="1080" spans="1:24" ht="60.75" x14ac:dyDescent="0.3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17">
        <f t="shared" si="168"/>
        <v>40745.987511574072</v>
      </c>
      <c r="L1080" s="17">
        <f t="shared" si="169"/>
        <v>40700.987511574072</v>
      </c>
      <c r="M1080" s="5" t="b">
        <v>0</v>
      </c>
      <c r="N1080" s="5">
        <v>5</v>
      </c>
      <c r="O1080" s="5" t="b">
        <v>0</v>
      </c>
      <c r="P1080" s="5" t="s">
        <v>8282</v>
      </c>
      <c r="Q1080" s="10">
        <f t="shared" si="163"/>
        <v>7.5</v>
      </c>
      <c r="R1080" s="12">
        <f t="shared" si="164"/>
        <v>0.83333333333333337</v>
      </c>
      <c r="S1080" s="13" t="str">
        <f t="shared" si="170"/>
        <v>Games</v>
      </c>
      <c r="T1080" s="13" t="str">
        <f t="shared" si="165"/>
        <v>Video Games</v>
      </c>
      <c r="U1080" s="18" t="str">
        <f t="shared" si="166"/>
        <v>Jul</v>
      </c>
      <c r="V1080" s="18" t="str">
        <f t="shared" si="167"/>
        <v>Jun</v>
      </c>
      <c r="W1080" s="1">
        <f t="shared" si="171"/>
        <v>2011</v>
      </c>
      <c r="X1080" s="1">
        <f t="shared" si="172"/>
        <v>2011</v>
      </c>
    </row>
    <row r="1081" spans="1:24" ht="40.5" x14ac:dyDescent="0.3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17">
        <f t="shared" si="168"/>
        <v>42504.358055555553</v>
      </c>
      <c r="L1081" s="17">
        <f t="shared" si="169"/>
        <v>42479.358055555553</v>
      </c>
      <c r="M1081" s="5" t="b">
        <v>0</v>
      </c>
      <c r="N1081" s="5">
        <v>18</v>
      </c>
      <c r="O1081" s="5" t="b">
        <v>0</v>
      </c>
      <c r="P1081" s="5" t="s">
        <v>8282</v>
      </c>
      <c r="Q1081" s="10">
        <f t="shared" si="163"/>
        <v>2.6076923076923078</v>
      </c>
      <c r="R1081" s="12">
        <f t="shared" si="164"/>
        <v>6.9230769230769235E-2</v>
      </c>
      <c r="S1081" s="13" t="str">
        <f t="shared" si="170"/>
        <v>Games</v>
      </c>
      <c r="T1081" s="13" t="str">
        <f t="shared" si="165"/>
        <v>Video Games</v>
      </c>
      <c r="U1081" s="18" t="str">
        <f t="shared" si="166"/>
        <v>May</v>
      </c>
      <c r="V1081" s="18" t="str">
        <f t="shared" si="167"/>
        <v>Apr</v>
      </c>
      <c r="W1081" s="1">
        <f t="shared" si="171"/>
        <v>2016</v>
      </c>
      <c r="X1081" s="1">
        <f t="shared" si="172"/>
        <v>2016</v>
      </c>
    </row>
    <row r="1082" spans="1:24" ht="40.5" x14ac:dyDescent="0.3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17">
        <f t="shared" si="168"/>
        <v>41769.929780092592</v>
      </c>
      <c r="L1082" s="17">
        <f t="shared" si="169"/>
        <v>41739.929780092592</v>
      </c>
      <c r="M1082" s="5" t="b">
        <v>0</v>
      </c>
      <c r="N1082" s="5">
        <v>98</v>
      </c>
      <c r="O1082" s="5" t="b">
        <v>0</v>
      </c>
      <c r="P1082" s="5" t="s">
        <v>8282</v>
      </c>
      <c r="Q1082" s="10">
        <f t="shared" si="163"/>
        <v>9.1050000000000004</v>
      </c>
      <c r="R1082" s="12">
        <f t="shared" si="164"/>
        <v>0.49</v>
      </c>
      <c r="S1082" s="13" t="str">
        <f t="shared" si="170"/>
        <v>Games</v>
      </c>
      <c r="T1082" s="13" t="str">
        <f t="shared" si="165"/>
        <v>Video Games</v>
      </c>
      <c r="U1082" s="18" t="str">
        <f t="shared" si="166"/>
        <v>May</v>
      </c>
      <c r="V1082" s="18" t="str">
        <f t="shared" si="167"/>
        <v>Apr</v>
      </c>
      <c r="W1082" s="1">
        <f t="shared" si="171"/>
        <v>2014</v>
      </c>
      <c r="X1082" s="1">
        <f t="shared" si="172"/>
        <v>2014</v>
      </c>
    </row>
    <row r="1083" spans="1:24" ht="40.5" x14ac:dyDescent="0.3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17">
        <f t="shared" si="168"/>
        <v>42032.718657407408</v>
      </c>
      <c r="L1083" s="17">
        <f t="shared" si="169"/>
        <v>42002.718657407408</v>
      </c>
      <c r="M1083" s="5" t="b">
        <v>0</v>
      </c>
      <c r="N1083" s="5">
        <v>4</v>
      </c>
      <c r="O1083" s="5" t="b">
        <v>0</v>
      </c>
      <c r="P1083" s="5" t="s">
        <v>8282</v>
      </c>
      <c r="Q1083" s="10">
        <f t="shared" si="163"/>
        <v>1.7647058823529412E-2</v>
      </c>
      <c r="R1083" s="12">
        <f t="shared" si="164"/>
        <v>5.8823529411764705E-3</v>
      </c>
      <c r="S1083" s="13" t="str">
        <f t="shared" si="170"/>
        <v>Games</v>
      </c>
      <c r="T1083" s="13" t="str">
        <f t="shared" si="165"/>
        <v>Video Games</v>
      </c>
      <c r="U1083" s="18" t="str">
        <f t="shared" si="166"/>
        <v>Jan</v>
      </c>
      <c r="V1083" s="18" t="str">
        <f t="shared" si="167"/>
        <v>Dec</v>
      </c>
      <c r="W1083" s="1">
        <f t="shared" si="171"/>
        <v>2015</v>
      </c>
      <c r="X1083" s="1">
        <f t="shared" si="172"/>
        <v>2014</v>
      </c>
    </row>
    <row r="1084" spans="1:24" ht="40.5" x14ac:dyDescent="0.3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17">
        <f t="shared" si="168"/>
        <v>41131.697777777772</v>
      </c>
      <c r="L1084" s="17">
        <f t="shared" si="169"/>
        <v>41101.697777777772</v>
      </c>
      <c r="M1084" s="5" t="b">
        <v>0</v>
      </c>
      <c r="N1084" s="5">
        <v>3</v>
      </c>
      <c r="O1084" s="5" t="b">
        <v>0</v>
      </c>
      <c r="P1084" s="5" t="s">
        <v>8282</v>
      </c>
      <c r="Q1084" s="10">
        <f t="shared" si="163"/>
        <v>0.56000000000000005</v>
      </c>
      <c r="R1084" s="12">
        <f t="shared" si="164"/>
        <v>0.03</v>
      </c>
      <c r="S1084" s="13" t="str">
        <f t="shared" si="170"/>
        <v>Games</v>
      </c>
      <c r="T1084" s="13" t="str">
        <f t="shared" si="165"/>
        <v>Video Games</v>
      </c>
      <c r="U1084" s="18" t="str">
        <f t="shared" si="166"/>
        <v>Aug</v>
      </c>
      <c r="V1084" s="18" t="str">
        <f t="shared" si="167"/>
        <v>Jul</v>
      </c>
      <c r="W1084" s="1">
        <f t="shared" si="171"/>
        <v>2012</v>
      </c>
      <c r="X1084" s="1">
        <f t="shared" si="172"/>
        <v>2012</v>
      </c>
    </row>
    <row r="1085" spans="1:24" ht="40.5" x14ac:dyDescent="0.3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17">
        <f t="shared" si="168"/>
        <v>41853.451192129629</v>
      </c>
      <c r="L1085" s="17">
        <f t="shared" si="169"/>
        <v>41793.451192129629</v>
      </c>
      <c r="M1085" s="5" t="b">
        <v>0</v>
      </c>
      <c r="N1085" s="5">
        <v>1</v>
      </c>
      <c r="O1085" s="5" t="b">
        <v>0</v>
      </c>
      <c r="P1085" s="5" t="s">
        <v>8282</v>
      </c>
      <c r="Q1085" s="10">
        <f t="shared" si="163"/>
        <v>0.82</v>
      </c>
      <c r="R1085" s="12">
        <f t="shared" si="164"/>
        <v>2E-3</v>
      </c>
      <c r="S1085" s="13" t="str">
        <f t="shared" si="170"/>
        <v>Games</v>
      </c>
      <c r="T1085" s="13" t="str">
        <f t="shared" si="165"/>
        <v>Video Games</v>
      </c>
      <c r="U1085" s="18" t="str">
        <f t="shared" si="166"/>
        <v>Aug</v>
      </c>
      <c r="V1085" s="18" t="str">
        <f t="shared" si="167"/>
        <v>Jun</v>
      </c>
      <c r="W1085" s="1">
        <f t="shared" si="171"/>
        <v>2014</v>
      </c>
      <c r="X1085" s="1">
        <f t="shared" si="172"/>
        <v>2014</v>
      </c>
    </row>
    <row r="1086" spans="1:24" x14ac:dyDescent="0.3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17">
        <f t="shared" si="168"/>
        <v>41859.703749999993</v>
      </c>
      <c r="L1086" s="17">
        <f t="shared" si="169"/>
        <v>41829.703749999993</v>
      </c>
      <c r="M1086" s="5" t="b">
        <v>0</v>
      </c>
      <c r="N1086" s="5">
        <v>0</v>
      </c>
      <c r="O1086" s="5" t="b">
        <v>0</v>
      </c>
      <c r="P1086" s="5" t="s">
        <v>8282</v>
      </c>
      <c r="Q1086" s="10">
        <f t="shared" si="163"/>
        <v>0</v>
      </c>
      <c r="R1086" s="12">
        <f t="shared" si="164"/>
        <v>0</v>
      </c>
      <c r="S1086" s="13" t="str">
        <f t="shared" si="170"/>
        <v>Games</v>
      </c>
      <c r="T1086" s="13" t="str">
        <f t="shared" si="165"/>
        <v>Video Games</v>
      </c>
      <c r="U1086" s="18" t="str">
        <f t="shared" si="166"/>
        <v>Aug</v>
      </c>
      <c r="V1086" s="18" t="str">
        <f t="shared" si="167"/>
        <v>Jul</v>
      </c>
      <c r="W1086" s="1">
        <f t="shared" si="171"/>
        <v>2014</v>
      </c>
      <c r="X1086" s="1">
        <f t="shared" si="172"/>
        <v>2014</v>
      </c>
    </row>
    <row r="1087" spans="1:24" ht="40.5" x14ac:dyDescent="0.3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17">
        <f t="shared" si="168"/>
        <v>42443.421006944445</v>
      </c>
      <c r="L1087" s="17">
        <f t="shared" si="169"/>
        <v>42413.462673611109</v>
      </c>
      <c r="M1087" s="5" t="b">
        <v>0</v>
      </c>
      <c r="N1087" s="5">
        <v>9</v>
      </c>
      <c r="O1087" s="5" t="b">
        <v>0</v>
      </c>
      <c r="P1087" s="5" t="s">
        <v>8282</v>
      </c>
      <c r="Q1087" s="10">
        <f t="shared" si="163"/>
        <v>3.42</v>
      </c>
      <c r="R1087" s="12">
        <f t="shared" si="164"/>
        <v>0.03</v>
      </c>
      <c r="S1087" s="13" t="str">
        <f t="shared" si="170"/>
        <v>Games</v>
      </c>
      <c r="T1087" s="13" t="str">
        <f t="shared" si="165"/>
        <v>Video Games</v>
      </c>
      <c r="U1087" s="18" t="str">
        <f t="shared" si="166"/>
        <v>Mar</v>
      </c>
      <c r="V1087" s="18" t="str">
        <f t="shared" si="167"/>
        <v>Feb</v>
      </c>
      <c r="W1087" s="1">
        <f t="shared" si="171"/>
        <v>2016</v>
      </c>
      <c r="X1087" s="1">
        <f t="shared" si="172"/>
        <v>2016</v>
      </c>
    </row>
    <row r="1088" spans="1:24" x14ac:dyDescent="0.3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17">
        <f t="shared" si="168"/>
        <v>41875.658460648148</v>
      </c>
      <c r="L1088" s="17">
        <f t="shared" si="169"/>
        <v>41845.658460648148</v>
      </c>
      <c r="M1088" s="5" t="b">
        <v>0</v>
      </c>
      <c r="N1088" s="5">
        <v>2</v>
      </c>
      <c r="O1088" s="5" t="b">
        <v>0</v>
      </c>
      <c r="P1088" s="5" t="s">
        <v>8282</v>
      </c>
      <c r="Q1088" s="10">
        <f t="shared" si="163"/>
        <v>8.3333333333333329E-2</v>
      </c>
      <c r="R1088" s="12">
        <f t="shared" si="164"/>
        <v>1.1111111111111112E-2</v>
      </c>
      <c r="S1088" s="13" t="str">
        <f t="shared" si="170"/>
        <v>Games</v>
      </c>
      <c r="T1088" s="13" t="str">
        <f t="shared" si="165"/>
        <v>Video Games</v>
      </c>
      <c r="U1088" s="18" t="str">
        <f t="shared" si="166"/>
        <v>Aug</v>
      </c>
      <c r="V1088" s="18" t="str">
        <f t="shared" si="167"/>
        <v>Jul</v>
      </c>
      <c r="W1088" s="1">
        <f t="shared" si="171"/>
        <v>2014</v>
      </c>
      <c r="X1088" s="1">
        <f t="shared" si="172"/>
        <v>2014</v>
      </c>
    </row>
    <row r="1089" spans="1:24" ht="40.5" x14ac:dyDescent="0.3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17">
        <f t="shared" si="168"/>
        <v>41805.505636574067</v>
      </c>
      <c r="L1089" s="17">
        <f t="shared" si="169"/>
        <v>41775.505636574067</v>
      </c>
      <c r="M1089" s="5" t="b">
        <v>0</v>
      </c>
      <c r="N1089" s="5">
        <v>0</v>
      </c>
      <c r="O1089" s="5" t="b">
        <v>0</v>
      </c>
      <c r="P1089" s="5" t="s">
        <v>8282</v>
      </c>
      <c r="Q1089" s="10">
        <f t="shared" si="163"/>
        <v>0</v>
      </c>
      <c r="R1089" s="12">
        <f t="shared" si="164"/>
        <v>0</v>
      </c>
      <c r="S1089" s="13" t="str">
        <f t="shared" si="170"/>
        <v>Games</v>
      </c>
      <c r="T1089" s="13" t="str">
        <f t="shared" si="165"/>
        <v>Video Games</v>
      </c>
      <c r="U1089" s="18" t="str">
        <f t="shared" si="166"/>
        <v>Jun</v>
      </c>
      <c r="V1089" s="18" t="str">
        <f t="shared" si="167"/>
        <v>May</v>
      </c>
      <c r="W1089" s="1">
        <f t="shared" si="171"/>
        <v>2014</v>
      </c>
      <c r="X1089" s="1">
        <f t="shared" si="172"/>
        <v>2014</v>
      </c>
    </row>
    <row r="1090" spans="1:24" ht="40.5" x14ac:dyDescent="0.3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17">
        <f t="shared" si="168"/>
        <v>41753.591053240736</v>
      </c>
      <c r="L1090" s="17">
        <f t="shared" si="169"/>
        <v>41723.591053240736</v>
      </c>
      <c r="M1090" s="5" t="b">
        <v>0</v>
      </c>
      <c r="N1090" s="5">
        <v>147</v>
      </c>
      <c r="O1090" s="5" t="b">
        <v>0</v>
      </c>
      <c r="P1090" s="5" t="s">
        <v>8282</v>
      </c>
      <c r="Q1090" s="10">
        <f t="shared" ref="Q1090:Q1153" si="173">100*E1090/D1090</f>
        <v>14.182977777777777</v>
      </c>
      <c r="R1090" s="12">
        <f t="shared" ref="R1090:R1153" si="174">100*N1090/D1090</f>
        <v>0.32666666666666666</v>
      </c>
      <c r="S1090" s="13" t="str">
        <f t="shared" si="170"/>
        <v>Games</v>
      </c>
      <c r="T1090" s="13" t="str">
        <f t="shared" ref="T1090:T1153" si="175">IF(ISNUMBER(SEARCH("television",P1090)),"Video/Televison",IF(ISNUMBER(SEARCH("documentary",P1090)),"Video/Documentary",IF(ISNUMBER(SEARCH("drama",P1090)),"Video/Drama",IF(ISNUMBER(SEARCH("science",P1090)),"Video/Science Fiction",IF(ISNUMBER(SEARCH("shorts",P1090)),"Video/Shorts",IF(ISNUMBER(SEARCH("Trucks",P1090)),"Food Trucks",IF(ISNUMBER(SEARCH("restaurants",P1090)),"Restaurants",IF(ISNUMBER(SEARCH("small",P1090)),"Small Batch",IF(ISNUMBER(SEARCH("mobile",P1090)),"Mobile Games",IF(ISNUMBER(SEARCH("tabletop",P1090)),"Tabletop Games",IF(ISNUMBER(SEARCH("video",P1090)),"Video Games",IF(ISNUMBER(SEARCH("audio",P1090)),"Audio",IF(ISNUMBER(SEARCH("classical",P1090)),"Classical",IF(ISNUMBER(SEARCH("electric",P1090)),"Electric Music",IF(ISNUMBER(SEARCH("faith",P1090)),"Faith",IF(ISNUMBER(SEARCH("indie",P1090)),"Indie Music",IF(ISNUMBER(SEARCH("jazz",P1090)),"Jazz",IF(ISNUMBER(SEARCH("metal",P1090)),"Metal",IF(ISNUMBER(SEARCH("pop",P1090)),"Pop",IF(ISNUMBER(SEARCH("world",P1090)),"World Music",IF(ISNUMBER(SEARCH("plays",P1090)),"Plays",IF(ISNUMBER(SEARCH("spaces",P1090)),"Spaces",IF(ISNUMBER(SEARCH("marker",P1090)),"Markerpaces",IF(ISNUMBER(SEARCH("exploration",P1090)),"Space Exploration",IF(ISNUMBER(SEARCH("wearables",P1090)),"Wearables",IF(ISNUMBER(SEARCH("web",P1090)),"Web",IF(ISNUMBER(SEARCH("hardware",P1090)),"Hardware",IF(ISNUMBER(SEARCH("nature",P1090)),"Nature",IF(ISNUMBER(SEARCH("people",P1090)),"People",IF(ISNUMBER(SEARCH("photobooks",P1090)),"Photobooks",IF(ISNUMBER(SEARCH("places",P1090)),"Places",IF(ISNUMBER(SEARCH("nonfiction",P1090)),"Nonfiction",IF(ISNUMBER(SEARCH("fiction",P1090)),"fiction",IF(ISNUMBER(SEARCH("radio",P1090)),"Radio &amp; Podcast",IF(ISNUMBER(SEARCH("translation",P1090)),"Translation",IF(ISNUMBER(SEARCH("musical",P1090)),"Musical",IF(ISNUMBER(SEARCH("rock",P1090)),"Rock",IF(ISNUMBER(SEARCH("books",P1090)),"Books",IF(ISNUMBER(SEARCH("music/electronic",P1090)),"Electronic Music",IF(ISNUMBER(SEARCH("gadgets",P1090)),"Gadgets"))))))))))))))))))))))))))))))))))))))))</f>
        <v>Video Games</v>
      </c>
      <c r="U1090" s="18" t="str">
        <f t="shared" ref="U1090:U1153" si="176">TEXT((I1090/86400)+25569+(-5/24), "mmm")</f>
        <v>Apr</v>
      </c>
      <c r="V1090" s="18" t="str">
        <f t="shared" ref="V1090:V1153" si="177">TEXT((J1090/86400)+25569+(-5/24), "mmm")</f>
        <v>Mar</v>
      </c>
      <c r="W1090" s="1">
        <f t="shared" si="171"/>
        <v>2014</v>
      </c>
      <c r="X1090" s="1">
        <f t="shared" si="172"/>
        <v>2014</v>
      </c>
    </row>
    <row r="1091" spans="1:24" ht="40.5" x14ac:dyDescent="0.3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17">
        <f t="shared" ref="K1091:K1154" si="178">(I1091/86400)+25569+(-5/24)</f>
        <v>42180.981192129628</v>
      </c>
      <c r="L1091" s="17">
        <f t="shared" ref="L1091:L1154" si="179">(J1091/86400)+25569+(-5/24)</f>
        <v>42150.981192129628</v>
      </c>
      <c r="M1091" s="5" t="b">
        <v>0</v>
      </c>
      <c r="N1091" s="5">
        <v>49</v>
      </c>
      <c r="O1091" s="5" t="b">
        <v>0</v>
      </c>
      <c r="P1091" s="5" t="s">
        <v>8282</v>
      </c>
      <c r="Q1091" s="10">
        <f t="shared" si="173"/>
        <v>7.8266666666666671</v>
      </c>
      <c r="R1091" s="12">
        <f t="shared" si="174"/>
        <v>0.32666666666666666</v>
      </c>
      <c r="S1091" s="13" t="str">
        <f t="shared" ref="S1091:S1154" si="180">IF(ISNUMBER(SEARCH("film",P1091)),"Film",IF(ISNUMBER(SEARCH("theater",P1091)),"Theater",IF(ISNUMBER(SEARCH("music",P1091)),"Music",IF(ISNUMBER(SEARCH("technology",P1091)),"Technology",IF(ISNUMBER(SEARCH("journalism",P1091)),"Journalism",IF(ISNUMBER(SEARCH("games",P1091)),"Games",IF(ISNUMBER(SEARCH("food",P1091)),"Food",IF(ISNUMBER(SEARCH("photography",P1091)),"Photography",IF(ISNUMBER(SEARCH("publishing",P1091)),"Publishing")))))))))</f>
        <v>Games</v>
      </c>
      <c r="T1091" s="13" t="str">
        <f t="shared" si="175"/>
        <v>Video Games</v>
      </c>
      <c r="U1091" s="18" t="str">
        <f t="shared" si="176"/>
        <v>Jun</v>
      </c>
      <c r="V1091" s="18" t="str">
        <f t="shared" si="177"/>
        <v>May</v>
      </c>
      <c r="W1091" s="1">
        <f t="shared" ref="W1091:W1154" si="181">YEAR(K1091)</f>
        <v>2015</v>
      </c>
      <c r="X1091" s="1">
        <f t="shared" ref="X1091:X1154" si="182">YEAR(L1091)</f>
        <v>2015</v>
      </c>
    </row>
    <row r="1092" spans="1:24" ht="40.5" x14ac:dyDescent="0.3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17">
        <f t="shared" si="178"/>
        <v>42152.977465277778</v>
      </c>
      <c r="L1092" s="17">
        <f t="shared" si="179"/>
        <v>42122.977465277778</v>
      </c>
      <c r="M1092" s="5" t="b">
        <v>0</v>
      </c>
      <c r="N1092" s="5">
        <v>1</v>
      </c>
      <c r="O1092" s="5" t="b">
        <v>0</v>
      </c>
      <c r="P1092" s="5" t="s">
        <v>8282</v>
      </c>
      <c r="Q1092" s="10">
        <f t="shared" si="173"/>
        <v>3.8464497269020695E-2</v>
      </c>
      <c r="R1092" s="12">
        <f t="shared" si="174"/>
        <v>7.6928994538041388E-3</v>
      </c>
      <c r="S1092" s="13" t="str">
        <f t="shared" si="180"/>
        <v>Games</v>
      </c>
      <c r="T1092" s="13" t="str">
        <f t="shared" si="175"/>
        <v>Video Games</v>
      </c>
      <c r="U1092" s="18" t="str">
        <f t="shared" si="176"/>
        <v>May</v>
      </c>
      <c r="V1092" s="18" t="str">
        <f t="shared" si="177"/>
        <v>Apr</v>
      </c>
      <c r="W1092" s="1">
        <f t="shared" si="181"/>
        <v>2015</v>
      </c>
      <c r="X1092" s="1">
        <f t="shared" si="182"/>
        <v>2015</v>
      </c>
    </row>
    <row r="1093" spans="1:24" ht="40.5" x14ac:dyDescent="0.3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17">
        <f t="shared" si="178"/>
        <v>42470.570277777777</v>
      </c>
      <c r="L1093" s="17">
        <f t="shared" si="179"/>
        <v>42440.611944444441</v>
      </c>
      <c r="M1093" s="5" t="b">
        <v>0</v>
      </c>
      <c r="N1093" s="5">
        <v>2</v>
      </c>
      <c r="O1093" s="5" t="b">
        <v>0</v>
      </c>
      <c r="P1093" s="5" t="s">
        <v>8282</v>
      </c>
      <c r="Q1093" s="10">
        <f t="shared" si="173"/>
        <v>12.5</v>
      </c>
      <c r="R1093" s="12">
        <f t="shared" si="174"/>
        <v>1</v>
      </c>
      <c r="S1093" s="13" t="str">
        <f t="shared" si="180"/>
        <v>Games</v>
      </c>
      <c r="T1093" s="13" t="str">
        <f t="shared" si="175"/>
        <v>Video Games</v>
      </c>
      <c r="U1093" s="18" t="str">
        <f t="shared" si="176"/>
        <v>Apr</v>
      </c>
      <c r="V1093" s="18" t="str">
        <f t="shared" si="177"/>
        <v>Mar</v>
      </c>
      <c r="W1093" s="1">
        <f t="shared" si="181"/>
        <v>2016</v>
      </c>
      <c r="X1093" s="1">
        <f t="shared" si="182"/>
        <v>2016</v>
      </c>
    </row>
    <row r="1094" spans="1:24" ht="60.75" x14ac:dyDescent="0.3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17">
        <f t="shared" si="178"/>
        <v>41279.817569444444</v>
      </c>
      <c r="L1094" s="17">
        <f t="shared" si="179"/>
        <v>41249.817569444444</v>
      </c>
      <c r="M1094" s="5" t="b">
        <v>0</v>
      </c>
      <c r="N1094" s="5">
        <v>7</v>
      </c>
      <c r="O1094" s="5" t="b">
        <v>0</v>
      </c>
      <c r="P1094" s="5" t="s">
        <v>8282</v>
      </c>
      <c r="Q1094" s="10">
        <f t="shared" si="173"/>
        <v>1.05</v>
      </c>
      <c r="R1094" s="12">
        <f t="shared" si="174"/>
        <v>0.35</v>
      </c>
      <c r="S1094" s="13" t="str">
        <f t="shared" si="180"/>
        <v>Games</v>
      </c>
      <c r="T1094" s="13" t="str">
        <f t="shared" si="175"/>
        <v>Video Games</v>
      </c>
      <c r="U1094" s="18" t="str">
        <f t="shared" si="176"/>
        <v>Jan</v>
      </c>
      <c r="V1094" s="18" t="str">
        <f t="shared" si="177"/>
        <v>Dec</v>
      </c>
      <c r="W1094" s="1">
        <f t="shared" si="181"/>
        <v>2013</v>
      </c>
      <c r="X1094" s="1">
        <f t="shared" si="182"/>
        <v>2012</v>
      </c>
    </row>
    <row r="1095" spans="1:24" ht="40.5" x14ac:dyDescent="0.3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17">
        <f t="shared" si="178"/>
        <v>42411.765474537031</v>
      </c>
      <c r="L1095" s="17">
        <f t="shared" si="179"/>
        <v>42396.765474537031</v>
      </c>
      <c r="M1095" s="5" t="b">
        <v>0</v>
      </c>
      <c r="N1095" s="5">
        <v>4</v>
      </c>
      <c r="O1095" s="5" t="b">
        <v>0</v>
      </c>
      <c r="P1095" s="5" t="s">
        <v>8282</v>
      </c>
      <c r="Q1095" s="10">
        <f t="shared" si="173"/>
        <v>14.083333333333334</v>
      </c>
      <c r="R1095" s="12">
        <f t="shared" si="174"/>
        <v>1.3333333333333333</v>
      </c>
      <c r="S1095" s="13" t="str">
        <f t="shared" si="180"/>
        <v>Games</v>
      </c>
      <c r="T1095" s="13" t="str">
        <f t="shared" si="175"/>
        <v>Video Games</v>
      </c>
      <c r="U1095" s="18" t="str">
        <f t="shared" si="176"/>
        <v>Feb</v>
      </c>
      <c r="V1095" s="18" t="str">
        <f t="shared" si="177"/>
        <v>Jan</v>
      </c>
      <c r="W1095" s="1">
        <f t="shared" si="181"/>
        <v>2016</v>
      </c>
      <c r="X1095" s="1">
        <f t="shared" si="182"/>
        <v>2016</v>
      </c>
    </row>
    <row r="1096" spans="1:24" ht="40.5" x14ac:dyDescent="0.3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17">
        <f t="shared" si="178"/>
        <v>40825.505011574074</v>
      </c>
      <c r="L1096" s="17">
        <f t="shared" si="179"/>
        <v>40795.505011574074</v>
      </c>
      <c r="M1096" s="5" t="b">
        <v>0</v>
      </c>
      <c r="N1096" s="5">
        <v>27</v>
      </c>
      <c r="O1096" s="5" t="b">
        <v>0</v>
      </c>
      <c r="P1096" s="5" t="s">
        <v>8282</v>
      </c>
      <c r="Q1096" s="10">
        <f t="shared" si="173"/>
        <v>18.300055555555556</v>
      </c>
      <c r="R1096" s="12">
        <f t="shared" si="174"/>
        <v>0.15</v>
      </c>
      <c r="S1096" s="13" t="str">
        <f t="shared" si="180"/>
        <v>Games</v>
      </c>
      <c r="T1096" s="13" t="str">
        <f t="shared" si="175"/>
        <v>Video Games</v>
      </c>
      <c r="U1096" s="18" t="str">
        <f t="shared" si="176"/>
        <v>Oct</v>
      </c>
      <c r="V1096" s="18" t="str">
        <f t="shared" si="177"/>
        <v>Sep</v>
      </c>
      <c r="W1096" s="1">
        <f t="shared" si="181"/>
        <v>2011</v>
      </c>
      <c r="X1096" s="1">
        <f t="shared" si="182"/>
        <v>2011</v>
      </c>
    </row>
    <row r="1097" spans="1:24" ht="40.5" x14ac:dyDescent="0.3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17">
        <f t="shared" si="178"/>
        <v>41516.328935185185</v>
      </c>
      <c r="L1097" s="17">
        <f t="shared" si="179"/>
        <v>41486.328935185185</v>
      </c>
      <c r="M1097" s="5" t="b">
        <v>0</v>
      </c>
      <c r="N1097" s="5">
        <v>94</v>
      </c>
      <c r="O1097" s="5" t="b">
        <v>0</v>
      </c>
      <c r="P1097" s="5" t="s">
        <v>8282</v>
      </c>
      <c r="Q1097" s="10">
        <f t="shared" si="173"/>
        <v>5.0347999999999997</v>
      </c>
      <c r="R1097" s="12">
        <f t="shared" si="174"/>
        <v>1.8800000000000001E-2</v>
      </c>
      <c r="S1097" s="13" t="str">
        <f t="shared" si="180"/>
        <v>Games</v>
      </c>
      <c r="T1097" s="13" t="str">
        <f t="shared" si="175"/>
        <v>Video Games</v>
      </c>
      <c r="U1097" s="18" t="str">
        <f t="shared" si="176"/>
        <v>Aug</v>
      </c>
      <c r="V1097" s="18" t="str">
        <f t="shared" si="177"/>
        <v>Jul</v>
      </c>
      <c r="W1097" s="1">
        <f t="shared" si="181"/>
        <v>2013</v>
      </c>
      <c r="X1097" s="1">
        <f t="shared" si="182"/>
        <v>2013</v>
      </c>
    </row>
    <row r="1098" spans="1:24" ht="60.75" x14ac:dyDescent="0.3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17">
        <f t="shared" si="178"/>
        <v>41915.9375</v>
      </c>
      <c r="L1098" s="17">
        <f t="shared" si="179"/>
        <v>41885.309652777774</v>
      </c>
      <c r="M1098" s="5" t="b">
        <v>0</v>
      </c>
      <c r="N1098" s="5">
        <v>29</v>
      </c>
      <c r="O1098" s="5" t="b">
        <v>0</v>
      </c>
      <c r="P1098" s="5" t="s">
        <v>8282</v>
      </c>
      <c r="Q1098" s="10">
        <f t="shared" si="173"/>
        <v>17.933333333333334</v>
      </c>
      <c r="R1098" s="12">
        <f t="shared" si="174"/>
        <v>0.24166666666666667</v>
      </c>
      <c r="S1098" s="13" t="str">
        <f t="shared" si="180"/>
        <v>Games</v>
      </c>
      <c r="T1098" s="13" t="str">
        <f t="shared" si="175"/>
        <v>Video Games</v>
      </c>
      <c r="U1098" s="18" t="str">
        <f t="shared" si="176"/>
        <v>Oct</v>
      </c>
      <c r="V1098" s="18" t="str">
        <f t="shared" si="177"/>
        <v>Sep</v>
      </c>
      <c r="W1098" s="1">
        <f t="shared" si="181"/>
        <v>2014</v>
      </c>
      <c r="X1098" s="1">
        <f t="shared" si="182"/>
        <v>2014</v>
      </c>
    </row>
    <row r="1099" spans="1:24" ht="40.5" x14ac:dyDescent="0.3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17">
        <f t="shared" si="178"/>
        <v>41700.584224537037</v>
      </c>
      <c r="L1099" s="17">
        <f t="shared" si="179"/>
        <v>41660.584224537037</v>
      </c>
      <c r="M1099" s="5" t="b">
        <v>0</v>
      </c>
      <c r="N1099" s="5">
        <v>7</v>
      </c>
      <c r="O1099" s="5" t="b">
        <v>0</v>
      </c>
      <c r="P1099" s="5" t="s">
        <v>8282</v>
      </c>
      <c r="Q1099" s="10">
        <f t="shared" si="173"/>
        <v>4.7E-2</v>
      </c>
      <c r="R1099" s="12">
        <f t="shared" si="174"/>
        <v>7.0000000000000001E-3</v>
      </c>
      <c r="S1099" s="13" t="str">
        <f t="shared" si="180"/>
        <v>Games</v>
      </c>
      <c r="T1099" s="13" t="str">
        <f t="shared" si="175"/>
        <v>Video Games</v>
      </c>
      <c r="U1099" s="18" t="str">
        <f t="shared" si="176"/>
        <v>Mar</v>
      </c>
      <c r="V1099" s="18" t="str">
        <f t="shared" si="177"/>
        <v>Jan</v>
      </c>
      <c r="W1099" s="1">
        <f t="shared" si="181"/>
        <v>2014</v>
      </c>
      <c r="X1099" s="1">
        <f t="shared" si="182"/>
        <v>2014</v>
      </c>
    </row>
    <row r="1100" spans="1:24" ht="40.5" x14ac:dyDescent="0.3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17">
        <f t="shared" si="178"/>
        <v>41742.554340277777</v>
      </c>
      <c r="L1100" s="17">
        <f t="shared" si="179"/>
        <v>41712.554340277777</v>
      </c>
      <c r="M1100" s="5" t="b">
        <v>0</v>
      </c>
      <c r="N1100" s="5">
        <v>22</v>
      </c>
      <c r="O1100" s="5" t="b">
        <v>0</v>
      </c>
      <c r="P1100" s="5" t="s">
        <v>8282</v>
      </c>
      <c r="Q1100" s="10">
        <f t="shared" si="173"/>
        <v>7.2119999999999997</v>
      </c>
      <c r="R1100" s="12">
        <f t="shared" si="174"/>
        <v>8.7999999999999995E-2</v>
      </c>
      <c r="S1100" s="13" t="str">
        <f t="shared" si="180"/>
        <v>Games</v>
      </c>
      <c r="T1100" s="13" t="str">
        <f t="shared" si="175"/>
        <v>Video Games</v>
      </c>
      <c r="U1100" s="18" t="str">
        <f t="shared" si="176"/>
        <v>Apr</v>
      </c>
      <c r="V1100" s="18" t="str">
        <f t="shared" si="177"/>
        <v>Mar</v>
      </c>
      <c r="W1100" s="1">
        <f t="shared" si="181"/>
        <v>2014</v>
      </c>
      <c r="X1100" s="1">
        <f t="shared" si="182"/>
        <v>2014</v>
      </c>
    </row>
    <row r="1101" spans="1:24" ht="40.5" x14ac:dyDescent="0.3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17">
        <f t="shared" si="178"/>
        <v>42137.628101851849</v>
      </c>
      <c r="L1101" s="17">
        <f t="shared" si="179"/>
        <v>42107.628101851849</v>
      </c>
      <c r="M1101" s="5" t="b">
        <v>0</v>
      </c>
      <c r="N1101" s="5">
        <v>1</v>
      </c>
      <c r="O1101" s="5" t="b">
        <v>0</v>
      </c>
      <c r="P1101" s="5" t="s">
        <v>8282</v>
      </c>
      <c r="Q1101" s="10">
        <f t="shared" si="173"/>
        <v>0.5</v>
      </c>
      <c r="R1101" s="12">
        <f t="shared" si="174"/>
        <v>0.02</v>
      </c>
      <c r="S1101" s="13" t="str">
        <f t="shared" si="180"/>
        <v>Games</v>
      </c>
      <c r="T1101" s="13" t="str">
        <f t="shared" si="175"/>
        <v>Video Games</v>
      </c>
      <c r="U1101" s="18" t="str">
        <f t="shared" si="176"/>
        <v>May</v>
      </c>
      <c r="V1101" s="18" t="str">
        <f t="shared" si="177"/>
        <v>Apr</v>
      </c>
      <c r="W1101" s="1">
        <f t="shared" si="181"/>
        <v>2015</v>
      </c>
      <c r="X1101" s="1">
        <f t="shared" si="182"/>
        <v>2015</v>
      </c>
    </row>
    <row r="1102" spans="1:24" ht="40.5" x14ac:dyDescent="0.3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17">
        <f t="shared" si="178"/>
        <v>42413.902442129627</v>
      </c>
      <c r="L1102" s="17">
        <f t="shared" si="179"/>
        <v>42383.902442129627</v>
      </c>
      <c r="M1102" s="5" t="b">
        <v>0</v>
      </c>
      <c r="N1102" s="5">
        <v>10</v>
      </c>
      <c r="O1102" s="5" t="b">
        <v>0</v>
      </c>
      <c r="P1102" s="5" t="s">
        <v>8282</v>
      </c>
      <c r="Q1102" s="10">
        <f t="shared" si="173"/>
        <v>2.5</v>
      </c>
      <c r="R1102" s="12">
        <f t="shared" si="174"/>
        <v>0.25</v>
      </c>
      <c r="S1102" s="13" t="str">
        <f t="shared" si="180"/>
        <v>Games</v>
      </c>
      <c r="T1102" s="13" t="str">
        <f t="shared" si="175"/>
        <v>Video Games</v>
      </c>
      <c r="U1102" s="18" t="str">
        <f t="shared" si="176"/>
        <v>Feb</v>
      </c>
      <c r="V1102" s="18" t="str">
        <f t="shared" si="177"/>
        <v>Jan</v>
      </c>
      <c r="W1102" s="1">
        <f t="shared" si="181"/>
        <v>2016</v>
      </c>
      <c r="X1102" s="1">
        <f t="shared" si="182"/>
        <v>2016</v>
      </c>
    </row>
    <row r="1103" spans="1:24" ht="40.5" x14ac:dyDescent="0.3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17">
        <f t="shared" si="178"/>
        <v>42565.549999999996</v>
      </c>
      <c r="L1103" s="17">
        <f t="shared" si="179"/>
        <v>42538.564097222225</v>
      </c>
      <c r="M1103" s="5" t="b">
        <v>0</v>
      </c>
      <c r="N1103" s="5">
        <v>6</v>
      </c>
      <c r="O1103" s="5" t="b">
        <v>0</v>
      </c>
      <c r="P1103" s="5" t="s">
        <v>8282</v>
      </c>
      <c r="Q1103" s="10">
        <f t="shared" si="173"/>
        <v>4.1000000000000002E-2</v>
      </c>
      <c r="R1103" s="12">
        <f t="shared" si="174"/>
        <v>6.0000000000000001E-3</v>
      </c>
      <c r="S1103" s="13" t="str">
        <f t="shared" si="180"/>
        <v>Games</v>
      </c>
      <c r="T1103" s="13" t="str">
        <f t="shared" si="175"/>
        <v>Video Games</v>
      </c>
      <c r="U1103" s="18" t="str">
        <f t="shared" si="176"/>
        <v>Jul</v>
      </c>
      <c r="V1103" s="18" t="str">
        <f t="shared" si="177"/>
        <v>Jun</v>
      </c>
      <c r="W1103" s="1">
        <f t="shared" si="181"/>
        <v>2016</v>
      </c>
      <c r="X1103" s="1">
        <f t="shared" si="182"/>
        <v>2016</v>
      </c>
    </row>
    <row r="1104" spans="1:24" ht="40.5" x14ac:dyDescent="0.3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17">
        <f t="shared" si="178"/>
        <v>41617.040972222218</v>
      </c>
      <c r="L1104" s="17">
        <f t="shared" si="179"/>
        <v>41576.837094907409</v>
      </c>
      <c r="M1104" s="5" t="b">
        <v>0</v>
      </c>
      <c r="N1104" s="5">
        <v>24</v>
      </c>
      <c r="O1104" s="5" t="b">
        <v>0</v>
      </c>
      <c r="P1104" s="5" t="s">
        <v>8282</v>
      </c>
      <c r="Q1104" s="10">
        <f t="shared" si="173"/>
        <v>5.3125</v>
      </c>
      <c r="R1104" s="12">
        <f t="shared" si="174"/>
        <v>0.3</v>
      </c>
      <c r="S1104" s="13" t="str">
        <f t="shared" si="180"/>
        <v>Games</v>
      </c>
      <c r="T1104" s="13" t="str">
        <f t="shared" si="175"/>
        <v>Video Games</v>
      </c>
      <c r="U1104" s="18" t="str">
        <f t="shared" si="176"/>
        <v>Dec</v>
      </c>
      <c r="V1104" s="18" t="str">
        <f t="shared" si="177"/>
        <v>Oct</v>
      </c>
      <c r="W1104" s="1">
        <f t="shared" si="181"/>
        <v>2013</v>
      </c>
      <c r="X1104" s="1">
        <f t="shared" si="182"/>
        <v>2013</v>
      </c>
    </row>
    <row r="1105" spans="1:24" ht="40.5" x14ac:dyDescent="0.3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17">
        <f t="shared" si="178"/>
        <v>42539.013773148145</v>
      </c>
      <c r="L1105" s="17">
        <f t="shared" si="179"/>
        <v>42479.013773148145</v>
      </c>
      <c r="M1105" s="5" t="b">
        <v>0</v>
      </c>
      <c r="N1105" s="5">
        <v>15</v>
      </c>
      <c r="O1105" s="5" t="b">
        <v>0</v>
      </c>
      <c r="P1105" s="5" t="s">
        <v>8282</v>
      </c>
      <c r="Q1105" s="10">
        <f t="shared" si="173"/>
        <v>1.62</v>
      </c>
      <c r="R1105" s="12">
        <f t="shared" si="174"/>
        <v>0.1</v>
      </c>
      <c r="S1105" s="13" t="str">
        <f t="shared" si="180"/>
        <v>Games</v>
      </c>
      <c r="T1105" s="13" t="str">
        <f t="shared" si="175"/>
        <v>Video Games</v>
      </c>
      <c r="U1105" s="18" t="str">
        <f t="shared" si="176"/>
        <v>Jun</v>
      </c>
      <c r="V1105" s="18" t="str">
        <f t="shared" si="177"/>
        <v>Apr</v>
      </c>
      <c r="W1105" s="1">
        <f t="shared" si="181"/>
        <v>2016</v>
      </c>
      <c r="X1105" s="1">
        <f t="shared" si="182"/>
        <v>2016</v>
      </c>
    </row>
    <row r="1106" spans="1:24" ht="40.5" x14ac:dyDescent="0.3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17">
        <f t="shared" si="178"/>
        <v>41801.201631944445</v>
      </c>
      <c r="L1106" s="17">
        <f t="shared" si="179"/>
        <v>41771.201631944445</v>
      </c>
      <c r="M1106" s="5" t="b">
        <v>0</v>
      </c>
      <c r="N1106" s="5">
        <v>37</v>
      </c>
      <c r="O1106" s="5" t="b">
        <v>0</v>
      </c>
      <c r="P1106" s="5" t="s">
        <v>8282</v>
      </c>
      <c r="Q1106" s="10">
        <f t="shared" si="173"/>
        <v>4.9516666666666671</v>
      </c>
      <c r="R1106" s="12">
        <f t="shared" si="174"/>
        <v>6.1666666666666668E-2</v>
      </c>
      <c r="S1106" s="13" t="str">
        <f t="shared" si="180"/>
        <v>Games</v>
      </c>
      <c r="T1106" s="13" t="str">
        <f t="shared" si="175"/>
        <v>Video Games</v>
      </c>
      <c r="U1106" s="18" t="str">
        <f t="shared" si="176"/>
        <v>Jun</v>
      </c>
      <c r="V1106" s="18" t="str">
        <f t="shared" si="177"/>
        <v>May</v>
      </c>
      <c r="W1106" s="1">
        <f t="shared" si="181"/>
        <v>2014</v>
      </c>
      <c r="X1106" s="1">
        <f t="shared" si="182"/>
        <v>2014</v>
      </c>
    </row>
    <row r="1107" spans="1:24" ht="40.5" x14ac:dyDescent="0.3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17">
        <f t="shared" si="178"/>
        <v>41721.885729166665</v>
      </c>
      <c r="L1107" s="17">
        <f t="shared" si="179"/>
        <v>41691.927395833329</v>
      </c>
      <c r="M1107" s="5" t="b">
        <v>0</v>
      </c>
      <c r="N1107" s="5">
        <v>20</v>
      </c>
      <c r="O1107" s="5" t="b">
        <v>0</v>
      </c>
      <c r="P1107" s="5" t="s">
        <v>8282</v>
      </c>
      <c r="Q1107" s="10">
        <f t="shared" si="173"/>
        <v>0.159</v>
      </c>
      <c r="R1107" s="12">
        <f t="shared" si="174"/>
        <v>2.2222222222222222E-3</v>
      </c>
      <c r="S1107" s="13" t="str">
        <f t="shared" si="180"/>
        <v>Games</v>
      </c>
      <c r="T1107" s="13" t="str">
        <f t="shared" si="175"/>
        <v>Video Games</v>
      </c>
      <c r="U1107" s="18" t="str">
        <f t="shared" si="176"/>
        <v>Mar</v>
      </c>
      <c r="V1107" s="18" t="str">
        <f t="shared" si="177"/>
        <v>Feb</v>
      </c>
      <c r="W1107" s="1">
        <f t="shared" si="181"/>
        <v>2014</v>
      </c>
      <c r="X1107" s="1">
        <f t="shared" si="182"/>
        <v>2014</v>
      </c>
    </row>
    <row r="1108" spans="1:24" ht="40.5" x14ac:dyDescent="0.3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17">
        <f t="shared" si="178"/>
        <v>41003.490451388883</v>
      </c>
      <c r="L1108" s="17">
        <f t="shared" si="179"/>
        <v>40973.532118055555</v>
      </c>
      <c r="M1108" s="5" t="b">
        <v>0</v>
      </c>
      <c r="N1108" s="5">
        <v>7</v>
      </c>
      <c r="O1108" s="5" t="b">
        <v>0</v>
      </c>
      <c r="P1108" s="5" t="s">
        <v>8282</v>
      </c>
      <c r="Q1108" s="10">
        <f t="shared" si="173"/>
        <v>41.25</v>
      </c>
      <c r="R1108" s="12">
        <f t="shared" si="174"/>
        <v>1.75</v>
      </c>
      <c r="S1108" s="13" t="str">
        <f t="shared" si="180"/>
        <v>Games</v>
      </c>
      <c r="T1108" s="13" t="str">
        <f t="shared" si="175"/>
        <v>Video Games</v>
      </c>
      <c r="U1108" s="18" t="str">
        <f t="shared" si="176"/>
        <v>Apr</v>
      </c>
      <c r="V1108" s="18" t="str">
        <f t="shared" si="177"/>
        <v>Mar</v>
      </c>
      <c r="W1108" s="1">
        <f t="shared" si="181"/>
        <v>2012</v>
      </c>
      <c r="X1108" s="1">
        <f t="shared" si="182"/>
        <v>2012</v>
      </c>
    </row>
    <row r="1109" spans="1:24" ht="60.75" x14ac:dyDescent="0.3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17">
        <f t="shared" si="178"/>
        <v>41843.653055555551</v>
      </c>
      <c r="L1109" s="17">
        <f t="shared" si="179"/>
        <v>41813.653055555551</v>
      </c>
      <c r="M1109" s="5" t="b">
        <v>0</v>
      </c>
      <c r="N1109" s="5">
        <v>0</v>
      </c>
      <c r="O1109" s="5" t="b">
        <v>0</v>
      </c>
      <c r="P1109" s="5" t="s">
        <v>8282</v>
      </c>
      <c r="Q1109" s="10">
        <f t="shared" si="173"/>
        <v>0</v>
      </c>
      <c r="R1109" s="12">
        <f t="shared" si="174"/>
        <v>0</v>
      </c>
      <c r="S1109" s="13" t="str">
        <f t="shared" si="180"/>
        <v>Games</v>
      </c>
      <c r="T1109" s="13" t="str">
        <f t="shared" si="175"/>
        <v>Video Games</v>
      </c>
      <c r="U1109" s="18" t="str">
        <f t="shared" si="176"/>
        <v>Jul</v>
      </c>
      <c r="V1109" s="18" t="str">
        <f t="shared" si="177"/>
        <v>Jun</v>
      </c>
      <c r="W1109" s="1">
        <f t="shared" si="181"/>
        <v>2014</v>
      </c>
      <c r="X1109" s="1">
        <f t="shared" si="182"/>
        <v>2014</v>
      </c>
    </row>
    <row r="1110" spans="1:24" ht="40.5" x14ac:dyDescent="0.3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17">
        <f t="shared" si="178"/>
        <v>41012.386979166666</v>
      </c>
      <c r="L1110" s="17">
        <f t="shared" si="179"/>
        <v>40952.42864583333</v>
      </c>
      <c r="M1110" s="5" t="b">
        <v>0</v>
      </c>
      <c r="N1110" s="5">
        <v>21</v>
      </c>
      <c r="O1110" s="5" t="b">
        <v>0</v>
      </c>
      <c r="P1110" s="5" t="s">
        <v>8282</v>
      </c>
      <c r="Q1110" s="10">
        <f t="shared" si="173"/>
        <v>2.93</v>
      </c>
      <c r="R1110" s="12">
        <f t="shared" si="174"/>
        <v>8.4000000000000005E-2</v>
      </c>
      <c r="S1110" s="13" t="str">
        <f t="shared" si="180"/>
        <v>Games</v>
      </c>
      <c r="T1110" s="13" t="str">
        <f t="shared" si="175"/>
        <v>Video Games</v>
      </c>
      <c r="U1110" s="18" t="str">
        <f t="shared" si="176"/>
        <v>Apr</v>
      </c>
      <c r="V1110" s="18" t="str">
        <f t="shared" si="177"/>
        <v>Feb</v>
      </c>
      <c r="W1110" s="1">
        <f t="shared" si="181"/>
        <v>2012</v>
      </c>
      <c r="X1110" s="1">
        <f t="shared" si="182"/>
        <v>2012</v>
      </c>
    </row>
    <row r="1111" spans="1:24" ht="60.75" x14ac:dyDescent="0.3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17">
        <f t="shared" si="178"/>
        <v>42692.5855324074</v>
      </c>
      <c r="L1111" s="17">
        <f t="shared" si="179"/>
        <v>42662.543865740743</v>
      </c>
      <c r="M1111" s="5" t="b">
        <v>0</v>
      </c>
      <c r="N1111" s="5">
        <v>3</v>
      </c>
      <c r="O1111" s="5" t="b">
        <v>0</v>
      </c>
      <c r="P1111" s="5" t="s">
        <v>8282</v>
      </c>
      <c r="Q1111" s="10">
        <f t="shared" si="173"/>
        <v>0.45</v>
      </c>
      <c r="R1111" s="12">
        <f t="shared" si="174"/>
        <v>0.03</v>
      </c>
      <c r="S1111" s="13" t="str">
        <f t="shared" si="180"/>
        <v>Games</v>
      </c>
      <c r="T1111" s="13" t="str">
        <f t="shared" si="175"/>
        <v>Video Games</v>
      </c>
      <c r="U1111" s="18" t="str">
        <f t="shared" si="176"/>
        <v>Nov</v>
      </c>
      <c r="V1111" s="18" t="str">
        <f t="shared" si="177"/>
        <v>Oct</v>
      </c>
      <c r="W1111" s="1">
        <f t="shared" si="181"/>
        <v>2016</v>
      </c>
      <c r="X1111" s="1">
        <f t="shared" si="182"/>
        <v>2016</v>
      </c>
    </row>
    <row r="1112" spans="1:24" ht="40.5" x14ac:dyDescent="0.3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17">
        <f t="shared" si="178"/>
        <v>41250.72479166666</v>
      </c>
      <c r="L1112" s="17">
        <f t="shared" si="179"/>
        <v>41220.72479166666</v>
      </c>
      <c r="M1112" s="5" t="b">
        <v>0</v>
      </c>
      <c r="N1112" s="5">
        <v>11</v>
      </c>
      <c r="O1112" s="5" t="b">
        <v>0</v>
      </c>
      <c r="P1112" s="5" t="s">
        <v>8282</v>
      </c>
      <c r="Q1112" s="10">
        <f t="shared" si="173"/>
        <v>0.51</v>
      </c>
      <c r="R1112" s="12">
        <f t="shared" si="174"/>
        <v>2.1999999999999999E-2</v>
      </c>
      <c r="S1112" s="13" t="str">
        <f t="shared" si="180"/>
        <v>Games</v>
      </c>
      <c r="T1112" s="13" t="str">
        <f t="shared" si="175"/>
        <v>Video Games</v>
      </c>
      <c r="U1112" s="18" t="str">
        <f t="shared" si="176"/>
        <v>Dec</v>
      </c>
      <c r="V1112" s="18" t="str">
        <f t="shared" si="177"/>
        <v>Nov</v>
      </c>
      <c r="W1112" s="1">
        <f t="shared" si="181"/>
        <v>2012</v>
      </c>
      <c r="X1112" s="1">
        <f t="shared" si="182"/>
        <v>2012</v>
      </c>
    </row>
    <row r="1113" spans="1:24" ht="40.5" x14ac:dyDescent="0.3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17">
        <f t="shared" si="178"/>
        <v>42376.995254629626</v>
      </c>
      <c r="L1113" s="17">
        <f t="shared" si="179"/>
        <v>42346.995254629626</v>
      </c>
      <c r="M1113" s="5" t="b">
        <v>0</v>
      </c>
      <c r="N1113" s="5">
        <v>1</v>
      </c>
      <c r="O1113" s="5" t="b">
        <v>0</v>
      </c>
      <c r="P1113" s="5" t="s">
        <v>8282</v>
      </c>
      <c r="Q1113" s="10">
        <f t="shared" si="173"/>
        <v>0.04</v>
      </c>
      <c r="R1113" s="12">
        <f t="shared" si="174"/>
        <v>0.04</v>
      </c>
      <c r="S1113" s="13" t="str">
        <f t="shared" si="180"/>
        <v>Games</v>
      </c>
      <c r="T1113" s="13" t="str">
        <f t="shared" si="175"/>
        <v>Video Games</v>
      </c>
      <c r="U1113" s="18" t="str">
        <f t="shared" si="176"/>
        <v>Jan</v>
      </c>
      <c r="V1113" s="18" t="str">
        <f t="shared" si="177"/>
        <v>Dec</v>
      </c>
      <c r="W1113" s="1">
        <f t="shared" si="181"/>
        <v>2016</v>
      </c>
      <c r="X1113" s="1">
        <f t="shared" si="182"/>
        <v>2015</v>
      </c>
    </row>
    <row r="1114" spans="1:24" ht="60.75" x14ac:dyDescent="0.3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17">
        <f t="shared" si="178"/>
        <v>42023.145833333336</v>
      </c>
      <c r="L1114" s="17">
        <f t="shared" si="179"/>
        <v>41963.551053240742</v>
      </c>
      <c r="M1114" s="5" t="b">
        <v>0</v>
      </c>
      <c r="N1114" s="5">
        <v>312</v>
      </c>
      <c r="O1114" s="5" t="b">
        <v>0</v>
      </c>
      <c r="P1114" s="5" t="s">
        <v>8282</v>
      </c>
      <c r="Q1114" s="10">
        <f t="shared" si="173"/>
        <v>35.537409090909094</v>
      </c>
      <c r="R1114" s="12">
        <f t="shared" si="174"/>
        <v>0.35454545454545455</v>
      </c>
      <c r="S1114" s="13" t="str">
        <f t="shared" si="180"/>
        <v>Games</v>
      </c>
      <c r="T1114" s="13" t="str">
        <f t="shared" si="175"/>
        <v>Video Games</v>
      </c>
      <c r="U1114" s="18" t="str">
        <f t="shared" si="176"/>
        <v>Jan</v>
      </c>
      <c r="V1114" s="18" t="str">
        <f t="shared" si="177"/>
        <v>Nov</v>
      </c>
      <c r="W1114" s="1">
        <f t="shared" si="181"/>
        <v>2015</v>
      </c>
      <c r="X1114" s="1">
        <f t="shared" si="182"/>
        <v>2014</v>
      </c>
    </row>
    <row r="1115" spans="1:24" ht="40.5" x14ac:dyDescent="0.3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17">
        <f t="shared" si="178"/>
        <v>41865.768749999996</v>
      </c>
      <c r="L1115" s="17">
        <f t="shared" si="179"/>
        <v>41835.768749999996</v>
      </c>
      <c r="M1115" s="5" t="b">
        <v>0</v>
      </c>
      <c r="N1115" s="5">
        <v>1</v>
      </c>
      <c r="O1115" s="5" t="b">
        <v>0</v>
      </c>
      <c r="P1115" s="5" t="s">
        <v>8282</v>
      </c>
      <c r="Q1115" s="10">
        <f t="shared" si="173"/>
        <v>0.5</v>
      </c>
      <c r="R1115" s="12">
        <f t="shared" si="174"/>
        <v>0.1</v>
      </c>
      <c r="S1115" s="13" t="str">
        <f t="shared" si="180"/>
        <v>Games</v>
      </c>
      <c r="T1115" s="13" t="str">
        <f t="shared" si="175"/>
        <v>Video Games</v>
      </c>
      <c r="U1115" s="18" t="str">
        <f t="shared" si="176"/>
        <v>Aug</v>
      </c>
      <c r="V1115" s="18" t="str">
        <f t="shared" si="177"/>
        <v>Jul</v>
      </c>
      <c r="W1115" s="1">
        <f t="shared" si="181"/>
        <v>2014</v>
      </c>
      <c r="X1115" s="1">
        <f t="shared" si="182"/>
        <v>2014</v>
      </c>
    </row>
    <row r="1116" spans="1:24" ht="40.5" x14ac:dyDescent="0.3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17">
        <f t="shared" si="178"/>
        <v>41556.13758101852</v>
      </c>
      <c r="L1116" s="17">
        <f t="shared" si="179"/>
        <v>41526.13758101852</v>
      </c>
      <c r="M1116" s="5" t="b">
        <v>0</v>
      </c>
      <c r="N1116" s="5">
        <v>3</v>
      </c>
      <c r="O1116" s="5" t="b">
        <v>0</v>
      </c>
      <c r="P1116" s="5" t="s">
        <v>8282</v>
      </c>
      <c r="Q1116" s="10">
        <f t="shared" si="173"/>
        <v>0.16666666666666666</v>
      </c>
      <c r="R1116" s="12">
        <f t="shared" si="174"/>
        <v>0.05</v>
      </c>
      <c r="S1116" s="13" t="str">
        <f t="shared" si="180"/>
        <v>Games</v>
      </c>
      <c r="T1116" s="13" t="str">
        <f t="shared" si="175"/>
        <v>Video Games</v>
      </c>
      <c r="U1116" s="18" t="str">
        <f t="shared" si="176"/>
        <v>Oct</v>
      </c>
      <c r="V1116" s="18" t="str">
        <f t="shared" si="177"/>
        <v>Sep</v>
      </c>
      <c r="W1116" s="1">
        <f t="shared" si="181"/>
        <v>2013</v>
      </c>
      <c r="X1116" s="1">
        <f t="shared" si="182"/>
        <v>2013</v>
      </c>
    </row>
    <row r="1117" spans="1:24" ht="40.5" x14ac:dyDescent="0.3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17">
        <f t="shared" si="178"/>
        <v>42459.445543981477</v>
      </c>
      <c r="L1117" s="17">
        <f t="shared" si="179"/>
        <v>42429.487210648142</v>
      </c>
      <c r="M1117" s="5" t="b">
        <v>0</v>
      </c>
      <c r="N1117" s="5">
        <v>4</v>
      </c>
      <c r="O1117" s="5" t="b">
        <v>0</v>
      </c>
      <c r="P1117" s="5" t="s">
        <v>8282</v>
      </c>
      <c r="Q1117" s="10">
        <f t="shared" si="173"/>
        <v>0.13250000000000001</v>
      </c>
      <c r="R1117" s="12">
        <f t="shared" si="174"/>
        <v>0.01</v>
      </c>
      <c r="S1117" s="13" t="str">
        <f t="shared" si="180"/>
        <v>Games</v>
      </c>
      <c r="T1117" s="13" t="str">
        <f t="shared" si="175"/>
        <v>Video Games</v>
      </c>
      <c r="U1117" s="18" t="str">
        <f t="shared" si="176"/>
        <v>Mar</v>
      </c>
      <c r="V1117" s="18" t="str">
        <f t="shared" si="177"/>
        <v>Feb</v>
      </c>
      <c r="W1117" s="1">
        <f t="shared" si="181"/>
        <v>2016</v>
      </c>
      <c r="X1117" s="1">
        <f t="shared" si="182"/>
        <v>2016</v>
      </c>
    </row>
    <row r="1118" spans="1:24" ht="40.5" x14ac:dyDescent="0.3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17">
        <f t="shared" si="178"/>
        <v>41069.638981481483</v>
      </c>
      <c r="L1118" s="17">
        <f t="shared" si="179"/>
        <v>41009.638981481483</v>
      </c>
      <c r="M1118" s="5" t="b">
        <v>0</v>
      </c>
      <c r="N1118" s="5">
        <v>10</v>
      </c>
      <c r="O1118" s="5" t="b">
        <v>0</v>
      </c>
      <c r="P1118" s="5" t="s">
        <v>8282</v>
      </c>
      <c r="Q1118" s="10">
        <f t="shared" si="173"/>
        <v>3.5704E-2</v>
      </c>
      <c r="R1118" s="12">
        <f t="shared" si="174"/>
        <v>2E-3</v>
      </c>
      <c r="S1118" s="13" t="str">
        <f t="shared" si="180"/>
        <v>Games</v>
      </c>
      <c r="T1118" s="13" t="str">
        <f t="shared" si="175"/>
        <v>Video Games</v>
      </c>
      <c r="U1118" s="18" t="str">
        <f t="shared" si="176"/>
        <v>Jun</v>
      </c>
      <c r="V1118" s="18" t="str">
        <f t="shared" si="177"/>
        <v>Apr</v>
      </c>
      <c r="W1118" s="1">
        <f t="shared" si="181"/>
        <v>2012</v>
      </c>
      <c r="X1118" s="1">
        <f t="shared" si="182"/>
        <v>2012</v>
      </c>
    </row>
    <row r="1119" spans="1:24" ht="40.5" x14ac:dyDescent="0.3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17">
        <f t="shared" si="178"/>
        <v>42363.390196759261</v>
      </c>
      <c r="L1119" s="17">
        <f t="shared" si="179"/>
        <v>42333.390196759261</v>
      </c>
      <c r="M1119" s="5" t="b">
        <v>0</v>
      </c>
      <c r="N1119" s="5">
        <v>8</v>
      </c>
      <c r="O1119" s="5" t="b">
        <v>0</v>
      </c>
      <c r="P1119" s="5" t="s">
        <v>8282</v>
      </c>
      <c r="Q1119" s="10">
        <f t="shared" si="173"/>
        <v>8.3000000000000007</v>
      </c>
      <c r="R1119" s="12">
        <f t="shared" si="174"/>
        <v>0.8</v>
      </c>
      <c r="S1119" s="13" t="str">
        <f t="shared" si="180"/>
        <v>Games</v>
      </c>
      <c r="T1119" s="13" t="str">
        <f t="shared" si="175"/>
        <v>Video Games</v>
      </c>
      <c r="U1119" s="18" t="str">
        <f t="shared" si="176"/>
        <v>Dec</v>
      </c>
      <c r="V1119" s="18" t="str">
        <f t="shared" si="177"/>
        <v>Nov</v>
      </c>
      <c r="W1119" s="1">
        <f t="shared" si="181"/>
        <v>2015</v>
      </c>
      <c r="X1119" s="1">
        <f t="shared" si="182"/>
        <v>2015</v>
      </c>
    </row>
    <row r="1120" spans="1:24" ht="40.5" x14ac:dyDescent="0.3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17">
        <f t="shared" si="178"/>
        <v>41733.91642361111</v>
      </c>
      <c r="L1120" s="17">
        <f t="shared" si="179"/>
        <v>41703.958090277774</v>
      </c>
      <c r="M1120" s="5" t="b">
        <v>0</v>
      </c>
      <c r="N1120" s="5">
        <v>3</v>
      </c>
      <c r="O1120" s="5" t="b">
        <v>0</v>
      </c>
      <c r="P1120" s="5" t="s">
        <v>8282</v>
      </c>
      <c r="Q1120" s="10">
        <f t="shared" si="173"/>
        <v>2.4222222222222221</v>
      </c>
      <c r="R1120" s="12">
        <f t="shared" si="174"/>
        <v>6.6666666666666666E-2</v>
      </c>
      <c r="S1120" s="13" t="str">
        <f t="shared" si="180"/>
        <v>Games</v>
      </c>
      <c r="T1120" s="13" t="str">
        <f t="shared" si="175"/>
        <v>Video Games</v>
      </c>
      <c r="U1120" s="18" t="str">
        <f t="shared" si="176"/>
        <v>Apr</v>
      </c>
      <c r="V1120" s="18" t="str">
        <f t="shared" si="177"/>
        <v>Mar</v>
      </c>
      <c r="W1120" s="1">
        <f t="shared" si="181"/>
        <v>2014</v>
      </c>
      <c r="X1120" s="1">
        <f t="shared" si="182"/>
        <v>2014</v>
      </c>
    </row>
    <row r="1121" spans="1:24" ht="60.75" x14ac:dyDescent="0.3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17">
        <f t="shared" si="178"/>
        <v>41735.584074074075</v>
      </c>
      <c r="L1121" s="17">
        <f t="shared" si="179"/>
        <v>41722.584074074075</v>
      </c>
      <c r="M1121" s="5" t="b">
        <v>0</v>
      </c>
      <c r="N1121" s="5">
        <v>1</v>
      </c>
      <c r="O1121" s="5" t="b">
        <v>0</v>
      </c>
      <c r="P1121" s="5" t="s">
        <v>8282</v>
      </c>
      <c r="Q1121" s="10">
        <f t="shared" si="173"/>
        <v>0.23809523809523808</v>
      </c>
      <c r="R1121" s="12">
        <f t="shared" si="174"/>
        <v>4.7619047619047616E-2</v>
      </c>
      <c r="S1121" s="13" t="str">
        <f t="shared" si="180"/>
        <v>Games</v>
      </c>
      <c r="T1121" s="13" t="str">
        <f t="shared" si="175"/>
        <v>Video Games</v>
      </c>
      <c r="U1121" s="18" t="str">
        <f t="shared" si="176"/>
        <v>Apr</v>
      </c>
      <c r="V1121" s="18" t="str">
        <f t="shared" si="177"/>
        <v>Mar</v>
      </c>
      <c r="W1121" s="1">
        <f t="shared" si="181"/>
        <v>2014</v>
      </c>
      <c r="X1121" s="1">
        <f t="shared" si="182"/>
        <v>2014</v>
      </c>
    </row>
    <row r="1122" spans="1:24" ht="40.5" x14ac:dyDescent="0.3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17">
        <f t="shared" si="178"/>
        <v>40844.664351851847</v>
      </c>
      <c r="L1122" s="17">
        <f t="shared" si="179"/>
        <v>40799.664351851847</v>
      </c>
      <c r="M1122" s="5" t="b">
        <v>0</v>
      </c>
      <c r="N1122" s="5">
        <v>0</v>
      </c>
      <c r="O1122" s="5" t="b">
        <v>0</v>
      </c>
      <c r="P1122" s="5" t="s">
        <v>8282</v>
      </c>
      <c r="Q1122" s="10">
        <f t="shared" si="173"/>
        <v>0</v>
      </c>
      <c r="R1122" s="12">
        <f t="shared" si="174"/>
        <v>0</v>
      </c>
      <c r="S1122" s="13" t="str">
        <f t="shared" si="180"/>
        <v>Games</v>
      </c>
      <c r="T1122" s="13" t="str">
        <f t="shared" si="175"/>
        <v>Video Games</v>
      </c>
      <c r="U1122" s="18" t="str">
        <f t="shared" si="176"/>
        <v>Oct</v>
      </c>
      <c r="V1122" s="18" t="str">
        <f t="shared" si="177"/>
        <v>Sep</v>
      </c>
      <c r="W1122" s="1">
        <f t="shared" si="181"/>
        <v>2011</v>
      </c>
      <c r="X1122" s="1">
        <f t="shared" si="182"/>
        <v>2011</v>
      </c>
    </row>
    <row r="1123" spans="1:24" ht="40.5" x14ac:dyDescent="0.3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17">
        <f t="shared" si="178"/>
        <v>42442.684212962959</v>
      </c>
      <c r="L1123" s="17">
        <f t="shared" si="179"/>
        <v>42412.72587962963</v>
      </c>
      <c r="M1123" s="5" t="b">
        <v>0</v>
      </c>
      <c r="N1123" s="5">
        <v>5</v>
      </c>
      <c r="O1123" s="5" t="b">
        <v>0</v>
      </c>
      <c r="P1123" s="5" t="s">
        <v>8282</v>
      </c>
      <c r="Q1123" s="10">
        <f t="shared" si="173"/>
        <v>1.1599999999999999E-2</v>
      </c>
      <c r="R1123" s="12">
        <f t="shared" si="174"/>
        <v>2E-3</v>
      </c>
      <c r="S1123" s="13" t="str">
        <f t="shared" si="180"/>
        <v>Games</v>
      </c>
      <c r="T1123" s="13" t="str">
        <f t="shared" si="175"/>
        <v>Video Games</v>
      </c>
      <c r="U1123" s="18" t="str">
        <f t="shared" si="176"/>
        <v>Mar</v>
      </c>
      <c r="V1123" s="18" t="str">
        <f t="shared" si="177"/>
        <v>Feb</v>
      </c>
      <c r="W1123" s="1">
        <f t="shared" si="181"/>
        <v>2016</v>
      </c>
      <c r="X1123" s="1">
        <f t="shared" si="182"/>
        <v>2016</v>
      </c>
    </row>
    <row r="1124" spans="1:24" ht="40.5" x14ac:dyDescent="0.3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17">
        <f t="shared" si="178"/>
        <v>41424.495659722219</v>
      </c>
      <c r="L1124" s="17">
        <f t="shared" si="179"/>
        <v>41410.495659722219</v>
      </c>
      <c r="M1124" s="5" t="b">
        <v>0</v>
      </c>
      <c r="N1124" s="5">
        <v>0</v>
      </c>
      <c r="O1124" s="5" t="b">
        <v>0</v>
      </c>
      <c r="P1124" s="5" t="s">
        <v>8282</v>
      </c>
      <c r="Q1124" s="10">
        <f t="shared" si="173"/>
        <v>0</v>
      </c>
      <c r="R1124" s="12">
        <f t="shared" si="174"/>
        <v>0</v>
      </c>
      <c r="S1124" s="13" t="str">
        <f t="shared" si="180"/>
        <v>Games</v>
      </c>
      <c r="T1124" s="13" t="str">
        <f t="shared" si="175"/>
        <v>Video Games</v>
      </c>
      <c r="U1124" s="18" t="str">
        <f t="shared" si="176"/>
        <v>May</v>
      </c>
      <c r="V1124" s="18" t="str">
        <f t="shared" si="177"/>
        <v>May</v>
      </c>
      <c r="W1124" s="1">
        <f t="shared" si="181"/>
        <v>2013</v>
      </c>
      <c r="X1124" s="1">
        <f t="shared" si="182"/>
        <v>2013</v>
      </c>
    </row>
    <row r="1125" spans="1:24" ht="40.5" x14ac:dyDescent="0.3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17">
        <f t="shared" si="178"/>
        <v>41748.315370370365</v>
      </c>
      <c r="L1125" s="17">
        <f t="shared" si="179"/>
        <v>41718.315370370365</v>
      </c>
      <c r="M1125" s="5" t="b">
        <v>0</v>
      </c>
      <c r="N1125" s="5">
        <v>3</v>
      </c>
      <c r="O1125" s="5" t="b">
        <v>0</v>
      </c>
      <c r="P1125" s="5" t="s">
        <v>8282</v>
      </c>
      <c r="Q1125" s="10">
        <f t="shared" si="173"/>
        <v>0.22</v>
      </c>
      <c r="R1125" s="12">
        <f t="shared" si="174"/>
        <v>0.06</v>
      </c>
      <c r="S1125" s="13" t="str">
        <f t="shared" si="180"/>
        <v>Games</v>
      </c>
      <c r="T1125" s="13" t="str">
        <f t="shared" si="175"/>
        <v>Video Games</v>
      </c>
      <c r="U1125" s="18" t="str">
        <f t="shared" si="176"/>
        <v>Apr</v>
      </c>
      <c r="V1125" s="18" t="str">
        <f t="shared" si="177"/>
        <v>Mar</v>
      </c>
      <c r="W1125" s="1">
        <f t="shared" si="181"/>
        <v>2014</v>
      </c>
      <c r="X1125" s="1">
        <f t="shared" si="182"/>
        <v>2014</v>
      </c>
    </row>
    <row r="1126" spans="1:24" ht="60.75" x14ac:dyDescent="0.3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17">
        <f t="shared" si="178"/>
        <v>42124.458923611113</v>
      </c>
      <c r="L1126" s="17">
        <f t="shared" si="179"/>
        <v>42094.458923611113</v>
      </c>
      <c r="M1126" s="5" t="b">
        <v>0</v>
      </c>
      <c r="N1126" s="5">
        <v>7</v>
      </c>
      <c r="O1126" s="5" t="b">
        <v>0</v>
      </c>
      <c r="P1126" s="5" t="s">
        <v>8283</v>
      </c>
      <c r="Q1126" s="10">
        <f t="shared" si="173"/>
        <v>0.47222222222222221</v>
      </c>
      <c r="R1126" s="12">
        <f t="shared" si="174"/>
        <v>7.7777777777777776E-3</v>
      </c>
      <c r="S1126" s="13" t="str">
        <f t="shared" si="180"/>
        <v>Games</v>
      </c>
      <c r="T1126" s="13" t="str">
        <f t="shared" si="175"/>
        <v>Mobile Games</v>
      </c>
      <c r="U1126" s="18" t="str">
        <f t="shared" si="176"/>
        <v>Apr</v>
      </c>
      <c r="V1126" s="18" t="str">
        <f t="shared" si="177"/>
        <v>Mar</v>
      </c>
      <c r="W1126" s="1">
        <f t="shared" si="181"/>
        <v>2015</v>
      </c>
      <c r="X1126" s="1">
        <f t="shared" si="182"/>
        <v>2015</v>
      </c>
    </row>
    <row r="1127" spans="1:24" ht="40.5" x14ac:dyDescent="0.3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17">
        <f t="shared" si="178"/>
        <v>42272.415856481479</v>
      </c>
      <c r="L1127" s="17">
        <f t="shared" si="179"/>
        <v>42212.415856481479</v>
      </c>
      <c r="M1127" s="5" t="b">
        <v>0</v>
      </c>
      <c r="N1127" s="5">
        <v>0</v>
      </c>
      <c r="O1127" s="5" t="b">
        <v>0</v>
      </c>
      <c r="P1127" s="5" t="s">
        <v>8283</v>
      </c>
      <c r="Q1127" s="10">
        <f t="shared" si="173"/>
        <v>0</v>
      </c>
      <c r="R1127" s="12">
        <f t="shared" si="174"/>
        <v>0</v>
      </c>
      <c r="S1127" s="13" t="str">
        <f t="shared" si="180"/>
        <v>Games</v>
      </c>
      <c r="T1127" s="13" t="str">
        <f t="shared" si="175"/>
        <v>Mobile Games</v>
      </c>
      <c r="U1127" s="18" t="str">
        <f t="shared" si="176"/>
        <v>Sep</v>
      </c>
      <c r="V1127" s="18" t="str">
        <f t="shared" si="177"/>
        <v>Jul</v>
      </c>
      <c r="W1127" s="1">
        <f t="shared" si="181"/>
        <v>2015</v>
      </c>
      <c r="X1127" s="1">
        <f t="shared" si="182"/>
        <v>2015</v>
      </c>
    </row>
    <row r="1128" spans="1:24" ht="40.5" x14ac:dyDescent="0.3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17">
        <f t="shared" si="178"/>
        <v>42565.119143518517</v>
      </c>
      <c r="L1128" s="17">
        <f t="shared" si="179"/>
        <v>42535.119143518517</v>
      </c>
      <c r="M1128" s="5" t="b">
        <v>0</v>
      </c>
      <c r="N1128" s="5">
        <v>2</v>
      </c>
      <c r="O1128" s="5" t="b">
        <v>0</v>
      </c>
      <c r="P1128" s="5" t="s">
        <v>8283</v>
      </c>
      <c r="Q1128" s="10">
        <f t="shared" si="173"/>
        <v>0.5</v>
      </c>
      <c r="R1128" s="12">
        <f t="shared" si="174"/>
        <v>0.1</v>
      </c>
      <c r="S1128" s="13" t="str">
        <f t="shared" si="180"/>
        <v>Games</v>
      </c>
      <c r="T1128" s="13" t="str">
        <f t="shared" si="175"/>
        <v>Mobile Games</v>
      </c>
      <c r="U1128" s="18" t="str">
        <f t="shared" si="176"/>
        <v>Jul</v>
      </c>
      <c r="V1128" s="18" t="str">
        <f t="shared" si="177"/>
        <v>Jun</v>
      </c>
      <c r="W1128" s="1">
        <f t="shared" si="181"/>
        <v>2016</v>
      </c>
      <c r="X1128" s="1">
        <f t="shared" si="182"/>
        <v>2016</v>
      </c>
    </row>
    <row r="1129" spans="1:24" ht="40.5" x14ac:dyDescent="0.3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17">
        <f t="shared" si="178"/>
        <v>41957.687499999993</v>
      </c>
      <c r="L1129" s="17">
        <f t="shared" si="179"/>
        <v>41926.645833333328</v>
      </c>
      <c r="M1129" s="5" t="b">
        <v>0</v>
      </c>
      <c r="N1129" s="5">
        <v>23</v>
      </c>
      <c r="O1129" s="5" t="b">
        <v>0</v>
      </c>
      <c r="P1129" s="5" t="s">
        <v>8283</v>
      </c>
      <c r="Q1129" s="10">
        <f t="shared" si="173"/>
        <v>1.6714285714285715</v>
      </c>
      <c r="R1129" s="12">
        <f t="shared" si="174"/>
        <v>6.5714285714285711E-2</v>
      </c>
      <c r="S1129" s="13" t="str">
        <f t="shared" si="180"/>
        <v>Games</v>
      </c>
      <c r="T1129" s="13" t="str">
        <f t="shared" si="175"/>
        <v>Mobile Games</v>
      </c>
      <c r="U1129" s="18" t="str">
        <f t="shared" si="176"/>
        <v>Nov</v>
      </c>
      <c r="V1129" s="18" t="str">
        <f t="shared" si="177"/>
        <v>Oct</v>
      </c>
      <c r="W1129" s="1">
        <f t="shared" si="181"/>
        <v>2014</v>
      </c>
      <c r="X1129" s="1">
        <f t="shared" si="182"/>
        <v>2014</v>
      </c>
    </row>
    <row r="1130" spans="1:24" x14ac:dyDescent="0.3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17">
        <f t="shared" si="178"/>
        <v>41858.441168981481</v>
      </c>
      <c r="L1130" s="17">
        <f t="shared" si="179"/>
        <v>41828.441168981481</v>
      </c>
      <c r="M1130" s="5" t="b">
        <v>0</v>
      </c>
      <c r="N1130" s="5">
        <v>1</v>
      </c>
      <c r="O1130" s="5" t="b">
        <v>0</v>
      </c>
      <c r="P1130" s="5" t="s">
        <v>8283</v>
      </c>
      <c r="Q1130" s="10">
        <f t="shared" si="173"/>
        <v>0.1</v>
      </c>
      <c r="R1130" s="12">
        <f t="shared" si="174"/>
        <v>0.1</v>
      </c>
      <c r="S1130" s="13" t="str">
        <f t="shared" si="180"/>
        <v>Games</v>
      </c>
      <c r="T1130" s="13" t="str">
        <f t="shared" si="175"/>
        <v>Mobile Games</v>
      </c>
      <c r="U1130" s="18" t="str">
        <f t="shared" si="176"/>
        <v>Aug</v>
      </c>
      <c r="V1130" s="18" t="str">
        <f t="shared" si="177"/>
        <v>Jul</v>
      </c>
      <c r="W1130" s="1">
        <f t="shared" si="181"/>
        <v>2014</v>
      </c>
      <c r="X1130" s="1">
        <f t="shared" si="182"/>
        <v>2014</v>
      </c>
    </row>
    <row r="1131" spans="1:24" ht="40.5" x14ac:dyDescent="0.3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17">
        <f t="shared" si="178"/>
        <v>42526.056631944441</v>
      </c>
      <c r="L1131" s="17">
        <f t="shared" si="179"/>
        <v>42496.056631944441</v>
      </c>
      <c r="M1131" s="5" t="b">
        <v>0</v>
      </c>
      <c r="N1131" s="5">
        <v>2</v>
      </c>
      <c r="O1131" s="5" t="b">
        <v>0</v>
      </c>
      <c r="P1131" s="5" t="s">
        <v>8283</v>
      </c>
      <c r="Q1131" s="10">
        <f t="shared" si="173"/>
        <v>0.105</v>
      </c>
      <c r="R1131" s="12">
        <f t="shared" si="174"/>
        <v>0.01</v>
      </c>
      <c r="S1131" s="13" t="str">
        <f t="shared" si="180"/>
        <v>Games</v>
      </c>
      <c r="T1131" s="13" t="str">
        <f t="shared" si="175"/>
        <v>Mobile Games</v>
      </c>
      <c r="U1131" s="18" t="str">
        <f t="shared" si="176"/>
        <v>Jun</v>
      </c>
      <c r="V1131" s="18" t="str">
        <f t="shared" si="177"/>
        <v>May</v>
      </c>
      <c r="W1131" s="1">
        <f t="shared" si="181"/>
        <v>2016</v>
      </c>
      <c r="X1131" s="1">
        <f t="shared" si="182"/>
        <v>2016</v>
      </c>
    </row>
    <row r="1132" spans="1:24" ht="40.5" x14ac:dyDescent="0.3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17">
        <f t="shared" si="178"/>
        <v>41968.829861111109</v>
      </c>
      <c r="L1132" s="17">
        <f t="shared" si="179"/>
        <v>41908.788194444445</v>
      </c>
      <c r="M1132" s="5" t="b">
        <v>0</v>
      </c>
      <c r="N1132" s="5">
        <v>3</v>
      </c>
      <c r="O1132" s="5" t="b">
        <v>0</v>
      </c>
      <c r="P1132" s="5" t="s">
        <v>8283</v>
      </c>
      <c r="Q1132" s="10">
        <f t="shared" si="173"/>
        <v>0.22</v>
      </c>
      <c r="R1132" s="12">
        <f t="shared" si="174"/>
        <v>0.06</v>
      </c>
      <c r="S1132" s="13" t="str">
        <f t="shared" si="180"/>
        <v>Games</v>
      </c>
      <c r="T1132" s="13" t="str">
        <f t="shared" si="175"/>
        <v>Mobile Games</v>
      </c>
      <c r="U1132" s="18" t="str">
        <f t="shared" si="176"/>
        <v>Nov</v>
      </c>
      <c r="V1132" s="18" t="str">
        <f t="shared" si="177"/>
        <v>Sep</v>
      </c>
      <c r="W1132" s="1">
        <f t="shared" si="181"/>
        <v>2014</v>
      </c>
      <c r="X1132" s="1">
        <f t="shared" si="182"/>
        <v>2014</v>
      </c>
    </row>
    <row r="1133" spans="1:24" ht="40.5" x14ac:dyDescent="0.3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17">
        <f t="shared" si="178"/>
        <v>42362.699861111112</v>
      </c>
      <c r="L1133" s="17">
        <f t="shared" si="179"/>
        <v>42332.699861111112</v>
      </c>
      <c r="M1133" s="5" t="b">
        <v>0</v>
      </c>
      <c r="N1133" s="5">
        <v>0</v>
      </c>
      <c r="O1133" s="5" t="b">
        <v>0</v>
      </c>
      <c r="P1133" s="5" t="s">
        <v>8283</v>
      </c>
      <c r="Q1133" s="10">
        <f t="shared" si="173"/>
        <v>0</v>
      </c>
      <c r="R1133" s="12">
        <f t="shared" si="174"/>
        <v>0</v>
      </c>
      <c r="S1133" s="13" t="str">
        <f t="shared" si="180"/>
        <v>Games</v>
      </c>
      <c r="T1133" s="13" t="str">
        <f t="shared" si="175"/>
        <v>Mobile Games</v>
      </c>
      <c r="U1133" s="18" t="str">
        <f t="shared" si="176"/>
        <v>Dec</v>
      </c>
      <c r="V1133" s="18" t="str">
        <f t="shared" si="177"/>
        <v>Nov</v>
      </c>
      <c r="W1133" s="1">
        <f t="shared" si="181"/>
        <v>2015</v>
      </c>
      <c r="X1133" s="1">
        <f t="shared" si="182"/>
        <v>2015</v>
      </c>
    </row>
    <row r="1134" spans="1:24" ht="40.5" x14ac:dyDescent="0.3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17">
        <f t="shared" si="178"/>
        <v>42735.907071759262</v>
      </c>
      <c r="L1134" s="17">
        <f t="shared" si="179"/>
        <v>42705.907071759262</v>
      </c>
      <c r="M1134" s="5" t="b">
        <v>0</v>
      </c>
      <c r="N1134" s="5">
        <v>13</v>
      </c>
      <c r="O1134" s="5" t="b">
        <v>0</v>
      </c>
      <c r="P1134" s="5" t="s">
        <v>8283</v>
      </c>
      <c r="Q1134" s="10">
        <f t="shared" si="173"/>
        <v>14.38</v>
      </c>
      <c r="R1134" s="12">
        <f t="shared" si="174"/>
        <v>0.13</v>
      </c>
      <c r="S1134" s="13" t="str">
        <f t="shared" si="180"/>
        <v>Games</v>
      </c>
      <c r="T1134" s="13" t="str">
        <f t="shared" si="175"/>
        <v>Mobile Games</v>
      </c>
      <c r="U1134" s="18" t="str">
        <f t="shared" si="176"/>
        <v>Dec</v>
      </c>
      <c r="V1134" s="18" t="str">
        <f t="shared" si="177"/>
        <v>Dec</v>
      </c>
      <c r="W1134" s="1">
        <f t="shared" si="181"/>
        <v>2016</v>
      </c>
      <c r="X1134" s="1">
        <f t="shared" si="182"/>
        <v>2016</v>
      </c>
    </row>
    <row r="1135" spans="1:24" ht="40.5" x14ac:dyDescent="0.3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17">
        <f t="shared" si="178"/>
        <v>41851.198854166665</v>
      </c>
      <c r="L1135" s="17">
        <f t="shared" si="179"/>
        <v>41821.198854166665</v>
      </c>
      <c r="M1135" s="5" t="b">
        <v>0</v>
      </c>
      <c r="N1135" s="5">
        <v>1</v>
      </c>
      <c r="O1135" s="5" t="b">
        <v>0</v>
      </c>
      <c r="P1135" s="5" t="s">
        <v>8283</v>
      </c>
      <c r="Q1135" s="10">
        <f t="shared" si="173"/>
        <v>0.66666666666666663</v>
      </c>
      <c r="R1135" s="12">
        <f t="shared" si="174"/>
        <v>3.3333333333333333E-2</v>
      </c>
      <c r="S1135" s="13" t="str">
        <f t="shared" si="180"/>
        <v>Games</v>
      </c>
      <c r="T1135" s="13" t="str">
        <f t="shared" si="175"/>
        <v>Mobile Games</v>
      </c>
      <c r="U1135" s="18" t="str">
        <f t="shared" si="176"/>
        <v>Jul</v>
      </c>
      <c r="V1135" s="18" t="str">
        <f t="shared" si="177"/>
        <v>Jul</v>
      </c>
      <c r="W1135" s="1">
        <f t="shared" si="181"/>
        <v>2014</v>
      </c>
      <c r="X1135" s="1">
        <f t="shared" si="182"/>
        <v>2014</v>
      </c>
    </row>
    <row r="1136" spans="1:24" ht="40.5" x14ac:dyDescent="0.3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17">
        <f t="shared" si="178"/>
        <v>41971.981249999997</v>
      </c>
      <c r="L1136" s="17">
        <f t="shared" si="179"/>
        <v>41958.07671296296</v>
      </c>
      <c r="M1136" s="5" t="b">
        <v>0</v>
      </c>
      <c r="N1136" s="5">
        <v>1</v>
      </c>
      <c r="O1136" s="5" t="b">
        <v>0</v>
      </c>
      <c r="P1136" s="5" t="s">
        <v>8283</v>
      </c>
      <c r="Q1136" s="10">
        <f t="shared" si="173"/>
        <v>4.0000000000000001E-3</v>
      </c>
      <c r="R1136" s="12">
        <f t="shared" si="174"/>
        <v>4.0000000000000001E-3</v>
      </c>
      <c r="S1136" s="13" t="str">
        <f t="shared" si="180"/>
        <v>Games</v>
      </c>
      <c r="T1136" s="13" t="str">
        <f t="shared" si="175"/>
        <v>Mobile Games</v>
      </c>
      <c r="U1136" s="18" t="str">
        <f t="shared" si="176"/>
        <v>Nov</v>
      </c>
      <c r="V1136" s="18" t="str">
        <f t="shared" si="177"/>
        <v>Nov</v>
      </c>
      <c r="W1136" s="1">
        <f t="shared" si="181"/>
        <v>2014</v>
      </c>
      <c r="X1136" s="1">
        <f t="shared" si="182"/>
        <v>2014</v>
      </c>
    </row>
    <row r="1137" spans="1:24" ht="40.5" x14ac:dyDescent="0.3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17">
        <f t="shared" si="178"/>
        <v>42588.781180555554</v>
      </c>
      <c r="L1137" s="17">
        <f t="shared" si="179"/>
        <v>42558.781180555554</v>
      </c>
      <c r="M1137" s="5" t="b">
        <v>0</v>
      </c>
      <c r="N1137" s="5">
        <v>1</v>
      </c>
      <c r="O1137" s="5" t="b">
        <v>0</v>
      </c>
      <c r="P1137" s="5" t="s">
        <v>8283</v>
      </c>
      <c r="Q1137" s="10">
        <f t="shared" si="173"/>
        <v>5</v>
      </c>
      <c r="R1137" s="12">
        <f t="shared" si="174"/>
        <v>0.1</v>
      </c>
      <c r="S1137" s="13" t="str">
        <f t="shared" si="180"/>
        <v>Games</v>
      </c>
      <c r="T1137" s="13" t="str">
        <f t="shared" si="175"/>
        <v>Mobile Games</v>
      </c>
      <c r="U1137" s="18" t="str">
        <f t="shared" si="176"/>
        <v>Aug</v>
      </c>
      <c r="V1137" s="18" t="str">
        <f t="shared" si="177"/>
        <v>Jul</v>
      </c>
      <c r="W1137" s="1">
        <f t="shared" si="181"/>
        <v>2016</v>
      </c>
      <c r="X1137" s="1">
        <f t="shared" si="182"/>
        <v>2016</v>
      </c>
    </row>
    <row r="1138" spans="1:24" ht="60.75" x14ac:dyDescent="0.3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17">
        <f t="shared" si="178"/>
        <v>42357.46329861111</v>
      </c>
      <c r="L1138" s="17">
        <f t="shared" si="179"/>
        <v>42327.46329861111</v>
      </c>
      <c r="M1138" s="5" t="b">
        <v>0</v>
      </c>
      <c r="N1138" s="5">
        <v>6</v>
      </c>
      <c r="O1138" s="5" t="b">
        <v>0</v>
      </c>
      <c r="P1138" s="5" t="s">
        <v>8283</v>
      </c>
      <c r="Q1138" s="10">
        <f t="shared" si="173"/>
        <v>6.4439140811455848</v>
      </c>
      <c r="R1138" s="12">
        <f t="shared" si="174"/>
        <v>0.14319809069212411</v>
      </c>
      <c r="S1138" s="13" t="str">
        <f t="shared" si="180"/>
        <v>Games</v>
      </c>
      <c r="T1138" s="13" t="str">
        <f t="shared" si="175"/>
        <v>Mobile Games</v>
      </c>
      <c r="U1138" s="18" t="str">
        <f t="shared" si="176"/>
        <v>Dec</v>
      </c>
      <c r="V1138" s="18" t="str">
        <f t="shared" si="177"/>
        <v>Nov</v>
      </c>
      <c r="W1138" s="1">
        <f t="shared" si="181"/>
        <v>2015</v>
      </c>
      <c r="X1138" s="1">
        <f t="shared" si="182"/>
        <v>2015</v>
      </c>
    </row>
    <row r="1139" spans="1:24" ht="40.5" x14ac:dyDescent="0.3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17">
        <f t="shared" si="178"/>
        <v>42483.611354166664</v>
      </c>
      <c r="L1139" s="17">
        <f t="shared" si="179"/>
        <v>42453.611354166664</v>
      </c>
      <c r="M1139" s="5" t="b">
        <v>0</v>
      </c>
      <c r="N1139" s="5">
        <v>39</v>
      </c>
      <c r="O1139" s="5" t="b">
        <v>0</v>
      </c>
      <c r="P1139" s="5" t="s">
        <v>8283</v>
      </c>
      <c r="Q1139" s="10">
        <f t="shared" si="173"/>
        <v>39.5</v>
      </c>
      <c r="R1139" s="12">
        <f t="shared" si="174"/>
        <v>0.156</v>
      </c>
      <c r="S1139" s="13" t="str">
        <f t="shared" si="180"/>
        <v>Games</v>
      </c>
      <c r="T1139" s="13" t="str">
        <f t="shared" si="175"/>
        <v>Mobile Games</v>
      </c>
      <c r="U1139" s="18" t="str">
        <f t="shared" si="176"/>
        <v>Apr</v>
      </c>
      <c r="V1139" s="18" t="str">
        <f t="shared" si="177"/>
        <v>Mar</v>
      </c>
      <c r="W1139" s="1">
        <f t="shared" si="181"/>
        <v>2016</v>
      </c>
      <c r="X1139" s="1">
        <f t="shared" si="182"/>
        <v>2016</v>
      </c>
    </row>
    <row r="1140" spans="1:24" ht="60.75" x14ac:dyDescent="0.3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17">
        <f t="shared" si="178"/>
        <v>42756.698275462964</v>
      </c>
      <c r="L1140" s="17">
        <f t="shared" si="179"/>
        <v>42736.698275462964</v>
      </c>
      <c r="M1140" s="5" t="b">
        <v>0</v>
      </c>
      <c r="N1140" s="5">
        <v>4</v>
      </c>
      <c r="O1140" s="5" t="b">
        <v>0</v>
      </c>
      <c r="P1140" s="5" t="s">
        <v>8283</v>
      </c>
      <c r="Q1140" s="10">
        <f t="shared" si="173"/>
        <v>0.35714285714285715</v>
      </c>
      <c r="R1140" s="12">
        <f t="shared" si="174"/>
        <v>1.1428571428571429E-2</v>
      </c>
      <c r="S1140" s="13" t="str">
        <f t="shared" si="180"/>
        <v>Games</v>
      </c>
      <c r="T1140" s="13" t="str">
        <f t="shared" si="175"/>
        <v>Mobile Games</v>
      </c>
      <c r="U1140" s="18" t="str">
        <f t="shared" si="176"/>
        <v>Jan</v>
      </c>
      <c r="V1140" s="18" t="str">
        <f t="shared" si="177"/>
        <v>Jan</v>
      </c>
      <c r="W1140" s="1">
        <f t="shared" si="181"/>
        <v>2017</v>
      </c>
      <c r="X1140" s="1">
        <f t="shared" si="182"/>
        <v>2017</v>
      </c>
    </row>
    <row r="1141" spans="1:24" ht="40.5" x14ac:dyDescent="0.3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17">
        <f t="shared" si="178"/>
        <v>42005.139189814814</v>
      </c>
      <c r="L1141" s="17">
        <f t="shared" si="179"/>
        <v>41975.139189814814</v>
      </c>
      <c r="M1141" s="5" t="b">
        <v>0</v>
      </c>
      <c r="N1141" s="5">
        <v>1</v>
      </c>
      <c r="O1141" s="5" t="b">
        <v>0</v>
      </c>
      <c r="P1141" s="5" t="s">
        <v>8283</v>
      </c>
      <c r="Q1141" s="10">
        <f t="shared" si="173"/>
        <v>6.25E-2</v>
      </c>
      <c r="R1141" s="12">
        <f t="shared" si="174"/>
        <v>1.2500000000000001E-2</v>
      </c>
      <c r="S1141" s="13" t="str">
        <f t="shared" si="180"/>
        <v>Games</v>
      </c>
      <c r="T1141" s="13" t="str">
        <f t="shared" si="175"/>
        <v>Mobile Games</v>
      </c>
      <c r="U1141" s="18" t="str">
        <f t="shared" si="176"/>
        <v>Jan</v>
      </c>
      <c r="V1141" s="18" t="str">
        <f t="shared" si="177"/>
        <v>Dec</v>
      </c>
      <c r="W1141" s="1">
        <f t="shared" si="181"/>
        <v>2015</v>
      </c>
      <c r="X1141" s="1">
        <f t="shared" si="182"/>
        <v>2014</v>
      </c>
    </row>
    <row r="1142" spans="1:24" ht="40.5" x14ac:dyDescent="0.3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17">
        <f t="shared" si="178"/>
        <v>42222.253715277773</v>
      </c>
      <c r="L1142" s="17">
        <f t="shared" si="179"/>
        <v>42192.253715277773</v>
      </c>
      <c r="M1142" s="5" t="b">
        <v>0</v>
      </c>
      <c r="N1142" s="5">
        <v>0</v>
      </c>
      <c r="O1142" s="5" t="b">
        <v>0</v>
      </c>
      <c r="P1142" s="5" t="s">
        <v>8283</v>
      </c>
      <c r="Q1142" s="10">
        <f t="shared" si="173"/>
        <v>0</v>
      </c>
      <c r="R1142" s="12">
        <f t="shared" si="174"/>
        <v>0</v>
      </c>
      <c r="S1142" s="13" t="str">
        <f t="shared" si="180"/>
        <v>Games</v>
      </c>
      <c r="T1142" s="13" t="str">
        <f t="shared" si="175"/>
        <v>Mobile Games</v>
      </c>
      <c r="U1142" s="18" t="str">
        <f t="shared" si="176"/>
        <v>Aug</v>
      </c>
      <c r="V1142" s="18" t="str">
        <f t="shared" si="177"/>
        <v>Jul</v>
      </c>
      <c r="W1142" s="1">
        <f t="shared" si="181"/>
        <v>2015</v>
      </c>
      <c r="X1142" s="1">
        <f t="shared" si="182"/>
        <v>2015</v>
      </c>
    </row>
    <row r="1143" spans="1:24" x14ac:dyDescent="0.3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17">
        <f t="shared" si="178"/>
        <v>42194.491319444445</v>
      </c>
      <c r="L1143" s="17">
        <f t="shared" si="179"/>
        <v>42164.491319444445</v>
      </c>
      <c r="M1143" s="5" t="b">
        <v>0</v>
      </c>
      <c r="N1143" s="5">
        <v>0</v>
      </c>
      <c r="O1143" s="5" t="b">
        <v>0</v>
      </c>
      <c r="P1143" s="5" t="s">
        <v>8283</v>
      </c>
      <c r="Q1143" s="10">
        <f t="shared" si="173"/>
        <v>0</v>
      </c>
      <c r="R1143" s="12">
        <f t="shared" si="174"/>
        <v>0</v>
      </c>
      <c r="S1143" s="13" t="str">
        <f t="shared" si="180"/>
        <v>Games</v>
      </c>
      <c r="T1143" s="13" t="str">
        <f t="shared" si="175"/>
        <v>Mobile Games</v>
      </c>
      <c r="U1143" s="18" t="str">
        <f t="shared" si="176"/>
        <v>Jul</v>
      </c>
      <c r="V1143" s="18" t="str">
        <f t="shared" si="177"/>
        <v>Jun</v>
      </c>
      <c r="W1143" s="1">
        <f t="shared" si="181"/>
        <v>2015</v>
      </c>
      <c r="X1143" s="1">
        <f t="shared" si="182"/>
        <v>2015</v>
      </c>
    </row>
    <row r="1144" spans="1:24" ht="60.75" x14ac:dyDescent="0.3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17">
        <f t="shared" si="178"/>
        <v>42051.797766203701</v>
      </c>
      <c r="L1144" s="17">
        <f t="shared" si="179"/>
        <v>42021.797766203701</v>
      </c>
      <c r="M1144" s="5" t="b">
        <v>0</v>
      </c>
      <c r="N1144" s="5">
        <v>0</v>
      </c>
      <c r="O1144" s="5" t="b">
        <v>0</v>
      </c>
      <c r="P1144" s="5" t="s">
        <v>8283</v>
      </c>
      <c r="Q1144" s="10">
        <f t="shared" si="173"/>
        <v>0</v>
      </c>
      <c r="R1144" s="12">
        <f t="shared" si="174"/>
        <v>0</v>
      </c>
      <c r="S1144" s="13" t="str">
        <f t="shared" si="180"/>
        <v>Games</v>
      </c>
      <c r="T1144" s="13" t="str">
        <f t="shared" si="175"/>
        <v>Mobile Games</v>
      </c>
      <c r="U1144" s="18" t="str">
        <f t="shared" si="176"/>
        <v>Feb</v>
      </c>
      <c r="V1144" s="18" t="str">
        <f t="shared" si="177"/>
        <v>Jan</v>
      </c>
      <c r="W1144" s="1">
        <f t="shared" si="181"/>
        <v>2015</v>
      </c>
      <c r="X1144" s="1">
        <f t="shared" si="182"/>
        <v>2015</v>
      </c>
    </row>
    <row r="1145" spans="1:24" ht="40.5" x14ac:dyDescent="0.3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17">
        <f t="shared" si="178"/>
        <v>42354.985254629624</v>
      </c>
      <c r="L1145" s="17">
        <f t="shared" si="179"/>
        <v>42324.985254629624</v>
      </c>
      <c r="M1145" s="5" t="b">
        <v>0</v>
      </c>
      <c r="N1145" s="5">
        <v>8</v>
      </c>
      <c r="O1145" s="5" t="b">
        <v>0</v>
      </c>
      <c r="P1145" s="5" t="s">
        <v>8283</v>
      </c>
      <c r="Q1145" s="10">
        <f t="shared" si="173"/>
        <v>0.41333333333333333</v>
      </c>
      <c r="R1145" s="12">
        <f t="shared" si="174"/>
        <v>1.7777777777777778E-2</v>
      </c>
      <c r="S1145" s="13" t="str">
        <f t="shared" si="180"/>
        <v>Games</v>
      </c>
      <c r="T1145" s="13" t="str">
        <f t="shared" si="175"/>
        <v>Mobile Games</v>
      </c>
      <c r="U1145" s="18" t="str">
        <f t="shared" si="176"/>
        <v>Dec</v>
      </c>
      <c r="V1145" s="18" t="str">
        <f t="shared" si="177"/>
        <v>Nov</v>
      </c>
      <c r="W1145" s="1">
        <f t="shared" si="181"/>
        <v>2015</v>
      </c>
      <c r="X1145" s="1">
        <f t="shared" si="182"/>
        <v>2015</v>
      </c>
    </row>
    <row r="1146" spans="1:24" ht="40.5" x14ac:dyDescent="0.3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17">
        <f t="shared" si="178"/>
        <v>42122.973611111105</v>
      </c>
      <c r="L1146" s="17">
        <f t="shared" si="179"/>
        <v>42092.973611111105</v>
      </c>
      <c r="M1146" s="5" t="b">
        <v>0</v>
      </c>
      <c r="N1146" s="5">
        <v>0</v>
      </c>
      <c r="O1146" s="5" t="b">
        <v>0</v>
      </c>
      <c r="P1146" s="5" t="s">
        <v>8284</v>
      </c>
      <c r="Q1146" s="10">
        <f t="shared" si="173"/>
        <v>0</v>
      </c>
      <c r="R1146" s="12">
        <f t="shared" si="174"/>
        <v>0</v>
      </c>
      <c r="S1146" s="13" t="str">
        <f t="shared" si="180"/>
        <v>Food</v>
      </c>
      <c r="T1146" s="13" t="str">
        <f t="shared" si="175"/>
        <v>Food Trucks</v>
      </c>
      <c r="U1146" s="18" t="str">
        <f t="shared" si="176"/>
        <v>Apr</v>
      </c>
      <c r="V1146" s="18" t="str">
        <f t="shared" si="177"/>
        <v>Mar</v>
      </c>
      <c r="W1146" s="1">
        <f t="shared" si="181"/>
        <v>2015</v>
      </c>
      <c r="X1146" s="1">
        <f t="shared" si="182"/>
        <v>2015</v>
      </c>
    </row>
    <row r="1147" spans="1:24" ht="40.5" x14ac:dyDescent="0.3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17">
        <f t="shared" si="178"/>
        <v>41914.539259259254</v>
      </c>
      <c r="L1147" s="17">
        <f t="shared" si="179"/>
        <v>41854.539259259254</v>
      </c>
      <c r="M1147" s="5" t="b">
        <v>0</v>
      </c>
      <c r="N1147" s="5">
        <v>1</v>
      </c>
      <c r="O1147" s="5" t="b">
        <v>0</v>
      </c>
      <c r="P1147" s="5" t="s">
        <v>8284</v>
      </c>
      <c r="Q1147" s="10">
        <f t="shared" si="173"/>
        <v>0.125</v>
      </c>
      <c r="R1147" s="12">
        <f t="shared" si="174"/>
        <v>1.25E-3</v>
      </c>
      <c r="S1147" s="13" t="str">
        <f t="shared" si="180"/>
        <v>Food</v>
      </c>
      <c r="T1147" s="13" t="str">
        <f t="shared" si="175"/>
        <v>Food Trucks</v>
      </c>
      <c r="U1147" s="18" t="str">
        <f t="shared" si="176"/>
        <v>Oct</v>
      </c>
      <c r="V1147" s="18" t="str">
        <f t="shared" si="177"/>
        <v>Aug</v>
      </c>
      <c r="W1147" s="1">
        <f t="shared" si="181"/>
        <v>2014</v>
      </c>
      <c r="X1147" s="1">
        <f t="shared" si="182"/>
        <v>2014</v>
      </c>
    </row>
    <row r="1148" spans="1:24" ht="60.75" x14ac:dyDescent="0.3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17">
        <f t="shared" si="178"/>
        <v>41761.745057870365</v>
      </c>
      <c r="L1148" s="17">
        <f t="shared" si="179"/>
        <v>41723.745057870365</v>
      </c>
      <c r="M1148" s="5" t="b">
        <v>0</v>
      </c>
      <c r="N1148" s="5">
        <v>12</v>
      </c>
      <c r="O1148" s="5" t="b">
        <v>0</v>
      </c>
      <c r="P1148" s="5" t="s">
        <v>8284</v>
      </c>
      <c r="Q1148" s="10">
        <f t="shared" si="173"/>
        <v>8.8333333333333339</v>
      </c>
      <c r="R1148" s="12">
        <f t="shared" si="174"/>
        <v>0.2</v>
      </c>
      <c r="S1148" s="13" t="str">
        <f t="shared" si="180"/>
        <v>Food</v>
      </c>
      <c r="T1148" s="13" t="str">
        <f t="shared" si="175"/>
        <v>Food Trucks</v>
      </c>
      <c r="U1148" s="18" t="str">
        <f t="shared" si="176"/>
        <v>May</v>
      </c>
      <c r="V1148" s="18" t="str">
        <f t="shared" si="177"/>
        <v>Mar</v>
      </c>
      <c r="W1148" s="1">
        <f t="shared" si="181"/>
        <v>2014</v>
      </c>
      <c r="X1148" s="1">
        <f t="shared" si="182"/>
        <v>2014</v>
      </c>
    </row>
    <row r="1149" spans="1:24" ht="40.5" x14ac:dyDescent="0.3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17">
        <f t="shared" si="178"/>
        <v>41931.763692129629</v>
      </c>
      <c r="L1149" s="17">
        <f t="shared" si="179"/>
        <v>41871.763692129629</v>
      </c>
      <c r="M1149" s="5" t="b">
        <v>0</v>
      </c>
      <c r="N1149" s="5">
        <v>0</v>
      </c>
      <c r="O1149" s="5" t="b">
        <v>0</v>
      </c>
      <c r="P1149" s="5" t="s">
        <v>8284</v>
      </c>
      <c r="Q1149" s="10">
        <f t="shared" si="173"/>
        <v>0</v>
      </c>
      <c r="R1149" s="12">
        <f t="shared" si="174"/>
        <v>0</v>
      </c>
      <c r="S1149" s="13" t="str">
        <f t="shared" si="180"/>
        <v>Food</v>
      </c>
      <c r="T1149" s="13" t="str">
        <f t="shared" si="175"/>
        <v>Food Trucks</v>
      </c>
      <c r="U1149" s="18" t="str">
        <f t="shared" si="176"/>
        <v>Oct</v>
      </c>
      <c r="V1149" s="18" t="str">
        <f t="shared" si="177"/>
        <v>Aug</v>
      </c>
      <c r="W1149" s="1">
        <f t="shared" si="181"/>
        <v>2014</v>
      </c>
      <c r="X1149" s="1">
        <f t="shared" si="182"/>
        <v>2014</v>
      </c>
    </row>
    <row r="1150" spans="1:24" ht="40.5" x14ac:dyDescent="0.3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17">
        <f t="shared" si="178"/>
        <v>42705.00440972222</v>
      </c>
      <c r="L1150" s="17">
        <f t="shared" si="179"/>
        <v>42674.962743055548</v>
      </c>
      <c r="M1150" s="5" t="b">
        <v>0</v>
      </c>
      <c r="N1150" s="5">
        <v>3</v>
      </c>
      <c r="O1150" s="5" t="b">
        <v>0</v>
      </c>
      <c r="P1150" s="5" t="s">
        <v>8284</v>
      </c>
      <c r="Q1150" s="10">
        <f t="shared" si="173"/>
        <v>0.48666666666666669</v>
      </c>
      <c r="R1150" s="12">
        <f t="shared" si="174"/>
        <v>0.02</v>
      </c>
      <c r="S1150" s="13" t="str">
        <f t="shared" si="180"/>
        <v>Food</v>
      </c>
      <c r="T1150" s="13" t="str">
        <f t="shared" si="175"/>
        <v>Food Trucks</v>
      </c>
      <c r="U1150" s="18" t="str">
        <f t="shared" si="176"/>
        <v>Dec</v>
      </c>
      <c r="V1150" s="18" t="str">
        <f t="shared" si="177"/>
        <v>Oct</v>
      </c>
      <c r="W1150" s="1">
        <f t="shared" si="181"/>
        <v>2016</v>
      </c>
      <c r="X1150" s="1">
        <f t="shared" si="182"/>
        <v>2016</v>
      </c>
    </row>
    <row r="1151" spans="1:24" x14ac:dyDescent="0.3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17">
        <f t="shared" si="178"/>
        <v>42537.501921296294</v>
      </c>
      <c r="L1151" s="17">
        <f t="shared" si="179"/>
        <v>42507.501921296294</v>
      </c>
      <c r="M1151" s="5" t="b">
        <v>0</v>
      </c>
      <c r="N1151" s="5">
        <v>2</v>
      </c>
      <c r="O1151" s="5" t="b">
        <v>0</v>
      </c>
      <c r="P1151" s="5" t="s">
        <v>8284</v>
      </c>
      <c r="Q1151" s="10">
        <f t="shared" si="173"/>
        <v>0.15</v>
      </c>
      <c r="R1151" s="12">
        <f t="shared" si="174"/>
        <v>4.0000000000000001E-3</v>
      </c>
      <c r="S1151" s="13" t="str">
        <f t="shared" si="180"/>
        <v>Food</v>
      </c>
      <c r="T1151" s="13" t="str">
        <f t="shared" si="175"/>
        <v>Food Trucks</v>
      </c>
      <c r="U1151" s="18" t="str">
        <f t="shared" si="176"/>
        <v>Jun</v>
      </c>
      <c r="V1151" s="18" t="str">
        <f t="shared" si="177"/>
        <v>May</v>
      </c>
      <c r="W1151" s="1">
        <f t="shared" si="181"/>
        <v>2016</v>
      </c>
      <c r="X1151" s="1">
        <f t="shared" si="182"/>
        <v>2016</v>
      </c>
    </row>
    <row r="1152" spans="1:24" ht="40.5" x14ac:dyDescent="0.3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17">
        <f t="shared" si="178"/>
        <v>42377.74623842592</v>
      </c>
      <c r="L1152" s="17">
        <f t="shared" si="179"/>
        <v>42317.74623842592</v>
      </c>
      <c r="M1152" s="5" t="b">
        <v>0</v>
      </c>
      <c r="N1152" s="5">
        <v>6</v>
      </c>
      <c r="O1152" s="5" t="b">
        <v>0</v>
      </c>
      <c r="P1152" s="5" t="s">
        <v>8284</v>
      </c>
      <c r="Q1152" s="10">
        <f t="shared" si="173"/>
        <v>10.08</v>
      </c>
      <c r="R1152" s="12">
        <f t="shared" si="174"/>
        <v>0.24</v>
      </c>
      <c r="S1152" s="13" t="str">
        <f t="shared" si="180"/>
        <v>Food</v>
      </c>
      <c r="T1152" s="13" t="str">
        <f t="shared" si="175"/>
        <v>Food Trucks</v>
      </c>
      <c r="U1152" s="18" t="str">
        <f t="shared" si="176"/>
        <v>Jan</v>
      </c>
      <c r="V1152" s="18" t="str">
        <f t="shared" si="177"/>
        <v>Nov</v>
      </c>
      <c r="W1152" s="1">
        <f t="shared" si="181"/>
        <v>2016</v>
      </c>
      <c r="X1152" s="1">
        <f t="shared" si="182"/>
        <v>2015</v>
      </c>
    </row>
    <row r="1153" spans="1:24" ht="40.5" x14ac:dyDescent="0.3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17">
        <f t="shared" si="178"/>
        <v>42253.894247685188</v>
      </c>
      <c r="L1153" s="17">
        <f t="shared" si="179"/>
        <v>42223.894247685188</v>
      </c>
      <c r="M1153" s="5" t="b">
        <v>0</v>
      </c>
      <c r="N1153" s="5">
        <v>0</v>
      </c>
      <c r="O1153" s="5" t="b">
        <v>0</v>
      </c>
      <c r="P1153" s="5" t="s">
        <v>8284</v>
      </c>
      <c r="Q1153" s="10">
        <f t="shared" si="173"/>
        <v>0</v>
      </c>
      <c r="R1153" s="12">
        <f t="shared" si="174"/>
        <v>0</v>
      </c>
      <c r="S1153" s="13" t="str">
        <f t="shared" si="180"/>
        <v>Food</v>
      </c>
      <c r="T1153" s="13" t="str">
        <f t="shared" si="175"/>
        <v>Food Trucks</v>
      </c>
      <c r="U1153" s="18" t="str">
        <f t="shared" si="176"/>
        <v>Sep</v>
      </c>
      <c r="V1153" s="18" t="str">
        <f t="shared" si="177"/>
        <v>Aug</v>
      </c>
      <c r="W1153" s="1">
        <f t="shared" si="181"/>
        <v>2015</v>
      </c>
      <c r="X1153" s="1">
        <f t="shared" si="182"/>
        <v>2015</v>
      </c>
    </row>
    <row r="1154" spans="1:24" x14ac:dyDescent="0.3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17">
        <f t="shared" si="178"/>
        <v>42139.501296296294</v>
      </c>
      <c r="L1154" s="17">
        <f t="shared" si="179"/>
        <v>42109.501296296294</v>
      </c>
      <c r="M1154" s="5" t="b">
        <v>0</v>
      </c>
      <c r="N1154" s="5">
        <v>15</v>
      </c>
      <c r="O1154" s="5" t="b">
        <v>0</v>
      </c>
      <c r="P1154" s="5" t="s">
        <v>8284</v>
      </c>
      <c r="Q1154" s="10">
        <f t="shared" ref="Q1154:Q1217" si="183">100*E1154/D1154</f>
        <v>5.6937499999999996</v>
      </c>
      <c r="R1154" s="12">
        <f t="shared" ref="R1154:R1217" si="184">100*N1154/D1154</f>
        <v>9.375E-2</v>
      </c>
      <c r="S1154" s="13" t="str">
        <f t="shared" si="180"/>
        <v>Food</v>
      </c>
      <c r="T1154" s="13" t="str">
        <f t="shared" ref="T1154:T1217" si="185">IF(ISNUMBER(SEARCH("television",P1154)),"Video/Televison",IF(ISNUMBER(SEARCH("documentary",P1154)),"Video/Documentary",IF(ISNUMBER(SEARCH("drama",P1154)),"Video/Drama",IF(ISNUMBER(SEARCH("science",P1154)),"Video/Science Fiction",IF(ISNUMBER(SEARCH("shorts",P1154)),"Video/Shorts",IF(ISNUMBER(SEARCH("Trucks",P1154)),"Food Trucks",IF(ISNUMBER(SEARCH("restaurants",P1154)),"Restaurants",IF(ISNUMBER(SEARCH("small",P1154)),"Small Batch",IF(ISNUMBER(SEARCH("mobile",P1154)),"Mobile Games",IF(ISNUMBER(SEARCH("tabletop",P1154)),"Tabletop Games",IF(ISNUMBER(SEARCH("video",P1154)),"Video Games",IF(ISNUMBER(SEARCH("audio",P1154)),"Audio",IF(ISNUMBER(SEARCH("classical",P1154)),"Classical",IF(ISNUMBER(SEARCH("electric",P1154)),"Electric Music",IF(ISNUMBER(SEARCH("faith",P1154)),"Faith",IF(ISNUMBER(SEARCH("indie",P1154)),"Indie Music",IF(ISNUMBER(SEARCH("jazz",P1154)),"Jazz",IF(ISNUMBER(SEARCH("metal",P1154)),"Metal",IF(ISNUMBER(SEARCH("pop",P1154)),"Pop",IF(ISNUMBER(SEARCH("world",P1154)),"World Music",IF(ISNUMBER(SEARCH("plays",P1154)),"Plays",IF(ISNUMBER(SEARCH("spaces",P1154)),"Spaces",IF(ISNUMBER(SEARCH("marker",P1154)),"Markerpaces",IF(ISNUMBER(SEARCH("exploration",P1154)),"Space Exploration",IF(ISNUMBER(SEARCH("wearables",P1154)),"Wearables",IF(ISNUMBER(SEARCH("web",P1154)),"Web",IF(ISNUMBER(SEARCH("hardware",P1154)),"Hardware",IF(ISNUMBER(SEARCH("nature",P1154)),"Nature",IF(ISNUMBER(SEARCH("people",P1154)),"People",IF(ISNUMBER(SEARCH("photobooks",P1154)),"Photobooks",IF(ISNUMBER(SEARCH("places",P1154)),"Places",IF(ISNUMBER(SEARCH("nonfiction",P1154)),"Nonfiction",IF(ISNUMBER(SEARCH("fiction",P1154)),"fiction",IF(ISNUMBER(SEARCH("radio",P1154)),"Radio &amp; Podcast",IF(ISNUMBER(SEARCH("translation",P1154)),"Translation",IF(ISNUMBER(SEARCH("musical",P1154)),"Musical",IF(ISNUMBER(SEARCH("rock",P1154)),"Rock",IF(ISNUMBER(SEARCH("books",P1154)),"Books",IF(ISNUMBER(SEARCH("music/electronic",P1154)),"Electronic Music",IF(ISNUMBER(SEARCH("gadgets",P1154)),"Gadgets"))))))))))))))))))))))))))))))))))))))))</f>
        <v>Food Trucks</v>
      </c>
      <c r="U1154" s="18" t="str">
        <f t="shared" ref="U1154:U1217" si="186">TEXT((I1154/86400)+25569+(-5/24), "mmm")</f>
        <v>May</v>
      </c>
      <c r="V1154" s="18" t="str">
        <f t="shared" ref="V1154:V1217" si="187">TEXT((J1154/86400)+25569+(-5/24), "mmm")</f>
        <v>Apr</v>
      </c>
      <c r="W1154" s="1">
        <f t="shared" si="181"/>
        <v>2015</v>
      </c>
      <c r="X1154" s="1">
        <f t="shared" si="182"/>
        <v>2015</v>
      </c>
    </row>
    <row r="1155" spans="1:24" ht="40.5" x14ac:dyDescent="0.3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17">
        <f t="shared" ref="K1155:K1218" si="188">(I1155/86400)+25569+(-5/24)</f>
        <v>42173.505844907406</v>
      </c>
      <c r="L1155" s="17">
        <f t="shared" ref="L1155:L1218" si="189">(J1155/86400)+25569+(-5/24)</f>
        <v>42143.505844907406</v>
      </c>
      <c r="M1155" s="5" t="b">
        <v>0</v>
      </c>
      <c r="N1155" s="5">
        <v>1</v>
      </c>
      <c r="O1155" s="5" t="b">
        <v>0</v>
      </c>
      <c r="P1155" s="5" t="s">
        <v>8284</v>
      </c>
      <c r="Q1155" s="10">
        <f t="shared" si="183"/>
        <v>0.625</v>
      </c>
      <c r="R1155" s="12">
        <f t="shared" si="184"/>
        <v>1.2500000000000001E-2</v>
      </c>
      <c r="S1155" s="13" t="str">
        <f t="shared" ref="S1155:S1218" si="190">IF(ISNUMBER(SEARCH("film",P1155)),"Film",IF(ISNUMBER(SEARCH("theater",P1155)),"Theater",IF(ISNUMBER(SEARCH("music",P1155)),"Music",IF(ISNUMBER(SEARCH("technology",P1155)),"Technology",IF(ISNUMBER(SEARCH("journalism",P1155)),"Journalism",IF(ISNUMBER(SEARCH("games",P1155)),"Games",IF(ISNUMBER(SEARCH("food",P1155)),"Food",IF(ISNUMBER(SEARCH("photography",P1155)),"Photography",IF(ISNUMBER(SEARCH("publishing",P1155)),"Publishing")))))))))</f>
        <v>Food</v>
      </c>
      <c r="T1155" s="13" t="str">
        <f t="shared" si="185"/>
        <v>Food Trucks</v>
      </c>
      <c r="U1155" s="18" t="str">
        <f t="shared" si="186"/>
        <v>Jun</v>
      </c>
      <c r="V1155" s="18" t="str">
        <f t="shared" si="187"/>
        <v>May</v>
      </c>
      <c r="W1155" s="1">
        <f t="shared" ref="W1155:W1218" si="191">YEAR(K1155)</f>
        <v>2015</v>
      </c>
      <c r="X1155" s="1">
        <f t="shared" ref="X1155:X1218" si="192">YEAR(L1155)</f>
        <v>2015</v>
      </c>
    </row>
    <row r="1156" spans="1:24" ht="40.5" x14ac:dyDescent="0.3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17">
        <f t="shared" si="188"/>
        <v>42252.900532407402</v>
      </c>
      <c r="L1156" s="17">
        <f t="shared" si="189"/>
        <v>42222.900532407402</v>
      </c>
      <c r="M1156" s="5" t="b">
        <v>0</v>
      </c>
      <c r="N1156" s="5">
        <v>3</v>
      </c>
      <c r="O1156" s="5" t="b">
        <v>0</v>
      </c>
      <c r="P1156" s="5" t="s">
        <v>8284</v>
      </c>
      <c r="Q1156" s="10">
        <f t="shared" si="183"/>
        <v>6.5</v>
      </c>
      <c r="R1156" s="12">
        <f t="shared" si="184"/>
        <v>0.06</v>
      </c>
      <c r="S1156" s="13" t="str">
        <f t="shared" si="190"/>
        <v>Food</v>
      </c>
      <c r="T1156" s="13" t="str">
        <f t="shared" si="185"/>
        <v>Food Trucks</v>
      </c>
      <c r="U1156" s="18" t="str">
        <f t="shared" si="186"/>
        <v>Sep</v>
      </c>
      <c r="V1156" s="18" t="str">
        <f t="shared" si="187"/>
        <v>Aug</v>
      </c>
      <c r="W1156" s="1">
        <f t="shared" si="191"/>
        <v>2015</v>
      </c>
      <c r="X1156" s="1">
        <f t="shared" si="192"/>
        <v>2015</v>
      </c>
    </row>
    <row r="1157" spans="1:24" ht="40.5" x14ac:dyDescent="0.3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17">
        <f t="shared" si="188"/>
        <v>41865.555648148147</v>
      </c>
      <c r="L1157" s="17">
        <f t="shared" si="189"/>
        <v>41835.555648148147</v>
      </c>
      <c r="M1157" s="5" t="b">
        <v>0</v>
      </c>
      <c r="N1157" s="5">
        <v>8</v>
      </c>
      <c r="O1157" s="5" t="b">
        <v>0</v>
      </c>
      <c r="P1157" s="5" t="s">
        <v>8284</v>
      </c>
      <c r="Q1157" s="10">
        <f t="shared" si="183"/>
        <v>0.752</v>
      </c>
      <c r="R1157" s="12">
        <f t="shared" si="184"/>
        <v>3.2000000000000001E-2</v>
      </c>
      <c r="S1157" s="13" t="str">
        <f t="shared" si="190"/>
        <v>Food</v>
      </c>
      <c r="T1157" s="13" t="str">
        <f t="shared" si="185"/>
        <v>Food Trucks</v>
      </c>
      <c r="U1157" s="18" t="str">
        <f t="shared" si="186"/>
        <v>Aug</v>
      </c>
      <c r="V1157" s="18" t="str">
        <f t="shared" si="187"/>
        <v>Jul</v>
      </c>
      <c r="W1157" s="1">
        <f t="shared" si="191"/>
        <v>2014</v>
      </c>
      <c r="X1157" s="1">
        <f t="shared" si="192"/>
        <v>2014</v>
      </c>
    </row>
    <row r="1158" spans="1:24" ht="40.5" x14ac:dyDescent="0.3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17">
        <f t="shared" si="188"/>
        <v>42058.862986111104</v>
      </c>
      <c r="L1158" s="17">
        <f t="shared" si="189"/>
        <v>42028.862986111104</v>
      </c>
      <c r="M1158" s="5" t="b">
        <v>0</v>
      </c>
      <c r="N1158" s="5">
        <v>0</v>
      </c>
      <c r="O1158" s="5" t="b">
        <v>0</v>
      </c>
      <c r="P1158" s="5" t="s">
        <v>8284</v>
      </c>
      <c r="Q1158" s="10">
        <f t="shared" si="183"/>
        <v>0</v>
      </c>
      <c r="R1158" s="12">
        <f t="shared" si="184"/>
        <v>0</v>
      </c>
      <c r="S1158" s="13" t="str">
        <f t="shared" si="190"/>
        <v>Food</v>
      </c>
      <c r="T1158" s="13" t="str">
        <f t="shared" si="185"/>
        <v>Food Trucks</v>
      </c>
      <c r="U1158" s="18" t="str">
        <f t="shared" si="186"/>
        <v>Feb</v>
      </c>
      <c r="V1158" s="18" t="str">
        <f t="shared" si="187"/>
        <v>Jan</v>
      </c>
      <c r="W1158" s="1">
        <f t="shared" si="191"/>
        <v>2015</v>
      </c>
      <c r="X1158" s="1">
        <f t="shared" si="192"/>
        <v>2015</v>
      </c>
    </row>
    <row r="1159" spans="1:24" ht="40.5" x14ac:dyDescent="0.3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17">
        <f t="shared" si="188"/>
        <v>41978.46157407407</v>
      </c>
      <c r="L1159" s="17">
        <f t="shared" si="189"/>
        <v>41918.419907407406</v>
      </c>
      <c r="M1159" s="5" t="b">
        <v>0</v>
      </c>
      <c r="N1159" s="5">
        <v>3</v>
      </c>
      <c r="O1159" s="5" t="b">
        <v>0</v>
      </c>
      <c r="P1159" s="5" t="s">
        <v>8284</v>
      </c>
      <c r="Q1159" s="10">
        <f t="shared" si="183"/>
        <v>1.51</v>
      </c>
      <c r="R1159" s="12">
        <f t="shared" si="184"/>
        <v>0.03</v>
      </c>
      <c r="S1159" s="13" t="str">
        <f t="shared" si="190"/>
        <v>Food</v>
      </c>
      <c r="T1159" s="13" t="str">
        <f t="shared" si="185"/>
        <v>Food Trucks</v>
      </c>
      <c r="U1159" s="18" t="str">
        <f t="shared" si="186"/>
        <v>Dec</v>
      </c>
      <c r="V1159" s="18" t="str">
        <f t="shared" si="187"/>
        <v>Oct</v>
      </c>
      <c r="W1159" s="1">
        <f t="shared" si="191"/>
        <v>2014</v>
      </c>
      <c r="X1159" s="1">
        <f t="shared" si="192"/>
        <v>2014</v>
      </c>
    </row>
    <row r="1160" spans="1:24" ht="60.75" x14ac:dyDescent="0.3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17">
        <f t="shared" si="188"/>
        <v>41981.883425925924</v>
      </c>
      <c r="L1160" s="17">
        <f t="shared" si="189"/>
        <v>41951.883425925924</v>
      </c>
      <c r="M1160" s="5" t="b">
        <v>0</v>
      </c>
      <c r="N1160" s="5">
        <v>3</v>
      </c>
      <c r="O1160" s="5" t="b">
        <v>0</v>
      </c>
      <c r="P1160" s="5" t="s">
        <v>8284</v>
      </c>
      <c r="Q1160" s="10">
        <f t="shared" si="183"/>
        <v>0.46666666666666667</v>
      </c>
      <c r="R1160" s="12">
        <f t="shared" si="184"/>
        <v>0.04</v>
      </c>
      <c r="S1160" s="13" t="str">
        <f t="shared" si="190"/>
        <v>Food</v>
      </c>
      <c r="T1160" s="13" t="str">
        <f t="shared" si="185"/>
        <v>Food Trucks</v>
      </c>
      <c r="U1160" s="18" t="str">
        <f t="shared" si="186"/>
        <v>Dec</v>
      </c>
      <c r="V1160" s="18" t="str">
        <f t="shared" si="187"/>
        <v>Nov</v>
      </c>
      <c r="W1160" s="1">
        <f t="shared" si="191"/>
        <v>2014</v>
      </c>
      <c r="X1160" s="1">
        <f t="shared" si="192"/>
        <v>2014</v>
      </c>
    </row>
    <row r="1161" spans="1:24" ht="40.5" x14ac:dyDescent="0.3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17">
        <f t="shared" si="188"/>
        <v>42185.447916666664</v>
      </c>
      <c r="L1161" s="17">
        <f t="shared" si="189"/>
        <v>42154.518113425926</v>
      </c>
      <c r="M1161" s="5" t="b">
        <v>0</v>
      </c>
      <c r="N1161" s="5">
        <v>0</v>
      </c>
      <c r="O1161" s="5" t="b">
        <v>0</v>
      </c>
      <c r="P1161" s="5" t="s">
        <v>8284</v>
      </c>
      <c r="Q1161" s="10">
        <f t="shared" si="183"/>
        <v>0</v>
      </c>
      <c r="R1161" s="12">
        <f t="shared" si="184"/>
        <v>0</v>
      </c>
      <c r="S1161" s="13" t="str">
        <f t="shared" si="190"/>
        <v>Food</v>
      </c>
      <c r="T1161" s="13" t="str">
        <f t="shared" si="185"/>
        <v>Food Trucks</v>
      </c>
      <c r="U1161" s="18" t="str">
        <f t="shared" si="186"/>
        <v>Jun</v>
      </c>
      <c r="V1161" s="18" t="str">
        <f t="shared" si="187"/>
        <v>May</v>
      </c>
      <c r="W1161" s="1">
        <f t="shared" si="191"/>
        <v>2015</v>
      </c>
      <c r="X1161" s="1">
        <f t="shared" si="192"/>
        <v>2015</v>
      </c>
    </row>
    <row r="1162" spans="1:24" ht="40.5" x14ac:dyDescent="0.3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17">
        <f t="shared" si="188"/>
        <v>42090.904930555553</v>
      </c>
      <c r="L1162" s="17">
        <f t="shared" si="189"/>
        <v>42060.946597222217</v>
      </c>
      <c r="M1162" s="5" t="b">
        <v>0</v>
      </c>
      <c r="N1162" s="5">
        <v>19</v>
      </c>
      <c r="O1162" s="5" t="b">
        <v>0</v>
      </c>
      <c r="P1162" s="5" t="s">
        <v>8284</v>
      </c>
      <c r="Q1162" s="10">
        <f t="shared" si="183"/>
        <v>3.85</v>
      </c>
      <c r="R1162" s="12">
        <f t="shared" si="184"/>
        <v>6.3333333333333339E-2</v>
      </c>
      <c r="S1162" s="13" t="str">
        <f t="shared" si="190"/>
        <v>Food</v>
      </c>
      <c r="T1162" s="13" t="str">
        <f t="shared" si="185"/>
        <v>Food Trucks</v>
      </c>
      <c r="U1162" s="18" t="str">
        <f t="shared" si="186"/>
        <v>Mar</v>
      </c>
      <c r="V1162" s="18" t="str">
        <f t="shared" si="187"/>
        <v>Feb</v>
      </c>
      <c r="W1162" s="1">
        <f t="shared" si="191"/>
        <v>2015</v>
      </c>
      <c r="X1162" s="1">
        <f t="shared" si="192"/>
        <v>2015</v>
      </c>
    </row>
    <row r="1163" spans="1:24" ht="40.5" x14ac:dyDescent="0.3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17">
        <f t="shared" si="188"/>
        <v>42143.421168981477</v>
      </c>
      <c r="L1163" s="17">
        <f t="shared" si="189"/>
        <v>42122.421168981477</v>
      </c>
      <c r="M1163" s="5" t="b">
        <v>0</v>
      </c>
      <c r="N1163" s="5">
        <v>0</v>
      </c>
      <c r="O1163" s="5" t="b">
        <v>0</v>
      </c>
      <c r="P1163" s="5" t="s">
        <v>8284</v>
      </c>
      <c r="Q1163" s="10">
        <f t="shared" si="183"/>
        <v>0</v>
      </c>
      <c r="R1163" s="12">
        <f t="shared" si="184"/>
        <v>0</v>
      </c>
      <c r="S1163" s="13" t="str">
        <f t="shared" si="190"/>
        <v>Food</v>
      </c>
      <c r="T1163" s="13" t="str">
        <f t="shared" si="185"/>
        <v>Food Trucks</v>
      </c>
      <c r="U1163" s="18" t="str">
        <f t="shared" si="186"/>
        <v>May</v>
      </c>
      <c r="V1163" s="18" t="str">
        <f t="shared" si="187"/>
        <v>Apr</v>
      </c>
      <c r="W1163" s="1">
        <f t="shared" si="191"/>
        <v>2015</v>
      </c>
      <c r="X1163" s="1">
        <f t="shared" si="192"/>
        <v>2015</v>
      </c>
    </row>
    <row r="1164" spans="1:24" ht="40.5" x14ac:dyDescent="0.3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17">
        <f t="shared" si="188"/>
        <v>41907.475277777776</v>
      </c>
      <c r="L1164" s="17">
        <f t="shared" si="189"/>
        <v>41876.475277777776</v>
      </c>
      <c r="M1164" s="5" t="b">
        <v>0</v>
      </c>
      <c r="N1164" s="5">
        <v>2</v>
      </c>
      <c r="O1164" s="5" t="b">
        <v>0</v>
      </c>
      <c r="P1164" s="5" t="s">
        <v>8284</v>
      </c>
      <c r="Q1164" s="10">
        <f t="shared" si="183"/>
        <v>5.8333333333333334E-2</v>
      </c>
      <c r="R1164" s="12">
        <f t="shared" si="184"/>
        <v>3.3333333333333335E-3</v>
      </c>
      <c r="S1164" s="13" t="str">
        <f t="shared" si="190"/>
        <v>Food</v>
      </c>
      <c r="T1164" s="13" t="str">
        <f t="shared" si="185"/>
        <v>Food Trucks</v>
      </c>
      <c r="U1164" s="18" t="str">
        <f t="shared" si="186"/>
        <v>Sep</v>
      </c>
      <c r="V1164" s="18" t="str">
        <f t="shared" si="187"/>
        <v>Aug</v>
      </c>
      <c r="W1164" s="1">
        <f t="shared" si="191"/>
        <v>2014</v>
      </c>
      <c r="X1164" s="1">
        <f t="shared" si="192"/>
        <v>2014</v>
      </c>
    </row>
    <row r="1165" spans="1:24" ht="40.5" x14ac:dyDescent="0.3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17">
        <f t="shared" si="188"/>
        <v>41860.515277777777</v>
      </c>
      <c r="L1165" s="17">
        <f t="shared" si="189"/>
        <v>41830.515277777777</v>
      </c>
      <c r="M1165" s="5" t="b">
        <v>0</v>
      </c>
      <c r="N1165" s="5">
        <v>0</v>
      </c>
      <c r="O1165" s="5" t="b">
        <v>0</v>
      </c>
      <c r="P1165" s="5" t="s">
        <v>8284</v>
      </c>
      <c r="Q1165" s="10">
        <f t="shared" si="183"/>
        <v>0</v>
      </c>
      <c r="R1165" s="12">
        <f t="shared" si="184"/>
        <v>0</v>
      </c>
      <c r="S1165" s="13" t="str">
        <f t="shared" si="190"/>
        <v>Food</v>
      </c>
      <c r="T1165" s="13" t="str">
        <f t="shared" si="185"/>
        <v>Food Trucks</v>
      </c>
      <c r="U1165" s="18" t="str">
        <f t="shared" si="186"/>
        <v>Aug</v>
      </c>
      <c r="V1165" s="18" t="str">
        <f t="shared" si="187"/>
        <v>Jul</v>
      </c>
      <c r="W1165" s="1">
        <f t="shared" si="191"/>
        <v>2014</v>
      </c>
      <c r="X1165" s="1">
        <f t="shared" si="192"/>
        <v>2014</v>
      </c>
    </row>
    <row r="1166" spans="1:24" ht="81" x14ac:dyDescent="0.3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17">
        <f t="shared" si="188"/>
        <v>42539.51599537037</v>
      </c>
      <c r="L1166" s="17">
        <f t="shared" si="189"/>
        <v>42509.51599537037</v>
      </c>
      <c r="M1166" s="5" t="b">
        <v>0</v>
      </c>
      <c r="N1166" s="5">
        <v>0</v>
      </c>
      <c r="O1166" s="5" t="b">
        <v>0</v>
      </c>
      <c r="P1166" s="5" t="s">
        <v>8284</v>
      </c>
      <c r="Q1166" s="10">
        <f t="shared" si="183"/>
        <v>0</v>
      </c>
      <c r="R1166" s="12">
        <f t="shared" si="184"/>
        <v>0</v>
      </c>
      <c r="S1166" s="13" t="str">
        <f t="shared" si="190"/>
        <v>Food</v>
      </c>
      <c r="T1166" s="13" t="str">
        <f t="shared" si="185"/>
        <v>Food Trucks</v>
      </c>
      <c r="U1166" s="18" t="str">
        <f t="shared" si="186"/>
        <v>Jun</v>
      </c>
      <c r="V1166" s="18" t="str">
        <f t="shared" si="187"/>
        <v>May</v>
      </c>
      <c r="W1166" s="1">
        <f t="shared" si="191"/>
        <v>2016</v>
      </c>
      <c r="X1166" s="1">
        <f t="shared" si="192"/>
        <v>2016</v>
      </c>
    </row>
    <row r="1167" spans="1:24" ht="60.75" x14ac:dyDescent="0.3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17">
        <f t="shared" si="188"/>
        <v>41826.00613425926</v>
      </c>
      <c r="L1167" s="17">
        <f t="shared" si="189"/>
        <v>41792.00613425926</v>
      </c>
      <c r="M1167" s="5" t="b">
        <v>0</v>
      </c>
      <c r="N1167" s="5">
        <v>25</v>
      </c>
      <c r="O1167" s="5" t="b">
        <v>0</v>
      </c>
      <c r="P1167" s="5" t="s">
        <v>8284</v>
      </c>
      <c r="Q1167" s="10">
        <f t="shared" si="183"/>
        <v>20.704999999999998</v>
      </c>
      <c r="R1167" s="12">
        <f t="shared" si="184"/>
        <v>0.25</v>
      </c>
      <c r="S1167" s="13" t="str">
        <f t="shared" si="190"/>
        <v>Food</v>
      </c>
      <c r="T1167" s="13" t="str">
        <f t="shared" si="185"/>
        <v>Food Trucks</v>
      </c>
      <c r="U1167" s="18" t="str">
        <f t="shared" si="186"/>
        <v>Jul</v>
      </c>
      <c r="V1167" s="18" t="str">
        <f t="shared" si="187"/>
        <v>Jun</v>
      </c>
      <c r="W1167" s="1">
        <f t="shared" si="191"/>
        <v>2014</v>
      </c>
      <c r="X1167" s="1">
        <f t="shared" si="192"/>
        <v>2014</v>
      </c>
    </row>
    <row r="1168" spans="1:24" ht="40.5" x14ac:dyDescent="0.3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17">
        <f t="shared" si="188"/>
        <v>42180.958333333336</v>
      </c>
      <c r="L1168" s="17">
        <f t="shared" si="189"/>
        <v>42150.277106481481</v>
      </c>
      <c r="M1168" s="5" t="b">
        <v>0</v>
      </c>
      <c r="N1168" s="5">
        <v>8</v>
      </c>
      <c r="O1168" s="5" t="b">
        <v>0</v>
      </c>
      <c r="P1168" s="5" t="s">
        <v>8284</v>
      </c>
      <c r="Q1168" s="10">
        <f t="shared" si="183"/>
        <v>19.14</v>
      </c>
      <c r="R1168" s="12">
        <f t="shared" si="184"/>
        <v>5.3333333333333337E-2</v>
      </c>
      <c r="S1168" s="13" t="str">
        <f t="shared" si="190"/>
        <v>Food</v>
      </c>
      <c r="T1168" s="13" t="str">
        <f t="shared" si="185"/>
        <v>Food Trucks</v>
      </c>
      <c r="U1168" s="18" t="str">
        <f t="shared" si="186"/>
        <v>Jun</v>
      </c>
      <c r="V1168" s="18" t="str">
        <f t="shared" si="187"/>
        <v>May</v>
      </c>
      <c r="W1168" s="1">
        <f t="shared" si="191"/>
        <v>2015</v>
      </c>
      <c r="X1168" s="1">
        <f t="shared" si="192"/>
        <v>2015</v>
      </c>
    </row>
    <row r="1169" spans="1:24" ht="40.5" x14ac:dyDescent="0.3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17">
        <f t="shared" si="188"/>
        <v>41894.526562499996</v>
      </c>
      <c r="L1169" s="17">
        <f t="shared" si="189"/>
        <v>41863.526562499996</v>
      </c>
      <c r="M1169" s="5" t="b">
        <v>0</v>
      </c>
      <c r="N1169" s="5">
        <v>16</v>
      </c>
      <c r="O1169" s="5" t="b">
        <v>0</v>
      </c>
      <c r="P1169" s="5" t="s">
        <v>8284</v>
      </c>
      <c r="Q1169" s="10">
        <f t="shared" si="183"/>
        <v>1.6316666666666666</v>
      </c>
      <c r="R1169" s="12">
        <f t="shared" si="184"/>
        <v>2.6666666666666668E-2</v>
      </c>
      <c r="S1169" s="13" t="str">
        <f t="shared" si="190"/>
        <v>Food</v>
      </c>
      <c r="T1169" s="13" t="str">
        <f t="shared" si="185"/>
        <v>Food Trucks</v>
      </c>
      <c r="U1169" s="18" t="str">
        <f t="shared" si="186"/>
        <v>Sep</v>
      </c>
      <c r="V1169" s="18" t="str">
        <f t="shared" si="187"/>
        <v>Aug</v>
      </c>
      <c r="W1169" s="1">
        <f t="shared" si="191"/>
        <v>2014</v>
      </c>
      <c r="X1169" s="1">
        <f t="shared" si="192"/>
        <v>2014</v>
      </c>
    </row>
    <row r="1170" spans="1:24" ht="40.5" x14ac:dyDescent="0.3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17">
        <f t="shared" si="188"/>
        <v>42634.845659722218</v>
      </c>
      <c r="L1170" s="17">
        <f t="shared" si="189"/>
        <v>42604.845659722218</v>
      </c>
      <c r="M1170" s="5" t="b">
        <v>0</v>
      </c>
      <c r="N1170" s="5">
        <v>3</v>
      </c>
      <c r="O1170" s="5" t="b">
        <v>0</v>
      </c>
      <c r="P1170" s="5" t="s">
        <v>8284</v>
      </c>
      <c r="Q1170" s="10">
        <f t="shared" si="183"/>
        <v>5.666666666666667</v>
      </c>
      <c r="R1170" s="12">
        <f t="shared" si="184"/>
        <v>1.6666666666666666E-2</v>
      </c>
      <c r="S1170" s="13" t="str">
        <f t="shared" si="190"/>
        <v>Food</v>
      </c>
      <c r="T1170" s="13" t="str">
        <f t="shared" si="185"/>
        <v>Food Trucks</v>
      </c>
      <c r="U1170" s="18" t="str">
        <f t="shared" si="186"/>
        <v>Sep</v>
      </c>
      <c r="V1170" s="18" t="str">
        <f t="shared" si="187"/>
        <v>Aug</v>
      </c>
      <c r="W1170" s="1">
        <f t="shared" si="191"/>
        <v>2016</v>
      </c>
      <c r="X1170" s="1">
        <f t="shared" si="192"/>
        <v>2016</v>
      </c>
    </row>
    <row r="1171" spans="1:24" ht="40.5" x14ac:dyDescent="0.3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17">
        <f t="shared" si="188"/>
        <v>42057.145405092589</v>
      </c>
      <c r="L1171" s="17">
        <f t="shared" si="189"/>
        <v>42027.145405092589</v>
      </c>
      <c r="M1171" s="5" t="b">
        <v>0</v>
      </c>
      <c r="N1171" s="5">
        <v>3</v>
      </c>
      <c r="O1171" s="5" t="b">
        <v>0</v>
      </c>
      <c r="P1171" s="5" t="s">
        <v>8284</v>
      </c>
      <c r="Q1171" s="10">
        <f t="shared" si="183"/>
        <v>0.17</v>
      </c>
      <c r="R1171" s="12">
        <f t="shared" si="184"/>
        <v>0.03</v>
      </c>
      <c r="S1171" s="13" t="str">
        <f t="shared" si="190"/>
        <v>Food</v>
      </c>
      <c r="T1171" s="13" t="str">
        <f t="shared" si="185"/>
        <v>Food Trucks</v>
      </c>
      <c r="U1171" s="18" t="str">
        <f t="shared" si="186"/>
        <v>Feb</v>
      </c>
      <c r="V1171" s="18" t="str">
        <f t="shared" si="187"/>
        <v>Jan</v>
      </c>
      <c r="W1171" s="1">
        <f t="shared" si="191"/>
        <v>2015</v>
      </c>
      <c r="X1171" s="1">
        <f t="shared" si="192"/>
        <v>2015</v>
      </c>
    </row>
    <row r="1172" spans="1:24" ht="40.5" x14ac:dyDescent="0.3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17">
        <f t="shared" si="188"/>
        <v>42154.684849537036</v>
      </c>
      <c r="L1172" s="17">
        <f t="shared" si="189"/>
        <v>42124.684849537036</v>
      </c>
      <c r="M1172" s="5" t="b">
        <v>0</v>
      </c>
      <c r="N1172" s="5">
        <v>2</v>
      </c>
      <c r="O1172" s="5" t="b">
        <v>0</v>
      </c>
      <c r="P1172" s="5" t="s">
        <v>8284</v>
      </c>
      <c r="Q1172" s="10">
        <f t="shared" si="183"/>
        <v>0.4</v>
      </c>
      <c r="R1172" s="12">
        <f t="shared" si="184"/>
        <v>8.0000000000000002E-3</v>
      </c>
      <c r="S1172" s="13" t="str">
        <f t="shared" si="190"/>
        <v>Food</v>
      </c>
      <c r="T1172" s="13" t="str">
        <f t="shared" si="185"/>
        <v>Food Trucks</v>
      </c>
      <c r="U1172" s="18" t="str">
        <f t="shared" si="186"/>
        <v>May</v>
      </c>
      <c r="V1172" s="18" t="str">
        <f t="shared" si="187"/>
        <v>Apr</v>
      </c>
      <c r="W1172" s="1">
        <f t="shared" si="191"/>
        <v>2015</v>
      </c>
      <c r="X1172" s="1">
        <f t="shared" si="192"/>
        <v>2015</v>
      </c>
    </row>
    <row r="1173" spans="1:24" ht="40.5" x14ac:dyDescent="0.3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17">
        <f t="shared" si="188"/>
        <v>41956.638043981475</v>
      </c>
      <c r="L1173" s="17">
        <f t="shared" si="189"/>
        <v>41938.596377314811</v>
      </c>
      <c r="M1173" s="5" t="b">
        <v>0</v>
      </c>
      <c r="N1173" s="5">
        <v>1</v>
      </c>
      <c r="O1173" s="5" t="b">
        <v>0</v>
      </c>
      <c r="P1173" s="5" t="s">
        <v>8284</v>
      </c>
      <c r="Q1173" s="10">
        <f t="shared" si="183"/>
        <v>0.1</v>
      </c>
      <c r="R1173" s="12">
        <f t="shared" si="184"/>
        <v>4.0000000000000001E-3</v>
      </c>
      <c r="S1173" s="13" t="str">
        <f t="shared" si="190"/>
        <v>Food</v>
      </c>
      <c r="T1173" s="13" t="str">
        <f t="shared" si="185"/>
        <v>Food Trucks</v>
      </c>
      <c r="U1173" s="18" t="str">
        <f t="shared" si="186"/>
        <v>Nov</v>
      </c>
      <c r="V1173" s="18" t="str">
        <f t="shared" si="187"/>
        <v>Oct</v>
      </c>
      <c r="W1173" s="1">
        <f t="shared" si="191"/>
        <v>2014</v>
      </c>
      <c r="X1173" s="1">
        <f t="shared" si="192"/>
        <v>2014</v>
      </c>
    </row>
    <row r="1174" spans="1:24" ht="40.5" x14ac:dyDescent="0.3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17">
        <f t="shared" si="188"/>
        <v>41871.473981481475</v>
      </c>
      <c r="L1174" s="17">
        <f t="shared" si="189"/>
        <v>41841.473981481475</v>
      </c>
      <c r="M1174" s="5" t="b">
        <v>0</v>
      </c>
      <c r="N1174" s="5">
        <v>0</v>
      </c>
      <c r="O1174" s="5" t="b">
        <v>0</v>
      </c>
      <c r="P1174" s="5" t="s">
        <v>8284</v>
      </c>
      <c r="Q1174" s="10">
        <f t="shared" si="183"/>
        <v>0</v>
      </c>
      <c r="R1174" s="12">
        <f t="shared" si="184"/>
        <v>0</v>
      </c>
      <c r="S1174" s="13" t="str">
        <f t="shared" si="190"/>
        <v>Food</v>
      </c>
      <c r="T1174" s="13" t="str">
        <f t="shared" si="185"/>
        <v>Food Trucks</v>
      </c>
      <c r="U1174" s="18" t="str">
        <f t="shared" si="186"/>
        <v>Aug</v>
      </c>
      <c r="V1174" s="18" t="str">
        <f t="shared" si="187"/>
        <v>Jul</v>
      </c>
      <c r="W1174" s="1">
        <f t="shared" si="191"/>
        <v>2014</v>
      </c>
      <c r="X1174" s="1">
        <f t="shared" si="192"/>
        <v>2014</v>
      </c>
    </row>
    <row r="1175" spans="1:24" ht="60.75" x14ac:dyDescent="0.3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17">
        <f t="shared" si="188"/>
        <v>42218.97751157407</v>
      </c>
      <c r="L1175" s="17">
        <f t="shared" si="189"/>
        <v>42183.97751157407</v>
      </c>
      <c r="M1175" s="5" t="b">
        <v>0</v>
      </c>
      <c r="N1175" s="5">
        <v>1</v>
      </c>
      <c r="O1175" s="5" t="b">
        <v>0</v>
      </c>
      <c r="P1175" s="5" t="s">
        <v>8284</v>
      </c>
      <c r="Q1175" s="10">
        <f t="shared" si="183"/>
        <v>2.4E-2</v>
      </c>
      <c r="R1175" s="12">
        <f t="shared" si="184"/>
        <v>8.0000000000000004E-4</v>
      </c>
      <c r="S1175" s="13" t="str">
        <f t="shared" si="190"/>
        <v>Food</v>
      </c>
      <c r="T1175" s="13" t="str">
        <f t="shared" si="185"/>
        <v>Food Trucks</v>
      </c>
      <c r="U1175" s="18" t="str">
        <f t="shared" si="186"/>
        <v>Aug</v>
      </c>
      <c r="V1175" s="18" t="str">
        <f t="shared" si="187"/>
        <v>Jun</v>
      </c>
      <c r="W1175" s="1">
        <f t="shared" si="191"/>
        <v>2015</v>
      </c>
      <c r="X1175" s="1">
        <f t="shared" si="192"/>
        <v>2015</v>
      </c>
    </row>
    <row r="1176" spans="1:24" ht="40.5" x14ac:dyDescent="0.3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17">
        <f t="shared" si="188"/>
        <v>42498.633414351854</v>
      </c>
      <c r="L1176" s="17">
        <f t="shared" si="189"/>
        <v>42468.633414351854</v>
      </c>
      <c r="M1176" s="5" t="b">
        <v>0</v>
      </c>
      <c r="N1176" s="5">
        <v>19</v>
      </c>
      <c r="O1176" s="5" t="b">
        <v>0</v>
      </c>
      <c r="P1176" s="5" t="s">
        <v>8284</v>
      </c>
      <c r="Q1176" s="10">
        <f t="shared" si="183"/>
        <v>5.9066666666666663</v>
      </c>
      <c r="R1176" s="12">
        <f t="shared" si="184"/>
        <v>0.12666666666666668</v>
      </c>
      <c r="S1176" s="13" t="str">
        <f t="shared" si="190"/>
        <v>Food</v>
      </c>
      <c r="T1176" s="13" t="str">
        <f t="shared" si="185"/>
        <v>Food Trucks</v>
      </c>
      <c r="U1176" s="18" t="str">
        <f t="shared" si="186"/>
        <v>May</v>
      </c>
      <c r="V1176" s="18" t="str">
        <f t="shared" si="187"/>
        <v>Apr</v>
      </c>
      <c r="W1176" s="1">
        <f t="shared" si="191"/>
        <v>2016</v>
      </c>
      <c r="X1176" s="1">
        <f t="shared" si="192"/>
        <v>2016</v>
      </c>
    </row>
    <row r="1177" spans="1:24" ht="40.5" x14ac:dyDescent="0.3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17">
        <f t="shared" si="188"/>
        <v>42200.520127314812</v>
      </c>
      <c r="L1177" s="17">
        <f t="shared" si="189"/>
        <v>42170.520127314812</v>
      </c>
      <c r="M1177" s="5" t="b">
        <v>0</v>
      </c>
      <c r="N1177" s="5">
        <v>9</v>
      </c>
      <c r="O1177" s="5" t="b">
        <v>0</v>
      </c>
      <c r="P1177" s="5" t="s">
        <v>8284</v>
      </c>
      <c r="Q1177" s="10">
        <f t="shared" si="183"/>
        <v>2.9249999999999998</v>
      </c>
      <c r="R1177" s="12">
        <f t="shared" si="184"/>
        <v>4.4999999999999998E-2</v>
      </c>
      <c r="S1177" s="13" t="str">
        <f t="shared" si="190"/>
        <v>Food</v>
      </c>
      <c r="T1177" s="13" t="str">
        <f t="shared" si="185"/>
        <v>Food Trucks</v>
      </c>
      <c r="U1177" s="18" t="str">
        <f t="shared" si="186"/>
        <v>Jul</v>
      </c>
      <c r="V1177" s="18" t="str">
        <f t="shared" si="187"/>
        <v>Jun</v>
      </c>
      <c r="W1177" s="1">
        <f t="shared" si="191"/>
        <v>2015</v>
      </c>
      <c r="X1177" s="1">
        <f t="shared" si="192"/>
        <v>2015</v>
      </c>
    </row>
    <row r="1178" spans="1:24" ht="81" x14ac:dyDescent="0.3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17">
        <f t="shared" si="188"/>
        <v>42800.333333333336</v>
      </c>
      <c r="L1178" s="17">
        <f t="shared" si="189"/>
        <v>42745.811319444438</v>
      </c>
      <c r="M1178" s="5" t="b">
        <v>0</v>
      </c>
      <c r="N1178" s="5">
        <v>1</v>
      </c>
      <c r="O1178" s="5" t="b">
        <v>0</v>
      </c>
      <c r="P1178" s="5" t="s">
        <v>8284</v>
      </c>
      <c r="Q1178" s="10">
        <f t="shared" si="183"/>
        <v>5.7142857142857143E-3</v>
      </c>
      <c r="R1178" s="12">
        <f t="shared" si="184"/>
        <v>5.7142857142857147E-4</v>
      </c>
      <c r="S1178" s="13" t="str">
        <f t="shared" si="190"/>
        <v>Food</v>
      </c>
      <c r="T1178" s="13" t="str">
        <f t="shared" si="185"/>
        <v>Food Trucks</v>
      </c>
      <c r="U1178" s="18" t="str">
        <f t="shared" si="186"/>
        <v>Mar</v>
      </c>
      <c r="V1178" s="18" t="str">
        <f t="shared" si="187"/>
        <v>Jan</v>
      </c>
      <c r="W1178" s="1">
        <f t="shared" si="191"/>
        <v>2017</v>
      </c>
      <c r="X1178" s="1">
        <f t="shared" si="192"/>
        <v>2017</v>
      </c>
    </row>
    <row r="1179" spans="1:24" ht="40.5" x14ac:dyDescent="0.3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17">
        <f t="shared" si="188"/>
        <v>41927.452499999999</v>
      </c>
      <c r="L1179" s="17">
        <f t="shared" si="189"/>
        <v>41897.452499999999</v>
      </c>
      <c r="M1179" s="5" t="b">
        <v>0</v>
      </c>
      <c r="N1179" s="5">
        <v>0</v>
      </c>
      <c r="O1179" s="5" t="b">
        <v>0</v>
      </c>
      <c r="P1179" s="5" t="s">
        <v>8284</v>
      </c>
      <c r="Q1179" s="10">
        <f t="shared" si="183"/>
        <v>0</v>
      </c>
      <c r="R1179" s="12">
        <f t="shared" si="184"/>
        <v>0</v>
      </c>
      <c r="S1179" s="13" t="str">
        <f t="shared" si="190"/>
        <v>Food</v>
      </c>
      <c r="T1179" s="13" t="str">
        <f t="shared" si="185"/>
        <v>Food Trucks</v>
      </c>
      <c r="U1179" s="18" t="str">
        <f t="shared" si="186"/>
        <v>Oct</v>
      </c>
      <c r="V1179" s="18" t="str">
        <f t="shared" si="187"/>
        <v>Sep</v>
      </c>
      <c r="W1179" s="1">
        <f t="shared" si="191"/>
        <v>2014</v>
      </c>
      <c r="X1179" s="1">
        <f t="shared" si="192"/>
        <v>2014</v>
      </c>
    </row>
    <row r="1180" spans="1:24" ht="40.5" x14ac:dyDescent="0.3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17">
        <f t="shared" si="188"/>
        <v>41867.69736111111</v>
      </c>
      <c r="L1180" s="17">
        <f t="shared" si="189"/>
        <v>41837.69736111111</v>
      </c>
      <c r="M1180" s="5" t="b">
        <v>0</v>
      </c>
      <c r="N1180" s="5">
        <v>1</v>
      </c>
      <c r="O1180" s="5" t="b">
        <v>0</v>
      </c>
      <c r="P1180" s="5" t="s">
        <v>8284</v>
      </c>
      <c r="Q1180" s="10">
        <f t="shared" si="183"/>
        <v>6.6666666666666671E-3</v>
      </c>
      <c r="R1180" s="12">
        <f t="shared" si="184"/>
        <v>1.3333333333333333E-3</v>
      </c>
      <c r="S1180" s="13" t="str">
        <f t="shared" si="190"/>
        <v>Food</v>
      </c>
      <c r="T1180" s="13" t="str">
        <f t="shared" si="185"/>
        <v>Food Trucks</v>
      </c>
      <c r="U1180" s="18" t="str">
        <f t="shared" si="186"/>
        <v>Aug</v>
      </c>
      <c r="V1180" s="18" t="str">
        <f t="shared" si="187"/>
        <v>Jul</v>
      </c>
      <c r="W1180" s="1">
        <f t="shared" si="191"/>
        <v>2014</v>
      </c>
      <c r="X1180" s="1">
        <f t="shared" si="192"/>
        <v>2014</v>
      </c>
    </row>
    <row r="1181" spans="1:24" ht="40.5" x14ac:dyDescent="0.3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17">
        <f t="shared" si="188"/>
        <v>42305.511886574073</v>
      </c>
      <c r="L1181" s="17">
        <f t="shared" si="189"/>
        <v>42275.511886574073</v>
      </c>
      <c r="M1181" s="5" t="b">
        <v>0</v>
      </c>
      <c r="N1181" s="5">
        <v>5</v>
      </c>
      <c r="O1181" s="5" t="b">
        <v>0</v>
      </c>
      <c r="P1181" s="5" t="s">
        <v>8284</v>
      </c>
      <c r="Q1181" s="10">
        <f t="shared" si="183"/>
        <v>5.333333333333333</v>
      </c>
      <c r="R1181" s="12">
        <f t="shared" si="184"/>
        <v>8.3333333333333332E-3</v>
      </c>
      <c r="S1181" s="13" t="str">
        <f t="shared" si="190"/>
        <v>Food</v>
      </c>
      <c r="T1181" s="13" t="str">
        <f t="shared" si="185"/>
        <v>Food Trucks</v>
      </c>
      <c r="U1181" s="18" t="str">
        <f t="shared" si="186"/>
        <v>Oct</v>
      </c>
      <c r="V1181" s="18" t="str">
        <f t="shared" si="187"/>
        <v>Sep</v>
      </c>
      <c r="W1181" s="1">
        <f t="shared" si="191"/>
        <v>2015</v>
      </c>
      <c r="X1181" s="1">
        <f t="shared" si="192"/>
        <v>2015</v>
      </c>
    </row>
    <row r="1182" spans="1:24" ht="60.75" x14ac:dyDescent="0.3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17">
        <f t="shared" si="188"/>
        <v>41818.598541666666</v>
      </c>
      <c r="L1182" s="17">
        <f t="shared" si="189"/>
        <v>41781.598541666666</v>
      </c>
      <c r="M1182" s="5" t="b">
        <v>0</v>
      </c>
      <c r="N1182" s="5">
        <v>85</v>
      </c>
      <c r="O1182" s="5" t="b">
        <v>0</v>
      </c>
      <c r="P1182" s="5" t="s">
        <v>8284</v>
      </c>
      <c r="Q1182" s="10">
        <f t="shared" si="183"/>
        <v>11.75</v>
      </c>
      <c r="R1182" s="12">
        <f t="shared" si="184"/>
        <v>0.17</v>
      </c>
      <c r="S1182" s="13" t="str">
        <f t="shared" si="190"/>
        <v>Food</v>
      </c>
      <c r="T1182" s="13" t="str">
        <f t="shared" si="185"/>
        <v>Food Trucks</v>
      </c>
      <c r="U1182" s="18" t="str">
        <f t="shared" si="186"/>
        <v>Jun</v>
      </c>
      <c r="V1182" s="18" t="str">
        <f t="shared" si="187"/>
        <v>May</v>
      </c>
      <c r="W1182" s="1">
        <f t="shared" si="191"/>
        <v>2014</v>
      </c>
      <c r="X1182" s="1">
        <f t="shared" si="192"/>
        <v>2014</v>
      </c>
    </row>
    <row r="1183" spans="1:24" ht="40.5" x14ac:dyDescent="0.3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17">
        <f t="shared" si="188"/>
        <v>42064.131030092591</v>
      </c>
      <c r="L1183" s="17">
        <f t="shared" si="189"/>
        <v>42034.131030092591</v>
      </c>
      <c r="M1183" s="5" t="b">
        <v>0</v>
      </c>
      <c r="N1183" s="5">
        <v>3</v>
      </c>
      <c r="O1183" s="5" t="b">
        <v>0</v>
      </c>
      <c r="P1183" s="5" t="s">
        <v>8284</v>
      </c>
      <c r="Q1183" s="10">
        <f t="shared" si="183"/>
        <v>8.0000000000000002E-3</v>
      </c>
      <c r="R1183" s="12">
        <f t="shared" si="184"/>
        <v>6.0000000000000001E-3</v>
      </c>
      <c r="S1183" s="13" t="str">
        <f t="shared" si="190"/>
        <v>Food</v>
      </c>
      <c r="T1183" s="13" t="str">
        <f t="shared" si="185"/>
        <v>Food Trucks</v>
      </c>
      <c r="U1183" s="18" t="str">
        <f t="shared" si="186"/>
        <v>Mar</v>
      </c>
      <c r="V1183" s="18" t="str">
        <f t="shared" si="187"/>
        <v>Jan</v>
      </c>
      <c r="W1183" s="1">
        <f t="shared" si="191"/>
        <v>2015</v>
      </c>
      <c r="X1183" s="1">
        <f t="shared" si="192"/>
        <v>2015</v>
      </c>
    </row>
    <row r="1184" spans="1:24" ht="40.5" x14ac:dyDescent="0.3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17">
        <f t="shared" si="188"/>
        <v>42747.487499999996</v>
      </c>
      <c r="L1184" s="17">
        <f t="shared" si="189"/>
        <v>42728.619074074071</v>
      </c>
      <c r="M1184" s="5" t="b">
        <v>0</v>
      </c>
      <c r="N1184" s="5">
        <v>4</v>
      </c>
      <c r="O1184" s="5" t="b">
        <v>0</v>
      </c>
      <c r="P1184" s="5" t="s">
        <v>8284</v>
      </c>
      <c r="Q1184" s="10">
        <f t="shared" si="183"/>
        <v>4.2</v>
      </c>
      <c r="R1184" s="12">
        <f t="shared" si="184"/>
        <v>0.4</v>
      </c>
      <c r="S1184" s="13" t="str">
        <f t="shared" si="190"/>
        <v>Food</v>
      </c>
      <c r="T1184" s="13" t="str">
        <f t="shared" si="185"/>
        <v>Food Trucks</v>
      </c>
      <c r="U1184" s="18" t="str">
        <f t="shared" si="186"/>
        <v>Jan</v>
      </c>
      <c r="V1184" s="18" t="str">
        <f t="shared" si="187"/>
        <v>Dec</v>
      </c>
      <c r="W1184" s="1">
        <f t="shared" si="191"/>
        <v>2017</v>
      </c>
      <c r="X1184" s="1">
        <f t="shared" si="192"/>
        <v>2016</v>
      </c>
    </row>
    <row r="1185" spans="1:24" ht="40.5" x14ac:dyDescent="0.3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17">
        <f t="shared" si="188"/>
        <v>42675.957638888889</v>
      </c>
      <c r="L1185" s="17">
        <f t="shared" si="189"/>
        <v>42656.653043981474</v>
      </c>
      <c r="M1185" s="5" t="b">
        <v>0</v>
      </c>
      <c r="N1185" s="5">
        <v>3</v>
      </c>
      <c r="O1185" s="5" t="b">
        <v>0</v>
      </c>
      <c r="P1185" s="5" t="s">
        <v>8284</v>
      </c>
      <c r="Q1185" s="10">
        <f t="shared" si="183"/>
        <v>4</v>
      </c>
      <c r="R1185" s="12">
        <f t="shared" si="184"/>
        <v>0.12</v>
      </c>
      <c r="S1185" s="13" t="str">
        <f t="shared" si="190"/>
        <v>Food</v>
      </c>
      <c r="T1185" s="13" t="str">
        <f t="shared" si="185"/>
        <v>Food Trucks</v>
      </c>
      <c r="U1185" s="18" t="str">
        <f t="shared" si="186"/>
        <v>Nov</v>
      </c>
      <c r="V1185" s="18" t="str">
        <f t="shared" si="187"/>
        <v>Oct</v>
      </c>
      <c r="W1185" s="1">
        <f t="shared" si="191"/>
        <v>2016</v>
      </c>
      <c r="X1185" s="1">
        <f t="shared" si="192"/>
        <v>2016</v>
      </c>
    </row>
    <row r="1186" spans="1:24" ht="40.5" x14ac:dyDescent="0.3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17">
        <f t="shared" si="188"/>
        <v>42772.391331018516</v>
      </c>
      <c r="L1186" s="17">
        <f t="shared" si="189"/>
        <v>42741.391331018516</v>
      </c>
      <c r="M1186" s="5" t="b">
        <v>0</v>
      </c>
      <c r="N1186" s="5">
        <v>375</v>
      </c>
      <c r="O1186" s="5" t="b">
        <v>1</v>
      </c>
      <c r="P1186" s="5" t="s">
        <v>8285</v>
      </c>
      <c r="Q1186" s="10">
        <f t="shared" si="183"/>
        <v>104.93636363636364</v>
      </c>
      <c r="R1186" s="12">
        <f t="shared" si="184"/>
        <v>1.7045454545454546</v>
      </c>
      <c r="S1186" s="13" t="str">
        <f t="shared" si="190"/>
        <v>Photography</v>
      </c>
      <c r="T1186" s="13" t="str">
        <f t="shared" si="185"/>
        <v>Photobooks</v>
      </c>
      <c r="U1186" s="18" t="str">
        <f t="shared" si="186"/>
        <v>Feb</v>
      </c>
      <c r="V1186" s="18" t="str">
        <f t="shared" si="187"/>
        <v>Jan</v>
      </c>
      <c r="W1186" s="1">
        <f t="shared" si="191"/>
        <v>2017</v>
      </c>
      <c r="X1186" s="1">
        <f t="shared" si="192"/>
        <v>2017</v>
      </c>
    </row>
    <row r="1187" spans="1:24" ht="40.5" x14ac:dyDescent="0.3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17">
        <f t="shared" si="188"/>
        <v>42162.958333333336</v>
      </c>
      <c r="L1187" s="17">
        <f t="shared" si="189"/>
        <v>42130.656817129631</v>
      </c>
      <c r="M1187" s="5" t="b">
        <v>0</v>
      </c>
      <c r="N1187" s="5">
        <v>111</v>
      </c>
      <c r="O1187" s="5" t="b">
        <v>1</v>
      </c>
      <c r="P1187" s="5" t="s">
        <v>8285</v>
      </c>
      <c r="Q1187" s="10">
        <f t="shared" si="183"/>
        <v>105.44</v>
      </c>
      <c r="R1187" s="12">
        <f t="shared" si="184"/>
        <v>0.88800000000000001</v>
      </c>
      <c r="S1187" s="13" t="str">
        <f t="shared" si="190"/>
        <v>Photography</v>
      </c>
      <c r="T1187" s="13" t="str">
        <f t="shared" si="185"/>
        <v>Photobooks</v>
      </c>
      <c r="U1187" s="18" t="str">
        <f t="shared" si="186"/>
        <v>Jun</v>
      </c>
      <c r="V1187" s="18" t="str">
        <f t="shared" si="187"/>
        <v>May</v>
      </c>
      <c r="W1187" s="1">
        <f t="shared" si="191"/>
        <v>2015</v>
      </c>
      <c r="X1187" s="1">
        <f t="shared" si="192"/>
        <v>2015</v>
      </c>
    </row>
    <row r="1188" spans="1:24" ht="60.75" x14ac:dyDescent="0.3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17">
        <f t="shared" si="188"/>
        <v>42156.737499999996</v>
      </c>
      <c r="L1188" s="17">
        <f t="shared" si="189"/>
        <v>42123.655034722215</v>
      </c>
      <c r="M1188" s="5" t="b">
        <v>0</v>
      </c>
      <c r="N1188" s="5">
        <v>123</v>
      </c>
      <c r="O1188" s="5" t="b">
        <v>1</v>
      </c>
      <c r="P1188" s="5" t="s">
        <v>8285</v>
      </c>
      <c r="Q1188" s="10">
        <f t="shared" si="183"/>
        <v>106.73333333333333</v>
      </c>
      <c r="R1188" s="12">
        <f t="shared" si="184"/>
        <v>1.64</v>
      </c>
      <c r="S1188" s="13" t="str">
        <f t="shared" si="190"/>
        <v>Photography</v>
      </c>
      <c r="T1188" s="13" t="str">
        <f t="shared" si="185"/>
        <v>Photobooks</v>
      </c>
      <c r="U1188" s="18" t="str">
        <f t="shared" si="186"/>
        <v>Jun</v>
      </c>
      <c r="V1188" s="18" t="str">
        <f t="shared" si="187"/>
        <v>Apr</v>
      </c>
      <c r="W1188" s="1">
        <f t="shared" si="191"/>
        <v>2015</v>
      </c>
      <c r="X1188" s="1">
        <f t="shared" si="192"/>
        <v>2015</v>
      </c>
    </row>
    <row r="1189" spans="1:24" ht="40.5" x14ac:dyDescent="0.3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17">
        <f t="shared" si="188"/>
        <v>42141.541666666664</v>
      </c>
      <c r="L1189" s="17">
        <f t="shared" si="189"/>
        <v>42109.686608796292</v>
      </c>
      <c r="M1189" s="5" t="b">
        <v>0</v>
      </c>
      <c r="N1189" s="5">
        <v>70</v>
      </c>
      <c r="O1189" s="5" t="b">
        <v>1</v>
      </c>
      <c r="P1189" s="5" t="s">
        <v>8285</v>
      </c>
      <c r="Q1189" s="10">
        <f t="shared" si="183"/>
        <v>104.12571428571428</v>
      </c>
      <c r="R1189" s="12">
        <f t="shared" si="184"/>
        <v>0.8</v>
      </c>
      <c r="S1189" s="13" t="str">
        <f t="shared" si="190"/>
        <v>Photography</v>
      </c>
      <c r="T1189" s="13" t="str">
        <f t="shared" si="185"/>
        <v>Photobooks</v>
      </c>
      <c r="U1189" s="18" t="str">
        <f t="shared" si="186"/>
        <v>May</v>
      </c>
      <c r="V1189" s="18" t="str">
        <f t="shared" si="187"/>
        <v>Apr</v>
      </c>
      <c r="W1189" s="1">
        <f t="shared" si="191"/>
        <v>2015</v>
      </c>
      <c r="X1189" s="1">
        <f t="shared" si="192"/>
        <v>2015</v>
      </c>
    </row>
    <row r="1190" spans="1:24" ht="40.5" x14ac:dyDescent="0.3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17">
        <f t="shared" si="188"/>
        <v>42732.492361111108</v>
      </c>
      <c r="L1190" s="17">
        <f t="shared" si="189"/>
        <v>42711.492361111108</v>
      </c>
      <c r="M1190" s="5" t="b">
        <v>0</v>
      </c>
      <c r="N1190" s="5">
        <v>85</v>
      </c>
      <c r="O1190" s="5" t="b">
        <v>1</v>
      </c>
      <c r="P1190" s="5" t="s">
        <v>8285</v>
      </c>
      <c r="Q1190" s="10">
        <f t="shared" si="183"/>
        <v>160.55000000000001</v>
      </c>
      <c r="R1190" s="12">
        <f t="shared" si="184"/>
        <v>4.25</v>
      </c>
      <c r="S1190" s="13" t="str">
        <f t="shared" si="190"/>
        <v>Photography</v>
      </c>
      <c r="T1190" s="13" t="str">
        <f t="shared" si="185"/>
        <v>Photobooks</v>
      </c>
      <c r="U1190" s="18" t="str">
        <f t="shared" si="186"/>
        <v>Dec</v>
      </c>
      <c r="V1190" s="18" t="str">
        <f t="shared" si="187"/>
        <v>Dec</v>
      </c>
      <c r="W1190" s="1">
        <f t="shared" si="191"/>
        <v>2016</v>
      </c>
      <c r="X1190" s="1">
        <f t="shared" si="192"/>
        <v>2016</v>
      </c>
    </row>
    <row r="1191" spans="1:24" ht="40.5" x14ac:dyDescent="0.3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17">
        <f t="shared" si="188"/>
        <v>42550.770775462959</v>
      </c>
      <c r="L1191" s="17">
        <f t="shared" si="189"/>
        <v>42529.770775462959</v>
      </c>
      <c r="M1191" s="5" t="b">
        <v>0</v>
      </c>
      <c r="N1191" s="5">
        <v>86</v>
      </c>
      <c r="O1191" s="5" t="b">
        <v>1</v>
      </c>
      <c r="P1191" s="5" t="s">
        <v>8285</v>
      </c>
      <c r="Q1191" s="10">
        <f t="shared" si="183"/>
        <v>107.77777777777777</v>
      </c>
      <c r="R1191" s="12">
        <f t="shared" si="184"/>
        <v>0.9555555555555556</v>
      </c>
      <c r="S1191" s="13" t="str">
        <f t="shared" si="190"/>
        <v>Photography</v>
      </c>
      <c r="T1191" s="13" t="str">
        <f t="shared" si="185"/>
        <v>Photobooks</v>
      </c>
      <c r="U1191" s="18" t="str">
        <f t="shared" si="186"/>
        <v>Jun</v>
      </c>
      <c r="V1191" s="18" t="str">
        <f t="shared" si="187"/>
        <v>Jun</v>
      </c>
      <c r="W1191" s="1">
        <f t="shared" si="191"/>
        <v>2016</v>
      </c>
      <c r="X1191" s="1">
        <f t="shared" si="192"/>
        <v>2016</v>
      </c>
    </row>
    <row r="1192" spans="1:24" ht="40.5" x14ac:dyDescent="0.3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17">
        <f t="shared" si="188"/>
        <v>41882.457465277774</v>
      </c>
      <c r="L1192" s="17">
        <f t="shared" si="189"/>
        <v>41852.457465277774</v>
      </c>
      <c r="M1192" s="5" t="b">
        <v>0</v>
      </c>
      <c r="N1192" s="5">
        <v>13</v>
      </c>
      <c r="O1192" s="5" t="b">
        <v>1</v>
      </c>
      <c r="P1192" s="5" t="s">
        <v>8285</v>
      </c>
      <c r="Q1192" s="10">
        <f t="shared" si="183"/>
        <v>135</v>
      </c>
      <c r="R1192" s="12">
        <f t="shared" si="184"/>
        <v>2.6</v>
      </c>
      <c r="S1192" s="13" t="str">
        <f t="shared" si="190"/>
        <v>Photography</v>
      </c>
      <c r="T1192" s="13" t="str">
        <f t="shared" si="185"/>
        <v>Photobooks</v>
      </c>
      <c r="U1192" s="18" t="str">
        <f t="shared" si="186"/>
        <v>Aug</v>
      </c>
      <c r="V1192" s="18" t="str">
        <f t="shared" si="187"/>
        <v>Aug</v>
      </c>
      <c r="W1192" s="1">
        <f t="shared" si="191"/>
        <v>2014</v>
      </c>
      <c r="X1192" s="1">
        <f t="shared" si="192"/>
        <v>2014</v>
      </c>
    </row>
    <row r="1193" spans="1:24" ht="40.5" x14ac:dyDescent="0.3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17">
        <f t="shared" si="188"/>
        <v>42449.353703703702</v>
      </c>
      <c r="L1193" s="17">
        <f t="shared" si="189"/>
        <v>42419.395370370366</v>
      </c>
      <c r="M1193" s="5" t="b">
        <v>0</v>
      </c>
      <c r="N1193" s="5">
        <v>33</v>
      </c>
      <c r="O1193" s="5" t="b">
        <v>1</v>
      </c>
      <c r="P1193" s="5" t="s">
        <v>8285</v>
      </c>
      <c r="Q1193" s="10">
        <f t="shared" si="183"/>
        <v>109.07407407407408</v>
      </c>
      <c r="R1193" s="12">
        <f t="shared" si="184"/>
        <v>1.2222222222222223</v>
      </c>
      <c r="S1193" s="13" t="str">
        <f t="shared" si="190"/>
        <v>Photography</v>
      </c>
      <c r="T1193" s="13" t="str">
        <f t="shared" si="185"/>
        <v>Photobooks</v>
      </c>
      <c r="U1193" s="18" t="str">
        <f t="shared" si="186"/>
        <v>Mar</v>
      </c>
      <c r="V1193" s="18" t="str">
        <f t="shared" si="187"/>
        <v>Feb</v>
      </c>
      <c r="W1193" s="1">
        <f t="shared" si="191"/>
        <v>2016</v>
      </c>
      <c r="X1193" s="1">
        <f t="shared" si="192"/>
        <v>2016</v>
      </c>
    </row>
    <row r="1194" spans="1:24" ht="40.5" x14ac:dyDescent="0.3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17">
        <f t="shared" si="188"/>
        <v>42777.298356481479</v>
      </c>
      <c r="L1194" s="17">
        <f t="shared" si="189"/>
        <v>42747.298356481479</v>
      </c>
      <c r="M1194" s="5" t="b">
        <v>0</v>
      </c>
      <c r="N1194" s="5">
        <v>15</v>
      </c>
      <c r="O1194" s="5" t="b">
        <v>1</v>
      </c>
      <c r="P1194" s="5" t="s">
        <v>8285</v>
      </c>
      <c r="Q1194" s="10">
        <f t="shared" si="183"/>
        <v>290</v>
      </c>
      <c r="R1194" s="12">
        <f t="shared" si="184"/>
        <v>15</v>
      </c>
      <c r="S1194" s="13" t="str">
        <f t="shared" si="190"/>
        <v>Photography</v>
      </c>
      <c r="T1194" s="13" t="str">
        <f t="shared" si="185"/>
        <v>Photobooks</v>
      </c>
      <c r="U1194" s="18" t="str">
        <f t="shared" si="186"/>
        <v>Feb</v>
      </c>
      <c r="V1194" s="18" t="str">
        <f t="shared" si="187"/>
        <v>Jan</v>
      </c>
      <c r="W1194" s="1">
        <f t="shared" si="191"/>
        <v>2017</v>
      </c>
      <c r="X1194" s="1">
        <f t="shared" si="192"/>
        <v>2017</v>
      </c>
    </row>
    <row r="1195" spans="1:24" ht="60.75" x14ac:dyDescent="0.3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17">
        <f t="shared" si="188"/>
        <v>42469.526076388887</v>
      </c>
      <c r="L1195" s="17">
        <f t="shared" si="189"/>
        <v>42409.567743055552</v>
      </c>
      <c r="M1195" s="5" t="b">
        <v>0</v>
      </c>
      <c r="N1195" s="5">
        <v>273</v>
      </c>
      <c r="O1195" s="5" t="b">
        <v>1</v>
      </c>
      <c r="P1195" s="5" t="s">
        <v>8285</v>
      </c>
      <c r="Q1195" s="10">
        <f t="shared" si="183"/>
        <v>103.95714285714286</v>
      </c>
      <c r="R1195" s="12">
        <f t="shared" si="184"/>
        <v>1.3</v>
      </c>
      <c r="S1195" s="13" t="str">
        <f t="shared" si="190"/>
        <v>Photography</v>
      </c>
      <c r="T1195" s="13" t="str">
        <f t="shared" si="185"/>
        <v>Photobooks</v>
      </c>
      <c r="U1195" s="18" t="str">
        <f t="shared" si="186"/>
        <v>Apr</v>
      </c>
      <c r="V1195" s="18" t="str">
        <f t="shared" si="187"/>
        <v>Feb</v>
      </c>
      <c r="W1195" s="1">
        <f t="shared" si="191"/>
        <v>2016</v>
      </c>
      <c r="X1195" s="1">
        <f t="shared" si="192"/>
        <v>2016</v>
      </c>
    </row>
    <row r="1196" spans="1:24" ht="60.75" x14ac:dyDescent="0.3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17">
        <f t="shared" si="188"/>
        <v>42102.27984953703</v>
      </c>
      <c r="L1196" s="17">
        <f t="shared" si="189"/>
        <v>42072.27984953703</v>
      </c>
      <c r="M1196" s="5" t="b">
        <v>0</v>
      </c>
      <c r="N1196" s="5">
        <v>714</v>
      </c>
      <c r="O1196" s="5" t="b">
        <v>1</v>
      </c>
      <c r="P1196" s="5" t="s">
        <v>8285</v>
      </c>
      <c r="Q1196" s="10">
        <f t="shared" si="183"/>
        <v>322.24</v>
      </c>
      <c r="R1196" s="12">
        <f t="shared" si="184"/>
        <v>5.7119999999999997</v>
      </c>
      <c r="S1196" s="13" t="str">
        <f t="shared" si="190"/>
        <v>Photography</v>
      </c>
      <c r="T1196" s="13" t="str">
        <f t="shared" si="185"/>
        <v>Photobooks</v>
      </c>
      <c r="U1196" s="18" t="str">
        <f t="shared" si="186"/>
        <v>Apr</v>
      </c>
      <c r="V1196" s="18" t="str">
        <f t="shared" si="187"/>
        <v>Mar</v>
      </c>
      <c r="W1196" s="1">
        <f t="shared" si="191"/>
        <v>2015</v>
      </c>
      <c r="X1196" s="1">
        <f t="shared" si="192"/>
        <v>2015</v>
      </c>
    </row>
    <row r="1197" spans="1:24" ht="60.75" x14ac:dyDescent="0.3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17">
        <f t="shared" si="188"/>
        <v>42358.166666666664</v>
      </c>
      <c r="L1197" s="17">
        <f t="shared" si="189"/>
        <v>42298.139502314814</v>
      </c>
      <c r="M1197" s="5" t="b">
        <v>0</v>
      </c>
      <c r="N1197" s="5">
        <v>170</v>
      </c>
      <c r="O1197" s="5" t="b">
        <v>1</v>
      </c>
      <c r="P1197" s="5" t="s">
        <v>8285</v>
      </c>
      <c r="Q1197" s="10">
        <f t="shared" si="183"/>
        <v>135</v>
      </c>
      <c r="R1197" s="12">
        <f t="shared" si="184"/>
        <v>1.7</v>
      </c>
      <c r="S1197" s="13" t="str">
        <f t="shared" si="190"/>
        <v>Photography</v>
      </c>
      <c r="T1197" s="13" t="str">
        <f t="shared" si="185"/>
        <v>Photobooks</v>
      </c>
      <c r="U1197" s="18" t="str">
        <f t="shared" si="186"/>
        <v>Dec</v>
      </c>
      <c r="V1197" s="18" t="str">
        <f t="shared" si="187"/>
        <v>Oct</v>
      </c>
      <c r="W1197" s="1">
        <f t="shared" si="191"/>
        <v>2015</v>
      </c>
      <c r="X1197" s="1">
        <f t="shared" si="192"/>
        <v>2015</v>
      </c>
    </row>
    <row r="1198" spans="1:24" ht="60.75" x14ac:dyDescent="0.3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17">
        <f t="shared" si="188"/>
        <v>42356.610405092586</v>
      </c>
      <c r="L1198" s="17">
        <f t="shared" si="189"/>
        <v>42326.610405092586</v>
      </c>
      <c r="M1198" s="5" t="b">
        <v>0</v>
      </c>
      <c r="N1198" s="5">
        <v>512</v>
      </c>
      <c r="O1198" s="5" t="b">
        <v>1</v>
      </c>
      <c r="P1198" s="5" t="s">
        <v>8285</v>
      </c>
      <c r="Q1198" s="10">
        <f t="shared" si="183"/>
        <v>269.91034482758619</v>
      </c>
      <c r="R1198" s="12">
        <f t="shared" si="184"/>
        <v>3.5310344827586206</v>
      </c>
      <c r="S1198" s="13" t="str">
        <f t="shared" si="190"/>
        <v>Photography</v>
      </c>
      <c r="T1198" s="13" t="str">
        <f t="shared" si="185"/>
        <v>Photobooks</v>
      </c>
      <c r="U1198" s="18" t="str">
        <f t="shared" si="186"/>
        <v>Dec</v>
      </c>
      <c r="V1198" s="18" t="str">
        <f t="shared" si="187"/>
        <v>Nov</v>
      </c>
      <c r="W1198" s="1">
        <f t="shared" si="191"/>
        <v>2015</v>
      </c>
      <c r="X1198" s="1">
        <f t="shared" si="192"/>
        <v>2015</v>
      </c>
    </row>
    <row r="1199" spans="1:24" ht="60.75" x14ac:dyDescent="0.3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17">
        <f t="shared" si="188"/>
        <v>42534.040972222218</v>
      </c>
      <c r="L1199" s="17">
        <f t="shared" si="189"/>
        <v>42503.456412037034</v>
      </c>
      <c r="M1199" s="5" t="b">
        <v>0</v>
      </c>
      <c r="N1199" s="5">
        <v>314</v>
      </c>
      <c r="O1199" s="5" t="b">
        <v>1</v>
      </c>
      <c r="P1199" s="5" t="s">
        <v>8285</v>
      </c>
      <c r="Q1199" s="10">
        <f t="shared" si="183"/>
        <v>253.29333333333332</v>
      </c>
      <c r="R1199" s="12">
        <f t="shared" si="184"/>
        <v>2.0933333333333333</v>
      </c>
      <c r="S1199" s="13" t="str">
        <f t="shared" si="190"/>
        <v>Photography</v>
      </c>
      <c r="T1199" s="13" t="str">
        <f t="shared" si="185"/>
        <v>Photobooks</v>
      </c>
      <c r="U1199" s="18" t="str">
        <f t="shared" si="186"/>
        <v>Jun</v>
      </c>
      <c r="V1199" s="18" t="str">
        <f t="shared" si="187"/>
        <v>May</v>
      </c>
      <c r="W1199" s="1">
        <f t="shared" si="191"/>
        <v>2016</v>
      </c>
      <c r="X1199" s="1">
        <f t="shared" si="192"/>
        <v>2016</v>
      </c>
    </row>
    <row r="1200" spans="1:24" ht="40.5" x14ac:dyDescent="0.3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17">
        <f t="shared" si="188"/>
        <v>42368.916666666664</v>
      </c>
      <c r="L1200" s="17">
        <f t="shared" si="189"/>
        <v>42333.410717592589</v>
      </c>
      <c r="M1200" s="5" t="b">
        <v>0</v>
      </c>
      <c r="N1200" s="5">
        <v>167</v>
      </c>
      <c r="O1200" s="5" t="b">
        <v>1</v>
      </c>
      <c r="P1200" s="5" t="s">
        <v>8285</v>
      </c>
      <c r="Q1200" s="10">
        <f t="shared" si="183"/>
        <v>260.60000000000002</v>
      </c>
      <c r="R1200" s="12">
        <f t="shared" si="184"/>
        <v>4.7714285714285714</v>
      </c>
      <c r="S1200" s="13" t="str">
        <f t="shared" si="190"/>
        <v>Photography</v>
      </c>
      <c r="T1200" s="13" t="str">
        <f t="shared" si="185"/>
        <v>Photobooks</v>
      </c>
      <c r="U1200" s="18" t="str">
        <f t="shared" si="186"/>
        <v>Dec</v>
      </c>
      <c r="V1200" s="18" t="str">
        <f t="shared" si="187"/>
        <v>Nov</v>
      </c>
      <c r="W1200" s="1">
        <f t="shared" si="191"/>
        <v>2015</v>
      </c>
      <c r="X1200" s="1">
        <f t="shared" si="192"/>
        <v>2015</v>
      </c>
    </row>
    <row r="1201" spans="1:24" ht="60.75" x14ac:dyDescent="0.3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17">
        <f t="shared" si="188"/>
        <v>42193.562499999993</v>
      </c>
      <c r="L1201" s="17">
        <f t="shared" si="189"/>
        <v>42161.562499999993</v>
      </c>
      <c r="M1201" s="5" t="b">
        <v>0</v>
      </c>
      <c r="N1201" s="5">
        <v>9</v>
      </c>
      <c r="O1201" s="5" t="b">
        <v>1</v>
      </c>
      <c r="P1201" s="5" t="s">
        <v>8285</v>
      </c>
      <c r="Q1201" s="10">
        <f t="shared" si="183"/>
        <v>101.31677953348382</v>
      </c>
      <c r="R1201" s="12">
        <f t="shared" si="184"/>
        <v>0.33860045146726864</v>
      </c>
      <c r="S1201" s="13" t="str">
        <f t="shared" si="190"/>
        <v>Photography</v>
      </c>
      <c r="T1201" s="13" t="str">
        <f t="shared" si="185"/>
        <v>Photobooks</v>
      </c>
      <c r="U1201" s="18" t="str">
        <f t="shared" si="186"/>
        <v>Jul</v>
      </c>
      <c r="V1201" s="18" t="str">
        <f t="shared" si="187"/>
        <v>Jun</v>
      </c>
      <c r="W1201" s="1">
        <f t="shared" si="191"/>
        <v>2015</v>
      </c>
      <c r="X1201" s="1">
        <f t="shared" si="192"/>
        <v>2015</v>
      </c>
    </row>
    <row r="1202" spans="1:24" ht="40.5" x14ac:dyDescent="0.3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17">
        <f t="shared" si="188"/>
        <v>42110.269166666665</v>
      </c>
      <c r="L1202" s="17">
        <f t="shared" si="189"/>
        <v>42089.269166666665</v>
      </c>
      <c r="M1202" s="5" t="b">
        <v>0</v>
      </c>
      <c r="N1202" s="5">
        <v>103</v>
      </c>
      <c r="O1202" s="5" t="b">
        <v>1</v>
      </c>
      <c r="P1202" s="5" t="s">
        <v>8285</v>
      </c>
      <c r="Q1202" s="10">
        <f t="shared" si="183"/>
        <v>125.60416666666667</v>
      </c>
      <c r="R1202" s="12">
        <f t="shared" si="184"/>
        <v>2.1458333333333335</v>
      </c>
      <c r="S1202" s="13" t="str">
        <f t="shared" si="190"/>
        <v>Photography</v>
      </c>
      <c r="T1202" s="13" t="str">
        <f t="shared" si="185"/>
        <v>Photobooks</v>
      </c>
      <c r="U1202" s="18" t="str">
        <f t="shared" si="186"/>
        <v>Apr</v>
      </c>
      <c r="V1202" s="18" t="str">
        <f t="shared" si="187"/>
        <v>Mar</v>
      </c>
      <c r="W1202" s="1">
        <f t="shared" si="191"/>
        <v>2015</v>
      </c>
      <c r="X1202" s="1">
        <f t="shared" si="192"/>
        <v>2015</v>
      </c>
    </row>
    <row r="1203" spans="1:24" ht="40.5" x14ac:dyDescent="0.3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17">
        <f t="shared" si="188"/>
        <v>42566.398680555554</v>
      </c>
      <c r="L1203" s="17">
        <f t="shared" si="189"/>
        <v>42536.398680555554</v>
      </c>
      <c r="M1203" s="5" t="b">
        <v>0</v>
      </c>
      <c r="N1203" s="5">
        <v>111</v>
      </c>
      <c r="O1203" s="5" t="b">
        <v>1</v>
      </c>
      <c r="P1203" s="5" t="s">
        <v>8285</v>
      </c>
      <c r="Q1203" s="10">
        <f t="shared" si="183"/>
        <v>102.43783333333333</v>
      </c>
      <c r="R1203" s="12">
        <f t="shared" si="184"/>
        <v>1.85</v>
      </c>
      <c r="S1203" s="13" t="str">
        <f t="shared" si="190"/>
        <v>Photography</v>
      </c>
      <c r="T1203" s="13" t="str">
        <f t="shared" si="185"/>
        <v>Photobooks</v>
      </c>
      <c r="U1203" s="18" t="str">
        <f t="shared" si="186"/>
        <v>Jul</v>
      </c>
      <c r="V1203" s="18" t="str">
        <f t="shared" si="187"/>
        <v>Jun</v>
      </c>
      <c r="W1203" s="1">
        <f t="shared" si="191"/>
        <v>2016</v>
      </c>
      <c r="X1203" s="1">
        <f t="shared" si="192"/>
        <v>2016</v>
      </c>
    </row>
    <row r="1204" spans="1:24" ht="40.5" x14ac:dyDescent="0.3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17">
        <f t="shared" si="188"/>
        <v>42182.08048611111</v>
      </c>
      <c r="L1204" s="17">
        <f t="shared" si="189"/>
        <v>42152.08048611111</v>
      </c>
      <c r="M1204" s="5" t="b">
        <v>0</v>
      </c>
      <c r="N1204" s="5">
        <v>271</v>
      </c>
      <c r="O1204" s="5" t="b">
        <v>1</v>
      </c>
      <c r="P1204" s="5" t="s">
        <v>8285</v>
      </c>
      <c r="Q1204" s="10">
        <f t="shared" si="183"/>
        <v>199.244</v>
      </c>
      <c r="R1204" s="12">
        <f t="shared" si="184"/>
        <v>1.0840000000000001</v>
      </c>
      <c r="S1204" s="13" t="str">
        <f t="shared" si="190"/>
        <v>Photography</v>
      </c>
      <c r="T1204" s="13" t="str">
        <f t="shared" si="185"/>
        <v>Photobooks</v>
      </c>
      <c r="U1204" s="18" t="str">
        <f t="shared" si="186"/>
        <v>Jun</v>
      </c>
      <c r="V1204" s="18" t="str">
        <f t="shared" si="187"/>
        <v>May</v>
      </c>
      <c r="W1204" s="1">
        <f t="shared" si="191"/>
        <v>2015</v>
      </c>
      <c r="X1204" s="1">
        <f t="shared" si="192"/>
        <v>2015</v>
      </c>
    </row>
    <row r="1205" spans="1:24" ht="40.5" x14ac:dyDescent="0.3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17">
        <f t="shared" si="188"/>
        <v>42155.4065625</v>
      </c>
      <c r="L1205" s="17">
        <f t="shared" si="189"/>
        <v>42125.4065625</v>
      </c>
      <c r="M1205" s="5" t="b">
        <v>0</v>
      </c>
      <c r="N1205" s="5">
        <v>101</v>
      </c>
      <c r="O1205" s="5" t="b">
        <v>1</v>
      </c>
      <c r="P1205" s="5" t="s">
        <v>8285</v>
      </c>
      <c r="Q1205" s="10">
        <f t="shared" si="183"/>
        <v>102.45398773006134</v>
      </c>
      <c r="R1205" s="12">
        <f t="shared" si="184"/>
        <v>0.61963190184049077</v>
      </c>
      <c r="S1205" s="13" t="str">
        <f t="shared" si="190"/>
        <v>Photography</v>
      </c>
      <c r="T1205" s="13" t="str">
        <f t="shared" si="185"/>
        <v>Photobooks</v>
      </c>
      <c r="U1205" s="18" t="str">
        <f t="shared" si="186"/>
        <v>May</v>
      </c>
      <c r="V1205" s="18" t="str">
        <f t="shared" si="187"/>
        <v>May</v>
      </c>
      <c r="W1205" s="1">
        <f t="shared" si="191"/>
        <v>2015</v>
      </c>
      <c r="X1205" s="1">
        <f t="shared" si="192"/>
        <v>2015</v>
      </c>
    </row>
    <row r="1206" spans="1:24" ht="60.75" x14ac:dyDescent="0.3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17">
        <f t="shared" si="188"/>
        <v>42341.999999999993</v>
      </c>
      <c r="L1206" s="17">
        <f t="shared" si="189"/>
        <v>42297.539733796293</v>
      </c>
      <c r="M1206" s="5" t="b">
        <v>0</v>
      </c>
      <c r="N1206" s="5">
        <v>57</v>
      </c>
      <c r="O1206" s="5" t="b">
        <v>1</v>
      </c>
      <c r="P1206" s="5" t="s">
        <v>8285</v>
      </c>
      <c r="Q1206" s="10">
        <f t="shared" si="183"/>
        <v>102.94615384615385</v>
      </c>
      <c r="R1206" s="12">
        <f t="shared" si="184"/>
        <v>0.43846153846153846</v>
      </c>
      <c r="S1206" s="13" t="str">
        <f t="shared" si="190"/>
        <v>Photography</v>
      </c>
      <c r="T1206" s="13" t="str">
        <f t="shared" si="185"/>
        <v>Photobooks</v>
      </c>
      <c r="U1206" s="18" t="str">
        <f t="shared" si="186"/>
        <v>Dec</v>
      </c>
      <c r="V1206" s="18" t="str">
        <f t="shared" si="187"/>
        <v>Oct</v>
      </c>
      <c r="W1206" s="1">
        <f t="shared" si="191"/>
        <v>2015</v>
      </c>
      <c r="X1206" s="1">
        <f t="shared" si="192"/>
        <v>2015</v>
      </c>
    </row>
    <row r="1207" spans="1:24" ht="40.5" x14ac:dyDescent="0.3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17">
        <f t="shared" si="188"/>
        <v>42168.298043981478</v>
      </c>
      <c r="L1207" s="17">
        <f t="shared" si="189"/>
        <v>42138.298043981478</v>
      </c>
      <c r="M1207" s="5" t="b">
        <v>0</v>
      </c>
      <c r="N1207" s="5">
        <v>62</v>
      </c>
      <c r="O1207" s="5" t="b">
        <v>1</v>
      </c>
      <c r="P1207" s="5" t="s">
        <v>8285</v>
      </c>
      <c r="Q1207" s="10">
        <f t="shared" si="183"/>
        <v>100.86153846153846</v>
      </c>
      <c r="R1207" s="12">
        <f t="shared" si="184"/>
        <v>0.47692307692307695</v>
      </c>
      <c r="S1207" s="13" t="str">
        <f t="shared" si="190"/>
        <v>Photography</v>
      </c>
      <c r="T1207" s="13" t="str">
        <f t="shared" si="185"/>
        <v>Photobooks</v>
      </c>
      <c r="U1207" s="18" t="str">
        <f t="shared" si="186"/>
        <v>Jun</v>
      </c>
      <c r="V1207" s="18" t="str">
        <f t="shared" si="187"/>
        <v>May</v>
      </c>
      <c r="W1207" s="1">
        <f t="shared" si="191"/>
        <v>2015</v>
      </c>
      <c r="X1207" s="1">
        <f t="shared" si="192"/>
        <v>2015</v>
      </c>
    </row>
    <row r="1208" spans="1:24" ht="40.5" x14ac:dyDescent="0.3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17">
        <f t="shared" si="188"/>
        <v>42805.353472222218</v>
      </c>
      <c r="L1208" s="17">
        <f t="shared" si="189"/>
        <v>42772.567743055552</v>
      </c>
      <c r="M1208" s="5" t="b">
        <v>0</v>
      </c>
      <c r="N1208" s="5">
        <v>32</v>
      </c>
      <c r="O1208" s="5" t="b">
        <v>1</v>
      </c>
      <c r="P1208" s="5" t="s">
        <v>8285</v>
      </c>
      <c r="Q1208" s="10">
        <f t="shared" si="183"/>
        <v>115</v>
      </c>
      <c r="R1208" s="12">
        <f t="shared" si="184"/>
        <v>3.5555555555555554</v>
      </c>
      <c r="S1208" s="13" t="str">
        <f t="shared" si="190"/>
        <v>Photography</v>
      </c>
      <c r="T1208" s="13" t="str">
        <f t="shared" si="185"/>
        <v>Photobooks</v>
      </c>
      <c r="U1208" s="18" t="str">
        <f t="shared" si="186"/>
        <v>Mar</v>
      </c>
      <c r="V1208" s="18" t="str">
        <f t="shared" si="187"/>
        <v>Feb</v>
      </c>
      <c r="W1208" s="1">
        <f t="shared" si="191"/>
        <v>2017</v>
      </c>
      <c r="X1208" s="1">
        <f t="shared" si="192"/>
        <v>2017</v>
      </c>
    </row>
    <row r="1209" spans="1:24" x14ac:dyDescent="0.3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17">
        <f t="shared" si="188"/>
        <v>42460.208333333336</v>
      </c>
      <c r="L1209" s="17">
        <f t="shared" si="189"/>
        <v>42430.221909722219</v>
      </c>
      <c r="M1209" s="5" t="b">
        <v>0</v>
      </c>
      <c r="N1209" s="5">
        <v>141</v>
      </c>
      <c r="O1209" s="5" t="b">
        <v>1</v>
      </c>
      <c r="P1209" s="5" t="s">
        <v>8285</v>
      </c>
      <c r="Q1209" s="10">
        <f t="shared" si="183"/>
        <v>104.16766467065868</v>
      </c>
      <c r="R1209" s="12">
        <f t="shared" si="184"/>
        <v>0.84431137724550898</v>
      </c>
      <c r="S1209" s="13" t="str">
        <f t="shared" si="190"/>
        <v>Photography</v>
      </c>
      <c r="T1209" s="13" t="str">
        <f t="shared" si="185"/>
        <v>Photobooks</v>
      </c>
      <c r="U1209" s="18" t="str">
        <f t="shared" si="186"/>
        <v>Mar</v>
      </c>
      <c r="V1209" s="18" t="str">
        <f t="shared" si="187"/>
        <v>Mar</v>
      </c>
      <c r="W1209" s="1">
        <f t="shared" si="191"/>
        <v>2016</v>
      </c>
      <c r="X1209" s="1">
        <f t="shared" si="192"/>
        <v>2016</v>
      </c>
    </row>
    <row r="1210" spans="1:24" ht="40.5" x14ac:dyDescent="0.3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17">
        <f t="shared" si="188"/>
        <v>42453.459074074075</v>
      </c>
      <c r="L1210" s="17">
        <f t="shared" si="189"/>
        <v>42423.500740740739</v>
      </c>
      <c r="M1210" s="5" t="b">
        <v>0</v>
      </c>
      <c r="N1210" s="5">
        <v>75</v>
      </c>
      <c r="O1210" s="5" t="b">
        <v>1</v>
      </c>
      <c r="P1210" s="5" t="s">
        <v>8285</v>
      </c>
      <c r="Q1210" s="10">
        <f t="shared" si="183"/>
        <v>155.30000000000001</v>
      </c>
      <c r="R1210" s="12">
        <f t="shared" si="184"/>
        <v>0.75</v>
      </c>
      <c r="S1210" s="13" t="str">
        <f t="shared" si="190"/>
        <v>Photography</v>
      </c>
      <c r="T1210" s="13" t="str">
        <f t="shared" si="185"/>
        <v>Photobooks</v>
      </c>
      <c r="U1210" s="18" t="str">
        <f t="shared" si="186"/>
        <v>Mar</v>
      </c>
      <c r="V1210" s="18" t="str">
        <f t="shared" si="187"/>
        <v>Feb</v>
      </c>
      <c r="W1210" s="1">
        <f t="shared" si="191"/>
        <v>2016</v>
      </c>
      <c r="X1210" s="1">
        <f t="shared" si="192"/>
        <v>2016</v>
      </c>
    </row>
    <row r="1211" spans="1:24" ht="60.75" x14ac:dyDescent="0.3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17">
        <f t="shared" si="188"/>
        <v>42791.637789351851</v>
      </c>
      <c r="L1211" s="17">
        <f t="shared" si="189"/>
        <v>42761.637789351851</v>
      </c>
      <c r="M1211" s="5" t="b">
        <v>0</v>
      </c>
      <c r="N1211" s="5">
        <v>46</v>
      </c>
      <c r="O1211" s="5" t="b">
        <v>1</v>
      </c>
      <c r="P1211" s="5" t="s">
        <v>8285</v>
      </c>
      <c r="Q1211" s="10">
        <f t="shared" si="183"/>
        <v>106</v>
      </c>
      <c r="R1211" s="12">
        <f t="shared" si="184"/>
        <v>0.76666666666666672</v>
      </c>
      <c r="S1211" s="13" t="str">
        <f t="shared" si="190"/>
        <v>Photography</v>
      </c>
      <c r="T1211" s="13" t="str">
        <f t="shared" si="185"/>
        <v>Photobooks</v>
      </c>
      <c r="U1211" s="18" t="str">
        <f t="shared" si="186"/>
        <v>Feb</v>
      </c>
      <c r="V1211" s="18" t="str">
        <f t="shared" si="187"/>
        <v>Jan</v>
      </c>
      <c r="W1211" s="1">
        <f t="shared" si="191"/>
        <v>2017</v>
      </c>
      <c r="X1211" s="1">
        <f t="shared" si="192"/>
        <v>2017</v>
      </c>
    </row>
    <row r="1212" spans="1:24" x14ac:dyDescent="0.3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17">
        <f t="shared" si="188"/>
        <v>42155.666666666664</v>
      </c>
      <c r="L1212" s="17">
        <f t="shared" si="189"/>
        <v>42132.733472222222</v>
      </c>
      <c r="M1212" s="5" t="b">
        <v>0</v>
      </c>
      <c r="N1212" s="5">
        <v>103</v>
      </c>
      <c r="O1212" s="5" t="b">
        <v>1</v>
      </c>
      <c r="P1212" s="5" t="s">
        <v>8285</v>
      </c>
      <c r="Q1212" s="10">
        <f t="shared" si="183"/>
        <v>254.315</v>
      </c>
      <c r="R1212" s="12">
        <f t="shared" si="184"/>
        <v>0.51500000000000001</v>
      </c>
      <c r="S1212" s="13" t="str">
        <f t="shared" si="190"/>
        <v>Photography</v>
      </c>
      <c r="T1212" s="13" t="str">
        <f t="shared" si="185"/>
        <v>Photobooks</v>
      </c>
      <c r="U1212" s="18" t="str">
        <f t="shared" si="186"/>
        <v>May</v>
      </c>
      <c r="V1212" s="18" t="str">
        <f t="shared" si="187"/>
        <v>May</v>
      </c>
      <c r="W1212" s="1">
        <f t="shared" si="191"/>
        <v>2015</v>
      </c>
      <c r="X1212" s="1">
        <f t="shared" si="192"/>
        <v>2015</v>
      </c>
    </row>
    <row r="1213" spans="1:24" ht="40.5" x14ac:dyDescent="0.3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17">
        <f t="shared" si="188"/>
        <v>42530.658113425925</v>
      </c>
      <c r="L1213" s="17">
        <f t="shared" si="189"/>
        <v>42515.658113425925</v>
      </c>
      <c r="M1213" s="5" t="b">
        <v>0</v>
      </c>
      <c r="N1213" s="5">
        <v>6</v>
      </c>
      <c r="O1213" s="5" t="b">
        <v>1</v>
      </c>
      <c r="P1213" s="5" t="s">
        <v>8285</v>
      </c>
      <c r="Q1213" s="10">
        <f t="shared" si="183"/>
        <v>101.1</v>
      </c>
      <c r="R1213" s="12">
        <f t="shared" si="184"/>
        <v>0.6</v>
      </c>
      <c r="S1213" s="13" t="str">
        <f t="shared" si="190"/>
        <v>Photography</v>
      </c>
      <c r="T1213" s="13" t="str">
        <f t="shared" si="185"/>
        <v>Photobooks</v>
      </c>
      <c r="U1213" s="18" t="str">
        <f t="shared" si="186"/>
        <v>Jun</v>
      </c>
      <c r="V1213" s="18" t="str">
        <f t="shared" si="187"/>
        <v>May</v>
      </c>
      <c r="W1213" s="1">
        <f t="shared" si="191"/>
        <v>2016</v>
      </c>
      <c r="X1213" s="1">
        <f t="shared" si="192"/>
        <v>2016</v>
      </c>
    </row>
    <row r="1214" spans="1:24" ht="40.5" x14ac:dyDescent="0.3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17">
        <f t="shared" si="188"/>
        <v>42334.833333333336</v>
      </c>
      <c r="L1214" s="17">
        <f t="shared" si="189"/>
        <v>42318.741840277777</v>
      </c>
      <c r="M1214" s="5" t="b">
        <v>0</v>
      </c>
      <c r="N1214" s="5">
        <v>83</v>
      </c>
      <c r="O1214" s="5" t="b">
        <v>1</v>
      </c>
      <c r="P1214" s="5" t="s">
        <v>8285</v>
      </c>
      <c r="Q1214" s="10">
        <f t="shared" si="183"/>
        <v>129.04</v>
      </c>
      <c r="R1214" s="12">
        <f t="shared" si="184"/>
        <v>3.32</v>
      </c>
      <c r="S1214" s="13" t="str">
        <f t="shared" si="190"/>
        <v>Photography</v>
      </c>
      <c r="T1214" s="13" t="str">
        <f t="shared" si="185"/>
        <v>Photobooks</v>
      </c>
      <c r="U1214" s="18" t="str">
        <f t="shared" si="186"/>
        <v>Nov</v>
      </c>
      <c r="V1214" s="18" t="str">
        <f t="shared" si="187"/>
        <v>Nov</v>
      </c>
      <c r="W1214" s="1">
        <f t="shared" si="191"/>
        <v>2015</v>
      </c>
      <c r="X1214" s="1">
        <f t="shared" si="192"/>
        <v>2015</v>
      </c>
    </row>
    <row r="1215" spans="1:24" ht="60.75" x14ac:dyDescent="0.3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17">
        <f t="shared" si="188"/>
        <v>42766.547453703701</v>
      </c>
      <c r="L1215" s="17">
        <f t="shared" si="189"/>
        <v>42731.547453703701</v>
      </c>
      <c r="M1215" s="5" t="b">
        <v>0</v>
      </c>
      <c r="N1215" s="5">
        <v>108</v>
      </c>
      <c r="O1215" s="5" t="b">
        <v>1</v>
      </c>
      <c r="P1215" s="5" t="s">
        <v>8285</v>
      </c>
      <c r="Q1215" s="10">
        <f t="shared" si="183"/>
        <v>102.23076923076923</v>
      </c>
      <c r="R1215" s="12">
        <f t="shared" si="184"/>
        <v>1.6615384615384616</v>
      </c>
      <c r="S1215" s="13" t="str">
        <f t="shared" si="190"/>
        <v>Photography</v>
      </c>
      <c r="T1215" s="13" t="str">
        <f t="shared" si="185"/>
        <v>Photobooks</v>
      </c>
      <c r="U1215" s="18" t="str">
        <f t="shared" si="186"/>
        <v>Jan</v>
      </c>
      <c r="V1215" s="18" t="str">
        <f t="shared" si="187"/>
        <v>Dec</v>
      </c>
      <c r="W1215" s="1">
        <f t="shared" si="191"/>
        <v>2017</v>
      </c>
      <c r="X1215" s="1">
        <f t="shared" si="192"/>
        <v>2016</v>
      </c>
    </row>
    <row r="1216" spans="1:24" ht="40.5" x14ac:dyDescent="0.3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17">
        <f t="shared" si="188"/>
        <v>42164.632002314807</v>
      </c>
      <c r="L1216" s="17">
        <f t="shared" si="189"/>
        <v>42104.632002314807</v>
      </c>
      <c r="M1216" s="5" t="b">
        <v>0</v>
      </c>
      <c r="N1216" s="5">
        <v>25</v>
      </c>
      <c r="O1216" s="5" t="b">
        <v>1</v>
      </c>
      <c r="P1216" s="5" t="s">
        <v>8285</v>
      </c>
      <c r="Q1216" s="10">
        <f t="shared" si="183"/>
        <v>131.80000000000001</v>
      </c>
      <c r="R1216" s="12">
        <f t="shared" si="184"/>
        <v>1.25</v>
      </c>
      <c r="S1216" s="13" t="str">
        <f t="shared" si="190"/>
        <v>Photography</v>
      </c>
      <c r="T1216" s="13" t="str">
        <f t="shared" si="185"/>
        <v>Photobooks</v>
      </c>
      <c r="U1216" s="18" t="str">
        <f t="shared" si="186"/>
        <v>Jun</v>
      </c>
      <c r="V1216" s="18" t="str">
        <f t="shared" si="187"/>
        <v>Apr</v>
      </c>
      <c r="W1216" s="1">
        <f t="shared" si="191"/>
        <v>2015</v>
      </c>
      <c r="X1216" s="1">
        <f t="shared" si="192"/>
        <v>2015</v>
      </c>
    </row>
    <row r="1217" spans="1:24" ht="40.5" x14ac:dyDescent="0.3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17">
        <f t="shared" si="188"/>
        <v>41789.714768518512</v>
      </c>
      <c r="L1217" s="17">
        <f t="shared" si="189"/>
        <v>41759.714768518512</v>
      </c>
      <c r="M1217" s="5" t="b">
        <v>0</v>
      </c>
      <c r="N1217" s="5">
        <v>549</v>
      </c>
      <c r="O1217" s="5" t="b">
        <v>1</v>
      </c>
      <c r="P1217" s="5" t="s">
        <v>8285</v>
      </c>
      <c r="Q1217" s="10">
        <f t="shared" si="183"/>
        <v>786.08019999999999</v>
      </c>
      <c r="R1217" s="12">
        <f t="shared" si="184"/>
        <v>10.98</v>
      </c>
      <c r="S1217" s="13" t="str">
        <f t="shared" si="190"/>
        <v>Photography</v>
      </c>
      <c r="T1217" s="13" t="str">
        <f t="shared" si="185"/>
        <v>Photobooks</v>
      </c>
      <c r="U1217" s="18" t="str">
        <f t="shared" si="186"/>
        <v>May</v>
      </c>
      <c r="V1217" s="18" t="str">
        <f t="shared" si="187"/>
        <v>Apr</v>
      </c>
      <c r="W1217" s="1">
        <f t="shared" si="191"/>
        <v>2014</v>
      </c>
      <c r="X1217" s="1">
        <f t="shared" si="192"/>
        <v>2014</v>
      </c>
    </row>
    <row r="1218" spans="1:24" ht="40.5" x14ac:dyDescent="0.3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17">
        <f t="shared" si="188"/>
        <v>42279.752083333333</v>
      </c>
      <c r="L1218" s="17">
        <f t="shared" si="189"/>
        <v>42247.408067129632</v>
      </c>
      <c r="M1218" s="5" t="b">
        <v>0</v>
      </c>
      <c r="N1218" s="5">
        <v>222</v>
      </c>
      <c r="O1218" s="5" t="b">
        <v>1</v>
      </c>
      <c r="P1218" s="5" t="s">
        <v>8285</v>
      </c>
      <c r="Q1218" s="10">
        <f t="shared" ref="Q1218:Q1281" si="193">100*E1218/D1218</f>
        <v>145.69999999999999</v>
      </c>
      <c r="R1218" s="12">
        <f t="shared" ref="R1218:R1281" si="194">100*N1218/D1218</f>
        <v>1.5857142857142856</v>
      </c>
      <c r="S1218" s="13" t="str">
        <f t="shared" si="190"/>
        <v>Photography</v>
      </c>
      <c r="T1218" s="13" t="str">
        <f t="shared" ref="T1218:T1281" si="195">IF(ISNUMBER(SEARCH("television",P1218)),"Video/Televison",IF(ISNUMBER(SEARCH("documentary",P1218)),"Video/Documentary",IF(ISNUMBER(SEARCH("drama",P1218)),"Video/Drama",IF(ISNUMBER(SEARCH("science",P1218)),"Video/Science Fiction",IF(ISNUMBER(SEARCH("shorts",P1218)),"Video/Shorts",IF(ISNUMBER(SEARCH("Trucks",P1218)),"Food Trucks",IF(ISNUMBER(SEARCH("restaurants",P1218)),"Restaurants",IF(ISNUMBER(SEARCH("small",P1218)),"Small Batch",IF(ISNUMBER(SEARCH("mobile",P1218)),"Mobile Games",IF(ISNUMBER(SEARCH("tabletop",P1218)),"Tabletop Games",IF(ISNUMBER(SEARCH("video",P1218)),"Video Games",IF(ISNUMBER(SEARCH("audio",P1218)),"Audio",IF(ISNUMBER(SEARCH("classical",P1218)),"Classical",IF(ISNUMBER(SEARCH("electric",P1218)),"Electric Music",IF(ISNUMBER(SEARCH("faith",P1218)),"Faith",IF(ISNUMBER(SEARCH("indie",P1218)),"Indie Music",IF(ISNUMBER(SEARCH("jazz",P1218)),"Jazz",IF(ISNUMBER(SEARCH("metal",P1218)),"Metal",IF(ISNUMBER(SEARCH("pop",P1218)),"Pop",IF(ISNUMBER(SEARCH("world",P1218)),"World Music",IF(ISNUMBER(SEARCH("plays",P1218)),"Plays",IF(ISNUMBER(SEARCH("spaces",P1218)),"Spaces",IF(ISNUMBER(SEARCH("marker",P1218)),"Markerpaces",IF(ISNUMBER(SEARCH("exploration",P1218)),"Space Exploration",IF(ISNUMBER(SEARCH("wearables",P1218)),"Wearables",IF(ISNUMBER(SEARCH("web",P1218)),"Web",IF(ISNUMBER(SEARCH("hardware",P1218)),"Hardware",IF(ISNUMBER(SEARCH("nature",P1218)),"Nature",IF(ISNUMBER(SEARCH("people",P1218)),"People",IF(ISNUMBER(SEARCH("photobooks",P1218)),"Photobooks",IF(ISNUMBER(SEARCH("places",P1218)),"Places",IF(ISNUMBER(SEARCH("nonfiction",P1218)),"Nonfiction",IF(ISNUMBER(SEARCH("fiction",P1218)),"fiction",IF(ISNUMBER(SEARCH("radio",P1218)),"Radio &amp; Podcast",IF(ISNUMBER(SEARCH("translation",P1218)),"Translation",IF(ISNUMBER(SEARCH("musical",P1218)),"Musical",IF(ISNUMBER(SEARCH("rock",P1218)),"Rock",IF(ISNUMBER(SEARCH("books",P1218)),"Books",IF(ISNUMBER(SEARCH("music/electronic",P1218)),"Electronic Music",IF(ISNUMBER(SEARCH("gadgets",P1218)),"Gadgets"))))))))))))))))))))))))))))))))))))))))</f>
        <v>Photobooks</v>
      </c>
      <c r="U1218" s="18" t="str">
        <f t="shared" ref="U1218:U1281" si="196">TEXT((I1218/86400)+25569+(-5/24), "mmm")</f>
        <v>Oct</v>
      </c>
      <c r="V1218" s="18" t="str">
        <f t="shared" ref="V1218:V1281" si="197">TEXT((J1218/86400)+25569+(-5/24), "mmm")</f>
        <v>Aug</v>
      </c>
      <c r="W1218" s="1">
        <f t="shared" si="191"/>
        <v>2015</v>
      </c>
      <c r="X1218" s="1">
        <f t="shared" si="192"/>
        <v>2015</v>
      </c>
    </row>
    <row r="1219" spans="1:24" ht="60.75" x14ac:dyDescent="0.3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17">
        <f t="shared" ref="K1219:K1282" si="198">(I1219/86400)+25569+(-5/24)</f>
        <v>42565.6011574074</v>
      </c>
      <c r="L1219" s="17">
        <f t="shared" ref="L1219:L1282" si="199">(J1219/86400)+25569+(-5/24)</f>
        <v>42535.6011574074</v>
      </c>
      <c r="M1219" s="5" t="b">
        <v>0</v>
      </c>
      <c r="N1219" s="5">
        <v>183</v>
      </c>
      <c r="O1219" s="5" t="b">
        <v>1</v>
      </c>
      <c r="P1219" s="5" t="s">
        <v>8285</v>
      </c>
      <c r="Q1219" s="10">
        <f t="shared" si="193"/>
        <v>102.6</v>
      </c>
      <c r="R1219" s="12">
        <f t="shared" si="194"/>
        <v>0.69056603773584901</v>
      </c>
      <c r="S1219" s="13" t="str">
        <f t="shared" ref="S1219:S1282" si="200">IF(ISNUMBER(SEARCH("film",P1219)),"Film",IF(ISNUMBER(SEARCH("theater",P1219)),"Theater",IF(ISNUMBER(SEARCH("music",P1219)),"Music",IF(ISNUMBER(SEARCH("technology",P1219)),"Technology",IF(ISNUMBER(SEARCH("journalism",P1219)),"Journalism",IF(ISNUMBER(SEARCH("games",P1219)),"Games",IF(ISNUMBER(SEARCH("food",P1219)),"Food",IF(ISNUMBER(SEARCH("photography",P1219)),"Photography",IF(ISNUMBER(SEARCH("publishing",P1219)),"Publishing")))))))))</f>
        <v>Photography</v>
      </c>
      <c r="T1219" s="13" t="str">
        <f t="shared" si="195"/>
        <v>Photobooks</v>
      </c>
      <c r="U1219" s="18" t="str">
        <f t="shared" si="196"/>
        <v>Jul</v>
      </c>
      <c r="V1219" s="18" t="str">
        <f t="shared" si="197"/>
        <v>Jun</v>
      </c>
      <c r="W1219" s="1">
        <f t="shared" ref="W1219:W1282" si="201">YEAR(K1219)</f>
        <v>2016</v>
      </c>
      <c r="X1219" s="1">
        <f t="shared" ref="X1219:X1282" si="202">YEAR(L1219)</f>
        <v>2016</v>
      </c>
    </row>
    <row r="1220" spans="1:24" ht="40.5" x14ac:dyDescent="0.3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17">
        <f t="shared" si="198"/>
        <v>42308.916666666664</v>
      </c>
      <c r="L1220" s="17">
        <f t="shared" si="199"/>
        <v>42278.453703703701</v>
      </c>
      <c r="M1220" s="5" t="b">
        <v>0</v>
      </c>
      <c r="N1220" s="5">
        <v>89</v>
      </c>
      <c r="O1220" s="5" t="b">
        <v>1</v>
      </c>
      <c r="P1220" s="5" t="s">
        <v>8285</v>
      </c>
      <c r="Q1220" s="10">
        <f t="shared" si="193"/>
        <v>172.27777777777777</v>
      </c>
      <c r="R1220" s="12">
        <f t="shared" si="194"/>
        <v>0.98888888888888893</v>
      </c>
      <c r="S1220" s="13" t="str">
        <f t="shared" si="200"/>
        <v>Photography</v>
      </c>
      <c r="T1220" s="13" t="str">
        <f t="shared" si="195"/>
        <v>Photobooks</v>
      </c>
      <c r="U1220" s="18" t="str">
        <f t="shared" si="196"/>
        <v>Oct</v>
      </c>
      <c r="V1220" s="18" t="str">
        <f t="shared" si="197"/>
        <v>Oct</v>
      </c>
      <c r="W1220" s="1">
        <f t="shared" si="201"/>
        <v>2015</v>
      </c>
      <c r="X1220" s="1">
        <f t="shared" si="202"/>
        <v>2015</v>
      </c>
    </row>
    <row r="1221" spans="1:24" ht="40.5" x14ac:dyDescent="0.3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17">
        <f t="shared" si="198"/>
        <v>42663.253622685188</v>
      </c>
      <c r="L1221" s="17">
        <f t="shared" si="199"/>
        <v>42633.253622685188</v>
      </c>
      <c r="M1221" s="5" t="b">
        <v>0</v>
      </c>
      <c r="N1221" s="5">
        <v>253</v>
      </c>
      <c r="O1221" s="5" t="b">
        <v>1</v>
      </c>
      <c r="P1221" s="5" t="s">
        <v>8285</v>
      </c>
      <c r="Q1221" s="10">
        <f t="shared" si="193"/>
        <v>159.16819571865443</v>
      </c>
      <c r="R1221" s="12">
        <f t="shared" si="194"/>
        <v>1.547400611620795</v>
      </c>
      <c r="S1221" s="13" t="str">
        <f t="shared" si="200"/>
        <v>Photography</v>
      </c>
      <c r="T1221" s="13" t="str">
        <f t="shared" si="195"/>
        <v>Photobooks</v>
      </c>
      <c r="U1221" s="18" t="str">
        <f t="shared" si="196"/>
        <v>Oct</v>
      </c>
      <c r="V1221" s="18" t="str">
        <f t="shared" si="197"/>
        <v>Sep</v>
      </c>
      <c r="W1221" s="1">
        <f t="shared" si="201"/>
        <v>2016</v>
      </c>
      <c r="X1221" s="1">
        <f t="shared" si="202"/>
        <v>2016</v>
      </c>
    </row>
    <row r="1222" spans="1:24" ht="40.5" x14ac:dyDescent="0.3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17">
        <f t="shared" si="198"/>
        <v>42241.420277777775</v>
      </c>
      <c r="L1222" s="17">
        <f t="shared" si="199"/>
        <v>42211.420277777775</v>
      </c>
      <c r="M1222" s="5" t="b">
        <v>0</v>
      </c>
      <c r="N1222" s="5">
        <v>140</v>
      </c>
      <c r="O1222" s="5" t="b">
        <v>1</v>
      </c>
      <c r="P1222" s="5" t="s">
        <v>8285</v>
      </c>
      <c r="Q1222" s="10">
        <f t="shared" si="193"/>
        <v>103.76666666666667</v>
      </c>
      <c r="R1222" s="12">
        <f t="shared" si="194"/>
        <v>0.93333333333333335</v>
      </c>
      <c r="S1222" s="13" t="str">
        <f t="shared" si="200"/>
        <v>Photography</v>
      </c>
      <c r="T1222" s="13" t="str">
        <f t="shared" si="195"/>
        <v>Photobooks</v>
      </c>
      <c r="U1222" s="18" t="str">
        <f t="shared" si="196"/>
        <v>Aug</v>
      </c>
      <c r="V1222" s="18" t="str">
        <f t="shared" si="197"/>
        <v>Jul</v>
      </c>
      <c r="W1222" s="1">
        <f t="shared" si="201"/>
        <v>2015</v>
      </c>
      <c r="X1222" s="1">
        <f t="shared" si="202"/>
        <v>2015</v>
      </c>
    </row>
    <row r="1223" spans="1:24" ht="60.75" x14ac:dyDescent="0.3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17">
        <f t="shared" si="198"/>
        <v>42707.791666666664</v>
      </c>
      <c r="L1223" s="17">
        <f t="shared" si="199"/>
        <v>42680.267222222225</v>
      </c>
      <c r="M1223" s="5" t="b">
        <v>0</v>
      </c>
      <c r="N1223" s="5">
        <v>103</v>
      </c>
      <c r="O1223" s="5" t="b">
        <v>1</v>
      </c>
      <c r="P1223" s="5" t="s">
        <v>8285</v>
      </c>
      <c r="Q1223" s="10">
        <f t="shared" si="193"/>
        <v>111.40954545454547</v>
      </c>
      <c r="R1223" s="12">
        <f t="shared" si="194"/>
        <v>4.6818181818181817</v>
      </c>
      <c r="S1223" s="13" t="str">
        <f t="shared" si="200"/>
        <v>Photography</v>
      </c>
      <c r="T1223" s="13" t="str">
        <f t="shared" si="195"/>
        <v>Photobooks</v>
      </c>
      <c r="U1223" s="18" t="str">
        <f t="shared" si="196"/>
        <v>Dec</v>
      </c>
      <c r="V1223" s="18" t="str">
        <f t="shared" si="197"/>
        <v>Nov</v>
      </c>
      <c r="W1223" s="1">
        <f t="shared" si="201"/>
        <v>2016</v>
      </c>
      <c r="X1223" s="1">
        <f t="shared" si="202"/>
        <v>2016</v>
      </c>
    </row>
    <row r="1224" spans="1:24" x14ac:dyDescent="0.3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17">
        <f t="shared" si="198"/>
        <v>42460.958333333336</v>
      </c>
      <c r="L1224" s="17">
        <f t="shared" si="199"/>
        <v>42430.512118055551</v>
      </c>
      <c r="M1224" s="5" t="b">
        <v>0</v>
      </c>
      <c r="N1224" s="5">
        <v>138</v>
      </c>
      <c r="O1224" s="5" t="b">
        <v>1</v>
      </c>
      <c r="P1224" s="5" t="s">
        <v>8285</v>
      </c>
      <c r="Q1224" s="10">
        <f t="shared" si="193"/>
        <v>280.375</v>
      </c>
      <c r="R1224" s="12">
        <f t="shared" si="194"/>
        <v>3.45</v>
      </c>
      <c r="S1224" s="13" t="str">
        <f t="shared" si="200"/>
        <v>Photography</v>
      </c>
      <c r="T1224" s="13" t="str">
        <f t="shared" si="195"/>
        <v>Photobooks</v>
      </c>
      <c r="U1224" s="18" t="str">
        <f t="shared" si="196"/>
        <v>Mar</v>
      </c>
      <c r="V1224" s="18" t="str">
        <f t="shared" si="197"/>
        <v>Mar</v>
      </c>
      <c r="W1224" s="1">
        <f t="shared" si="201"/>
        <v>2016</v>
      </c>
      <c r="X1224" s="1">
        <f t="shared" si="202"/>
        <v>2016</v>
      </c>
    </row>
    <row r="1225" spans="1:24" ht="40.5" x14ac:dyDescent="0.3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17">
        <f t="shared" si="198"/>
        <v>42684.010520833333</v>
      </c>
      <c r="L1225" s="17">
        <f t="shared" si="199"/>
        <v>42653.968854166662</v>
      </c>
      <c r="M1225" s="5" t="b">
        <v>0</v>
      </c>
      <c r="N1225" s="5">
        <v>191</v>
      </c>
      <c r="O1225" s="5" t="b">
        <v>1</v>
      </c>
      <c r="P1225" s="5" t="s">
        <v>8285</v>
      </c>
      <c r="Q1225" s="10">
        <f t="shared" si="193"/>
        <v>112.10606060606061</v>
      </c>
      <c r="R1225" s="12">
        <f t="shared" si="194"/>
        <v>0.96464646464646464</v>
      </c>
      <c r="S1225" s="13" t="str">
        <f t="shared" si="200"/>
        <v>Photography</v>
      </c>
      <c r="T1225" s="13" t="str">
        <f t="shared" si="195"/>
        <v>Photobooks</v>
      </c>
      <c r="U1225" s="18" t="str">
        <f t="shared" si="196"/>
        <v>Nov</v>
      </c>
      <c r="V1225" s="18" t="str">
        <f t="shared" si="197"/>
        <v>Oct</v>
      </c>
      <c r="W1225" s="1">
        <f t="shared" si="201"/>
        <v>2016</v>
      </c>
      <c r="X1225" s="1">
        <f t="shared" si="202"/>
        <v>2016</v>
      </c>
    </row>
    <row r="1226" spans="1:24" ht="40.5" x14ac:dyDescent="0.3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17">
        <f t="shared" si="198"/>
        <v>41796.341458333329</v>
      </c>
      <c r="L1226" s="17">
        <f t="shared" si="199"/>
        <v>41736.341458333329</v>
      </c>
      <c r="M1226" s="5" t="b">
        <v>0</v>
      </c>
      <c r="N1226" s="5">
        <v>18</v>
      </c>
      <c r="O1226" s="5" t="b">
        <v>0</v>
      </c>
      <c r="P1226" s="5" t="s">
        <v>8286</v>
      </c>
      <c r="Q1226" s="10">
        <f t="shared" si="193"/>
        <v>7.0666666666666664</v>
      </c>
      <c r="R1226" s="12">
        <f t="shared" si="194"/>
        <v>0.12</v>
      </c>
      <c r="S1226" s="13" t="str">
        <f t="shared" si="200"/>
        <v>Music</v>
      </c>
      <c r="T1226" s="13" t="str">
        <f t="shared" si="195"/>
        <v>World Music</v>
      </c>
      <c r="U1226" s="18" t="str">
        <f t="shared" si="196"/>
        <v>Jun</v>
      </c>
      <c r="V1226" s="18" t="str">
        <f t="shared" si="197"/>
        <v>Apr</v>
      </c>
      <c r="W1226" s="1">
        <f t="shared" si="201"/>
        <v>2014</v>
      </c>
      <c r="X1226" s="1">
        <f t="shared" si="202"/>
        <v>2014</v>
      </c>
    </row>
    <row r="1227" spans="1:24" ht="40.5" x14ac:dyDescent="0.3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17">
        <f t="shared" si="198"/>
        <v>41569.697662037033</v>
      </c>
      <c r="L1227" s="17">
        <f t="shared" si="199"/>
        <v>41509.697662037033</v>
      </c>
      <c r="M1227" s="5" t="b">
        <v>0</v>
      </c>
      <c r="N1227" s="5">
        <v>3</v>
      </c>
      <c r="O1227" s="5" t="b">
        <v>0</v>
      </c>
      <c r="P1227" s="5" t="s">
        <v>8286</v>
      </c>
      <c r="Q1227" s="10">
        <f t="shared" si="193"/>
        <v>4.4000000000000004</v>
      </c>
      <c r="R1227" s="12">
        <f t="shared" si="194"/>
        <v>0.1</v>
      </c>
      <c r="S1227" s="13" t="str">
        <f t="shared" si="200"/>
        <v>Music</v>
      </c>
      <c r="T1227" s="13" t="str">
        <f t="shared" si="195"/>
        <v>World Music</v>
      </c>
      <c r="U1227" s="18" t="str">
        <f t="shared" si="196"/>
        <v>Oct</v>
      </c>
      <c r="V1227" s="18" t="str">
        <f t="shared" si="197"/>
        <v>Aug</v>
      </c>
      <c r="W1227" s="1">
        <f t="shared" si="201"/>
        <v>2013</v>
      </c>
      <c r="X1227" s="1">
        <f t="shared" si="202"/>
        <v>2013</v>
      </c>
    </row>
    <row r="1228" spans="1:24" ht="40.5" x14ac:dyDescent="0.3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17">
        <f t="shared" si="198"/>
        <v>41749.833333333328</v>
      </c>
      <c r="L1228" s="17">
        <f t="shared" si="199"/>
        <v>41715.666446759256</v>
      </c>
      <c r="M1228" s="5" t="b">
        <v>0</v>
      </c>
      <c r="N1228" s="5">
        <v>40</v>
      </c>
      <c r="O1228" s="5" t="b">
        <v>0</v>
      </c>
      <c r="P1228" s="5" t="s">
        <v>8286</v>
      </c>
      <c r="Q1228" s="10">
        <f t="shared" si="193"/>
        <v>3.8740000000000001</v>
      </c>
      <c r="R1228" s="12">
        <f t="shared" si="194"/>
        <v>0.08</v>
      </c>
      <c r="S1228" s="13" t="str">
        <f t="shared" si="200"/>
        <v>Music</v>
      </c>
      <c r="T1228" s="13" t="str">
        <f t="shared" si="195"/>
        <v>World Music</v>
      </c>
      <c r="U1228" s="18" t="str">
        <f t="shared" si="196"/>
        <v>Apr</v>
      </c>
      <c r="V1228" s="18" t="str">
        <f t="shared" si="197"/>
        <v>Mar</v>
      </c>
      <c r="W1228" s="1">
        <f t="shared" si="201"/>
        <v>2014</v>
      </c>
      <c r="X1228" s="1">
        <f t="shared" si="202"/>
        <v>2014</v>
      </c>
    </row>
    <row r="1229" spans="1:24" ht="60.75" x14ac:dyDescent="0.3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17">
        <f t="shared" si="198"/>
        <v>41858.083333333328</v>
      </c>
      <c r="L1229" s="17">
        <f t="shared" si="199"/>
        <v>41827.710833333331</v>
      </c>
      <c r="M1229" s="5" t="b">
        <v>0</v>
      </c>
      <c r="N1229" s="5">
        <v>0</v>
      </c>
      <c r="O1229" s="5" t="b">
        <v>0</v>
      </c>
      <c r="P1229" s="5" t="s">
        <v>8286</v>
      </c>
      <c r="Q1229" s="10">
        <f t="shared" si="193"/>
        <v>0</v>
      </c>
      <c r="R1229" s="12">
        <f t="shared" si="194"/>
        <v>0</v>
      </c>
      <c r="S1229" s="13" t="str">
        <f t="shared" si="200"/>
        <v>Music</v>
      </c>
      <c r="T1229" s="13" t="str">
        <f t="shared" si="195"/>
        <v>World Music</v>
      </c>
      <c r="U1229" s="18" t="str">
        <f t="shared" si="196"/>
        <v>Aug</v>
      </c>
      <c r="V1229" s="18" t="str">
        <f t="shared" si="197"/>
        <v>Jul</v>
      </c>
      <c r="W1229" s="1">
        <f t="shared" si="201"/>
        <v>2014</v>
      </c>
      <c r="X1229" s="1">
        <f t="shared" si="202"/>
        <v>2014</v>
      </c>
    </row>
    <row r="1230" spans="1:24" ht="40.5" x14ac:dyDescent="0.3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17">
        <f t="shared" si="198"/>
        <v>40814.520925925921</v>
      </c>
      <c r="L1230" s="17">
        <f t="shared" si="199"/>
        <v>40754.520925925921</v>
      </c>
      <c r="M1230" s="5" t="b">
        <v>0</v>
      </c>
      <c r="N1230" s="5">
        <v>24</v>
      </c>
      <c r="O1230" s="5" t="b">
        <v>0</v>
      </c>
      <c r="P1230" s="5" t="s">
        <v>8286</v>
      </c>
      <c r="Q1230" s="10">
        <f t="shared" si="193"/>
        <v>29.3</v>
      </c>
      <c r="R1230" s="12">
        <f t="shared" si="194"/>
        <v>0.48</v>
      </c>
      <c r="S1230" s="13" t="str">
        <f t="shared" si="200"/>
        <v>Music</v>
      </c>
      <c r="T1230" s="13" t="str">
        <f t="shared" si="195"/>
        <v>World Music</v>
      </c>
      <c r="U1230" s="18" t="str">
        <f t="shared" si="196"/>
        <v>Sep</v>
      </c>
      <c r="V1230" s="18" t="str">
        <f t="shared" si="197"/>
        <v>Jul</v>
      </c>
      <c r="W1230" s="1">
        <f t="shared" si="201"/>
        <v>2011</v>
      </c>
      <c r="X1230" s="1">
        <f t="shared" si="202"/>
        <v>2011</v>
      </c>
    </row>
    <row r="1231" spans="1:24" ht="60.75" x14ac:dyDescent="0.3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17">
        <f t="shared" si="198"/>
        <v>41015.458333333328</v>
      </c>
      <c r="L1231" s="17">
        <f t="shared" si="199"/>
        <v>40985.251469907402</v>
      </c>
      <c r="M1231" s="5" t="b">
        <v>0</v>
      </c>
      <c r="N1231" s="5">
        <v>1</v>
      </c>
      <c r="O1231" s="5" t="b">
        <v>0</v>
      </c>
      <c r="P1231" s="5" t="s">
        <v>8286</v>
      </c>
      <c r="Q1231" s="10">
        <f t="shared" si="193"/>
        <v>0.90909090909090906</v>
      </c>
      <c r="R1231" s="12">
        <f t="shared" si="194"/>
        <v>3.6363636363636362E-2</v>
      </c>
      <c r="S1231" s="13" t="str">
        <f t="shared" si="200"/>
        <v>Music</v>
      </c>
      <c r="T1231" s="13" t="str">
        <f t="shared" si="195"/>
        <v>World Music</v>
      </c>
      <c r="U1231" s="18" t="str">
        <f t="shared" si="196"/>
        <v>Apr</v>
      </c>
      <c r="V1231" s="18" t="str">
        <f t="shared" si="197"/>
        <v>Mar</v>
      </c>
      <c r="W1231" s="1">
        <f t="shared" si="201"/>
        <v>2012</v>
      </c>
      <c r="X1231" s="1">
        <f t="shared" si="202"/>
        <v>2012</v>
      </c>
    </row>
    <row r="1232" spans="1:24" ht="40.5" x14ac:dyDescent="0.3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17">
        <f t="shared" si="198"/>
        <v>40598.764236111107</v>
      </c>
      <c r="L1232" s="17">
        <f t="shared" si="199"/>
        <v>40568.764236111107</v>
      </c>
      <c r="M1232" s="5" t="b">
        <v>0</v>
      </c>
      <c r="N1232" s="5">
        <v>0</v>
      </c>
      <c r="O1232" s="5" t="b">
        <v>0</v>
      </c>
      <c r="P1232" s="5" t="s">
        <v>8286</v>
      </c>
      <c r="Q1232" s="10">
        <f t="shared" si="193"/>
        <v>0</v>
      </c>
      <c r="R1232" s="12">
        <f t="shared" si="194"/>
        <v>0</v>
      </c>
      <c r="S1232" s="13" t="str">
        <f t="shared" si="200"/>
        <v>Music</v>
      </c>
      <c r="T1232" s="13" t="str">
        <f t="shared" si="195"/>
        <v>World Music</v>
      </c>
      <c r="U1232" s="18" t="str">
        <f t="shared" si="196"/>
        <v>Feb</v>
      </c>
      <c r="V1232" s="18" t="str">
        <f t="shared" si="197"/>
        <v>Jan</v>
      </c>
      <c r="W1232" s="1">
        <f t="shared" si="201"/>
        <v>2011</v>
      </c>
      <c r="X1232" s="1">
        <f t="shared" si="202"/>
        <v>2011</v>
      </c>
    </row>
    <row r="1233" spans="1:24" ht="40.5" x14ac:dyDescent="0.3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17">
        <f t="shared" si="198"/>
        <v>42243.833333333336</v>
      </c>
      <c r="L1233" s="17">
        <f t="shared" si="199"/>
        <v>42193.733425925922</v>
      </c>
      <c r="M1233" s="5" t="b">
        <v>0</v>
      </c>
      <c r="N1233" s="5">
        <v>0</v>
      </c>
      <c r="O1233" s="5" t="b">
        <v>0</v>
      </c>
      <c r="P1233" s="5" t="s">
        <v>8286</v>
      </c>
      <c r="Q1233" s="10">
        <f t="shared" si="193"/>
        <v>0</v>
      </c>
      <c r="R1233" s="12">
        <f t="shared" si="194"/>
        <v>0</v>
      </c>
      <c r="S1233" s="13" t="str">
        <f t="shared" si="200"/>
        <v>Music</v>
      </c>
      <c r="T1233" s="13" t="str">
        <f t="shared" si="195"/>
        <v>World Music</v>
      </c>
      <c r="U1233" s="18" t="str">
        <f t="shared" si="196"/>
        <v>Aug</v>
      </c>
      <c r="V1233" s="18" t="str">
        <f t="shared" si="197"/>
        <v>Jul</v>
      </c>
      <c r="W1233" s="1">
        <f t="shared" si="201"/>
        <v>2015</v>
      </c>
      <c r="X1233" s="1">
        <f t="shared" si="202"/>
        <v>2015</v>
      </c>
    </row>
    <row r="1234" spans="1:24" ht="60.75" x14ac:dyDescent="0.3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17">
        <f t="shared" si="198"/>
        <v>41553.639699074069</v>
      </c>
      <c r="L1234" s="17">
        <f t="shared" si="199"/>
        <v>41506.639699074069</v>
      </c>
      <c r="M1234" s="5" t="b">
        <v>0</v>
      </c>
      <c r="N1234" s="5">
        <v>1</v>
      </c>
      <c r="O1234" s="5" t="b">
        <v>0</v>
      </c>
      <c r="P1234" s="5" t="s">
        <v>8286</v>
      </c>
      <c r="Q1234" s="10">
        <f t="shared" si="193"/>
        <v>0.8</v>
      </c>
      <c r="R1234" s="12">
        <f t="shared" si="194"/>
        <v>0.02</v>
      </c>
      <c r="S1234" s="13" t="str">
        <f t="shared" si="200"/>
        <v>Music</v>
      </c>
      <c r="T1234" s="13" t="str">
        <f t="shared" si="195"/>
        <v>World Music</v>
      </c>
      <c r="U1234" s="18" t="str">
        <f t="shared" si="196"/>
        <v>Oct</v>
      </c>
      <c r="V1234" s="18" t="str">
        <f t="shared" si="197"/>
        <v>Aug</v>
      </c>
      <c r="W1234" s="1">
        <f t="shared" si="201"/>
        <v>2013</v>
      </c>
      <c r="X1234" s="1">
        <f t="shared" si="202"/>
        <v>2013</v>
      </c>
    </row>
    <row r="1235" spans="1:24" ht="60.75" x14ac:dyDescent="0.3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17">
        <f t="shared" si="198"/>
        <v>40960.740439814814</v>
      </c>
      <c r="L1235" s="17">
        <f t="shared" si="199"/>
        <v>40939.740439814814</v>
      </c>
      <c r="M1235" s="5" t="b">
        <v>0</v>
      </c>
      <c r="N1235" s="5">
        <v>6</v>
      </c>
      <c r="O1235" s="5" t="b">
        <v>0</v>
      </c>
      <c r="P1235" s="5" t="s">
        <v>8286</v>
      </c>
      <c r="Q1235" s="10">
        <f t="shared" si="193"/>
        <v>11.6</v>
      </c>
      <c r="R1235" s="12">
        <f t="shared" si="194"/>
        <v>0.6</v>
      </c>
      <c r="S1235" s="13" t="str">
        <f t="shared" si="200"/>
        <v>Music</v>
      </c>
      <c r="T1235" s="13" t="str">
        <f t="shared" si="195"/>
        <v>World Music</v>
      </c>
      <c r="U1235" s="18" t="str">
        <f t="shared" si="196"/>
        <v>Feb</v>
      </c>
      <c r="V1235" s="18" t="str">
        <f t="shared" si="197"/>
        <v>Jan</v>
      </c>
      <c r="W1235" s="1">
        <f t="shared" si="201"/>
        <v>2012</v>
      </c>
      <c r="X1235" s="1">
        <f t="shared" si="202"/>
        <v>2012</v>
      </c>
    </row>
    <row r="1236" spans="1:24" ht="40.5" x14ac:dyDescent="0.3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17">
        <f t="shared" si="198"/>
        <v>42037.580347222225</v>
      </c>
      <c r="L1236" s="17">
        <f t="shared" si="199"/>
        <v>42007.580347222225</v>
      </c>
      <c r="M1236" s="5" t="b">
        <v>0</v>
      </c>
      <c r="N1236" s="5">
        <v>0</v>
      </c>
      <c r="O1236" s="5" t="b">
        <v>0</v>
      </c>
      <c r="P1236" s="5" t="s">
        <v>8286</v>
      </c>
      <c r="Q1236" s="10">
        <f t="shared" si="193"/>
        <v>0</v>
      </c>
      <c r="R1236" s="12">
        <f t="shared" si="194"/>
        <v>0</v>
      </c>
      <c r="S1236" s="13" t="str">
        <f t="shared" si="200"/>
        <v>Music</v>
      </c>
      <c r="T1236" s="13" t="str">
        <f t="shared" si="195"/>
        <v>World Music</v>
      </c>
      <c r="U1236" s="18" t="str">
        <f t="shared" si="196"/>
        <v>Feb</v>
      </c>
      <c r="V1236" s="18" t="str">
        <f t="shared" si="197"/>
        <v>Jan</v>
      </c>
      <c r="W1236" s="1">
        <f t="shared" si="201"/>
        <v>2015</v>
      </c>
      <c r="X1236" s="1">
        <f t="shared" si="202"/>
        <v>2015</v>
      </c>
    </row>
    <row r="1237" spans="1:24" ht="40.5" x14ac:dyDescent="0.3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17">
        <f t="shared" si="198"/>
        <v>41622.927071759259</v>
      </c>
      <c r="L1237" s="17">
        <f t="shared" si="199"/>
        <v>41582.927071759259</v>
      </c>
      <c r="M1237" s="5" t="b">
        <v>0</v>
      </c>
      <c r="N1237" s="5">
        <v>6</v>
      </c>
      <c r="O1237" s="5" t="b">
        <v>0</v>
      </c>
      <c r="P1237" s="5" t="s">
        <v>8286</v>
      </c>
      <c r="Q1237" s="10">
        <f t="shared" si="193"/>
        <v>2.7873639500929119</v>
      </c>
      <c r="R1237" s="12">
        <f t="shared" si="194"/>
        <v>7.963897000265463E-2</v>
      </c>
      <c r="S1237" s="13" t="str">
        <f t="shared" si="200"/>
        <v>Music</v>
      </c>
      <c r="T1237" s="13" t="str">
        <f t="shared" si="195"/>
        <v>World Music</v>
      </c>
      <c r="U1237" s="18" t="str">
        <f t="shared" si="196"/>
        <v>Dec</v>
      </c>
      <c r="V1237" s="18" t="str">
        <f t="shared" si="197"/>
        <v>Nov</v>
      </c>
      <c r="W1237" s="1">
        <f t="shared" si="201"/>
        <v>2013</v>
      </c>
      <c r="X1237" s="1">
        <f t="shared" si="202"/>
        <v>2013</v>
      </c>
    </row>
    <row r="1238" spans="1:24" ht="40.5" x14ac:dyDescent="0.3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17">
        <f t="shared" si="198"/>
        <v>41118.458333333328</v>
      </c>
      <c r="L1238" s="17">
        <f t="shared" si="199"/>
        <v>41110.47180555555</v>
      </c>
      <c r="M1238" s="5" t="b">
        <v>0</v>
      </c>
      <c r="N1238" s="5">
        <v>0</v>
      </c>
      <c r="O1238" s="5" t="b">
        <v>0</v>
      </c>
      <c r="P1238" s="5" t="s">
        <v>8286</v>
      </c>
      <c r="Q1238" s="10">
        <f t="shared" si="193"/>
        <v>0</v>
      </c>
      <c r="R1238" s="12">
        <f t="shared" si="194"/>
        <v>0</v>
      </c>
      <c r="S1238" s="13" t="str">
        <f t="shared" si="200"/>
        <v>Music</v>
      </c>
      <c r="T1238" s="13" t="str">
        <f t="shared" si="195"/>
        <v>World Music</v>
      </c>
      <c r="U1238" s="18" t="str">
        <f t="shared" si="196"/>
        <v>Jul</v>
      </c>
      <c r="V1238" s="18" t="str">
        <f t="shared" si="197"/>
        <v>Jul</v>
      </c>
      <c r="W1238" s="1">
        <f t="shared" si="201"/>
        <v>2012</v>
      </c>
      <c r="X1238" s="1">
        <f t="shared" si="202"/>
        <v>2012</v>
      </c>
    </row>
    <row r="1239" spans="1:24" ht="40.5" x14ac:dyDescent="0.3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17">
        <f t="shared" si="198"/>
        <v>41145.074826388889</v>
      </c>
      <c r="L1239" s="17">
        <f t="shared" si="199"/>
        <v>41125.074826388889</v>
      </c>
      <c r="M1239" s="5" t="b">
        <v>0</v>
      </c>
      <c r="N1239" s="5">
        <v>0</v>
      </c>
      <c r="O1239" s="5" t="b">
        <v>0</v>
      </c>
      <c r="P1239" s="5" t="s">
        <v>8286</v>
      </c>
      <c r="Q1239" s="10">
        <f t="shared" si="193"/>
        <v>0</v>
      </c>
      <c r="R1239" s="12">
        <f t="shared" si="194"/>
        <v>0</v>
      </c>
      <c r="S1239" s="13" t="str">
        <f t="shared" si="200"/>
        <v>Music</v>
      </c>
      <c r="T1239" s="13" t="str">
        <f t="shared" si="195"/>
        <v>World Music</v>
      </c>
      <c r="U1239" s="18" t="str">
        <f t="shared" si="196"/>
        <v>Aug</v>
      </c>
      <c r="V1239" s="18" t="str">
        <f t="shared" si="197"/>
        <v>Aug</v>
      </c>
      <c r="W1239" s="1">
        <f t="shared" si="201"/>
        <v>2012</v>
      </c>
      <c r="X1239" s="1">
        <f t="shared" si="202"/>
        <v>2012</v>
      </c>
    </row>
    <row r="1240" spans="1:24" ht="40.5" x14ac:dyDescent="0.3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17">
        <f t="shared" si="198"/>
        <v>40761.402037037034</v>
      </c>
      <c r="L1240" s="17">
        <f t="shared" si="199"/>
        <v>40731.402037037034</v>
      </c>
      <c r="M1240" s="5" t="b">
        <v>0</v>
      </c>
      <c r="N1240" s="5">
        <v>3</v>
      </c>
      <c r="O1240" s="5" t="b">
        <v>0</v>
      </c>
      <c r="P1240" s="5" t="s">
        <v>8286</v>
      </c>
      <c r="Q1240" s="10">
        <f t="shared" si="193"/>
        <v>17.8</v>
      </c>
      <c r="R1240" s="12">
        <f t="shared" si="194"/>
        <v>0.3</v>
      </c>
      <c r="S1240" s="13" t="str">
        <f t="shared" si="200"/>
        <v>Music</v>
      </c>
      <c r="T1240" s="13" t="str">
        <f t="shared" si="195"/>
        <v>World Music</v>
      </c>
      <c r="U1240" s="18" t="str">
        <f t="shared" si="196"/>
        <v>Aug</v>
      </c>
      <c r="V1240" s="18" t="str">
        <f t="shared" si="197"/>
        <v>Jul</v>
      </c>
      <c r="W1240" s="1">
        <f t="shared" si="201"/>
        <v>2011</v>
      </c>
      <c r="X1240" s="1">
        <f t="shared" si="202"/>
        <v>2011</v>
      </c>
    </row>
    <row r="1241" spans="1:24" ht="40.5" x14ac:dyDescent="0.3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17">
        <f t="shared" si="198"/>
        <v>40913.754247685181</v>
      </c>
      <c r="L1241" s="17">
        <f t="shared" si="199"/>
        <v>40883.754247685181</v>
      </c>
      <c r="M1241" s="5" t="b">
        <v>0</v>
      </c>
      <c r="N1241" s="5">
        <v>0</v>
      </c>
      <c r="O1241" s="5" t="b">
        <v>0</v>
      </c>
      <c r="P1241" s="5" t="s">
        <v>8286</v>
      </c>
      <c r="Q1241" s="10">
        <f t="shared" si="193"/>
        <v>0</v>
      </c>
      <c r="R1241" s="12">
        <f t="shared" si="194"/>
        <v>0</v>
      </c>
      <c r="S1241" s="13" t="str">
        <f t="shared" si="200"/>
        <v>Music</v>
      </c>
      <c r="T1241" s="13" t="str">
        <f t="shared" si="195"/>
        <v>World Music</v>
      </c>
      <c r="U1241" s="18" t="str">
        <f t="shared" si="196"/>
        <v>Jan</v>
      </c>
      <c r="V1241" s="18" t="str">
        <f t="shared" si="197"/>
        <v>Dec</v>
      </c>
      <c r="W1241" s="1">
        <f t="shared" si="201"/>
        <v>2012</v>
      </c>
      <c r="X1241" s="1">
        <f t="shared" si="202"/>
        <v>2011</v>
      </c>
    </row>
    <row r="1242" spans="1:24" ht="40.5" x14ac:dyDescent="0.3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17">
        <f t="shared" si="198"/>
        <v>41467.70208333333</v>
      </c>
      <c r="L1242" s="17">
        <f t="shared" si="199"/>
        <v>41408.831678240742</v>
      </c>
      <c r="M1242" s="5" t="b">
        <v>0</v>
      </c>
      <c r="N1242" s="5">
        <v>8</v>
      </c>
      <c r="O1242" s="5" t="b">
        <v>0</v>
      </c>
      <c r="P1242" s="5" t="s">
        <v>8286</v>
      </c>
      <c r="Q1242" s="10">
        <f t="shared" si="193"/>
        <v>3.0125000000000002</v>
      </c>
      <c r="R1242" s="12">
        <f t="shared" si="194"/>
        <v>0.1</v>
      </c>
      <c r="S1242" s="13" t="str">
        <f t="shared" si="200"/>
        <v>Music</v>
      </c>
      <c r="T1242" s="13" t="str">
        <f t="shared" si="195"/>
        <v>World Music</v>
      </c>
      <c r="U1242" s="18" t="str">
        <f t="shared" si="196"/>
        <v>Jul</v>
      </c>
      <c r="V1242" s="18" t="str">
        <f t="shared" si="197"/>
        <v>May</v>
      </c>
      <c r="W1242" s="1">
        <f t="shared" si="201"/>
        <v>2013</v>
      </c>
      <c r="X1242" s="1">
        <f t="shared" si="202"/>
        <v>2013</v>
      </c>
    </row>
    <row r="1243" spans="1:24" ht="60.75" x14ac:dyDescent="0.3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17">
        <f t="shared" si="198"/>
        <v>41946.040972222218</v>
      </c>
      <c r="L1243" s="17">
        <f t="shared" si="199"/>
        <v>41923.629398148143</v>
      </c>
      <c r="M1243" s="5" t="b">
        <v>0</v>
      </c>
      <c r="N1243" s="5">
        <v>34</v>
      </c>
      <c r="O1243" s="5" t="b">
        <v>0</v>
      </c>
      <c r="P1243" s="5" t="s">
        <v>8286</v>
      </c>
      <c r="Q1243" s="10">
        <f t="shared" si="193"/>
        <v>50.74</v>
      </c>
      <c r="R1243" s="12">
        <f t="shared" si="194"/>
        <v>0.68</v>
      </c>
      <c r="S1243" s="13" t="str">
        <f t="shared" si="200"/>
        <v>Music</v>
      </c>
      <c r="T1243" s="13" t="str">
        <f t="shared" si="195"/>
        <v>World Music</v>
      </c>
      <c r="U1243" s="18" t="str">
        <f t="shared" si="196"/>
        <v>Nov</v>
      </c>
      <c r="V1243" s="18" t="str">
        <f t="shared" si="197"/>
        <v>Oct</v>
      </c>
      <c r="W1243" s="1">
        <f t="shared" si="201"/>
        <v>2014</v>
      </c>
      <c r="X1243" s="1">
        <f t="shared" si="202"/>
        <v>2014</v>
      </c>
    </row>
    <row r="1244" spans="1:24" ht="40.5" x14ac:dyDescent="0.3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17">
        <f t="shared" si="198"/>
        <v>40797.345833333333</v>
      </c>
      <c r="L1244" s="17">
        <f t="shared" si="199"/>
        <v>40781.957199074073</v>
      </c>
      <c r="M1244" s="5" t="b">
        <v>0</v>
      </c>
      <c r="N1244" s="5">
        <v>1</v>
      </c>
      <c r="O1244" s="5" t="b">
        <v>0</v>
      </c>
      <c r="P1244" s="5" t="s">
        <v>8286</v>
      </c>
      <c r="Q1244" s="10">
        <f t="shared" si="193"/>
        <v>0.54884742041712409</v>
      </c>
      <c r="R1244" s="12">
        <f t="shared" si="194"/>
        <v>0.10976948408342481</v>
      </c>
      <c r="S1244" s="13" t="str">
        <f t="shared" si="200"/>
        <v>Music</v>
      </c>
      <c r="T1244" s="13" t="str">
        <f t="shared" si="195"/>
        <v>World Music</v>
      </c>
      <c r="U1244" s="18" t="str">
        <f t="shared" si="196"/>
        <v>Sep</v>
      </c>
      <c r="V1244" s="18" t="str">
        <f t="shared" si="197"/>
        <v>Aug</v>
      </c>
      <c r="W1244" s="1">
        <f t="shared" si="201"/>
        <v>2011</v>
      </c>
      <c r="X1244" s="1">
        <f t="shared" si="202"/>
        <v>2011</v>
      </c>
    </row>
    <row r="1245" spans="1:24" ht="60.75" x14ac:dyDescent="0.3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17">
        <f t="shared" si="198"/>
        <v>40732.666666666664</v>
      </c>
      <c r="L1245" s="17">
        <f t="shared" si="199"/>
        <v>40671.670960648145</v>
      </c>
      <c r="M1245" s="5" t="b">
        <v>0</v>
      </c>
      <c r="N1245" s="5">
        <v>38</v>
      </c>
      <c r="O1245" s="5" t="b">
        <v>0</v>
      </c>
      <c r="P1245" s="5" t="s">
        <v>8286</v>
      </c>
      <c r="Q1245" s="10">
        <f t="shared" si="193"/>
        <v>14.091666666666667</v>
      </c>
      <c r="R1245" s="12">
        <f t="shared" si="194"/>
        <v>0.31666666666666665</v>
      </c>
      <c r="S1245" s="13" t="str">
        <f t="shared" si="200"/>
        <v>Music</v>
      </c>
      <c r="T1245" s="13" t="str">
        <f t="shared" si="195"/>
        <v>World Music</v>
      </c>
      <c r="U1245" s="18" t="str">
        <f t="shared" si="196"/>
        <v>Jul</v>
      </c>
      <c r="V1245" s="18" t="str">
        <f t="shared" si="197"/>
        <v>May</v>
      </c>
      <c r="W1245" s="1">
        <f t="shared" si="201"/>
        <v>2011</v>
      </c>
      <c r="X1245" s="1">
        <f t="shared" si="202"/>
        <v>2011</v>
      </c>
    </row>
    <row r="1246" spans="1:24" ht="60.75" x14ac:dyDescent="0.3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17">
        <f t="shared" si="198"/>
        <v>41386.666666666664</v>
      </c>
      <c r="L1246" s="17">
        <f t="shared" si="199"/>
        <v>41355.617164351854</v>
      </c>
      <c r="M1246" s="5" t="b">
        <v>1</v>
      </c>
      <c r="N1246" s="5">
        <v>45</v>
      </c>
      <c r="O1246" s="5" t="b">
        <v>1</v>
      </c>
      <c r="P1246" s="5" t="s">
        <v>8276</v>
      </c>
      <c r="Q1246" s="10">
        <f t="shared" si="193"/>
        <v>103.8</v>
      </c>
      <c r="R1246" s="12">
        <f t="shared" si="194"/>
        <v>2.25</v>
      </c>
      <c r="S1246" s="13" t="str">
        <f t="shared" si="200"/>
        <v>Music</v>
      </c>
      <c r="T1246" s="13" t="str">
        <f t="shared" si="195"/>
        <v>Rock</v>
      </c>
      <c r="U1246" s="18" t="str">
        <f t="shared" si="196"/>
        <v>Apr</v>
      </c>
      <c r="V1246" s="18" t="str">
        <f t="shared" si="197"/>
        <v>Mar</v>
      </c>
      <c r="W1246" s="1">
        <f t="shared" si="201"/>
        <v>2013</v>
      </c>
      <c r="X1246" s="1">
        <f t="shared" si="202"/>
        <v>2013</v>
      </c>
    </row>
    <row r="1247" spans="1:24" ht="60.75" x14ac:dyDescent="0.3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17">
        <f t="shared" si="198"/>
        <v>41804.391597222224</v>
      </c>
      <c r="L1247" s="17">
        <f t="shared" si="199"/>
        <v>41774.391597222224</v>
      </c>
      <c r="M1247" s="5" t="b">
        <v>1</v>
      </c>
      <c r="N1247" s="5">
        <v>17</v>
      </c>
      <c r="O1247" s="5" t="b">
        <v>1</v>
      </c>
      <c r="P1247" s="5" t="s">
        <v>8276</v>
      </c>
      <c r="Q1247" s="10">
        <f t="shared" si="193"/>
        <v>120.25</v>
      </c>
      <c r="R1247" s="12">
        <f t="shared" si="194"/>
        <v>0.85</v>
      </c>
      <c r="S1247" s="13" t="str">
        <f t="shared" si="200"/>
        <v>Music</v>
      </c>
      <c r="T1247" s="13" t="str">
        <f t="shared" si="195"/>
        <v>Rock</v>
      </c>
      <c r="U1247" s="18" t="str">
        <f t="shared" si="196"/>
        <v>Jun</v>
      </c>
      <c r="V1247" s="18" t="str">
        <f t="shared" si="197"/>
        <v>May</v>
      </c>
      <c r="W1247" s="1">
        <f t="shared" si="201"/>
        <v>2014</v>
      </c>
      <c r="X1247" s="1">
        <f t="shared" si="202"/>
        <v>2014</v>
      </c>
    </row>
    <row r="1248" spans="1:24" ht="40.5" x14ac:dyDescent="0.3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17">
        <f t="shared" si="198"/>
        <v>40882.876724537033</v>
      </c>
      <c r="L1248" s="17">
        <f t="shared" si="199"/>
        <v>40837.835057870368</v>
      </c>
      <c r="M1248" s="5" t="b">
        <v>1</v>
      </c>
      <c r="N1248" s="5">
        <v>31</v>
      </c>
      <c r="O1248" s="5" t="b">
        <v>1</v>
      </c>
      <c r="P1248" s="5" t="s">
        <v>8276</v>
      </c>
      <c r="Q1248" s="10">
        <f t="shared" si="193"/>
        <v>117</v>
      </c>
      <c r="R1248" s="12">
        <f t="shared" si="194"/>
        <v>1.55</v>
      </c>
      <c r="S1248" s="13" t="str">
        <f t="shared" si="200"/>
        <v>Music</v>
      </c>
      <c r="T1248" s="13" t="str">
        <f t="shared" si="195"/>
        <v>Rock</v>
      </c>
      <c r="U1248" s="18" t="str">
        <f t="shared" si="196"/>
        <v>Dec</v>
      </c>
      <c r="V1248" s="18" t="str">
        <f t="shared" si="197"/>
        <v>Oct</v>
      </c>
      <c r="W1248" s="1">
        <f t="shared" si="201"/>
        <v>2011</v>
      </c>
      <c r="X1248" s="1">
        <f t="shared" si="202"/>
        <v>2011</v>
      </c>
    </row>
    <row r="1249" spans="1:24" ht="60.75" x14ac:dyDescent="0.3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17">
        <f t="shared" si="198"/>
        <v>41400.083969907406</v>
      </c>
      <c r="L1249" s="17">
        <f t="shared" si="199"/>
        <v>41370.083969907406</v>
      </c>
      <c r="M1249" s="5" t="b">
        <v>1</v>
      </c>
      <c r="N1249" s="5">
        <v>50</v>
      </c>
      <c r="O1249" s="5" t="b">
        <v>1</v>
      </c>
      <c r="P1249" s="5" t="s">
        <v>8276</v>
      </c>
      <c r="Q1249" s="10">
        <f t="shared" si="193"/>
        <v>122.14285714285714</v>
      </c>
      <c r="R1249" s="12">
        <f t="shared" si="194"/>
        <v>1.4285714285714286</v>
      </c>
      <c r="S1249" s="13" t="str">
        <f t="shared" si="200"/>
        <v>Music</v>
      </c>
      <c r="T1249" s="13" t="str">
        <f t="shared" si="195"/>
        <v>Rock</v>
      </c>
      <c r="U1249" s="18" t="str">
        <f t="shared" si="196"/>
        <v>May</v>
      </c>
      <c r="V1249" s="18" t="str">
        <f t="shared" si="197"/>
        <v>Apr</v>
      </c>
      <c r="W1249" s="1">
        <f t="shared" si="201"/>
        <v>2013</v>
      </c>
      <c r="X1249" s="1">
        <f t="shared" si="202"/>
        <v>2013</v>
      </c>
    </row>
    <row r="1250" spans="1:24" ht="40.5" x14ac:dyDescent="0.3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17">
        <f t="shared" si="198"/>
        <v>41803.082638888889</v>
      </c>
      <c r="L1250" s="17">
        <f t="shared" si="199"/>
        <v>41767.448530092588</v>
      </c>
      <c r="M1250" s="5" t="b">
        <v>1</v>
      </c>
      <c r="N1250" s="5">
        <v>59</v>
      </c>
      <c r="O1250" s="5" t="b">
        <v>1</v>
      </c>
      <c r="P1250" s="5" t="s">
        <v>8276</v>
      </c>
      <c r="Q1250" s="10">
        <f t="shared" si="193"/>
        <v>151.63999999999999</v>
      </c>
      <c r="R1250" s="12">
        <f t="shared" si="194"/>
        <v>2.36</v>
      </c>
      <c r="S1250" s="13" t="str">
        <f t="shared" si="200"/>
        <v>Music</v>
      </c>
      <c r="T1250" s="13" t="str">
        <f t="shared" si="195"/>
        <v>Rock</v>
      </c>
      <c r="U1250" s="18" t="str">
        <f t="shared" si="196"/>
        <v>Jun</v>
      </c>
      <c r="V1250" s="18" t="str">
        <f t="shared" si="197"/>
        <v>May</v>
      </c>
      <c r="W1250" s="1">
        <f t="shared" si="201"/>
        <v>2014</v>
      </c>
      <c r="X1250" s="1">
        <f t="shared" si="202"/>
        <v>2014</v>
      </c>
    </row>
    <row r="1251" spans="1:24" ht="40.5" x14ac:dyDescent="0.3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17">
        <f t="shared" si="198"/>
        <v>41097.532534722217</v>
      </c>
      <c r="L1251" s="17">
        <f t="shared" si="199"/>
        <v>41067.532534722217</v>
      </c>
      <c r="M1251" s="5" t="b">
        <v>1</v>
      </c>
      <c r="N1251" s="5">
        <v>81</v>
      </c>
      <c r="O1251" s="5" t="b">
        <v>1</v>
      </c>
      <c r="P1251" s="5" t="s">
        <v>8276</v>
      </c>
      <c r="Q1251" s="10">
        <f t="shared" si="193"/>
        <v>104.44</v>
      </c>
      <c r="R1251" s="12">
        <f t="shared" si="194"/>
        <v>1.62</v>
      </c>
      <c r="S1251" s="13" t="str">
        <f t="shared" si="200"/>
        <v>Music</v>
      </c>
      <c r="T1251" s="13" t="str">
        <f t="shared" si="195"/>
        <v>Rock</v>
      </c>
      <c r="U1251" s="18" t="str">
        <f t="shared" si="196"/>
        <v>Jul</v>
      </c>
      <c r="V1251" s="18" t="str">
        <f t="shared" si="197"/>
        <v>Jun</v>
      </c>
      <c r="W1251" s="1">
        <f t="shared" si="201"/>
        <v>2012</v>
      </c>
      <c r="X1251" s="1">
        <f t="shared" si="202"/>
        <v>2012</v>
      </c>
    </row>
    <row r="1252" spans="1:24" ht="60.75" x14ac:dyDescent="0.3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17">
        <f t="shared" si="198"/>
        <v>41888.434386574074</v>
      </c>
      <c r="L1252" s="17">
        <f t="shared" si="199"/>
        <v>41843.434386574074</v>
      </c>
      <c r="M1252" s="5" t="b">
        <v>1</v>
      </c>
      <c r="N1252" s="5">
        <v>508</v>
      </c>
      <c r="O1252" s="5" t="b">
        <v>1</v>
      </c>
      <c r="P1252" s="5" t="s">
        <v>8276</v>
      </c>
      <c r="Q1252" s="10">
        <f t="shared" si="193"/>
        <v>200.15333333333334</v>
      </c>
      <c r="R1252" s="12">
        <f t="shared" si="194"/>
        <v>1.6933333333333334</v>
      </c>
      <c r="S1252" s="13" t="str">
        <f t="shared" si="200"/>
        <v>Music</v>
      </c>
      <c r="T1252" s="13" t="str">
        <f t="shared" si="195"/>
        <v>Rock</v>
      </c>
      <c r="U1252" s="18" t="str">
        <f t="shared" si="196"/>
        <v>Sep</v>
      </c>
      <c r="V1252" s="18" t="str">
        <f t="shared" si="197"/>
        <v>Jul</v>
      </c>
      <c r="W1252" s="1">
        <f t="shared" si="201"/>
        <v>2014</v>
      </c>
      <c r="X1252" s="1">
        <f t="shared" si="202"/>
        <v>2014</v>
      </c>
    </row>
    <row r="1253" spans="1:24" ht="40.5" x14ac:dyDescent="0.3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17">
        <f t="shared" si="198"/>
        <v>40811.606099537035</v>
      </c>
      <c r="L1253" s="17">
        <f t="shared" si="199"/>
        <v>40751.606099537035</v>
      </c>
      <c r="M1253" s="5" t="b">
        <v>1</v>
      </c>
      <c r="N1253" s="5">
        <v>74</v>
      </c>
      <c r="O1253" s="5" t="b">
        <v>1</v>
      </c>
      <c r="P1253" s="5" t="s">
        <v>8276</v>
      </c>
      <c r="Q1253" s="10">
        <f t="shared" si="193"/>
        <v>101.8</v>
      </c>
      <c r="R1253" s="12">
        <f t="shared" si="194"/>
        <v>1.2333333333333334</v>
      </c>
      <c r="S1253" s="13" t="str">
        <f t="shared" si="200"/>
        <v>Music</v>
      </c>
      <c r="T1253" s="13" t="str">
        <f t="shared" si="195"/>
        <v>Rock</v>
      </c>
      <c r="U1253" s="18" t="str">
        <f t="shared" si="196"/>
        <v>Sep</v>
      </c>
      <c r="V1253" s="18" t="str">
        <f t="shared" si="197"/>
        <v>Jul</v>
      </c>
      <c r="W1253" s="1">
        <f t="shared" si="201"/>
        <v>2011</v>
      </c>
      <c r="X1253" s="1">
        <f t="shared" si="202"/>
        <v>2011</v>
      </c>
    </row>
    <row r="1254" spans="1:24" ht="60.75" x14ac:dyDescent="0.3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17">
        <f t="shared" si="198"/>
        <v>41571.779733796291</v>
      </c>
      <c r="L1254" s="17">
        <f t="shared" si="199"/>
        <v>41543.779733796291</v>
      </c>
      <c r="M1254" s="5" t="b">
        <v>1</v>
      </c>
      <c r="N1254" s="5">
        <v>141</v>
      </c>
      <c r="O1254" s="5" t="b">
        <v>1</v>
      </c>
      <c r="P1254" s="5" t="s">
        <v>8276</v>
      </c>
      <c r="Q1254" s="10">
        <f t="shared" si="193"/>
        <v>137.65714285714284</v>
      </c>
      <c r="R1254" s="12">
        <f t="shared" si="194"/>
        <v>4.0285714285714285</v>
      </c>
      <c r="S1254" s="13" t="str">
        <f t="shared" si="200"/>
        <v>Music</v>
      </c>
      <c r="T1254" s="13" t="str">
        <f t="shared" si="195"/>
        <v>Rock</v>
      </c>
      <c r="U1254" s="18" t="str">
        <f t="shared" si="196"/>
        <v>Oct</v>
      </c>
      <c r="V1254" s="18" t="str">
        <f t="shared" si="197"/>
        <v>Sep</v>
      </c>
      <c r="W1254" s="1">
        <f t="shared" si="201"/>
        <v>2013</v>
      </c>
      <c r="X1254" s="1">
        <f t="shared" si="202"/>
        <v>2013</v>
      </c>
    </row>
    <row r="1255" spans="1:24" ht="40.5" x14ac:dyDescent="0.3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17">
        <f t="shared" si="198"/>
        <v>41885.575312499997</v>
      </c>
      <c r="L1255" s="17">
        <f t="shared" si="199"/>
        <v>41855.575312499997</v>
      </c>
      <c r="M1255" s="5" t="b">
        <v>1</v>
      </c>
      <c r="N1255" s="5">
        <v>711</v>
      </c>
      <c r="O1255" s="5" t="b">
        <v>1</v>
      </c>
      <c r="P1255" s="5" t="s">
        <v>8276</v>
      </c>
      <c r="Q1255" s="10">
        <f t="shared" si="193"/>
        <v>303833.2</v>
      </c>
      <c r="R1255" s="12">
        <f t="shared" si="194"/>
        <v>7110</v>
      </c>
      <c r="S1255" s="13" t="str">
        <f t="shared" si="200"/>
        <v>Music</v>
      </c>
      <c r="T1255" s="13" t="str">
        <f t="shared" si="195"/>
        <v>Rock</v>
      </c>
      <c r="U1255" s="18" t="str">
        <f t="shared" si="196"/>
        <v>Sep</v>
      </c>
      <c r="V1255" s="18" t="str">
        <f t="shared" si="197"/>
        <v>Aug</v>
      </c>
      <c r="W1255" s="1">
        <f t="shared" si="201"/>
        <v>2014</v>
      </c>
      <c r="X1255" s="1">
        <f t="shared" si="202"/>
        <v>2014</v>
      </c>
    </row>
    <row r="1256" spans="1:24" ht="40.5" x14ac:dyDescent="0.3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17">
        <f t="shared" si="198"/>
        <v>40543.999305555553</v>
      </c>
      <c r="L1256" s="17">
        <f t="shared" si="199"/>
        <v>40487.413032407407</v>
      </c>
      <c r="M1256" s="5" t="b">
        <v>1</v>
      </c>
      <c r="N1256" s="5">
        <v>141</v>
      </c>
      <c r="O1256" s="5" t="b">
        <v>1</v>
      </c>
      <c r="P1256" s="5" t="s">
        <v>8276</v>
      </c>
      <c r="Q1256" s="10">
        <f t="shared" si="193"/>
        <v>198.85074626865671</v>
      </c>
      <c r="R1256" s="12">
        <f t="shared" si="194"/>
        <v>2.1044776119402986</v>
      </c>
      <c r="S1256" s="13" t="str">
        <f t="shared" si="200"/>
        <v>Music</v>
      </c>
      <c r="T1256" s="13" t="str">
        <f t="shared" si="195"/>
        <v>Rock</v>
      </c>
      <c r="U1256" s="18" t="str">
        <f t="shared" si="196"/>
        <v>Dec</v>
      </c>
      <c r="V1256" s="18" t="str">
        <f t="shared" si="197"/>
        <v>Nov</v>
      </c>
      <c r="W1256" s="1">
        <f t="shared" si="201"/>
        <v>2010</v>
      </c>
      <c r="X1256" s="1">
        <f t="shared" si="202"/>
        <v>2010</v>
      </c>
    </row>
    <row r="1257" spans="1:24" ht="60.75" x14ac:dyDescent="0.3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17">
        <f t="shared" si="198"/>
        <v>41609.678842592592</v>
      </c>
      <c r="L1257" s="17">
        <f t="shared" si="199"/>
        <v>41579.637175925927</v>
      </c>
      <c r="M1257" s="5" t="b">
        <v>1</v>
      </c>
      <c r="N1257" s="5">
        <v>109</v>
      </c>
      <c r="O1257" s="5" t="b">
        <v>1</v>
      </c>
      <c r="P1257" s="5" t="s">
        <v>8276</v>
      </c>
      <c r="Q1257" s="10">
        <f t="shared" si="193"/>
        <v>202.36666666666667</v>
      </c>
      <c r="R1257" s="12">
        <f t="shared" si="194"/>
        <v>3.6333333333333333</v>
      </c>
      <c r="S1257" s="13" t="str">
        <f t="shared" si="200"/>
        <v>Music</v>
      </c>
      <c r="T1257" s="13" t="str">
        <f t="shared" si="195"/>
        <v>Rock</v>
      </c>
      <c r="U1257" s="18" t="str">
        <f t="shared" si="196"/>
        <v>Dec</v>
      </c>
      <c r="V1257" s="18" t="str">
        <f t="shared" si="197"/>
        <v>Nov</v>
      </c>
      <c r="W1257" s="1">
        <f t="shared" si="201"/>
        <v>2013</v>
      </c>
      <c r="X1257" s="1">
        <f t="shared" si="202"/>
        <v>2013</v>
      </c>
    </row>
    <row r="1258" spans="1:24" ht="60.75" x14ac:dyDescent="0.3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17">
        <f t="shared" si="198"/>
        <v>40951.711006944439</v>
      </c>
      <c r="L1258" s="17">
        <f t="shared" si="199"/>
        <v>40921.711006944439</v>
      </c>
      <c r="M1258" s="5" t="b">
        <v>1</v>
      </c>
      <c r="N1258" s="5">
        <v>361</v>
      </c>
      <c r="O1258" s="5" t="b">
        <v>1</v>
      </c>
      <c r="P1258" s="5" t="s">
        <v>8276</v>
      </c>
      <c r="Q1258" s="10">
        <f t="shared" si="193"/>
        <v>117.96376666666666</v>
      </c>
      <c r="R1258" s="12">
        <f t="shared" si="194"/>
        <v>1.2033333333333334</v>
      </c>
      <c r="S1258" s="13" t="str">
        <f t="shared" si="200"/>
        <v>Music</v>
      </c>
      <c r="T1258" s="13" t="str">
        <f t="shared" si="195"/>
        <v>Rock</v>
      </c>
      <c r="U1258" s="18" t="str">
        <f t="shared" si="196"/>
        <v>Feb</v>
      </c>
      <c r="V1258" s="18" t="str">
        <f t="shared" si="197"/>
        <v>Jan</v>
      </c>
      <c r="W1258" s="1">
        <f t="shared" si="201"/>
        <v>2012</v>
      </c>
      <c r="X1258" s="1">
        <f t="shared" si="202"/>
        <v>2012</v>
      </c>
    </row>
    <row r="1259" spans="1:24" ht="60.75" x14ac:dyDescent="0.3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17">
        <f t="shared" si="198"/>
        <v>40635.835532407407</v>
      </c>
      <c r="L1259" s="17">
        <f t="shared" si="199"/>
        <v>40586.877199074072</v>
      </c>
      <c r="M1259" s="5" t="b">
        <v>1</v>
      </c>
      <c r="N1259" s="5">
        <v>176</v>
      </c>
      <c r="O1259" s="5" t="b">
        <v>1</v>
      </c>
      <c r="P1259" s="5" t="s">
        <v>8276</v>
      </c>
      <c r="Q1259" s="10">
        <f t="shared" si="193"/>
        <v>294.72727272727275</v>
      </c>
      <c r="R1259" s="12">
        <f t="shared" si="194"/>
        <v>3.2</v>
      </c>
      <c r="S1259" s="13" t="str">
        <f t="shared" si="200"/>
        <v>Music</v>
      </c>
      <c r="T1259" s="13" t="str">
        <f t="shared" si="195"/>
        <v>Rock</v>
      </c>
      <c r="U1259" s="18" t="str">
        <f t="shared" si="196"/>
        <v>Apr</v>
      </c>
      <c r="V1259" s="18" t="str">
        <f t="shared" si="197"/>
        <v>Feb</v>
      </c>
      <c r="W1259" s="1">
        <f t="shared" si="201"/>
        <v>2011</v>
      </c>
      <c r="X1259" s="1">
        <f t="shared" si="202"/>
        <v>2011</v>
      </c>
    </row>
    <row r="1260" spans="1:24" ht="40.5" x14ac:dyDescent="0.3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17">
        <f t="shared" si="198"/>
        <v>41517.402916666666</v>
      </c>
      <c r="L1260" s="17">
        <f t="shared" si="199"/>
        <v>41487.402916666666</v>
      </c>
      <c r="M1260" s="5" t="b">
        <v>1</v>
      </c>
      <c r="N1260" s="5">
        <v>670</v>
      </c>
      <c r="O1260" s="5" t="b">
        <v>1</v>
      </c>
      <c r="P1260" s="5" t="s">
        <v>8276</v>
      </c>
      <c r="Q1260" s="10">
        <f t="shared" si="193"/>
        <v>213.14633333333333</v>
      </c>
      <c r="R1260" s="12">
        <f t="shared" si="194"/>
        <v>5.583333333333333</v>
      </c>
      <c r="S1260" s="13" t="str">
        <f t="shared" si="200"/>
        <v>Music</v>
      </c>
      <c r="T1260" s="13" t="str">
        <f t="shared" si="195"/>
        <v>Rock</v>
      </c>
      <c r="U1260" s="18" t="str">
        <f t="shared" si="196"/>
        <v>Aug</v>
      </c>
      <c r="V1260" s="18" t="str">
        <f t="shared" si="197"/>
        <v>Aug</v>
      </c>
      <c r="W1260" s="1">
        <f t="shared" si="201"/>
        <v>2013</v>
      </c>
      <c r="X1260" s="1">
        <f t="shared" si="202"/>
        <v>2013</v>
      </c>
    </row>
    <row r="1261" spans="1:24" ht="40.5" x14ac:dyDescent="0.3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17">
        <f t="shared" si="198"/>
        <v>41798.957638888889</v>
      </c>
      <c r="L1261" s="17">
        <f t="shared" si="199"/>
        <v>41766.762314814812</v>
      </c>
      <c r="M1261" s="5" t="b">
        <v>1</v>
      </c>
      <c r="N1261" s="5">
        <v>96</v>
      </c>
      <c r="O1261" s="5" t="b">
        <v>1</v>
      </c>
      <c r="P1261" s="5" t="s">
        <v>8276</v>
      </c>
      <c r="Q1261" s="10">
        <f t="shared" si="193"/>
        <v>104.24</v>
      </c>
      <c r="R1261" s="12">
        <f t="shared" si="194"/>
        <v>3.84</v>
      </c>
      <c r="S1261" s="13" t="str">
        <f t="shared" si="200"/>
        <v>Music</v>
      </c>
      <c r="T1261" s="13" t="str">
        <f t="shared" si="195"/>
        <v>Rock</v>
      </c>
      <c r="U1261" s="18" t="str">
        <f t="shared" si="196"/>
        <v>Jun</v>
      </c>
      <c r="V1261" s="18" t="str">
        <f t="shared" si="197"/>
        <v>May</v>
      </c>
      <c r="W1261" s="1">
        <f t="shared" si="201"/>
        <v>2014</v>
      </c>
      <c r="X1261" s="1">
        <f t="shared" si="202"/>
        <v>2014</v>
      </c>
    </row>
    <row r="1262" spans="1:24" ht="60.75" x14ac:dyDescent="0.3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17">
        <f t="shared" si="198"/>
        <v>41696.63449074074</v>
      </c>
      <c r="L1262" s="17">
        <f t="shared" si="199"/>
        <v>41666.63449074074</v>
      </c>
      <c r="M1262" s="5" t="b">
        <v>1</v>
      </c>
      <c r="N1262" s="5">
        <v>74</v>
      </c>
      <c r="O1262" s="5" t="b">
        <v>1</v>
      </c>
      <c r="P1262" s="5" t="s">
        <v>8276</v>
      </c>
      <c r="Q1262" s="10">
        <f t="shared" si="193"/>
        <v>113.66666666666667</v>
      </c>
      <c r="R1262" s="12">
        <f t="shared" si="194"/>
        <v>2.2424242424242422</v>
      </c>
      <c r="S1262" s="13" t="str">
        <f t="shared" si="200"/>
        <v>Music</v>
      </c>
      <c r="T1262" s="13" t="str">
        <f t="shared" si="195"/>
        <v>Rock</v>
      </c>
      <c r="U1262" s="18" t="str">
        <f t="shared" si="196"/>
        <v>Feb</v>
      </c>
      <c r="V1262" s="18" t="str">
        <f t="shared" si="197"/>
        <v>Jan</v>
      </c>
      <c r="W1262" s="1">
        <f t="shared" si="201"/>
        <v>2014</v>
      </c>
      <c r="X1262" s="1">
        <f t="shared" si="202"/>
        <v>2014</v>
      </c>
    </row>
    <row r="1263" spans="1:24" ht="40.5" x14ac:dyDescent="0.3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17">
        <f t="shared" si="198"/>
        <v>41668.134571759256</v>
      </c>
      <c r="L1263" s="17">
        <f t="shared" si="199"/>
        <v>41638.134571759256</v>
      </c>
      <c r="M1263" s="5" t="b">
        <v>1</v>
      </c>
      <c r="N1263" s="5">
        <v>52</v>
      </c>
      <c r="O1263" s="5" t="b">
        <v>1</v>
      </c>
      <c r="P1263" s="5" t="s">
        <v>8276</v>
      </c>
      <c r="Q1263" s="10">
        <f t="shared" si="193"/>
        <v>101.25</v>
      </c>
      <c r="R1263" s="12">
        <f t="shared" si="194"/>
        <v>2.6</v>
      </c>
      <c r="S1263" s="13" t="str">
        <f t="shared" si="200"/>
        <v>Music</v>
      </c>
      <c r="T1263" s="13" t="str">
        <f t="shared" si="195"/>
        <v>Rock</v>
      </c>
      <c r="U1263" s="18" t="str">
        <f t="shared" si="196"/>
        <v>Jan</v>
      </c>
      <c r="V1263" s="18" t="str">
        <f t="shared" si="197"/>
        <v>Dec</v>
      </c>
      <c r="W1263" s="1">
        <f t="shared" si="201"/>
        <v>2014</v>
      </c>
      <c r="X1263" s="1">
        <f t="shared" si="202"/>
        <v>2013</v>
      </c>
    </row>
    <row r="1264" spans="1:24" ht="60.75" x14ac:dyDescent="0.3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17">
        <f t="shared" si="198"/>
        <v>41686.554305555554</v>
      </c>
      <c r="L1264" s="17">
        <f t="shared" si="199"/>
        <v>41656.554305555554</v>
      </c>
      <c r="M1264" s="5" t="b">
        <v>1</v>
      </c>
      <c r="N1264" s="5">
        <v>105</v>
      </c>
      <c r="O1264" s="5" t="b">
        <v>1</v>
      </c>
      <c r="P1264" s="5" t="s">
        <v>8276</v>
      </c>
      <c r="Q1264" s="10">
        <f t="shared" si="193"/>
        <v>125.41538461538461</v>
      </c>
      <c r="R1264" s="12">
        <f t="shared" si="194"/>
        <v>1.6153846153846154</v>
      </c>
      <c r="S1264" s="13" t="str">
        <f t="shared" si="200"/>
        <v>Music</v>
      </c>
      <c r="T1264" s="13" t="str">
        <f t="shared" si="195"/>
        <v>Rock</v>
      </c>
      <c r="U1264" s="18" t="str">
        <f t="shared" si="196"/>
        <v>Feb</v>
      </c>
      <c r="V1264" s="18" t="str">
        <f t="shared" si="197"/>
        <v>Jan</v>
      </c>
      <c r="W1264" s="1">
        <f t="shared" si="201"/>
        <v>2014</v>
      </c>
      <c r="X1264" s="1">
        <f t="shared" si="202"/>
        <v>2014</v>
      </c>
    </row>
    <row r="1265" spans="1:24" ht="40.5" x14ac:dyDescent="0.3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17">
        <f t="shared" si="198"/>
        <v>41726.833333333328</v>
      </c>
      <c r="L1265" s="17">
        <f t="shared" si="199"/>
        <v>41691.875810185185</v>
      </c>
      <c r="M1265" s="5" t="b">
        <v>1</v>
      </c>
      <c r="N1265" s="5">
        <v>41</v>
      </c>
      <c r="O1265" s="5" t="b">
        <v>1</v>
      </c>
      <c r="P1265" s="5" t="s">
        <v>8276</v>
      </c>
      <c r="Q1265" s="10">
        <f t="shared" si="193"/>
        <v>119</v>
      </c>
      <c r="R1265" s="12">
        <f t="shared" si="194"/>
        <v>2.7333333333333334</v>
      </c>
      <c r="S1265" s="13" t="str">
        <f t="shared" si="200"/>
        <v>Music</v>
      </c>
      <c r="T1265" s="13" t="str">
        <f t="shared" si="195"/>
        <v>Rock</v>
      </c>
      <c r="U1265" s="18" t="str">
        <f t="shared" si="196"/>
        <v>Mar</v>
      </c>
      <c r="V1265" s="18" t="str">
        <f t="shared" si="197"/>
        <v>Feb</v>
      </c>
      <c r="W1265" s="1">
        <f t="shared" si="201"/>
        <v>2014</v>
      </c>
      <c r="X1265" s="1">
        <f t="shared" si="202"/>
        <v>2014</v>
      </c>
    </row>
    <row r="1266" spans="1:24" ht="40.5" x14ac:dyDescent="0.3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17">
        <f t="shared" si="198"/>
        <v>41576.454664351848</v>
      </c>
      <c r="L1266" s="17">
        <f t="shared" si="199"/>
        <v>41547.454664351848</v>
      </c>
      <c r="M1266" s="5" t="b">
        <v>1</v>
      </c>
      <c r="N1266" s="5">
        <v>34</v>
      </c>
      <c r="O1266" s="5" t="b">
        <v>1</v>
      </c>
      <c r="P1266" s="5" t="s">
        <v>8276</v>
      </c>
      <c r="Q1266" s="10">
        <f t="shared" si="193"/>
        <v>166.46153846153845</v>
      </c>
      <c r="R1266" s="12">
        <f t="shared" si="194"/>
        <v>5.2307692307692308</v>
      </c>
      <c r="S1266" s="13" t="str">
        <f t="shared" si="200"/>
        <v>Music</v>
      </c>
      <c r="T1266" s="13" t="str">
        <f t="shared" si="195"/>
        <v>Rock</v>
      </c>
      <c r="U1266" s="18" t="str">
        <f t="shared" si="196"/>
        <v>Oct</v>
      </c>
      <c r="V1266" s="18" t="str">
        <f t="shared" si="197"/>
        <v>Sep</v>
      </c>
      <c r="W1266" s="1">
        <f t="shared" si="201"/>
        <v>2013</v>
      </c>
      <c r="X1266" s="1">
        <f t="shared" si="202"/>
        <v>2013</v>
      </c>
    </row>
    <row r="1267" spans="1:24" ht="60.75" x14ac:dyDescent="0.3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17">
        <f t="shared" si="198"/>
        <v>40512.446932870364</v>
      </c>
      <c r="L1267" s="17">
        <f t="shared" si="199"/>
        <v>40465.446932870364</v>
      </c>
      <c r="M1267" s="5" t="b">
        <v>1</v>
      </c>
      <c r="N1267" s="5">
        <v>66</v>
      </c>
      <c r="O1267" s="5" t="b">
        <v>1</v>
      </c>
      <c r="P1267" s="5" t="s">
        <v>8276</v>
      </c>
      <c r="Q1267" s="10">
        <f t="shared" si="193"/>
        <v>119.14771428571429</v>
      </c>
      <c r="R1267" s="12">
        <f t="shared" si="194"/>
        <v>1.8857142857142857</v>
      </c>
      <c r="S1267" s="13" t="str">
        <f t="shared" si="200"/>
        <v>Music</v>
      </c>
      <c r="T1267" s="13" t="str">
        <f t="shared" si="195"/>
        <v>Rock</v>
      </c>
      <c r="U1267" s="18" t="str">
        <f t="shared" si="196"/>
        <v>Nov</v>
      </c>
      <c r="V1267" s="18" t="str">
        <f t="shared" si="197"/>
        <v>Oct</v>
      </c>
      <c r="W1267" s="1">
        <f t="shared" si="201"/>
        <v>2010</v>
      </c>
      <c r="X1267" s="1">
        <f t="shared" si="202"/>
        <v>2010</v>
      </c>
    </row>
    <row r="1268" spans="1:24" ht="40.5" x14ac:dyDescent="0.3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17">
        <f t="shared" si="198"/>
        <v>41650.668344907404</v>
      </c>
      <c r="L1268" s="17">
        <f t="shared" si="199"/>
        <v>41620.668344907404</v>
      </c>
      <c r="M1268" s="5" t="b">
        <v>1</v>
      </c>
      <c r="N1268" s="5">
        <v>50</v>
      </c>
      <c r="O1268" s="5" t="b">
        <v>1</v>
      </c>
      <c r="P1268" s="5" t="s">
        <v>8276</v>
      </c>
      <c r="Q1268" s="10">
        <f t="shared" si="193"/>
        <v>100.47368421052632</v>
      </c>
      <c r="R1268" s="12">
        <f t="shared" si="194"/>
        <v>0.52631578947368418</v>
      </c>
      <c r="S1268" s="13" t="str">
        <f t="shared" si="200"/>
        <v>Music</v>
      </c>
      <c r="T1268" s="13" t="str">
        <f t="shared" si="195"/>
        <v>Rock</v>
      </c>
      <c r="U1268" s="18" t="str">
        <f t="shared" si="196"/>
        <v>Jan</v>
      </c>
      <c r="V1268" s="18" t="str">
        <f t="shared" si="197"/>
        <v>Dec</v>
      </c>
      <c r="W1268" s="1">
        <f t="shared" si="201"/>
        <v>2014</v>
      </c>
      <c r="X1268" s="1">
        <f t="shared" si="202"/>
        <v>2013</v>
      </c>
    </row>
    <row r="1269" spans="1:24" ht="40.5" x14ac:dyDescent="0.3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17">
        <f t="shared" si="198"/>
        <v>41479.376828703702</v>
      </c>
      <c r="L1269" s="17">
        <f t="shared" si="199"/>
        <v>41449.376828703702</v>
      </c>
      <c r="M1269" s="5" t="b">
        <v>1</v>
      </c>
      <c r="N1269" s="5">
        <v>159</v>
      </c>
      <c r="O1269" s="5" t="b">
        <v>1</v>
      </c>
      <c r="P1269" s="5" t="s">
        <v>8276</v>
      </c>
      <c r="Q1269" s="10">
        <f t="shared" si="193"/>
        <v>101.8</v>
      </c>
      <c r="R1269" s="12">
        <f t="shared" si="194"/>
        <v>0.72272727272727277</v>
      </c>
      <c r="S1269" s="13" t="str">
        <f t="shared" si="200"/>
        <v>Music</v>
      </c>
      <c r="T1269" s="13" t="str">
        <f t="shared" si="195"/>
        <v>Rock</v>
      </c>
      <c r="U1269" s="18" t="str">
        <f t="shared" si="196"/>
        <v>Jul</v>
      </c>
      <c r="V1269" s="18" t="str">
        <f t="shared" si="197"/>
        <v>Jun</v>
      </c>
      <c r="W1269" s="1">
        <f t="shared" si="201"/>
        <v>2013</v>
      </c>
      <c r="X1269" s="1">
        <f t="shared" si="202"/>
        <v>2013</v>
      </c>
    </row>
    <row r="1270" spans="1:24" ht="40.5" x14ac:dyDescent="0.3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17">
        <f t="shared" si="198"/>
        <v>41537.637118055551</v>
      </c>
      <c r="L1270" s="17">
        <f t="shared" si="199"/>
        <v>41507.637118055551</v>
      </c>
      <c r="M1270" s="5" t="b">
        <v>1</v>
      </c>
      <c r="N1270" s="5">
        <v>182</v>
      </c>
      <c r="O1270" s="5" t="b">
        <v>1</v>
      </c>
      <c r="P1270" s="5" t="s">
        <v>8276</v>
      </c>
      <c r="Q1270" s="10">
        <f t="shared" si="193"/>
        <v>116.66666666666667</v>
      </c>
      <c r="R1270" s="12">
        <f t="shared" si="194"/>
        <v>1.5166666666666666</v>
      </c>
      <c r="S1270" s="13" t="str">
        <f t="shared" si="200"/>
        <v>Music</v>
      </c>
      <c r="T1270" s="13" t="str">
        <f t="shared" si="195"/>
        <v>Rock</v>
      </c>
      <c r="U1270" s="18" t="str">
        <f t="shared" si="196"/>
        <v>Sep</v>
      </c>
      <c r="V1270" s="18" t="str">
        <f t="shared" si="197"/>
        <v>Aug</v>
      </c>
      <c r="W1270" s="1">
        <f t="shared" si="201"/>
        <v>2013</v>
      </c>
      <c r="X1270" s="1">
        <f t="shared" si="202"/>
        <v>2013</v>
      </c>
    </row>
    <row r="1271" spans="1:24" ht="60.75" x14ac:dyDescent="0.3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17">
        <f t="shared" si="198"/>
        <v>42475.791666666664</v>
      </c>
      <c r="L1271" s="17">
        <f t="shared" si="199"/>
        <v>42445.614722222221</v>
      </c>
      <c r="M1271" s="5" t="b">
        <v>1</v>
      </c>
      <c r="N1271" s="5">
        <v>206</v>
      </c>
      <c r="O1271" s="5" t="b">
        <v>1</v>
      </c>
      <c r="P1271" s="5" t="s">
        <v>8276</v>
      </c>
      <c r="Q1271" s="10">
        <f t="shared" si="193"/>
        <v>108.64893617021276</v>
      </c>
      <c r="R1271" s="12">
        <f t="shared" si="194"/>
        <v>1.0957446808510638</v>
      </c>
      <c r="S1271" s="13" t="str">
        <f t="shared" si="200"/>
        <v>Music</v>
      </c>
      <c r="T1271" s="13" t="str">
        <f t="shared" si="195"/>
        <v>Rock</v>
      </c>
      <c r="U1271" s="18" t="str">
        <f t="shared" si="196"/>
        <v>Apr</v>
      </c>
      <c r="V1271" s="18" t="str">
        <f t="shared" si="197"/>
        <v>Mar</v>
      </c>
      <c r="W1271" s="1">
        <f t="shared" si="201"/>
        <v>2016</v>
      </c>
      <c r="X1271" s="1">
        <f t="shared" si="202"/>
        <v>2016</v>
      </c>
    </row>
    <row r="1272" spans="1:24" ht="40.5" x14ac:dyDescent="0.3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17">
        <f t="shared" si="198"/>
        <v>40993.60696759259</v>
      </c>
      <c r="L1272" s="17">
        <f t="shared" si="199"/>
        <v>40933.648634259254</v>
      </c>
      <c r="M1272" s="5" t="b">
        <v>1</v>
      </c>
      <c r="N1272" s="5">
        <v>169</v>
      </c>
      <c r="O1272" s="5" t="b">
        <v>1</v>
      </c>
      <c r="P1272" s="5" t="s">
        <v>8276</v>
      </c>
      <c r="Q1272" s="10">
        <f t="shared" si="193"/>
        <v>114.72</v>
      </c>
      <c r="R1272" s="12">
        <f t="shared" si="194"/>
        <v>1.69</v>
      </c>
      <c r="S1272" s="13" t="str">
        <f t="shared" si="200"/>
        <v>Music</v>
      </c>
      <c r="T1272" s="13" t="str">
        <f t="shared" si="195"/>
        <v>Rock</v>
      </c>
      <c r="U1272" s="18" t="str">
        <f t="shared" si="196"/>
        <v>Mar</v>
      </c>
      <c r="V1272" s="18" t="str">
        <f t="shared" si="197"/>
        <v>Jan</v>
      </c>
      <c r="W1272" s="1">
        <f t="shared" si="201"/>
        <v>2012</v>
      </c>
      <c r="X1272" s="1">
        <f t="shared" si="202"/>
        <v>2012</v>
      </c>
    </row>
    <row r="1273" spans="1:24" ht="40.5" x14ac:dyDescent="0.3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17">
        <f t="shared" si="198"/>
        <v>41591.516886574071</v>
      </c>
      <c r="L1273" s="17">
        <f t="shared" si="199"/>
        <v>41561.475219907406</v>
      </c>
      <c r="M1273" s="5" t="b">
        <v>1</v>
      </c>
      <c r="N1273" s="5">
        <v>31</v>
      </c>
      <c r="O1273" s="5" t="b">
        <v>1</v>
      </c>
      <c r="P1273" s="5" t="s">
        <v>8276</v>
      </c>
      <c r="Q1273" s="10">
        <f t="shared" si="193"/>
        <v>101.8</v>
      </c>
      <c r="R1273" s="12">
        <f t="shared" si="194"/>
        <v>0.41333333333333333</v>
      </c>
      <c r="S1273" s="13" t="str">
        <f t="shared" si="200"/>
        <v>Music</v>
      </c>
      <c r="T1273" s="13" t="str">
        <f t="shared" si="195"/>
        <v>Rock</v>
      </c>
      <c r="U1273" s="18" t="str">
        <f t="shared" si="196"/>
        <v>Nov</v>
      </c>
      <c r="V1273" s="18" t="str">
        <f t="shared" si="197"/>
        <v>Oct</v>
      </c>
      <c r="W1273" s="1">
        <f t="shared" si="201"/>
        <v>2013</v>
      </c>
      <c r="X1273" s="1">
        <f t="shared" si="202"/>
        <v>2013</v>
      </c>
    </row>
    <row r="1274" spans="1:24" ht="60.75" x14ac:dyDescent="0.3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17">
        <f t="shared" si="198"/>
        <v>40343.958333333328</v>
      </c>
      <c r="L1274" s="17">
        <f t="shared" si="199"/>
        <v>40274.536793981482</v>
      </c>
      <c r="M1274" s="5" t="b">
        <v>1</v>
      </c>
      <c r="N1274" s="5">
        <v>28</v>
      </c>
      <c r="O1274" s="5" t="b">
        <v>1</v>
      </c>
      <c r="P1274" s="5" t="s">
        <v>8276</v>
      </c>
      <c r="Q1274" s="10">
        <f t="shared" si="193"/>
        <v>106</v>
      </c>
      <c r="R1274" s="12">
        <f t="shared" si="194"/>
        <v>0.56000000000000005</v>
      </c>
      <c r="S1274" s="13" t="str">
        <f t="shared" si="200"/>
        <v>Music</v>
      </c>
      <c r="T1274" s="13" t="str">
        <f t="shared" si="195"/>
        <v>Rock</v>
      </c>
      <c r="U1274" s="18" t="str">
        <f t="shared" si="196"/>
        <v>Jun</v>
      </c>
      <c r="V1274" s="18" t="str">
        <f t="shared" si="197"/>
        <v>Apr</v>
      </c>
      <c r="W1274" s="1">
        <f t="shared" si="201"/>
        <v>2010</v>
      </c>
      <c r="X1274" s="1">
        <f t="shared" si="202"/>
        <v>2010</v>
      </c>
    </row>
    <row r="1275" spans="1:24" ht="40.5" x14ac:dyDescent="0.3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17">
        <f t="shared" si="198"/>
        <v>41882.521886574068</v>
      </c>
      <c r="L1275" s="17">
        <f t="shared" si="199"/>
        <v>41852.521886574068</v>
      </c>
      <c r="M1275" s="5" t="b">
        <v>1</v>
      </c>
      <c r="N1275" s="5">
        <v>54</v>
      </c>
      <c r="O1275" s="5" t="b">
        <v>1</v>
      </c>
      <c r="P1275" s="5" t="s">
        <v>8276</v>
      </c>
      <c r="Q1275" s="10">
        <f t="shared" si="193"/>
        <v>103.5</v>
      </c>
      <c r="R1275" s="12">
        <f t="shared" si="194"/>
        <v>1.35</v>
      </c>
      <c r="S1275" s="13" t="str">
        <f t="shared" si="200"/>
        <v>Music</v>
      </c>
      <c r="T1275" s="13" t="str">
        <f t="shared" si="195"/>
        <v>Rock</v>
      </c>
      <c r="U1275" s="18" t="str">
        <f t="shared" si="196"/>
        <v>Aug</v>
      </c>
      <c r="V1275" s="18" t="str">
        <f t="shared" si="197"/>
        <v>Aug</v>
      </c>
      <c r="W1275" s="1">
        <f t="shared" si="201"/>
        <v>2014</v>
      </c>
      <c r="X1275" s="1">
        <f t="shared" si="202"/>
        <v>2014</v>
      </c>
    </row>
    <row r="1276" spans="1:24" ht="40.5" x14ac:dyDescent="0.3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17">
        <f t="shared" si="198"/>
        <v>41151.481770833328</v>
      </c>
      <c r="L1276" s="17">
        <f t="shared" si="199"/>
        <v>41116.481770833328</v>
      </c>
      <c r="M1276" s="5" t="b">
        <v>1</v>
      </c>
      <c r="N1276" s="5">
        <v>467</v>
      </c>
      <c r="O1276" s="5" t="b">
        <v>1</v>
      </c>
      <c r="P1276" s="5" t="s">
        <v>8276</v>
      </c>
      <c r="Q1276" s="10">
        <f t="shared" si="193"/>
        <v>154.97535999999999</v>
      </c>
      <c r="R1276" s="12">
        <f t="shared" si="194"/>
        <v>1.8680000000000001</v>
      </c>
      <c r="S1276" s="13" t="str">
        <f t="shared" si="200"/>
        <v>Music</v>
      </c>
      <c r="T1276" s="13" t="str">
        <f t="shared" si="195"/>
        <v>Rock</v>
      </c>
      <c r="U1276" s="18" t="str">
        <f t="shared" si="196"/>
        <v>Aug</v>
      </c>
      <c r="V1276" s="18" t="str">
        <f t="shared" si="197"/>
        <v>Jul</v>
      </c>
      <c r="W1276" s="1">
        <f t="shared" si="201"/>
        <v>2012</v>
      </c>
      <c r="X1276" s="1">
        <f t="shared" si="202"/>
        <v>2012</v>
      </c>
    </row>
    <row r="1277" spans="1:24" ht="40.5" x14ac:dyDescent="0.3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17">
        <f t="shared" si="198"/>
        <v>41493.659571759257</v>
      </c>
      <c r="L1277" s="17">
        <f t="shared" si="199"/>
        <v>41458.659571759257</v>
      </c>
      <c r="M1277" s="5" t="b">
        <v>1</v>
      </c>
      <c r="N1277" s="5">
        <v>389</v>
      </c>
      <c r="O1277" s="5" t="b">
        <v>1</v>
      </c>
      <c r="P1277" s="5" t="s">
        <v>8276</v>
      </c>
      <c r="Q1277" s="10">
        <f t="shared" si="193"/>
        <v>162.14066666666668</v>
      </c>
      <c r="R1277" s="12">
        <f t="shared" si="194"/>
        <v>2.5933333333333333</v>
      </c>
      <c r="S1277" s="13" t="str">
        <f t="shared" si="200"/>
        <v>Music</v>
      </c>
      <c r="T1277" s="13" t="str">
        <f t="shared" si="195"/>
        <v>Rock</v>
      </c>
      <c r="U1277" s="18" t="str">
        <f t="shared" si="196"/>
        <v>Aug</v>
      </c>
      <c r="V1277" s="18" t="str">
        <f t="shared" si="197"/>
        <v>Jul</v>
      </c>
      <c r="W1277" s="1">
        <f t="shared" si="201"/>
        <v>2013</v>
      </c>
      <c r="X1277" s="1">
        <f t="shared" si="202"/>
        <v>2013</v>
      </c>
    </row>
    <row r="1278" spans="1:24" ht="40.5" x14ac:dyDescent="0.3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17">
        <f t="shared" si="198"/>
        <v>40056.958333333328</v>
      </c>
      <c r="L1278" s="17">
        <f t="shared" si="199"/>
        <v>40007.49591435185</v>
      </c>
      <c r="M1278" s="5" t="b">
        <v>1</v>
      </c>
      <c r="N1278" s="5">
        <v>68</v>
      </c>
      <c r="O1278" s="5" t="b">
        <v>1</v>
      </c>
      <c r="P1278" s="5" t="s">
        <v>8276</v>
      </c>
      <c r="Q1278" s="10">
        <f t="shared" si="193"/>
        <v>104.42100000000001</v>
      </c>
      <c r="R1278" s="12">
        <f t="shared" si="194"/>
        <v>2.2666666666666666</v>
      </c>
      <c r="S1278" s="13" t="str">
        <f t="shared" si="200"/>
        <v>Music</v>
      </c>
      <c r="T1278" s="13" t="str">
        <f t="shared" si="195"/>
        <v>Rock</v>
      </c>
      <c r="U1278" s="18" t="str">
        <f t="shared" si="196"/>
        <v>Aug</v>
      </c>
      <c r="V1278" s="18" t="str">
        <f t="shared" si="197"/>
        <v>Jul</v>
      </c>
      <c r="W1278" s="1">
        <f t="shared" si="201"/>
        <v>2009</v>
      </c>
      <c r="X1278" s="1">
        <f t="shared" si="202"/>
        <v>2009</v>
      </c>
    </row>
    <row r="1279" spans="1:24" ht="40.5" x14ac:dyDescent="0.3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17">
        <f t="shared" si="198"/>
        <v>41156.35355324074</v>
      </c>
      <c r="L1279" s="17">
        <f t="shared" si="199"/>
        <v>41121.35355324074</v>
      </c>
      <c r="M1279" s="5" t="b">
        <v>1</v>
      </c>
      <c r="N1279" s="5">
        <v>413</v>
      </c>
      <c r="O1279" s="5" t="b">
        <v>1</v>
      </c>
      <c r="P1279" s="5" t="s">
        <v>8276</v>
      </c>
      <c r="Q1279" s="10">
        <f t="shared" si="193"/>
        <v>106.12433333333334</v>
      </c>
      <c r="R1279" s="12">
        <f t="shared" si="194"/>
        <v>2.7533333333333334</v>
      </c>
      <c r="S1279" s="13" t="str">
        <f t="shared" si="200"/>
        <v>Music</v>
      </c>
      <c r="T1279" s="13" t="str">
        <f t="shared" si="195"/>
        <v>Rock</v>
      </c>
      <c r="U1279" s="18" t="str">
        <f t="shared" si="196"/>
        <v>Sep</v>
      </c>
      <c r="V1279" s="18" t="str">
        <f t="shared" si="197"/>
        <v>Jul</v>
      </c>
      <c r="W1279" s="1">
        <f t="shared" si="201"/>
        <v>2012</v>
      </c>
      <c r="X1279" s="1">
        <f t="shared" si="202"/>
        <v>2012</v>
      </c>
    </row>
    <row r="1280" spans="1:24" ht="40.5" x14ac:dyDescent="0.3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17">
        <f t="shared" si="198"/>
        <v>41814.875</v>
      </c>
      <c r="L1280" s="17">
        <f t="shared" si="199"/>
        <v>41786.346828703703</v>
      </c>
      <c r="M1280" s="5" t="b">
        <v>1</v>
      </c>
      <c r="N1280" s="5">
        <v>190</v>
      </c>
      <c r="O1280" s="5" t="b">
        <v>1</v>
      </c>
      <c r="P1280" s="5" t="s">
        <v>8276</v>
      </c>
      <c r="Q1280" s="10">
        <f t="shared" si="193"/>
        <v>154.93846153846152</v>
      </c>
      <c r="R1280" s="12">
        <f t="shared" si="194"/>
        <v>2.9230769230769229</v>
      </c>
      <c r="S1280" s="13" t="str">
        <f t="shared" si="200"/>
        <v>Music</v>
      </c>
      <c r="T1280" s="13" t="str">
        <f t="shared" si="195"/>
        <v>Rock</v>
      </c>
      <c r="U1280" s="18" t="str">
        <f t="shared" si="196"/>
        <v>Jun</v>
      </c>
      <c r="V1280" s="18" t="str">
        <f t="shared" si="197"/>
        <v>May</v>
      </c>
      <c r="W1280" s="1">
        <f t="shared" si="201"/>
        <v>2014</v>
      </c>
      <c r="X1280" s="1">
        <f t="shared" si="202"/>
        <v>2014</v>
      </c>
    </row>
    <row r="1281" spans="1:24" ht="40.5" x14ac:dyDescent="0.3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17">
        <f t="shared" si="198"/>
        <v>41721.849189814813</v>
      </c>
      <c r="L1281" s="17">
        <f t="shared" si="199"/>
        <v>41681.890856481477</v>
      </c>
      <c r="M1281" s="5" t="b">
        <v>1</v>
      </c>
      <c r="N1281" s="5">
        <v>189</v>
      </c>
      <c r="O1281" s="5" t="b">
        <v>1</v>
      </c>
      <c r="P1281" s="5" t="s">
        <v>8276</v>
      </c>
      <c r="Q1281" s="10">
        <f t="shared" si="193"/>
        <v>110.77157238734419</v>
      </c>
      <c r="R1281" s="12">
        <f t="shared" si="194"/>
        <v>1.5100671140939597</v>
      </c>
      <c r="S1281" s="13" t="str">
        <f t="shared" si="200"/>
        <v>Music</v>
      </c>
      <c r="T1281" s="13" t="str">
        <f t="shared" si="195"/>
        <v>Rock</v>
      </c>
      <c r="U1281" s="18" t="str">
        <f t="shared" si="196"/>
        <v>Mar</v>
      </c>
      <c r="V1281" s="18" t="str">
        <f t="shared" si="197"/>
        <v>Feb</v>
      </c>
      <c r="W1281" s="1">
        <f t="shared" si="201"/>
        <v>2014</v>
      </c>
      <c r="X1281" s="1">
        <f t="shared" si="202"/>
        <v>2014</v>
      </c>
    </row>
    <row r="1282" spans="1:24" ht="40.5" x14ac:dyDescent="0.3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17">
        <f t="shared" si="198"/>
        <v>40603.54923611111</v>
      </c>
      <c r="L1282" s="17">
        <f t="shared" si="199"/>
        <v>40513.54923611111</v>
      </c>
      <c r="M1282" s="5" t="b">
        <v>1</v>
      </c>
      <c r="N1282" s="5">
        <v>130</v>
      </c>
      <c r="O1282" s="5" t="b">
        <v>1</v>
      </c>
      <c r="P1282" s="5" t="s">
        <v>8276</v>
      </c>
      <c r="Q1282" s="10">
        <f t="shared" ref="Q1282:Q1345" si="203">100*E1282/D1282</f>
        <v>110.91186666666667</v>
      </c>
      <c r="R1282" s="12">
        <f t="shared" ref="R1282:R1345" si="204">100*N1282/D1282</f>
        <v>0.8666666666666667</v>
      </c>
      <c r="S1282" s="13" t="str">
        <f t="shared" si="200"/>
        <v>Music</v>
      </c>
      <c r="T1282" s="13" t="str">
        <f t="shared" ref="T1282:T1345" si="205">IF(ISNUMBER(SEARCH("television",P1282)),"Video/Televison",IF(ISNUMBER(SEARCH("documentary",P1282)),"Video/Documentary",IF(ISNUMBER(SEARCH("drama",P1282)),"Video/Drama",IF(ISNUMBER(SEARCH("science",P1282)),"Video/Science Fiction",IF(ISNUMBER(SEARCH("shorts",P1282)),"Video/Shorts",IF(ISNUMBER(SEARCH("Trucks",P1282)),"Food Trucks",IF(ISNUMBER(SEARCH("restaurants",P1282)),"Restaurants",IF(ISNUMBER(SEARCH("small",P1282)),"Small Batch",IF(ISNUMBER(SEARCH("mobile",P1282)),"Mobile Games",IF(ISNUMBER(SEARCH("tabletop",P1282)),"Tabletop Games",IF(ISNUMBER(SEARCH("video",P1282)),"Video Games",IF(ISNUMBER(SEARCH("audio",P1282)),"Audio",IF(ISNUMBER(SEARCH("classical",P1282)),"Classical",IF(ISNUMBER(SEARCH("electric",P1282)),"Electric Music",IF(ISNUMBER(SEARCH("faith",P1282)),"Faith",IF(ISNUMBER(SEARCH("indie",P1282)),"Indie Music",IF(ISNUMBER(SEARCH("jazz",P1282)),"Jazz",IF(ISNUMBER(SEARCH("metal",P1282)),"Metal",IF(ISNUMBER(SEARCH("pop",P1282)),"Pop",IF(ISNUMBER(SEARCH("world",P1282)),"World Music",IF(ISNUMBER(SEARCH("plays",P1282)),"Plays",IF(ISNUMBER(SEARCH("spaces",P1282)),"Spaces",IF(ISNUMBER(SEARCH("marker",P1282)),"Markerpaces",IF(ISNUMBER(SEARCH("exploration",P1282)),"Space Exploration",IF(ISNUMBER(SEARCH("wearables",P1282)),"Wearables",IF(ISNUMBER(SEARCH("web",P1282)),"Web",IF(ISNUMBER(SEARCH("hardware",P1282)),"Hardware",IF(ISNUMBER(SEARCH("nature",P1282)),"Nature",IF(ISNUMBER(SEARCH("people",P1282)),"People",IF(ISNUMBER(SEARCH("photobooks",P1282)),"Photobooks",IF(ISNUMBER(SEARCH("places",P1282)),"Places",IF(ISNUMBER(SEARCH("nonfiction",P1282)),"Nonfiction",IF(ISNUMBER(SEARCH("fiction",P1282)),"fiction",IF(ISNUMBER(SEARCH("radio",P1282)),"Radio &amp; Podcast",IF(ISNUMBER(SEARCH("translation",P1282)),"Translation",IF(ISNUMBER(SEARCH("musical",P1282)),"Musical",IF(ISNUMBER(SEARCH("rock",P1282)),"Rock",IF(ISNUMBER(SEARCH("books",P1282)),"Books",IF(ISNUMBER(SEARCH("music/electronic",P1282)),"Electronic Music",IF(ISNUMBER(SEARCH("gadgets",P1282)),"Gadgets"))))))))))))))))))))))))))))))))))))))))</f>
        <v>Rock</v>
      </c>
      <c r="U1282" s="18" t="str">
        <f t="shared" ref="U1282:U1345" si="206">TEXT((I1282/86400)+25569+(-5/24), "mmm")</f>
        <v>Mar</v>
      </c>
      <c r="V1282" s="18" t="str">
        <f t="shared" ref="V1282:V1345" si="207">TEXT((J1282/86400)+25569+(-5/24), "mmm")</f>
        <v>Dec</v>
      </c>
      <c r="W1282" s="1">
        <f t="shared" si="201"/>
        <v>2011</v>
      </c>
      <c r="X1282" s="1">
        <f t="shared" si="202"/>
        <v>2010</v>
      </c>
    </row>
    <row r="1283" spans="1:24" ht="40.5" x14ac:dyDescent="0.3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17">
        <f t="shared" ref="K1283:K1346" si="208">(I1283/86400)+25569+(-5/24)</f>
        <v>41483.535138888888</v>
      </c>
      <c r="L1283" s="17">
        <f t="shared" ref="L1283:L1346" si="209">(J1283/86400)+25569+(-5/24)</f>
        <v>41463.535138888888</v>
      </c>
      <c r="M1283" s="5" t="b">
        <v>1</v>
      </c>
      <c r="N1283" s="5">
        <v>74</v>
      </c>
      <c r="O1283" s="5" t="b">
        <v>1</v>
      </c>
      <c r="P1283" s="5" t="s">
        <v>8276</v>
      </c>
      <c r="Q1283" s="10">
        <f t="shared" si="203"/>
        <v>110.71428571428571</v>
      </c>
      <c r="R1283" s="12">
        <f t="shared" si="204"/>
        <v>1.0571428571428572</v>
      </c>
      <c r="S1283" s="13" t="str">
        <f t="shared" ref="S1283:S1346" si="210">IF(ISNUMBER(SEARCH("film",P1283)),"Film",IF(ISNUMBER(SEARCH("theater",P1283)),"Theater",IF(ISNUMBER(SEARCH("music",P1283)),"Music",IF(ISNUMBER(SEARCH("technology",P1283)),"Technology",IF(ISNUMBER(SEARCH("journalism",P1283)),"Journalism",IF(ISNUMBER(SEARCH("games",P1283)),"Games",IF(ISNUMBER(SEARCH("food",P1283)),"Food",IF(ISNUMBER(SEARCH("photography",P1283)),"Photography",IF(ISNUMBER(SEARCH("publishing",P1283)),"Publishing")))))))))</f>
        <v>Music</v>
      </c>
      <c r="T1283" s="13" t="str">
        <f t="shared" si="205"/>
        <v>Rock</v>
      </c>
      <c r="U1283" s="18" t="str">
        <f t="shared" si="206"/>
        <v>Jul</v>
      </c>
      <c r="V1283" s="18" t="str">
        <f t="shared" si="207"/>
        <v>Jul</v>
      </c>
      <c r="W1283" s="1">
        <f t="shared" ref="W1283:W1346" si="211">YEAR(K1283)</f>
        <v>2013</v>
      </c>
      <c r="X1283" s="1">
        <f t="shared" ref="X1283:X1346" si="212">YEAR(L1283)</f>
        <v>2013</v>
      </c>
    </row>
    <row r="1284" spans="1:24" ht="40.5" x14ac:dyDescent="0.3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17">
        <f t="shared" si="208"/>
        <v>41616.999305555553</v>
      </c>
      <c r="L1284" s="17">
        <f t="shared" si="209"/>
        <v>41586.266840277771</v>
      </c>
      <c r="M1284" s="5" t="b">
        <v>1</v>
      </c>
      <c r="N1284" s="5">
        <v>274</v>
      </c>
      <c r="O1284" s="5" t="b">
        <v>1</v>
      </c>
      <c r="P1284" s="5" t="s">
        <v>8276</v>
      </c>
      <c r="Q1284" s="10">
        <f t="shared" si="203"/>
        <v>123.61333333333333</v>
      </c>
      <c r="R1284" s="12">
        <f t="shared" si="204"/>
        <v>1.8266666666666667</v>
      </c>
      <c r="S1284" s="13" t="str">
        <f t="shared" si="210"/>
        <v>Music</v>
      </c>
      <c r="T1284" s="13" t="str">
        <f t="shared" si="205"/>
        <v>Rock</v>
      </c>
      <c r="U1284" s="18" t="str">
        <f t="shared" si="206"/>
        <v>Dec</v>
      </c>
      <c r="V1284" s="18" t="str">
        <f t="shared" si="207"/>
        <v>Nov</v>
      </c>
      <c r="W1284" s="1">
        <f t="shared" si="211"/>
        <v>2013</v>
      </c>
      <c r="X1284" s="1">
        <f t="shared" si="212"/>
        <v>2013</v>
      </c>
    </row>
    <row r="1285" spans="1:24" ht="40.5" x14ac:dyDescent="0.3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17">
        <f t="shared" si="208"/>
        <v>41343.958333333328</v>
      </c>
      <c r="L1285" s="17">
        <f t="shared" si="209"/>
        <v>41320.50913194444</v>
      </c>
      <c r="M1285" s="5" t="b">
        <v>1</v>
      </c>
      <c r="N1285" s="5">
        <v>22</v>
      </c>
      <c r="O1285" s="5" t="b">
        <v>1</v>
      </c>
      <c r="P1285" s="5" t="s">
        <v>8276</v>
      </c>
      <c r="Q1285" s="10">
        <f t="shared" si="203"/>
        <v>211.05</v>
      </c>
      <c r="R1285" s="12">
        <f t="shared" si="204"/>
        <v>2.2000000000000002</v>
      </c>
      <c r="S1285" s="13" t="str">
        <f t="shared" si="210"/>
        <v>Music</v>
      </c>
      <c r="T1285" s="13" t="str">
        <f t="shared" si="205"/>
        <v>Rock</v>
      </c>
      <c r="U1285" s="18" t="str">
        <f t="shared" si="206"/>
        <v>Mar</v>
      </c>
      <c r="V1285" s="18" t="str">
        <f t="shared" si="207"/>
        <v>Feb</v>
      </c>
      <c r="W1285" s="1">
        <f t="shared" si="211"/>
        <v>2013</v>
      </c>
      <c r="X1285" s="1">
        <f t="shared" si="212"/>
        <v>2013</v>
      </c>
    </row>
    <row r="1286" spans="1:24" ht="40.5" x14ac:dyDescent="0.3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17">
        <f t="shared" si="208"/>
        <v>42735.499305555553</v>
      </c>
      <c r="L1286" s="17">
        <f t="shared" si="209"/>
        <v>42712.026412037034</v>
      </c>
      <c r="M1286" s="5" t="b">
        <v>0</v>
      </c>
      <c r="N1286" s="5">
        <v>31</v>
      </c>
      <c r="O1286" s="5" t="b">
        <v>1</v>
      </c>
      <c r="P1286" s="5" t="s">
        <v>8271</v>
      </c>
      <c r="Q1286" s="10">
        <f t="shared" si="203"/>
        <v>101</v>
      </c>
      <c r="R1286" s="12">
        <f t="shared" si="204"/>
        <v>1.55</v>
      </c>
      <c r="S1286" s="13" t="str">
        <f t="shared" si="210"/>
        <v>Theater</v>
      </c>
      <c r="T1286" s="13" t="str">
        <f t="shared" si="205"/>
        <v>Plays</v>
      </c>
      <c r="U1286" s="18" t="str">
        <f t="shared" si="206"/>
        <v>Dec</v>
      </c>
      <c r="V1286" s="18" t="str">
        <f t="shared" si="207"/>
        <v>Dec</v>
      </c>
      <c r="W1286" s="1">
        <f t="shared" si="211"/>
        <v>2016</v>
      </c>
      <c r="X1286" s="1">
        <f t="shared" si="212"/>
        <v>2016</v>
      </c>
    </row>
    <row r="1287" spans="1:24" ht="40.5" x14ac:dyDescent="0.3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17">
        <f t="shared" si="208"/>
        <v>42175.374710648146</v>
      </c>
      <c r="L1287" s="17">
        <f t="shared" si="209"/>
        <v>42160.374710648146</v>
      </c>
      <c r="M1287" s="5" t="b">
        <v>0</v>
      </c>
      <c r="N1287" s="5">
        <v>63</v>
      </c>
      <c r="O1287" s="5" t="b">
        <v>1</v>
      </c>
      <c r="P1287" s="5" t="s">
        <v>8271</v>
      </c>
      <c r="Q1287" s="10">
        <f t="shared" si="203"/>
        <v>101.65</v>
      </c>
      <c r="R1287" s="12">
        <f t="shared" si="204"/>
        <v>3.15</v>
      </c>
      <c r="S1287" s="13" t="str">
        <f t="shared" si="210"/>
        <v>Theater</v>
      </c>
      <c r="T1287" s="13" t="str">
        <f t="shared" si="205"/>
        <v>Plays</v>
      </c>
      <c r="U1287" s="18" t="str">
        <f t="shared" si="206"/>
        <v>Jun</v>
      </c>
      <c r="V1287" s="18" t="str">
        <f t="shared" si="207"/>
        <v>Jun</v>
      </c>
      <c r="W1287" s="1">
        <f t="shared" si="211"/>
        <v>2015</v>
      </c>
      <c r="X1287" s="1">
        <f t="shared" si="212"/>
        <v>2015</v>
      </c>
    </row>
    <row r="1288" spans="1:24" ht="40.5" x14ac:dyDescent="0.3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17">
        <f t="shared" si="208"/>
        <v>42052.374999999993</v>
      </c>
      <c r="L1288" s="17">
        <f t="shared" si="209"/>
        <v>42039.176238425927</v>
      </c>
      <c r="M1288" s="5" t="b">
        <v>0</v>
      </c>
      <c r="N1288" s="5">
        <v>20</v>
      </c>
      <c r="O1288" s="5" t="b">
        <v>1</v>
      </c>
      <c r="P1288" s="5" t="s">
        <v>8271</v>
      </c>
      <c r="Q1288" s="10">
        <f t="shared" si="203"/>
        <v>108.33333333333333</v>
      </c>
      <c r="R1288" s="12">
        <f t="shared" si="204"/>
        <v>1.3333333333333333</v>
      </c>
      <c r="S1288" s="13" t="str">
        <f t="shared" si="210"/>
        <v>Theater</v>
      </c>
      <c r="T1288" s="13" t="str">
        <f t="shared" si="205"/>
        <v>Plays</v>
      </c>
      <c r="U1288" s="18" t="str">
        <f t="shared" si="206"/>
        <v>Feb</v>
      </c>
      <c r="V1288" s="18" t="str">
        <f t="shared" si="207"/>
        <v>Feb</v>
      </c>
      <c r="W1288" s="1">
        <f t="shared" si="211"/>
        <v>2015</v>
      </c>
      <c r="X1288" s="1">
        <f t="shared" si="212"/>
        <v>2015</v>
      </c>
    </row>
    <row r="1289" spans="1:24" ht="81" x14ac:dyDescent="0.3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17">
        <f t="shared" si="208"/>
        <v>42167.412685185183</v>
      </c>
      <c r="L1289" s="17">
        <f t="shared" si="209"/>
        <v>42107.412685185183</v>
      </c>
      <c r="M1289" s="5" t="b">
        <v>0</v>
      </c>
      <c r="N1289" s="5">
        <v>25</v>
      </c>
      <c r="O1289" s="5" t="b">
        <v>1</v>
      </c>
      <c r="P1289" s="5" t="s">
        <v>8271</v>
      </c>
      <c r="Q1289" s="10">
        <f t="shared" si="203"/>
        <v>242</v>
      </c>
      <c r="R1289" s="12">
        <f t="shared" si="204"/>
        <v>10</v>
      </c>
      <c r="S1289" s="13" t="str">
        <f t="shared" si="210"/>
        <v>Theater</v>
      </c>
      <c r="T1289" s="13" t="str">
        <f t="shared" si="205"/>
        <v>Plays</v>
      </c>
      <c r="U1289" s="18" t="str">
        <f t="shared" si="206"/>
        <v>Jun</v>
      </c>
      <c r="V1289" s="18" t="str">
        <f t="shared" si="207"/>
        <v>Apr</v>
      </c>
      <c r="W1289" s="1">
        <f t="shared" si="211"/>
        <v>2015</v>
      </c>
      <c r="X1289" s="1">
        <f t="shared" si="212"/>
        <v>2015</v>
      </c>
    </row>
    <row r="1290" spans="1:24" ht="60.75" x14ac:dyDescent="0.3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17">
        <f t="shared" si="208"/>
        <v>42591.958333333336</v>
      </c>
      <c r="L1290" s="17">
        <f t="shared" si="209"/>
        <v>42560.946331018517</v>
      </c>
      <c r="M1290" s="5" t="b">
        <v>0</v>
      </c>
      <c r="N1290" s="5">
        <v>61</v>
      </c>
      <c r="O1290" s="5" t="b">
        <v>1</v>
      </c>
      <c r="P1290" s="5" t="s">
        <v>8271</v>
      </c>
      <c r="Q1290" s="10">
        <f t="shared" si="203"/>
        <v>100.45</v>
      </c>
      <c r="R1290" s="12">
        <f t="shared" si="204"/>
        <v>1.5249999999999999</v>
      </c>
      <c r="S1290" s="13" t="str">
        <f t="shared" si="210"/>
        <v>Theater</v>
      </c>
      <c r="T1290" s="13" t="str">
        <f t="shared" si="205"/>
        <v>Plays</v>
      </c>
      <c r="U1290" s="18" t="str">
        <f t="shared" si="206"/>
        <v>Aug</v>
      </c>
      <c r="V1290" s="18" t="str">
        <f t="shared" si="207"/>
        <v>Jul</v>
      </c>
      <c r="W1290" s="1">
        <f t="shared" si="211"/>
        <v>2016</v>
      </c>
      <c r="X1290" s="1">
        <f t="shared" si="212"/>
        <v>2016</v>
      </c>
    </row>
    <row r="1291" spans="1:24" ht="40.5" x14ac:dyDescent="0.3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17">
        <f t="shared" si="208"/>
        <v>42738.926446759258</v>
      </c>
      <c r="L1291" s="17">
        <f t="shared" si="209"/>
        <v>42708.926446759258</v>
      </c>
      <c r="M1291" s="5" t="b">
        <v>0</v>
      </c>
      <c r="N1291" s="5">
        <v>52</v>
      </c>
      <c r="O1291" s="5" t="b">
        <v>1</v>
      </c>
      <c r="P1291" s="5" t="s">
        <v>8271</v>
      </c>
      <c r="Q1291" s="10">
        <f t="shared" si="203"/>
        <v>125.06666666666666</v>
      </c>
      <c r="R1291" s="12">
        <f t="shared" si="204"/>
        <v>3.4666666666666668</v>
      </c>
      <c r="S1291" s="13" t="str">
        <f t="shared" si="210"/>
        <v>Theater</v>
      </c>
      <c r="T1291" s="13" t="str">
        <f t="shared" si="205"/>
        <v>Plays</v>
      </c>
      <c r="U1291" s="18" t="str">
        <f t="shared" si="206"/>
        <v>Jan</v>
      </c>
      <c r="V1291" s="18" t="str">
        <f t="shared" si="207"/>
        <v>Dec</v>
      </c>
      <c r="W1291" s="1">
        <f t="shared" si="211"/>
        <v>2017</v>
      </c>
      <c r="X1291" s="1">
        <f t="shared" si="212"/>
        <v>2016</v>
      </c>
    </row>
    <row r="1292" spans="1:24" ht="40.5" x14ac:dyDescent="0.3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17">
        <f t="shared" si="208"/>
        <v>42117.082638888889</v>
      </c>
      <c r="L1292" s="17">
        <f t="shared" si="209"/>
        <v>42086.406608796293</v>
      </c>
      <c r="M1292" s="5" t="b">
        <v>0</v>
      </c>
      <c r="N1292" s="5">
        <v>86</v>
      </c>
      <c r="O1292" s="5" t="b">
        <v>1</v>
      </c>
      <c r="P1292" s="5" t="s">
        <v>8271</v>
      </c>
      <c r="Q1292" s="10">
        <f t="shared" si="203"/>
        <v>108.57142857142857</v>
      </c>
      <c r="R1292" s="12">
        <f t="shared" si="204"/>
        <v>2.4571428571428573</v>
      </c>
      <c r="S1292" s="13" t="str">
        <f t="shared" si="210"/>
        <v>Theater</v>
      </c>
      <c r="T1292" s="13" t="str">
        <f t="shared" si="205"/>
        <v>Plays</v>
      </c>
      <c r="U1292" s="18" t="str">
        <f t="shared" si="206"/>
        <v>Apr</v>
      </c>
      <c r="V1292" s="18" t="str">
        <f t="shared" si="207"/>
        <v>Mar</v>
      </c>
      <c r="W1292" s="1">
        <f t="shared" si="211"/>
        <v>2015</v>
      </c>
      <c r="X1292" s="1">
        <f t="shared" si="212"/>
        <v>2015</v>
      </c>
    </row>
    <row r="1293" spans="1:24" ht="40.5" x14ac:dyDescent="0.3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17">
        <f t="shared" si="208"/>
        <v>42101.083333333336</v>
      </c>
      <c r="L1293" s="17">
        <f t="shared" si="209"/>
        <v>42064.444340277776</v>
      </c>
      <c r="M1293" s="5" t="b">
        <v>0</v>
      </c>
      <c r="N1293" s="5">
        <v>42</v>
      </c>
      <c r="O1293" s="5" t="b">
        <v>1</v>
      </c>
      <c r="P1293" s="5" t="s">
        <v>8271</v>
      </c>
      <c r="Q1293" s="10">
        <f t="shared" si="203"/>
        <v>145.69999999999999</v>
      </c>
      <c r="R1293" s="12">
        <f t="shared" si="204"/>
        <v>1.4</v>
      </c>
      <c r="S1293" s="13" t="str">
        <f t="shared" si="210"/>
        <v>Theater</v>
      </c>
      <c r="T1293" s="13" t="str">
        <f t="shared" si="205"/>
        <v>Plays</v>
      </c>
      <c r="U1293" s="18" t="str">
        <f t="shared" si="206"/>
        <v>Apr</v>
      </c>
      <c r="V1293" s="18" t="str">
        <f t="shared" si="207"/>
        <v>Mar</v>
      </c>
      <c r="W1293" s="1">
        <f t="shared" si="211"/>
        <v>2015</v>
      </c>
      <c r="X1293" s="1">
        <f t="shared" si="212"/>
        <v>2015</v>
      </c>
    </row>
    <row r="1294" spans="1:24" ht="60.75" x14ac:dyDescent="0.3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17">
        <f t="shared" si="208"/>
        <v>42283.749305555553</v>
      </c>
      <c r="L1294" s="17">
        <f t="shared" si="209"/>
        <v>42256.555879629632</v>
      </c>
      <c r="M1294" s="5" t="b">
        <v>0</v>
      </c>
      <c r="N1294" s="5">
        <v>52</v>
      </c>
      <c r="O1294" s="5" t="b">
        <v>1</v>
      </c>
      <c r="P1294" s="5" t="s">
        <v>8271</v>
      </c>
      <c r="Q1294" s="10">
        <f t="shared" si="203"/>
        <v>110</v>
      </c>
      <c r="R1294" s="12">
        <f t="shared" si="204"/>
        <v>3.0588235294117645</v>
      </c>
      <c r="S1294" s="13" t="str">
        <f t="shared" si="210"/>
        <v>Theater</v>
      </c>
      <c r="T1294" s="13" t="str">
        <f t="shared" si="205"/>
        <v>Plays</v>
      </c>
      <c r="U1294" s="18" t="str">
        <f t="shared" si="206"/>
        <v>Oct</v>
      </c>
      <c r="V1294" s="18" t="str">
        <f t="shared" si="207"/>
        <v>Sep</v>
      </c>
      <c r="W1294" s="1">
        <f t="shared" si="211"/>
        <v>2015</v>
      </c>
      <c r="X1294" s="1">
        <f t="shared" si="212"/>
        <v>2015</v>
      </c>
    </row>
    <row r="1295" spans="1:24" ht="40.5" x14ac:dyDescent="0.3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17">
        <f t="shared" si="208"/>
        <v>42322.534386574072</v>
      </c>
      <c r="L1295" s="17">
        <f t="shared" si="209"/>
        <v>42292.492719907408</v>
      </c>
      <c r="M1295" s="5" t="b">
        <v>0</v>
      </c>
      <c r="N1295" s="5">
        <v>120</v>
      </c>
      <c r="O1295" s="5" t="b">
        <v>1</v>
      </c>
      <c r="P1295" s="5" t="s">
        <v>8271</v>
      </c>
      <c r="Q1295" s="10">
        <f t="shared" si="203"/>
        <v>102.23333333333333</v>
      </c>
      <c r="R1295" s="12">
        <f t="shared" si="204"/>
        <v>0.8</v>
      </c>
      <c r="S1295" s="13" t="str">
        <f t="shared" si="210"/>
        <v>Theater</v>
      </c>
      <c r="T1295" s="13" t="str">
        <f t="shared" si="205"/>
        <v>Plays</v>
      </c>
      <c r="U1295" s="18" t="str">
        <f t="shared" si="206"/>
        <v>Nov</v>
      </c>
      <c r="V1295" s="18" t="str">
        <f t="shared" si="207"/>
        <v>Oct</v>
      </c>
      <c r="W1295" s="1">
        <f t="shared" si="211"/>
        <v>2015</v>
      </c>
      <c r="X1295" s="1">
        <f t="shared" si="212"/>
        <v>2015</v>
      </c>
    </row>
    <row r="1296" spans="1:24" ht="40.5" x14ac:dyDescent="0.3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17">
        <f t="shared" si="208"/>
        <v>42296.249999999993</v>
      </c>
      <c r="L1296" s="17">
        <f t="shared" si="209"/>
        <v>42278.245335648149</v>
      </c>
      <c r="M1296" s="5" t="b">
        <v>0</v>
      </c>
      <c r="N1296" s="5">
        <v>22</v>
      </c>
      <c r="O1296" s="5" t="b">
        <v>1</v>
      </c>
      <c r="P1296" s="5" t="s">
        <v>8271</v>
      </c>
      <c r="Q1296" s="10">
        <f t="shared" si="203"/>
        <v>122</v>
      </c>
      <c r="R1296" s="12">
        <f t="shared" si="204"/>
        <v>4.4000000000000004</v>
      </c>
      <c r="S1296" s="13" t="str">
        <f t="shared" si="210"/>
        <v>Theater</v>
      </c>
      <c r="T1296" s="13" t="str">
        <f t="shared" si="205"/>
        <v>Plays</v>
      </c>
      <c r="U1296" s="18" t="str">
        <f t="shared" si="206"/>
        <v>Oct</v>
      </c>
      <c r="V1296" s="18" t="str">
        <f t="shared" si="207"/>
        <v>Oct</v>
      </c>
      <c r="W1296" s="1">
        <f t="shared" si="211"/>
        <v>2015</v>
      </c>
      <c r="X1296" s="1">
        <f t="shared" si="212"/>
        <v>2015</v>
      </c>
    </row>
    <row r="1297" spans="1:24" ht="40.5" x14ac:dyDescent="0.3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17">
        <f t="shared" si="208"/>
        <v>42214.499999999993</v>
      </c>
      <c r="L1297" s="17">
        <f t="shared" si="209"/>
        <v>42184.364548611113</v>
      </c>
      <c r="M1297" s="5" t="b">
        <v>0</v>
      </c>
      <c r="N1297" s="5">
        <v>64</v>
      </c>
      <c r="O1297" s="5" t="b">
        <v>1</v>
      </c>
      <c r="P1297" s="5" t="s">
        <v>8271</v>
      </c>
      <c r="Q1297" s="10">
        <f t="shared" si="203"/>
        <v>101.96</v>
      </c>
      <c r="R1297" s="12">
        <f t="shared" si="204"/>
        <v>2.56</v>
      </c>
      <c r="S1297" s="13" t="str">
        <f t="shared" si="210"/>
        <v>Theater</v>
      </c>
      <c r="T1297" s="13" t="str">
        <f t="shared" si="205"/>
        <v>Plays</v>
      </c>
      <c r="U1297" s="18" t="str">
        <f t="shared" si="206"/>
        <v>Jul</v>
      </c>
      <c r="V1297" s="18" t="str">
        <f t="shared" si="207"/>
        <v>Jun</v>
      </c>
      <c r="W1297" s="1">
        <f t="shared" si="211"/>
        <v>2015</v>
      </c>
      <c r="X1297" s="1">
        <f t="shared" si="212"/>
        <v>2015</v>
      </c>
    </row>
    <row r="1298" spans="1:24" ht="40.5" x14ac:dyDescent="0.3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17">
        <f t="shared" si="208"/>
        <v>42442.800613425927</v>
      </c>
      <c r="L1298" s="17">
        <f t="shared" si="209"/>
        <v>42422.842280092591</v>
      </c>
      <c r="M1298" s="5" t="b">
        <v>0</v>
      </c>
      <c r="N1298" s="5">
        <v>23</v>
      </c>
      <c r="O1298" s="5" t="b">
        <v>1</v>
      </c>
      <c r="P1298" s="5" t="s">
        <v>8271</v>
      </c>
      <c r="Q1298" s="10">
        <f t="shared" si="203"/>
        <v>141.1764705882353</v>
      </c>
      <c r="R1298" s="12">
        <f t="shared" si="204"/>
        <v>2.7058823529411766</v>
      </c>
      <c r="S1298" s="13" t="str">
        <f t="shared" si="210"/>
        <v>Theater</v>
      </c>
      <c r="T1298" s="13" t="str">
        <f t="shared" si="205"/>
        <v>Plays</v>
      </c>
      <c r="U1298" s="18" t="str">
        <f t="shared" si="206"/>
        <v>Mar</v>
      </c>
      <c r="V1298" s="18" t="str">
        <f t="shared" si="207"/>
        <v>Feb</v>
      </c>
      <c r="W1298" s="1">
        <f t="shared" si="211"/>
        <v>2016</v>
      </c>
      <c r="X1298" s="1">
        <f t="shared" si="212"/>
        <v>2016</v>
      </c>
    </row>
    <row r="1299" spans="1:24" ht="40.5" x14ac:dyDescent="0.3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17">
        <f t="shared" si="208"/>
        <v>42491.538865740738</v>
      </c>
      <c r="L1299" s="17">
        <f t="shared" si="209"/>
        <v>42461.538865740738</v>
      </c>
      <c r="M1299" s="5" t="b">
        <v>0</v>
      </c>
      <c r="N1299" s="5">
        <v>238</v>
      </c>
      <c r="O1299" s="5" t="b">
        <v>1</v>
      </c>
      <c r="P1299" s="5" t="s">
        <v>8271</v>
      </c>
      <c r="Q1299" s="10">
        <f t="shared" si="203"/>
        <v>109.52500000000001</v>
      </c>
      <c r="R1299" s="12">
        <f t="shared" si="204"/>
        <v>1.19</v>
      </c>
      <c r="S1299" s="13" t="str">
        <f t="shared" si="210"/>
        <v>Theater</v>
      </c>
      <c r="T1299" s="13" t="str">
        <f t="shared" si="205"/>
        <v>Plays</v>
      </c>
      <c r="U1299" s="18" t="str">
        <f t="shared" si="206"/>
        <v>May</v>
      </c>
      <c r="V1299" s="18" t="str">
        <f t="shared" si="207"/>
        <v>Apr</v>
      </c>
      <c r="W1299" s="1">
        <f t="shared" si="211"/>
        <v>2016</v>
      </c>
      <c r="X1299" s="1">
        <f t="shared" si="212"/>
        <v>2016</v>
      </c>
    </row>
    <row r="1300" spans="1:24" ht="40.5" x14ac:dyDescent="0.3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17">
        <f t="shared" si="208"/>
        <v>42488.472592592589</v>
      </c>
      <c r="L1300" s="17">
        <f t="shared" si="209"/>
        <v>42458.472592592589</v>
      </c>
      <c r="M1300" s="5" t="b">
        <v>0</v>
      </c>
      <c r="N1300" s="5">
        <v>33</v>
      </c>
      <c r="O1300" s="5" t="b">
        <v>1</v>
      </c>
      <c r="P1300" s="5" t="s">
        <v>8271</v>
      </c>
      <c r="Q1300" s="10">
        <f t="shared" si="203"/>
        <v>104.65</v>
      </c>
      <c r="R1300" s="12">
        <f t="shared" si="204"/>
        <v>1.65</v>
      </c>
      <c r="S1300" s="13" t="str">
        <f t="shared" si="210"/>
        <v>Theater</v>
      </c>
      <c r="T1300" s="13" t="str">
        <f t="shared" si="205"/>
        <v>Plays</v>
      </c>
      <c r="U1300" s="18" t="str">
        <f t="shared" si="206"/>
        <v>Apr</v>
      </c>
      <c r="V1300" s="18" t="str">
        <f t="shared" si="207"/>
        <v>Mar</v>
      </c>
      <c r="W1300" s="1">
        <f t="shared" si="211"/>
        <v>2016</v>
      </c>
      <c r="X1300" s="1">
        <f t="shared" si="212"/>
        <v>2016</v>
      </c>
    </row>
    <row r="1301" spans="1:24" ht="40.5" x14ac:dyDescent="0.3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17">
        <f t="shared" si="208"/>
        <v>42199.606006944443</v>
      </c>
      <c r="L1301" s="17">
        <f t="shared" si="209"/>
        <v>42169.606006944443</v>
      </c>
      <c r="M1301" s="5" t="b">
        <v>0</v>
      </c>
      <c r="N1301" s="5">
        <v>32</v>
      </c>
      <c r="O1301" s="5" t="b">
        <v>1</v>
      </c>
      <c r="P1301" s="5" t="s">
        <v>8271</v>
      </c>
      <c r="Q1301" s="10">
        <f t="shared" si="203"/>
        <v>124</v>
      </c>
      <c r="R1301" s="12">
        <f t="shared" si="204"/>
        <v>0.91428571428571426</v>
      </c>
      <c r="S1301" s="13" t="str">
        <f t="shared" si="210"/>
        <v>Theater</v>
      </c>
      <c r="T1301" s="13" t="str">
        <f t="shared" si="205"/>
        <v>Plays</v>
      </c>
      <c r="U1301" s="18" t="str">
        <f t="shared" si="206"/>
        <v>Jul</v>
      </c>
      <c r="V1301" s="18" t="str">
        <f t="shared" si="207"/>
        <v>Jun</v>
      </c>
      <c r="W1301" s="1">
        <f t="shared" si="211"/>
        <v>2015</v>
      </c>
      <c r="X1301" s="1">
        <f t="shared" si="212"/>
        <v>2015</v>
      </c>
    </row>
    <row r="1302" spans="1:24" ht="40.5" x14ac:dyDescent="0.3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17">
        <f t="shared" si="208"/>
        <v>42522.581249999996</v>
      </c>
      <c r="L1302" s="17">
        <f t="shared" si="209"/>
        <v>42483.466874999998</v>
      </c>
      <c r="M1302" s="5" t="b">
        <v>0</v>
      </c>
      <c r="N1302" s="5">
        <v>24</v>
      </c>
      <c r="O1302" s="5" t="b">
        <v>1</v>
      </c>
      <c r="P1302" s="5" t="s">
        <v>8271</v>
      </c>
      <c r="Q1302" s="10">
        <f t="shared" si="203"/>
        <v>135</v>
      </c>
      <c r="R1302" s="12">
        <f t="shared" si="204"/>
        <v>0.8</v>
      </c>
      <c r="S1302" s="13" t="str">
        <f t="shared" si="210"/>
        <v>Theater</v>
      </c>
      <c r="T1302" s="13" t="str">
        <f t="shared" si="205"/>
        <v>Plays</v>
      </c>
      <c r="U1302" s="18" t="str">
        <f t="shared" si="206"/>
        <v>Jun</v>
      </c>
      <c r="V1302" s="18" t="str">
        <f t="shared" si="207"/>
        <v>Apr</v>
      </c>
      <c r="W1302" s="1">
        <f t="shared" si="211"/>
        <v>2016</v>
      </c>
      <c r="X1302" s="1">
        <f t="shared" si="212"/>
        <v>2016</v>
      </c>
    </row>
    <row r="1303" spans="1:24" ht="40.5" x14ac:dyDescent="0.3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17">
        <f t="shared" si="208"/>
        <v>42205.916666666664</v>
      </c>
      <c r="L1303" s="17">
        <f t="shared" si="209"/>
        <v>42195.541412037033</v>
      </c>
      <c r="M1303" s="5" t="b">
        <v>0</v>
      </c>
      <c r="N1303" s="5">
        <v>29</v>
      </c>
      <c r="O1303" s="5" t="b">
        <v>1</v>
      </c>
      <c r="P1303" s="5" t="s">
        <v>8271</v>
      </c>
      <c r="Q1303" s="10">
        <f t="shared" si="203"/>
        <v>102.75</v>
      </c>
      <c r="R1303" s="12">
        <f t="shared" si="204"/>
        <v>1.45</v>
      </c>
      <c r="S1303" s="13" t="str">
        <f t="shared" si="210"/>
        <v>Theater</v>
      </c>
      <c r="T1303" s="13" t="str">
        <f t="shared" si="205"/>
        <v>Plays</v>
      </c>
      <c r="U1303" s="18" t="str">
        <f t="shared" si="206"/>
        <v>Jul</v>
      </c>
      <c r="V1303" s="18" t="str">
        <f t="shared" si="207"/>
        <v>Jul</v>
      </c>
      <c r="W1303" s="1">
        <f t="shared" si="211"/>
        <v>2015</v>
      </c>
      <c r="X1303" s="1">
        <f t="shared" si="212"/>
        <v>2015</v>
      </c>
    </row>
    <row r="1304" spans="1:24" ht="40.5" x14ac:dyDescent="0.3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17">
        <f t="shared" si="208"/>
        <v>42704.891331018516</v>
      </c>
      <c r="L1304" s="17">
        <f t="shared" si="209"/>
        <v>42674.849664351852</v>
      </c>
      <c r="M1304" s="5" t="b">
        <v>0</v>
      </c>
      <c r="N1304" s="5">
        <v>50</v>
      </c>
      <c r="O1304" s="5" t="b">
        <v>1</v>
      </c>
      <c r="P1304" s="5" t="s">
        <v>8271</v>
      </c>
      <c r="Q1304" s="10">
        <f t="shared" si="203"/>
        <v>100</v>
      </c>
      <c r="R1304" s="12">
        <f t="shared" si="204"/>
        <v>2</v>
      </c>
      <c r="S1304" s="13" t="str">
        <f t="shared" si="210"/>
        <v>Theater</v>
      </c>
      <c r="T1304" s="13" t="str">
        <f t="shared" si="205"/>
        <v>Plays</v>
      </c>
      <c r="U1304" s="18" t="str">
        <f t="shared" si="206"/>
        <v>Nov</v>
      </c>
      <c r="V1304" s="18" t="str">
        <f t="shared" si="207"/>
        <v>Oct</v>
      </c>
      <c r="W1304" s="1">
        <f t="shared" si="211"/>
        <v>2016</v>
      </c>
      <c r="X1304" s="1">
        <f t="shared" si="212"/>
        <v>2016</v>
      </c>
    </row>
    <row r="1305" spans="1:24" ht="40.5" x14ac:dyDescent="0.3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17">
        <f t="shared" si="208"/>
        <v>42582.249999999993</v>
      </c>
      <c r="L1305" s="17">
        <f t="shared" si="209"/>
        <v>42566.232870370368</v>
      </c>
      <c r="M1305" s="5" t="b">
        <v>0</v>
      </c>
      <c r="N1305" s="5">
        <v>108</v>
      </c>
      <c r="O1305" s="5" t="b">
        <v>1</v>
      </c>
      <c r="P1305" s="5" t="s">
        <v>8271</v>
      </c>
      <c r="Q1305" s="10">
        <f t="shared" si="203"/>
        <v>130.26085714285713</v>
      </c>
      <c r="R1305" s="12">
        <f t="shared" si="204"/>
        <v>3.0857142857142859</v>
      </c>
      <c r="S1305" s="13" t="str">
        <f t="shared" si="210"/>
        <v>Theater</v>
      </c>
      <c r="T1305" s="13" t="str">
        <f t="shared" si="205"/>
        <v>Plays</v>
      </c>
      <c r="U1305" s="18" t="str">
        <f t="shared" si="206"/>
        <v>Jul</v>
      </c>
      <c r="V1305" s="18" t="str">
        <f t="shared" si="207"/>
        <v>Jul</v>
      </c>
      <c r="W1305" s="1">
        <f t="shared" si="211"/>
        <v>2016</v>
      </c>
      <c r="X1305" s="1">
        <f t="shared" si="212"/>
        <v>2016</v>
      </c>
    </row>
    <row r="1306" spans="1:24" ht="60.75" x14ac:dyDescent="0.3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17">
        <f t="shared" si="208"/>
        <v>42806.944502314807</v>
      </c>
      <c r="L1306" s="17">
        <f t="shared" si="209"/>
        <v>42746.986168981479</v>
      </c>
      <c r="M1306" s="5" t="b">
        <v>0</v>
      </c>
      <c r="N1306" s="5">
        <v>104</v>
      </c>
      <c r="O1306" s="5" t="b">
        <v>0</v>
      </c>
      <c r="P1306" s="5" t="s">
        <v>8273</v>
      </c>
      <c r="Q1306" s="10">
        <f t="shared" si="203"/>
        <v>39.627499999999998</v>
      </c>
      <c r="R1306" s="12">
        <f t="shared" si="204"/>
        <v>0.26</v>
      </c>
      <c r="S1306" s="13" t="str">
        <f t="shared" si="210"/>
        <v>Technology</v>
      </c>
      <c r="T1306" s="13" t="str">
        <f t="shared" si="205"/>
        <v>Wearables</v>
      </c>
      <c r="U1306" s="18" t="str">
        <f t="shared" si="206"/>
        <v>Mar</v>
      </c>
      <c r="V1306" s="18" t="str">
        <f t="shared" si="207"/>
        <v>Jan</v>
      </c>
      <c r="W1306" s="1">
        <f t="shared" si="211"/>
        <v>2017</v>
      </c>
      <c r="X1306" s="1">
        <f t="shared" si="212"/>
        <v>2017</v>
      </c>
    </row>
    <row r="1307" spans="1:24" ht="60.75" x14ac:dyDescent="0.3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17">
        <f t="shared" si="208"/>
        <v>42572.520833333336</v>
      </c>
      <c r="L1307" s="17">
        <f t="shared" si="209"/>
        <v>42543.457268518519</v>
      </c>
      <c r="M1307" s="5" t="b">
        <v>0</v>
      </c>
      <c r="N1307" s="5">
        <v>86</v>
      </c>
      <c r="O1307" s="5" t="b">
        <v>0</v>
      </c>
      <c r="P1307" s="5" t="s">
        <v>8273</v>
      </c>
      <c r="Q1307" s="10">
        <f t="shared" si="203"/>
        <v>25.976666666666667</v>
      </c>
      <c r="R1307" s="12">
        <f t="shared" si="204"/>
        <v>0.28666666666666668</v>
      </c>
      <c r="S1307" s="13" t="str">
        <f t="shared" si="210"/>
        <v>Technology</v>
      </c>
      <c r="T1307" s="13" t="str">
        <f t="shared" si="205"/>
        <v>Wearables</v>
      </c>
      <c r="U1307" s="18" t="str">
        <f t="shared" si="206"/>
        <v>Jul</v>
      </c>
      <c r="V1307" s="18" t="str">
        <f t="shared" si="207"/>
        <v>Jun</v>
      </c>
      <c r="W1307" s="1">
        <f t="shared" si="211"/>
        <v>2016</v>
      </c>
      <c r="X1307" s="1">
        <f t="shared" si="212"/>
        <v>2016</v>
      </c>
    </row>
    <row r="1308" spans="1:24" ht="60.75" x14ac:dyDescent="0.3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17">
        <f t="shared" si="208"/>
        <v>41977.249236111107</v>
      </c>
      <c r="L1308" s="17">
        <f t="shared" si="209"/>
        <v>41947.249236111107</v>
      </c>
      <c r="M1308" s="5" t="b">
        <v>0</v>
      </c>
      <c r="N1308" s="5">
        <v>356</v>
      </c>
      <c r="O1308" s="5" t="b">
        <v>0</v>
      </c>
      <c r="P1308" s="5" t="s">
        <v>8273</v>
      </c>
      <c r="Q1308" s="10">
        <f t="shared" si="203"/>
        <v>65.24636363636364</v>
      </c>
      <c r="R1308" s="12">
        <f t="shared" si="204"/>
        <v>0.32363636363636361</v>
      </c>
      <c r="S1308" s="13" t="str">
        <f t="shared" si="210"/>
        <v>Technology</v>
      </c>
      <c r="T1308" s="13" t="str">
        <f t="shared" si="205"/>
        <v>Wearables</v>
      </c>
      <c r="U1308" s="18" t="str">
        <f t="shared" si="206"/>
        <v>Dec</v>
      </c>
      <c r="V1308" s="18" t="str">
        <f t="shared" si="207"/>
        <v>Nov</v>
      </c>
      <c r="W1308" s="1">
        <f t="shared" si="211"/>
        <v>2014</v>
      </c>
      <c r="X1308" s="1">
        <f t="shared" si="212"/>
        <v>2014</v>
      </c>
    </row>
    <row r="1309" spans="1:24" ht="60.75" x14ac:dyDescent="0.3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17">
        <f t="shared" si="208"/>
        <v>42417.294895833336</v>
      </c>
      <c r="L1309" s="17">
        <f t="shared" si="209"/>
        <v>42387.294895833336</v>
      </c>
      <c r="M1309" s="5" t="b">
        <v>0</v>
      </c>
      <c r="N1309" s="5">
        <v>45</v>
      </c>
      <c r="O1309" s="5" t="b">
        <v>0</v>
      </c>
      <c r="P1309" s="5" t="s">
        <v>8273</v>
      </c>
      <c r="Q1309" s="10">
        <f t="shared" si="203"/>
        <v>11.513999999999999</v>
      </c>
      <c r="R1309" s="12">
        <f t="shared" si="204"/>
        <v>0.09</v>
      </c>
      <c r="S1309" s="13" t="str">
        <f t="shared" si="210"/>
        <v>Technology</v>
      </c>
      <c r="T1309" s="13" t="str">
        <f t="shared" si="205"/>
        <v>Wearables</v>
      </c>
      <c r="U1309" s="18" t="str">
        <f t="shared" si="206"/>
        <v>Feb</v>
      </c>
      <c r="V1309" s="18" t="str">
        <f t="shared" si="207"/>
        <v>Jan</v>
      </c>
      <c r="W1309" s="1">
        <f t="shared" si="211"/>
        <v>2016</v>
      </c>
      <c r="X1309" s="1">
        <f t="shared" si="212"/>
        <v>2016</v>
      </c>
    </row>
    <row r="1310" spans="1:24" ht="40.5" x14ac:dyDescent="0.3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17">
        <f t="shared" si="208"/>
        <v>42651.405231481483</v>
      </c>
      <c r="L1310" s="17">
        <f t="shared" si="209"/>
        <v>42611.405231481483</v>
      </c>
      <c r="M1310" s="5" t="b">
        <v>0</v>
      </c>
      <c r="N1310" s="5">
        <v>38</v>
      </c>
      <c r="O1310" s="5" t="b">
        <v>0</v>
      </c>
      <c r="P1310" s="5" t="s">
        <v>8273</v>
      </c>
      <c r="Q1310" s="10">
        <f t="shared" si="203"/>
        <v>11.36</v>
      </c>
      <c r="R1310" s="12">
        <f t="shared" si="204"/>
        <v>0.38</v>
      </c>
      <c r="S1310" s="13" t="str">
        <f t="shared" si="210"/>
        <v>Technology</v>
      </c>
      <c r="T1310" s="13" t="str">
        <f t="shared" si="205"/>
        <v>Wearables</v>
      </c>
      <c r="U1310" s="18" t="str">
        <f t="shared" si="206"/>
        <v>Oct</v>
      </c>
      <c r="V1310" s="18" t="str">
        <f t="shared" si="207"/>
        <v>Aug</v>
      </c>
      <c r="W1310" s="1">
        <f t="shared" si="211"/>
        <v>2016</v>
      </c>
      <c r="X1310" s="1">
        <f t="shared" si="212"/>
        <v>2016</v>
      </c>
    </row>
    <row r="1311" spans="1:24" ht="40.5" x14ac:dyDescent="0.3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17">
        <f t="shared" si="208"/>
        <v>42292.674398148149</v>
      </c>
      <c r="L1311" s="17">
        <f t="shared" si="209"/>
        <v>42257.674398148149</v>
      </c>
      <c r="M1311" s="5" t="b">
        <v>0</v>
      </c>
      <c r="N1311" s="5">
        <v>35</v>
      </c>
      <c r="O1311" s="5" t="b">
        <v>0</v>
      </c>
      <c r="P1311" s="5" t="s">
        <v>8273</v>
      </c>
      <c r="Q1311" s="10">
        <f t="shared" si="203"/>
        <v>111.99130434782609</v>
      </c>
      <c r="R1311" s="12">
        <f t="shared" si="204"/>
        <v>0.30434782608695654</v>
      </c>
      <c r="S1311" s="13" t="str">
        <f t="shared" si="210"/>
        <v>Technology</v>
      </c>
      <c r="T1311" s="13" t="str">
        <f t="shared" si="205"/>
        <v>Wearables</v>
      </c>
      <c r="U1311" s="18" t="str">
        <f t="shared" si="206"/>
        <v>Oct</v>
      </c>
      <c r="V1311" s="18" t="str">
        <f t="shared" si="207"/>
        <v>Sep</v>
      </c>
      <c r="W1311" s="1">
        <f t="shared" si="211"/>
        <v>2015</v>
      </c>
      <c r="X1311" s="1">
        <f t="shared" si="212"/>
        <v>2015</v>
      </c>
    </row>
    <row r="1312" spans="1:24" ht="40.5" x14ac:dyDescent="0.3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17">
        <f t="shared" si="208"/>
        <v>42601.458912037029</v>
      </c>
      <c r="L1312" s="17">
        <f t="shared" si="209"/>
        <v>42556.458912037029</v>
      </c>
      <c r="M1312" s="5" t="b">
        <v>0</v>
      </c>
      <c r="N1312" s="5">
        <v>24</v>
      </c>
      <c r="O1312" s="5" t="b">
        <v>0</v>
      </c>
      <c r="P1312" s="5" t="s">
        <v>8273</v>
      </c>
      <c r="Q1312" s="10">
        <f t="shared" si="203"/>
        <v>15.5</v>
      </c>
      <c r="R1312" s="12">
        <f t="shared" si="204"/>
        <v>0.12</v>
      </c>
      <c r="S1312" s="13" t="str">
        <f t="shared" si="210"/>
        <v>Technology</v>
      </c>
      <c r="T1312" s="13" t="str">
        <f t="shared" si="205"/>
        <v>Wearables</v>
      </c>
      <c r="U1312" s="18" t="str">
        <f t="shared" si="206"/>
        <v>Aug</v>
      </c>
      <c r="V1312" s="18" t="str">
        <f t="shared" si="207"/>
        <v>Jul</v>
      </c>
      <c r="W1312" s="1">
        <f t="shared" si="211"/>
        <v>2016</v>
      </c>
      <c r="X1312" s="1">
        <f t="shared" si="212"/>
        <v>2016</v>
      </c>
    </row>
    <row r="1313" spans="1:24" ht="40.5" x14ac:dyDescent="0.3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17">
        <f t="shared" si="208"/>
        <v>42704.635636574072</v>
      </c>
      <c r="L1313" s="17">
        <f t="shared" si="209"/>
        <v>42669.593969907401</v>
      </c>
      <c r="M1313" s="5" t="b">
        <v>0</v>
      </c>
      <c r="N1313" s="5">
        <v>100</v>
      </c>
      <c r="O1313" s="5" t="b">
        <v>0</v>
      </c>
      <c r="P1313" s="5" t="s">
        <v>8273</v>
      </c>
      <c r="Q1313" s="10">
        <f t="shared" si="203"/>
        <v>32.027999999999999</v>
      </c>
      <c r="R1313" s="12">
        <f t="shared" si="204"/>
        <v>0.04</v>
      </c>
      <c r="S1313" s="13" t="str">
        <f t="shared" si="210"/>
        <v>Technology</v>
      </c>
      <c r="T1313" s="13" t="str">
        <f t="shared" si="205"/>
        <v>Wearables</v>
      </c>
      <c r="U1313" s="18" t="str">
        <f t="shared" si="206"/>
        <v>Nov</v>
      </c>
      <c r="V1313" s="18" t="str">
        <f t="shared" si="207"/>
        <v>Oct</v>
      </c>
      <c r="W1313" s="1">
        <f t="shared" si="211"/>
        <v>2016</v>
      </c>
      <c r="X1313" s="1">
        <f t="shared" si="212"/>
        <v>2016</v>
      </c>
    </row>
    <row r="1314" spans="1:24" ht="40.5" x14ac:dyDescent="0.3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17">
        <f t="shared" si="208"/>
        <v>42112.494467592587</v>
      </c>
      <c r="L1314" s="17">
        <f t="shared" si="209"/>
        <v>42082.494467592587</v>
      </c>
      <c r="M1314" s="5" t="b">
        <v>0</v>
      </c>
      <c r="N1314" s="5">
        <v>1</v>
      </c>
      <c r="O1314" s="5" t="b">
        <v>0</v>
      </c>
      <c r="P1314" s="5" t="s">
        <v>8273</v>
      </c>
      <c r="Q1314" s="10">
        <f t="shared" si="203"/>
        <v>0.60869565217391308</v>
      </c>
      <c r="R1314" s="12">
        <f t="shared" si="204"/>
        <v>2.1739130434782608E-2</v>
      </c>
      <c r="S1314" s="13" t="str">
        <f t="shared" si="210"/>
        <v>Technology</v>
      </c>
      <c r="T1314" s="13" t="str">
        <f t="shared" si="205"/>
        <v>Wearables</v>
      </c>
      <c r="U1314" s="18" t="str">
        <f t="shared" si="206"/>
        <v>Apr</v>
      </c>
      <c r="V1314" s="18" t="str">
        <f t="shared" si="207"/>
        <v>Mar</v>
      </c>
      <c r="W1314" s="1">
        <f t="shared" si="211"/>
        <v>2015</v>
      </c>
      <c r="X1314" s="1">
        <f t="shared" si="212"/>
        <v>2015</v>
      </c>
    </row>
    <row r="1315" spans="1:24" ht="40.5" x14ac:dyDescent="0.3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17">
        <f t="shared" si="208"/>
        <v>42432.50131944444</v>
      </c>
      <c r="L1315" s="17">
        <f t="shared" si="209"/>
        <v>42402.50131944444</v>
      </c>
      <c r="M1315" s="5" t="b">
        <v>0</v>
      </c>
      <c r="N1315" s="5">
        <v>122</v>
      </c>
      <c r="O1315" s="5" t="b">
        <v>0</v>
      </c>
      <c r="P1315" s="5" t="s">
        <v>8273</v>
      </c>
      <c r="Q1315" s="10">
        <f t="shared" si="203"/>
        <v>31.114999999999998</v>
      </c>
      <c r="R1315" s="12">
        <f t="shared" si="204"/>
        <v>0.30499999999999999</v>
      </c>
      <c r="S1315" s="13" t="str">
        <f t="shared" si="210"/>
        <v>Technology</v>
      </c>
      <c r="T1315" s="13" t="str">
        <f t="shared" si="205"/>
        <v>Wearables</v>
      </c>
      <c r="U1315" s="18" t="str">
        <f t="shared" si="206"/>
        <v>Mar</v>
      </c>
      <c r="V1315" s="18" t="str">
        <f t="shared" si="207"/>
        <v>Feb</v>
      </c>
      <c r="W1315" s="1">
        <f t="shared" si="211"/>
        <v>2016</v>
      </c>
      <c r="X1315" s="1">
        <f t="shared" si="212"/>
        <v>2016</v>
      </c>
    </row>
    <row r="1316" spans="1:24" ht="60.75" x14ac:dyDescent="0.3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17">
        <f t="shared" si="208"/>
        <v>42664.461342592585</v>
      </c>
      <c r="L1316" s="17">
        <f t="shared" si="209"/>
        <v>42604.461342592585</v>
      </c>
      <c r="M1316" s="5" t="b">
        <v>0</v>
      </c>
      <c r="N1316" s="5">
        <v>11</v>
      </c>
      <c r="O1316" s="5" t="b">
        <v>0</v>
      </c>
      <c r="P1316" s="5" t="s">
        <v>8273</v>
      </c>
      <c r="Q1316" s="10">
        <f t="shared" si="203"/>
        <v>1.1266666666666667</v>
      </c>
      <c r="R1316" s="12">
        <f t="shared" si="204"/>
        <v>6.1111111111111114E-3</v>
      </c>
      <c r="S1316" s="13" t="str">
        <f t="shared" si="210"/>
        <v>Technology</v>
      </c>
      <c r="T1316" s="13" t="str">
        <f t="shared" si="205"/>
        <v>Wearables</v>
      </c>
      <c r="U1316" s="18" t="str">
        <f t="shared" si="206"/>
        <v>Oct</v>
      </c>
      <c r="V1316" s="18" t="str">
        <f t="shared" si="207"/>
        <v>Aug</v>
      </c>
      <c r="W1316" s="1">
        <f t="shared" si="211"/>
        <v>2016</v>
      </c>
      <c r="X1316" s="1">
        <f t="shared" si="212"/>
        <v>2016</v>
      </c>
    </row>
    <row r="1317" spans="1:24" ht="60.75" x14ac:dyDescent="0.3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17">
        <f t="shared" si="208"/>
        <v>42313.833333333336</v>
      </c>
      <c r="L1317" s="17">
        <f t="shared" si="209"/>
        <v>42278.289907407401</v>
      </c>
      <c r="M1317" s="5" t="b">
        <v>0</v>
      </c>
      <c r="N1317" s="5">
        <v>248</v>
      </c>
      <c r="O1317" s="5" t="b">
        <v>0</v>
      </c>
      <c r="P1317" s="5" t="s">
        <v>8273</v>
      </c>
      <c r="Q1317" s="10">
        <f t="shared" si="203"/>
        <v>40.404000000000003</v>
      </c>
      <c r="R1317" s="12">
        <f t="shared" si="204"/>
        <v>0.248</v>
      </c>
      <c r="S1317" s="13" t="str">
        <f t="shared" si="210"/>
        <v>Technology</v>
      </c>
      <c r="T1317" s="13" t="str">
        <f t="shared" si="205"/>
        <v>Wearables</v>
      </c>
      <c r="U1317" s="18" t="str">
        <f t="shared" si="206"/>
        <v>Nov</v>
      </c>
      <c r="V1317" s="18" t="str">
        <f t="shared" si="207"/>
        <v>Oct</v>
      </c>
      <c r="W1317" s="1">
        <f t="shared" si="211"/>
        <v>2015</v>
      </c>
      <c r="X1317" s="1">
        <f t="shared" si="212"/>
        <v>2015</v>
      </c>
    </row>
    <row r="1318" spans="1:24" ht="40.5" x14ac:dyDescent="0.3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17">
        <f t="shared" si="208"/>
        <v>42428.753576388888</v>
      </c>
      <c r="L1318" s="17">
        <f t="shared" si="209"/>
        <v>42393.753576388888</v>
      </c>
      <c r="M1318" s="5" t="b">
        <v>0</v>
      </c>
      <c r="N1318" s="5">
        <v>1</v>
      </c>
      <c r="O1318" s="5" t="b">
        <v>0</v>
      </c>
      <c r="P1318" s="5" t="s">
        <v>8273</v>
      </c>
      <c r="Q1318" s="10">
        <f t="shared" si="203"/>
        <v>1.3333333333333333E-3</v>
      </c>
      <c r="R1318" s="12">
        <f t="shared" si="204"/>
        <v>1.3333333333333333E-3</v>
      </c>
      <c r="S1318" s="13" t="str">
        <f t="shared" si="210"/>
        <v>Technology</v>
      </c>
      <c r="T1318" s="13" t="str">
        <f t="shared" si="205"/>
        <v>Wearables</v>
      </c>
      <c r="U1318" s="18" t="str">
        <f t="shared" si="206"/>
        <v>Feb</v>
      </c>
      <c r="V1318" s="18" t="str">
        <f t="shared" si="207"/>
        <v>Jan</v>
      </c>
      <c r="W1318" s="1">
        <f t="shared" si="211"/>
        <v>2016</v>
      </c>
      <c r="X1318" s="1">
        <f t="shared" si="212"/>
        <v>2016</v>
      </c>
    </row>
    <row r="1319" spans="1:24" ht="60.75" x14ac:dyDescent="0.3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17">
        <f t="shared" si="208"/>
        <v>42572.374999999993</v>
      </c>
      <c r="L1319" s="17">
        <f t="shared" si="209"/>
        <v>42520.027152777773</v>
      </c>
      <c r="M1319" s="5" t="b">
        <v>0</v>
      </c>
      <c r="N1319" s="5">
        <v>19</v>
      </c>
      <c r="O1319" s="5" t="b">
        <v>0</v>
      </c>
      <c r="P1319" s="5" t="s">
        <v>8273</v>
      </c>
      <c r="Q1319" s="10">
        <f t="shared" si="203"/>
        <v>5.7335000000000003</v>
      </c>
      <c r="R1319" s="12">
        <f t="shared" si="204"/>
        <v>9.4999999999999998E-3</v>
      </c>
      <c r="S1319" s="13" t="str">
        <f t="shared" si="210"/>
        <v>Technology</v>
      </c>
      <c r="T1319" s="13" t="str">
        <f t="shared" si="205"/>
        <v>Wearables</v>
      </c>
      <c r="U1319" s="18" t="str">
        <f t="shared" si="206"/>
        <v>Jul</v>
      </c>
      <c r="V1319" s="18" t="str">
        <f t="shared" si="207"/>
        <v>May</v>
      </c>
      <c r="W1319" s="1">
        <f t="shared" si="211"/>
        <v>2016</v>
      </c>
      <c r="X1319" s="1">
        <f t="shared" si="212"/>
        <v>2016</v>
      </c>
    </row>
    <row r="1320" spans="1:24" ht="60.75" x14ac:dyDescent="0.3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17">
        <f t="shared" si="208"/>
        <v>42014.835324074076</v>
      </c>
      <c r="L1320" s="17">
        <f t="shared" si="209"/>
        <v>41984.835324074076</v>
      </c>
      <c r="M1320" s="5" t="b">
        <v>0</v>
      </c>
      <c r="N1320" s="5">
        <v>135</v>
      </c>
      <c r="O1320" s="5" t="b">
        <v>0</v>
      </c>
      <c r="P1320" s="5" t="s">
        <v>8273</v>
      </c>
      <c r="Q1320" s="10">
        <f t="shared" si="203"/>
        <v>15.324999999999999</v>
      </c>
      <c r="R1320" s="12">
        <f t="shared" si="204"/>
        <v>0.33750000000000002</v>
      </c>
      <c r="S1320" s="13" t="str">
        <f t="shared" si="210"/>
        <v>Technology</v>
      </c>
      <c r="T1320" s="13" t="str">
        <f t="shared" si="205"/>
        <v>Wearables</v>
      </c>
      <c r="U1320" s="18" t="str">
        <f t="shared" si="206"/>
        <v>Jan</v>
      </c>
      <c r="V1320" s="18" t="str">
        <f t="shared" si="207"/>
        <v>Dec</v>
      </c>
      <c r="W1320" s="1">
        <f t="shared" si="211"/>
        <v>2015</v>
      </c>
      <c r="X1320" s="1">
        <f t="shared" si="212"/>
        <v>2014</v>
      </c>
    </row>
    <row r="1321" spans="1:24" ht="40.5" x14ac:dyDescent="0.3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17">
        <f t="shared" si="208"/>
        <v>41831.458333333328</v>
      </c>
      <c r="L1321" s="17">
        <f t="shared" si="209"/>
        <v>41816.603761574072</v>
      </c>
      <c r="M1321" s="5" t="b">
        <v>0</v>
      </c>
      <c r="N1321" s="5">
        <v>9</v>
      </c>
      <c r="O1321" s="5" t="b">
        <v>0</v>
      </c>
      <c r="P1321" s="5" t="s">
        <v>8273</v>
      </c>
      <c r="Q1321" s="10">
        <f t="shared" si="203"/>
        <v>15.103448275862069</v>
      </c>
      <c r="R1321" s="12">
        <f t="shared" si="204"/>
        <v>0.15517241379310345</v>
      </c>
      <c r="S1321" s="13" t="str">
        <f t="shared" si="210"/>
        <v>Technology</v>
      </c>
      <c r="T1321" s="13" t="str">
        <f t="shared" si="205"/>
        <v>Wearables</v>
      </c>
      <c r="U1321" s="18" t="str">
        <f t="shared" si="206"/>
        <v>Jul</v>
      </c>
      <c r="V1321" s="18" t="str">
        <f t="shared" si="207"/>
        <v>Jun</v>
      </c>
      <c r="W1321" s="1">
        <f t="shared" si="211"/>
        <v>2014</v>
      </c>
      <c r="X1321" s="1">
        <f t="shared" si="212"/>
        <v>2014</v>
      </c>
    </row>
    <row r="1322" spans="1:24" ht="60.75" x14ac:dyDescent="0.3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17">
        <f t="shared" si="208"/>
        <v>42734.749999999993</v>
      </c>
      <c r="L1322" s="17">
        <f t="shared" si="209"/>
        <v>42705.482013888883</v>
      </c>
      <c r="M1322" s="5" t="b">
        <v>0</v>
      </c>
      <c r="N1322" s="5">
        <v>3</v>
      </c>
      <c r="O1322" s="5" t="b">
        <v>0</v>
      </c>
      <c r="P1322" s="5" t="s">
        <v>8273</v>
      </c>
      <c r="Q1322" s="10">
        <f t="shared" si="203"/>
        <v>0.503</v>
      </c>
      <c r="R1322" s="12">
        <f t="shared" si="204"/>
        <v>3.0000000000000001E-3</v>
      </c>
      <c r="S1322" s="13" t="str">
        <f t="shared" si="210"/>
        <v>Technology</v>
      </c>
      <c r="T1322" s="13" t="str">
        <f t="shared" si="205"/>
        <v>Wearables</v>
      </c>
      <c r="U1322" s="18" t="str">
        <f t="shared" si="206"/>
        <v>Dec</v>
      </c>
      <c r="V1322" s="18" t="str">
        <f t="shared" si="207"/>
        <v>Dec</v>
      </c>
      <c r="W1322" s="1">
        <f t="shared" si="211"/>
        <v>2016</v>
      </c>
      <c r="X1322" s="1">
        <f t="shared" si="212"/>
        <v>2016</v>
      </c>
    </row>
    <row r="1323" spans="1:24" ht="60.75" x14ac:dyDescent="0.3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17">
        <f t="shared" si="208"/>
        <v>42727.540937499994</v>
      </c>
      <c r="L1323" s="17">
        <f t="shared" si="209"/>
        <v>42697.540937499994</v>
      </c>
      <c r="M1323" s="5" t="b">
        <v>0</v>
      </c>
      <c r="N1323" s="5">
        <v>7</v>
      </c>
      <c r="O1323" s="5" t="b">
        <v>0</v>
      </c>
      <c r="P1323" s="5" t="s">
        <v>8273</v>
      </c>
      <c r="Q1323" s="10">
        <f t="shared" si="203"/>
        <v>1.3028138528138529</v>
      </c>
      <c r="R1323" s="12">
        <f t="shared" si="204"/>
        <v>1.5151515151515152E-3</v>
      </c>
      <c r="S1323" s="13" t="str">
        <f t="shared" si="210"/>
        <v>Technology</v>
      </c>
      <c r="T1323" s="13" t="str">
        <f t="shared" si="205"/>
        <v>Wearables</v>
      </c>
      <c r="U1323" s="18" t="str">
        <f t="shared" si="206"/>
        <v>Dec</v>
      </c>
      <c r="V1323" s="18" t="str">
        <f t="shared" si="207"/>
        <v>Nov</v>
      </c>
      <c r="W1323" s="1">
        <f t="shared" si="211"/>
        <v>2016</v>
      </c>
      <c r="X1323" s="1">
        <f t="shared" si="212"/>
        <v>2016</v>
      </c>
    </row>
    <row r="1324" spans="1:24" ht="60.75" x14ac:dyDescent="0.3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17">
        <f t="shared" si="208"/>
        <v>42145.448206018518</v>
      </c>
      <c r="L1324" s="17">
        <f t="shared" si="209"/>
        <v>42115.448206018518</v>
      </c>
      <c r="M1324" s="5" t="b">
        <v>0</v>
      </c>
      <c r="N1324" s="5">
        <v>4</v>
      </c>
      <c r="O1324" s="5" t="b">
        <v>0</v>
      </c>
      <c r="P1324" s="5" t="s">
        <v>8273</v>
      </c>
      <c r="Q1324" s="10">
        <f t="shared" si="203"/>
        <v>0.30285714285714288</v>
      </c>
      <c r="R1324" s="12">
        <f t="shared" si="204"/>
        <v>1.1428571428571429E-2</v>
      </c>
      <c r="S1324" s="13" t="str">
        <f t="shared" si="210"/>
        <v>Technology</v>
      </c>
      <c r="T1324" s="13" t="str">
        <f t="shared" si="205"/>
        <v>Wearables</v>
      </c>
      <c r="U1324" s="18" t="str">
        <f t="shared" si="206"/>
        <v>May</v>
      </c>
      <c r="V1324" s="18" t="str">
        <f t="shared" si="207"/>
        <v>Apr</v>
      </c>
      <c r="W1324" s="1">
        <f t="shared" si="211"/>
        <v>2015</v>
      </c>
      <c r="X1324" s="1">
        <f t="shared" si="212"/>
        <v>2015</v>
      </c>
    </row>
    <row r="1325" spans="1:24" ht="60.75" x14ac:dyDescent="0.3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17">
        <f t="shared" si="208"/>
        <v>42486.079861111109</v>
      </c>
      <c r="L1325" s="17">
        <f t="shared" si="209"/>
        <v>42451.490115740737</v>
      </c>
      <c r="M1325" s="5" t="b">
        <v>0</v>
      </c>
      <c r="N1325" s="5">
        <v>44</v>
      </c>
      <c r="O1325" s="5" t="b">
        <v>0</v>
      </c>
      <c r="P1325" s="5" t="s">
        <v>8273</v>
      </c>
      <c r="Q1325" s="10">
        <f t="shared" si="203"/>
        <v>8.8800000000000008</v>
      </c>
      <c r="R1325" s="12">
        <f t="shared" si="204"/>
        <v>0.29333333333333333</v>
      </c>
      <c r="S1325" s="13" t="str">
        <f t="shared" si="210"/>
        <v>Technology</v>
      </c>
      <c r="T1325" s="13" t="str">
        <f t="shared" si="205"/>
        <v>Wearables</v>
      </c>
      <c r="U1325" s="18" t="str">
        <f t="shared" si="206"/>
        <v>Apr</v>
      </c>
      <c r="V1325" s="18" t="str">
        <f t="shared" si="207"/>
        <v>Mar</v>
      </c>
      <c r="W1325" s="1">
        <f t="shared" si="211"/>
        <v>2016</v>
      </c>
      <c r="X1325" s="1">
        <f t="shared" si="212"/>
        <v>2016</v>
      </c>
    </row>
    <row r="1326" spans="1:24" ht="60.75" x14ac:dyDescent="0.3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17">
        <f t="shared" si="208"/>
        <v>42656.425370370365</v>
      </c>
      <c r="L1326" s="17">
        <f t="shared" si="209"/>
        <v>42626.425370370365</v>
      </c>
      <c r="M1326" s="5" t="b">
        <v>0</v>
      </c>
      <c r="N1326" s="5">
        <v>90</v>
      </c>
      <c r="O1326" s="5" t="b">
        <v>0</v>
      </c>
      <c r="P1326" s="5" t="s">
        <v>8273</v>
      </c>
      <c r="Q1326" s="10">
        <f t="shared" si="203"/>
        <v>9.84</v>
      </c>
      <c r="R1326" s="12">
        <f t="shared" si="204"/>
        <v>0.18</v>
      </c>
      <c r="S1326" s="13" t="str">
        <f t="shared" si="210"/>
        <v>Technology</v>
      </c>
      <c r="T1326" s="13" t="str">
        <f t="shared" si="205"/>
        <v>Wearables</v>
      </c>
      <c r="U1326" s="18" t="str">
        <f t="shared" si="206"/>
        <v>Oct</v>
      </c>
      <c r="V1326" s="18" t="str">
        <f t="shared" si="207"/>
        <v>Sep</v>
      </c>
      <c r="W1326" s="1">
        <f t="shared" si="211"/>
        <v>2016</v>
      </c>
      <c r="X1326" s="1">
        <f t="shared" si="212"/>
        <v>2016</v>
      </c>
    </row>
    <row r="1327" spans="1:24" ht="60.75" x14ac:dyDescent="0.3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17">
        <f t="shared" si="208"/>
        <v>42733.877719907403</v>
      </c>
      <c r="L1327" s="17">
        <f t="shared" si="209"/>
        <v>42703.877719907403</v>
      </c>
      <c r="M1327" s="5" t="b">
        <v>0</v>
      </c>
      <c r="N1327" s="5">
        <v>8</v>
      </c>
      <c r="O1327" s="5" t="b">
        <v>0</v>
      </c>
      <c r="P1327" s="5" t="s">
        <v>8273</v>
      </c>
      <c r="Q1327" s="10">
        <f t="shared" si="203"/>
        <v>2.4300000000000002</v>
      </c>
      <c r="R1327" s="12">
        <f t="shared" si="204"/>
        <v>0.04</v>
      </c>
      <c r="S1327" s="13" t="str">
        <f t="shared" si="210"/>
        <v>Technology</v>
      </c>
      <c r="T1327" s="13" t="str">
        <f t="shared" si="205"/>
        <v>Wearables</v>
      </c>
      <c r="U1327" s="18" t="str">
        <f t="shared" si="206"/>
        <v>Dec</v>
      </c>
      <c r="V1327" s="18" t="str">
        <f t="shared" si="207"/>
        <v>Nov</v>
      </c>
      <c r="W1327" s="1">
        <f t="shared" si="211"/>
        <v>2016</v>
      </c>
      <c r="X1327" s="1">
        <f t="shared" si="212"/>
        <v>2016</v>
      </c>
    </row>
    <row r="1328" spans="1:24" ht="40.5" x14ac:dyDescent="0.3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17">
        <f t="shared" si="208"/>
        <v>42019.583657407406</v>
      </c>
      <c r="L1328" s="17">
        <f t="shared" si="209"/>
        <v>41974.583657407406</v>
      </c>
      <c r="M1328" s="5" t="b">
        <v>0</v>
      </c>
      <c r="N1328" s="5">
        <v>11</v>
      </c>
      <c r="O1328" s="5" t="b">
        <v>0</v>
      </c>
      <c r="P1328" s="5" t="s">
        <v>8273</v>
      </c>
      <c r="Q1328" s="10">
        <f t="shared" si="203"/>
        <v>1.1299999999999999</v>
      </c>
      <c r="R1328" s="12">
        <f t="shared" si="204"/>
        <v>1.0999999999999999E-2</v>
      </c>
      <c r="S1328" s="13" t="str">
        <f t="shared" si="210"/>
        <v>Technology</v>
      </c>
      <c r="T1328" s="13" t="str">
        <f t="shared" si="205"/>
        <v>Wearables</v>
      </c>
      <c r="U1328" s="18" t="str">
        <f t="shared" si="206"/>
        <v>Jan</v>
      </c>
      <c r="V1328" s="18" t="str">
        <f t="shared" si="207"/>
        <v>Dec</v>
      </c>
      <c r="W1328" s="1">
        <f t="shared" si="211"/>
        <v>2015</v>
      </c>
      <c r="X1328" s="1">
        <f t="shared" si="212"/>
        <v>2014</v>
      </c>
    </row>
    <row r="1329" spans="1:24" ht="60.75" x14ac:dyDescent="0.3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17">
        <f t="shared" si="208"/>
        <v>42153.470312500001</v>
      </c>
      <c r="L1329" s="17">
        <f t="shared" si="209"/>
        <v>42123.470312500001</v>
      </c>
      <c r="M1329" s="5" t="b">
        <v>0</v>
      </c>
      <c r="N1329" s="5">
        <v>41</v>
      </c>
      <c r="O1329" s="5" t="b">
        <v>0</v>
      </c>
      <c r="P1329" s="5" t="s">
        <v>8273</v>
      </c>
      <c r="Q1329" s="10">
        <f t="shared" si="203"/>
        <v>3.5520833333333335</v>
      </c>
      <c r="R1329" s="12">
        <f t="shared" si="204"/>
        <v>8.5416666666666669E-2</v>
      </c>
      <c r="S1329" s="13" t="str">
        <f t="shared" si="210"/>
        <v>Technology</v>
      </c>
      <c r="T1329" s="13" t="str">
        <f t="shared" si="205"/>
        <v>Wearables</v>
      </c>
      <c r="U1329" s="18" t="str">
        <f t="shared" si="206"/>
        <v>May</v>
      </c>
      <c r="V1329" s="18" t="str">
        <f t="shared" si="207"/>
        <v>Apr</v>
      </c>
      <c r="W1329" s="1">
        <f t="shared" si="211"/>
        <v>2015</v>
      </c>
      <c r="X1329" s="1">
        <f t="shared" si="212"/>
        <v>2015</v>
      </c>
    </row>
    <row r="1330" spans="1:24" ht="60.75" x14ac:dyDescent="0.3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17">
        <f t="shared" si="208"/>
        <v>42657.434421296297</v>
      </c>
      <c r="L1330" s="17">
        <f t="shared" si="209"/>
        <v>42612.434421296297</v>
      </c>
      <c r="M1330" s="5" t="b">
        <v>0</v>
      </c>
      <c r="N1330" s="5">
        <v>15</v>
      </c>
      <c r="O1330" s="5" t="b">
        <v>0</v>
      </c>
      <c r="P1330" s="5" t="s">
        <v>8273</v>
      </c>
      <c r="Q1330" s="10">
        <f t="shared" si="203"/>
        <v>2.3306666666666667</v>
      </c>
      <c r="R1330" s="12">
        <f t="shared" si="204"/>
        <v>0.02</v>
      </c>
      <c r="S1330" s="13" t="str">
        <f t="shared" si="210"/>
        <v>Technology</v>
      </c>
      <c r="T1330" s="13" t="str">
        <f t="shared" si="205"/>
        <v>Wearables</v>
      </c>
      <c r="U1330" s="18" t="str">
        <f t="shared" si="206"/>
        <v>Oct</v>
      </c>
      <c r="V1330" s="18" t="str">
        <f t="shared" si="207"/>
        <v>Aug</v>
      </c>
      <c r="W1330" s="1">
        <f t="shared" si="211"/>
        <v>2016</v>
      </c>
      <c r="X1330" s="1">
        <f t="shared" si="212"/>
        <v>2016</v>
      </c>
    </row>
    <row r="1331" spans="1:24" ht="40.5" x14ac:dyDescent="0.3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17">
        <f t="shared" si="208"/>
        <v>41975.054918981477</v>
      </c>
      <c r="L1331" s="17">
        <f t="shared" si="209"/>
        <v>41935.013252314813</v>
      </c>
      <c r="M1331" s="5" t="b">
        <v>0</v>
      </c>
      <c r="N1331" s="5">
        <v>9</v>
      </c>
      <c r="O1331" s="5" t="b">
        <v>0</v>
      </c>
      <c r="P1331" s="5" t="s">
        <v>8273</v>
      </c>
      <c r="Q1331" s="10">
        <f t="shared" si="203"/>
        <v>0.81599999999999995</v>
      </c>
      <c r="R1331" s="12">
        <f t="shared" si="204"/>
        <v>1.7999999999999999E-2</v>
      </c>
      <c r="S1331" s="13" t="str">
        <f t="shared" si="210"/>
        <v>Technology</v>
      </c>
      <c r="T1331" s="13" t="str">
        <f t="shared" si="205"/>
        <v>Wearables</v>
      </c>
      <c r="U1331" s="18" t="str">
        <f t="shared" si="206"/>
        <v>Dec</v>
      </c>
      <c r="V1331" s="18" t="str">
        <f t="shared" si="207"/>
        <v>Oct</v>
      </c>
      <c r="W1331" s="1">
        <f t="shared" si="211"/>
        <v>2014</v>
      </c>
      <c r="X1331" s="1">
        <f t="shared" si="212"/>
        <v>2014</v>
      </c>
    </row>
    <row r="1332" spans="1:24" ht="60.75" x14ac:dyDescent="0.3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17">
        <f t="shared" si="208"/>
        <v>42552.958333333336</v>
      </c>
      <c r="L1332" s="17">
        <f t="shared" si="209"/>
        <v>42522.068391203698</v>
      </c>
      <c r="M1332" s="5" t="b">
        <v>0</v>
      </c>
      <c r="N1332" s="5">
        <v>50</v>
      </c>
      <c r="O1332" s="5" t="b">
        <v>0</v>
      </c>
      <c r="P1332" s="5" t="s">
        <v>8273</v>
      </c>
      <c r="Q1332" s="10">
        <f t="shared" si="203"/>
        <v>22.494285714285713</v>
      </c>
      <c r="R1332" s="12">
        <f t="shared" si="204"/>
        <v>0.14285714285714285</v>
      </c>
      <c r="S1332" s="13" t="str">
        <f t="shared" si="210"/>
        <v>Technology</v>
      </c>
      <c r="T1332" s="13" t="str">
        <f t="shared" si="205"/>
        <v>Wearables</v>
      </c>
      <c r="U1332" s="18" t="str">
        <f t="shared" si="206"/>
        <v>Jul</v>
      </c>
      <c r="V1332" s="18" t="str">
        <f t="shared" si="207"/>
        <v>Jun</v>
      </c>
      <c r="W1332" s="1">
        <f t="shared" si="211"/>
        <v>2016</v>
      </c>
      <c r="X1332" s="1">
        <f t="shared" si="212"/>
        <v>2016</v>
      </c>
    </row>
    <row r="1333" spans="1:24" ht="60.75" x14ac:dyDescent="0.3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17">
        <f t="shared" si="208"/>
        <v>42599.295763888884</v>
      </c>
      <c r="L1333" s="17">
        <f t="shared" si="209"/>
        <v>42569.295763888884</v>
      </c>
      <c r="M1333" s="5" t="b">
        <v>0</v>
      </c>
      <c r="N1333" s="5">
        <v>34</v>
      </c>
      <c r="O1333" s="5" t="b">
        <v>0</v>
      </c>
      <c r="P1333" s="5" t="s">
        <v>8273</v>
      </c>
      <c r="Q1333" s="10">
        <f t="shared" si="203"/>
        <v>1.3668</v>
      </c>
      <c r="R1333" s="12">
        <f t="shared" si="204"/>
        <v>1.3599999999999999E-2</v>
      </c>
      <c r="S1333" s="13" t="str">
        <f t="shared" si="210"/>
        <v>Technology</v>
      </c>
      <c r="T1333" s="13" t="str">
        <f t="shared" si="205"/>
        <v>Wearables</v>
      </c>
      <c r="U1333" s="18" t="str">
        <f t="shared" si="206"/>
        <v>Aug</v>
      </c>
      <c r="V1333" s="18" t="str">
        <f t="shared" si="207"/>
        <v>Jul</v>
      </c>
      <c r="W1333" s="1">
        <f t="shared" si="211"/>
        <v>2016</v>
      </c>
      <c r="X1333" s="1">
        <f t="shared" si="212"/>
        <v>2016</v>
      </c>
    </row>
    <row r="1334" spans="1:24" ht="40.5" x14ac:dyDescent="0.3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17">
        <f t="shared" si="208"/>
        <v>42761.851944444446</v>
      </c>
      <c r="L1334" s="17">
        <f t="shared" si="209"/>
        <v>42731.851944444446</v>
      </c>
      <c r="M1334" s="5" t="b">
        <v>0</v>
      </c>
      <c r="N1334" s="5">
        <v>0</v>
      </c>
      <c r="O1334" s="5" t="b">
        <v>0</v>
      </c>
      <c r="P1334" s="5" t="s">
        <v>8273</v>
      </c>
      <c r="Q1334" s="10">
        <f t="shared" si="203"/>
        <v>0</v>
      </c>
      <c r="R1334" s="12">
        <f t="shared" si="204"/>
        <v>0</v>
      </c>
      <c r="S1334" s="13" t="str">
        <f t="shared" si="210"/>
        <v>Technology</v>
      </c>
      <c r="T1334" s="13" t="str">
        <f t="shared" si="205"/>
        <v>Wearables</v>
      </c>
      <c r="U1334" s="18" t="str">
        <f t="shared" si="206"/>
        <v>Jan</v>
      </c>
      <c r="V1334" s="18" t="str">
        <f t="shared" si="207"/>
        <v>Dec</v>
      </c>
      <c r="W1334" s="1">
        <f t="shared" si="211"/>
        <v>2017</v>
      </c>
      <c r="X1334" s="1">
        <f t="shared" si="212"/>
        <v>2016</v>
      </c>
    </row>
    <row r="1335" spans="1:24" ht="40.5" x14ac:dyDescent="0.3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17">
        <f t="shared" si="208"/>
        <v>41835.8984375</v>
      </c>
      <c r="L1335" s="17">
        <f t="shared" si="209"/>
        <v>41805.8984375</v>
      </c>
      <c r="M1335" s="5" t="b">
        <v>0</v>
      </c>
      <c r="N1335" s="5">
        <v>0</v>
      </c>
      <c r="O1335" s="5" t="b">
        <v>0</v>
      </c>
      <c r="P1335" s="5" t="s">
        <v>8273</v>
      </c>
      <c r="Q1335" s="10">
        <f t="shared" si="203"/>
        <v>0</v>
      </c>
      <c r="R1335" s="12">
        <f t="shared" si="204"/>
        <v>0</v>
      </c>
      <c r="S1335" s="13" t="str">
        <f t="shared" si="210"/>
        <v>Technology</v>
      </c>
      <c r="T1335" s="13" t="str">
        <f t="shared" si="205"/>
        <v>Wearables</v>
      </c>
      <c r="U1335" s="18" t="str">
        <f t="shared" si="206"/>
        <v>Jul</v>
      </c>
      <c r="V1335" s="18" t="str">
        <f t="shared" si="207"/>
        <v>Jun</v>
      </c>
      <c r="W1335" s="1">
        <f t="shared" si="211"/>
        <v>2014</v>
      </c>
      <c r="X1335" s="1">
        <f t="shared" si="212"/>
        <v>2014</v>
      </c>
    </row>
    <row r="1336" spans="1:24" ht="60.75" x14ac:dyDescent="0.3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17">
        <f t="shared" si="208"/>
        <v>42440.565821759257</v>
      </c>
      <c r="L1336" s="17">
        <f t="shared" si="209"/>
        <v>42410.565821759257</v>
      </c>
      <c r="M1336" s="5" t="b">
        <v>0</v>
      </c>
      <c r="N1336" s="5">
        <v>276</v>
      </c>
      <c r="O1336" s="5" t="b">
        <v>0</v>
      </c>
      <c r="P1336" s="5" t="s">
        <v>8273</v>
      </c>
      <c r="Q1336" s="10">
        <f t="shared" si="203"/>
        <v>10.754135338345865</v>
      </c>
      <c r="R1336" s="12">
        <f t="shared" si="204"/>
        <v>0.20751879699248121</v>
      </c>
      <c r="S1336" s="13" t="str">
        <f t="shared" si="210"/>
        <v>Technology</v>
      </c>
      <c r="T1336" s="13" t="str">
        <f t="shared" si="205"/>
        <v>Wearables</v>
      </c>
      <c r="U1336" s="18" t="str">
        <f t="shared" si="206"/>
        <v>Mar</v>
      </c>
      <c r="V1336" s="18" t="str">
        <f t="shared" si="207"/>
        <v>Feb</v>
      </c>
      <c r="W1336" s="1">
        <f t="shared" si="211"/>
        <v>2016</v>
      </c>
      <c r="X1336" s="1">
        <f t="shared" si="212"/>
        <v>2016</v>
      </c>
    </row>
    <row r="1337" spans="1:24" ht="60.75" x14ac:dyDescent="0.3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17">
        <f t="shared" si="208"/>
        <v>42343.728032407402</v>
      </c>
      <c r="L1337" s="17">
        <f t="shared" si="209"/>
        <v>42313.728032407402</v>
      </c>
      <c r="M1337" s="5" t="b">
        <v>0</v>
      </c>
      <c r="N1337" s="5">
        <v>16</v>
      </c>
      <c r="O1337" s="5" t="b">
        <v>0</v>
      </c>
      <c r="P1337" s="5" t="s">
        <v>8273</v>
      </c>
      <c r="Q1337" s="10">
        <f t="shared" si="203"/>
        <v>19.760000000000002</v>
      </c>
      <c r="R1337" s="12">
        <f t="shared" si="204"/>
        <v>6.4000000000000001E-2</v>
      </c>
      <c r="S1337" s="13" t="str">
        <f t="shared" si="210"/>
        <v>Technology</v>
      </c>
      <c r="T1337" s="13" t="str">
        <f t="shared" si="205"/>
        <v>Wearables</v>
      </c>
      <c r="U1337" s="18" t="str">
        <f t="shared" si="206"/>
        <v>Dec</v>
      </c>
      <c r="V1337" s="18" t="str">
        <f t="shared" si="207"/>
        <v>Nov</v>
      </c>
      <c r="W1337" s="1">
        <f t="shared" si="211"/>
        <v>2015</v>
      </c>
      <c r="X1337" s="1">
        <f t="shared" si="212"/>
        <v>2015</v>
      </c>
    </row>
    <row r="1338" spans="1:24" ht="60.75" x14ac:dyDescent="0.3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17">
        <f t="shared" si="208"/>
        <v>41990.655416666668</v>
      </c>
      <c r="L1338" s="17">
        <f t="shared" si="209"/>
        <v>41955.655416666668</v>
      </c>
      <c r="M1338" s="5" t="b">
        <v>0</v>
      </c>
      <c r="N1338" s="5">
        <v>224</v>
      </c>
      <c r="O1338" s="5" t="b">
        <v>0</v>
      </c>
      <c r="P1338" s="5" t="s">
        <v>8273</v>
      </c>
      <c r="Q1338" s="10">
        <f t="shared" si="203"/>
        <v>84.947000000000003</v>
      </c>
      <c r="R1338" s="12">
        <f t="shared" si="204"/>
        <v>0.224</v>
      </c>
      <c r="S1338" s="13" t="str">
        <f t="shared" si="210"/>
        <v>Technology</v>
      </c>
      <c r="T1338" s="13" t="str">
        <f t="shared" si="205"/>
        <v>Wearables</v>
      </c>
      <c r="U1338" s="18" t="str">
        <f t="shared" si="206"/>
        <v>Dec</v>
      </c>
      <c r="V1338" s="18" t="str">
        <f t="shared" si="207"/>
        <v>Nov</v>
      </c>
      <c r="W1338" s="1">
        <f t="shared" si="211"/>
        <v>2014</v>
      </c>
      <c r="X1338" s="1">
        <f t="shared" si="212"/>
        <v>2014</v>
      </c>
    </row>
    <row r="1339" spans="1:24" ht="60.75" x14ac:dyDescent="0.3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17">
        <f t="shared" si="208"/>
        <v>42797.368969907409</v>
      </c>
      <c r="L1339" s="17">
        <f t="shared" si="209"/>
        <v>42767.368969907409</v>
      </c>
      <c r="M1339" s="5" t="b">
        <v>0</v>
      </c>
      <c r="N1339" s="5">
        <v>140</v>
      </c>
      <c r="O1339" s="5" t="b">
        <v>0</v>
      </c>
      <c r="P1339" s="5" t="s">
        <v>8273</v>
      </c>
      <c r="Q1339" s="10">
        <f t="shared" si="203"/>
        <v>49.381999999999998</v>
      </c>
      <c r="R1339" s="12">
        <f t="shared" si="204"/>
        <v>0.28000000000000003</v>
      </c>
      <c r="S1339" s="13" t="str">
        <f t="shared" si="210"/>
        <v>Technology</v>
      </c>
      <c r="T1339" s="13" t="str">
        <f t="shared" si="205"/>
        <v>Wearables</v>
      </c>
      <c r="U1339" s="18" t="str">
        <f t="shared" si="206"/>
        <v>Mar</v>
      </c>
      <c r="V1339" s="18" t="str">
        <f t="shared" si="207"/>
        <v>Feb</v>
      </c>
      <c r="W1339" s="1">
        <f t="shared" si="211"/>
        <v>2017</v>
      </c>
      <c r="X1339" s="1">
        <f t="shared" si="212"/>
        <v>2017</v>
      </c>
    </row>
    <row r="1340" spans="1:24" ht="60.75" x14ac:dyDescent="0.3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17">
        <f t="shared" si="208"/>
        <v>42218.595289351848</v>
      </c>
      <c r="L1340" s="17">
        <f t="shared" si="209"/>
        <v>42188.595289351848</v>
      </c>
      <c r="M1340" s="5" t="b">
        <v>0</v>
      </c>
      <c r="N1340" s="5">
        <v>15</v>
      </c>
      <c r="O1340" s="5" t="b">
        <v>0</v>
      </c>
      <c r="P1340" s="5" t="s">
        <v>8273</v>
      </c>
      <c r="Q1340" s="10">
        <f t="shared" si="203"/>
        <v>3.3033333333333332</v>
      </c>
      <c r="R1340" s="12">
        <f t="shared" si="204"/>
        <v>0.05</v>
      </c>
      <c r="S1340" s="13" t="str">
        <f t="shared" si="210"/>
        <v>Technology</v>
      </c>
      <c r="T1340" s="13" t="str">
        <f t="shared" si="205"/>
        <v>Wearables</v>
      </c>
      <c r="U1340" s="18" t="str">
        <f t="shared" si="206"/>
        <v>Aug</v>
      </c>
      <c r="V1340" s="18" t="str">
        <f t="shared" si="207"/>
        <v>Jul</v>
      </c>
      <c r="W1340" s="1">
        <f t="shared" si="211"/>
        <v>2015</v>
      </c>
      <c r="X1340" s="1">
        <f t="shared" si="212"/>
        <v>2015</v>
      </c>
    </row>
    <row r="1341" spans="1:24" x14ac:dyDescent="0.3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17">
        <f t="shared" si="208"/>
        <v>41981.480497685181</v>
      </c>
      <c r="L1341" s="17">
        <f t="shared" si="209"/>
        <v>41936.438831018517</v>
      </c>
      <c r="M1341" s="5" t="b">
        <v>0</v>
      </c>
      <c r="N1341" s="5">
        <v>37</v>
      </c>
      <c r="O1341" s="5" t="b">
        <v>0</v>
      </c>
      <c r="P1341" s="5" t="s">
        <v>8273</v>
      </c>
      <c r="Q1341" s="10">
        <f t="shared" si="203"/>
        <v>6.6340000000000003</v>
      </c>
      <c r="R1341" s="12">
        <f t="shared" si="204"/>
        <v>7.3999999999999996E-2</v>
      </c>
      <c r="S1341" s="13" t="str">
        <f t="shared" si="210"/>
        <v>Technology</v>
      </c>
      <c r="T1341" s="13" t="str">
        <f t="shared" si="205"/>
        <v>Wearables</v>
      </c>
      <c r="U1341" s="18" t="str">
        <f t="shared" si="206"/>
        <v>Dec</v>
      </c>
      <c r="V1341" s="18" t="str">
        <f t="shared" si="207"/>
        <v>Oct</v>
      </c>
      <c r="W1341" s="1">
        <f t="shared" si="211"/>
        <v>2014</v>
      </c>
      <c r="X1341" s="1">
        <f t="shared" si="212"/>
        <v>2014</v>
      </c>
    </row>
    <row r="1342" spans="1:24" ht="40.5" x14ac:dyDescent="0.3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17">
        <f t="shared" si="208"/>
        <v>41866.387187499997</v>
      </c>
      <c r="L1342" s="17">
        <f t="shared" si="209"/>
        <v>41836.387187499997</v>
      </c>
      <c r="M1342" s="5" t="b">
        <v>0</v>
      </c>
      <c r="N1342" s="5">
        <v>0</v>
      </c>
      <c r="O1342" s="5" t="b">
        <v>0</v>
      </c>
      <c r="P1342" s="5" t="s">
        <v>8273</v>
      </c>
      <c r="Q1342" s="10">
        <f t="shared" si="203"/>
        <v>0</v>
      </c>
      <c r="R1342" s="12">
        <f t="shared" si="204"/>
        <v>0</v>
      </c>
      <c r="S1342" s="13" t="str">
        <f t="shared" si="210"/>
        <v>Technology</v>
      </c>
      <c r="T1342" s="13" t="str">
        <f t="shared" si="205"/>
        <v>Wearables</v>
      </c>
      <c r="U1342" s="18" t="str">
        <f t="shared" si="206"/>
        <v>Aug</v>
      </c>
      <c r="V1342" s="18" t="str">
        <f t="shared" si="207"/>
        <v>Jul</v>
      </c>
      <c r="W1342" s="1">
        <f t="shared" si="211"/>
        <v>2014</v>
      </c>
      <c r="X1342" s="1">
        <f t="shared" si="212"/>
        <v>2014</v>
      </c>
    </row>
    <row r="1343" spans="1:24" ht="40.5" x14ac:dyDescent="0.3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17">
        <f t="shared" si="208"/>
        <v>42644.415706018517</v>
      </c>
      <c r="L1343" s="17">
        <f t="shared" si="209"/>
        <v>42612.415706018517</v>
      </c>
      <c r="M1343" s="5" t="b">
        <v>0</v>
      </c>
      <c r="N1343" s="5">
        <v>46</v>
      </c>
      <c r="O1343" s="5" t="b">
        <v>0</v>
      </c>
      <c r="P1343" s="5" t="s">
        <v>8273</v>
      </c>
      <c r="Q1343" s="10">
        <f t="shared" si="203"/>
        <v>70.36</v>
      </c>
      <c r="R1343" s="12">
        <f t="shared" si="204"/>
        <v>0.184</v>
      </c>
      <c r="S1343" s="13" t="str">
        <f t="shared" si="210"/>
        <v>Technology</v>
      </c>
      <c r="T1343" s="13" t="str">
        <f t="shared" si="205"/>
        <v>Wearables</v>
      </c>
      <c r="U1343" s="18" t="str">
        <f t="shared" si="206"/>
        <v>Oct</v>
      </c>
      <c r="V1343" s="18" t="str">
        <f t="shared" si="207"/>
        <v>Aug</v>
      </c>
      <c r="W1343" s="1">
        <f t="shared" si="211"/>
        <v>2016</v>
      </c>
      <c r="X1343" s="1">
        <f t="shared" si="212"/>
        <v>2016</v>
      </c>
    </row>
    <row r="1344" spans="1:24" ht="40.5" x14ac:dyDescent="0.3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17">
        <f t="shared" si="208"/>
        <v>42202.608090277776</v>
      </c>
      <c r="L1344" s="17">
        <f t="shared" si="209"/>
        <v>42172.608090277776</v>
      </c>
      <c r="M1344" s="5" t="b">
        <v>0</v>
      </c>
      <c r="N1344" s="5">
        <v>1</v>
      </c>
      <c r="O1344" s="5" t="b">
        <v>0</v>
      </c>
      <c r="P1344" s="5" t="s">
        <v>8273</v>
      </c>
      <c r="Q1344" s="10">
        <f t="shared" si="203"/>
        <v>0.2</v>
      </c>
      <c r="R1344" s="12">
        <f t="shared" si="204"/>
        <v>2E-3</v>
      </c>
      <c r="S1344" s="13" t="str">
        <f t="shared" si="210"/>
        <v>Technology</v>
      </c>
      <c r="T1344" s="13" t="str">
        <f t="shared" si="205"/>
        <v>Wearables</v>
      </c>
      <c r="U1344" s="18" t="str">
        <f t="shared" si="206"/>
        <v>Jul</v>
      </c>
      <c r="V1344" s="18" t="str">
        <f t="shared" si="207"/>
        <v>Jun</v>
      </c>
      <c r="W1344" s="1">
        <f t="shared" si="211"/>
        <v>2015</v>
      </c>
      <c r="X1344" s="1">
        <f t="shared" si="212"/>
        <v>2015</v>
      </c>
    </row>
    <row r="1345" spans="1:24" ht="60.75" x14ac:dyDescent="0.3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17">
        <f t="shared" si="208"/>
        <v>42600.957638888889</v>
      </c>
      <c r="L1345" s="17">
        <f t="shared" si="209"/>
        <v>42542.318090277775</v>
      </c>
      <c r="M1345" s="5" t="b">
        <v>0</v>
      </c>
      <c r="N1345" s="5">
        <v>323</v>
      </c>
      <c r="O1345" s="5" t="b">
        <v>0</v>
      </c>
      <c r="P1345" s="5" t="s">
        <v>8273</v>
      </c>
      <c r="Q1345" s="10">
        <f t="shared" si="203"/>
        <v>102.298</v>
      </c>
      <c r="R1345" s="12">
        <f t="shared" si="204"/>
        <v>0.64600000000000002</v>
      </c>
      <c r="S1345" s="13" t="str">
        <f t="shared" si="210"/>
        <v>Technology</v>
      </c>
      <c r="T1345" s="13" t="str">
        <f t="shared" si="205"/>
        <v>Wearables</v>
      </c>
      <c r="U1345" s="18" t="str">
        <f t="shared" si="206"/>
        <v>Aug</v>
      </c>
      <c r="V1345" s="18" t="str">
        <f t="shared" si="207"/>
        <v>Jun</v>
      </c>
      <c r="W1345" s="1">
        <f t="shared" si="211"/>
        <v>2016</v>
      </c>
      <c r="X1345" s="1">
        <f t="shared" si="212"/>
        <v>2016</v>
      </c>
    </row>
    <row r="1346" spans="1:24" ht="40.5" x14ac:dyDescent="0.3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17">
        <f t="shared" si="208"/>
        <v>42551.581469907404</v>
      </c>
      <c r="L1346" s="17">
        <f t="shared" si="209"/>
        <v>42522.581469907404</v>
      </c>
      <c r="M1346" s="5" t="b">
        <v>0</v>
      </c>
      <c r="N1346" s="5">
        <v>139</v>
      </c>
      <c r="O1346" s="5" t="b">
        <v>1</v>
      </c>
      <c r="P1346" s="5" t="s">
        <v>8274</v>
      </c>
      <c r="Q1346" s="10">
        <f t="shared" ref="Q1346:Q1409" si="213">100*E1346/D1346</f>
        <v>377.73333333333335</v>
      </c>
      <c r="R1346" s="12">
        <f t="shared" ref="R1346:R1409" si="214">100*N1346/D1346</f>
        <v>9.2666666666666675</v>
      </c>
      <c r="S1346" s="13" t="str">
        <f t="shared" si="210"/>
        <v>Publishing</v>
      </c>
      <c r="T1346" s="13" t="str">
        <f t="shared" ref="T1346:T1409" si="215">IF(ISNUMBER(SEARCH("television",P1346)),"Video/Televison",IF(ISNUMBER(SEARCH("documentary",P1346)),"Video/Documentary",IF(ISNUMBER(SEARCH("drama",P1346)),"Video/Drama",IF(ISNUMBER(SEARCH("science",P1346)),"Video/Science Fiction",IF(ISNUMBER(SEARCH("shorts",P1346)),"Video/Shorts",IF(ISNUMBER(SEARCH("Trucks",P1346)),"Food Trucks",IF(ISNUMBER(SEARCH("restaurants",P1346)),"Restaurants",IF(ISNUMBER(SEARCH("small",P1346)),"Small Batch",IF(ISNUMBER(SEARCH("mobile",P1346)),"Mobile Games",IF(ISNUMBER(SEARCH("tabletop",P1346)),"Tabletop Games",IF(ISNUMBER(SEARCH("video",P1346)),"Video Games",IF(ISNUMBER(SEARCH("audio",P1346)),"Audio",IF(ISNUMBER(SEARCH("classical",P1346)),"Classical",IF(ISNUMBER(SEARCH("electric",P1346)),"Electric Music",IF(ISNUMBER(SEARCH("faith",P1346)),"Faith",IF(ISNUMBER(SEARCH("indie",P1346)),"Indie Music",IF(ISNUMBER(SEARCH("jazz",P1346)),"Jazz",IF(ISNUMBER(SEARCH("metal",P1346)),"Metal",IF(ISNUMBER(SEARCH("pop",P1346)),"Pop",IF(ISNUMBER(SEARCH("world",P1346)),"World Music",IF(ISNUMBER(SEARCH("plays",P1346)),"Plays",IF(ISNUMBER(SEARCH("spaces",P1346)),"Spaces",IF(ISNUMBER(SEARCH("marker",P1346)),"Markerpaces",IF(ISNUMBER(SEARCH("exploration",P1346)),"Space Exploration",IF(ISNUMBER(SEARCH("wearables",P1346)),"Wearables",IF(ISNUMBER(SEARCH("web",P1346)),"Web",IF(ISNUMBER(SEARCH("hardware",P1346)),"Hardware",IF(ISNUMBER(SEARCH("nature",P1346)),"Nature",IF(ISNUMBER(SEARCH("people",P1346)),"People",IF(ISNUMBER(SEARCH("photobooks",P1346)),"Photobooks",IF(ISNUMBER(SEARCH("places",P1346)),"Places",IF(ISNUMBER(SEARCH("nonfiction",P1346)),"Nonfiction",IF(ISNUMBER(SEARCH("fiction",P1346)),"fiction",IF(ISNUMBER(SEARCH("radio",P1346)),"Radio &amp; Podcast",IF(ISNUMBER(SEARCH("translation",P1346)),"Translation",IF(ISNUMBER(SEARCH("musical",P1346)),"Musical",IF(ISNUMBER(SEARCH("rock",P1346)),"Rock",IF(ISNUMBER(SEARCH("books",P1346)),"Books",IF(ISNUMBER(SEARCH("music/electronic",P1346)),"Electronic Music",IF(ISNUMBER(SEARCH("gadgets",P1346)),"Gadgets"))))))))))))))))))))))))))))))))))))))))</f>
        <v>Nonfiction</v>
      </c>
      <c r="U1346" s="18" t="str">
        <f t="shared" ref="U1346:U1409" si="216">TEXT((I1346/86400)+25569+(-5/24), "mmm")</f>
        <v>Jun</v>
      </c>
      <c r="V1346" s="18" t="str">
        <f t="shared" ref="V1346:V1409" si="217">TEXT((J1346/86400)+25569+(-5/24), "mmm")</f>
        <v>Jun</v>
      </c>
      <c r="W1346" s="1">
        <f t="shared" si="211"/>
        <v>2016</v>
      </c>
      <c r="X1346" s="1">
        <f t="shared" si="212"/>
        <v>2016</v>
      </c>
    </row>
    <row r="1347" spans="1:24" ht="40.5" x14ac:dyDescent="0.3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17">
        <f t="shared" ref="K1347:K1410" si="218">(I1347/86400)+25569+(-5/24)</f>
        <v>41834.606006944443</v>
      </c>
      <c r="L1347" s="17">
        <f t="shared" ref="L1347:L1410" si="219">(J1347/86400)+25569+(-5/24)</f>
        <v>41799.606006944443</v>
      </c>
      <c r="M1347" s="5" t="b">
        <v>0</v>
      </c>
      <c r="N1347" s="5">
        <v>7</v>
      </c>
      <c r="O1347" s="5" t="b">
        <v>1</v>
      </c>
      <c r="P1347" s="5" t="s">
        <v>8274</v>
      </c>
      <c r="Q1347" s="10">
        <f t="shared" si="213"/>
        <v>125</v>
      </c>
      <c r="R1347" s="12">
        <f t="shared" si="214"/>
        <v>2.3333333333333335</v>
      </c>
      <c r="S1347" s="13" t="str">
        <f t="shared" ref="S1347:S1410" si="220">IF(ISNUMBER(SEARCH("film",P1347)),"Film",IF(ISNUMBER(SEARCH("theater",P1347)),"Theater",IF(ISNUMBER(SEARCH("music",P1347)),"Music",IF(ISNUMBER(SEARCH("technology",P1347)),"Technology",IF(ISNUMBER(SEARCH("journalism",P1347)),"Journalism",IF(ISNUMBER(SEARCH("games",P1347)),"Games",IF(ISNUMBER(SEARCH("food",P1347)),"Food",IF(ISNUMBER(SEARCH("photography",P1347)),"Photography",IF(ISNUMBER(SEARCH("publishing",P1347)),"Publishing")))))))))</f>
        <v>Publishing</v>
      </c>
      <c r="T1347" s="13" t="str">
        <f t="shared" si="215"/>
        <v>Nonfiction</v>
      </c>
      <c r="U1347" s="18" t="str">
        <f t="shared" si="216"/>
        <v>Jul</v>
      </c>
      <c r="V1347" s="18" t="str">
        <f t="shared" si="217"/>
        <v>Jun</v>
      </c>
      <c r="W1347" s="1">
        <f t="shared" ref="W1347:W1410" si="221">YEAR(K1347)</f>
        <v>2014</v>
      </c>
      <c r="X1347" s="1">
        <f t="shared" ref="X1347:X1410" si="222">YEAR(L1347)</f>
        <v>2014</v>
      </c>
    </row>
    <row r="1348" spans="1:24" ht="40.5" x14ac:dyDescent="0.3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17">
        <f t="shared" si="218"/>
        <v>41451.867488425924</v>
      </c>
      <c r="L1348" s="17">
        <f t="shared" si="219"/>
        <v>41421.867488425924</v>
      </c>
      <c r="M1348" s="5" t="b">
        <v>0</v>
      </c>
      <c r="N1348" s="5">
        <v>149</v>
      </c>
      <c r="O1348" s="5" t="b">
        <v>1</v>
      </c>
      <c r="P1348" s="5" t="s">
        <v>8274</v>
      </c>
      <c r="Q1348" s="10">
        <f t="shared" si="213"/>
        <v>147.32653061224491</v>
      </c>
      <c r="R1348" s="12">
        <f t="shared" si="214"/>
        <v>3.0408163265306123</v>
      </c>
      <c r="S1348" s="13" t="str">
        <f t="shared" si="220"/>
        <v>Publishing</v>
      </c>
      <c r="T1348" s="13" t="str">
        <f t="shared" si="215"/>
        <v>Nonfiction</v>
      </c>
      <c r="U1348" s="18" t="str">
        <f t="shared" si="216"/>
        <v>Jun</v>
      </c>
      <c r="V1348" s="18" t="str">
        <f t="shared" si="217"/>
        <v>May</v>
      </c>
      <c r="W1348" s="1">
        <f t="shared" si="221"/>
        <v>2013</v>
      </c>
      <c r="X1348" s="1">
        <f t="shared" si="222"/>
        <v>2013</v>
      </c>
    </row>
    <row r="1349" spans="1:24" ht="60.75" x14ac:dyDescent="0.3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17">
        <f t="shared" si="218"/>
        <v>42070.429687499993</v>
      </c>
      <c r="L1349" s="17">
        <f t="shared" si="219"/>
        <v>42040.429687499993</v>
      </c>
      <c r="M1349" s="5" t="b">
        <v>0</v>
      </c>
      <c r="N1349" s="5">
        <v>31</v>
      </c>
      <c r="O1349" s="5" t="b">
        <v>1</v>
      </c>
      <c r="P1349" s="5" t="s">
        <v>8274</v>
      </c>
      <c r="Q1349" s="10">
        <f t="shared" si="213"/>
        <v>102.2</v>
      </c>
      <c r="R1349" s="12">
        <f t="shared" si="214"/>
        <v>1.24</v>
      </c>
      <c r="S1349" s="13" t="str">
        <f t="shared" si="220"/>
        <v>Publishing</v>
      </c>
      <c r="T1349" s="13" t="str">
        <f t="shared" si="215"/>
        <v>Nonfiction</v>
      </c>
      <c r="U1349" s="18" t="str">
        <f t="shared" si="216"/>
        <v>Mar</v>
      </c>
      <c r="V1349" s="18" t="str">
        <f t="shared" si="217"/>
        <v>Feb</v>
      </c>
      <c r="W1349" s="1">
        <f t="shared" si="221"/>
        <v>2015</v>
      </c>
      <c r="X1349" s="1">
        <f t="shared" si="222"/>
        <v>2015</v>
      </c>
    </row>
    <row r="1350" spans="1:24" ht="40.5" x14ac:dyDescent="0.3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17">
        <f t="shared" si="218"/>
        <v>41991.297835648147</v>
      </c>
      <c r="L1350" s="17">
        <f t="shared" si="219"/>
        <v>41963.297835648147</v>
      </c>
      <c r="M1350" s="5" t="b">
        <v>0</v>
      </c>
      <c r="N1350" s="5">
        <v>26</v>
      </c>
      <c r="O1350" s="5" t="b">
        <v>1</v>
      </c>
      <c r="P1350" s="5" t="s">
        <v>8274</v>
      </c>
      <c r="Q1350" s="10">
        <f t="shared" si="213"/>
        <v>101.87234042553192</v>
      </c>
      <c r="R1350" s="12">
        <f t="shared" si="214"/>
        <v>0.44255319148936167</v>
      </c>
      <c r="S1350" s="13" t="str">
        <f t="shared" si="220"/>
        <v>Publishing</v>
      </c>
      <c r="T1350" s="13" t="str">
        <f t="shared" si="215"/>
        <v>Nonfiction</v>
      </c>
      <c r="U1350" s="18" t="str">
        <f t="shared" si="216"/>
        <v>Dec</v>
      </c>
      <c r="V1350" s="18" t="str">
        <f t="shared" si="217"/>
        <v>Nov</v>
      </c>
      <c r="W1350" s="1">
        <f t="shared" si="221"/>
        <v>2014</v>
      </c>
      <c r="X1350" s="1">
        <f t="shared" si="222"/>
        <v>2014</v>
      </c>
    </row>
    <row r="1351" spans="1:24" ht="40.5" x14ac:dyDescent="0.3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17">
        <f t="shared" si="218"/>
        <v>42354.082638888889</v>
      </c>
      <c r="L1351" s="17">
        <f t="shared" si="219"/>
        <v>42317.124247685184</v>
      </c>
      <c r="M1351" s="5" t="b">
        <v>0</v>
      </c>
      <c r="N1351" s="5">
        <v>172</v>
      </c>
      <c r="O1351" s="5" t="b">
        <v>1</v>
      </c>
      <c r="P1351" s="5" t="s">
        <v>8274</v>
      </c>
      <c r="Q1351" s="10">
        <f t="shared" si="213"/>
        <v>204.2</v>
      </c>
      <c r="R1351" s="12">
        <f t="shared" si="214"/>
        <v>3.44</v>
      </c>
      <c r="S1351" s="13" t="str">
        <f t="shared" si="220"/>
        <v>Publishing</v>
      </c>
      <c r="T1351" s="13" t="str">
        <f t="shared" si="215"/>
        <v>Nonfiction</v>
      </c>
      <c r="U1351" s="18" t="str">
        <f t="shared" si="216"/>
        <v>Dec</v>
      </c>
      <c r="V1351" s="18" t="str">
        <f t="shared" si="217"/>
        <v>Nov</v>
      </c>
      <c r="W1351" s="1">
        <f t="shared" si="221"/>
        <v>2015</v>
      </c>
      <c r="X1351" s="1">
        <f t="shared" si="222"/>
        <v>2015</v>
      </c>
    </row>
    <row r="1352" spans="1:24" ht="60.75" x14ac:dyDescent="0.3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17">
        <f t="shared" si="218"/>
        <v>42363.804791666662</v>
      </c>
      <c r="L1352" s="17">
        <f t="shared" si="219"/>
        <v>42333.804791666662</v>
      </c>
      <c r="M1352" s="5" t="b">
        <v>0</v>
      </c>
      <c r="N1352" s="5">
        <v>78</v>
      </c>
      <c r="O1352" s="5" t="b">
        <v>1</v>
      </c>
      <c r="P1352" s="5" t="s">
        <v>8274</v>
      </c>
      <c r="Q1352" s="10">
        <f t="shared" si="213"/>
        <v>104.05</v>
      </c>
      <c r="R1352" s="12">
        <f t="shared" si="214"/>
        <v>1.56</v>
      </c>
      <c r="S1352" s="13" t="str">
        <f t="shared" si="220"/>
        <v>Publishing</v>
      </c>
      <c r="T1352" s="13" t="str">
        <f t="shared" si="215"/>
        <v>Nonfiction</v>
      </c>
      <c r="U1352" s="18" t="str">
        <f t="shared" si="216"/>
        <v>Dec</v>
      </c>
      <c r="V1352" s="18" t="str">
        <f t="shared" si="217"/>
        <v>Nov</v>
      </c>
      <c r="W1352" s="1">
        <f t="shared" si="221"/>
        <v>2015</v>
      </c>
      <c r="X1352" s="1">
        <f t="shared" si="222"/>
        <v>2015</v>
      </c>
    </row>
    <row r="1353" spans="1:24" ht="40.5" x14ac:dyDescent="0.3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17">
        <f t="shared" si="218"/>
        <v>42412.531759259255</v>
      </c>
      <c r="L1353" s="17">
        <f t="shared" si="219"/>
        <v>42382.531759259255</v>
      </c>
      <c r="M1353" s="5" t="b">
        <v>0</v>
      </c>
      <c r="N1353" s="5">
        <v>120</v>
      </c>
      <c r="O1353" s="5" t="b">
        <v>1</v>
      </c>
      <c r="P1353" s="5" t="s">
        <v>8274</v>
      </c>
      <c r="Q1353" s="10">
        <f t="shared" si="213"/>
        <v>101.265</v>
      </c>
      <c r="R1353" s="12">
        <f t="shared" si="214"/>
        <v>0.6</v>
      </c>
      <c r="S1353" s="13" t="str">
        <f t="shared" si="220"/>
        <v>Publishing</v>
      </c>
      <c r="T1353" s="13" t="str">
        <f t="shared" si="215"/>
        <v>Nonfiction</v>
      </c>
      <c r="U1353" s="18" t="str">
        <f t="shared" si="216"/>
        <v>Feb</v>
      </c>
      <c r="V1353" s="18" t="str">
        <f t="shared" si="217"/>
        <v>Jan</v>
      </c>
      <c r="W1353" s="1">
        <f t="shared" si="221"/>
        <v>2016</v>
      </c>
      <c r="X1353" s="1">
        <f t="shared" si="222"/>
        <v>2016</v>
      </c>
    </row>
    <row r="1354" spans="1:24" ht="40.5" x14ac:dyDescent="0.3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17">
        <f t="shared" si="218"/>
        <v>42251.957638888889</v>
      </c>
      <c r="L1354" s="17">
        <f t="shared" si="219"/>
        <v>42200.369976851849</v>
      </c>
      <c r="M1354" s="5" t="b">
        <v>0</v>
      </c>
      <c r="N1354" s="5">
        <v>227</v>
      </c>
      <c r="O1354" s="5" t="b">
        <v>1</v>
      </c>
      <c r="P1354" s="5" t="s">
        <v>8274</v>
      </c>
      <c r="Q1354" s="10">
        <f t="shared" si="213"/>
        <v>136.13999999999999</v>
      </c>
      <c r="R1354" s="12">
        <f t="shared" si="214"/>
        <v>2.27</v>
      </c>
      <c r="S1354" s="13" t="str">
        <f t="shared" si="220"/>
        <v>Publishing</v>
      </c>
      <c r="T1354" s="13" t="str">
        <f t="shared" si="215"/>
        <v>Nonfiction</v>
      </c>
      <c r="U1354" s="18" t="str">
        <f t="shared" si="216"/>
        <v>Sep</v>
      </c>
      <c r="V1354" s="18" t="str">
        <f t="shared" si="217"/>
        <v>Jul</v>
      </c>
      <c r="W1354" s="1">
        <f t="shared" si="221"/>
        <v>2015</v>
      </c>
      <c r="X1354" s="1">
        <f t="shared" si="222"/>
        <v>2015</v>
      </c>
    </row>
    <row r="1355" spans="1:24" ht="60.75" x14ac:dyDescent="0.3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17">
        <f t="shared" si="218"/>
        <v>41343.791666666664</v>
      </c>
      <c r="L1355" s="17">
        <f t="shared" si="219"/>
        <v>41308.909583333334</v>
      </c>
      <c r="M1355" s="5" t="b">
        <v>0</v>
      </c>
      <c r="N1355" s="5">
        <v>42</v>
      </c>
      <c r="O1355" s="5" t="b">
        <v>1</v>
      </c>
      <c r="P1355" s="5" t="s">
        <v>8274</v>
      </c>
      <c r="Q1355" s="10">
        <f t="shared" si="213"/>
        <v>133.6</v>
      </c>
      <c r="R1355" s="12">
        <f t="shared" si="214"/>
        <v>4.2</v>
      </c>
      <c r="S1355" s="13" t="str">
        <f t="shared" si="220"/>
        <v>Publishing</v>
      </c>
      <c r="T1355" s="13" t="str">
        <f t="shared" si="215"/>
        <v>Nonfiction</v>
      </c>
      <c r="U1355" s="18" t="str">
        <f t="shared" si="216"/>
        <v>Mar</v>
      </c>
      <c r="V1355" s="18" t="str">
        <f t="shared" si="217"/>
        <v>Feb</v>
      </c>
      <c r="W1355" s="1">
        <f t="shared" si="221"/>
        <v>2013</v>
      </c>
      <c r="X1355" s="1">
        <f t="shared" si="222"/>
        <v>2013</v>
      </c>
    </row>
    <row r="1356" spans="1:24" ht="60.75" x14ac:dyDescent="0.3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17">
        <f t="shared" si="218"/>
        <v>42532.599293981482</v>
      </c>
      <c r="L1356" s="17">
        <f t="shared" si="219"/>
        <v>42502.599293981482</v>
      </c>
      <c r="M1356" s="5" t="b">
        <v>0</v>
      </c>
      <c r="N1356" s="5">
        <v>64</v>
      </c>
      <c r="O1356" s="5" t="b">
        <v>1</v>
      </c>
      <c r="P1356" s="5" t="s">
        <v>8274</v>
      </c>
      <c r="Q1356" s="10">
        <f t="shared" si="213"/>
        <v>130.25</v>
      </c>
      <c r="R1356" s="12">
        <f t="shared" si="214"/>
        <v>5.333333333333333</v>
      </c>
      <c r="S1356" s="13" t="str">
        <f t="shared" si="220"/>
        <v>Publishing</v>
      </c>
      <c r="T1356" s="13" t="str">
        <f t="shared" si="215"/>
        <v>Nonfiction</v>
      </c>
      <c r="U1356" s="18" t="str">
        <f t="shared" si="216"/>
        <v>Jun</v>
      </c>
      <c r="V1356" s="18" t="str">
        <f t="shared" si="217"/>
        <v>May</v>
      </c>
      <c r="W1356" s="1">
        <f t="shared" si="221"/>
        <v>2016</v>
      </c>
      <c r="X1356" s="1">
        <f t="shared" si="222"/>
        <v>2016</v>
      </c>
    </row>
    <row r="1357" spans="1:24" ht="60.75" x14ac:dyDescent="0.3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17">
        <f t="shared" si="218"/>
        <v>41243.208333333328</v>
      </c>
      <c r="L1357" s="17">
        <f t="shared" si="219"/>
        <v>41213.046354166661</v>
      </c>
      <c r="M1357" s="5" t="b">
        <v>0</v>
      </c>
      <c r="N1357" s="5">
        <v>121</v>
      </c>
      <c r="O1357" s="5" t="b">
        <v>1</v>
      </c>
      <c r="P1357" s="5" t="s">
        <v>8274</v>
      </c>
      <c r="Q1357" s="10">
        <f t="shared" si="213"/>
        <v>122.68</v>
      </c>
      <c r="R1357" s="12">
        <f t="shared" si="214"/>
        <v>4.84</v>
      </c>
      <c r="S1357" s="13" t="str">
        <f t="shared" si="220"/>
        <v>Publishing</v>
      </c>
      <c r="T1357" s="13" t="str">
        <f t="shared" si="215"/>
        <v>Nonfiction</v>
      </c>
      <c r="U1357" s="18" t="str">
        <f t="shared" si="216"/>
        <v>Nov</v>
      </c>
      <c r="V1357" s="18" t="str">
        <f t="shared" si="217"/>
        <v>Oct</v>
      </c>
      <c r="W1357" s="1">
        <f t="shared" si="221"/>
        <v>2012</v>
      </c>
      <c r="X1357" s="1">
        <f t="shared" si="222"/>
        <v>2012</v>
      </c>
    </row>
    <row r="1358" spans="1:24" ht="40.5" x14ac:dyDescent="0.3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17">
        <f t="shared" si="218"/>
        <v>41459.830555555549</v>
      </c>
      <c r="L1358" s="17">
        <f t="shared" si="219"/>
        <v>41429.830555555549</v>
      </c>
      <c r="M1358" s="5" t="b">
        <v>0</v>
      </c>
      <c r="N1358" s="5">
        <v>87</v>
      </c>
      <c r="O1358" s="5" t="b">
        <v>1</v>
      </c>
      <c r="P1358" s="5" t="s">
        <v>8274</v>
      </c>
      <c r="Q1358" s="10">
        <f t="shared" si="213"/>
        <v>182.81058823529412</v>
      </c>
      <c r="R1358" s="12">
        <f t="shared" si="214"/>
        <v>2.5588235294117645</v>
      </c>
      <c r="S1358" s="13" t="str">
        <f t="shared" si="220"/>
        <v>Publishing</v>
      </c>
      <c r="T1358" s="13" t="str">
        <f t="shared" si="215"/>
        <v>Nonfiction</v>
      </c>
      <c r="U1358" s="18" t="str">
        <f t="shared" si="216"/>
        <v>Jul</v>
      </c>
      <c r="V1358" s="18" t="str">
        <f t="shared" si="217"/>
        <v>Jun</v>
      </c>
      <c r="W1358" s="1">
        <f t="shared" si="221"/>
        <v>2013</v>
      </c>
      <c r="X1358" s="1">
        <f t="shared" si="222"/>
        <v>2013</v>
      </c>
    </row>
    <row r="1359" spans="1:24" ht="40.5" x14ac:dyDescent="0.3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17">
        <f t="shared" si="218"/>
        <v>41334.040972222218</v>
      </c>
      <c r="L1359" s="17">
        <f t="shared" si="219"/>
        <v>41304.753900462958</v>
      </c>
      <c r="M1359" s="5" t="b">
        <v>0</v>
      </c>
      <c r="N1359" s="5">
        <v>65</v>
      </c>
      <c r="O1359" s="5" t="b">
        <v>1</v>
      </c>
      <c r="P1359" s="5" t="s">
        <v>8274</v>
      </c>
      <c r="Q1359" s="10">
        <f t="shared" si="213"/>
        <v>125.3</v>
      </c>
      <c r="R1359" s="12">
        <f t="shared" si="214"/>
        <v>3.25</v>
      </c>
      <c r="S1359" s="13" t="str">
        <f t="shared" si="220"/>
        <v>Publishing</v>
      </c>
      <c r="T1359" s="13" t="str">
        <f t="shared" si="215"/>
        <v>Nonfiction</v>
      </c>
      <c r="U1359" s="18" t="str">
        <f t="shared" si="216"/>
        <v>Mar</v>
      </c>
      <c r="V1359" s="18" t="str">
        <f t="shared" si="217"/>
        <v>Jan</v>
      </c>
      <c r="W1359" s="1">
        <f t="shared" si="221"/>
        <v>2013</v>
      </c>
      <c r="X1359" s="1">
        <f t="shared" si="222"/>
        <v>2013</v>
      </c>
    </row>
    <row r="1360" spans="1:24" ht="40.5" x14ac:dyDescent="0.3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17">
        <f t="shared" si="218"/>
        <v>40719.362534722219</v>
      </c>
      <c r="L1360" s="17">
        <f t="shared" si="219"/>
        <v>40689.362534722219</v>
      </c>
      <c r="M1360" s="5" t="b">
        <v>0</v>
      </c>
      <c r="N1360" s="5">
        <v>49</v>
      </c>
      <c r="O1360" s="5" t="b">
        <v>1</v>
      </c>
      <c r="P1360" s="5" t="s">
        <v>8274</v>
      </c>
      <c r="Q1360" s="10">
        <f t="shared" si="213"/>
        <v>111.66666666666667</v>
      </c>
      <c r="R1360" s="12">
        <f t="shared" si="214"/>
        <v>1.6333333333333333</v>
      </c>
      <c r="S1360" s="13" t="str">
        <f t="shared" si="220"/>
        <v>Publishing</v>
      </c>
      <c r="T1360" s="13" t="str">
        <f t="shared" si="215"/>
        <v>Nonfiction</v>
      </c>
      <c r="U1360" s="18" t="str">
        <f t="shared" si="216"/>
        <v>Jun</v>
      </c>
      <c r="V1360" s="18" t="str">
        <f t="shared" si="217"/>
        <v>May</v>
      </c>
      <c r="W1360" s="1">
        <f t="shared" si="221"/>
        <v>2011</v>
      </c>
      <c r="X1360" s="1">
        <f t="shared" si="222"/>
        <v>2011</v>
      </c>
    </row>
    <row r="1361" spans="1:24" ht="40.5" x14ac:dyDescent="0.3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17">
        <f t="shared" si="218"/>
        <v>40730.606365740736</v>
      </c>
      <c r="L1361" s="17">
        <f t="shared" si="219"/>
        <v>40668.606365740736</v>
      </c>
      <c r="M1361" s="5" t="b">
        <v>0</v>
      </c>
      <c r="N1361" s="5">
        <v>19</v>
      </c>
      <c r="O1361" s="5" t="b">
        <v>1</v>
      </c>
      <c r="P1361" s="5" t="s">
        <v>8274</v>
      </c>
      <c r="Q1361" s="10">
        <f t="shared" si="213"/>
        <v>115.75757575757575</v>
      </c>
      <c r="R1361" s="12">
        <f t="shared" si="214"/>
        <v>2.8787878787878789</v>
      </c>
      <c r="S1361" s="13" t="str">
        <f t="shared" si="220"/>
        <v>Publishing</v>
      </c>
      <c r="T1361" s="13" t="str">
        <f t="shared" si="215"/>
        <v>Nonfiction</v>
      </c>
      <c r="U1361" s="18" t="str">
        <f t="shared" si="216"/>
        <v>Jul</v>
      </c>
      <c r="V1361" s="18" t="str">
        <f t="shared" si="217"/>
        <v>May</v>
      </c>
      <c r="W1361" s="1">
        <f t="shared" si="221"/>
        <v>2011</v>
      </c>
      <c r="X1361" s="1">
        <f t="shared" si="222"/>
        <v>2011</v>
      </c>
    </row>
    <row r="1362" spans="1:24" ht="40.5" x14ac:dyDescent="0.3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17">
        <f t="shared" si="218"/>
        <v>41123.692361111105</v>
      </c>
      <c r="L1362" s="17">
        <f t="shared" si="219"/>
        <v>41095.692361111105</v>
      </c>
      <c r="M1362" s="5" t="b">
        <v>0</v>
      </c>
      <c r="N1362" s="5">
        <v>81</v>
      </c>
      <c r="O1362" s="5" t="b">
        <v>1</v>
      </c>
      <c r="P1362" s="5" t="s">
        <v>8274</v>
      </c>
      <c r="Q1362" s="10">
        <f t="shared" si="213"/>
        <v>173.2</v>
      </c>
      <c r="R1362" s="12">
        <f t="shared" si="214"/>
        <v>5.4</v>
      </c>
      <c r="S1362" s="13" t="str">
        <f t="shared" si="220"/>
        <v>Publishing</v>
      </c>
      <c r="T1362" s="13" t="str">
        <f t="shared" si="215"/>
        <v>Nonfiction</v>
      </c>
      <c r="U1362" s="18" t="str">
        <f t="shared" si="216"/>
        <v>Aug</v>
      </c>
      <c r="V1362" s="18" t="str">
        <f t="shared" si="217"/>
        <v>Jul</v>
      </c>
      <c r="W1362" s="1">
        <f t="shared" si="221"/>
        <v>2012</v>
      </c>
      <c r="X1362" s="1">
        <f t="shared" si="222"/>
        <v>2012</v>
      </c>
    </row>
    <row r="1363" spans="1:24" ht="40.5" x14ac:dyDescent="0.3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17">
        <f t="shared" si="218"/>
        <v>41811.508935185186</v>
      </c>
      <c r="L1363" s="17">
        <f t="shared" si="219"/>
        <v>41781.508935185186</v>
      </c>
      <c r="M1363" s="5" t="b">
        <v>0</v>
      </c>
      <c r="N1363" s="5">
        <v>264</v>
      </c>
      <c r="O1363" s="5" t="b">
        <v>1</v>
      </c>
      <c r="P1363" s="5" t="s">
        <v>8274</v>
      </c>
      <c r="Q1363" s="10">
        <f t="shared" si="213"/>
        <v>125.98333333333333</v>
      </c>
      <c r="R1363" s="12">
        <f t="shared" si="214"/>
        <v>4.4000000000000004</v>
      </c>
      <c r="S1363" s="13" t="str">
        <f t="shared" si="220"/>
        <v>Publishing</v>
      </c>
      <c r="T1363" s="13" t="str">
        <f t="shared" si="215"/>
        <v>Nonfiction</v>
      </c>
      <c r="U1363" s="18" t="str">
        <f t="shared" si="216"/>
        <v>Jun</v>
      </c>
      <c r="V1363" s="18" t="str">
        <f t="shared" si="217"/>
        <v>May</v>
      </c>
      <c r="W1363" s="1">
        <f t="shared" si="221"/>
        <v>2014</v>
      </c>
      <c r="X1363" s="1">
        <f t="shared" si="222"/>
        <v>2014</v>
      </c>
    </row>
    <row r="1364" spans="1:24" ht="40.5" x14ac:dyDescent="0.3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17">
        <f t="shared" si="218"/>
        <v>41524.726053240738</v>
      </c>
      <c r="L1364" s="17">
        <f t="shared" si="219"/>
        <v>41464.726053240738</v>
      </c>
      <c r="M1364" s="5" t="b">
        <v>0</v>
      </c>
      <c r="N1364" s="5">
        <v>25</v>
      </c>
      <c r="O1364" s="5" t="b">
        <v>1</v>
      </c>
      <c r="P1364" s="5" t="s">
        <v>8274</v>
      </c>
      <c r="Q1364" s="10">
        <f t="shared" si="213"/>
        <v>109.1</v>
      </c>
      <c r="R1364" s="12">
        <f t="shared" si="214"/>
        <v>2.5</v>
      </c>
      <c r="S1364" s="13" t="str">
        <f t="shared" si="220"/>
        <v>Publishing</v>
      </c>
      <c r="T1364" s="13" t="str">
        <f t="shared" si="215"/>
        <v>Nonfiction</v>
      </c>
      <c r="U1364" s="18" t="str">
        <f t="shared" si="216"/>
        <v>Sep</v>
      </c>
      <c r="V1364" s="18" t="str">
        <f t="shared" si="217"/>
        <v>Jul</v>
      </c>
      <c r="W1364" s="1">
        <f t="shared" si="221"/>
        <v>2013</v>
      </c>
      <c r="X1364" s="1">
        <f t="shared" si="222"/>
        <v>2013</v>
      </c>
    </row>
    <row r="1365" spans="1:24" ht="60.75" x14ac:dyDescent="0.3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17">
        <f t="shared" si="218"/>
        <v>42415.124305555553</v>
      </c>
      <c r="L1365" s="17">
        <f t="shared" si="219"/>
        <v>42396.635729166665</v>
      </c>
      <c r="M1365" s="5" t="b">
        <v>0</v>
      </c>
      <c r="N1365" s="5">
        <v>5</v>
      </c>
      <c r="O1365" s="5" t="b">
        <v>1</v>
      </c>
      <c r="P1365" s="5" t="s">
        <v>8274</v>
      </c>
      <c r="Q1365" s="10">
        <f t="shared" si="213"/>
        <v>100</v>
      </c>
      <c r="R1365" s="12">
        <f t="shared" si="214"/>
        <v>2.5</v>
      </c>
      <c r="S1365" s="13" t="str">
        <f t="shared" si="220"/>
        <v>Publishing</v>
      </c>
      <c r="T1365" s="13" t="str">
        <f t="shared" si="215"/>
        <v>Nonfiction</v>
      </c>
      <c r="U1365" s="18" t="str">
        <f t="shared" si="216"/>
        <v>Feb</v>
      </c>
      <c r="V1365" s="18" t="str">
        <f t="shared" si="217"/>
        <v>Jan</v>
      </c>
      <c r="W1365" s="1">
        <f t="shared" si="221"/>
        <v>2016</v>
      </c>
      <c r="X1365" s="1">
        <f t="shared" si="222"/>
        <v>2016</v>
      </c>
    </row>
    <row r="1366" spans="1:24" ht="60.75" x14ac:dyDescent="0.3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17">
        <f t="shared" si="218"/>
        <v>42011.487337962964</v>
      </c>
      <c r="L1366" s="17">
        <f t="shared" si="219"/>
        <v>41951.487337962964</v>
      </c>
      <c r="M1366" s="5" t="b">
        <v>0</v>
      </c>
      <c r="N1366" s="5">
        <v>144</v>
      </c>
      <c r="O1366" s="5" t="b">
        <v>1</v>
      </c>
      <c r="P1366" s="5" t="s">
        <v>8276</v>
      </c>
      <c r="Q1366" s="10">
        <f t="shared" si="213"/>
        <v>118.64285714285714</v>
      </c>
      <c r="R1366" s="12">
        <f t="shared" si="214"/>
        <v>0.34285714285714286</v>
      </c>
      <c r="S1366" s="13" t="str">
        <f t="shared" si="220"/>
        <v>Music</v>
      </c>
      <c r="T1366" s="13" t="str">
        <f t="shared" si="215"/>
        <v>Rock</v>
      </c>
      <c r="U1366" s="18" t="str">
        <f t="shared" si="216"/>
        <v>Jan</v>
      </c>
      <c r="V1366" s="18" t="str">
        <f t="shared" si="217"/>
        <v>Nov</v>
      </c>
      <c r="W1366" s="1">
        <f t="shared" si="221"/>
        <v>2015</v>
      </c>
      <c r="X1366" s="1">
        <f t="shared" si="222"/>
        <v>2014</v>
      </c>
    </row>
    <row r="1367" spans="1:24" ht="40.5" x14ac:dyDescent="0.3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17">
        <f t="shared" si="218"/>
        <v>42079.483240740738</v>
      </c>
      <c r="L1367" s="17">
        <f t="shared" si="219"/>
        <v>42049.524907407402</v>
      </c>
      <c r="M1367" s="5" t="b">
        <v>0</v>
      </c>
      <c r="N1367" s="5">
        <v>92</v>
      </c>
      <c r="O1367" s="5" t="b">
        <v>1</v>
      </c>
      <c r="P1367" s="5" t="s">
        <v>8276</v>
      </c>
      <c r="Q1367" s="10">
        <f t="shared" si="213"/>
        <v>100.26666666666667</v>
      </c>
      <c r="R1367" s="12">
        <f t="shared" si="214"/>
        <v>1.2266666666666666</v>
      </c>
      <c r="S1367" s="13" t="str">
        <f t="shared" si="220"/>
        <v>Music</v>
      </c>
      <c r="T1367" s="13" t="str">
        <f t="shared" si="215"/>
        <v>Rock</v>
      </c>
      <c r="U1367" s="18" t="str">
        <f t="shared" si="216"/>
        <v>Mar</v>
      </c>
      <c r="V1367" s="18" t="str">
        <f t="shared" si="217"/>
        <v>Feb</v>
      </c>
      <c r="W1367" s="1">
        <f t="shared" si="221"/>
        <v>2015</v>
      </c>
      <c r="X1367" s="1">
        <f t="shared" si="222"/>
        <v>2015</v>
      </c>
    </row>
    <row r="1368" spans="1:24" ht="40.5" x14ac:dyDescent="0.3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17">
        <f t="shared" si="218"/>
        <v>41969.829432870371</v>
      </c>
      <c r="L1368" s="17">
        <f t="shared" si="219"/>
        <v>41924.787766203699</v>
      </c>
      <c r="M1368" s="5" t="b">
        <v>0</v>
      </c>
      <c r="N1368" s="5">
        <v>147</v>
      </c>
      <c r="O1368" s="5" t="b">
        <v>1</v>
      </c>
      <c r="P1368" s="5" t="s">
        <v>8276</v>
      </c>
      <c r="Q1368" s="10">
        <f t="shared" si="213"/>
        <v>126.4892</v>
      </c>
      <c r="R1368" s="12">
        <f t="shared" si="214"/>
        <v>1.96</v>
      </c>
      <c r="S1368" s="13" t="str">
        <f t="shared" si="220"/>
        <v>Music</v>
      </c>
      <c r="T1368" s="13" t="str">
        <f t="shared" si="215"/>
        <v>Rock</v>
      </c>
      <c r="U1368" s="18" t="str">
        <f t="shared" si="216"/>
        <v>Nov</v>
      </c>
      <c r="V1368" s="18" t="str">
        <f t="shared" si="217"/>
        <v>Oct</v>
      </c>
      <c r="W1368" s="1">
        <f t="shared" si="221"/>
        <v>2014</v>
      </c>
      <c r="X1368" s="1">
        <f t="shared" si="222"/>
        <v>2014</v>
      </c>
    </row>
    <row r="1369" spans="1:24" ht="40.5" x14ac:dyDescent="0.3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17">
        <f t="shared" si="218"/>
        <v>42321.836226851847</v>
      </c>
      <c r="L1369" s="17">
        <f t="shared" si="219"/>
        <v>42291.794560185182</v>
      </c>
      <c r="M1369" s="5" t="b">
        <v>0</v>
      </c>
      <c r="N1369" s="5">
        <v>90</v>
      </c>
      <c r="O1369" s="5" t="b">
        <v>1</v>
      </c>
      <c r="P1369" s="5" t="s">
        <v>8276</v>
      </c>
      <c r="Q1369" s="10">
        <f t="shared" si="213"/>
        <v>114.26</v>
      </c>
      <c r="R1369" s="12">
        <f t="shared" si="214"/>
        <v>1.8</v>
      </c>
      <c r="S1369" s="13" t="str">
        <f t="shared" si="220"/>
        <v>Music</v>
      </c>
      <c r="T1369" s="13" t="str">
        <f t="shared" si="215"/>
        <v>Rock</v>
      </c>
      <c r="U1369" s="18" t="str">
        <f t="shared" si="216"/>
        <v>Nov</v>
      </c>
      <c r="V1369" s="18" t="str">
        <f t="shared" si="217"/>
        <v>Oct</v>
      </c>
      <c r="W1369" s="1">
        <f t="shared" si="221"/>
        <v>2015</v>
      </c>
      <c r="X1369" s="1">
        <f t="shared" si="222"/>
        <v>2015</v>
      </c>
    </row>
    <row r="1370" spans="1:24" ht="40.5" x14ac:dyDescent="0.3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17">
        <f t="shared" si="218"/>
        <v>42169.982569444437</v>
      </c>
      <c r="L1370" s="17">
        <f t="shared" si="219"/>
        <v>42145.982569444437</v>
      </c>
      <c r="M1370" s="5" t="b">
        <v>0</v>
      </c>
      <c r="N1370" s="5">
        <v>87</v>
      </c>
      <c r="O1370" s="5" t="b">
        <v>1</v>
      </c>
      <c r="P1370" s="5" t="s">
        <v>8276</v>
      </c>
      <c r="Q1370" s="10">
        <f t="shared" si="213"/>
        <v>110.7</v>
      </c>
      <c r="R1370" s="12">
        <f t="shared" si="214"/>
        <v>1.74</v>
      </c>
      <c r="S1370" s="13" t="str">
        <f t="shared" si="220"/>
        <v>Music</v>
      </c>
      <c r="T1370" s="13" t="str">
        <f t="shared" si="215"/>
        <v>Rock</v>
      </c>
      <c r="U1370" s="18" t="str">
        <f t="shared" si="216"/>
        <v>Jun</v>
      </c>
      <c r="V1370" s="18" t="str">
        <f t="shared" si="217"/>
        <v>May</v>
      </c>
      <c r="W1370" s="1">
        <f t="shared" si="221"/>
        <v>2015</v>
      </c>
      <c r="X1370" s="1">
        <f t="shared" si="222"/>
        <v>2015</v>
      </c>
    </row>
    <row r="1371" spans="1:24" ht="60.75" x14ac:dyDescent="0.3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17">
        <f t="shared" si="218"/>
        <v>41740.385949074072</v>
      </c>
      <c r="L1371" s="17">
        <f t="shared" si="219"/>
        <v>41710.385949074072</v>
      </c>
      <c r="M1371" s="5" t="b">
        <v>0</v>
      </c>
      <c r="N1371" s="5">
        <v>406</v>
      </c>
      <c r="O1371" s="5" t="b">
        <v>1</v>
      </c>
      <c r="P1371" s="5" t="s">
        <v>8276</v>
      </c>
      <c r="Q1371" s="10">
        <f t="shared" si="213"/>
        <v>105.34805315203954</v>
      </c>
      <c r="R1371" s="12">
        <f t="shared" si="214"/>
        <v>1.2546353522867737</v>
      </c>
      <c r="S1371" s="13" t="str">
        <f t="shared" si="220"/>
        <v>Music</v>
      </c>
      <c r="T1371" s="13" t="str">
        <f t="shared" si="215"/>
        <v>Rock</v>
      </c>
      <c r="U1371" s="18" t="str">
        <f t="shared" si="216"/>
        <v>Apr</v>
      </c>
      <c r="V1371" s="18" t="str">
        <f t="shared" si="217"/>
        <v>Mar</v>
      </c>
      <c r="W1371" s="1">
        <f t="shared" si="221"/>
        <v>2014</v>
      </c>
      <c r="X1371" s="1">
        <f t="shared" si="222"/>
        <v>2014</v>
      </c>
    </row>
    <row r="1372" spans="1:24" ht="60.75" x14ac:dyDescent="0.3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17">
        <f t="shared" si="218"/>
        <v>41562.795023148145</v>
      </c>
      <c r="L1372" s="17">
        <f t="shared" si="219"/>
        <v>41547.795023148145</v>
      </c>
      <c r="M1372" s="5" t="b">
        <v>0</v>
      </c>
      <c r="N1372" s="5">
        <v>20</v>
      </c>
      <c r="O1372" s="5" t="b">
        <v>1</v>
      </c>
      <c r="P1372" s="5" t="s">
        <v>8276</v>
      </c>
      <c r="Q1372" s="10">
        <f t="shared" si="213"/>
        <v>103.66666666666667</v>
      </c>
      <c r="R1372" s="12">
        <f t="shared" si="214"/>
        <v>1.3333333333333333</v>
      </c>
      <c r="S1372" s="13" t="str">
        <f t="shared" si="220"/>
        <v>Music</v>
      </c>
      <c r="T1372" s="13" t="str">
        <f t="shared" si="215"/>
        <v>Rock</v>
      </c>
      <c r="U1372" s="18" t="str">
        <f t="shared" si="216"/>
        <v>Oct</v>
      </c>
      <c r="V1372" s="18" t="str">
        <f t="shared" si="217"/>
        <v>Sep</v>
      </c>
      <c r="W1372" s="1">
        <f t="shared" si="221"/>
        <v>2013</v>
      </c>
      <c r="X1372" s="1">
        <f t="shared" si="222"/>
        <v>2013</v>
      </c>
    </row>
    <row r="1373" spans="1:24" ht="40.5" x14ac:dyDescent="0.3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17">
        <f t="shared" si="218"/>
        <v>42131.550254629627</v>
      </c>
      <c r="L1373" s="17">
        <f t="shared" si="219"/>
        <v>42101.550254629627</v>
      </c>
      <c r="M1373" s="5" t="b">
        <v>0</v>
      </c>
      <c r="N1373" s="5">
        <v>70</v>
      </c>
      <c r="O1373" s="5" t="b">
        <v>1</v>
      </c>
      <c r="P1373" s="5" t="s">
        <v>8276</v>
      </c>
      <c r="Q1373" s="10">
        <f t="shared" si="213"/>
        <v>107.08672667523932</v>
      </c>
      <c r="R1373" s="12">
        <f t="shared" si="214"/>
        <v>1.0001428775539363</v>
      </c>
      <c r="S1373" s="13" t="str">
        <f t="shared" si="220"/>
        <v>Music</v>
      </c>
      <c r="T1373" s="13" t="str">
        <f t="shared" si="215"/>
        <v>Rock</v>
      </c>
      <c r="U1373" s="18" t="str">
        <f t="shared" si="216"/>
        <v>May</v>
      </c>
      <c r="V1373" s="18" t="str">
        <f t="shared" si="217"/>
        <v>Apr</v>
      </c>
      <c r="W1373" s="1">
        <f t="shared" si="221"/>
        <v>2015</v>
      </c>
      <c r="X1373" s="1">
        <f t="shared" si="222"/>
        <v>2015</v>
      </c>
    </row>
    <row r="1374" spans="1:24" ht="40.5" x14ac:dyDescent="0.3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17">
        <f t="shared" si="218"/>
        <v>41102.53162037037</v>
      </c>
      <c r="L1374" s="17">
        <f t="shared" si="219"/>
        <v>41072.53162037037</v>
      </c>
      <c r="M1374" s="5" t="b">
        <v>0</v>
      </c>
      <c r="N1374" s="5">
        <v>16</v>
      </c>
      <c r="O1374" s="5" t="b">
        <v>1</v>
      </c>
      <c r="P1374" s="5" t="s">
        <v>8276</v>
      </c>
      <c r="Q1374" s="10">
        <f t="shared" si="213"/>
        <v>124</v>
      </c>
      <c r="R1374" s="12">
        <f t="shared" si="214"/>
        <v>3.2</v>
      </c>
      <c r="S1374" s="13" t="str">
        <f t="shared" si="220"/>
        <v>Music</v>
      </c>
      <c r="T1374" s="13" t="str">
        <f t="shared" si="215"/>
        <v>Rock</v>
      </c>
      <c r="U1374" s="18" t="str">
        <f t="shared" si="216"/>
        <v>Jul</v>
      </c>
      <c r="V1374" s="18" t="str">
        <f t="shared" si="217"/>
        <v>Jun</v>
      </c>
      <c r="W1374" s="1">
        <f t="shared" si="221"/>
        <v>2012</v>
      </c>
      <c r="X1374" s="1">
        <f t="shared" si="222"/>
        <v>2012</v>
      </c>
    </row>
    <row r="1375" spans="1:24" ht="40.5" x14ac:dyDescent="0.3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17">
        <f t="shared" si="218"/>
        <v>42734.743437499994</v>
      </c>
      <c r="L1375" s="17">
        <f t="shared" si="219"/>
        <v>42704.743437499994</v>
      </c>
      <c r="M1375" s="5" t="b">
        <v>0</v>
      </c>
      <c r="N1375" s="5">
        <v>52</v>
      </c>
      <c r="O1375" s="5" t="b">
        <v>1</v>
      </c>
      <c r="P1375" s="5" t="s">
        <v>8276</v>
      </c>
      <c r="Q1375" s="10">
        <f t="shared" si="213"/>
        <v>105.01</v>
      </c>
      <c r="R1375" s="12">
        <f t="shared" si="214"/>
        <v>0.52</v>
      </c>
      <c r="S1375" s="13" t="str">
        <f t="shared" si="220"/>
        <v>Music</v>
      </c>
      <c r="T1375" s="13" t="str">
        <f t="shared" si="215"/>
        <v>Rock</v>
      </c>
      <c r="U1375" s="18" t="str">
        <f t="shared" si="216"/>
        <v>Dec</v>
      </c>
      <c r="V1375" s="18" t="str">
        <f t="shared" si="217"/>
        <v>Nov</v>
      </c>
      <c r="W1375" s="1">
        <f t="shared" si="221"/>
        <v>2016</v>
      </c>
      <c r="X1375" s="1">
        <f t="shared" si="222"/>
        <v>2016</v>
      </c>
    </row>
    <row r="1376" spans="1:24" ht="40.5" x14ac:dyDescent="0.3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17">
        <f t="shared" si="218"/>
        <v>42453.911898148144</v>
      </c>
      <c r="L1376" s="17">
        <f t="shared" si="219"/>
        <v>42423.953564814808</v>
      </c>
      <c r="M1376" s="5" t="b">
        <v>0</v>
      </c>
      <c r="N1376" s="5">
        <v>66</v>
      </c>
      <c r="O1376" s="5" t="b">
        <v>1</v>
      </c>
      <c r="P1376" s="5" t="s">
        <v>8276</v>
      </c>
      <c r="Q1376" s="10">
        <f t="shared" si="213"/>
        <v>189.46666666666667</v>
      </c>
      <c r="R1376" s="12">
        <f t="shared" si="214"/>
        <v>4.4000000000000004</v>
      </c>
      <c r="S1376" s="13" t="str">
        <f t="shared" si="220"/>
        <v>Music</v>
      </c>
      <c r="T1376" s="13" t="str">
        <f t="shared" si="215"/>
        <v>Rock</v>
      </c>
      <c r="U1376" s="18" t="str">
        <f t="shared" si="216"/>
        <v>Mar</v>
      </c>
      <c r="V1376" s="18" t="str">
        <f t="shared" si="217"/>
        <v>Feb</v>
      </c>
      <c r="W1376" s="1">
        <f t="shared" si="221"/>
        <v>2016</v>
      </c>
      <c r="X1376" s="1">
        <f t="shared" si="222"/>
        <v>2016</v>
      </c>
    </row>
    <row r="1377" spans="1:24" ht="40.5" x14ac:dyDescent="0.3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17">
        <f t="shared" si="218"/>
        <v>42749.857858796291</v>
      </c>
      <c r="L1377" s="17">
        <f t="shared" si="219"/>
        <v>42719.857858796291</v>
      </c>
      <c r="M1377" s="5" t="b">
        <v>0</v>
      </c>
      <c r="N1377" s="5">
        <v>109</v>
      </c>
      <c r="O1377" s="5" t="b">
        <v>1</v>
      </c>
      <c r="P1377" s="5" t="s">
        <v>8276</v>
      </c>
      <c r="Q1377" s="10">
        <f t="shared" si="213"/>
        <v>171.32499999999999</v>
      </c>
      <c r="R1377" s="12">
        <f t="shared" si="214"/>
        <v>2.7250000000000001</v>
      </c>
      <c r="S1377" s="13" t="str">
        <f t="shared" si="220"/>
        <v>Music</v>
      </c>
      <c r="T1377" s="13" t="str">
        <f t="shared" si="215"/>
        <v>Rock</v>
      </c>
      <c r="U1377" s="18" t="str">
        <f t="shared" si="216"/>
        <v>Jan</v>
      </c>
      <c r="V1377" s="18" t="str">
        <f t="shared" si="217"/>
        <v>Dec</v>
      </c>
      <c r="W1377" s="1">
        <f t="shared" si="221"/>
        <v>2017</v>
      </c>
      <c r="X1377" s="1">
        <f t="shared" si="222"/>
        <v>2016</v>
      </c>
    </row>
    <row r="1378" spans="1:24" ht="40.5" x14ac:dyDescent="0.3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17">
        <f t="shared" si="218"/>
        <v>42707.502384259256</v>
      </c>
      <c r="L1378" s="17">
        <f t="shared" si="219"/>
        <v>42677.460717592585</v>
      </c>
      <c r="M1378" s="5" t="b">
        <v>0</v>
      </c>
      <c r="N1378" s="5">
        <v>168</v>
      </c>
      <c r="O1378" s="5" t="b">
        <v>1</v>
      </c>
      <c r="P1378" s="5" t="s">
        <v>8276</v>
      </c>
      <c r="Q1378" s="10">
        <f t="shared" si="213"/>
        <v>252.48648648648648</v>
      </c>
      <c r="R1378" s="12">
        <f t="shared" si="214"/>
        <v>4.5405405405405403</v>
      </c>
      <c r="S1378" s="13" t="str">
        <f t="shared" si="220"/>
        <v>Music</v>
      </c>
      <c r="T1378" s="13" t="str">
        <f t="shared" si="215"/>
        <v>Rock</v>
      </c>
      <c r="U1378" s="18" t="str">
        <f t="shared" si="216"/>
        <v>Dec</v>
      </c>
      <c r="V1378" s="18" t="str">
        <f t="shared" si="217"/>
        <v>Nov</v>
      </c>
      <c r="W1378" s="1">
        <f t="shared" si="221"/>
        <v>2016</v>
      </c>
      <c r="X1378" s="1">
        <f t="shared" si="222"/>
        <v>2016</v>
      </c>
    </row>
    <row r="1379" spans="1:24" ht="40.5" x14ac:dyDescent="0.3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17">
        <f t="shared" si="218"/>
        <v>42768.96597222222</v>
      </c>
      <c r="L1379" s="17">
        <f t="shared" si="219"/>
        <v>42747.01122685185</v>
      </c>
      <c r="M1379" s="5" t="b">
        <v>0</v>
      </c>
      <c r="N1379" s="5">
        <v>31</v>
      </c>
      <c r="O1379" s="5" t="b">
        <v>1</v>
      </c>
      <c r="P1379" s="5" t="s">
        <v>8276</v>
      </c>
      <c r="Q1379" s="10">
        <f t="shared" si="213"/>
        <v>116.15384615384616</v>
      </c>
      <c r="R1379" s="12">
        <f t="shared" si="214"/>
        <v>2.3846153846153846</v>
      </c>
      <c r="S1379" s="13" t="str">
        <f t="shared" si="220"/>
        <v>Music</v>
      </c>
      <c r="T1379" s="13" t="str">
        <f t="shared" si="215"/>
        <v>Rock</v>
      </c>
      <c r="U1379" s="18" t="str">
        <f t="shared" si="216"/>
        <v>Feb</v>
      </c>
      <c r="V1379" s="18" t="str">
        <f t="shared" si="217"/>
        <v>Jan</v>
      </c>
      <c r="W1379" s="1">
        <f t="shared" si="221"/>
        <v>2017</v>
      </c>
      <c r="X1379" s="1">
        <f t="shared" si="222"/>
        <v>2017</v>
      </c>
    </row>
    <row r="1380" spans="1:24" x14ac:dyDescent="0.3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17">
        <f t="shared" si="218"/>
        <v>42583.551041666666</v>
      </c>
      <c r="L1380" s="17">
        <f t="shared" si="219"/>
        <v>42568.551041666666</v>
      </c>
      <c r="M1380" s="5" t="b">
        <v>0</v>
      </c>
      <c r="N1380" s="5">
        <v>133</v>
      </c>
      <c r="O1380" s="5" t="b">
        <v>1</v>
      </c>
      <c r="P1380" s="5" t="s">
        <v>8276</v>
      </c>
      <c r="Q1380" s="10">
        <f t="shared" si="213"/>
        <v>203.35</v>
      </c>
      <c r="R1380" s="12">
        <f t="shared" si="214"/>
        <v>6.65</v>
      </c>
      <c r="S1380" s="13" t="str">
        <f t="shared" si="220"/>
        <v>Music</v>
      </c>
      <c r="T1380" s="13" t="str">
        <f t="shared" si="215"/>
        <v>Rock</v>
      </c>
      <c r="U1380" s="18" t="str">
        <f t="shared" si="216"/>
        <v>Aug</v>
      </c>
      <c r="V1380" s="18" t="str">
        <f t="shared" si="217"/>
        <v>Jul</v>
      </c>
      <c r="W1380" s="1">
        <f t="shared" si="221"/>
        <v>2016</v>
      </c>
      <c r="X1380" s="1">
        <f t="shared" si="222"/>
        <v>2016</v>
      </c>
    </row>
    <row r="1381" spans="1:24" x14ac:dyDescent="0.3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17">
        <f t="shared" si="218"/>
        <v>42160.283287037033</v>
      </c>
      <c r="L1381" s="17">
        <f t="shared" si="219"/>
        <v>42130.283287037033</v>
      </c>
      <c r="M1381" s="5" t="b">
        <v>0</v>
      </c>
      <c r="N1381" s="5">
        <v>151</v>
      </c>
      <c r="O1381" s="5" t="b">
        <v>1</v>
      </c>
      <c r="P1381" s="5" t="s">
        <v>8276</v>
      </c>
      <c r="Q1381" s="10">
        <f t="shared" si="213"/>
        <v>111.6</v>
      </c>
      <c r="R1381" s="12">
        <f t="shared" si="214"/>
        <v>1.51</v>
      </c>
      <c r="S1381" s="13" t="str">
        <f t="shared" si="220"/>
        <v>Music</v>
      </c>
      <c r="T1381" s="13" t="str">
        <f t="shared" si="215"/>
        <v>Rock</v>
      </c>
      <c r="U1381" s="18" t="str">
        <f t="shared" si="216"/>
        <v>Jun</v>
      </c>
      <c r="V1381" s="18" t="str">
        <f t="shared" si="217"/>
        <v>May</v>
      </c>
      <c r="W1381" s="1">
        <f t="shared" si="221"/>
        <v>2015</v>
      </c>
      <c r="X1381" s="1">
        <f t="shared" si="222"/>
        <v>2015</v>
      </c>
    </row>
    <row r="1382" spans="1:24" ht="40.5" x14ac:dyDescent="0.3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17">
        <f t="shared" si="218"/>
        <v>42163.874999999993</v>
      </c>
      <c r="L1382" s="17">
        <f t="shared" si="219"/>
        <v>42141.554467592585</v>
      </c>
      <c r="M1382" s="5" t="b">
        <v>0</v>
      </c>
      <c r="N1382" s="5">
        <v>5</v>
      </c>
      <c r="O1382" s="5" t="b">
        <v>1</v>
      </c>
      <c r="P1382" s="5" t="s">
        <v>8276</v>
      </c>
      <c r="Q1382" s="10">
        <f t="shared" si="213"/>
        <v>424</v>
      </c>
      <c r="R1382" s="12">
        <f t="shared" si="214"/>
        <v>20</v>
      </c>
      <c r="S1382" s="13" t="str">
        <f t="shared" si="220"/>
        <v>Music</v>
      </c>
      <c r="T1382" s="13" t="str">
        <f t="shared" si="215"/>
        <v>Rock</v>
      </c>
      <c r="U1382" s="18" t="str">
        <f t="shared" si="216"/>
        <v>Jun</v>
      </c>
      <c r="V1382" s="18" t="str">
        <f t="shared" si="217"/>
        <v>May</v>
      </c>
      <c r="W1382" s="1">
        <f t="shared" si="221"/>
        <v>2015</v>
      </c>
      <c r="X1382" s="1">
        <f t="shared" si="222"/>
        <v>2015</v>
      </c>
    </row>
    <row r="1383" spans="1:24" ht="60.75" x14ac:dyDescent="0.3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17">
        <f t="shared" si="218"/>
        <v>42733.006076388883</v>
      </c>
      <c r="L1383" s="17">
        <f t="shared" si="219"/>
        <v>42703.006076388883</v>
      </c>
      <c r="M1383" s="5" t="b">
        <v>0</v>
      </c>
      <c r="N1383" s="5">
        <v>73</v>
      </c>
      <c r="O1383" s="5" t="b">
        <v>1</v>
      </c>
      <c r="P1383" s="5" t="s">
        <v>8276</v>
      </c>
      <c r="Q1383" s="10">
        <f t="shared" si="213"/>
        <v>107.1</v>
      </c>
      <c r="R1383" s="12">
        <f t="shared" si="214"/>
        <v>1.46</v>
      </c>
      <c r="S1383" s="13" t="str">
        <f t="shared" si="220"/>
        <v>Music</v>
      </c>
      <c r="T1383" s="13" t="str">
        <f t="shared" si="215"/>
        <v>Rock</v>
      </c>
      <c r="U1383" s="18" t="str">
        <f t="shared" si="216"/>
        <v>Dec</v>
      </c>
      <c r="V1383" s="18" t="str">
        <f t="shared" si="217"/>
        <v>Nov</v>
      </c>
      <c r="W1383" s="1">
        <f t="shared" si="221"/>
        <v>2016</v>
      </c>
      <c r="X1383" s="1">
        <f t="shared" si="222"/>
        <v>2016</v>
      </c>
    </row>
    <row r="1384" spans="1:24" ht="40.5" x14ac:dyDescent="0.3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17">
        <f t="shared" si="218"/>
        <v>41400.591851851852</v>
      </c>
      <c r="L1384" s="17">
        <f t="shared" si="219"/>
        <v>41370.591851851852</v>
      </c>
      <c r="M1384" s="5" t="b">
        <v>0</v>
      </c>
      <c r="N1384" s="5">
        <v>148</v>
      </c>
      <c r="O1384" s="5" t="b">
        <v>1</v>
      </c>
      <c r="P1384" s="5" t="s">
        <v>8276</v>
      </c>
      <c r="Q1384" s="10">
        <f t="shared" si="213"/>
        <v>104.3625</v>
      </c>
      <c r="R1384" s="12">
        <f t="shared" si="214"/>
        <v>1.85</v>
      </c>
      <c r="S1384" s="13" t="str">
        <f t="shared" si="220"/>
        <v>Music</v>
      </c>
      <c r="T1384" s="13" t="str">
        <f t="shared" si="215"/>
        <v>Rock</v>
      </c>
      <c r="U1384" s="18" t="str">
        <f t="shared" si="216"/>
        <v>May</v>
      </c>
      <c r="V1384" s="18" t="str">
        <f t="shared" si="217"/>
        <v>Apr</v>
      </c>
      <c r="W1384" s="1">
        <f t="shared" si="221"/>
        <v>2013</v>
      </c>
      <c r="X1384" s="1">
        <f t="shared" si="222"/>
        <v>2013</v>
      </c>
    </row>
    <row r="1385" spans="1:24" ht="60.75" x14ac:dyDescent="0.3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17">
        <f t="shared" si="218"/>
        <v>42726.866643518515</v>
      </c>
      <c r="L1385" s="17">
        <f t="shared" si="219"/>
        <v>42706.866643518515</v>
      </c>
      <c r="M1385" s="5" t="b">
        <v>0</v>
      </c>
      <c r="N1385" s="5">
        <v>93</v>
      </c>
      <c r="O1385" s="5" t="b">
        <v>1</v>
      </c>
      <c r="P1385" s="5" t="s">
        <v>8276</v>
      </c>
      <c r="Q1385" s="10">
        <f t="shared" si="213"/>
        <v>212.40909090909091</v>
      </c>
      <c r="R1385" s="12">
        <f t="shared" si="214"/>
        <v>4.2272727272727275</v>
      </c>
      <c r="S1385" s="13" t="str">
        <f t="shared" si="220"/>
        <v>Music</v>
      </c>
      <c r="T1385" s="13" t="str">
        <f t="shared" si="215"/>
        <v>Rock</v>
      </c>
      <c r="U1385" s="18" t="str">
        <f t="shared" si="216"/>
        <v>Dec</v>
      </c>
      <c r="V1385" s="18" t="str">
        <f t="shared" si="217"/>
        <v>Dec</v>
      </c>
      <c r="W1385" s="1">
        <f t="shared" si="221"/>
        <v>2016</v>
      </c>
      <c r="X1385" s="1">
        <f t="shared" si="222"/>
        <v>2016</v>
      </c>
    </row>
    <row r="1386" spans="1:24" ht="60.75" x14ac:dyDescent="0.3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17">
        <f t="shared" si="218"/>
        <v>42190.526874999996</v>
      </c>
      <c r="L1386" s="17">
        <f t="shared" si="219"/>
        <v>42160.526874999996</v>
      </c>
      <c r="M1386" s="5" t="b">
        <v>0</v>
      </c>
      <c r="N1386" s="5">
        <v>63</v>
      </c>
      <c r="O1386" s="5" t="b">
        <v>1</v>
      </c>
      <c r="P1386" s="5" t="s">
        <v>8276</v>
      </c>
      <c r="Q1386" s="10">
        <f t="shared" si="213"/>
        <v>124.08571428571429</v>
      </c>
      <c r="R1386" s="12">
        <f t="shared" si="214"/>
        <v>1.8</v>
      </c>
      <c r="S1386" s="13" t="str">
        <f t="shared" si="220"/>
        <v>Music</v>
      </c>
      <c r="T1386" s="13" t="str">
        <f t="shared" si="215"/>
        <v>Rock</v>
      </c>
      <c r="U1386" s="18" t="str">
        <f t="shared" si="216"/>
        <v>Jul</v>
      </c>
      <c r="V1386" s="18" t="str">
        <f t="shared" si="217"/>
        <v>Jun</v>
      </c>
      <c r="W1386" s="1">
        <f t="shared" si="221"/>
        <v>2015</v>
      </c>
      <c r="X1386" s="1">
        <f t="shared" si="222"/>
        <v>2015</v>
      </c>
    </row>
    <row r="1387" spans="1:24" ht="40.5" x14ac:dyDescent="0.3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17">
        <f t="shared" si="218"/>
        <v>42489.299305555549</v>
      </c>
      <c r="L1387" s="17">
        <f t="shared" si="219"/>
        <v>42433.480567129627</v>
      </c>
      <c r="M1387" s="5" t="b">
        <v>0</v>
      </c>
      <c r="N1387" s="5">
        <v>134</v>
      </c>
      <c r="O1387" s="5" t="b">
        <v>1</v>
      </c>
      <c r="P1387" s="5" t="s">
        <v>8276</v>
      </c>
      <c r="Q1387" s="10">
        <f t="shared" si="213"/>
        <v>110.406125</v>
      </c>
      <c r="R1387" s="12">
        <f t="shared" si="214"/>
        <v>1.675</v>
      </c>
      <c r="S1387" s="13" t="str">
        <f t="shared" si="220"/>
        <v>Music</v>
      </c>
      <c r="T1387" s="13" t="str">
        <f t="shared" si="215"/>
        <v>Rock</v>
      </c>
      <c r="U1387" s="18" t="str">
        <f t="shared" si="216"/>
        <v>Apr</v>
      </c>
      <c r="V1387" s="18" t="str">
        <f t="shared" si="217"/>
        <v>Mar</v>
      </c>
      <c r="W1387" s="1">
        <f t="shared" si="221"/>
        <v>2016</v>
      </c>
      <c r="X1387" s="1">
        <f t="shared" si="222"/>
        <v>2016</v>
      </c>
    </row>
    <row r="1388" spans="1:24" ht="40.5" x14ac:dyDescent="0.3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17">
        <f t="shared" si="218"/>
        <v>42214.438530092586</v>
      </c>
      <c r="L1388" s="17">
        <f t="shared" si="219"/>
        <v>42184.438530092586</v>
      </c>
      <c r="M1388" s="5" t="b">
        <v>0</v>
      </c>
      <c r="N1388" s="5">
        <v>14</v>
      </c>
      <c r="O1388" s="5" t="b">
        <v>1</v>
      </c>
      <c r="P1388" s="5" t="s">
        <v>8276</v>
      </c>
      <c r="Q1388" s="10">
        <f t="shared" si="213"/>
        <v>218.75</v>
      </c>
      <c r="R1388" s="12">
        <f t="shared" si="214"/>
        <v>3.5</v>
      </c>
      <c r="S1388" s="13" t="str">
        <f t="shared" si="220"/>
        <v>Music</v>
      </c>
      <c r="T1388" s="13" t="str">
        <f t="shared" si="215"/>
        <v>Rock</v>
      </c>
      <c r="U1388" s="18" t="str">
        <f t="shared" si="216"/>
        <v>Jul</v>
      </c>
      <c r="V1388" s="18" t="str">
        <f t="shared" si="217"/>
        <v>Jun</v>
      </c>
      <c r="W1388" s="1">
        <f t="shared" si="221"/>
        <v>2015</v>
      </c>
      <c r="X1388" s="1">
        <f t="shared" si="222"/>
        <v>2015</v>
      </c>
    </row>
    <row r="1389" spans="1:24" ht="40.5" x14ac:dyDescent="0.3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17">
        <f t="shared" si="218"/>
        <v>42157.979166666664</v>
      </c>
      <c r="L1389" s="17">
        <f t="shared" si="219"/>
        <v>42126.712905092594</v>
      </c>
      <c r="M1389" s="5" t="b">
        <v>0</v>
      </c>
      <c r="N1389" s="5">
        <v>78</v>
      </c>
      <c r="O1389" s="5" t="b">
        <v>1</v>
      </c>
      <c r="P1389" s="5" t="s">
        <v>8276</v>
      </c>
      <c r="Q1389" s="10">
        <f t="shared" si="213"/>
        <v>136.625</v>
      </c>
      <c r="R1389" s="12">
        <f t="shared" si="214"/>
        <v>1.95</v>
      </c>
      <c r="S1389" s="13" t="str">
        <f t="shared" si="220"/>
        <v>Music</v>
      </c>
      <c r="T1389" s="13" t="str">
        <f t="shared" si="215"/>
        <v>Rock</v>
      </c>
      <c r="U1389" s="18" t="str">
        <f t="shared" si="216"/>
        <v>Jun</v>
      </c>
      <c r="V1389" s="18" t="str">
        <f t="shared" si="217"/>
        <v>May</v>
      </c>
      <c r="W1389" s="1">
        <f t="shared" si="221"/>
        <v>2015</v>
      </c>
      <c r="X1389" s="1">
        <f t="shared" si="222"/>
        <v>2015</v>
      </c>
    </row>
    <row r="1390" spans="1:24" ht="40.5" x14ac:dyDescent="0.3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17">
        <f t="shared" si="218"/>
        <v>42660.468055555553</v>
      </c>
      <c r="L1390" s="17">
        <f t="shared" si="219"/>
        <v>42634.406446759262</v>
      </c>
      <c r="M1390" s="5" t="b">
        <v>0</v>
      </c>
      <c r="N1390" s="5">
        <v>112</v>
      </c>
      <c r="O1390" s="5" t="b">
        <v>1</v>
      </c>
      <c r="P1390" s="5" t="s">
        <v>8276</v>
      </c>
      <c r="Q1390" s="10">
        <f t="shared" si="213"/>
        <v>134.8074</v>
      </c>
      <c r="R1390" s="12">
        <f t="shared" si="214"/>
        <v>2.2400000000000002</v>
      </c>
      <c r="S1390" s="13" t="str">
        <f t="shared" si="220"/>
        <v>Music</v>
      </c>
      <c r="T1390" s="13" t="str">
        <f t="shared" si="215"/>
        <v>Rock</v>
      </c>
      <c r="U1390" s="18" t="str">
        <f t="shared" si="216"/>
        <v>Oct</v>
      </c>
      <c r="V1390" s="18" t="str">
        <f t="shared" si="217"/>
        <v>Sep</v>
      </c>
      <c r="W1390" s="1">
        <f t="shared" si="221"/>
        <v>2016</v>
      </c>
      <c r="X1390" s="1">
        <f t="shared" si="222"/>
        <v>2016</v>
      </c>
    </row>
    <row r="1391" spans="1:24" ht="40.5" x14ac:dyDescent="0.3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17">
        <f t="shared" si="218"/>
        <v>42595.272650462961</v>
      </c>
      <c r="L1391" s="17">
        <f t="shared" si="219"/>
        <v>42565.272650462961</v>
      </c>
      <c r="M1391" s="5" t="b">
        <v>0</v>
      </c>
      <c r="N1391" s="5">
        <v>34</v>
      </c>
      <c r="O1391" s="5" t="b">
        <v>1</v>
      </c>
      <c r="P1391" s="5" t="s">
        <v>8276</v>
      </c>
      <c r="Q1391" s="10">
        <f t="shared" si="213"/>
        <v>145.4</v>
      </c>
      <c r="R1391" s="12">
        <f t="shared" si="214"/>
        <v>6.8</v>
      </c>
      <c r="S1391" s="13" t="str">
        <f t="shared" si="220"/>
        <v>Music</v>
      </c>
      <c r="T1391" s="13" t="str">
        <f t="shared" si="215"/>
        <v>Rock</v>
      </c>
      <c r="U1391" s="18" t="str">
        <f t="shared" si="216"/>
        <v>Aug</v>
      </c>
      <c r="V1391" s="18" t="str">
        <f t="shared" si="217"/>
        <v>Jul</v>
      </c>
      <c r="W1391" s="1">
        <f t="shared" si="221"/>
        <v>2016</v>
      </c>
      <c r="X1391" s="1">
        <f t="shared" si="222"/>
        <v>2016</v>
      </c>
    </row>
    <row r="1392" spans="1:24" ht="40.5" x14ac:dyDescent="0.3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17">
        <f t="shared" si="218"/>
        <v>42121.508333333331</v>
      </c>
      <c r="L1392" s="17">
        <f t="shared" si="219"/>
        <v>42087.594976851855</v>
      </c>
      <c r="M1392" s="5" t="b">
        <v>0</v>
      </c>
      <c r="N1392" s="5">
        <v>19</v>
      </c>
      <c r="O1392" s="5" t="b">
        <v>1</v>
      </c>
      <c r="P1392" s="5" t="s">
        <v>8276</v>
      </c>
      <c r="Q1392" s="10">
        <f t="shared" si="213"/>
        <v>109.10714285714286</v>
      </c>
      <c r="R1392" s="12">
        <f t="shared" si="214"/>
        <v>0.6785714285714286</v>
      </c>
      <c r="S1392" s="13" t="str">
        <f t="shared" si="220"/>
        <v>Music</v>
      </c>
      <c r="T1392" s="13" t="str">
        <f t="shared" si="215"/>
        <v>Rock</v>
      </c>
      <c r="U1392" s="18" t="str">
        <f t="shared" si="216"/>
        <v>Apr</v>
      </c>
      <c r="V1392" s="18" t="str">
        <f t="shared" si="217"/>
        <v>Mar</v>
      </c>
      <c r="W1392" s="1">
        <f t="shared" si="221"/>
        <v>2015</v>
      </c>
      <c r="X1392" s="1">
        <f t="shared" si="222"/>
        <v>2015</v>
      </c>
    </row>
    <row r="1393" spans="1:24" ht="40.5" x14ac:dyDescent="0.3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17">
        <f t="shared" si="218"/>
        <v>42237.999305555553</v>
      </c>
      <c r="L1393" s="17">
        <f t="shared" si="219"/>
        <v>42193.442337962959</v>
      </c>
      <c r="M1393" s="5" t="b">
        <v>0</v>
      </c>
      <c r="N1393" s="5">
        <v>13</v>
      </c>
      <c r="O1393" s="5" t="b">
        <v>1</v>
      </c>
      <c r="P1393" s="5" t="s">
        <v>8276</v>
      </c>
      <c r="Q1393" s="10">
        <f t="shared" si="213"/>
        <v>110.2</v>
      </c>
      <c r="R1393" s="12">
        <f t="shared" si="214"/>
        <v>2.6</v>
      </c>
      <c r="S1393" s="13" t="str">
        <f t="shared" si="220"/>
        <v>Music</v>
      </c>
      <c r="T1393" s="13" t="str">
        <f t="shared" si="215"/>
        <v>Rock</v>
      </c>
      <c r="U1393" s="18" t="str">
        <f t="shared" si="216"/>
        <v>Aug</v>
      </c>
      <c r="V1393" s="18" t="str">
        <f t="shared" si="217"/>
        <v>Jul</v>
      </c>
      <c r="W1393" s="1">
        <f t="shared" si="221"/>
        <v>2015</v>
      </c>
      <c r="X1393" s="1">
        <f t="shared" si="222"/>
        <v>2015</v>
      </c>
    </row>
    <row r="1394" spans="1:24" ht="40.5" x14ac:dyDescent="0.3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17">
        <f t="shared" si="218"/>
        <v>42431.946597222217</v>
      </c>
      <c r="L1394" s="17">
        <f t="shared" si="219"/>
        <v>42400.946597222217</v>
      </c>
      <c r="M1394" s="5" t="b">
        <v>0</v>
      </c>
      <c r="N1394" s="5">
        <v>104</v>
      </c>
      <c r="O1394" s="5" t="b">
        <v>1</v>
      </c>
      <c r="P1394" s="5" t="s">
        <v>8276</v>
      </c>
      <c r="Q1394" s="10">
        <f t="shared" si="213"/>
        <v>113.64</v>
      </c>
      <c r="R1394" s="12">
        <f t="shared" si="214"/>
        <v>4.16</v>
      </c>
      <c r="S1394" s="13" t="str">
        <f t="shared" si="220"/>
        <v>Music</v>
      </c>
      <c r="T1394" s="13" t="str">
        <f t="shared" si="215"/>
        <v>Rock</v>
      </c>
      <c r="U1394" s="18" t="str">
        <f t="shared" si="216"/>
        <v>Mar</v>
      </c>
      <c r="V1394" s="18" t="str">
        <f t="shared" si="217"/>
        <v>Jan</v>
      </c>
      <c r="W1394" s="1">
        <f t="shared" si="221"/>
        <v>2016</v>
      </c>
      <c r="X1394" s="1">
        <f t="shared" si="222"/>
        <v>2016</v>
      </c>
    </row>
    <row r="1395" spans="1:24" ht="40.5" x14ac:dyDescent="0.3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17">
        <f t="shared" si="218"/>
        <v>42583.473645833328</v>
      </c>
      <c r="L1395" s="17">
        <f t="shared" si="219"/>
        <v>42553.473645833328</v>
      </c>
      <c r="M1395" s="5" t="b">
        <v>0</v>
      </c>
      <c r="N1395" s="5">
        <v>52</v>
      </c>
      <c r="O1395" s="5" t="b">
        <v>1</v>
      </c>
      <c r="P1395" s="5" t="s">
        <v>8276</v>
      </c>
      <c r="Q1395" s="10">
        <f t="shared" si="213"/>
        <v>102.35</v>
      </c>
      <c r="R1395" s="12">
        <f t="shared" si="214"/>
        <v>0.52</v>
      </c>
      <c r="S1395" s="13" t="str">
        <f t="shared" si="220"/>
        <v>Music</v>
      </c>
      <c r="T1395" s="13" t="str">
        <f t="shared" si="215"/>
        <v>Rock</v>
      </c>
      <c r="U1395" s="18" t="str">
        <f t="shared" si="216"/>
        <v>Aug</v>
      </c>
      <c r="V1395" s="18" t="str">
        <f t="shared" si="217"/>
        <v>Jul</v>
      </c>
      <c r="W1395" s="1">
        <f t="shared" si="221"/>
        <v>2016</v>
      </c>
      <c r="X1395" s="1">
        <f t="shared" si="222"/>
        <v>2016</v>
      </c>
    </row>
    <row r="1396" spans="1:24" ht="60.75" x14ac:dyDescent="0.3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17">
        <f t="shared" si="218"/>
        <v>42794.916666666664</v>
      </c>
      <c r="L1396" s="17">
        <f t="shared" si="219"/>
        <v>42751.936643518515</v>
      </c>
      <c r="M1396" s="5" t="b">
        <v>0</v>
      </c>
      <c r="N1396" s="5">
        <v>17</v>
      </c>
      <c r="O1396" s="5" t="b">
        <v>1</v>
      </c>
      <c r="P1396" s="5" t="s">
        <v>8276</v>
      </c>
      <c r="Q1396" s="10">
        <f t="shared" si="213"/>
        <v>122.13333333333334</v>
      </c>
      <c r="R1396" s="12">
        <f t="shared" si="214"/>
        <v>2.2666666666666666</v>
      </c>
      <c r="S1396" s="13" t="str">
        <f t="shared" si="220"/>
        <v>Music</v>
      </c>
      <c r="T1396" s="13" t="str">
        <f t="shared" si="215"/>
        <v>Rock</v>
      </c>
      <c r="U1396" s="18" t="str">
        <f t="shared" si="216"/>
        <v>Feb</v>
      </c>
      <c r="V1396" s="18" t="str">
        <f t="shared" si="217"/>
        <v>Jan</v>
      </c>
      <c r="W1396" s="1">
        <f t="shared" si="221"/>
        <v>2017</v>
      </c>
      <c r="X1396" s="1">
        <f t="shared" si="222"/>
        <v>2017</v>
      </c>
    </row>
    <row r="1397" spans="1:24" ht="40.5" x14ac:dyDescent="0.3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17">
        <f t="shared" si="218"/>
        <v>42749.700011574074</v>
      </c>
      <c r="L1397" s="17">
        <f t="shared" si="219"/>
        <v>42719.700011574074</v>
      </c>
      <c r="M1397" s="5" t="b">
        <v>0</v>
      </c>
      <c r="N1397" s="5">
        <v>82</v>
      </c>
      <c r="O1397" s="5" t="b">
        <v>1</v>
      </c>
      <c r="P1397" s="5" t="s">
        <v>8276</v>
      </c>
      <c r="Q1397" s="10">
        <f t="shared" si="213"/>
        <v>111.88571428571429</v>
      </c>
      <c r="R1397" s="12">
        <f t="shared" si="214"/>
        <v>2.342857142857143</v>
      </c>
      <c r="S1397" s="13" t="str">
        <f t="shared" si="220"/>
        <v>Music</v>
      </c>
      <c r="T1397" s="13" t="str">
        <f t="shared" si="215"/>
        <v>Rock</v>
      </c>
      <c r="U1397" s="18" t="str">
        <f t="shared" si="216"/>
        <v>Jan</v>
      </c>
      <c r="V1397" s="18" t="str">
        <f t="shared" si="217"/>
        <v>Dec</v>
      </c>
      <c r="W1397" s="1">
        <f t="shared" si="221"/>
        <v>2017</v>
      </c>
      <c r="X1397" s="1">
        <f t="shared" si="222"/>
        <v>2016</v>
      </c>
    </row>
    <row r="1398" spans="1:24" ht="40.5" x14ac:dyDescent="0.3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17">
        <f t="shared" si="218"/>
        <v>42048.790300925924</v>
      </c>
      <c r="L1398" s="17">
        <f t="shared" si="219"/>
        <v>42018.790300925924</v>
      </c>
      <c r="M1398" s="5" t="b">
        <v>0</v>
      </c>
      <c r="N1398" s="5">
        <v>73</v>
      </c>
      <c r="O1398" s="5" t="b">
        <v>1</v>
      </c>
      <c r="P1398" s="5" t="s">
        <v>8276</v>
      </c>
      <c r="Q1398" s="10">
        <f t="shared" si="213"/>
        <v>107.3</v>
      </c>
      <c r="R1398" s="12">
        <f t="shared" si="214"/>
        <v>1.2166666666666666</v>
      </c>
      <c r="S1398" s="13" t="str">
        <f t="shared" si="220"/>
        <v>Music</v>
      </c>
      <c r="T1398" s="13" t="str">
        <f t="shared" si="215"/>
        <v>Rock</v>
      </c>
      <c r="U1398" s="18" t="str">
        <f t="shared" si="216"/>
        <v>Feb</v>
      </c>
      <c r="V1398" s="18" t="str">
        <f t="shared" si="217"/>
        <v>Jan</v>
      </c>
      <c r="W1398" s="1">
        <f t="shared" si="221"/>
        <v>2015</v>
      </c>
      <c r="X1398" s="1">
        <f t="shared" si="222"/>
        <v>2015</v>
      </c>
    </row>
    <row r="1399" spans="1:24" ht="40.5" x14ac:dyDescent="0.3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17">
        <f t="shared" si="218"/>
        <v>42670.679861111108</v>
      </c>
      <c r="L1399" s="17">
        <f t="shared" si="219"/>
        <v>42640.709606481476</v>
      </c>
      <c r="M1399" s="5" t="b">
        <v>0</v>
      </c>
      <c r="N1399" s="5">
        <v>158</v>
      </c>
      <c r="O1399" s="5" t="b">
        <v>1</v>
      </c>
      <c r="P1399" s="5" t="s">
        <v>8276</v>
      </c>
      <c r="Q1399" s="10">
        <f t="shared" si="213"/>
        <v>113.85</v>
      </c>
      <c r="R1399" s="12">
        <f t="shared" si="214"/>
        <v>1.58</v>
      </c>
      <c r="S1399" s="13" t="str">
        <f t="shared" si="220"/>
        <v>Music</v>
      </c>
      <c r="T1399" s="13" t="str">
        <f t="shared" si="215"/>
        <v>Rock</v>
      </c>
      <c r="U1399" s="18" t="str">
        <f t="shared" si="216"/>
        <v>Oct</v>
      </c>
      <c r="V1399" s="18" t="str">
        <f t="shared" si="217"/>
        <v>Sep</v>
      </c>
      <c r="W1399" s="1">
        <f t="shared" si="221"/>
        <v>2016</v>
      </c>
      <c r="X1399" s="1">
        <f t="shared" si="222"/>
        <v>2016</v>
      </c>
    </row>
    <row r="1400" spans="1:24" ht="60.75" x14ac:dyDescent="0.3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17">
        <f t="shared" si="218"/>
        <v>42556.665902777771</v>
      </c>
      <c r="L1400" s="17">
        <f t="shared" si="219"/>
        <v>42526.665902777771</v>
      </c>
      <c r="M1400" s="5" t="b">
        <v>0</v>
      </c>
      <c r="N1400" s="5">
        <v>65</v>
      </c>
      <c r="O1400" s="5" t="b">
        <v>1</v>
      </c>
      <c r="P1400" s="5" t="s">
        <v>8276</v>
      </c>
      <c r="Q1400" s="10">
        <f t="shared" si="213"/>
        <v>109.68181818181819</v>
      </c>
      <c r="R1400" s="12">
        <f t="shared" si="214"/>
        <v>1.4772727272727273</v>
      </c>
      <c r="S1400" s="13" t="str">
        <f t="shared" si="220"/>
        <v>Music</v>
      </c>
      <c r="T1400" s="13" t="str">
        <f t="shared" si="215"/>
        <v>Rock</v>
      </c>
      <c r="U1400" s="18" t="str">
        <f t="shared" si="216"/>
        <v>Jul</v>
      </c>
      <c r="V1400" s="18" t="str">
        <f t="shared" si="217"/>
        <v>Jun</v>
      </c>
      <c r="W1400" s="1">
        <f t="shared" si="221"/>
        <v>2016</v>
      </c>
      <c r="X1400" s="1">
        <f t="shared" si="222"/>
        <v>2016</v>
      </c>
    </row>
    <row r="1401" spans="1:24" ht="60.75" x14ac:dyDescent="0.3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17">
        <f t="shared" si="218"/>
        <v>41918.795983796292</v>
      </c>
      <c r="L1401" s="17">
        <f t="shared" si="219"/>
        <v>41888.795983796292</v>
      </c>
      <c r="M1401" s="5" t="b">
        <v>0</v>
      </c>
      <c r="N1401" s="5">
        <v>184</v>
      </c>
      <c r="O1401" s="5" t="b">
        <v>1</v>
      </c>
      <c r="P1401" s="5" t="s">
        <v>8276</v>
      </c>
      <c r="Q1401" s="10">
        <f t="shared" si="213"/>
        <v>126.14444444444445</v>
      </c>
      <c r="R1401" s="12">
        <f t="shared" si="214"/>
        <v>2.0444444444444443</v>
      </c>
      <c r="S1401" s="13" t="str">
        <f t="shared" si="220"/>
        <v>Music</v>
      </c>
      <c r="T1401" s="13" t="str">
        <f t="shared" si="215"/>
        <v>Rock</v>
      </c>
      <c r="U1401" s="18" t="str">
        <f t="shared" si="216"/>
        <v>Oct</v>
      </c>
      <c r="V1401" s="18" t="str">
        <f t="shared" si="217"/>
        <v>Sep</v>
      </c>
      <c r="W1401" s="1">
        <f t="shared" si="221"/>
        <v>2014</v>
      </c>
      <c r="X1401" s="1">
        <f t="shared" si="222"/>
        <v>2014</v>
      </c>
    </row>
    <row r="1402" spans="1:24" ht="40.5" x14ac:dyDescent="0.3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17">
        <f t="shared" si="218"/>
        <v>42533.020833333336</v>
      </c>
      <c r="L1402" s="17">
        <f t="shared" si="219"/>
        <v>42498.132789351854</v>
      </c>
      <c r="M1402" s="5" t="b">
        <v>0</v>
      </c>
      <c r="N1402" s="5">
        <v>34</v>
      </c>
      <c r="O1402" s="5" t="b">
        <v>1</v>
      </c>
      <c r="P1402" s="5" t="s">
        <v>8276</v>
      </c>
      <c r="Q1402" s="10">
        <f t="shared" si="213"/>
        <v>167.42857142857142</v>
      </c>
      <c r="R1402" s="12">
        <f t="shared" si="214"/>
        <v>9.7142857142857135</v>
      </c>
      <c r="S1402" s="13" t="str">
        <f t="shared" si="220"/>
        <v>Music</v>
      </c>
      <c r="T1402" s="13" t="str">
        <f t="shared" si="215"/>
        <v>Rock</v>
      </c>
      <c r="U1402" s="18" t="str">
        <f t="shared" si="216"/>
        <v>Jun</v>
      </c>
      <c r="V1402" s="18" t="str">
        <f t="shared" si="217"/>
        <v>May</v>
      </c>
      <c r="W1402" s="1">
        <f t="shared" si="221"/>
        <v>2016</v>
      </c>
      <c r="X1402" s="1">
        <f t="shared" si="222"/>
        <v>2016</v>
      </c>
    </row>
    <row r="1403" spans="1:24" ht="60.75" x14ac:dyDescent="0.3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17">
        <f t="shared" si="218"/>
        <v>41420.787893518514</v>
      </c>
      <c r="L1403" s="17">
        <f t="shared" si="219"/>
        <v>41399.787893518514</v>
      </c>
      <c r="M1403" s="5" t="b">
        <v>0</v>
      </c>
      <c r="N1403" s="5">
        <v>240</v>
      </c>
      <c r="O1403" s="5" t="b">
        <v>1</v>
      </c>
      <c r="P1403" s="5" t="s">
        <v>8276</v>
      </c>
      <c r="Q1403" s="10">
        <f t="shared" si="213"/>
        <v>496.52</v>
      </c>
      <c r="R1403" s="12">
        <f t="shared" si="214"/>
        <v>9.6</v>
      </c>
      <c r="S1403" s="13" t="str">
        <f t="shared" si="220"/>
        <v>Music</v>
      </c>
      <c r="T1403" s="13" t="str">
        <f t="shared" si="215"/>
        <v>Rock</v>
      </c>
      <c r="U1403" s="18" t="str">
        <f t="shared" si="216"/>
        <v>May</v>
      </c>
      <c r="V1403" s="18" t="str">
        <f t="shared" si="217"/>
        <v>May</v>
      </c>
      <c r="W1403" s="1">
        <f t="shared" si="221"/>
        <v>2013</v>
      </c>
      <c r="X1403" s="1">
        <f t="shared" si="222"/>
        <v>2013</v>
      </c>
    </row>
    <row r="1404" spans="1:24" ht="40.5" x14ac:dyDescent="0.3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17">
        <f t="shared" si="218"/>
        <v>42124.803368055553</v>
      </c>
      <c r="L1404" s="17">
        <f t="shared" si="219"/>
        <v>42064.845034722217</v>
      </c>
      <c r="M1404" s="5" t="b">
        <v>0</v>
      </c>
      <c r="N1404" s="5">
        <v>113</v>
      </c>
      <c r="O1404" s="5" t="b">
        <v>1</v>
      </c>
      <c r="P1404" s="5" t="s">
        <v>8276</v>
      </c>
      <c r="Q1404" s="10">
        <f t="shared" si="213"/>
        <v>109.16</v>
      </c>
      <c r="R1404" s="12">
        <f t="shared" si="214"/>
        <v>4.5199999999999996</v>
      </c>
      <c r="S1404" s="13" t="str">
        <f t="shared" si="220"/>
        <v>Music</v>
      </c>
      <c r="T1404" s="13" t="str">
        <f t="shared" si="215"/>
        <v>Rock</v>
      </c>
      <c r="U1404" s="18" t="str">
        <f t="shared" si="216"/>
        <v>Apr</v>
      </c>
      <c r="V1404" s="18" t="str">
        <f t="shared" si="217"/>
        <v>Mar</v>
      </c>
      <c r="W1404" s="1">
        <f t="shared" si="221"/>
        <v>2015</v>
      </c>
      <c r="X1404" s="1">
        <f t="shared" si="222"/>
        <v>2015</v>
      </c>
    </row>
    <row r="1405" spans="1:24" ht="40.5" x14ac:dyDescent="0.3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17">
        <f t="shared" si="218"/>
        <v>41480.854571759257</v>
      </c>
      <c r="L1405" s="17">
        <f t="shared" si="219"/>
        <v>41450.854571759257</v>
      </c>
      <c r="M1405" s="5" t="b">
        <v>0</v>
      </c>
      <c r="N1405" s="5">
        <v>66</v>
      </c>
      <c r="O1405" s="5" t="b">
        <v>1</v>
      </c>
      <c r="P1405" s="5" t="s">
        <v>8276</v>
      </c>
      <c r="Q1405" s="10">
        <f t="shared" si="213"/>
        <v>102.575</v>
      </c>
      <c r="R1405" s="12">
        <f t="shared" si="214"/>
        <v>1.65</v>
      </c>
      <c r="S1405" s="13" t="str">
        <f t="shared" si="220"/>
        <v>Music</v>
      </c>
      <c r="T1405" s="13" t="str">
        <f t="shared" si="215"/>
        <v>Rock</v>
      </c>
      <c r="U1405" s="18" t="str">
        <f t="shared" si="216"/>
        <v>Jul</v>
      </c>
      <c r="V1405" s="18" t="str">
        <f t="shared" si="217"/>
        <v>Jun</v>
      </c>
      <c r="W1405" s="1">
        <f t="shared" si="221"/>
        <v>2013</v>
      </c>
      <c r="X1405" s="1">
        <f t="shared" si="222"/>
        <v>2013</v>
      </c>
    </row>
    <row r="1406" spans="1:24" ht="40.5" x14ac:dyDescent="0.3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17">
        <f t="shared" si="218"/>
        <v>42057.30190972222</v>
      </c>
      <c r="L1406" s="17">
        <f t="shared" si="219"/>
        <v>42032.30190972222</v>
      </c>
      <c r="M1406" s="5" t="b">
        <v>1</v>
      </c>
      <c r="N1406" s="5">
        <v>5</v>
      </c>
      <c r="O1406" s="5" t="b">
        <v>0</v>
      </c>
      <c r="P1406" s="5" t="s">
        <v>8287</v>
      </c>
      <c r="Q1406" s="10">
        <f t="shared" si="213"/>
        <v>1.6620689655172414</v>
      </c>
      <c r="R1406" s="12">
        <f t="shared" si="214"/>
        <v>3.4482758620689655E-2</v>
      </c>
      <c r="S1406" s="13" t="str">
        <f t="shared" si="220"/>
        <v>Publishing</v>
      </c>
      <c r="T1406" s="13" t="str">
        <f t="shared" si="215"/>
        <v>Translation</v>
      </c>
      <c r="U1406" s="18" t="str">
        <f t="shared" si="216"/>
        <v>Feb</v>
      </c>
      <c r="V1406" s="18" t="str">
        <f t="shared" si="217"/>
        <v>Jan</v>
      </c>
      <c r="W1406" s="1">
        <f t="shared" si="221"/>
        <v>2015</v>
      </c>
      <c r="X1406" s="1">
        <f t="shared" si="222"/>
        <v>2015</v>
      </c>
    </row>
    <row r="1407" spans="1:24" ht="40.5" x14ac:dyDescent="0.3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17">
        <f t="shared" si="218"/>
        <v>41971.51390046296</v>
      </c>
      <c r="L1407" s="17">
        <f t="shared" si="219"/>
        <v>41941.472233796296</v>
      </c>
      <c r="M1407" s="5" t="b">
        <v>1</v>
      </c>
      <c r="N1407" s="5">
        <v>17</v>
      </c>
      <c r="O1407" s="5" t="b">
        <v>0</v>
      </c>
      <c r="P1407" s="5" t="s">
        <v>8287</v>
      </c>
      <c r="Q1407" s="10">
        <f t="shared" si="213"/>
        <v>0.42</v>
      </c>
      <c r="R1407" s="12">
        <f t="shared" si="214"/>
        <v>6.8000000000000005E-2</v>
      </c>
      <c r="S1407" s="13" t="str">
        <f t="shared" si="220"/>
        <v>Publishing</v>
      </c>
      <c r="T1407" s="13" t="str">
        <f t="shared" si="215"/>
        <v>Translation</v>
      </c>
      <c r="U1407" s="18" t="str">
        <f t="shared" si="216"/>
        <v>Nov</v>
      </c>
      <c r="V1407" s="18" t="str">
        <f t="shared" si="217"/>
        <v>Oct</v>
      </c>
      <c r="W1407" s="1">
        <f t="shared" si="221"/>
        <v>2014</v>
      </c>
      <c r="X1407" s="1">
        <f t="shared" si="222"/>
        <v>2014</v>
      </c>
    </row>
    <row r="1408" spans="1:24" ht="40.5" x14ac:dyDescent="0.3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17">
        <f t="shared" si="218"/>
        <v>42350.208333333336</v>
      </c>
      <c r="L1408" s="17">
        <f t="shared" si="219"/>
        <v>42297.224618055552</v>
      </c>
      <c r="M1408" s="5" t="b">
        <v>0</v>
      </c>
      <c r="N1408" s="5">
        <v>3</v>
      </c>
      <c r="O1408" s="5" t="b">
        <v>0</v>
      </c>
      <c r="P1408" s="5" t="s">
        <v>8287</v>
      </c>
      <c r="Q1408" s="10">
        <f t="shared" si="213"/>
        <v>0.125</v>
      </c>
      <c r="R1408" s="12">
        <f t="shared" si="214"/>
        <v>2.5000000000000001E-2</v>
      </c>
      <c r="S1408" s="13" t="str">
        <f t="shared" si="220"/>
        <v>Publishing</v>
      </c>
      <c r="T1408" s="13" t="str">
        <f t="shared" si="215"/>
        <v>Translation</v>
      </c>
      <c r="U1408" s="18" t="str">
        <f t="shared" si="216"/>
        <v>Dec</v>
      </c>
      <c r="V1408" s="18" t="str">
        <f t="shared" si="217"/>
        <v>Oct</v>
      </c>
      <c r="W1408" s="1">
        <f t="shared" si="221"/>
        <v>2015</v>
      </c>
      <c r="X1408" s="1">
        <f t="shared" si="222"/>
        <v>2015</v>
      </c>
    </row>
    <row r="1409" spans="1:24" ht="40.5" x14ac:dyDescent="0.3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17">
        <f t="shared" si="218"/>
        <v>41863.32844907407</v>
      </c>
      <c r="L1409" s="17">
        <f t="shared" si="219"/>
        <v>41838.32844907407</v>
      </c>
      <c r="M1409" s="5" t="b">
        <v>0</v>
      </c>
      <c r="N1409" s="5">
        <v>2</v>
      </c>
      <c r="O1409" s="5" t="b">
        <v>0</v>
      </c>
      <c r="P1409" s="5" t="s">
        <v>8287</v>
      </c>
      <c r="Q1409" s="10">
        <f t="shared" si="213"/>
        <v>0.5</v>
      </c>
      <c r="R1409" s="12">
        <f t="shared" si="214"/>
        <v>6.6666666666666666E-2</v>
      </c>
      <c r="S1409" s="13" t="str">
        <f t="shared" si="220"/>
        <v>Publishing</v>
      </c>
      <c r="T1409" s="13" t="str">
        <f t="shared" si="215"/>
        <v>Translation</v>
      </c>
      <c r="U1409" s="18" t="str">
        <f t="shared" si="216"/>
        <v>Aug</v>
      </c>
      <c r="V1409" s="18" t="str">
        <f t="shared" si="217"/>
        <v>Jul</v>
      </c>
      <c r="W1409" s="1">
        <f t="shared" si="221"/>
        <v>2014</v>
      </c>
      <c r="X1409" s="1">
        <f t="shared" si="222"/>
        <v>2014</v>
      </c>
    </row>
    <row r="1410" spans="1:24" ht="60.75" x14ac:dyDescent="0.3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17">
        <f t="shared" si="218"/>
        <v>42321.705509259256</v>
      </c>
      <c r="L1410" s="17">
        <f t="shared" si="219"/>
        <v>42291.663842592585</v>
      </c>
      <c r="M1410" s="5" t="b">
        <v>0</v>
      </c>
      <c r="N1410" s="5">
        <v>6</v>
      </c>
      <c r="O1410" s="5" t="b">
        <v>0</v>
      </c>
      <c r="P1410" s="5" t="s">
        <v>8287</v>
      </c>
      <c r="Q1410" s="10">
        <f t="shared" ref="Q1410:Q1473" si="223">100*E1410/D1410</f>
        <v>7.2</v>
      </c>
      <c r="R1410" s="12">
        <f t="shared" ref="R1410:R1473" si="224">100*N1410/D1410</f>
        <v>0.6</v>
      </c>
      <c r="S1410" s="13" t="str">
        <f t="shared" si="220"/>
        <v>Publishing</v>
      </c>
      <c r="T1410" s="13" t="str">
        <f t="shared" ref="T1410:T1473" si="225">IF(ISNUMBER(SEARCH("television",P1410)),"Video/Televison",IF(ISNUMBER(SEARCH("documentary",P1410)),"Video/Documentary",IF(ISNUMBER(SEARCH("drama",P1410)),"Video/Drama",IF(ISNUMBER(SEARCH("science",P1410)),"Video/Science Fiction",IF(ISNUMBER(SEARCH("shorts",P1410)),"Video/Shorts",IF(ISNUMBER(SEARCH("Trucks",P1410)),"Food Trucks",IF(ISNUMBER(SEARCH("restaurants",P1410)),"Restaurants",IF(ISNUMBER(SEARCH("small",P1410)),"Small Batch",IF(ISNUMBER(SEARCH("mobile",P1410)),"Mobile Games",IF(ISNUMBER(SEARCH("tabletop",P1410)),"Tabletop Games",IF(ISNUMBER(SEARCH("video",P1410)),"Video Games",IF(ISNUMBER(SEARCH("audio",P1410)),"Audio",IF(ISNUMBER(SEARCH("classical",P1410)),"Classical",IF(ISNUMBER(SEARCH("electric",P1410)),"Electric Music",IF(ISNUMBER(SEARCH("faith",P1410)),"Faith",IF(ISNUMBER(SEARCH("indie",P1410)),"Indie Music",IF(ISNUMBER(SEARCH("jazz",P1410)),"Jazz",IF(ISNUMBER(SEARCH("metal",P1410)),"Metal",IF(ISNUMBER(SEARCH("pop",P1410)),"Pop",IF(ISNUMBER(SEARCH("world",P1410)),"World Music",IF(ISNUMBER(SEARCH("plays",P1410)),"Plays",IF(ISNUMBER(SEARCH("spaces",P1410)),"Spaces",IF(ISNUMBER(SEARCH("marker",P1410)),"Markerpaces",IF(ISNUMBER(SEARCH("exploration",P1410)),"Space Exploration",IF(ISNUMBER(SEARCH("wearables",P1410)),"Wearables",IF(ISNUMBER(SEARCH("web",P1410)),"Web",IF(ISNUMBER(SEARCH("hardware",P1410)),"Hardware",IF(ISNUMBER(SEARCH("nature",P1410)),"Nature",IF(ISNUMBER(SEARCH("people",P1410)),"People",IF(ISNUMBER(SEARCH("photobooks",P1410)),"Photobooks",IF(ISNUMBER(SEARCH("places",P1410)),"Places",IF(ISNUMBER(SEARCH("nonfiction",P1410)),"Nonfiction",IF(ISNUMBER(SEARCH("fiction",P1410)),"fiction",IF(ISNUMBER(SEARCH("radio",P1410)),"Radio &amp; Podcast",IF(ISNUMBER(SEARCH("translation",P1410)),"Translation",IF(ISNUMBER(SEARCH("musical",P1410)),"Musical",IF(ISNUMBER(SEARCH("rock",P1410)),"Rock",IF(ISNUMBER(SEARCH("books",P1410)),"Books",IF(ISNUMBER(SEARCH("music/electronic",P1410)),"Electronic Music",IF(ISNUMBER(SEARCH("gadgets",P1410)),"Gadgets"))))))))))))))))))))))))))))))))))))))))</f>
        <v>Translation</v>
      </c>
      <c r="U1410" s="18" t="str">
        <f t="shared" ref="U1410:U1473" si="226">TEXT((I1410/86400)+25569+(-5/24), "mmm")</f>
        <v>Nov</v>
      </c>
      <c r="V1410" s="18" t="str">
        <f t="shared" ref="V1410:V1473" si="227">TEXT((J1410/86400)+25569+(-5/24), "mmm")</f>
        <v>Oct</v>
      </c>
      <c r="W1410" s="1">
        <f t="shared" si="221"/>
        <v>2015</v>
      </c>
      <c r="X1410" s="1">
        <f t="shared" si="222"/>
        <v>2015</v>
      </c>
    </row>
    <row r="1411" spans="1:24" ht="40.5" x14ac:dyDescent="0.3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17">
        <f t="shared" ref="K1411:K1474" si="228">(I1411/86400)+25569+(-5/24)</f>
        <v>42004.966840277775</v>
      </c>
      <c r="L1411" s="17">
        <f t="shared" ref="L1411:L1474" si="229">(J1411/86400)+25569+(-5/24)</f>
        <v>41944.925173611111</v>
      </c>
      <c r="M1411" s="5" t="b">
        <v>0</v>
      </c>
      <c r="N1411" s="5">
        <v>0</v>
      </c>
      <c r="O1411" s="5" t="b">
        <v>0</v>
      </c>
      <c r="P1411" s="5" t="s">
        <v>8287</v>
      </c>
      <c r="Q1411" s="10">
        <f t="shared" si="223"/>
        <v>0</v>
      </c>
      <c r="R1411" s="12">
        <f t="shared" si="224"/>
        <v>0</v>
      </c>
      <c r="S1411" s="13" t="str">
        <f t="shared" ref="S1411:S1474" si="230">IF(ISNUMBER(SEARCH("film",P1411)),"Film",IF(ISNUMBER(SEARCH("theater",P1411)),"Theater",IF(ISNUMBER(SEARCH("music",P1411)),"Music",IF(ISNUMBER(SEARCH("technology",P1411)),"Technology",IF(ISNUMBER(SEARCH("journalism",P1411)),"Journalism",IF(ISNUMBER(SEARCH("games",P1411)),"Games",IF(ISNUMBER(SEARCH("food",P1411)),"Food",IF(ISNUMBER(SEARCH("photography",P1411)),"Photography",IF(ISNUMBER(SEARCH("publishing",P1411)),"Publishing")))))))))</f>
        <v>Publishing</v>
      </c>
      <c r="T1411" s="13" t="str">
        <f t="shared" si="225"/>
        <v>Translation</v>
      </c>
      <c r="U1411" s="18" t="str">
        <f t="shared" si="226"/>
        <v>Dec</v>
      </c>
      <c r="V1411" s="18" t="str">
        <f t="shared" si="227"/>
        <v>Nov</v>
      </c>
      <c r="W1411" s="1">
        <f t="shared" ref="W1411:W1474" si="231">YEAR(K1411)</f>
        <v>2014</v>
      </c>
      <c r="X1411" s="1">
        <f t="shared" ref="X1411:X1474" si="232">YEAR(L1411)</f>
        <v>2014</v>
      </c>
    </row>
    <row r="1412" spans="1:24" ht="40.5" x14ac:dyDescent="0.3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17">
        <f t="shared" si="228"/>
        <v>42524.110185185178</v>
      </c>
      <c r="L1412" s="17">
        <f t="shared" si="229"/>
        <v>42479.110185185178</v>
      </c>
      <c r="M1412" s="5" t="b">
        <v>0</v>
      </c>
      <c r="N1412" s="5">
        <v>1</v>
      </c>
      <c r="O1412" s="5" t="b">
        <v>0</v>
      </c>
      <c r="P1412" s="5" t="s">
        <v>8287</v>
      </c>
      <c r="Q1412" s="10">
        <f t="shared" si="223"/>
        <v>1.6666666666666666E-2</v>
      </c>
      <c r="R1412" s="12">
        <f t="shared" si="224"/>
        <v>1.6666666666666666E-2</v>
      </c>
      <c r="S1412" s="13" t="str">
        <f t="shared" si="230"/>
        <v>Publishing</v>
      </c>
      <c r="T1412" s="13" t="str">
        <f t="shared" si="225"/>
        <v>Translation</v>
      </c>
      <c r="U1412" s="18" t="str">
        <f t="shared" si="226"/>
        <v>Jun</v>
      </c>
      <c r="V1412" s="18" t="str">
        <f t="shared" si="227"/>
        <v>Apr</v>
      </c>
      <c r="W1412" s="1">
        <f t="shared" si="231"/>
        <v>2016</v>
      </c>
      <c r="X1412" s="1">
        <f t="shared" si="232"/>
        <v>2016</v>
      </c>
    </row>
    <row r="1413" spans="1:24" ht="60.75" x14ac:dyDescent="0.3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17">
        <f t="shared" si="228"/>
        <v>42040.850694444445</v>
      </c>
      <c r="L1413" s="17">
        <f t="shared" si="229"/>
        <v>42012.850694444445</v>
      </c>
      <c r="M1413" s="5" t="b">
        <v>0</v>
      </c>
      <c r="N1413" s="5">
        <v>3</v>
      </c>
      <c r="O1413" s="5" t="b">
        <v>0</v>
      </c>
      <c r="P1413" s="5" t="s">
        <v>8287</v>
      </c>
      <c r="Q1413" s="10">
        <f t="shared" si="223"/>
        <v>0.23333333333333334</v>
      </c>
      <c r="R1413" s="12">
        <f t="shared" si="224"/>
        <v>0.1</v>
      </c>
      <c r="S1413" s="13" t="str">
        <f t="shared" si="230"/>
        <v>Publishing</v>
      </c>
      <c r="T1413" s="13" t="str">
        <f t="shared" si="225"/>
        <v>Translation</v>
      </c>
      <c r="U1413" s="18" t="str">
        <f t="shared" si="226"/>
        <v>Feb</v>
      </c>
      <c r="V1413" s="18" t="str">
        <f t="shared" si="227"/>
        <v>Jan</v>
      </c>
      <c r="W1413" s="1">
        <f t="shared" si="231"/>
        <v>2015</v>
      </c>
      <c r="X1413" s="1">
        <f t="shared" si="232"/>
        <v>2015</v>
      </c>
    </row>
    <row r="1414" spans="1:24" ht="60.75" x14ac:dyDescent="0.3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17">
        <f t="shared" si="228"/>
        <v>41976.855312499996</v>
      </c>
      <c r="L1414" s="17">
        <f t="shared" si="229"/>
        <v>41946.855312499996</v>
      </c>
      <c r="M1414" s="5" t="b">
        <v>0</v>
      </c>
      <c r="N1414" s="5">
        <v>13</v>
      </c>
      <c r="O1414" s="5" t="b">
        <v>0</v>
      </c>
      <c r="P1414" s="5" t="s">
        <v>8287</v>
      </c>
      <c r="Q1414" s="10">
        <f t="shared" si="223"/>
        <v>4.5714285714285712</v>
      </c>
      <c r="R1414" s="12">
        <f t="shared" si="224"/>
        <v>0.18571428571428572</v>
      </c>
      <c r="S1414" s="13" t="str">
        <f t="shared" si="230"/>
        <v>Publishing</v>
      </c>
      <c r="T1414" s="13" t="str">
        <f t="shared" si="225"/>
        <v>Translation</v>
      </c>
      <c r="U1414" s="18" t="str">
        <f t="shared" si="226"/>
        <v>Dec</v>
      </c>
      <c r="V1414" s="18" t="str">
        <f t="shared" si="227"/>
        <v>Nov</v>
      </c>
      <c r="W1414" s="1">
        <f t="shared" si="231"/>
        <v>2014</v>
      </c>
      <c r="X1414" s="1">
        <f t="shared" si="232"/>
        <v>2014</v>
      </c>
    </row>
    <row r="1415" spans="1:24" ht="40.5" x14ac:dyDescent="0.3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17">
        <f t="shared" si="228"/>
        <v>42420.228819444441</v>
      </c>
      <c r="L1415" s="17">
        <f t="shared" si="229"/>
        <v>42360.228819444441</v>
      </c>
      <c r="M1415" s="5" t="b">
        <v>0</v>
      </c>
      <c r="N1415" s="5">
        <v>1</v>
      </c>
      <c r="O1415" s="5" t="b">
        <v>0</v>
      </c>
      <c r="P1415" s="5" t="s">
        <v>8287</v>
      </c>
      <c r="Q1415" s="10">
        <f t="shared" si="223"/>
        <v>5</v>
      </c>
      <c r="R1415" s="12">
        <f t="shared" si="224"/>
        <v>0.05</v>
      </c>
      <c r="S1415" s="13" t="str">
        <f t="shared" si="230"/>
        <v>Publishing</v>
      </c>
      <c r="T1415" s="13" t="str">
        <f t="shared" si="225"/>
        <v>Translation</v>
      </c>
      <c r="U1415" s="18" t="str">
        <f t="shared" si="226"/>
        <v>Feb</v>
      </c>
      <c r="V1415" s="18" t="str">
        <f t="shared" si="227"/>
        <v>Dec</v>
      </c>
      <c r="W1415" s="1">
        <f t="shared" si="231"/>
        <v>2016</v>
      </c>
      <c r="X1415" s="1">
        <f t="shared" si="232"/>
        <v>2015</v>
      </c>
    </row>
    <row r="1416" spans="1:24" ht="40.5" x14ac:dyDescent="0.3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17">
        <f t="shared" si="228"/>
        <v>42738.044756944444</v>
      </c>
      <c r="L1416" s="17">
        <f t="shared" si="229"/>
        <v>42708.044756944444</v>
      </c>
      <c r="M1416" s="5" t="b">
        <v>0</v>
      </c>
      <c r="N1416" s="5">
        <v>1</v>
      </c>
      <c r="O1416" s="5" t="b">
        <v>0</v>
      </c>
      <c r="P1416" s="5" t="s">
        <v>8287</v>
      </c>
      <c r="Q1416" s="10">
        <f t="shared" si="223"/>
        <v>0.2</v>
      </c>
      <c r="R1416" s="12">
        <f t="shared" si="224"/>
        <v>0.2</v>
      </c>
      <c r="S1416" s="13" t="str">
        <f t="shared" si="230"/>
        <v>Publishing</v>
      </c>
      <c r="T1416" s="13" t="str">
        <f t="shared" si="225"/>
        <v>Translation</v>
      </c>
      <c r="U1416" s="18" t="str">
        <f t="shared" si="226"/>
        <v>Jan</v>
      </c>
      <c r="V1416" s="18" t="str">
        <f t="shared" si="227"/>
        <v>Dec</v>
      </c>
      <c r="W1416" s="1">
        <f t="shared" si="231"/>
        <v>2017</v>
      </c>
      <c r="X1416" s="1">
        <f t="shared" si="232"/>
        <v>2016</v>
      </c>
    </row>
    <row r="1417" spans="1:24" ht="60.75" x14ac:dyDescent="0.3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17">
        <f t="shared" si="228"/>
        <v>42232.467488425922</v>
      </c>
      <c r="L1417" s="17">
        <f t="shared" si="229"/>
        <v>42192.467488425922</v>
      </c>
      <c r="M1417" s="5" t="b">
        <v>0</v>
      </c>
      <c r="N1417" s="5">
        <v>9</v>
      </c>
      <c r="O1417" s="5" t="b">
        <v>0</v>
      </c>
      <c r="P1417" s="5" t="s">
        <v>8287</v>
      </c>
      <c r="Q1417" s="10">
        <f t="shared" si="223"/>
        <v>18.181818181818183</v>
      </c>
      <c r="R1417" s="12">
        <f t="shared" si="224"/>
        <v>0.20454545454545456</v>
      </c>
      <c r="S1417" s="13" t="str">
        <f t="shared" si="230"/>
        <v>Publishing</v>
      </c>
      <c r="T1417" s="13" t="str">
        <f t="shared" si="225"/>
        <v>Translation</v>
      </c>
      <c r="U1417" s="18" t="str">
        <f t="shared" si="226"/>
        <v>Aug</v>
      </c>
      <c r="V1417" s="18" t="str">
        <f t="shared" si="227"/>
        <v>Jul</v>
      </c>
      <c r="W1417" s="1">
        <f t="shared" si="231"/>
        <v>2015</v>
      </c>
      <c r="X1417" s="1">
        <f t="shared" si="232"/>
        <v>2015</v>
      </c>
    </row>
    <row r="1418" spans="1:24" ht="40.5" x14ac:dyDescent="0.3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17">
        <f t="shared" si="228"/>
        <v>42329.759479166663</v>
      </c>
      <c r="L1418" s="17">
        <f t="shared" si="229"/>
        <v>42299.717812499999</v>
      </c>
      <c r="M1418" s="5" t="b">
        <v>0</v>
      </c>
      <c r="N1418" s="5">
        <v>0</v>
      </c>
      <c r="O1418" s="5" t="b">
        <v>0</v>
      </c>
      <c r="P1418" s="5" t="s">
        <v>8287</v>
      </c>
      <c r="Q1418" s="10">
        <f t="shared" si="223"/>
        <v>0</v>
      </c>
      <c r="R1418" s="12">
        <f t="shared" si="224"/>
        <v>0</v>
      </c>
      <c r="S1418" s="13" t="str">
        <f t="shared" si="230"/>
        <v>Publishing</v>
      </c>
      <c r="T1418" s="13" t="str">
        <f t="shared" si="225"/>
        <v>Translation</v>
      </c>
      <c r="U1418" s="18" t="str">
        <f t="shared" si="226"/>
        <v>Nov</v>
      </c>
      <c r="V1418" s="18" t="str">
        <f t="shared" si="227"/>
        <v>Oct</v>
      </c>
      <c r="W1418" s="1">
        <f t="shared" si="231"/>
        <v>2015</v>
      </c>
      <c r="X1418" s="1">
        <f t="shared" si="232"/>
        <v>2015</v>
      </c>
    </row>
    <row r="1419" spans="1:24" ht="40.5" x14ac:dyDescent="0.3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17">
        <f t="shared" si="228"/>
        <v>42262.257638888885</v>
      </c>
      <c r="L1419" s="17">
        <f t="shared" si="229"/>
        <v>42231.941828703704</v>
      </c>
      <c r="M1419" s="5" t="b">
        <v>0</v>
      </c>
      <c r="N1419" s="5">
        <v>2</v>
      </c>
      <c r="O1419" s="5" t="b">
        <v>0</v>
      </c>
      <c r="P1419" s="5" t="s">
        <v>8287</v>
      </c>
      <c r="Q1419" s="10">
        <f t="shared" si="223"/>
        <v>1.2222222222222223</v>
      </c>
      <c r="R1419" s="12">
        <f t="shared" si="224"/>
        <v>4.4444444444444446E-2</v>
      </c>
      <c r="S1419" s="13" t="str">
        <f t="shared" si="230"/>
        <v>Publishing</v>
      </c>
      <c r="T1419" s="13" t="str">
        <f t="shared" si="225"/>
        <v>Translation</v>
      </c>
      <c r="U1419" s="18" t="str">
        <f t="shared" si="226"/>
        <v>Sep</v>
      </c>
      <c r="V1419" s="18" t="str">
        <f t="shared" si="227"/>
        <v>Aug</v>
      </c>
      <c r="W1419" s="1">
        <f t="shared" si="231"/>
        <v>2015</v>
      </c>
      <c r="X1419" s="1">
        <f t="shared" si="232"/>
        <v>2015</v>
      </c>
    </row>
    <row r="1420" spans="1:24" ht="40.5" x14ac:dyDescent="0.3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17">
        <f t="shared" si="228"/>
        <v>42425.248078703698</v>
      </c>
      <c r="L1420" s="17">
        <f t="shared" si="229"/>
        <v>42395.248078703698</v>
      </c>
      <c r="M1420" s="5" t="b">
        <v>0</v>
      </c>
      <c r="N1420" s="5">
        <v>1</v>
      </c>
      <c r="O1420" s="5" t="b">
        <v>0</v>
      </c>
      <c r="P1420" s="5" t="s">
        <v>8287</v>
      </c>
      <c r="Q1420" s="10">
        <f t="shared" si="223"/>
        <v>0.2</v>
      </c>
      <c r="R1420" s="12">
        <f t="shared" si="224"/>
        <v>3.3333333333333333E-2</v>
      </c>
      <c r="S1420" s="13" t="str">
        <f t="shared" si="230"/>
        <v>Publishing</v>
      </c>
      <c r="T1420" s="13" t="str">
        <f t="shared" si="225"/>
        <v>Translation</v>
      </c>
      <c r="U1420" s="18" t="str">
        <f t="shared" si="226"/>
        <v>Feb</v>
      </c>
      <c r="V1420" s="18" t="str">
        <f t="shared" si="227"/>
        <v>Jan</v>
      </c>
      <c r="W1420" s="1">
        <f t="shared" si="231"/>
        <v>2016</v>
      </c>
      <c r="X1420" s="1">
        <f t="shared" si="232"/>
        <v>2016</v>
      </c>
    </row>
    <row r="1421" spans="1:24" ht="60.75" x14ac:dyDescent="0.3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17">
        <f t="shared" si="228"/>
        <v>42652.24790509259</v>
      </c>
      <c r="L1421" s="17">
        <f t="shared" si="229"/>
        <v>42622.24790509259</v>
      </c>
      <c r="M1421" s="5" t="b">
        <v>0</v>
      </c>
      <c r="N1421" s="5">
        <v>10</v>
      </c>
      <c r="O1421" s="5" t="b">
        <v>0</v>
      </c>
      <c r="P1421" s="5" t="s">
        <v>8287</v>
      </c>
      <c r="Q1421" s="10">
        <f t="shared" si="223"/>
        <v>7.0634920634920633</v>
      </c>
      <c r="R1421" s="12">
        <f t="shared" si="224"/>
        <v>0.15873015873015872</v>
      </c>
      <c r="S1421" s="13" t="str">
        <f t="shared" si="230"/>
        <v>Publishing</v>
      </c>
      <c r="T1421" s="13" t="str">
        <f t="shared" si="225"/>
        <v>Translation</v>
      </c>
      <c r="U1421" s="18" t="str">
        <f t="shared" si="226"/>
        <v>Oct</v>
      </c>
      <c r="V1421" s="18" t="str">
        <f t="shared" si="227"/>
        <v>Sep</v>
      </c>
      <c r="W1421" s="1">
        <f t="shared" si="231"/>
        <v>2016</v>
      </c>
      <c r="X1421" s="1">
        <f t="shared" si="232"/>
        <v>2016</v>
      </c>
    </row>
    <row r="1422" spans="1:24" ht="40.5" x14ac:dyDescent="0.3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17">
        <f t="shared" si="228"/>
        <v>42549.459328703706</v>
      </c>
      <c r="L1422" s="17">
        <f t="shared" si="229"/>
        <v>42524.459328703706</v>
      </c>
      <c r="M1422" s="5" t="b">
        <v>0</v>
      </c>
      <c r="N1422" s="5">
        <v>3</v>
      </c>
      <c r="O1422" s="5" t="b">
        <v>0</v>
      </c>
      <c r="P1422" s="5" t="s">
        <v>8287</v>
      </c>
      <c r="Q1422" s="10">
        <f t="shared" si="223"/>
        <v>2.7272727272727271</v>
      </c>
      <c r="R1422" s="12">
        <f t="shared" si="224"/>
        <v>2.7272727272727271</v>
      </c>
      <c r="S1422" s="13" t="str">
        <f t="shared" si="230"/>
        <v>Publishing</v>
      </c>
      <c r="T1422" s="13" t="str">
        <f t="shared" si="225"/>
        <v>Translation</v>
      </c>
      <c r="U1422" s="18" t="str">
        <f t="shared" si="226"/>
        <v>Jun</v>
      </c>
      <c r="V1422" s="18" t="str">
        <f t="shared" si="227"/>
        <v>Jun</v>
      </c>
      <c r="W1422" s="1">
        <f t="shared" si="231"/>
        <v>2016</v>
      </c>
      <c r="X1422" s="1">
        <f t="shared" si="232"/>
        <v>2016</v>
      </c>
    </row>
    <row r="1423" spans="1:24" ht="40.5" x14ac:dyDescent="0.3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17">
        <f t="shared" si="228"/>
        <v>42043.707280092589</v>
      </c>
      <c r="L1423" s="17">
        <f t="shared" si="229"/>
        <v>42013.707280092589</v>
      </c>
      <c r="M1423" s="5" t="b">
        <v>0</v>
      </c>
      <c r="N1423" s="5">
        <v>2</v>
      </c>
      <c r="O1423" s="5" t="b">
        <v>0</v>
      </c>
      <c r="P1423" s="5" t="s">
        <v>8287</v>
      </c>
      <c r="Q1423" s="10">
        <f t="shared" si="223"/>
        <v>0.1</v>
      </c>
      <c r="R1423" s="12">
        <f t="shared" si="224"/>
        <v>1E-3</v>
      </c>
      <c r="S1423" s="13" t="str">
        <f t="shared" si="230"/>
        <v>Publishing</v>
      </c>
      <c r="T1423" s="13" t="str">
        <f t="shared" si="225"/>
        <v>Translation</v>
      </c>
      <c r="U1423" s="18" t="str">
        <f t="shared" si="226"/>
        <v>Feb</v>
      </c>
      <c r="V1423" s="18" t="str">
        <f t="shared" si="227"/>
        <v>Jan</v>
      </c>
      <c r="W1423" s="1">
        <f t="shared" si="231"/>
        <v>2015</v>
      </c>
      <c r="X1423" s="1">
        <f t="shared" si="232"/>
        <v>2015</v>
      </c>
    </row>
    <row r="1424" spans="1:24" ht="60.75" x14ac:dyDescent="0.3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17">
        <f t="shared" si="228"/>
        <v>42634.031296296293</v>
      </c>
      <c r="L1424" s="17">
        <f t="shared" si="229"/>
        <v>42604.031296296293</v>
      </c>
      <c r="M1424" s="5" t="b">
        <v>0</v>
      </c>
      <c r="N1424" s="5">
        <v>2</v>
      </c>
      <c r="O1424" s="5" t="b">
        <v>0</v>
      </c>
      <c r="P1424" s="5" t="s">
        <v>8287</v>
      </c>
      <c r="Q1424" s="10">
        <f t="shared" si="223"/>
        <v>0.104</v>
      </c>
      <c r="R1424" s="12">
        <f t="shared" si="224"/>
        <v>8.0000000000000002E-3</v>
      </c>
      <c r="S1424" s="13" t="str">
        <f t="shared" si="230"/>
        <v>Publishing</v>
      </c>
      <c r="T1424" s="13" t="str">
        <f t="shared" si="225"/>
        <v>Translation</v>
      </c>
      <c r="U1424" s="18" t="str">
        <f t="shared" si="226"/>
        <v>Sep</v>
      </c>
      <c r="V1424" s="18" t="str">
        <f t="shared" si="227"/>
        <v>Aug</v>
      </c>
      <c r="W1424" s="1">
        <f t="shared" si="231"/>
        <v>2016</v>
      </c>
      <c r="X1424" s="1">
        <f t="shared" si="232"/>
        <v>2016</v>
      </c>
    </row>
    <row r="1425" spans="1:24" ht="40.5" x14ac:dyDescent="0.3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17">
        <f t="shared" si="228"/>
        <v>42370.151979166665</v>
      </c>
      <c r="L1425" s="17">
        <f t="shared" si="229"/>
        <v>42340.151979166665</v>
      </c>
      <c r="M1425" s="5" t="b">
        <v>0</v>
      </c>
      <c r="N1425" s="5">
        <v>1</v>
      </c>
      <c r="O1425" s="5" t="b">
        <v>0</v>
      </c>
      <c r="P1425" s="5" t="s">
        <v>8287</v>
      </c>
      <c r="Q1425" s="10">
        <f t="shared" si="223"/>
        <v>0.33333333333333331</v>
      </c>
      <c r="R1425" s="12">
        <f t="shared" si="224"/>
        <v>3.3333333333333335E-3</v>
      </c>
      <c r="S1425" s="13" t="str">
        <f t="shared" si="230"/>
        <v>Publishing</v>
      </c>
      <c r="T1425" s="13" t="str">
        <f t="shared" si="225"/>
        <v>Translation</v>
      </c>
      <c r="U1425" s="18" t="str">
        <f t="shared" si="226"/>
        <v>Jan</v>
      </c>
      <c r="V1425" s="18" t="str">
        <f t="shared" si="227"/>
        <v>Dec</v>
      </c>
      <c r="W1425" s="1">
        <f t="shared" si="231"/>
        <v>2016</v>
      </c>
      <c r="X1425" s="1">
        <f t="shared" si="232"/>
        <v>2015</v>
      </c>
    </row>
    <row r="1426" spans="1:24" ht="40.5" x14ac:dyDescent="0.3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17">
        <f t="shared" si="228"/>
        <v>42689.550949074073</v>
      </c>
      <c r="L1426" s="17">
        <f t="shared" si="229"/>
        <v>42676.509282407402</v>
      </c>
      <c r="M1426" s="5" t="b">
        <v>0</v>
      </c>
      <c r="N1426" s="5">
        <v>14</v>
      </c>
      <c r="O1426" s="5" t="b">
        <v>0</v>
      </c>
      <c r="P1426" s="5" t="s">
        <v>8287</v>
      </c>
      <c r="Q1426" s="10">
        <f t="shared" si="223"/>
        <v>20.36</v>
      </c>
      <c r="R1426" s="12">
        <f t="shared" si="224"/>
        <v>0.18666666666666668</v>
      </c>
      <c r="S1426" s="13" t="str">
        <f t="shared" si="230"/>
        <v>Publishing</v>
      </c>
      <c r="T1426" s="13" t="str">
        <f t="shared" si="225"/>
        <v>Translation</v>
      </c>
      <c r="U1426" s="18" t="str">
        <f t="shared" si="226"/>
        <v>Nov</v>
      </c>
      <c r="V1426" s="18" t="str">
        <f t="shared" si="227"/>
        <v>Nov</v>
      </c>
      <c r="W1426" s="1">
        <f t="shared" si="231"/>
        <v>2016</v>
      </c>
      <c r="X1426" s="1">
        <f t="shared" si="232"/>
        <v>2016</v>
      </c>
    </row>
    <row r="1427" spans="1:24" ht="40.5" x14ac:dyDescent="0.3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17">
        <f t="shared" si="228"/>
        <v>42122.923136574071</v>
      </c>
      <c r="L1427" s="17">
        <f t="shared" si="229"/>
        <v>42092.923136574071</v>
      </c>
      <c r="M1427" s="5" t="b">
        <v>0</v>
      </c>
      <c r="N1427" s="5">
        <v>0</v>
      </c>
      <c r="O1427" s="5" t="b">
        <v>0</v>
      </c>
      <c r="P1427" s="5" t="s">
        <v>8287</v>
      </c>
      <c r="Q1427" s="10">
        <f t="shared" si="223"/>
        <v>0</v>
      </c>
      <c r="R1427" s="12">
        <f t="shared" si="224"/>
        <v>0</v>
      </c>
      <c r="S1427" s="13" t="str">
        <f t="shared" si="230"/>
        <v>Publishing</v>
      </c>
      <c r="T1427" s="13" t="str">
        <f t="shared" si="225"/>
        <v>Translation</v>
      </c>
      <c r="U1427" s="18" t="str">
        <f t="shared" si="226"/>
        <v>Apr</v>
      </c>
      <c r="V1427" s="18" t="str">
        <f t="shared" si="227"/>
        <v>Mar</v>
      </c>
      <c r="W1427" s="1">
        <f t="shared" si="231"/>
        <v>2015</v>
      </c>
      <c r="X1427" s="1">
        <f t="shared" si="232"/>
        <v>2015</v>
      </c>
    </row>
    <row r="1428" spans="1:24" ht="60.75" x14ac:dyDescent="0.3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17">
        <f t="shared" si="228"/>
        <v>42240.181944444441</v>
      </c>
      <c r="L1428" s="17">
        <f t="shared" si="229"/>
        <v>42180.181944444441</v>
      </c>
      <c r="M1428" s="5" t="b">
        <v>0</v>
      </c>
      <c r="N1428" s="5">
        <v>0</v>
      </c>
      <c r="O1428" s="5" t="b">
        <v>0</v>
      </c>
      <c r="P1428" s="5" t="s">
        <v>8287</v>
      </c>
      <c r="Q1428" s="10">
        <f t="shared" si="223"/>
        <v>0</v>
      </c>
      <c r="R1428" s="12">
        <f t="shared" si="224"/>
        <v>0</v>
      </c>
      <c r="S1428" s="13" t="str">
        <f t="shared" si="230"/>
        <v>Publishing</v>
      </c>
      <c r="T1428" s="13" t="str">
        <f t="shared" si="225"/>
        <v>Translation</v>
      </c>
      <c r="U1428" s="18" t="str">
        <f t="shared" si="226"/>
        <v>Aug</v>
      </c>
      <c r="V1428" s="18" t="str">
        <f t="shared" si="227"/>
        <v>Jun</v>
      </c>
      <c r="W1428" s="1">
        <f t="shared" si="231"/>
        <v>2015</v>
      </c>
      <c r="X1428" s="1">
        <f t="shared" si="232"/>
        <v>2015</v>
      </c>
    </row>
    <row r="1429" spans="1:24" ht="40.5" x14ac:dyDescent="0.3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17">
        <f t="shared" si="228"/>
        <v>42631.643344907403</v>
      </c>
      <c r="L1429" s="17">
        <f t="shared" si="229"/>
        <v>42601.643344907403</v>
      </c>
      <c r="M1429" s="5" t="b">
        <v>0</v>
      </c>
      <c r="N1429" s="5">
        <v>4</v>
      </c>
      <c r="O1429" s="5" t="b">
        <v>0</v>
      </c>
      <c r="P1429" s="5" t="s">
        <v>8287</v>
      </c>
      <c r="Q1429" s="10">
        <f t="shared" si="223"/>
        <v>8.3800000000000008</v>
      </c>
      <c r="R1429" s="12">
        <f t="shared" si="224"/>
        <v>0.08</v>
      </c>
      <c r="S1429" s="13" t="str">
        <f t="shared" si="230"/>
        <v>Publishing</v>
      </c>
      <c r="T1429" s="13" t="str">
        <f t="shared" si="225"/>
        <v>Translation</v>
      </c>
      <c r="U1429" s="18" t="str">
        <f t="shared" si="226"/>
        <v>Sep</v>
      </c>
      <c r="V1429" s="18" t="str">
        <f t="shared" si="227"/>
        <v>Aug</v>
      </c>
      <c r="W1429" s="1">
        <f t="shared" si="231"/>
        <v>2016</v>
      </c>
      <c r="X1429" s="1">
        <f t="shared" si="232"/>
        <v>2016</v>
      </c>
    </row>
    <row r="1430" spans="1:24" ht="40.5" x14ac:dyDescent="0.3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17">
        <f t="shared" si="228"/>
        <v>42462.129826388882</v>
      </c>
      <c r="L1430" s="17">
        <f t="shared" si="229"/>
        <v>42432.171493055554</v>
      </c>
      <c r="M1430" s="5" t="b">
        <v>0</v>
      </c>
      <c r="N1430" s="5">
        <v>3</v>
      </c>
      <c r="O1430" s="5" t="b">
        <v>0</v>
      </c>
      <c r="P1430" s="5" t="s">
        <v>8287</v>
      </c>
      <c r="Q1430" s="10">
        <f t="shared" si="223"/>
        <v>4.5</v>
      </c>
      <c r="R1430" s="12">
        <f t="shared" si="224"/>
        <v>0.3</v>
      </c>
      <c r="S1430" s="13" t="str">
        <f t="shared" si="230"/>
        <v>Publishing</v>
      </c>
      <c r="T1430" s="13" t="str">
        <f t="shared" si="225"/>
        <v>Translation</v>
      </c>
      <c r="U1430" s="18" t="str">
        <f t="shared" si="226"/>
        <v>Apr</v>
      </c>
      <c r="V1430" s="18" t="str">
        <f t="shared" si="227"/>
        <v>Mar</v>
      </c>
      <c r="W1430" s="1">
        <f t="shared" si="231"/>
        <v>2016</v>
      </c>
      <c r="X1430" s="1">
        <f t="shared" si="232"/>
        <v>2016</v>
      </c>
    </row>
    <row r="1431" spans="1:24" ht="40.5" x14ac:dyDescent="0.3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17">
        <f t="shared" si="228"/>
        <v>42103.852337962962</v>
      </c>
      <c r="L1431" s="17">
        <f t="shared" si="229"/>
        <v>42073.852337962962</v>
      </c>
      <c r="M1431" s="5" t="b">
        <v>0</v>
      </c>
      <c r="N1431" s="5">
        <v>0</v>
      </c>
      <c r="O1431" s="5" t="b">
        <v>0</v>
      </c>
      <c r="P1431" s="5" t="s">
        <v>8287</v>
      </c>
      <c r="Q1431" s="10">
        <f t="shared" si="223"/>
        <v>0</v>
      </c>
      <c r="R1431" s="12">
        <f t="shared" si="224"/>
        <v>0</v>
      </c>
      <c r="S1431" s="13" t="str">
        <f t="shared" si="230"/>
        <v>Publishing</v>
      </c>
      <c r="T1431" s="13" t="str">
        <f t="shared" si="225"/>
        <v>Translation</v>
      </c>
      <c r="U1431" s="18" t="str">
        <f t="shared" si="226"/>
        <v>Apr</v>
      </c>
      <c r="V1431" s="18" t="str">
        <f t="shared" si="227"/>
        <v>Mar</v>
      </c>
      <c r="W1431" s="1">
        <f t="shared" si="231"/>
        <v>2015</v>
      </c>
      <c r="X1431" s="1">
        <f t="shared" si="232"/>
        <v>2015</v>
      </c>
    </row>
    <row r="1432" spans="1:24" ht="40.5" x14ac:dyDescent="0.3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17">
        <f t="shared" si="228"/>
        <v>41992.605185185188</v>
      </c>
      <c r="L1432" s="17">
        <f t="shared" si="229"/>
        <v>41961.605185185188</v>
      </c>
      <c r="M1432" s="5" t="b">
        <v>0</v>
      </c>
      <c r="N1432" s="5">
        <v>5</v>
      </c>
      <c r="O1432" s="5" t="b">
        <v>0</v>
      </c>
      <c r="P1432" s="5" t="s">
        <v>8287</v>
      </c>
      <c r="Q1432" s="10">
        <f t="shared" si="223"/>
        <v>8.06</v>
      </c>
      <c r="R1432" s="12">
        <f t="shared" si="224"/>
        <v>0.1</v>
      </c>
      <c r="S1432" s="13" t="str">
        <f t="shared" si="230"/>
        <v>Publishing</v>
      </c>
      <c r="T1432" s="13" t="str">
        <f t="shared" si="225"/>
        <v>Translation</v>
      </c>
      <c r="U1432" s="18" t="str">
        <f t="shared" si="226"/>
        <v>Dec</v>
      </c>
      <c r="V1432" s="18" t="str">
        <f t="shared" si="227"/>
        <v>Nov</v>
      </c>
      <c r="W1432" s="1">
        <f t="shared" si="231"/>
        <v>2014</v>
      </c>
      <c r="X1432" s="1">
        <f t="shared" si="232"/>
        <v>2014</v>
      </c>
    </row>
    <row r="1433" spans="1:24" ht="40.5" x14ac:dyDescent="0.3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17">
        <f t="shared" si="228"/>
        <v>42334.044166666667</v>
      </c>
      <c r="L1433" s="17">
        <f t="shared" si="229"/>
        <v>42304.002499999995</v>
      </c>
      <c r="M1433" s="5" t="b">
        <v>0</v>
      </c>
      <c r="N1433" s="5">
        <v>47</v>
      </c>
      <c r="O1433" s="5" t="b">
        <v>0</v>
      </c>
      <c r="P1433" s="5" t="s">
        <v>8287</v>
      </c>
      <c r="Q1433" s="10">
        <f t="shared" si="223"/>
        <v>31.94705882352941</v>
      </c>
      <c r="R1433" s="12">
        <f t="shared" si="224"/>
        <v>0.27647058823529413</v>
      </c>
      <c r="S1433" s="13" t="str">
        <f t="shared" si="230"/>
        <v>Publishing</v>
      </c>
      <c r="T1433" s="13" t="str">
        <f t="shared" si="225"/>
        <v>Translation</v>
      </c>
      <c r="U1433" s="18" t="str">
        <f t="shared" si="226"/>
        <v>Nov</v>
      </c>
      <c r="V1433" s="18" t="str">
        <f t="shared" si="227"/>
        <v>Oct</v>
      </c>
      <c r="W1433" s="1">
        <f t="shared" si="231"/>
        <v>2015</v>
      </c>
      <c r="X1433" s="1">
        <f t="shared" si="232"/>
        <v>2015</v>
      </c>
    </row>
    <row r="1434" spans="1:24" ht="40.5" x14ac:dyDescent="0.3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17">
        <f t="shared" si="228"/>
        <v>42205.572083333333</v>
      </c>
      <c r="L1434" s="17">
        <f t="shared" si="229"/>
        <v>42175.572083333333</v>
      </c>
      <c r="M1434" s="5" t="b">
        <v>0</v>
      </c>
      <c r="N1434" s="5">
        <v>0</v>
      </c>
      <c r="O1434" s="5" t="b">
        <v>0</v>
      </c>
      <c r="P1434" s="5" t="s">
        <v>8287</v>
      </c>
      <c r="Q1434" s="10">
        <f t="shared" si="223"/>
        <v>0</v>
      </c>
      <c r="R1434" s="12">
        <f t="shared" si="224"/>
        <v>0</v>
      </c>
      <c r="S1434" s="13" t="str">
        <f t="shared" si="230"/>
        <v>Publishing</v>
      </c>
      <c r="T1434" s="13" t="str">
        <f t="shared" si="225"/>
        <v>Translation</v>
      </c>
      <c r="U1434" s="18" t="str">
        <f t="shared" si="226"/>
        <v>Jul</v>
      </c>
      <c r="V1434" s="18" t="str">
        <f t="shared" si="227"/>
        <v>Jun</v>
      </c>
      <c r="W1434" s="1">
        <f t="shared" si="231"/>
        <v>2015</v>
      </c>
      <c r="X1434" s="1">
        <f t="shared" si="232"/>
        <v>2015</v>
      </c>
    </row>
    <row r="1435" spans="1:24" ht="40.5" x14ac:dyDescent="0.3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17">
        <f t="shared" si="228"/>
        <v>42714.249999999993</v>
      </c>
      <c r="L1435" s="17">
        <f t="shared" si="229"/>
        <v>42673.417534722219</v>
      </c>
      <c r="M1435" s="5" t="b">
        <v>0</v>
      </c>
      <c r="N1435" s="5">
        <v>10</v>
      </c>
      <c r="O1435" s="5" t="b">
        <v>0</v>
      </c>
      <c r="P1435" s="5" t="s">
        <v>8287</v>
      </c>
      <c r="Q1435" s="10">
        <f t="shared" si="223"/>
        <v>6.708333333333333</v>
      </c>
      <c r="R1435" s="12">
        <f t="shared" si="224"/>
        <v>8.3333333333333329E-2</v>
      </c>
      <c r="S1435" s="13" t="str">
        <f t="shared" si="230"/>
        <v>Publishing</v>
      </c>
      <c r="T1435" s="13" t="str">
        <f t="shared" si="225"/>
        <v>Translation</v>
      </c>
      <c r="U1435" s="18" t="str">
        <f t="shared" si="226"/>
        <v>Dec</v>
      </c>
      <c r="V1435" s="18" t="str">
        <f t="shared" si="227"/>
        <v>Oct</v>
      </c>
      <c r="W1435" s="1">
        <f t="shared" si="231"/>
        <v>2016</v>
      </c>
      <c r="X1435" s="1">
        <f t="shared" si="232"/>
        <v>2016</v>
      </c>
    </row>
    <row r="1436" spans="1:24" ht="40.5" x14ac:dyDescent="0.3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17">
        <f t="shared" si="228"/>
        <v>42163.416666666664</v>
      </c>
      <c r="L1436" s="17">
        <f t="shared" si="229"/>
        <v>42142.558773148143</v>
      </c>
      <c r="M1436" s="5" t="b">
        <v>0</v>
      </c>
      <c r="N1436" s="5">
        <v>11</v>
      </c>
      <c r="O1436" s="5" t="b">
        <v>0</v>
      </c>
      <c r="P1436" s="5" t="s">
        <v>8287</v>
      </c>
      <c r="Q1436" s="10">
        <f t="shared" si="223"/>
        <v>9.9878048780487809</v>
      </c>
      <c r="R1436" s="12">
        <f t="shared" si="224"/>
        <v>1.3414634146341463E-2</v>
      </c>
      <c r="S1436" s="13" t="str">
        <f t="shared" si="230"/>
        <v>Publishing</v>
      </c>
      <c r="T1436" s="13" t="str">
        <f t="shared" si="225"/>
        <v>Translation</v>
      </c>
      <c r="U1436" s="18" t="str">
        <f t="shared" si="226"/>
        <v>Jun</v>
      </c>
      <c r="V1436" s="18" t="str">
        <f t="shared" si="227"/>
        <v>May</v>
      </c>
      <c r="W1436" s="1">
        <f t="shared" si="231"/>
        <v>2015</v>
      </c>
      <c r="X1436" s="1">
        <f t="shared" si="232"/>
        <v>2015</v>
      </c>
    </row>
    <row r="1437" spans="1:24" ht="40.5" x14ac:dyDescent="0.3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17">
        <f t="shared" si="228"/>
        <v>42288.57199074074</v>
      </c>
      <c r="L1437" s="17">
        <f t="shared" si="229"/>
        <v>42258.57199074074</v>
      </c>
      <c r="M1437" s="5" t="b">
        <v>0</v>
      </c>
      <c r="N1437" s="5">
        <v>2</v>
      </c>
      <c r="O1437" s="5" t="b">
        <v>0</v>
      </c>
      <c r="P1437" s="5" t="s">
        <v>8287</v>
      </c>
      <c r="Q1437" s="10">
        <f t="shared" si="223"/>
        <v>0.1</v>
      </c>
      <c r="R1437" s="12">
        <f t="shared" si="224"/>
        <v>1.3333333333333334E-2</v>
      </c>
      <c r="S1437" s="13" t="str">
        <f t="shared" si="230"/>
        <v>Publishing</v>
      </c>
      <c r="T1437" s="13" t="str">
        <f t="shared" si="225"/>
        <v>Translation</v>
      </c>
      <c r="U1437" s="18" t="str">
        <f t="shared" si="226"/>
        <v>Oct</v>
      </c>
      <c r="V1437" s="18" t="str">
        <f t="shared" si="227"/>
        <v>Sep</v>
      </c>
      <c r="W1437" s="1">
        <f t="shared" si="231"/>
        <v>2015</v>
      </c>
      <c r="X1437" s="1">
        <f t="shared" si="232"/>
        <v>2015</v>
      </c>
    </row>
    <row r="1438" spans="1:24" ht="60.75" x14ac:dyDescent="0.3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17">
        <f t="shared" si="228"/>
        <v>42421.141863425924</v>
      </c>
      <c r="L1438" s="17">
        <f t="shared" si="229"/>
        <v>42391.141863425924</v>
      </c>
      <c r="M1438" s="5" t="b">
        <v>0</v>
      </c>
      <c r="N1438" s="5">
        <v>2</v>
      </c>
      <c r="O1438" s="5" t="b">
        <v>0</v>
      </c>
      <c r="P1438" s="5" t="s">
        <v>8287</v>
      </c>
      <c r="Q1438" s="10">
        <f t="shared" si="223"/>
        <v>0.77</v>
      </c>
      <c r="R1438" s="12">
        <f t="shared" si="224"/>
        <v>0.02</v>
      </c>
      <c r="S1438" s="13" t="str">
        <f t="shared" si="230"/>
        <v>Publishing</v>
      </c>
      <c r="T1438" s="13" t="str">
        <f t="shared" si="225"/>
        <v>Translation</v>
      </c>
      <c r="U1438" s="18" t="str">
        <f t="shared" si="226"/>
        <v>Feb</v>
      </c>
      <c r="V1438" s="18" t="str">
        <f t="shared" si="227"/>
        <v>Jan</v>
      </c>
      <c r="W1438" s="1">
        <f t="shared" si="231"/>
        <v>2016</v>
      </c>
      <c r="X1438" s="1">
        <f t="shared" si="232"/>
        <v>2016</v>
      </c>
    </row>
    <row r="1439" spans="1:24" ht="60.75" x14ac:dyDescent="0.3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17">
        <f t="shared" si="228"/>
        <v>41832.999305555553</v>
      </c>
      <c r="L1439" s="17">
        <f t="shared" si="229"/>
        <v>41796.32336805555</v>
      </c>
      <c r="M1439" s="5" t="b">
        <v>0</v>
      </c>
      <c r="N1439" s="5">
        <v>22</v>
      </c>
      <c r="O1439" s="5" t="b">
        <v>0</v>
      </c>
      <c r="P1439" s="5" t="s">
        <v>8287</v>
      </c>
      <c r="Q1439" s="10">
        <f t="shared" si="223"/>
        <v>26.9</v>
      </c>
      <c r="R1439" s="12">
        <f t="shared" si="224"/>
        <v>0.73333333333333328</v>
      </c>
      <c r="S1439" s="13" t="str">
        <f t="shared" si="230"/>
        <v>Publishing</v>
      </c>
      <c r="T1439" s="13" t="str">
        <f t="shared" si="225"/>
        <v>Translation</v>
      </c>
      <c r="U1439" s="18" t="str">
        <f t="shared" si="226"/>
        <v>Jul</v>
      </c>
      <c r="V1439" s="18" t="str">
        <f t="shared" si="227"/>
        <v>Jun</v>
      </c>
      <c r="W1439" s="1">
        <f t="shared" si="231"/>
        <v>2014</v>
      </c>
      <c r="X1439" s="1">
        <f t="shared" si="232"/>
        <v>2014</v>
      </c>
    </row>
    <row r="1440" spans="1:24" ht="40.5" x14ac:dyDescent="0.3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17">
        <f t="shared" si="228"/>
        <v>42487.371527777774</v>
      </c>
      <c r="L1440" s="17">
        <f t="shared" si="229"/>
        <v>42457.663182870368</v>
      </c>
      <c r="M1440" s="5" t="b">
        <v>0</v>
      </c>
      <c r="N1440" s="5">
        <v>8</v>
      </c>
      <c r="O1440" s="5" t="b">
        <v>0</v>
      </c>
      <c r="P1440" s="5" t="s">
        <v>8287</v>
      </c>
      <c r="Q1440" s="10">
        <f t="shared" si="223"/>
        <v>3</v>
      </c>
      <c r="R1440" s="12">
        <f t="shared" si="224"/>
        <v>0.04</v>
      </c>
      <c r="S1440" s="13" t="str">
        <f t="shared" si="230"/>
        <v>Publishing</v>
      </c>
      <c r="T1440" s="13" t="str">
        <f t="shared" si="225"/>
        <v>Translation</v>
      </c>
      <c r="U1440" s="18" t="str">
        <f t="shared" si="226"/>
        <v>Apr</v>
      </c>
      <c r="V1440" s="18" t="str">
        <f t="shared" si="227"/>
        <v>Mar</v>
      </c>
      <c r="W1440" s="1">
        <f t="shared" si="231"/>
        <v>2016</v>
      </c>
      <c r="X1440" s="1">
        <f t="shared" si="232"/>
        <v>2016</v>
      </c>
    </row>
    <row r="1441" spans="1:24" ht="60.75" x14ac:dyDescent="0.3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17">
        <f t="shared" si="228"/>
        <v>42070.621539351851</v>
      </c>
      <c r="L1441" s="17">
        <f t="shared" si="229"/>
        <v>42040.621539351851</v>
      </c>
      <c r="M1441" s="5" t="b">
        <v>0</v>
      </c>
      <c r="N1441" s="5">
        <v>6</v>
      </c>
      <c r="O1441" s="5" t="b">
        <v>0</v>
      </c>
      <c r="P1441" s="5" t="s">
        <v>8287</v>
      </c>
      <c r="Q1441" s="10">
        <f t="shared" si="223"/>
        <v>6.6055045871559637</v>
      </c>
      <c r="R1441" s="12">
        <f t="shared" si="224"/>
        <v>0.22018348623853212</v>
      </c>
      <c r="S1441" s="13" t="str">
        <f t="shared" si="230"/>
        <v>Publishing</v>
      </c>
      <c r="T1441" s="13" t="str">
        <f t="shared" si="225"/>
        <v>Translation</v>
      </c>
      <c r="U1441" s="18" t="str">
        <f t="shared" si="226"/>
        <v>Mar</v>
      </c>
      <c r="V1441" s="18" t="str">
        <f t="shared" si="227"/>
        <v>Feb</v>
      </c>
      <c r="W1441" s="1">
        <f t="shared" si="231"/>
        <v>2015</v>
      </c>
      <c r="X1441" s="1">
        <f t="shared" si="232"/>
        <v>2015</v>
      </c>
    </row>
    <row r="1442" spans="1:24" ht="60.75" x14ac:dyDescent="0.3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17">
        <f t="shared" si="228"/>
        <v>42516.540081018517</v>
      </c>
      <c r="L1442" s="17">
        <f t="shared" si="229"/>
        <v>42486.540081018517</v>
      </c>
      <c r="M1442" s="5" t="b">
        <v>0</v>
      </c>
      <c r="N1442" s="5">
        <v>1</v>
      </c>
      <c r="O1442" s="5" t="b">
        <v>0</v>
      </c>
      <c r="P1442" s="5" t="s">
        <v>8287</v>
      </c>
      <c r="Q1442" s="10">
        <f t="shared" si="223"/>
        <v>7.6923076923076927E-3</v>
      </c>
      <c r="R1442" s="12">
        <f t="shared" si="224"/>
        <v>7.6923076923076927E-3</v>
      </c>
      <c r="S1442" s="13" t="str">
        <f t="shared" si="230"/>
        <v>Publishing</v>
      </c>
      <c r="T1442" s="13" t="str">
        <f t="shared" si="225"/>
        <v>Translation</v>
      </c>
      <c r="U1442" s="18" t="str">
        <f t="shared" si="226"/>
        <v>May</v>
      </c>
      <c r="V1442" s="18" t="str">
        <f t="shared" si="227"/>
        <v>Apr</v>
      </c>
      <c r="W1442" s="1">
        <f t="shared" si="231"/>
        <v>2016</v>
      </c>
      <c r="X1442" s="1">
        <f t="shared" si="232"/>
        <v>2016</v>
      </c>
    </row>
    <row r="1443" spans="1:24" ht="40.5" x14ac:dyDescent="0.3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17">
        <f t="shared" si="228"/>
        <v>42258.557511574072</v>
      </c>
      <c r="L1443" s="17">
        <f t="shared" si="229"/>
        <v>42198.557511574072</v>
      </c>
      <c r="M1443" s="5" t="b">
        <v>0</v>
      </c>
      <c r="N1443" s="5">
        <v>3</v>
      </c>
      <c r="O1443" s="5" t="b">
        <v>0</v>
      </c>
      <c r="P1443" s="5" t="s">
        <v>8287</v>
      </c>
      <c r="Q1443" s="10">
        <f t="shared" si="223"/>
        <v>1.1222222222222222</v>
      </c>
      <c r="R1443" s="12">
        <f t="shared" si="224"/>
        <v>1.6666666666666668E-3</v>
      </c>
      <c r="S1443" s="13" t="str">
        <f t="shared" si="230"/>
        <v>Publishing</v>
      </c>
      <c r="T1443" s="13" t="str">
        <f t="shared" si="225"/>
        <v>Translation</v>
      </c>
      <c r="U1443" s="18" t="str">
        <f t="shared" si="226"/>
        <v>Sep</v>
      </c>
      <c r="V1443" s="18" t="str">
        <f t="shared" si="227"/>
        <v>Jul</v>
      </c>
      <c r="W1443" s="1">
        <f t="shared" si="231"/>
        <v>2015</v>
      </c>
      <c r="X1443" s="1">
        <f t="shared" si="232"/>
        <v>2015</v>
      </c>
    </row>
    <row r="1444" spans="1:24" ht="60.75" x14ac:dyDescent="0.3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17">
        <f t="shared" si="228"/>
        <v>42515.437013888884</v>
      </c>
      <c r="L1444" s="17">
        <f t="shared" si="229"/>
        <v>42485.437013888884</v>
      </c>
      <c r="M1444" s="5" t="b">
        <v>0</v>
      </c>
      <c r="N1444" s="5">
        <v>0</v>
      </c>
      <c r="O1444" s="5" t="b">
        <v>0</v>
      </c>
      <c r="P1444" s="5" t="s">
        <v>8287</v>
      </c>
      <c r="Q1444" s="10">
        <f t="shared" si="223"/>
        <v>0</v>
      </c>
      <c r="R1444" s="12">
        <f t="shared" si="224"/>
        <v>0</v>
      </c>
      <c r="S1444" s="13" t="str">
        <f t="shared" si="230"/>
        <v>Publishing</v>
      </c>
      <c r="T1444" s="13" t="str">
        <f t="shared" si="225"/>
        <v>Translation</v>
      </c>
      <c r="U1444" s="18" t="str">
        <f t="shared" si="226"/>
        <v>May</v>
      </c>
      <c r="V1444" s="18" t="str">
        <f t="shared" si="227"/>
        <v>Apr</v>
      </c>
      <c r="W1444" s="1">
        <f t="shared" si="231"/>
        <v>2016</v>
      </c>
      <c r="X1444" s="1">
        <f t="shared" si="232"/>
        <v>2016</v>
      </c>
    </row>
    <row r="1445" spans="1:24" ht="60.75" x14ac:dyDescent="0.3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17">
        <f t="shared" si="228"/>
        <v>42737.71769675926</v>
      </c>
      <c r="L1445" s="17">
        <f t="shared" si="229"/>
        <v>42707.71769675926</v>
      </c>
      <c r="M1445" s="5" t="b">
        <v>0</v>
      </c>
      <c r="N1445" s="5">
        <v>0</v>
      </c>
      <c r="O1445" s="5" t="b">
        <v>0</v>
      </c>
      <c r="P1445" s="5" t="s">
        <v>8287</v>
      </c>
      <c r="Q1445" s="10">
        <f t="shared" si="223"/>
        <v>0</v>
      </c>
      <c r="R1445" s="12">
        <f t="shared" si="224"/>
        <v>0</v>
      </c>
      <c r="S1445" s="13" t="str">
        <f t="shared" si="230"/>
        <v>Publishing</v>
      </c>
      <c r="T1445" s="13" t="str">
        <f t="shared" si="225"/>
        <v>Translation</v>
      </c>
      <c r="U1445" s="18" t="str">
        <f t="shared" si="226"/>
        <v>Jan</v>
      </c>
      <c r="V1445" s="18" t="str">
        <f t="shared" si="227"/>
        <v>Dec</v>
      </c>
      <c r="W1445" s="1">
        <f t="shared" si="231"/>
        <v>2017</v>
      </c>
      <c r="X1445" s="1">
        <f t="shared" si="232"/>
        <v>2016</v>
      </c>
    </row>
    <row r="1446" spans="1:24" ht="40.5" x14ac:dyDescent="0.3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17">
        <f t="shared" si="228"/>
        <v>42259.665069444447</v>
      </c>
      <c r="L1446" s="17">
        <f t="shared" si="229"/>
        <v>42199.665069444447</v>
      </c>
      <c r="M1446" s="5" t="b">
        <v>0</v>
      </c>
      <c r="N1446" s="5">
        <v>0</v>
      </c>
      <c r="O1446" s="5" t="b">
        <v>0</v>
      </c>
      <c r="P1446" s="5" t="s">
        <v>8287</v>
      </c>
      <c r="Q1446" s="10">
        <f t="shared" si="223"/>
        <v>0</v>
      </c>
      <c r="R1446" s="12">
        <f t="shared" si="224"/>
        <v>0</v>
      </c>
      <c r="S1446" s="13" t="str">
        <f t="shared" si="230"/>
        <v>Publishing</v>
      </c>
      <c r="T1446" s="13" t="str">
        <f t="shared" si="225"/>
        <v>Translation</v>
      </c>
      <c r="U1446" s="18" t="str">
        <f t="shared" si="226"/>
        <v>Sep</v>
      </c>
      <c r="V1446" s="18" t="str">
        <f t="shared" si="227"/>
        <v>Jul</v>
      </c>
      <c r="W1446" s="1">
        <f t="shared" si="231"/>
        <v>2015</v>
      </c>
      <c r="X1446" s="1">
        <f t="shared" si="232"/>
        <v>2015</v>
      </c>
    </row>
    <row r="1447" spans="1:24" ht="60.75" x14ac:dyDescent="0.3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17">
        <f t="shared" si="228"/>
        <v>42169.333969907406</v>
      </c>
      <c r="L1447" s="17">
        <f t="shared" si="229"/>
        <v>42139.333969907406</v>
      </c>
      <c r="M1447" s="5" t="b">
        <v>0</v>
      </c>
      <c r="N1447" s="5">
        <v>0</v>
      </c>
      <c r="O1447" s="5" t="b">
        <v>0</v>
      </c>
      <c r="P1447" s="5" t="s">
        <v>8287</v>
      </c>
      <c r="Q1447" s="10">
        <f t="shared" si="223"/>
        <v>0</v>
      </c>
      <c r="R1447" s="12">
        <f t="shared" si="224"/>
        <v>0</v>
      </c>
      <c r="S1447" s="13" t="str">
        <f t="shared" si="230"/>
        <v>Publishing</v>
      </c>
      <c r="T1447" s="13" t="str">
        <f t="shared" si="225"/>
        <v>Translation</v>
      </c>
      <c r="U1447" s="18" t="str">
        <f t="shared" si="226"/>
        <v>Jun</v>
      </c>
      <c r="V1447" s="18" t="str">
        <f t="shared" si="227"/>
        <v>May</v>
      </c>
      <c r="W1447" s="1">
        <f t="shared" si="231"/>
        <v>2015</v>
      </c>
      <c r="X1447" s="1">
        <f t="shared" si="232"/>
        <v>2015</v>
      </c>
    </row>
    <row r="1448" spans="1:24" ht="60.75" x14ac:dyDescent="0.3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17">
        <f t="shared" si="228"/>
        <v>42481.239328703705</v>
      </c>
      <c r="L1448" s="17">
        <f t="shared" si="229"/>
        <v>42461.239328703705</v>
      </c>
      <c r="M1448" s="5" t="b">
        <v>0</v>
      </c>
      <c r="N1448" s="5">
        <v>0</v>
      </c>
      <c r="O1448" s="5" t="b">
        <v>0</v>
      </c>
      <c r="P1448" s="5" t="s">
        <v>8287</v>
      </c>
      <c r="Q1448" s="10">
        <f t="shared" si="223"/>
        <v>0</v>
      </c>
      <c r="R1448" s="12">
        <f t="shared" si="224"/>
        <v>0</v>
      </c>
      <c r="S1448" s="13" t="str">
        <f t="shared" si="230"/>
        <v>Publishing</v>
      </c>
      <c r="T1448" s="13" t="str">
        <f t="shared" si="225"/>
        <v>Translation</v>
      </c>
      <c r="U1448" s="18" t="str">
        <f t="shared" si="226"/>
        <v>Apr</v>
      </c>
      <c r="V1448" s="18" t="str">
        <f t="shared" si="227"/>
        <v>Apr</v>
      </c>
      <c r="W1448" s="1">
        <f t="shared" si="231"/>
        <v>2016</v>
      </c>
      <c r="X1448" s="1">
        <f t="shared" si="232"/>
        <v>2016</v>
      </c>
    </row>
    <row r="1449" spans="1:24" x14ac:dyDescent="0.3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17">
        <f t="shared" si="228"/>
        <v>42559.52238425926</v>
      </c>
      <c r="L1449" s="17">
        <f t="shared" si="229"/>
        <v>42529.52238425926</v>
      </c>
      <c r="M1449" s="5" t="b">
        <v>0</v>
      </c>
      <c r="N1449" s="5">
        <v>3</v>
      </c>
      <c r="O1449" s="5" t="b">
        <v>0</v>
      </c>
      <c r="P1449" s="5" t="s">
        <v>8287</v>
      </c>
      <c r="Q1449" s="10">
        <f t="shared" si="223"/>
        <v>1.4999999999999999E-2</v>
      </c>
      <c r="R1449" s="12">
        <f t="shared" si="224"/>
        <v>5.9999999999999995E-4</v>
      </c>
      <c r="S1449" s="13" t="str">
        <f t="shared" si="230"/>
        <v>Publishing</v>
      </c>
      <c r="T1449" s="13" t="str">
        <f t="shared" si="225"/>
        <v>Translation</v>
      </c>
      <c r="U1449" s="18" t="str">
        <f t="shared" si="226"/>
        <v>Jul</v>
      </c>
      <c r="V1449" s="18" t="str">
        <f t="shared" si="227"/>
        <v>Jun</v>
      </c>
      <c r="W1449" s="1">
        <f t="shared" si="231"/>
        <v>2016</v>
      </c>
      <c r="X1449" s="1">
        <f t="shared" si="232"/>
        <v>2016</v>
      </c>
    </row>
    <row r="1450" spans="1:24" ht="60.75" x14ac:dyDescent="0.3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17">
        <f t="shared" si="228"/>
        <v>42146.017361111109</v>
      </c>
      <c r="L1450" s="17">
        <f t="shared" si="229"/>
        <v>42115.728217592587</v>
      </c>
      <c r="M1450" s="5" t="b">
        <v>0</v>
      </c>
      <c r="N1450" s="5">
        <v>0</v>
      </c>
      <c r="O1450" s="5" t="b">
        <v>0</v>
      </c>
      <c r="P1450" s="5" t="s">
        <v>8287</v>
      </c>
      <c r="Q1450" s="10">
        <f t="shared" si="223"/>
        <v>0</v>
      </c>
      <c r="R1450" s="12">
        <f t="shared" si="224"/>
        <v>0</v>
      </c>
      <c r="S1450" s="13" t="str">
        <f t="shared" si="230"/>
        <v>Publishing</v>
      </c>
      <c r="T1450" s="13" t="str">
        <f t="shared" si="225"/>
        <v>Translation</v>
      </c>
      <c r="U1450" s="18" t="str">
        <f t="shared" si="226"/>
        <v>May</v>
      </c>
      <c r="V1450" s="18" t="str">
        <f t="shared" si="227"/>
        <v>Apr</v>
      </c>
      <c r="W1450" s="1">
        <f t="shared" si="231"/>
        <v>2015</v>
      </c>
      <c r="X1450" s="1">
        <f t="shared" si="232"/>
        <v>2015</v>
      </c>
    </row>
    <row r="1451" spans="1:24" ht="40.5" x14ac:dyDescent="0.3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17">
        <f t="shared" si="228"/>
        <v>42134.603067129625</v>
      </c>
      <c r="L1451" s="17">
        <f t="shared" si="229"/>
        <v>42086.603067129625</v>
      </c>
      <c r="M1451" s="5" t="b">
        <v>0</v>
      </c>
      <c r="N1451" s="5">
        <v>0</v>
      </c>
      <c r="O1451" s="5" t="b">
        <v>0</v>
      </c>
      <c r="P1451" s="5" t="s">
        <v>8287</v>
      </c>
      <c r="Q1451" s="10">
        <f t="shared" si="223"/>
        <v>0</v>
      </c>
      <c r="R1451" s="12">
        <f t="shared" si="224"/>
        <v>0</v>
      </c>
      <c r="S1451" s="13" t="str">
        <f t="shared" si="230"/>
        <v>Publishing</v>
      </c>
      <c r="T1451" s="13" t="str">
        <f t="shared" si="225"/>
        <v>Translation</v>
      </c>
      <c r="U1451" s="18" t="str">
        <f t="shared" si="226"/>
        <v>May</v>
      </c>
      <c r="V1451" s="18" t="str">
        <f t="shared" si="227"/>
        <v>Mar</v>
      </c>
      <c r="W1451" s="1">
        <f t="shared" si="231"/>
        <v>2015</v>
      </c>
      <c r="X1451" s="1">
        <f t="shared" si="232"/>
        <v>2015</v>
      </c>
    </row>
    <row r="1452" spans="1:24" ht="60.75" x14ac:dyDescent="0.3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17">
        <f t="shared" si="228"/>
        <v>42419.962928240733</v>
      </c>
      <c r="L1452" s="17">
        <f t="shared" si="229"/>
        <v>42389.962928240733</v>
      </c>
      <c r="M1452" s="5" t="b">
        <v>0</v>
      </c>
      <c r="N1452" s="5">
        <v>1</v>
      </c>
      <c r="O1452" s="5" t="b">
        <v>0</v>
      </c>
      <c r="P1452" s="5" t="s">
        <v>8287</v>
      </c>
      <c r="Q1452" s="10">
        <f t="shared" si="223"/>
        <v>1E-3</v>
      </c>
      <c r="R1452" s="12">
        <f t="shared" si="224"/>
        <v>1E-3</v>
      </c>
      <c r="S1452" s="13" t="str">
        <f t="shared" si="230"/>
        <v>Publishing</v>
      </c>
      <c r="T1452" s="13" t="str">
        <f t="shared" si="225"/>
        <v>Translation</v>
      </c>
      <c r="U1452" s="18" t="str">
        <f t="shared" si="226"/>
        <v>Feb</v>
      </c>
      <c r="V1452" s="18" t="str">
        <f t="shared" si="227"/>
        <v>Jan</v>
      </c>
      <c r="W1452" s="1">
        <f t="shared" si="231"/>
        <v>2016</v>
      </c>
      <c r="X1452" s="1">
        <f t="shared" si="232"/>
        <v>2016</v>
      </c>
    </row>
    <row r="1453" spans="1:24" ht="40.5" x14ac:dyDescent="0.3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17">
        <f t="shared" si="228"/>
        <v>41961.792349537034</v>
      </c>
      <c r="L1453" s="17">
        <f t="shared" si="229"/>
        <v>41931.75068287037</v>
      </c>
      <c r="M1453" s="5" t="b">
        <v>0</v>
      </c>
      <c r="N1453" s="5">
        <v>2</v>
      </c>
      <c r="O1453" s="5" t="b">
        <v>0</v>
      </c>
      <c r="P1453" s="5" t="s">
        <v>8287</v>
      </c>
      <c r="Q1453" s="10">
        <f t="shared" si="223"/>
        <v>1.0554089709762533E-2</v>
      </c>
      <c r="R1453" s="12">
        <f t="shared" si="224"/>
        <v>1.0554089709762533E-2</v>
      </c>
      <c r="S1453" s="13" t="str">
        <f t="shared" si="230"/>
        <v>Publishing</v>
      </c>
      <c r="T1453" s="13" t="str">
        <f t="shared" si="225"/>
        <v>Translation</v>
      </c>
      <c r="U1453" s="18" t="str">
        <f t="shared" si="226"/>
        <v>Nov</v>
      </c>
      <c r="V1453" s="18" t="str">
        <f t="shared" si="227"/>
        <v>Oct</v>
      </c>
      <c r="W1453" s="1">
        <f t="shared" si="231"/>
        <v>2014</v>
      </c>
      <c r="X1453" s="1">
        <f t="shared" si="232"/>
        <v>2014</v>
      </c>
    </row>
    <row r="1454" spans="1:24" ht="40.5" x14ac:dyDescent="0.3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17">
        <f t="shared" si="228"/>
        <v>41848.494942129626</v>
      </c>
      <c r="L1454" s="17">
        <f t="shared" si="229"/>
        <v>41818.494942129626</v>
      </c>
      <c r="M1454" s="5" t="b">
        <v>0</v>
      </c>
      <c r="N1454" s="5">
        <v>0</v>
      </c>
      <c r="O1454" s="5" t="b">
        <v>0</v>
      </c>
      <c r="P1454" s="5" t="s">
        <v>8287</v>
      </c>
      <c r="Q1454" s="10">
        <f t="shared" si="223"/>
        <v>0</v>
      </c>
      <c r="R1454" s="12">
        <f t="shared" si="224"/>
        <v>0</v>
      </c>
      <c r="S1454" s="13" t="str">
        <f t="shared" si="230"/>
        <v>Publishing</v>
      </c>
      <c r="T1454" s="13" t="str">
        <f t="shared" si="225"/>
        <v>Translation</v>
      </c>
      <c r="U1454" s="18" t="str">
        <f t="shared" si="226"/>
        <v>Jul</v>
      </c>
      <c r="V1454" s="18" t="str">
        <f t="shared" si="227"/>
        <v>Jun</v>
      </c>
      <c r="W1454" s="1">
        <f t="shared" si="231"/>
        <v>2014</v>
      </c>
      <c r="X1454" s="1">
        <f t="shared" si="232"/>
        <v>2014</v>
      </c>
    </row>
    <row r="1455" spans="1:24" ht="81" x14ac:dyDescent="0.3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17">
        <f t="shared" si="228"/>
        <v>42840.446145833332</v>
      </c>
      <c r="L1455" s="17">
        <f t="shared" si="229"/>
        <v>42795.487812499996</v>
      </c>
      <c r="M1455" s="5" t="b">
        <v>0</v>
      </c>
      <c r="N1455" s="5">
        <v>0</v>
      </c>
      <c r="O1455" s="5" t="b">
        <v>0</v>
      </c>
      <c r="P1455" s="5" t="s">
        <v>8287</v>
      </c>
      <c r="Q1455" s="10">
        <f t="shared" si="223"/>
        <v>0</v>
      </c>
      <c r="R1455" s="12">
        <f t="shared" si="224"/>
        <v>0</v>
      </c>
      <c r="S1455" s="13" t="str">
        <f t="shared" si="230"/>
        <v>Publishing</v>
      </c>
      <c r="T1455" s="13" t="str">
        <f t="shared" si="225"/>
        <v>Translation</v>
      </c>
      <c r="U1455" s="18" t="str">
        <f t="shared" si="226"/>
        <v>Apr</v>
      </c>
      <c r="V1455" s="18" t="str">
        <f t="shared" si="227"/>
        <v>Mar</v>
      </c>
      <c r="W1455" s="1">
        <f t="shared" si="231"/>
        <v>2017</v>
      </c>
      <c r="X1455" s="1">
        <f t="shared" si="232"/>
        <v>2017</v>
      </c>
    </row>
    <row r="1456" spans="1:24" ht="60.75" x14ac:dyDescent="0.3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17">
        <f t="shared" si="228"/>
        <v>42484.707638888889</v>
      </c>
      <c r="L1456" s="17">
        <f t="shared" si="229"/>
        <v>42463.658333333333</v>
      </c>
      <c r="M1456" s="5" t="b">
        <v>0</v>
      </c>
      <c r="N1456" s="5">
        <v>1</v>
      </c>
      <c r="O1456" s="5" t="b">
        <v>0</v>
      </c>
      <c r="P1456" s="5" t="s">
        <v>8287</v>
      </c>
      <c r="Q1456" s="10">
        <f t="shared" si="223"/>
        <v>0.8571428571428571</v>
      </c>
      <c r="R1456" s="12">
        <f t="shared" si="224"/>
        <v>5.7142857142857141E-2</v>
      </c>
      <c r="S1456" s="13" t="str">
        <f t="shared" si="230"/>
        <v>Publishing</v>
      </c>
      <c r="T1456" s="13" t="str">
        <f t="shared" si="225"/>
        <v>Translation</v>
      </c>
      <c r="U1456" s="18" t="str">
        <f t="shared" si="226"/>
        <v>Apr</v>
      </c>
      <c r="V1456" s="18" t="str">
        <f t="shared" si="227"/>
        <v>Apr</v>
      </c>
      <c r="W1456" s="1">
        <f t="shared" si="231"/>
        <v>2016</v>
      </c>
      <c r="X1456" s="1">
        <f t="shared" si="232"/>
        <v>2016</v>
      </c>
    </row>
    <row r="1457" spans="1:24" ht="60.75" x14ac:dyDescent="0.3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17">
        <f t="shared" si="228"/>
        <v>41887.360416666663</v>
      </c>
      <c r="L1457" s="17">
        <f t="shared" si="229"/>
        <v>41832.46435185185</v>
      </c>
      <c r="M1457" s="5" t="b">
        <v>0</v>
      </c>
      <c r="N1457" s="5">
        <v>7</v>
      </c>
      <c r="O1457" s="5" t="b">
        <v>0</v>
      </c>
      <c r="P1457" s="5" t="s">
        <v>8287</v>
      </c>
      <c r="Q1457" s="10">
        <f t="shared" si="223"/>
        <v>10.5</v>
      </c>
      <c r="R1457" s="12">
        <f t="shared" si="224"/>
        <v>4.6666666666666669E-2</v>
      </c>
      <c r="S1457" s="13" t="str">
        <f t="shared" si="230"/>
        <v>Publishing</v>
      </c>
      <c r="T1457" s="13" t="str">
        <f t="shared" si="225"/>
        <v>Translation</v>
      </c>
      <c r="U1457" s="18" t="str">
        <f t="shared" si="226"/>
        <v>Sep</v>
      </c>
      <c r="V1457" s="18" t="str">
        <f t="shared" si="227"/>
        <v>Jul</v>
      </c>
      <c r="W1457" s="1">
        <f t="shared" si="231"/>
        <v>2014</v>
      </c>
      <c r="X1457" s="1">
        <f t="shared" si="232"/>
        <v>2014</v>
      </c>
    </row>
    <row r="1458" spans="1:24" ht="40.5" x14ac:dyDescent="0.3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17">
        <f t="shared" si="228"/>
        <v>42738.460243055553</v>
      </c>
      <c r="L1458" s="17">
        <f t="shared" si="229"/>
        <v>42708.460243055553</v>
      </c>
      <c r="M1458" s="5" t="b">
        <v>0</v>
      </c>
      <c r="N1458" s="5">
        <v>3</v>
      </c>
      <c r="O1458" s="5" t="b">
        <v>0</v>
      </c>
      <c r="P1458" s="5" t="s">
        <v>8287</v>
      </c>
      <c r="Q1458" s="10">
        <f t="shared" si="223"/>
        <v>2.9</v>
      </c>
      <c r="R1458" s="12">
        <f t="shared" si="224"/>
        <v>0.06</v>
      </c>
      <c r="S1458" s="13" t="str">
        <f t="shared" si="230"/>
        <v>Publishing</v>
      </c>
      <c r="T1458" s="13" t="str">
        <f t="shared" si="225"/>
        <v>Translation</v>
      </c>
      <c r="U1458" s="18" t="str">
        <f t="shared" si="226"/>
        <v>Jan</v>
      </c>
      <c r="V1458" s="18" t="str">
        <f t="shared" si="227"/>
        <v>Dec</v>
      </c>
      <c r="W1458" s="1">
        <f t="shared" si="231"/>
        <v>2017</v>
      </c>
      <c r="X1458" s="1">
        <f t="shared" si="232"/>
        <v>2016</v>
      </c>
    </row>
    <row r="1459" spans="1:24" ht="40.5" x14ac:dyDescent="0.3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17">
        <f t="shared" si="228"/>
        <v>42319.729675925926</v>
      </c>
      <c r="L1459" s="17">
        <f t="shared" si="229"/>
        <v>42289.688009259255</v>
      </c>
      <c r="M1459" s="5" t="b">
        <v>0</v>
      </c>
      <c r="N1459" s="5">
        <v>0</v>
      </c>
      <c r="O1459" s="5" t="b">
        <v>0</v>
      </c>
      <c r="P1459" s="5" t="s">
        <v>8287</v>
      </c>
      <c r="Q1459" s="10">
        <f t="shared" si="223"/>
        <v>0</v>
      </c>
      <c r="R1459" s="12">
        <f t="shared" si="224"/>
        <v>0</v>
      </c>
      <c r="S1459" s="13" t="str">
        <f t="shared" si="230"/>
        <v>Publishing</v>
      </c>
      <c r="T1459" s="13" t="str">
        <f t="shared" si="225"/>
        <v>Translation</v>
      </c>
      <c r="U1459" s="18" t="str">
        <f t="shared" si="226"/>
        <v>Nov</v>
      </c>
      <c r="V1459" s="18" t="str">
        <f t="shared" si="227"/>
        <v>Oct</v>
      </c>
      <c r="W1459" s="1">
        <f t="shared" si="231"/>
        <v>2015</v>
      </c>
      <c r="X1459" s="1">
        <f t="shared" si="232"/>
        <v>2015</v>
      </c>
    </row>
    <row r="1460" spans="1:24" ht="60.75" x14ac:dyDescent="0.3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17">
        <f t="shared" si="228"/>
        <v>41861.958333333328</v>
      </c>
      <c r="L1460" s="17">
        <f t="shared" si="229"/>
        <v>41831.49722222222</v>
      </c>
      <c r="M1460" s="5" t="b">
        <v>0</v>
      </c>
      <c r="N1460" s="5">
        <v>0</v>
      </c>
      <c r="O1460" s="5" t="b">
        <v>0</v>
      </c>
      <c r="P1460" s="5" t="s">
        <v>8287</v>
      </c>
      <c r="Q1460" s="10">
        <f t="shared" si="223"/>
        <v>0</v>
      </c>
      <c r="R1460" s="12">
        <f t="shared" si="224"/>
        <v>0</v>
      </c>
      <c r="S1460" s="13" t="str">
        <f t="shared" si="230"/>
        <v>Publishing</v>
      </c>
      <c r="T1460" s="13" t="str">
        <f t="shared" si="225"/>
        <v>Translation</v>
      </c>
      <c r="U1460" s="18" t="str">
        <f t="shared" si="226"/>
        <v>Aug</v>
      </c>
      <c r="V1460" s="18" t="str">
        <f t="shared" si="227"/>
        <v>Jul</v>
      </c>
      <c r="W1460" s="1">
        <f t="shared" si="231"/>
        <v>2014</v>
      </c>
      <c r="X1460" s="1">
        <f t="shared" si="232"/>
        <v>2014</v>
      </c>
    </row>
    <row r="1461" spans="1:24" ht="40.5" x14ac:dyDescent="0.3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17">
        <f t="shared" si="228"/>
        <v>42340.517361111109</v>
      </c>
      <c r="L1461" s="17">
        <f t="shared" si="229"/>
        <v>42311.996481481481</v>
      </c>
      <c r="M1461" s="5" t="b">
        <v>0</v>
      </c>
      <c r="N1461" s="5">
        <v>0</v>
      </c>
      <c r="O1461" s="5" t="b">
        <v>0</v>
      </c>
      <c r="P1461" s="5" t="s">
        <v>8287</v>
      </c>
      <c r="Q1461" s="10">
        <f t="shared" si="223"/>
        <v>0</v>
      </c>
      <c r="R1461" s="12">
        <f t="shared" si="224"/>
        <v>0</v>
      </c>
      <c r="S1461" s="13" t="str">
        <f t="shared" si="230"/>
        <v>Publishing</v>
      </c>
      <c r="T1461" s="13" t="str">
        <f t="shared" si="225"/>
        <v>Translation</v>
      </c>
      <c r="U1461" s="18" t="str">
        <f t="shared" si="226"/>
        <v>Dec</v>
      </c>
      <c r="V1461" s="18" t="str">
        <f t="shared" si="227"/>
        <v>Nov</v>
      </c>
      <c r="W1461" s="1">
        <f t="shared" si="231"/>
        <v>2015</v>
      </c>
      <c r="X1461" s="1">
        <f t="shared" si="232"/>
        <v>2015</v>
      </c>
    </row>
    <row r="1462" spans="1:24" ht="40.5" x14ac:dyDescent="0.3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17">
        <f t="shared" si="228"/>
        <v>41973.781249999993</v>
      </c>
      <c r="L1462" s="17">
        <f t="shared" si="229"/>
        <v>41915.688634259255</v>
      </c>
      <c r="M1462" s="5" t="b">
        <v>0</v>
      </c>
      <c r="N1462" s="5">
        <v>0</v>
      </c>
      <c r="O1462" s="5" t="b">
        <v>0</v>
      </c>
      <c r="P1462" s="5" t="s">
        <v>8287</v>
      </c>
      <c r="Q1462" s="10">
        <f t="shared" si="223"/>
        <v>0</v>
      </c>
      <c r="R1462" s="12">
        <f t="shared" si="224"/>
        <v>0</v>
      </c>
      <c r="S1462" s="13" t="str">
        <f t="shared" si="230"/>
        <v>Publishing</v>
      </c>
      <c r="T1462" s="13" t="str">
        <f t="shared" si="225"/>
        <v>Translation</v>
      </c>
      <c r="U1462" s="18" t="str">
        <f t="shared" si="226"/>
        <v>Nov</v>
      </c>
      <c r="V1462" s="18" t="str">
        <f t="shared" si="227"/>
        <v>Oct</v>
      </c>
      <c r="W1462" s="1">
        <f t="shared" si="231"/>
        <v>2014</v>
      </c>
      <c r="X1462" s="1">
        <f t="shared" si="232"/>
        <v>2014</v>
      </c>
    </row>
    <row r="1463" spans="1:24" ht="40.5" x14ac:dyDescent="0.3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17">
        <f t="shared" si="228"/>
        <v>41932.791666666664</v>
      </c>
      <c r="L1463" s="17">
        <f t="shared" si="229"/>
        <v>41899.436967592592</v>
      </c>
      <c r="M1463" s="5" t="b">
        <v>1</v>
      </c>
      <c r="N1463" s="5">
        <v>340</v>
      </c>
      <c r="O1463" s="5" t="b">
        <v>1</v>
      </c>
      <c r="P1463" s="5" t="s">
        <v>8288</v>
      </c>
      <c r="Q1463" s="10">
        <f t="shared" si="223"/>
        <v>101.24460000000001</v>
      </c>
      <c r="R1463" s="12">
        <f t="shared" si="224"/>
        <v>2.2666666666666666</v>
      </c>
      <c r="S1463" s="13" t="str">
        <f t="shared" si="230"/>
        <v>Publishing</v>
      </c>
      <c r="T1463" s="13" t="str">
        <f t="shared" si="225"/>
        <v>Radio &amp; Podcast</v>
      </c>
      <c r="U1463" s="18" t="str">
        <f t="shared" si="226"/>
        <v>Oct</v>
      </c>
      <c r="V1463" s="18" t="str">
        <f t="shared" si="227"/>
        <v>Sep</v>
      </c>
      <c r="W1463" s="1">
        <f t="shared" si="231"/>
        <v>2014</v>
      </c>
      <c r="X1463" s="1">
        <f t="shared" si="232"/>
        <v>2014</v>
      </c>
    </row>
    <row r="1464" spans="1:24" ht="40.5" x14ac:dyDescent="0.3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17">
        <f t="shared" si="228"/>
        <v>41374.454525462963</v>
      </c>
      <c r="L1464" s="17">
        <f t="shared" si="229"/>
        <v>41344.454525462963</v>
      </c>
      <c r="M1464" s="5" t="b">
        <v>1</v>
      </c>
      <c r="N1464" s="5">
        <v>150</v>
      </c>
      <c r="O1464" s="5" t="b">
        <v>1</v>
      </c>
      <c r="P1464" s="5" t="s">
        <v>8288</v>
      </c>
      <c r="Q1464" s="10">
        <f t="shared" si="223"/>
        <v>108.5175</v>
      </c>
      <c r="R1464" s="12">
        <f t="shared" si="224"/>
        <v>3.75</v>
      </c>
      <c r="S1464" s="13" t="str">
        <f t="shared" si="230"/>
        <v>Publishing</v>
      </c>
      <c r="T1464" s="13" t="str">
        <f t="shared" si="225"/>
        <v>Radio &amp; Podcast</v>
      </c>
      <c r="U1464" s="18" t="str">
        <f t="shared" si="226"/>
        <v>Apr</v>
      </c>
      <c r="V1464" s="18" t="str">
        <f t="shared" si="227"/>
        <v>Mar</v>
      </c>
      <c r="W1464" s="1">
        <f t="shared" si="231"/>
        <v>2013</v>
      </c>
      <c r="X1464" s="1">
        <f t="shared" si="232"/>
        <v>2013</v>
      </c>
    </row>
    <row r="1465" spans="1:24" ht="60.75" x14ac:dyDescent="0.3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17">
        <f t="shared" si="228"/>
        <v>41371.661319444444</v>
      </c>
      <c r="L1465" s="17">
        <f t="shared" si="229"/>
        <v>41326.702986111108</v>
      </c>
      <c r="M1465" s="5" t="b">
        <v>1</v>
      </c>
      <c r="N1465" s="5">
        <v>25</v>
      </c>
      <c r="O1465" s="5" t="b">
        <v>1</v>
      </c>
      <c r="P1465" s="5" t="s">
        <v>8288</v>
      </c>
      <c r="Q1465" s="10">
        <f t="shared" si="223"/>
        <v>147.66666666666666</v>
      </c>
      <c r="R1465" s="12">
        <f t="shared" si="224"/>
        <v>4.166666666666667</v>
      </c>
      <c r="S1465" s="13" t="str">
        <f t="shared" si="230"/>
        <v>Publishing</v>
      </c>
      <c r="T1465" s="13" t="str">
        <f t="shared" si="225"/>
        <v>Radio &amp; Podcast</v>
      </c>
      <c r="U1465" s="18" t="str">
        <f t="shared" si="226"/>
        <v>Apr</v>
      </c>
      <c r="V1465" s="18" t="str">
        <f t="shared" si="227"/>
        <v>Feb</v>
      </c>
      <c r="W1465" s="1">
        <f t="shared" si="231"/>
        <v>2013</v>
      </c>
      <c r="X1465" s="1">
        <f t="shared" si="232"/>
        <v>2013</v>
      </c>
    </row>
    <row r="1466" spans="1:24" x14ac:dyDescent="0.3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17">
        <f t="shared" si="228"/>
        <v>41321.453217592592</v>
      </c>
      <c r="L1466" s="17">
        <f t="shared" si="229"/>
        <v>41291.453217592592</v>
      </c>
      <c r="M1466" s="5" t="b">
        <v>1</v>
      </c>
      <c r="N1466" s="5">
        <v>234</v>
      </c>
      <c r="O1466" s="5" t="b">
        <v>1</v>
      </c>
      <c r="P1466" s="5" t="s">
        <v>8288</v>
      </c>
      <c r="Q1466" s="10">
        <f t="shared" si="223"/>
        <v>163.19999999999999</v>
      </c>
      <c r="R1466" s="12">
        <f t="shared" si="224"/>
        <v>4.68</v>
      </c>
      <c r="S1466" s="13" t="str">
        <f t="shared" si="230"/>
        <v>Publishing</v>
      </c>
      <c r="T1466" s="13" t="str">
        <f t="shared" si="225"/>
        <v>Radio &amp; Podcast</v>
      </c>
      <c r="U1466" s="18" t="str">
        <f t="shared" si="226"/>
        <v>Feb</v>
      </c>
      <c r="V1466" s="18" t="str">
        <f t="shared" si="227"/>
        <v>Jan</v>
      </c>
      <c r="W1466" s="1">
        <f t="shared" si="231"/>
        <v>2013</v>
      </c>
      <c r="X1466" s="1">
        <f t="shared" si="232"/>
        <v>2013</v>
      </c>
    </row>
    <row r="1467" spans="1:24" ht="40.5" x14ac:dyDescent="0.3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17">
        <f t="shared" si="228"/>
        <v>40989.916666666664</v>
      </c>
      <c r="L1467" s="17">
        <f t="shared" si="229"/>
        <v>40959.526064814811</v>
      </c>
      <c r="M1467" s="5" t="b">
        <v>1</v>
      </c>
      <c r="N1467" s="5">
        <v>2602</v>
      </c>
      <c r="O1467" s="5" t="b">
        <v>1</v>
      </c>
      <c r="P1467" s="5" t="s">
        <v>8288</v>
      </c>
      <c r="Q1467" s="10">
        <f t="shared" si="223"/>
        <v>456.41449999999998</v>
      </c>
      <c r="R1467" s="12">
        <f t="shared" si="224"/>
        <v>8.6733333333333338</v>
      </c>
      <c r="S1467" s="13" t="str">
        <f t="shared" si="230"/>
        <v>Publishing</v>
      </c>
      <c r="T1467" s="13" t="str">
        <f t="shared" si="225"/>
        <v>Radio &amp; Podcast</v>
      </c>
      <c r="U1467" s="18" t="str">
        <f t="shared" si="226"/>
        <v>Mar</v>
      </c>
      <c r="V1467" s="18" t="str">
        <f t="shared" si="227"/>
        <v>Feb</v>
      </c>
      <c r="W1467" s="1">
        <f t="shared" si="231"/>
        <v>2012</v>
      </c>
      <c r="X1467" s="1">
        <f t="shared" si="232"/>
        <v>2012</v>
      </c>
    </row>
    <row r="1468" spans="1:24" ht="40.5" x14ac:dyDescent="0.3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17">
        <f t="shared" si="228"/>
        <v>42380.999999999993</v>
      </c>
      <c r="L1468" s="17">
        <f t="shared" si="229"/>
        <v>42339.963726851849</v>
      </c>
      <c r="M1468" s="5" t="b">
        <v>1</v>
      </c>
      <c r="N1468" s="5">
        <v>248</v>
      </c>
      <c r="O1468" s="5" t="b">
        <v>1</v>
      </c>
      <c r="P1468" s="5" t="s">
        <v>8288</v>
      </c>
      <c r="Q1468" s="10">
        <f t="shared" si="223"/>
        <v>107.8773125</v>
      </c>
      <c r="R1468" s="12">
        <f t="shared" si="224"/>
        <v>1.55</v>
      </c>
      <c r="S1468" s="13" t="str">
        <f t="shared" si="230"/>
        <v>Publishing</v>
      </c>
      <c r="T1468" s="13" t="str">
        <f t="shared" si="225"/>
        <v>Radio &amp; Podcast</v>
      </c>
      <c r="U1468" s="18" t="str">
        <f t="shared" si="226"/>
        <v>Jan</v>
      </c>
      <c r="V1468" s="18" t="str">
        <f t="shared" si="227"/>
        <v>Dec</v>
      </c>
      <c r="W1468" s="1">
        <f t="shared" si="231"/>
        <v>2016</v>
      </c>
      <c r="X1468" s="1">
        <f t="shared" si="232"/>
        <v>2015</v>
      </c>
    </row>
    <row r="1469" spans="1:24" ht="40.5" x14ac:dyDescent="0.3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17">
        <f t="shared" si="228"/>
        <v>40993.55190972222</v>
      </c>
      <c r="L1469" s="17">
        <f t="shared" si="229"/>
        <v>40933.593576388885</v>
      </c>
      <c r="M1469" s="5" t="b">
        <v>1</v>
      </c>
      <c r="N1469" s="5">
        <v>600</v>
      </c>
      <c r="O1469" s="5" t="b">
        <v>1</v>
      </c>
      <c r="P1469" s="5" t="s">
        <v>8288</v>
      </c>
      <c r="Q1469" s="10">
        <f t="shared" si="223"/>
        <v>115.08</v>
      </c>
      <c r="R1469" s="12">
        <f t="shared" si="224"/>
        <v>1.5</v>
      </c>
      <c r="S1469" s="13" t="str">
        <f t="shared" si="230"/>
        <v>Publishing</v>
      </c>
      <c r="T1469" s="13" t="str">
        <f t="shared" si="225"/>
        <v>Radio &amp; Podcast</v>
      </c>
      <c r="U1469" s="18" t="str">
        <f t="shared" si="226"/>
        <v>Mar</v>
      </c>
      <c r="V1469" s="18" t="str">
        <f t="shared" si="227"/>
        <v>Jan</v>
      </c>
      <c r="W1469" s="1">
        <f t="shared" si="231"/>
        <v>2012</v>
      </c>
      <c r="X1469" s="1">
        <f t="shared" si="232"/>
        <v>2012</v>
      </c>
    </row>
    <row r="1470" spans="1:24" ht="40.5" x14ac:dyDescent="0.3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17">
        <f t="shared" si="228"/>
        <v>40705.806122685179</v>
      </c>
      <c r="L1470" s="17">
        <f t="shared" si="229"/>
        <v>40645.806122685179</v>
      </c>
      <c r="M1470" s="5" t="b">
        <v>1</v>
      </c>
      <c r="N1470" s="5">
        <v>293</v>
      </c>
      <c r="O1470" s="5" t="b">
        <v>1</v>
      </c>
      <c r="P1470" s="5" t="s">
        <v>8288</v>
      </c>
      <c r="Q1470" s="10">
        <f t="shared" si="223"/>
        <v>102.36842105263158</v>
      </c>
      <c r="R1470" s="12">
        <f t="shared" si="224"/>
        <v>3.0842105263157893</v>
      </c>
      <c r="S1470" s="13" t="str">
        <f t="shared" si="230"/>
        <v>Publishing</v>
      </c>
      <c r="T1470" s="13" t="str">
        <f t="shared" si="225"/>
        <v>Radio &amp; Podcast</v>
      </c>
      <c r="U1470" s="18" t="str">
        <f t="shared" si="226"/>
        <v>Jun</v>
      </c>
      <c r="V1470" s="18" t="str">
        <f t="shared" si="227"/>
        <v>Apr</v>
      </c>
      <c r="W1470" s="1">
        <f t="shared" si="231"/>
        <v>2011</v>
      </c>
      <c r="X1470" s="1">
        <f t="shared" si="232"/>
        <v>2011</v>
      </c>
    </row>
    <row r="1471" spans="1:24" ht="40.5" x14ac:dyDescent="0.3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17">
        <f t="shared" si="228"/>
        <v>41320.390150462961</v>
      </c>
      <c r="L1471" s="17">
        <f t="shared" si="229"/>
        <v>41290.390150462961</v>
      </c>
      <c r="M1471" s="5" t="b">
        <v>1</v>
      </c>
      <c r="N1471" s="5">
        <v>321</v>
      </c>
      <c r="O1471" s="5" t="b">
        <v>1</v>
      </c>
      <c r="P1471" s="5" t="s">
        <v>8288</v>
      </c>
      <c r="Q1471" s="10">
        <f t="shared" si="223"/>
        <v>108.42485875706215</v>
      </c>
      <c r="R1471" s="12">
        <f t="shared" si="224"/>
        <v>0.72542372881355932</v>
      </c>
      <c r="S1471" s="13" t="str">
        <f t="shared" si="230"/>
        <v>Publishing</v>
      </c>
      <c r="T1471" s="13" t="str">
        <f t="shared" si="225"/>
        <v>Radio &amp; Podcast</v>
      </c>
      <c r="U1471" s="18" t="str">
        <f t="shared" si="226"/>
        <v>Feb</v>
      </c>
      <c r="V1471" s="18" t="str">
        <f t="shared" si="227"/>
        <v>Jan</v>
      </c>
      <c r="W1471" s="1">
        <f t="shared" si="231"/>
        <v>2013</v>
      </c>
      <c r="X1471" s="1">
        <f t="shared" si="232"/>
        <v>2013</v>
      </c>
    </row>
    <row r="1472" spans="1:24" ht="40.5" x14ac:dyDescent="0.3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17">
        <f t="shared" si="228"/>
        <v>41271.618784722217</v>
      </c>
      <c r="L1472" s="17">
        <f t="shared" si="229"/>
        <v>41250.618784722217</v>
      </c>
      <c r="M1472" s="5" t="b">
        <v>1</v>
      </c>
      <c r="N1472" s="5">
        <v>81</v>
      </c>
      <c r="O1472" s="5" t="b">
        <v>1</v>
      </c>
      <c r="P1472" s="5" t="s">
        <v>8288</v>
      </c>
      <c r="Q1472" s="10">
        <f t="shared" si="223"/>
        <v>125.13333333333334</v>
      </c>
      <c r="R1472" s="12">
        <f t="shared" si="224"/>
        <v>5.4</v>
      </c>
      <c r="S1472" s="13" t="str">
        <f t="shared" si="230"/>
        <v>Publishing</v>
      </c>
      <c r="T1472" s="13" t="str">
        <f t="shared" si="225"/>
        <v>Radio &amp; Podcast</v>
      </c>
      <c r="U1472" s="18" t="str">
        <f t="shared" si="226"/>
        <v>Dec</v>
      </c>
      <c r="V1472" s="18" t="str">
        <f t="shared" si="227"/>
        <v>Dec</v>
      </c>
      <c r="W1472" s="1">
        <f t="shared" si="231"/>
        <v>2012</v>
      </c>
      <c r="X1472" s="1">
        <f t="shared" si="232"/>
        <v>2012</v>
      </c>
    </row>
    <row r="1473" spans="1:24" ht="40.5" x14ac:dyDescent="0.3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17">
        <f t="shared" si="228"/>
        <v>42103.749236111107</v>
      </c>
      <c r="L1473" s="17">
        <f t="shared" si="229"/>
        <v>42073.749236111107</v>
      </c>
      <c r="M1473" s="5" t="b">
        <v>1</v>
      </c>
      <c r="N1473" s="5">
        <v>343</v>
      </c>
      <c r="O1473" s="5" t="b">
        <v>1</v>
      </c>
      <c r="P1473" s="5" t="s">
        <v>8288</v>
      </c>
      <c r="Q1473" s="10">
        <f t="shared" si="223"/>
        <v>103.840625</v>
      </c>
      <c r="R1473" s="12">
        <f t="shared" si="224"/>
        <v>1.0718749999999999</v>
      </c>
      <c r="S1473" s="13" t="str">
        <f t="shared" si="230"/>
        <v>Publishing</v>
      </c>
      <c r="T1473" s="13" t="str">
        <f t="shared" si="225"/>
        <v>Radio &amp; Podcast</v>
      </c>
      <c r="U1473" s="18" t="str">
        <f t="shared" si="226"/>
        <v>Apr</v>
      </c>
      <c r="V1473" s="18" t="str">
        <f t="shared" si="227"/>
        <v>Mar</v>
      </c>
      <c r="W1473" s="1">
        <f t="shared" si="231"/>
        <v>2015</v>
      </c>
      <c r="X1473" s="1">
        <f t="shared" si="232"/>
        <v>2015</v>
      </c>
    </row>
    <row r="1474" spans="1:24" ht="40.5" x14ac:dyDescent="0.3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17">
        <f t="shared" si="228"/>
        <v>41563.33452546296</v>
      </c>
      <c r="L1474" s="17">
        <f t="shared" si="229"/>
        <v>41533.33452546296</v>
      </c>
      <c r="M1474" s="5" t="b">
        <v>1</v>
      </c>
      <c r="N1474" s="5">
        <v>336</v>
      </c>
      <c r="O1474" s="5" t="b">
        <v>1</v>
      </c>
      <c r="P1474" s="5" t="s">
        <v>8288</v>
      </c>
      <c r="Q1474" s="10">
        <f t="shared" ref="Q1474:Q1537" si="233">100*E1474/D1474</f>
        <v>138.70400000000001</v>
      </c>
      <c r="R1474" s="12">
        <f t="shared" ref="R1474:R1537" si="234">100*N1474/D1474</f>
        <v>1.3440000000000001</v>
      </c>
      <c r="S1474" s="13" t="str">
        <f t="shared" si="230"/>
        <v>Publishing</v>
      </c>
      <c r="T1474" s="13" t="str">
        <f t="shared" ref="T1474:T1537" si="235">IF(ISNUMBER(SEARCH("television",P1474)),"Video/Televison",IF(ISNUMBER(SEARCH("documentary",P1474)),"Video/Documentary",IF(ISNUMBER(SEARCH("drama",P1474)),"Video/Drama",IF(ISNUMBER(SEARCH("science",P1474)),"Video/Science Fiction",IF(ISNUMBER(SEARCH("shorts",P1474)),"Video/Shorts",IF(ISNUMBER(SEARCH("Trucks",P1474)),"Food Trucks",IF(ISNUMBER(SEARCH("restaurants",P1474)),"Restaurants",IF(ISNUMBER(SEARCH("small",P1474)),"Small Batch",IF(ISNUMBER(SEARCH("mobile",P1474)),"Mobile Games",IF(ISNUMBER(SEARCH("tabletop",P1474)),"Tabletop Games",IF(ISNUMBER(SEARCH("video",P1474)),"Video Games",IF(ISNUMBER(SEARCH("audio",P1474)),"Audio",IF(ISNUMBER(SEARCH("classical",P1474)),"Classical",IF(ISNUMBER(SEARCH("electric",P1474)),"Electric Music",IF(ISNUMBER(SEARCH("faith",P1474)),"Faith",IF(ISNUMBER(SEARCH("indie",P1474)),"Indie Music",IF(ISNUMBER(SEARCH("jazz",P1474)),"Jazz",IF(ISNUMBER(SEARCH("metal",P1474)),"Metal",IF(ISNUMBER(SEARCH("pop",P1474)),"Pop",IF(ISNUMBER(SEARCH("world",P1474)),"World Music",IF(ISNUMBER(SEARCH("plays",P1474)),"Plays",IF(ISNUMBER(SEARCH("spaces",P1474)),"Spaces",IF(ISNUMBER(SEARCH("marker",P1474)),"Markerpaces",IF(ISNUMBER(SEARCH("exploration",P1474)),"Space Exploration",IF(ISNUMBER(SEARCH("wearables",P1474)),"Wearables",IF(ISNUMBER(SEARCH("web",P1474)),"Web",IF(ISNUMBER(SEARCH("hardware",P1474)),"Hardware",IF(ISNUMBER(SEARCH("nature",P1474)),"Nature",IF(ISNUMBER(SEARCH("people",P1474)),"People",IF(ISNUMBER(SEARCH("photobooks",P1474)),"Photobooks",IF(ISNUMBER(SEARCH("places",P1474)),"Places",IF(ISNUMBER(SEARCH("nonfiction",P1474)),"Nonfiction",IF(ISNUMBER(SEARCH("fiction",P1474)),"fiction",IF(ISNUMBER(SEARCH("radio",P1474)),"Radio &amp; Podcast",IF(ISNUMBER(SEARCH("translation",P1474)),"Translation",IF(ISNUMBER(SEARCH("musical",P1474)),"Musical",IF(ISNUMBER(SEARCH("rock",P1474)),"Rock",IF(ISNUMBER(SEARCH("books",P1474)),"Books",IF(ISNUMBER(SEARCH("music/electronic",P1474)),"Electronic Music",IF(ISNUMBER(SEARCH("gadgets",P1474)),"Gadgets"))))))))))))))))))))))))))))))))))))))))</f>
        <v>Radio &amp; Podcast</v>
      </c>
      <c r="U1474" s="18" t="str">
        <f t="shared" ref="U1474:U1537" si="236">TEXT((I1474/86400)+25569+(-5/24), "mmm")</f>
        <v>Oct</v>
      </c>
      <c r="V1474" s="18" t="str">
        <f t="shared" ref="V1474:V1537" si="237">TEXT((J1474/86400)+25569+(-5/24), "mmm")</f>
        <v>Sep</v>
      </c>
      <c r="W1474" s="1">
        <f t="shared" si="231"/>
        <v>2013</v>
      </c>
      <c r="X1474" s="1">
        <f t="shared" si="232"/>
        <v>2013</v>
      </c>
    </row>
    <row r="1475" spans="1:24" x14ac:dyDescent="0.3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17">
        <f t="shared" ref="K1475:K1538" si="238">(I1475/86400)+25569+(-5/24)</f>
        <v>40969.771284722221</v>
      </c>
      <c r="L1475" s="17">
        <f t="shared" ref="L1475:L1538" si="239">(J1475/86400)+25569+(-5/24)</f>
        <v>40939.771284722221</v>
      </c>
      <c r="M1475" s="5" t="b">
        <v>1</v>
      </c>
      <c r="N1475" s="5">
        <v>47</v>
      </c>
      <c r="O1475" s="5" t="b">
        <v>1</v>
      </c>
      <c r="P1475" s="5" t="s">
        <v>8288</v>
      </c>
      <c r="Q1475" s="10">
        <f t="shared" si="233"/>
        <v>120.51600000000001</v>
      </c>
      <c r="R1475" s="12">
        <f t="shared" si="234"/>
        <v>3.1333333333333333</v>
      </c>
      <c r="S1475" s="13" t="str">
        <f t="shared" ref="S1475:S1538" si="240">IF(ISNUMBER(SEARCH("film",P1475)),"Film",IF(ISNUMBER(SEARCH("theater",P1475)),"Theater",IF(ISNUMBER(SEARCH("music",P1475)),"Music",IF(ISNUMBER(SEARCH("technology",P1475)),"Technology",IF(ISNUMBER(SEARCH("journalism",P1475)),"Journalism",IF(ISNUMBER(SEARCH("games",P1475)),"Games",IF(ISNUMBER(SEARCH("food",P1475)),"Food",IF(ISNUMBER(SEARCH("photography",P1475)),"Photography",IF(ISNUMBER(SEARCH("publishing",P1475)),"Publishing")))))))))</f>
        <v>Publishing</v>
      </c>
      <c r="T1475" s="13" t="str">
        <f t="shared" si="235"/>
        <v>Radio &amp; Podcast</v>
      </c>
      <c r="U1475" s="18" t="str">
        <f t="shared" si="236"/>
        <v>Mar</v>
      </c>
      <c r="V1475" s="18" t="str">
        <f t="shared" si="237"/>
        <v>Jan</v>
      </c>
      <c r="W1475" s="1">
        <f t="shared" ref="W1475:W1538" si="241">YEAR(K1475)</f>
        <v>2012</v>
      </c>
      <c r="X1475" s="1">
        <f t="shared" ref="X1475:X1538" si="242">YEAR(L1475)</f>
        <v>2012</v>
      </c>
    </row>
    <row r="1476" spans="1:24" ht="40.5" x14ac:dyDescent="0.3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17">
        <f t="shared" si="238"/>
        <v>41530.519583333335</v>
      </c>
      <c r="L1476" s="17">
        <f t="shared" si="239"/>
        <v>41500.519583333335</v>
      </c>
      <c r="M1476" s="5" t="b">
        <v>1</v>
      </c>
      <c r="N1476" s="5">
        <v>76</v>
      </c>
      <c r="O1476" s="5" t="b">
        <v>1</v>
      </c>
      <c r="P1476" s="5" t="s">
        <v>8288</v>
      </c>
      <c r="Q1476" s="10">
        <f t="shared" si="233"/>
        <v>112.26666666666667</v>
      </c>
      <c r="R1476" s="12">
        <f t="shared" si="234"/>
        <v>2.5333333333333332</v>
      </c>
      <c r="S1476" s="13" t="str">
        <f t="shared" si="240"/>
        <v>Publishing</v>
      </c>
      <c r="T1476" s="13" t="str">
        <f t="shared" si="235"/>
        <v>Radio &amp; Podcast</v>
      </c>
      <c r="U1476" s="18" t="str">
        <f t="shared" si="236"/>
        <v>Sep</v>
      </c>
      <c r="V1476" s="18" t="str">
        <f t="shared" si="237"/>
        <v>Aug</v>
      </c>
      <c r="W1476" s="1">
        <f t="shared" si="241"/>
        <v>2013</v>
      </c>
      <c r="X1476" s="1">
        <f t="shared" si="242"/>
        <v>2013</v>
      </c>
    </row>
    <row r="1477" spans="1:24" ht="40.5" x14ac:dyDescent="0.3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17">
        <f t="shared" si="238"/>
        <v>41992.999305555553</v>
      </c>
      <c r="L1477" s="17">
        <f t="shared" si="239"/>
        <v>41960.514618055553</v>
      </c>
      <c r="M1477" s="5" t="b">
        <v>1</v>
      </c>
      <c r="N1477" s="5">
        <v>441</v>
      </c>
      <c r="O1477" s="5" t="b">
        <v>1</v>
      </c>
      <c r="P1477" s="5" t="s">
        <v>8288</v>
      </c>
      <c r="Q1477" s="10">
        <f t="shared" si="233"/>
        <v>188.66966666666667</v>
      </c>
      <c r="R1477" s="12">
        <f t="shared" si="234"/>
        <v>2.94</v>
      </c>
      <c r="S1477" s="13" t="str">
        <f t="shared" si="240"/>
        <v>Publishing</v>
      </c>
      <c r="T1477" s="13" t="str">
        <f t="shared" si="235"/>
        <v>Radio &amp; Podcast</v>
      </c>
      <c r="U1477" s="18" t="str">
        <f t="shared" si="236"/>
        <v>Dec</v>
      </c>
      <c r="V1477" s="18" t="str">
        <f t="shared" si="237"/>
        <v>Nov</v>
      </c>
      <c r="W1477" s="1">
        <f t="shared" si="241"/>
        <v>2014</v>
      </c>
      <c r="X1477" s="1">
        <f t="shared" si="242"/>
        <v>2014</v>
      </c>
    </row>
    <row r="1478" spans="1:24" ht="40.5" x14ac:dyDescent="0.3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17">
        <f t="shared" si="238"/>
        <v>40795.833587962959</v>
      </c>
      <c r="L1478" s="17">
        <f t="shared" si="239"/>
        <v>40765.833587962959</v>
      </c>
      <c r="M1478" s="5" t="b">
        <v>1</v>
      </c>
      <c r="N1478" s="5">
        <v>916</v>
      </c>
      <c r="O1478" s="5" t="b">
        <v>1</v>
      </c>
      <c r="P1478" s="5" t="s">
        <v>8288</v>
      </c>
      <c r="Q1478" s="10">
        <f t="shared" si="233"/>
        <v>661.55466666666666</v>
      </c>
      <c r="R1478" s="12">
        <f t="shared" si="234"/>
        <v>15.266666666666667</v>
      </c>
      <c r="S1478" s="13" t="str">
        <f t="shared" si="240"/>
        <v>Publishing</v>
      </c>
      <c r="T1478" s="13" t="str">
        <f t="shared" si="235"/>
        <v>Radio &amp; Podcast</v>
      </c>
      <c r="U1478" s="18" t="str">
        <f t="shared" si="236"/>
        <v>Sep</v>
      </c>
      <c r="V1478" s="18" t="str">
        <f t="shared" si="237"/>
        <v>Aug</v>
      </c>
      <c r="W1478" s="1">
        <f t="shared" si="241"/>
        <v>2011</v>
      </c>
      <c r="X1478" s="1">
        <f t="shared" si="242"/>
        <v>2011</v>
      </c>
    </row>
    <row r="1479" spans="1:24" ht="40.5" x14ac:dyDescent="0.3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17">
        <f t="shared" si="238"/>
        <v>40899.916666666664</v>
      </c>
      <c r="L1479" s="17">
        <f t="shared" si="239"/>
        <v>40840.407453703701</v>
      </c>
      <c r="M1479" s="5" t="b">
        <v>1</v>
      </c>
      <c r="N1479" s="5">
        <v>369</v>
      </c>
      <c r="O1479" s="5" t="b">
        <v>1</v>
      </c>
      <c r="P1479" s="5" t="s">
        <v>8288</v>
      </c>
      <c r="Q1479" s="10">
        <f t="shared" si="233"/>
        <v>111.31</v>
      </c>
      <c r="R1479" s="12">
        <f t="shared" si="234"/>
        <v>1.23</v>
      </c>
      <c r="S1479" s="13" t="str">
        <f t="shared" si="240"/>
        <v>Publishing</v>
      </c>
      <c r="T1479" s="13" t="str">
        <f t="shared" si="235"/>
        <v>Radio &amp; Podcast</v>
      </c>
      <c r="U1479" s="18" t="str">
        <f t="shared" si="236"/>
        <v>Dec</v>
      </c>
      <c r="V1479" s="18" t="str">
        <f t="shared" si="237"/>
        <v>Oct</v>
      </c>
      <c r="W1479" s="1">
        <f t="shared" si="241"/>
        <v>2011</v>
      </c>
      <c r="X1479" s="1">
        <f t="shared" si="242"/>
        <v>2011</v>
      </c>
    </row>
    <row r="1480" spans="1:24" ht="40.5" x14ac:dyDescent="0.3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17">
        <f t="shared" si="238"/>
        <v>41408.663344907407</v>
      </c>
      <c r="L1480" s="17">
        <f t="shared" si="239"/>
        <v>41394.663344907407</v>
      </c>
      <c r="M1480" s="5" t="b">
        <v>1</v>
      </c>
      <c r="N1480" s="5">
        <v>20242</v>
      </c>
      <c r="O1480" s="5" t="b">
        <v>1</v>
      </c>
      <c r="P1480" s="5" t="s">
        <v>8288</v>
      </c>
      <c r="Q1480" s="10">
        <f t="shared" si="233"/>
        <v>1181.6142199999999</v>
      </c>
      <c r="R1480" s="12">
        <f t="shared" si="234"/>
        <v>40.484000000000002</v>
      </c>
      <c r="S1480" s="13" t="str">
        <f t="shared" si="240"/>
        <v>Publishing</v>
      </c>
      <c r="T1480" s="13" t="str">
        <f t="shared" si="235"/>
        <v>Radio &amp; Podcast</v>
      </c>
      <c r="U1480" s="18" t="str">
        <f t="shared" si="236"/>
        <v>May</v>
      </c>
      <c r="V1480" s="18" t="str">
        <f t="shared" si="237"/>
        <v>Apr</v>
      </c>
      <c r="W1480" s="1">
        <f t="shared" si="241"/>
        <v>2013</v>
      </c>
      <c r="X1480" s="1">
        <f t="shared" si="242"/>
        <v>2013</v>
      </c>
    </row>
    <row r="1481" spans="1:24" ht="40.5" x14ac:dyDescent="0.3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17">
        <f t="shared" si="238"/>
        <v>41768.957638888889</v>
      </c>
      <c r="L1481" s="17">
        <f t="shared" si="239"/>
        <v>41754.536909722221</v>
      </c>
      <c r="M1481" s="5" t="b">
        <v>1</v>
      </c>
      <c r="N1481" s="5">
        <v>71</v>
      </c>
      <c r="O1481" s="5" t="b">
        <v>1</v>
      </c>
      <c r="P1481" s="5" t="s">
        <v>8288</v>
      </c>
      <c r="Q1481" s="10">
        <f t="shared" si="233"/>
        <v>137.375</v>
      </c>
      <c r="R1481" s="12">
        <f t="shared" si="234"/>
        <v>4.4375</v>
      </c>
      <c r="S1481" s="13" t="str">
        <f t="shared" si="240"/>
        <v>Publishing</v>
      </c>
      <c r="T1481" s="13" t="str">
        <f t="shared" si="235"/>
        <v>Radio &amp; Podcast</v>
      </c>
      <c r="U1481" s="18" t="str">
        <f t="shared" si="236"/>
        <v>May</v>
      </c>
      <c r="V1481" s="18" t="str">
        <f t="shared" si="237"/>
        <v>Apr</v>
      </c>
      <c r="W1481" s="1">
        <f t="shared" si="241"/>
        <v>2014</v>
      </c>
      <c r="X1481" s="1">
        <f t="shared" si="242"/>
        <v>2014</v>
      </c>
    </row>
    <row r="1482" spans="1:24" ht="40.5" x14ac:dyDescent="0.3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17">
        <f t="shared" si="238"/>
        <v>41481.5</v>
      </c>
      <c r="L1482" s="17">
        <f t="shared" si="239"/>
        <v>41464.725682870368</v>
      </c>
      <c r="M1482" s="5" t="b">
        <v>1</v>
      </c>
      <c r="N1482" s="5">
        <v>635</v>
      </c>
      <c r="O1482" s="5" t="b">
        <v>1</v>
      </c>
      <c r="P1482" s="5" t="s">
        <v>8288</v>
      </c>
      <c r="Q1482" s="10">
        <f t="shared" si="233"/>
        <v>117.04040000000001</v>
      </c>
      <c r="R1482" s="12">
        <f t="shared" si="234"/>
        <v>1.27</v>
      </c>
      <c r="S1482" s="13" t="str">
        <f t="shared" si="240"/>
        <v>Publishing</v>
      </c>
      <c r="T1482" s="13" t="str">
        <f t="shared" si="235"/>
        <v>Radio &amp; Podcast</v>
      </c>
      <c r="U1482" s="18" t="str">
        <f t="shared" si="236"/>
        <v>Jul</v>
      </c>
      <c r="V1482" s="18" t="str">
        <f t="shared" si="237"/>
        <v>Jul</v>
      </c>
      <c r="W1482" s="1">
        <f t="shared" si="241"/>
        <v>2013</v>
      </c>
      <c r="X1482" s="1">
        <f t="shared" si="242"/>
        <v>2013</v>
      </c>
    </row>
    <row r="1483" spans="1:24" ht="40.5" x14ac:dyDescent="0.3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17">
        <f t="shared" si="238"/>
        <v>41580.714641203704</v>
      </c>
      <c r="L1483" s="17">
        <f t="shared" si="239"/>
        <v>41550.714641203704</v>
      </c>
      <c r="M1483" s="5" t="b">
        <v>0</v>
      </c>
      <c r="N1483" s="5">
        <v>6</v>
      </c>
      <c r="O1483" s="5" t="b">
        <v>0</v>
      </c>
      <c r="P1483" s="5" t="s">
        <v>8275</v>
      </c>
      <c r="Q1483" s="10">
        <f t="shared" si="233"/>
        <v>2.1</v>
      </c>
      <c r="R1483" s="12">
        <f t="shared" si="234"/>
        <v>0.12</v>
      </c>
      <c r="S1483" s="13" t="str">
        <f t="shared" si="240"/>
        <v>Publishing</v>
      </c>
      <c r="T1483" s="13" t="str">
        <f t="shared" si="235"/>
        <v>fiction</v>
      </c>
      <c r="U1483" s="18" t="str">
        <f t="shared" si="236"/>
        <v>Nov</v>
      </c>
      <c r="V1483" s="18" t="str">
        <f t="shared" si="237"/>
        <v>Oct</v>
      </c>
      <c r="W1483" s="1">
        <f t="shared" si="241"/>
        <v>2013</v>
      </c>
      <c r="X1483" s="1">
        <f t="shared" si="242"/>
        <v>2013</v>
      </c>
    </row>
    <row r="1484" spans="1:24" ht="60.75" x14ac:dyDescent="0.3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17">
        <f t="shared" si="238"/>
        <v>41159.118750000001</v>
      </c>
      <c r="L1484" s="17">
        <f t="shared" si="239"/>
        <v>41136.649722222217</v>
      </c>
      <c r="M1484" s="5" t="b">
        <v>0</v>
      </c>
      <c r="N1484" s="5">
        <v>1</v>
      </c>
      <c r="O1484" s="5" t="b">
        <v>0</v>
      </c>
      <c r="P1484" s="5" t="s">
        <v>8275</v>
      </c>
      <c r="Q1484" s="10">
        <f t="shared" si="233"/>
        <v>0.1</v>
      </c>
      <c r="R1484" s="12">
        <f t="shared" si="234"/>
        <v>0.02</v>
      </c>
      <c r="S1484" s="13" t="str">
        <f t="shared" si="240"/>
        <v>Publishing</v>
      </c>
      <c r="T1484" s="13" t="str">
        <f t="shared" si="235"/>
        <v>fiction</v>
      </c>
      <c r="U1484" s="18" t="str">
        <f t="shared" si="236"/>
        <v>Sep</v>
      </c>
      <c r="V1484" s="18" t="str">
        <f t="shared" si="237"/>
        <v>Aug</v>
      </c>
      <c r="W1484" s="1">
        <f t="shared" si="241"/>
        <v>2012</v>
      </c>
      <c r="X1484" s="1">
        <f t="shared" si="242"/>
        <v>2012</v>
      </c>
    </row>
    <row r="1485" spans="1:24" ht="40.5" x14ac:dyDescent="0.3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17">
        <f t="shared" si="238"/>
        <v>42572.984664351847</v>
      </c>
      <c r="L1485" s="17">
        <f t="shared" si="239"/>
        <v>42547.984664351847</v>
      </c>
      <c r="M1485" s="5" t="b">
        <v>0</v>
      </c>
      <c r="N1485" s="5">
        <v>2</v>
      </c>
      <c r="O1485" s="5" t="b">
        <v>0</v>
      </c>
      <c r="P1485" s="5" t="s">
        <v>8275</v>
      </c>
      <c r="Q1485" s="10">
        <f t="shared" si="233"/>
        <v>0.7142857142857143</v>
      </c>
      <c r="R1485" s="12">
        <f t="shared" si="234"/>
        <v>2.8571428571428571E-2</v>
      </c>
      <c r="S1485" s="13" t="str">
        <f t="shared" si="240"/>
        <v>Publishing</v>
      </c>
      <c r="T1485" s="13" t="str">
        <f t="shared" si="235"/>
        <v>fiction</v>
      </c>
      <c r="U1485" s="18" t="str">
        <f t="shared" si="236"/>
        <v>Jul</v>
      </c>
      <c r="V1485" s="18" t="str">
        <f t="shared" si="237"/>
        <v>Jun</v>
      </c>
      <c r="W1485" s="1">
        <f t="shared" si="241"/>
        <v>2016</v>
      </c>
      <c r="X1485" s="1">
        <f t="shared" si="242"/>
        <v>2016</v>
      </c>
    </row>
    <row r="1486" spans="1:24" ht="40.5" x14ac:dyDescent="0.3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17">
        <f t="shared" si="238"/>
        <v>41111.410416666666</v>
      </c>
      <c r="L1486" s="17">
        <f t="shared" si="239"/>
        <v>41052.992627314808</v>
      </c>
      <c r="M1486" s="5" t="b">
        <v>0</v>
      </c>
      <c r="N1486" s="5">
        <v>0</v>
      </c>
      <c r="O1486" s="5" t="b">
        <v>0</v>
      </c>
      <c r="P1486" s="5" t="s">
        <v>8275</v>
      </c>
      <c r="Q1486" s="10">
        <f t="shared" si="233"/>
        <v>0</v>
      </c>
      <c r="R1486" s="12">
        <f t="shared" si="234"/>
        <v>0</v>
      </c>
      <c r="S1486" s="13" t="str">
        <f t="shared" si="240"/>
        <v>Publishing</v>
      </c>
      <c r="T1486" s="13" t="str">
        <f t="shared" si="235"/>
        <v>fiction</v>
      </c>
      <c r="U1486" s="18" t="str">
        <f t="shared" si="236"/>
        <v>Jul</v>
      </c>
      <c r="V1486" s="18" t="str">
        <f t="shared" si="237"/>
        <v>May</v>
      </c>
      <c r="W1486" s="1">
        <f t="shared" si="241"/>
        <v>2012</v>
      </c>
      <c r="X1486" s="1">
        <f t="shared" si="242"/>
        <v>2012</v>
      </c>
    </row>
    <row r="1487" spans="1:24" ht="40.5" x14ac:dyDescent="0.3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17">
        <f t="shared" si="238"/>
        <v>42175.587650462963</v>
      </c>
      <c r="L1487" s="17">
        <f t="shared" si="239"/>
        <v>42130.587650462963</v>
      </c>
      <c r="M1487" s="5" t="b">
        <v>0</v>
      </c>
      <c r="N1487" s="5">
        <v>3</v>
      </c>
      <c r="O1487" s="5" t="b">
        <v>0</v>
      </c>
      <c r="P1487" s="5" t="s">
        <v>8275</v>
      </c>
      <c r="Q1487" s="10">
        <f t="shared" si="233"/>
        <v>2.2388059701492535</v>
      </c>
      <c r="R1487" s="12">
        <f t="shared" si="234"/>
        <v>4.4776119402985072E-2</v>
      </c>
      <c r="S1487" s="13" t="str">
        <f t="shared" si="240"/>
        <v>Publishing</v>
      </c>
      <c r="T1487" s="13" t="str">
        <f t="shared" si="235"/>
        <v>fiction</v>
      </c>
      <c r="U1487" s="18" t="str">
        <f t="shared" si="236"/>
        <v>Jun</v>
      </c>
      <c r="V1487" s="18" t="str">
        <f t="shared" si="237"/>
        <v>May</v>
      </c>
      <c r="W1487" s="1">
        <f t="shared" si="241"/>
        <v>2015</v>
      </c>
      <c r="X1487" s="1">
        <f t="shared" si="242"/>
        <v>2015</v>
      </c>
    </row>
    <row r="1488" spans="1:24" ht="60.75" x14ac:dyDescent="0.3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17">
        <f t="shared" si="238"/>
        <v>42061.960196759253</v>
      </c>
      <c r="L1488" s="17">
        <f t="shared" si="239"/>
        <v>42031.960196759253</v>
      </c>
      <c r="M1488" s="5" t="b">
        <v>0</v>
      </c>
      <c r="N1488" s="5">
        <v>3</v>
      </c>
      <c r="O1488" s="5" t="b">
        <v>0</v>
      </c>
      <c r="P1488" s="5" t="s">
        <v>8275</v>
      </c>
      <c r="Q1488" s="10">
        <f t="shared" si="233"/>
        <v>0.24</v>
      </c>
      <c r="R1488" s="12">
        <f t="shared" si="234"/>
        <v>1.4999999999999999E-2</v>
      </c>
      <c r="S1488" s="13" t="str">
        <f t="shared" si="240"/>
        <v>Publishing</v>
      </c>
      <c r="T1488" s="13" t="str">
        <f t="shared" si="235"/>
        <v>fiction</v>
      </c>
      <c r="U1488" s="18" t="str">
        <f t="shared" si="236"/>
        <v>Feb</v>
      </c>
      <c r="V1488" s="18" t="str">
        <f t="shared" si="237"/>
        <v>Jan</v>
      </c>
      <c r="W1488" s="1">
        <f t="shared" si="241"/>
        <v>2015</v>
      </c>
      <c r="X1488" s="1">
        <f t="shared" si="242"/>
        <v>2015</v>
      </c>
    </row>
    <row r="1489" spans="1:24" ht="40.5" x14ac:dyDescent="0.3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17">
        <f t="shared" si="238"/>
        <v>42584.709155092591</v>
      </c>
      <c r="L1489" s="17">
        <f t="shared" si="239"/>
        <v>42554.709155092591</v>
      </c>
      <c r="M1489" s="5" t="b">
        <v>0</v>
      </c>
      <c r="N1489" s="5">
        <v>0</v>
      </c>
      <c r="O1489" s="5" t="b">
        <v>0</v>
      </c>
      <c r="P1489" s="5" t="s">
        <v>8275</v>
      </c>
      <c r="Q1489" s="10">
        <f t="shared" si="233"/>
        <v>0</v>
      </c>
      <c r="R1489" s="12">
        <f t="shared" si="234"/>
        <v>0</v>
      </c>
      <c r="S1489" s="13" t="str">
        <f t="shared" si="240"/>
        <v>Publishing</v>
      </c>
      <c r="T1489" s="13" t="str">
        <f t="shared" si="235"/>
        <v>fiction</v>
      </c>
      <c r="U1489" s="18" t="str">
        <f t="shared" si="236"/>
        <v>Aug</v>
      </c>
      <c r="V1489" s="18" t="str">
        <f t="shared" si="237"/>
        <v>Jul</v>
      </c>
      <c r="W1489" s="1">
        <f t="shared" si="241"/>
        <v>2016</v>
      </c>
      <c r="X1489" s="1">
        <f t="shared" si="242"/>
        <v>2016</v>
      </c>
    </row>
    <row r="1490" spans="1:24" ht="40.5" x14ac:dyDescent="0.3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17">
        <f t="shared" si="238"/>
        <v>41644.354861111111</v>
      </c>
      <c r="L1490" s="17">
        <f t="shared" si="239"/>
        <v>41614.354861111111</v>
      </c>
      <c r="M1490" s="5" t="b">
        <v>0</v>
      </c>
      <c r="N1490" s="5">
        <v>6</v>
      </c>
      <c r="O1490" s="5" t="b">
        <v>0</v>
      </c>
      <c r="P1490" s="5" t="s">
        <v>8275</v>
      </c>
      <c r="Q1490" s="10">
        <f t="shared" si="233"/>
        <v>2.4</v>
      </c>
      <c r="R1490" s="12">
        <f t="shared" si="234"/>
        <v>0.04</v>
      </c>
      <c r="S1490" s="13" t="str">
        <f t="shared" si="240"/>
        <v>Publishing</v>
      </c>
      <c r="T1490" s="13" t="str">
        <f t="shared" si="235"/>
        <v>fiction</v>
      </c>
      <c r="U1490" s="18" t="str">
        <f t="shared" si="236"/>
        <v>Jan</v>
      </c>
      <c r="V1490" s="18" t="str">
        <f t="shared" si="237"/>
        <v>Dec</v>
      </c>
      <c r="W1490" s="1">
        <f t="shared" si="241"/>
        <v>2014</v>
      </c>
      <c r="X1490" s="1">
        <f t="shared" si="242"/>
        <v>2013</v>
      </c>
    </row>
    <row r="1491" spans="1:24" ht="60.75" x14ac:dyDescent="0.3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17">
        <f t="shared" si="238"/>
        <v>41228.445046296292</v>
      </c>
      <c r="L1491" s="17">
        <f t="shared" si="239"/>
        <v>41198.403379629628</v>
      </c>
      <c r="M1491" s="5" t="b">
        <v>0</v>
      </c>
      <c r="N1491" s="5">
        <v>0</v>
      </c>
      <c r="O1491" s="5" t="b">
        <v>0</v>
      </c>
      <c r="P1491" s="5" t="s">
        <v>8275</v>
      </c>
      <c r="Q1491" s="10">
        <f t="shared" si="233"/>
        <v>0</v>
      </c>
      <c r="R1491" s="12">
        <f t="shared" si="234"/>
        <v>0</v>
      </c>
      <c r="S1491" s="13" t="str">
        <f t="shared" si="240"/>
        <v>Publishing</v>
      </c>
      <c r="T1491" s="13" t="str">
        <f t="shared" si="235"/>
        <v>fiction</v>
      </c>
      <c r="U1491" s="18" t="str">
        <f t="shared" si="236"/>
        <v>Nov</v>
      </c>
      <c r="V1491" s="18" t="str">
        <f t="shared" si="237"/>
        <v>Oct</v>
      </c>
      <c r="W1491" s="1">
        <f t="shared" si="241"/>
        <v>2012</v>
      </c>
      <c r="X1491" s="1">
        <f t="shared" si="242"/>
        <v>2012</v>
      </c>
    </row>
    <row r="1492" spans="1:24" ht="40.5" x14ac:dyDescent="0.3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17">
        <f t="shared" si="238"/>
        <v>41549.352708333332</v>
      </c>
      <c r="L1492" s="17">
        <f t="shared" si="239"/>
        <v>41520.352708333332</v>
      </c>
      <c r="M1492" s="5" t="b">
        <v>0</v>
      </c>
      <c r="N1492" s="5">
        <v>19</v>
      </c>
      <c r="O1492" s="5" t="b">
        <v>0</v>
      </c>
      <c r="P1492" s="5" t="s">
        <v>8275</v>
      </c>
      <c r="Q1492" s="10">
        <f t="shared" si="233"/>
        <v>30.862068965517242</v>
      </c>
      <c r="R1492" s="12">
        <f t="shared" si="234"/>
        <v>0.65517241379310343</v>
      </c>
      <c r="S1492" s="13" t="str">
        <f t="shared" si="240"/>
        <v>Publishing</v>
      </c>
      <c r="T1492" s="13" t="str">
        <f t="shared" si="235"/>
        <v>fiction</v>
      </c>
      <c r="U1492" s="18" t="str">
        <f t="shared" si="236"/>
        <v>Oct</v>
      </c>
      <c r="V1492" s="18" t="str">
        <f t="shared" si="237"/>
        <v>Sep</v>
      </c>
      <c r="W1492" s="1">
        <f t="shared" si="241"/>
        <v>2013</v>
      </c>
      <c r="X1492" s="1">
        <f t="shared" si="242"/>
        <v>2013</v>
      </c>
    </row>
    <row r="1493" spans="1:24" ht="40.5" x14ac:dyDescent="0.3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17">
        <f t="shared" si="238"/>
        <v>42050.443055555552</v>
      </c>
      <c r="L1493" s="17">
        <f t="shared" si="239"/>
        <v>41991.505127314813</v>
      </c>
      <c r="M1493" s="5" t="b">
        <v>0</v>
      </c>
      <c r="N1493" s="5">
        <v>1</v>
      </c>
      <c r="O1493" s="5" t="b">
        <v>0</v>
      </c>
      <c r="P1493" s="5" t="s">
        <v>8275</v>
      </c>
      <c r="Q1493" s="10">
        <f t="shared" si="233"/>
        <v>8.3333333333333339</v>
      </c>
      <c r="R1493" s="12">
        <f t="shared" si="234"/>
        <v>8.3333333333333329E-2</v>
      </c>
      <c r="S1493" s="13" t="str">
        <f t="shared" si="240"/>
        <v>Publishing</v>
      </c>
      <c r="T1493" s="13" t="str">
        <f t="shared" si="235"/>
        <v>fiction</v>
      </c>
      <c r="U1493" s="18" t="str">
        <f t="shared" si="236"/>
        <v>Feb</v>
      </c>
      <c r="V1493" s="18" t="str">
        <f t="shared" si="237"/>
        <v>Dec</v>
      </c>
      <c r="W1493" s="1">
        <f t="shared" si="241"/>
        <v>2015</v>
      </c>
      <c r="X1493" s="1">
        <f t="shared" si="242"/>
        <v>2014</v>
      </c>
    </row>
    <row r="1494" spans="1:24" ht="40.5" x14ac:dyDescent="0.3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17">
        <f t="shared" si="238"/>
        <v>40712.676458333335</v>
      </c>
      <c r="L1494" s="17">
        <f t="shared" si="239"/>
        <v>40682.676458333335</v>
      </c>
      <c r="M1494" s="5" t="b">
        <v>0</v>
      </c>
      <c r="N1494" s="5">
        <v>2</v>
      </c>
      <c r="O1494" s="5" t="b">
        <v>0</v>
      </c>
      <c r="P1494" s="5" t="s">
        <v>8275</v>
      </c>
      <c r="Q1494" s="10">
        <f t="shared" si="233"/>
        <v>0.75</v>
      </c>
      <c r="R1494" s="12">
        <f t="shared" si="234"/>
        <v>0.05</v>
      </c>
      <c r="S1494" s="13" t="str">
        <f t="shared" si="240"/>
        <v>Publishing</v>
      </c>
      <c r="T1494" s="13" t="str">
        <f t="shared" si="235"/>
        <v>fiction</v>
      </c>
      <c r="U1494" s="18" t="str">
        <f t="shared" si="236"/>
        <v>Jun</v>
      </c>
      <c r="V1494" s="18" t="str">
        <f t="shared" si="237"/>
        <v>May</v>
      </c>
      <c r="W1494" s="1">
        <f t="shared" si="241"/>
        <v>2011</v>
      </c>
      <c r="X1494" s="1">
        <f t="shared" si="242"/>
        <v>2011</v>
      </c>
    </row>
    <row r="1495" spans="1:24" ht="40.5" x14ac:dyDescent="0.3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17">
        <f t="shared" si="238"/>
        <v>41441.658275462956</v>
      </c>
      <c r="L1495" s="17">
        <f t="shared" si="239"/>
        <v>41411.658275462956</v>
      </c>
      <c r="M1495" s="5" t="b">
        <v>0</v>
      </c>
      <c r="N1495" s="5">
        <v>0</v>
      </c>
      <c r="O1495" s="5" t="b">
        <v>0</v>
      </c>
      <c r="P1495" s="5" t="s">
        <v>8275</v>
      </c>
      <c r="Q1495" s="10">
        <f t="shared" si="233"/>
        <v>0</v>
      </c>
      <c r="R1495" s="12">
        <f t="shared" si="234"/>
        <v>0</v>
      </c>
      <c r="S1495" s="13" t="str">
        <f t="shared" si="240"/>
        <v>Publishing</v>
      </c>
      <c r="T1495" s="13" t="str">
        <f t="shared" si="235"/>
        <v>fiction</v>
      </c>
      <c r="U1495" s="18" t="str">
        <f t="shared" si="236"/>
        <v>Jun</v>
      </c>
      <c r="V1495" s="18" t="str">
        <f t="shared" si="237"/>
        <v>May</v>
      </c>
      <c r="W1495" s="1">
        <f t="shared" si="241"/>
        <v>2013</v>
      </c>
      <c r="X1495" s="1">
        <f t="shared" si="242"/>
        <v>2013</v>
      </c>
    </row>
    <row r="1496" spans="1:24" ht="40.5" x14ac:dyDescent="0.3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17">
        <f t="shared" si="238"/>
        <v>42097.443055555552</v>
      </c>
      <c r="L1496" s="17">
        <f t="shared" si="239"/>
        <v>42067.514039351845</v>
      </c>
      <c r="M1496" s="5" t="b">
        <v>0</v>
      </c>
      <c r="N1496" s="5">
        <v>11</v>
      </c>
      <c r="O1496" s="5" t="b">
        <v>0</v>
      </c>
      <c r="P1496" s="5" t="s">
        <v>8275</v>
      </c>
      <c r="Q1496" s="10">
        <f t="shared" si="233"/>
        <v>8.9</v>
      </c>
      <c r="R1496" s="12">
        <f t="shared" si="234"/>
        <v>0.22</v>
      </c>
      <c r="S1496" s="13" t="str">
        <f t="shared" si="240"/>
        <v>Publishing</v>
      </c>
      <c r="T1496" s="13" t="str">
        <f t="shared" si="235"/>
        <v>fiction</v>
      </c>
      <c r="U1496" s="18" t="str">
        <f t="shared" si="236"/>
        <v>Apr</v>
      </c>
      <c r="V1496" s="18" t="str">
        <f t="shared" si="237"/>
        <v>Mar</v>
      </c>
      <c r="W1496" s="1">
        <f t="shared" si="241"/>
        <v>2015</v>
      </c>
      <c r="X1496" s="1">
        <f t="shared" si="242"/>
        <v>2015</v>
      </c>
    </row>
    <row r="1497" spans="1:24" ht="40.5" x14ac:dyDescent="0.3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17">
        <f t="shared" si="238"/>
        <v>40782.581377314811</v>
      </c>
      <c r="L1497" s="17">
        <f t="shared" si="239"/>
        <v>40752.581377314811</v>
      </c>
      <c r="M1497" s="5" t="b">
        <v>0</v>
      </c>
      <c r="N1497" s="5">
        <v>0</v>
      </c>
      <c r="O1497" s="5" t="b">
        <v>0</v>
      </c>
      <c r="P1497" s="5" t="s">
        <v>8275</v>
      </c>
      <c r="Q1497" s="10">
        <f t="shared" si="233"/>
        <v>0</v>
      </c>
      <c r="R1497" s="12">
        <f t="shared" si="234"/>
        <v>0</v>
      </c>
      <c r="S1497" s="13" t="str">
        <f t="shared" si="240"/>
        <v>Publishing</v>
      </c>
      <c r="T1497" s="13" t="str">
        <f t="shared" si="235"/>
        <v>fiction</v>
      </c>
      <c r="U1497" s="18" t="str">
        <f t="shared" si="236"/>
        <v>Aug</v>
      </c>
      <c r="V1497" s="18" t="str">
        <f t="shared" si="237"/>
        <v>Jul</v>
      </c>
      <c r="W1497" s="1">
        <f t="shared" si="241"/>
        <v>2011</v>
      </c>
      <c r="X1497" s="1">
        <f t="shared" si="242"/>
        <v>2011</v>
      </c>
    </row>
    <row r="1498" spans="1:24" ht="40.5" x14ac:dyDescent="0.3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17">
        <f t="shared" si="238"/>
        <v>41898.266886574071</v>
      </c>
      <c r="L1498" s="17">
        <f t="shared" si="239"/>
        <v>41838.266886574071</v>
      </c>
      <c r="M1498" s="5" t="b">
        <v>0</v>
      </c>
      <c r="N1498" s="5">
        <v>0</v>
      </c>
      <c r="O1498" s="5" t="b">
        <v>0</v>
      </c>
      <c r="P1498" s="5" t="s">
        <v>8275</v>
      </c>
      <c r="Q1498" s="10">
        <f t="shared" si="233"/>
        <v>0</v>
      </c>
      <c r="R1498" s="12">
        <f t="shared" si="234"/>
        <v>0</v>
      </c>
      <c r="S1498" s="13" t="str">
        <f t="shared" si="240"/>
        <v>Publishing</v>
      </c>
      <c r="T1498" s="13" t="str">
        <f t="shared" si="235"/>
        <v>fiction</v>
      </c>
      <c r="U1498" s="18" t="str">
        <f t="shared" si="236"/>
        <v>Sep</v>
      </c>
      <c r="V1498" s="18" t="str">
        <f t="shared" si="237"/>
        <v>Jul</v>
      </c>
      <c r="W1498" s="1">
        <f t="shared" si="241"/>
        <v>2014</v>
      </c>
      <c r="X1498" s="1">
        <f t="shared" si="242"/>
        <v>2014</v>
      </c>
    </row>
    <row r="1499" spans="1:24" ht="40.5" x14ac:dyDescent="0.3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17">
        <f t="shared" si="238"/>
        <v>41486.613194444442</v>
      </c>
      <c r="L1499" s="17">
        <f t="shared" si="239"/>
        <v>41444.434282407405</v>
      </c>
      <c r="M1499" s="5" t="b">
        <v>0</v>
      </c>
      <c r="N1499" s="5">
        <v>1</v>
      </c>
      <c r="O1499" s="5" t="b">
        <v>0</v>
      </c>
      <c r="P1499" s="5" t="s">
        <v>8275</v>
      </c>
      <c r="Q1499" s="10">
        <f t="shared" si="233"/>
        <v>6.6666666666666671E-3</v>
      </c>
      <c r="R1499" s="12">
        <f t="shared" si="234"/>
        <v>6.6666666666666671E-3</v>
      </c>
      <c r="S1499" s="13" t="str">
        <f t="shared" si="240"/>
        <v>Publishing</v>
      </c>
      <c r="T1499" s="13" t="str">
        <f t="shared" si="235"/>
        <v>fiction</v>
      </c>
      <c r="U1499" s="18" t="str">
        <f t="shared" si="236"/>
        <v>Jul</v>
      </c>
      <c r="V1499" s="18" t="str">
        <f t="shared" si="237"/>
        <v>Jun</v>
      </c>
      <c r="W1499" s="1">
        <f t="shared" si="241"/>
        <v>2013</v>
      </c>
      <c r="X1499" s="1">
        <f t="shared" si="242"/>
        <v>2013</v>
      </c>
    </row>
    <row r="1500" spans="1:24" ht="60.75" x14ac:dyDescent="0.3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17">
        <f t="shared" si="238"/>
        <v>41885.775208333333</v>
      </c>
      <c r="L1500" s="17">
        <f t="shared" si="239"/>
        <v>41840.775208333333</v>
      </c>
      <c r="M1500" s="5" t="b">
        <v>0</v>
      </c>
      <c r="N1500" s="5">
        <v>3</v>
      </c>
      <c r="O1500" s="5" t="b">
        <v>0</v>
      </c>
      <c r="P1500" s="5" t="s">
        <v>8275</v>
      </c>
      <c r="Q1500" s="10">
        <f t="shared" si="233"/>
        <v>1.9</v>
      </c>
      <c r="R1500" s="12">
        <f t="shared" si="234"/>
        <v>0.1</v>
      </c>
      <c r="S1500" s="13" t="str">
        <f t="shared" si="240"/>
        <v>Publishing</v>
      </c>
      <c r="T1500" s="13" t="str">
        <f t="shared" si="235"/>
        <v>fiction</v>
      </c>
      <c r="U1500" s="18" t="str">
        <f t="shared" si="236"/>
        <v>Sep</v>
      </c>
      <c r="V1500" s="18" t="str">
        <f t="shared" si="237"/>
        <v>Jul</v>
      </c>
      <c r="W1500" s="1">
        <f t="shared" si="241"/>
        <v>2014</v>
      </c>
      <c r="X1500" s="1">
        <f t="shared" si="242"/>
        <v>2014</v>
      </c>
    </row>
    <row r="1501" spans="1:24" ht="40.5" x14ac:dyDescent="0.3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17">
        <f t="shared" si="238"/>
        <v>42586.798993055556</v>
      </c>
      <c r="L1501" s="17">
        <f t="shared" si="239"/>
        <v>42526.798993055556</v>
      </c>
      <c r="M1501" s="5" t="b">
        <v>0</v>
      </c>
      <c r="N1501" s="5">
        <v>1</v>
      </c>
      <c r="O1501" s="5" t="b">
        <v>0</v>
      </c>
      <c r="P1501" s="5" t="s">
        <v>8275</v>
      </c>
      <c r="Q1501" s="10">
        <f t="shared" si="233"/>
        <v>0.25</v>
      </c>
      <c r="R1501" s="12">
        <f t="shared" si="234"/>
        <v>0.05</v>
      </c>
      <c r="S1501" s="13" t="str">
        <f t="shared" si="240"/>
        <v>Publishing</v>
      </c>
      <c r="T1501" s="13" t="str">
        <f t="shared" si="235"/>
        <v>fiction</v>
      </c>
      <c r="U1501" s="18" t="str">
        <f t="shared" si="236"/>
        <v>Aug</v>
      </c>
      <c r="V1501" s="18" t="str">
        <f t="shared" si="237"/>
        <v>Jun</v>
      </c>
      <c r="W1501" s="1">
        <f t="shared" si="241"/>
        <v>2016</v>
      </c>
      <c r="X1501" s="1">
        <f t="shared" si="242"/>
        <v>2016</v>
      </c>
    </row>
    <row r="1502" spans="1:24" ht="40.5" x14ac:dyDescent="0.3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17">
        <f t="shared" si="238"/>
        <v>41395.69626157407</v>
      </c>
      <c r="L1502" s="17">
        <f t="shared" si="239"/>
        <v>41365.69626157407</v>
      </c>
      <c r="M1502" s="5" t="b">
        <v>0</v>
      </c>
      <c r="N1502" s="5">
        <v>15</v>
      </c>
      <c r="O1502" s="5" t="b">
        <v>0</v>
      </c>
      <c r="P1502" s="5" t="s">
        <v>8275</v>
      </c>
      <c r="Q1502" s="10">
        <f t="shared" si="233"/>
        <v>25.035714285714285</v>
      </c>
      <c r="R1502" s="12">
        <f t="shared" si="234"/>
        <v>0.5357142857142857</v>
      </c>
      <c r="S1502" s="13" t="str">
        <f t="shared" si="240"/>
        <v>Publishing</v>
      </c>
      <c r="T1502" s="13" t="str">
        <f t="shared" si="235"/>
        <v>fiction</v>
      </c>
      <c r="U1502" s="18" t="str">
        <f t="shared" si="236"/>
        <v>May</v>
      </c>
      <c r="V1502" s="18" t="str">
        <f t="shared" si="237"/>
        <v>Apr</v>
      </c>
      <c r="W1502" s="1">
        <f t="shared" si="241"/>
        <v>2013</v>
      </c>
      <c r="X1502" s="1">
        <f t="shared" si="242"/>
        <v>2013</v>
      </c>
    </row>
    <row r="1503" spans="1:24" ht="40.5" x14ac:dyDescent="0.3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17">
        <f t="shared" si="238"/>
        <v>42193.3752662037</v>
      </c>
      <c r="L1503" s="17">
        <f t="shared" si="239"/>
        <v>42163.3752662037</v>
      </c>
      <c r="M1503" s="5" t="b">
        <v>1</v>
      </c>
      <c r="N1503" s="5">
        <v>885</v>
      </c>
      <c r="O1503" s="5" t="b">
        <v>1</v>
      </c>
      <c r="P1503" s="5" t="s">
        <v>8285</v>
      </c>
      <c r="Q1503" s="10">
        <f t="shared" si="233"/>
        <v>166.33076923076922</v>
      </c>
      <c r="R1503" s="12">
        <f t="shared" si="234"/>
        <v>1.7019230769230769</v>
      </c>
      <c r="S1503" s="13" t="str">
        <f t="shared" si="240"/>
        <v>Photography</v>
      </c>
      <c r="T1503" s="13" t="str">
        <f t="shared" si="235"/>
        <v>Photobooks</v>
      </c>
      <c r="U1503" s="18" t="str">
        <f t="shared" si="236"/>
        <v>Jul</v>
      </c>
      <c r="V1503" s="18" t="str">
        <f t="shared" si="237"/>
        <v>Jun</v>
      </c>
      <c r="W1503" s="1">
        <f t="shared" si="241"/>
        <v>2015</v>
      </c>
      <c r="X1503" s="1">
        <f t="shared" si="242"/>
        <v>2015</v>
      </c>
    </row>
    <row r="1504" spans="1:24" ht="40.5" x14ac:dyDescent="0.3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17">
        <f t="shared" si="238"/>
        <v>42454.708333333336</v>
      </c>
      <c r="L1504" s="17">
        <f t="shared" si="239"/>
        <v>42426.33425925926</v>
      </c>
      <c r="M1504" s="5" t="b">
        <v>1</v>
      </c>
      <c r="N1504" s="5">
        <v>329</v>
      </c>
      <c r="O1504" s="5" t="b">
        <v>1</v>
      </c>
      <c r="P1504" s="5" t="s">
        <v>8285</v>
      </c>
      <c r="Q1504" s="10">
        <f t="shared" si="233"/>
        <v>101.44545454545455</v>
      </c>
      <c r="R1504" s="12">
        <f t="shared" si="234"/>
        <v>1.4954545454545454</v>
      </c>
      <c r="S1504" s="13" t="str">
        <f t="shared" si="240"/>
        <v>Photography</v>
      </c>
      <c r="T1504" s="13" t="str">
        <f t="shared" si="235"/>
        <v>Photobooks</v>
      </c>
      <c r="U1504" s="18" t="str">
        <f t="shared" si="236"/>
        <v>Mar</v>
      </c>
      <c r="V1504" s="18" t="str">
        <f t="shared" si="237"/>
        <v>Feb</v>
      </c>
      <c r="W1504" s="1">
        <f t="shared" si="241"/>
        <v>2016</v>
      </c>
      <c r="X1504" s="1">
        <f t="shared" si="242"/>
        <v>2016</v>
      </c>
    </row>
    <row r="1505" spans="1:24" ht="40.5" x14ac:dyDescent="0.3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17">
        <f t="shared" si="238"/>
        <v>42666.13890046296</v>
      </c>
      <c r="L1505" s="17">
        <f t="shared" si="239"/>
        <v>42606.13890046296</v>
      </c>
      <c r="M1505" s="5" t="b">
        <v>1</v>
      </c>
      <c r="N1505" s="5">
        <v>71</v>
      </c>
      <c r="O1505" s="5" t="b">
        <v>1</v>
      </c>
      <c r="P1505" s="5" t="s">
        <v>8285</v>
      </c>
      <c r="Q1505" s="10">
        <f t="shared" si="233"/>
        <v>107.89146666666667</v>
      </c>
      <c r="R1505" s="12">
        <f t="shared" si="234"/>
        <v>1.8933333333333333</v>
      </c>
      <c r="S1505" s="13" t="str">
        <f t="shared" si="240"/>
        <v>Photography</v>
      </c>
      <c r="T1505" s="13" t="str">
        <f t="shared" si="235"/>
        <v>Photobooks</v>
      </c>
      <c r="U1505" s="18" t="str">
        <f t="shared" si="236"/>
        <v>Oct</v>
      </c>
      <c r="V1505" s="18" t="str">
        <f t="shared" si="237"/>
        <v>Aug</v>
      </c>
      <c r="W1505" s="1">
        <f t="shared" si="241"/>
        <v>2016</v>
      </c>
      <c r="X1505" s="1">
        <f t="shared" si="242"/>
        <v>2016</v>
      </c>
    </row>
    <row r="1506" spans="1:24" ht="40.5" x14ac:dyDescent="0.3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17">
        <f t="shared" si="238"/>
        <v>41800.147916666661</v>
      </c>
      <c r="L1506" s="17">
        <f t="shared" si="239"/>
        <v>41772.44935185185</v>
      </c>
      <c r="M1506" s="5" t="b">
        <v>1</v>
      </c>
      <c r="N1506" s="5">
        <v>269</v>
      </c>
      <c r="O1506" s="5" t="b">
        <v>1</v>
      </c>
      <c r="P1506" s="5" t="s">
        <v>8285</v>
      </c>
      <c r="Q1506" s="10">
        <f t="shared" si="233"/>
        <v>277.93846153846152</v>
      </c>
      <c r="R1506" s="12">
        <f t="shared" si="234"/>
        <v>4.1384615384615389</v>
      </c>
      <c r="S1506" s="13" t="str">
        <f t="shared" si="240"/>
        <v>Photography</v>
      </c>
      <c r="T1506" s="13" t="str">
        <f t="shared" si="235"/>
        <v>Photobooks</v>
      </c>
      <c r="U1506" s="18" t="str">
        <f t="shared" si="236"/>
        <v>Jun</v>
      </c>
      <c r="V1506" s="18" t="str">
        <f t="shared" si="237"/>
        <v>May</v>
      </c>
      <c r="W1506" s="1">
        <f t="shared" si="241"/>
        <v>2014</v>
      </c>
      <c r="X1506" s="1">
        <f t="shared" si="242"/>
        <v>2014</v>
      </c>
    </row>
    <row r="1507" spans="1:24" ht="60.75" x14ac:dyDescent="0.3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17">
        <f t="shared" si="238"/>
        <v>42451.625694444439</v>
      </c>
      <c r="L1507" s="17">
        <f t="shared" si="239"/>
        <v>42414.234988425924</v>
      </c>
      <c r="M1507" s="5" t="b">
        <v>1</v>
      </c>
      <c r="N1507" s="5">
        <v>345</v>
      </c>
      <c r="O1507" s="5" t="b">
        <v>1</v>
      </c>
      <c r="P1507" s="5" t="s">
        <v>8285</v>
      </c>
      <c r="Q1507" s="10">
        <f t="shared" si="233"/>
        <v>103.58125</v>
      </c>
      <c r="R1507" s="12">
        <f t="shared" si="234"/>
        <v>2.15625</v>
      </c>
      <c r="S1507" s="13" t="str">
        <f t="shared" si="240"/>
        <v>Photography</v>
      </c>
      <c r="T1507" s="13" t="str">
        <f t="shared" si="235"/>
        <v>Photobooks</v>
      </c>
      <c r="U1507" s="18" t="str">
        <f t="shared" si="236"/>
        <v>Mar</v>
      </c>
      <c r="V1507" s="18" t="str">
        <f t="shared" si="237"/>
        <v>Feb</v>
      </c>
      <c r="W1507" s="1">
        <f t="shared" si="241"/>
        <v>2016</v>
      </c>
      <c r="X1507" s="1">
        <f t="shared" si="242"/>
        <v>2016</v>
      </c>
    </row>
    <row r="1508" spans="1:24" ht="40.5" x14ac:dyDescent="0.3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17">
        <f t="shared" si="238"/>
        <v>41844.577592592592</v>
      </c>
      <c r="L1508" s="17">
        <f t="shared" si="239"/>
        <v>41814.577592592592</v>
      </c>
      <c r="M1508" s="5" t="b">
        <v>1</v>
      </c>
      <c r="N1508" s="5">
        <v>43</v>
      </c>
      <c r="O1508" s="5" t="b">
        <v>1</v>
      </c>
      <c r="P1508" s="5" t="s">
        <v>8285</v>
      </c>
      <c r="Q1508" s="10">
        <f t="shared" si="233"/>
        <v>111.4</v>
      </c>
      <c r="R1508" s="12">
        <f t="shared" si="234"/>
        <v>2.8666666666666667</v>
      </c>
      <c r="S1508" s="13" t="str">
        <f t="shared" si="240"/>
        <v>Photography</v>
      </c>
      <c r="T1508" s="13" t="str">
        <f t="shared" si="235"/>
        <v>Photobooks</v>
      </c>
      <c r="U1508" s="18" t="str">
        <f t="shared" si="236"/>
        <v>Jul</v>
      </c>
      <c r="V1508" s="18" t="str">
        <f t="shared" si="237"/>
        <v>Jun</v>
      </c>
      <c r="W1508" s="1">
        <f t="shared" si="241"/>
        <v>2014</v>
      </c>
      <c r="X1508" s="1">
        <f t="shared" si="242"/>
        <v>2014</v>
      </c>
    </row>
    <row r="1509" spans="1:24" ht="40.5" x14ac:dyDescent="0.3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17">
        <f t="shared" si="238"/>
        <v>40313.131944444445</v>
      </c>
      <c r="L1509" s="17">
        <f t="shared" si="239"/>
        <v>40254.242002314808</v>
      </c>
      <c r="M1509" s="5" t="b">
        <v>1</v>
      </c>
      <c r="N1509" s="5">
        <v>33</v>
      </c>
      <c r="O1509" s="5" t="b">
        <v>1</v>
      </c>
      <c r="P1509" s="5" t="s">
        <v>8285</v>
      </c>
      <c r="Q1509" s="10">
        <f t="shared" si="233"/>
        <v>215</v>
      </c>
      <c r="R1509" s="12">
        <f t="shared" si="234"/>
        <v>2.75</v>
      </c>
      <c r="S1509" s="13" t="str">
        <f t="shared" si="240"/>
        <v>Photography</v>
      </c>
      <c r="T1509" s="13" t="str">
        <f t="shared" si="235"/>
        <v>Photobooks</v>
      </c>
      <c r="U1509" s="18" t="str">
        <f t="shared" si="236"/>
        <v>May</v>
      </c>
      <c r="V1509" s="18" t="str">
        <f t="shared" si="237"/>
        <v>Mar</v>
      </c>
      <c r="W1509" s="1">
        <f t="shared" si="241"/>
        <v>2010</v>
      </c>
      <c r="X1509" s="1">
        <f t="shared" si="242"/>
        <v>2010</v>
      </c>
    </row>
    <row r="1510" spans="1:24" ht="60.75" x14ac:dyDescent="0.3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17">
        <f t="shared" si="238"/>
        <v>41817.406030092592</v>
      </c>
      <c r="L1510" s="17">
        <f t="shared" si="239"/>
        <v>41786.406030092592</v>
      </c>
      <c r="M1510" s="5" t="b">
        <v>1</v>
      </c>
      <c r="N1510" s="5">
        <v>211</v>
      </c>
      <c r="O1510" s="5" t="b">
        <v>1</v>
      </c>
      <c r="P1510" s="5" t="s">
        <v>8285</v>
      </c>
      <c r="Q1510" s="10">
        <f t="shared" si="233"/>
        <v>110.76216216216216</v>
      </c>
      <c r="R1510" s="12">
        <f t="shared" si="234"/>
        <v>1.1405405405405404</v>
      </c>
      <c r="S1510" s="13" t="str">
        <f t="shared" si="240"/>
        <v>Photography</v>
      </c>
      <c r="T1510" s="13" t="str">
        <f t="shared" si="235"/>
        <v>Photobooks</v>
      </c>
      <c r="U1510" s="18" t="str">
        <f t="shared" si="236"/>
        <v>Jun</v>
      </c>
      <c r="V1510" s="18" t="str">
        <f t="shared" si="237"/>
        <v>May</v>
      </c>
      <c r="W1510" s="1">
        <f t="shared" si="241"/>
        <v>2014</v>
      </c>
      <c r="X1510" s="1">
        <f t="shared" si="242"/>
        <v>2014</v>
      </c>
    </row>
    <row r="1511" spans="1:24" ht="40.5" x14ac:dyDescent="0.3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17">
        <f t="shared" si="238"/>
        <v>42780.749305555553</v>
      </c>
      <c r="L1511" s="17">
        <f t="shared" si="239"/>
        <v>42751.325057870366</v>
      </c>
      <c r="M1511" s="5" t="b">
        <v>1</v>
      </c>
      <c r="N1511" s="5">
        <v>196</v>
      </c>
      <c r="O1511" s="5" t="b">
        <v>1</v>
      </c>
      <c r="P1511" s="5" t="s">
        <v>8285</v>
      </c>
      <c r="Q1511" s="10">
        <f t="shared" si="233"/>
        <v>123.64125714285714</v>
      </c>
      <c r="R1511" s="12">
        <f t="shared" si="234"/>
        <v>1.1200000000000001</v>
      </c>
      <c r="S1511" s="13" t="str">
        <f t="shared" si="240"/>
        <v>Photography</v>
      </c>
      <c r="T1511" s="13" t="str">
        <f t="shared" si="235"/>
        <v>Photobooks</v>
      </c>
      <c r="U1511" s="18" t="str">
        <f t="shared" si="236"/>
        <v>Feb</v>
      </c>
      <c r="V1511" s="18" t="str">
        <f t="shared" si="237"/>
        <v>Jan</v>
      </c>
      <c r="W1511" s="1">
        <f t="shared" si="241"/>
        <v>2017</v>
      </c>
      <c r="X1511" s="1">
        <f t="shared" si="242"/>
        <v>2017</v>
      </c>
    </row>
    <row r="1512" spans="1:24" ht="40.5" x14ac:dyDescent="0.3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17">
        <f t="shared" si="238"/>
        <v>41839.176828703705</v>
      </c>
      <c r="L1512" s="17">
        <f t="shared" si="239"/>
        <v>41809.176828703705</v>
      </c>
      <c r="M1512" s="5" t="b">
        <v>1</v>
      </c>
      <c r="N1512" s="5">
        <v>405</v>
      </c>
      <c r="O1512" s="5" t="b">
        <v>1</v>
      </c>
      <c r="P1512" s="5" t="s">
        <v>8285</v>
      </c>
      <c r="Q1512" s="10">
        <f t="shared" si="233"/>
        <v>101.035</v>
      </c>
      <c r="R1512" s="12">
        <f t="shared" si="234"/>
        <v>2.53125</v>
      </c>
      <c r="S1512" s="13" t="str">
        <f t="shared" si="240"/>
        <v>Photography</v>
      </c>
      <c r="T1512" s="13" t="str">
        <f t="shared" si="235"/>
        <v>Photobooks</v>
      </c>
      <c r="U1512" s="18" t="str">
        <f t="shared" si="236"/>
        <v>Jul</v>
      </c>
      <c r="V1512" s="18" t="str">
        <f t="shared" si="237"/>
        <v>Jun</v>
      </c>
      <c r="W1512" s="1">
        <f t="shared" si="241"/>
        <v>2014</v>
      </c>
      <c r="X1512" s="1">
        <f t="shared" si="242"/>
        <v>2014</v>
      </c>
    </row>
    <row r="1513" spans="1:24" ht="40.5" x14ac:dyDescent="0.3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17">
        <f t="shared" si="238"/>
        <v>42326.416712962957</v>
      </c>
      <c r="L1513" s="17">
        <f t="shared" si="239"/>
        <v>42296.375046296293</v>
      </c>
      <c r="M1513" s="5" t="b">
        <v>1</v>
      </c>
      <c r="N1513" s="5">
        <v>206</v>
      </c>
      <c r="O1513" s="5" t="b">
        <v>1</v>
      </c>
      <c r="P1513" s="5" t="s">
        <v>8285</v>
      </c>
      <c r="Q1513" s="10">
        <f t="shared" si="233"/>
        <v>111.79285714285714</v>
      </c>
      <c r="R1513" s="12">
        <f t="shared" si="234"/>
        <v>1.4714285714285715</v>
      </c>
      <c r="S1513" s="13" t="str">
        <f t="shared" si="240"/>
        <v>Photography</v>
      </c>
      <c r="T1513" s="13" t="str">
        <f t="shared" si="235"/>
        <v>Photobooks</v>
      </c>
      <c r="U1513" s="18" t="str">
        <f t="shared" si="236"/>
        <v>Nov</v>
      </c>
      <c r="V1513" s="18" t="str">
        <f t="shared" si="237"/>
        <v>Oct</v>
      </c>
      <c r="W1513" s="1">
        <f t="shared" si="241"/>
        <v>2015</v>
      </c>
      <c r="X1513" s="1">
        <f t="shared" si="242"/>
        <v>2015</v>
      </c>
    </row>
    <row r="1514" spans="1:24" ht="60.75" x14ac:dyDescent="0.3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17">
        <f t="shared" si="238"/>
        <v>42771.476145833331</v>
      </c>
      <c r="L1514" s="17">
        <f t="shared" si="239"/>
        <v>42741.476145833331</v>
      </c>
      <c r="M1514" s="5" t="b">
        <v>1</v>
      </c>
      <c r="N1514" s="5">
        <v>335</v>
      </c>
      <c r="O1514" s="5" t="b">
        <v>1</v>
      </c>
      <c r="P1514" s="5" t="s">
        <v>8285</v>
      </c>
      <c r="Q1514" s="10">
        <f t="shared" si="233"/>
        <v>558.7714285714286</v>
      </c>
      <c r="R1514" s="12">
        <f t="shared" si="234"/>
        <v>9.5714285714285712</v>
      </c>
      <c r="S1514" s="13" t="str">
        <f t="shared" si="240"/>
        <v>Photography</v>
      </c>
      <c r="T1514" s="13" t="str">
        <f t="shared" si="235"/>
        <v>Photobooks</v>
      </c>
      <c r="U1514" s="18" t="str">
        <f t="shared" si="236"/>
        <v>Feb</v>
      </c>
      <c r="V1514" s="18" t="str">
        <f t="shared" si="237"/>
        <v>Jan</v>
      </c>
      <c r="W1514" s="1">
        <f t="shared" si="241"/>
        <v>2017</v>
      </c>
      <c r="X1514" s="1">
        <f t="shared" si="242"/>
        <v>2017</v>
      </c>
    </row>
    <row r="1515" spans="1:24" ht="40.5" x14ac:dyDescent="0.3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17">
        <f t="shared" si="238"/>
        <v>41836.42900462963</v>
      </c>
      <c r="L1515" s="17">
        <f t="shared" si="239"/>
        <v>41806.42900462963</v>
      </c>
      <c r="M1515" s="5" t="b">
        <v>1</v>
      </c>
      <c r="N1515" s="5">
        <v>215</v>
      </c>
      <c r="O1515" s="5" t="b">
        <v>1</v>
      </c>
      <c r="P1515" s="5" t="s">
        <v>8285</v>
      </c>
      <c r="Q1515" s="10">
        <f t="shared" si="233"/>
        <v>150.01875000000001</v>
      </c>
      <c r="R1515" s="12">
        <f t="shared" si="234"/>
        <v>2.6875</v>
      </c>
      <c r="S1515" s="13" t="str">
        <f t="shared" si="240"/>
        <v>Photography</v>
      </c>
      <c r="T1515" s="13" t="str">
        <f t="shared" si="235"/>
        <v>Photobooks</v>
      </c>
      <c r="U1515" s="18" t="str">
        <f t="shared" si="236"/>
        <v>Jul</v>
      </c>
      <c r="V1515" s="18" t="str">
        <f t="shared" si="237"/>
        <v>Jun</v>
      </c>
      <c r="W1515" s="1">
        <f t="shared" si="241"/>
        <v>2014</v>
      </c>
      <c r="X1515" s="1">
        <f t="shared" si="242"/>
        <v>2014</v>
      </c>
    </row>
    <row r="1516" spans="1:24" ht="40.5" x14ac:dyDescent="0.3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17">
        <f t="shared" si="238"/>
        <v>42274.389351851853</v>
      </c>
      <c r="L1516" s="17">
        <f t="shared" si="239"/>
        <v>42234.389351851853</v>
      </c>
      <c r="M1516" s="5" t="b">
        <v>1</v>
      </c>
      <c r="N1516" s="5">
        <v>176</v>
      </c>
      <c r="O1516" s="5" t="b">
        <v>1</v>
      </c>
      <c r="P1516" s="5" t="s">
        <v>8285</v>
      </c>
      <c r="Q1516" s="10">
        <f t="shared" si="233"/>
        <v>106.476</v>
      </c>
      <c r="R1516" s="12">
        <f t="shared" si="234"/>
        <v>0.70399999999999996</v>
      </c>
      <c r="S1516" s="13" t="str">
        <f t="shared" si="240"/>
        <v>Photography</v>
      </c>
      <c r="T1516" s="13" t="str">
        <f t="shared" si="235"/>
        <v>Photobooks</v>
      </c>
      <c r="U1516" s="18" t="str">
        <f t="shared" si="236"/>
        <v>Sep</v>
      </c>
      <c r="V1516" s="18" t="str">
        <f t="shared" si="237"/>
        <v>Aug</v>
      </c>
      <c r="W1516" s="1">
        <f t="shared" si="241"/>
        <v>2015</v>
      </c>
      <c r="X1516" s="1">
        <f t="shared" si="242"/>
        <v>2015</v>
      </c>
    </row>
    <row r="1517" spans="1:24" ht="40.5" x14ac:dyDescent="0.3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17">
        <f t="shared" si="238"/>
        <v>42445.003437499996</v>
      </c>
      <c r="L1517" s="17">
        <f t="shared" si="239"/>
        <v>42415.04510416666</v>
      </c>
      <c r="M1517" s="5" t="b">
        <v>1</v>
      </c>
      <c r="N1517" s="5">
        <v>555</v>
      </c>
      <c r="O1517" s="5" t="b">
        <v>1</v>
      </c>
      <c r="P1517" s="5" t="s">
        <v>8285</v>
      </c>
      <c r="Q1517" s="10">
        <f t="shared" si="233"/>
        <v>157.18899999999999</v>
      </c>
      <c r="R1517" s="12">
        <f t="shared" si="234"/>
        <v>0.185</v>
      </c>
      <c r="S1517" s="13" t="str">
        <f t="shared" si="240"/>
        <v>Photography</v>
      </c>
      <c r="T1517" s="13" t="str">
        <f t="shared" si="235"/>
        <v>Photobooks</v>
      </c>
      <c r="U1517" s="18" t="str">
        <f t="shared" si="236"/>
        <v>Mar</v>
      </c>
      <c r="V1517" s="18" t="str">
        <f t="shared" si="237"/>
        <v>Feb</v>
      </c>
      <c r="W1517" s="1">
        <f t="shared" si="241"/>
        <v>2016</v>
      </c>
      <c r="X1517" s="1">
        <f t="shared" si="242"/>
        <v>2016</v>
      </c>
    </row>
    <row r="1518" spans="1:24" ht="60.75" x14ac:dyDescent="0.3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17">
        <f t="shared" si="238"/>
        <v>42649.374999999993</v>
      </c>
      <c r="L1518" s="17">
        <f t="shared" si="239"/>
        <v>42619.258009259262</v>
      </c>
      <c r="M1518" s="5" t="b">
        <v>1</v>
      </c>
      <c r="N1518" s="5">
        <v>116</v>
      </c>
      <c r="O1518" s="5" t="b">
        <v>1</v>
      </c>
      <c r="P1518" s="5" t="s">
        <v>8285</v>
      </c>
      <c r="Q1518" s="10">
        <f t="shared" si="233"/>
        <v>108.65882352941176</v>
      </c>
      <c r="R1518" s="12">
        <f t="shared" si="234"/>
        <v>0.68235294117647061</v>
      </c>
      <c r="S1518" s="13" t="str">
        <f t="shared" si="240"/>
        <v>Photography</v>
      </c>
      <c r="T1518" s="13" t="str">
        <f t="shared" si="235"/>
        <v>Photobooks</v>
      </c>
      <c r="U1518" s="18" t="str">
        <f t="shared" si="236"/>
        <v>Oct</v>
      </c>
      <c r="V1518" s="18" t="str">
        <f t="shared" si="237"/>
        <v>Sep</v>
      </c>
      <c r="W1518" s="1">
        <f t="shared" si="241"/>
        <v>2016</v>
      </c>
      <c r="X1518" s="1">
        <f t="shared" si="242"/>
        <v>2016</v>
      </c>
    </row>
    <row r="1519" spans="1:24" ht="60.75" x14ac:dyDescent="0.3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17">
        <f t="shared" si="238"/>
        <v>41979.041666666664</v>
      </c>
      <c r="L1519" s="17">
        <f t="shared" si="239"/>
        <v>41948.358252314814</v>
      </c>
      <c r="M1519" s="5" t="b">
        <v>1</v>
      </c>
      <c r="N1519" s="5">
        <v>615</v>
      </c>
      <c r="O1519" s="5" t="b">
        <v>1</v>
      </c>
      <c r="P1519" s="5" t="s">
        <v>8285</v>
      </c>
      <c r="Q1519" s="10">
        <f t="shared" si="233"/>
        <v>161.97999999999999</v>
      </c>
      <c r="R1519" s="12">
        <f t="shared" si="234"/>
        <v>4.0999999999999996</v>
      </c>
      <c r="S1519" s="13" t="str">
        <f t="shared" si="240"/>
        <v>Photography</v>
      </c>
      <c r="T1519" s="13" t="str">
        <f t="shared" si="235"/>
        <v>Photobooks</v>
      </c>
      <c r="U1519" s="18" t="str">
        <f t="shared" si="236"/>
        <v>Dec</v>
      </c>
      <c r="V1519" s="18" t="str">
        <f t="shared" si="237"/>
        <v>Nov</v>
      </c>
      <c r="W1519" s="1">
        <f t="shared" si="241"/>
        <v>2014</v>
      </c>
      <c r="X1519" s="1">
        <f t="shared" si="242"/>
        <v>2014</v>
      </c>
    </row>
    <row r="1520" spans="1:24" ht="60.75" x14ac:dyDescent="0.3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17">
        <f t="shared" si="238"/>
        <v>41790.611712962964</v>
      </c>
      <c r="L1520" s="17">
        <f t="shared" si="239"/>
        <v>41760.611712962964</v>
      </c>
      <c r="M1520" s="5" t="b">
        <v>1</v>
      </c>
      <c r="N1520" s="5">
        <v>236</v>
      </c>
      <c r="O1520" s="5" t="b">
        <v>1</v>
      </c>
      <c r="P1520" s="5" t="s">
        <v>8285</v>
      </c>
      <c r="Q1520" s="10">
        <f t="shared" si="233"/>
        <v>205.36666666666667</v>
      </c>
      <c r="R1520" s="12">
        <f t="shared" si="234"/>
        <v>1.5733333333333333</v>
      </c>
      <c r="S1520" s="13" t="str">
        <f t="shared" si="240"/>
        <v>Photography</v>
      </c>
      <c r="T1520" s="13" t="str">
        <f t="shared" si="235"/>
        <v>Photobooks</v>
      </c>
      <c r="U1520" s="18" t="str">
        <f t="shared" si="236"/>
        <v>May</v>
      </c>
      <c r="V1520" s="18" t="str">
        <f t="shared" si="237"/>
        <v>May</v>
      </c>
      <c r="W1520" s="1">
        <f t="shared" si="241"/>
        <v>2014</v>
      </c>
      <c r="X1520" s="1">
        <f t="shared" si="242"/>
        <v>2014</v>
      </c>
    </row>
    <row r="1521" spans="1:24" ht="40.5" x14ac:dyDescent="0.3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17">
        <f t="shared" si="238"/>
        <v>41810.707638888889</v>
      </c>
      <c r="L1521" s="17">
        <f t="shared" si="239"/>
        <v>41782.533368055556</v>
      </c>
      <c r="M1521" s="5" t="b">
        <v>1</v>
      </c>
      <c r="N1521" s="5">
        <v>145</v>
      </c>
      <c r="O1521" s="5" t="b">
        <v>1</v>
      </c>
      <c r="P1521" s="5" t="s">
        <v>8285</v>
      </c>
      <c r="Q1521" s="10">
        <f t="shared" si="233"/>
        <v>103.36388888888889</v>
      </c>
      <c r="R1521" s="12">
        <f t="shared" si="234"/>
        <v>1.6111111111111112</v>
      </c>
      <c r="S1521" s="13" t="str">
        <f t="shared" si="240"/>
        <v>Photography</v>
      </c>
      <c r="T1521" s="13" t="str">
        <f t="shared" si="235"/>
        <v>Photobooks</v>
      </c>
      <c r="U1521" s="18" t="str">
        <f t="shared" si="236"/>
        <v>Jun</v>
      </c>
      <c r="V1521" s="18" t="str">
        <f t="shared" si="237"/>
        <v>May</v>
      </c>
      <c r="W1521" s="1">
        <f t="shared" si="241"/>
        <v>2014</v>
      </c>
      <c r="X1521" s="1">
        <f t="shared" si="242"/>
        <v>2014</v>
      </c>
    </row>
    <row r="1522" spans="1:24" ht="40.5" x14ac:dyDescent="0.3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17">
        <f t="shared" si="238"/>
        <v>41991.958333333336</v>
      </c>
      <c r="L1522" s="17">
        <f t="shared" si="239"/>
        <v>41955.649456018517</v>
      </c>
      <c r="M1522" s="5" t="b">
        <v>1</v>
      </c>
      <c r="N1522" s="5">
        <v>167</v>
      </c>
      <c r="O1522" s="5" t="b">
        <v>1</v>
      </c>
      <c r="P1522" s="5" t="s">
        <v>8285</v>
      </c>
      <c r="Q1522" s="10">
        <f t="shared" si="233"/>
        <v>103.47222222222223</v>
      </c>
      <c r="R1522" s="12">
        <f t="shared" si="234"/>
        <v>0.92777777777777781</v>
      </c>
      <c r="S1522" s="13" t="str">
        <f t="shared" si="240"/>
        <v>Photography</v>
      </c>
      <c r="T1522" s="13" t="str">
        <f t="shared" si="235"/>
        <v>Photobooks</v>
      </c>
      <c r="U1522" s="18" t="str">
        <f t="shared" si="236"/>
        <v>Dec</v>
      </c>
      <c r="V1522" s="18" t="str">
        <f t="shared" si="237"/>
        <v>Nov</v>
      </c>
      <c r="W1522" s="1">
        <f t="shared" si="241"/>
        <v>2014</v>
      </c>
      <c r="X1522" s="1">
        <f t="shared" si="242"/>
        <v>2014</v>
      </c>
    </row>
    <row r="1523" spans="1:24" ht="40.5" x14ac:dyDescent="0.3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17">
        <f t="shared" si="238"/>
        <v>42527.959386574068</v>
      </c>
      <c r="L1523" s="17">
        <f t="shared" si="239"/>
        <v>42492.959386574068</v>
      </c>
      <c r="M1523" s="5" t="b">
        <v>1</v>
      </c>
      <c r="N1523" s="5">
        <v>235</v>
      </c>
      <c r="O1523" s="5" t="b">
        <v>1</v>
      </c>
      <c r="P1523" s="5" t="s">
        <v>8285</v>
      </c>
      <c r="Q1523" s="10">
        <f t="shared" si="233"/>
        <v>106.81333333333333</v>
      </c>
      <c r="R1523" s="12">
        <f t="shared" si="234"/>
        <v>0.62666666666666671</v>
      </c>
      <c r="S1523" s="13" t="str">
        <f t="shared" si="240"/>
        <v>Photography</v>
      </c>
      <c r="T1523" s="13" t="str">
        <f t="shared" si="235"/>
        <v>Photobooks</v>
      </c>
      <c r="U1523" s="18" t="str">
        <f t="shared" si="236"/>
        <v>Jun</v>
      </c>
      <c r="V1523" s="18" t="str">
        <f t="shared" si="237"/>
        <v>May</v>
      </c>
      <c r="W1523" s="1">
        <f t="shared" si="241"/>
        <v>2016</v>
      </c>
      <c r="X1523" s="1">
        <f t="shared" si="242"/>
        <v>2016</v>
      </c>
    </row>
    <row r="1524" spans="1:24" ht="60.75" x14ac:dyDescent="0.3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17">
        <f t="shared" si="238"/>
        <v>41929.621979166666</v>
      </c>
      <c r="L1524" s="17">
        <f t="shared" si="239"/>
        <v>41899.621979166666</v>
      </c>
      <c r="M1524" s="5" t="b">
        <v>1</v>
      </c>
      <c r="N1524" s="5">
        <v>452</v>
      </c>
      <c r="O1524" s="5" t="b">
        <v>1</v>
      </c>
      <c r="P1524" s="5" t="s">
        <v>8285</v>
      </c>
      <c r="Q1524" s="10">
        <f t="shared" si="233"/>
        <v>138.96574712643678</v>
      </c>
      <c r="R1524" s="12">
        <f t="shared" si="234"/>
        <v>1.0390804597701149</v>
      </c>
      <c r="S1524" s="13" t="str">
        <f t="shared" si="240"/>
        <v>Photography</v>
      </c>
      <c r="T1524" s="13" t="str">
        <f t="shared" si="235"/>
        <v>Photobooks</v>
      </c>
      <c r="U1524" s="18" t="str">
        <f t="shared" si="236"/>
        <v>Oct</v>
      </c>
      <c r="V1524" s="18" t="str">
        <f t="shared" si="237"/>
        <v>Sep</v>
      </c>
      <c r="W1524" s="1">
        <f t="shared" si="241"/>
        <v>2014</v>
      </c>
      <c r="X1524" s="1">
        <f t="shared" si="242"/>
        <v>2014</v>
      </c>
    </row>
    <row r="1525" spans="1:24" ht="40.5" x14ac:dyDescent="0.3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17">
        <f t="shared" si="238"/>
        <v>41995.791666666664</v>
      </c>
      <c r="L1525" s="17">
        <f t="shared" si="239"/>
        <v>41964.543009259258</v>
      </c>
      <c r="M1525" s="5" t="b">
        <v>1</v>
      </c>
      <c r="N1525" s="5">
        <v>241</v>
      </c>
      <c r="O1525" s="5" t="b">
        <v>1</v>
      </c>
      <c r="P1525" s="5" t="s">
        <v>8285</v>
      </c>
      <c r="Q1525" s="10">
        <f t="shared" si="233"/>
        <v>124.84324324324324</v>
      </c>
      <c r="R1525" s="12">
        <f t="shared" si="234"/>
        <v>1.3027027027027027</v>
      </c>
      <c r="S1525" s="13" t="str">
        <f t="shared" si="240"/>
        <v>Photography</v>
      </c>
      <c r="T1525" s="13" t="str">
        <f t="shared" si="235"/>
        <v>Photobooks</v>
      </c>
      <c r="U1525" s="18" t="str">
        <f t="shared" si="236"/>
        <v>Dec</v>
      </c>
      <c r="V1525" s="18" t="str">
        <f t="shared" si="237"/>
        <v>Nov</v>
      </c>
      <c r="W1525" s="1">
        <f t="shared" si="241"/>
        <v>2014</v>
      </c>
      <c r="X1525" s="1">
        <f t="shared" si="242"/>
        <v>2014</v>
      </c>
    </row>
    <row r="1526" spans="1:24" ht="40.5" x14ac:dyDescent="0.3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17">
        <f t="shared" si="238"/>
        <v>42786.292708333327</v>
      </c>
      <c r="L1526" s="17">
        <f t="shared" si="239"/>
        <v>42756.292708333327</v>
      </c>
      <c r="M1526" s="5" t="b">
        <v>1</v>
      </c>
      <c r="N1526" s="5">
        <v>28</v>
      </c>
      <c r="O1526" s="5" t="b">
        <v>1</v>
      </c>
      <c r="P1526" s="5" t="s">
        <v>8285</v>
      </c>
      <c r="Q1526" s="10">
        <f t="shared" si="233"/>
        <v>207</v>
      </c>
      <c r="R1526" s="12">
        <f t="shared" si="234"/>
        <v>0.93333333333333335</v>
      </c>
      <c r="S1526" s="13" t="str">
        <f t="shared" si="240"/>
        <v>Photography</v>
      </c>
      <c r="T1526" s="13" t="str">
        <f t="shared" si="235"/>
        <v>Photobooks</v>
      </c>
      <c r="U1526" s="18" t="str">
        <f t="shared" si="236"/>
        <v>Feb</v>
      </c>
      <c r="V1526" s="18" t="str">
        <f t="shared" si="237"/>
        <v>Jan</v>
      </c>
      <c r="W1526" s="1">
        <f t="shared" si="241"/>
        <v>2017</v>
      </c>
      <c r="X1526" s="1">
        <f t="shared" si="242"/>
        <v>2017</v>
      </c>
    </row>
    <row r="1527" spans="1:24" ht="40.5" x14ac:dyDescent="0.3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17">
        <f t="shared" si="238"/>
        <v>42600.494652777772</v>
      </c>
      <c r="L1527" s="17">
        <f t="shared" si="239"/>
        <v>42570.494652777772</v>
      </c>
      <c r="M1527" s="5" t="b">
        <v>1</v>
      </c>
      <c r="N1527" s="5">
        <v>140</v>
      </c>
      <c r="O1527" s="5" t="b">
        <v>1</v>
      </c>
      <c r="P1527" s="5" t="s">
        <v>8285</v>
      </c>
      <c r="Q1527" s="10">
        <f t="shared" si="233"/>
        <v>174.0057692307692</v>
      </c>
      <c r="R1527" s="12">
        <f t="shared" si="234"/>
        <v>5.384615384615385</v>
      </c>
      <c r="S1527" s="13" t="str">
        <f t="shared" si="240"/>
        <v>Photography</v>
      </c>
      <c r="T1527" s="13" t="str">
        <f t="shared" si="235"/>
        <v>Photobooks</v>
      </c>
      <c r="U1527" s="18" t="str">
        <f t="shared" si="236"/>
        <v>Aug</v>
      </c>
      <c r="V1527" s="18" t="str">
        <f t="shared" si="237"/>
        <v>Jul</v>
      </c>
      <c r="W1527" s="1">
        <f t="shared" si="241"/>
        <v>2016</v>
      </c>
      <c r="X1527" s="1">
        <f t="shared" si="242"/>
        <v>2016</v>
      </c>
    </row>
    <row r="1528" spans="1:24" ht="40.5" x14ac:dyDescent="0.3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17">
        <f t="shared" si="238"/>
        <v>42388.067673611113</v>
      </c>
      <c r="L1528" s="17">
        <f t="shared" si="239"/>
        <v>42339.067673611113</v>
      </c>
      <c r="M1528" s="5" t="b">
        <v>1</v>
      </c>
      <c r="N1528" s="5">
        <v>280</v>
      </c>
      <c r="O1528" s="5" t="b">
        <v>1</v>
      </c>
      <c r="P1528" s="5" t="s">
        <v>8285</v>
      </c>
      <c r="Q1528" s="10">
        <f t="shared" si="233"/>
        <v>120.32608695652173</v>
      </c>
      <c r="R1528" s="12">
        <f t="shared" si="234"/>
        <v>1.2173913043478262</v>
      </c>
      <c r="S1528" s="13" t="str">
        <f t="shared" si="240"/>
        <v>Photography</v>
      </c>
      <c r="T1528" s="13" t="str">
        <f t="shared" si="235"/>
        <v>Photobooks</v>
      </c>
      <c r="U1528" s="18" t="str">
        <f t="shared" si="236"/>
        <v>Jan</v>
      </c>
      <c r="V1528" s="18" t="str">
        <f t="shared" si="237"/>
        <v>Dec</v>
      </c>
      <c r="W1528" s="1">
        <f t="shared" si="241"/>
        <v>2016</v>
      </c>
      <c r="X1528" s="1">
        <f t="shared" si="242"/>
        <v>2015</v>
      </c>
    </row>
    <row r="1529" spans="1:24" ht="40.5" x14ac:dyDescent="0.3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17">
        <f t="shared" si="238"/>
        <v>42808.350532407407</v>
      </c>
      <c r="L1529" s="17">
        <f t="shared" si="239"/>
        <v>42780.392199074071</v>
      </c>
      <c r="M1529" s="5" t="b">
        <v>1</v>
      </c>
      <c r="N1529" s="5">
        <v>70</v>
      </c>
      <c r="O1529" s="5" t="b">
        <v>1</v>
      </c>
      <c r="P1529" s="5" t="s">
        <v>8285</v>
      </c>
      <c r="Q1529" s="10">
        <f t="shared" si="233"/>
        <v>110.44428571428571</v>
      </c>
      <c r="R1529" s="12">
        <f t="shared" si="234"/>
        <v>2</v>
      </c>
      <c r="S1529" s="13" t="str">
        <f t="shared" si="240"/>
        <v>Photography</v>
      </c>
      <c r="T1529" s="13" t="str">
        <f t="shared" si="235"/>
        <v>Photobooks</v>
      </c>
      <c r="U1529" s="18" t="str">
        <f t="shared" si="236"/>
        <v>Mar</v>
      </c>
      <c r="V1529" s="18" t="str">
        <f t="shared" si="237"/>
        <v>Feb</v>
      </c>
      <c r="W1529" s="1">
        <f t="shared" si="241"/>
        <v>2017</v>
      </c>
      <c r="X1529" s="1">
        <f t="shared" si="242"/>
        <v>2017</v>
      </c>
    </row>
    <row r="1530" spans="1:24" ht="40.5" x14ac:dyDescent="0.3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17">
        <f t="shared" si="238"/>
        <v>42766.791666666664</v>
      </c>
      <c r="L1530" s="17">
        <f t="shared" si="239"/>
        <v>42736.524560185186</v>
      </c>
      <c r="M1530" s="5" t="b">
        <v>1</v>
      </c>
      <c r="N1530" s="5">
        <v>160</v>
      </c>
      <c r="O1530" s="5" t="b">
        <v>1</v>
      </c>
      <c r="P1530" s="5" t="s">
        <v>8285</v>
      </c>
      <c r="Q1530" s="10">
        <f t="shared" si="233"/>
        <v>281.56666666666666</v>
      </c>
      <c r="R1530" s="12">
        <f t="shared" si="234"/>
        <v>5.333333333333333</v>
      </c>
      <c r="S1530" s="13" t="str">
        <f t="shared" si="240"/>
        <v>Photography</v>
      </c>
      <c r="T1530" s="13" t="str">
        <f t="shared" si="235"/>
        <v>Photobooks</v>
      </c>
      <c r="U1530" s="18" t="str">
        <f t="shared" si="236"/>
        <v>Jan</v>
      </c>
      <c r="V1530" s="18" t="str">
        <f t="shared" si="237"/>
        <v>Jan</v>
      </c>
      <c r="W1530" s="1">
        <f t="shared" si="241"/>
        <v>2017</v>
      </c>
      <c r="X1530" s="1">
        <f t="shared" si="242"/>
        <v>2017</v>
      </c>
    </row>
    <row r="1531" spans="1:24" ht="40.5" x14ac:dyDescent="0.3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17">
        <f t="shared" si="238"/>
        <v>42082.378703703704</v>
      </c>
      <c r="L1531" s="17">
        <f t="shared" si="239"/>
        <v>42052.420370370368</v>
      </c>
      <c r="M1531" s="5" t="b">
        <v>1</v>
      </c>
      <c r="N1531" s="5">
        <v>141</v>
      </c>
      <c r="O1531" s="5" t="b">
        <v>1</v>
      </c>
      <c r="P1531" s="5" t="s">
        <v>8285</v>
      </c>
      <c r="Q1531" s="10">
        <f t="shared" si="233"/>
        <v>100.67894736842105</v>
      </c>
      <c r="R1531" s="12">
        <f t="shared" si="234"/>
        <v>0.74210526315789471</v>
      </c>
      <c r="S1531" s="13" t="str">
        <f t="shared" si="240"/>
        <v>Photography</v>
      </c>
      <c r="T1531" s="13" t="str">
        <f t="shared" si="235"/>
        <v>Photobooks</v>
      </c>
      <c r="U1531" s="18" t="str">
        <f t="shared" si="236"/>
        <v>Mar</v>
      </c>
      <c r="V1531" s="18" t="str">
        <f t="shared" si="237"/>
        <v>Feb</v>
      </c>
      <c r="W1531" s="1">
        <f t="shared" si="241"/>
        <v>2015</v>
      </c>
      <c r="X1531" s="1">
        <f t="shared" si="242"/>
        <v>2015</v>
      </c>
    </row>
    <row r="1532" spans="1:24" ht="40.5" x14ac:dyDescent="0.3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17">
        <f t="shared" si="238"/>
        <v>42300.558969907404</v>
      </c>
      <c r="L1532" s="17">
        <f t="shared" si="239"/>
        <v>42275.558969907404</v>
      </c>
      <c r="M1532" s="5" t="b">
        <v>1</v>
      </c>
      <c r="N1532" s="5">
        <v>874</v>
      </c>
      <c r="O1532" s="5" t="b">
        <v>1</v>
      </c>
      <c r="P1532" s="5" t="s">
        <v>8285</v>
      </c>
      <c r="Q1532" s="10">
        <f t="shared" si="233"/>
        <v>134.8257142857143</v>
      </c>
      <c r="R1532" s="12">
        <f t="shared" si="234"/>
        <v>2.4971428571428573</v>
      </c>
      <c r="S1532" s="13" t="str">
        <f t="shared" si="240"/>
        <v>Photography</v>
      </c>
      <c r="T1532" s="13" t="str">
        <f t="shared" si="235"/>
        <v>Photobooks</v>
      </c>
      <c r="U1532" s="18" t="str">
        <f t="shared" si="236"/>
        <v>Oct</v>
      </c>
      <c r="V1532" s="18" t="str">
        <f t="shared" si="237"/>
        <v>Sep</v>
      </c>
      <c r="W1532" s="1">
        <f t="shared" si="241"/>
        <v>2015</v>
      </c>
      <c r="X1532" s="1">
        <f t="shared" si="242"/>
        <v>2015</v>
      </c>
    </row>
    <row r="1533" spans="1:24" ht="40.5" x14ac:dyDescent="0.3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17">
        <f t="shared" si="238"/>
        <v>41973.916666666664</v>
      </c>
      <c r="L1533" s="17">
        <f t="shared" si="239"/>
        <v>41941.594050925924</v>
      </c>
      <c r="M1533" s="5" t="b">
        <v>1</v>
      </c>
      <c r="N1533" s="5">
        <v>73</v>
      </c>
      <c r="O1533" s="5" t="b">
        <v>1</v>
      </c>
      <c r="P1533" s="5" t="s">
        <v>8285</v>
      </c>
      <c r="Q1533" s="10">
        <f t="shared" si="233"/>
        <v>175.95744680851064</v>
      </c>
      <c r="R1533" s="12">
        <f t="shared" si="234"/>
        <v>3.1063829787234041</v>
      </c>
      <c r="S1533" s="13" t="str">
        <f t="shared" si="240"/>
        <v>Photography</v>
      </c>
      <c r="T1533" s="13" t="str">
        <f t="shared" si="235"/>
        <v>Photobooks</v>
      </c>
      <c r="U1533" s="18" t="str">
        <f t="shared" si="236"/>
        <v>Nov</v>
      </c>
      <c r="V1533" s="18" t="str">
        <f t="shared" si="237"/>
        <v>Oct</v>
      </c>
      <c r="W1533" s="1">
        <f t="shared" si="241"/>
        <v>2014</v>
      </c>
      <c r="X1533" s="1">
        <f t="shared" si="242"/>
        <v>2014</v>
      </c>
    </row>
    <row r="1534" spans="1:24" ht="40.5" x14ac:dyDescent="0.3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17">
        <f t="shared" si="238"/>
        <v>42415.416666666664</v>
      </c>
      <c r="L1534" s="17">
        <f t="shared" si="239"/>
        <v>42391.266956018517</v>
      </c>
      <c r="M1534" s="5" t="b">
        <v>1</v>
      </c>
      <c r="N1534" s="5">
        <v>294</v>
      </c>
      <c r="O1534" s="5" t="b">
        <v>1</v>
      </c>
      <c r="P1534" s="5" t="s">
        <v>8285</v>
      </c>
      <c r="Q1534" s="10">
        <f t="shared" si="233"/>
        <v>484.02</v>
      </c>
      <c r="R1534" s="12">
        <f t="shared" si="234"/>
        <v>5.88</v>
      </c>
      <c r="S1534" s="13" t="str">
        <f t="shared" si="240"/>
        <v>Photography</v>
      </c>
      <c r="T1534" s="13" t="str">
        <f t="shared" si="235"/>
        <v>Photobooks</v>
      </c>
      <c r="U1534" s="18" t="str">
        <f t="shared" si="236"/>
        <v>Feb</v>
      </c>
      <c r="V1534" s="18" t="str">
        <f t="shared" si="237"/>
        <v>Jan</v>
      </c>
      <c r="W1534" s="1">
        <f t="shared" si="241"/>
        <v>2016</v>
      </c>
      <c r="X1534" s="1">
        <f t="shared" si="242"/>
        <v>2016</v>
      </c>
    </row>
    <row r="1535" spans="1:24" ht="40.5" x14ac:dyDescent="0.3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17">
        <f t="shared" si="238"/>
        <v>42491.957638888889</v>
      </c>
      <c r="L1535" s="17">
        <f t="shared" si="239"/>
        <v>42442.793715277774</v>
      </c>
      <c r="M1535" s="5" t="b">
        <v>1</v>
      </c>
      <c r="N1535" s="5">
        <v>740</v>
      </c>
      <c r="O1535" s="5" t="b">
        <v>1</v>
      </c>
      <c r="P1535" s="5" t="s">
        <v>8285</v>
      </c>
      <c r="Q1535" s="10">
        <f t="shared" si="233"/>
        <v>145.13999999999999</v>
      </c>
      <c r="R1535" s="12">
        <f t="shared" si="234"/>
        <v>1.6444444444444444</v>
      </c>
      <c r="S1535" s="13" t="str">
        <f t="shared" si="240"/>
        <v>Photography</v>
      </c>
      <c r="T1535" s="13" t="str">
        <f t="shared" si="235"/>
        <v>Photobooks</v>
      </c>
      <c r="U1535" s="18" t="str">
        <f t="shared" si="236"/>
        <v>May</v>
      </c>
      <c r="V1535" s="18" t="str">
        <f t="shared" si="237"/>
        <v>Mar</v>
      </c>
      <c r="W1535" s="1">
        <f t="shared" si="241"/>
        <v>2016</v>
      </c>
      <c r="X1535" s="1">
        <f t="shared" si="242"/>
        <v>2016</v>
      </c>
    </row>
    <row r="1536" spans="1:24" ht="60.75" x14ac:dyDescent="0.3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17">
        <f t="shared" si="238"/>
        <v>42251.465995370367</v>
      </c>
      <c r="L1536" s="17">
        <f t="shared" si="239"/>
        <v>42221.465995370367</v>
      </c>
      <c r="M1536" s="5" t="b">
        <v>1</v>
      </c>
      <c r="N1536" s="5">
        <v>369</v>
      </c>
      <c r="O1536" s="5" t="b">
        <v>1</v>
      </c>
      <c r="P1536" s="5" t="s">
        <v>8285</v>
      </c>
      <c r="Q1536" s="10">
        <f t="shared" si="233"/>
        <v>417.73333333333335</v>
      </c>
      <c r="R1536" s="12">
        <f t="shared" si="234"/>
        <v>4.92</v>
      </c>
      <c r="S1536" s="13" t="str">
        <f t="shared" si="240"/>
        <v>Photography</v>
      </c>
      <c r="T1536" s="13" t="str">
        <f t="shared" si="235"/>
        <v>Photobooks</v>
      </c>
      <c r="U1536" s="18" t="str">
        <f t="shared" si="236"/>
        <v>Sep</v>
      </c>
      <c r="V1536" s="18" t="str">
        <f t="shared" si="237"/>
        <v>Aug</v>
      </c>
      <c r="W1536" s="1">
        <f t="shared" si="241"/>
        <v>2015</v>
      </c>
      <c r="X1536" s="1">
        <f t="shared" si="242"/>
        <v>2015</v>
      </c>
    </row>
    <row r="1537" spans="1:24" ht="40.5" x14ac:dyDescent="0.3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17">
        <f t="shared" si="238"/>
        <v>42513.708333333336</v>
      </c>
      <c r="L1537" s="17">
        <f t="shared" si="239"/>
        <v>42484.620729166665</v>
      </c>
      <c r="M1537" s="5" t="b">
        <v>1</v>
      </c>
      <c r="N1537" s="5">
        <v>110</v>
      </c>
      <c r="O1537" s="5" t="b">
        <v>1</v>
      </c>
      <c r="P1537" s="5" t="s">
        <v>8285</v>
      </c>
      <c r="Q1537" s="10">
        <f t="shared" si="233"/>
        <v>132.42500000000001</v>
      </c>
      <c r="R1537" s="12">
        <f t="shared" si="234"/>
        <v>2.75</v>
      </c>
      <c r="S1537" s="13" t="str">
        <f t="shared" si="240"/>
        <v>Photography</v>
      </c>
      <c r="T1537" s="13" t="str">
        <f t="shared" si="235"/>
        <v>Photobooks</v>
      </c>
      <c r="U1537" s="18" t="str">
        <f t="shared" si="236"/>
        <v>May</v>
      </c>
      <c r="V1537" s="18" t="str">
        <f t="shared" si="237"/>
        <v>Apr</v>
      </c>
      <c r="W1537" s="1">
        <f t="shared" si="241"/>
        <v>2016</v>
      </c>
      <c r="X1537" s="1">
        <f t="shared" si="242"/>
        <v>2016</v>
      </c>
    </row>
    <row r="1538" spans="1:24" ht="60.75" x14ac:dyDescent="0.3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17">
        <f t="shared" si="238"/>
        <v>42243.593865740739</v>
      </c>
      <c r="L1538" s="17">
        <f t="shared" si="239"/>
        <v>42213.593865740739</v>
      </c>
      <c r="M1538" s="5" t="b">
        <v>1</v>
      </c>
      <c r="N1538" s="5">
        <v>455</v>
      </c>
      <c r="O1538" s="5" t="b">
        <v>1</v>
      </c>
      <c r="P1538" s="5" t="s">
        <v>8285</v>
      </c>
      <c r="Q1538" s="10">
        <f t="shared" ref="Q1538:Q1601" si="243">100*E1538/D1538</f>
        <v>250.30841666666666</v>
      </c>
      <c r="R1538" s="12">
        <f t="shared" ref="R1538:R1601" si="244">100*N1538/D1538</f>
        <v>3.7916666666666665</v>
      </c>
      <c r="S1538" s="13" t="str">
        <f t="shared" si="240"/>
        <v>Photography</v>
      </c>
      <c r="T1538" s="13" t="str">
        <f t="shared" ref="T1538:T1601" si="245">IF(ISNUMBER(SEARCH("television",P1538)),"Video/Televison",IF(ISNUMBER(SEARCH("documentary",P1538)),"Video/Documentary",IF(ISNUMBER(SEARCH("drama",P1538)),"Video/Drama",IF(ISNUMBER(SEARCH("science",P1538)),"Video/Science Fiction",IF(ISNUMBER(SEARCH("shorts",P1538)),"Video/Shorts",IF(ISNUMBER(SEARCH("Trucks",P1538)),"Food Trucks",IF(ISNUMBER(SEARCH("restaurants",P1538)),"Restaurants",IF(ISNUMBER(SEARCH("small",P1538)),"Small Batch",IF(ISNUMBER(SEARCH("mobile",P1538)),"Mobile Games",IF(ISNUMBER(SEARCH("tabletop",P1538)),"Tabletop Games",IF(ISNUMBER(SEARCH("video",P1538)),"Video Games",IF(ISNUMBER(SEARCH("audio",P1538)),"Audio",IF(ISNUMBER(SEARCH("classical",P1538)),"Classical",IF(ISNUMBER(SEARCH("electric",P1538)),"Electric Music",IF(ISNUMBER(SEARCH("faith",P1538)),"Faith",IF(ISNUMBER(SEARCH("indie",P1538)),"Indie Music",IF(ISNUMBER(SEARCH("jazz",P1538)),"Jazz",IF(ISNUMBER(SEARCH("metal",P1538)),"Metal",IF(ISNUMBER(SEARCH("pop",P1538)),"Pop",IF(ISNUMBER(SEARCH("world",P1538)),"World Music",IF(ISNUMBER(SEARCH("plays",P1538)),"Plays",IF(ISNUMBER(SEARCH("spaces",P1538)),"Spaces",IF(ISNUMBER(SEARCH("marker",P1538)),"Markerpaces",IF(ISNUMBER(SEARCH("exploration",P1538)),"Space Exploration",IF(ISNUMBER(SEARCH("wearables",P1538)),"Wearables",IF(ISNUMBER(SEARCH("web",P1538)),"Web",IF(ISNUMBER(SEARCH("hardware",P1538)),"Hardware",IF(ISNUMBER(SEARCH("nature",P1538)),"Nature",IF(ISNUMBER(SEARCH("people",P1538)),"People",IF(ISNUMBER(SEARCH("photobooks",P1538)),"Photobooks",IF(ISNUMBER(SEARCH("places",P1538)),"Places",IF(ISNUMBER(SEARCH("nonfiction",P1538)),"Nonfiction",IF(ISNUMBER(SEARCH("fiction",P1538)),"fiction",IF(ISNUMBER(SEARCH("radio",P1538)),"Radio &amp; Podcast",IF(ISNUMBER(SEARCH("translation",P1538)),"Translation",IF(ISNUMBER(SEARCH("musical",P1538)),"Musical",IF(ISNUMBER(SEARCH("rock",P1538)),"Rock",IF(ISNUMBER(SEARCH("books",P1538)),"Books",IF(ISNUMBER(SEARCH("music/electronic",P1538)),"Electronic Music",IF(ISNUMBER(SEARCH("gadgets",P1538)),"Gadgets"))))))))))))))))))))))))))))))))))))))))</f>
        <v>Photobooks</v>
      </c>
      <c r="U1538" s="18" t="str">
        <f t="shared" ref="U1538:U1601" si="246">TEXT((I1538/86400)+25569+(-5/24), "mmm")</f>
        <v>Aug</v>
      </c>
      <c r="V1538" s="18" t="str">
        <f t="shared" ref="V1538:V1601" si="247">TEXT((J1538/86400)+25569+(-5/24), "mmm")</f>
        <v>Jul</v>
      </c>
      <c r="W1538" s="1">
        <f t="shared" si="241"/>
        <v>2015</v>
      </c>
      <c r="X1538" s="1">
        <f t="shared" si="242"/>
        <v>2015</v>
      </c>
    </row>
    <row r="1539" spans="1:24" ht="40.5" x14ac:dyDescent="0.3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17">
        <f t="shared" ref="K1539:K1602" si="248">(I1539/86400)+25569+(-5/24)</f>
        <v>42588.541666666664</v>
      </c>
      <c r="L1539" s="17">
        <f t="shared" ref="L1539:L1602" si="249">(J1539/86400)+25569+(-5/24)</f>
        <v>42552.106793981475</v>
      </c>
      <c r="M1539" s="5" t="b">
        <v>1</v>
      </c>
      <c r="N1539" s="5">
        <v>224</v>
      </c>
      <c r="O1539" s="5" t="b">
        <v>1</v>
      </c>
      <c r="P1539" s="5" t="s">
        <v>8285</v>
      </c>
      <c r="Q1539" s="10">
        <f t="shared" si="243"/>
        <v>179.9</v>
      </c>
      <c r="R1539" s="12">
        <f t="shared" si="244"/>
        <v>1.8666666666666667</v>
      </c>
      <c r="S1539" s="13" t="str">
        <f t="shared" ref="S1539:S1602" si="250">IF(ISNUMBER(SEARCH("film",P1539)),"Film",IF(ISNUMBER(SEARCH("theater",P1539)),"Theater",IF(ISNUMBER(SEARCH("music",P1539)),"Music",IF(ISNUMBER(SEARCH("technology",P1539)),"Technology",IF(ISNUMBER(SEARCH("journalism",P1539)),"Journalism",IF(ISNUMBER(SEARCH("games",P1539)),"Games",IF(ISNUMBER(SEARCH("food",P1539)),"Food",IF(ISNUMBER(SEARCH("photography",P1539)),"Photography",IF(ISNUMBER(SEARCH("publishing",P1539)),"Publishing")))))))))</f>
        <v>Photography</v>
      </c>
      <c r="T1539" s="13" t="str">
        <f t="shared" si="245"/>
        <v>Photobooks</v>
      </c>
      <c r="U1539" s="18" t="str">
        <f t="shared" si="246"/>
        <v>Aug</v>
      </c>
      <c r="V1539" s="18" t="str">
        <f t="shared" si="247"/>
        <v>Jul</v>
      </c>
      <c r="W1539" s="1">
        <f t="shared" ref="W1539:W1602" si="251">YEAR(K1539)</f>
        <v>2016</v>
      </c>
      <c r="X1539" s="1">
        <f t="shared" ref="X1539:X1602" si="252">YEAR(L1539)</f>
        <v>2016</v>
      </c>
    </row>
    <row r="1540" spans="1:24" ht="40.5" x14ac:dyDescent="0.3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17">
        <f t="shared" si="248"/>
        <v>42026.57372685185</v>
      </c>
      <c r="L1540" s="17">
        <f t="shared" si="249"/>
        <v>41981.57372685185</v>
      </c>
      <c r="M1540" s="5" t="b">
        <v>1</v>
      </c>
      <c r="N1540" s="5">
        <v>46</v>
      </c>
      <c r="O1540" s="5" t="b">
        <v>1</v>
      </c>
      <c r="P1540" s="5" t="s">
        <v>8285</v>
      </c>
      <c r="Q1540" s="10">
        <f t="shared" si="243"/>
        <v>102.62857142857143</v>
      </c>
      <c r="R1540" s="12">
        <f t="shared" si="244"/>
        <v>0.65714285714285714</v>
      </c>
      <c r="S1540" s="13" t="str">
        <f t="shared" si="250"/>
        <v>Photography</v>
      </c>
      <c r="T1540" s="13" t="str">
        <f t="shared" si="245"/>
        <v>Photobooks</v>
      </c>
      <c r="U1540" s="18" t="str">
        <f t="shared" si="246"/>
        <v>Jan</v>
      </c>
      <c r="V1540" s="18" t="str">
        <f t="shared" si="247"/>
        <v>Dec</v>
      </c>
      <c r="W1540" s="1">
        <f t="shared" si="251"/>
        <v>2015</v>
      </c>
      <c r="X1540" s="1">
        <f t="shared" si="252"/>
        <v>2014</v>
      </c>
    </row>
    <row r="1541" spans="1:24" ht="60.75" x14ac:dyDescent="0.3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17">
        <f t="shared" si="248"/>
        <v>42738.710868055554</v>
      </c>
      <c r="L1541" s="17">
        <f t="shared" si="249"/>
        <v>42705.710868055554</v>
      </c>
      <c r="M1541" s="5" t="b">
        <v>0</v>
      </c>
      <c r="N1541" s="5">
        <v>284</v>
      </c>
      <c r="O1541" s="5" t="b">
        <v>1</v>
      </c>
      <c r="P1541" s="5" t="s">
        <v>8285</v>
      </c>
      <c r="Q1541" s="10">
        <f t="shared" si="243"/>
        <v>135.98609999999999</v>
      </c>
      <c r="R1541" s="12">
        <f t="shared" si="244"/>
        <v>1.42</v>
      </c>
      <c r="S1541" s="13" t="str">
        <f t="shared" si="250"/>
        <v>Photography</v>
      </c>
      <c r="T1541" s="13" t="str">
        <f t="shared" si="245"/>
        <v>Photobooks</v>
      </c>
      <c r="U1541" s="18" t="str">
        <f t="shared" si="246"/>
        <v>Jan</v>
      </c>
      <c r="V1541" s="18" t="str">
        <f t="shared" si="247"/>
        <v>Dec</v>
      </c>
      <c r="W1541" s="1">
        <f t="shared" si="251"/>
        <v>2017</v>
      </c>
      <c r="X1541" s="1">
        <f t="shared" si="252"/>
        <v>2016</v>
      </c>
    </row>
    <row r="1542" spans="1:24" ht="60.75" x14ac:dyDescent="0.3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17">
        <f t="shared" si="248"/>
        <v>41968.843749999993</v>
      </c>
      <c r="L1542" s="17">
        <f t="shared" si="249"/>
        <v>41938.798796296294</v>
      </c>
      <c r="M1542" s="5" t="b">
        <v>1</v>
      </c>
      <c r="N1542" s="5">
        <v>98</v>
      </c>
      <c r="O1542" s="5" t="b">
        <v>1</v>
      </c>
      <c r="P1542" s="5" t="s">
        <v>8285</v>
      </c>
      <c r="Q1542" s="10">
        <f t="shared" si="243"/>
        <v>117.86666666666666</v>
      </c>
      <c r="R1542" s="12">
        <f t="shared" si="244"/>
        <v>0.65333333333333332</v>
      </c>
      <c r="S1542" s="13" t="str">
        <f t="shared" si="250"/>
        <v>Photography</v>
      </c>
      <c r="T1542" s="13" t="str">
        <f t="shared" si="245"/>
        <v>Photobooks</v>
      </c>
      <c r="U1542" s="18" t="str">
        <f t="shared" si="246"/>
        <v>Nov</v>
      </c>
      <c r="V1542" s="18" t="str">
        <f t="shared" si="247"/>
        <v>Oct</v>
      </c>
      <c r="W1542" s="1">
        <f t="shared" si="251"/>
        <v>2014</v>
      </c>
      <c r="X1542" s="1">
        <f t="shared" si="252"/>
        <v>2014</v>
      </c>
    </row>
    <row r="1543" spans="1:24" ht="40.5" x14ac:dyDescent="0.3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17">
        <f t="shared" si="248"/>
        <v>42004.503912037035</v>
      </c>
      <c r="L1543" s="17">
        <f t="shared" si="249"/>
        <v>41974.503912037035</v>
      </c>
      <c r="M1543" s="5" t="b">
        <v>0</v>
      </c>
      <c r="N1543" s="5">
        <v>2</v>
      </c>
      <c r="O1543" s="5" t="b">
        <v>0</v>
      </c>
      <c r="P1543" s="5" t="s">
        <v>8289</v>
      </c>
      <c r="Q1543" s="10">
        <f t="shared" si="243"/>
        <v>3.3333333333333333E-2</v>
      </c>
      <c r="R1543" s="12">
        <f t="shared" si="244"/>
        <v>1.1111111111111112E-2</v>
      </c>
      <c r="S1543" s="13" t="str">
        <f t="shared" si="250"/>
        <v>Photography</v>
      </c>
      <c r="T1543" s="13" t="str">
        <f t="shared" si="245"/>
        <v>Nature</v>
      </c>
      <c r="U1543" s="18" t="str">
        <f t="shared" si="246"/>
        <v>Dec</v>
      </c>
      <c r="V1543" s="18" t="str">
        <f t="shared" si="247"/>
        <v>Dec</v>
      </c>
      <c r="W1543" s="1">
        <f t="shared" si="251"/>
        <v>2014</v>
      </c>
      <c r="X1543" s="1">
        <f t="shared" si="252"/>
        <v>2014</v>
      </c>
    </row>
    <row r="1544" spans="1:24" ht="40.5" x14ac:dyDescent="0.3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17">
        <f t="shared" si="248"/>
        <v>42185.788194444445</v>
      </c>
      <c r="L1544" s="17">
        <f t="shared" si="249"/>
        <v>42170.788194444445</v>
      </c>
      <c r="M1544" s="5" t="b">
        <v>0</v>
      </c>
      <c r="N1544" s="5">
        <v>1</v>
      </c>
      <c r="O1544" s="5" t="b">
        <v>0</v>
      </c>
      <c r="P1544" s="5" t="s">
        <v>8289</v>
      </c>
      <c r="Q1544" s="10">
        <f t="shared" si="243"/>
        <v>4</v>
      </c>
      <c r="R1544" s="12">
        <f t="shared" si="244"/>
        <v>0.2</v>
      </c>
      <c r="S1544" s="13" t="str">
        <f t="shared" si="250"/>
        <v>Photography</v>
      </c>
      <c r="T1544" s="13" t="str">
        <f t="shared" si="245"/>
        <v>Nature</v>
      </c>
      <c r="U1544" s="18" t="str">
        <f t="shared" si="246"/>
        <v>Jun</v>
      </c>
      <c r="V1544" s="18" t="str">
        <f t="shared" si="247"/>
        <v>Jun</v>
      </c>
      <c r="W1544" s="1">
        <f t="shared" si="251"/>
        <v>2015</v>
      </c>
      <c r="X1544" s="1">
        <f t="shared" si="252"/>
        <v>2015</v>
      </c>
    </row>
    <row r="1545" spans="1:24" ht="40.5" x14ac:dyDescent="0.3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17">
        <f t="shared" si="248"/>
        <v>41965.342986111107</v>
      </c>
      <c r="L1545" s="17">
        <f t="shared" si="249"/>
        <v>41935.301319444443</v>
      </c>
      <c r="M1545" s="5" t="b">
        <v>0</v>
      </c>
      <c r="N1545" s="5">
        <v>1</v>
      </c>
      <c r="O1545" s="5" t="b">
        <v>0</v>
      </c>
      <c r="P1545" s="5" t="s">
        <v>8289</v>
      </c>
      <c r="Q1545" s="10">
        <f t="shared" si="243"/>
        <v>0.44444444444444442</v>
      </c>
      <c r="R1545" s="12">
        <f t="shared" si="244"/>
        <v>4.4444444444444446E-2</v>
      </c>
      <c r="S1545" s="13" t="str">
        <f t="shared" si="250"/>
        <v>Photography</v>
      </c>
      <c r="T1545" s="13" t="str">
        <f t="shared" si="245"/>
        <v>Nature</v>
      </c>
      <c r="U1545" s="18" t="str">
        <f t="shared" si="246"/>
        <v>Nov</v>
      </c>
      <c r="V1545" s="18" t="str">
        <f t="shared" si="247"/>
        <v>Oct</v>
      </c>
      <c r="W1545" s="1">
        <f t="shared" si="251"/>
        <v>2014</v>
      </c>
      <c r="X1545" s="1">
        <f t="shared" si="252"/>
        <v>2014</v>
      </c>
    </row>
    <row r="1546" spans="1:24" ht="40.5" x14ac:dyDescent="0.3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17">
        <f t="shared" si="248"/>
        <v>42094.804166666661</v>
      </c>
      <c r="L1546" s="17">
        <f t="shared" si="249"/>
        <v>42052.842870370368</v>
      </c>
      <c r="M1546" s="5" t="b">
        <v>0</v>
      </c>
      <c r="N1546" s="5">
        <v>0</v>
      </c>
      <c r="O1546" s="5" t="b">
        <v>0</v>
      </c>
      <c r="P1546" s="5" t="s">
        <v>8289</v>
      </c>
      <c r="Q1546" s="10">
        <f t="shared" si="243"/>
        <v>0</v>
      </c>
      <c r="R1546" s="12">
        <f t="shared" si="244"/>
        <v>0</v>
      </c>
      <c r="S1546" s="13" t="str">
        <f t="shared" si="250"/>
        <v>Photography</v>
      </c>
      <c r="T1546" s="13" t="str">
        <f t="shared" si="245"/>
        <v>Nature</v>
      </c>
      <c r="U1546" s="18" t="str">
        <f t="shared" si="246"/>
        <v>Mar</v>
      </c>
      <c r="V1546" s="18" t="str">
        <f t="shared" si="247"/>
        <v>Feb</v>
      </c>
      <c r="W1546" s="1">
        <f t="shared" si="251"/>
        <v>2015</v>
      </c>
      <c r="X1546" s="1">
        <f t="shared" si="252"/>
        <v>2015</v>
      </c>
    </row>
    <row r="1547" spans="1:24" ht="40.5" x14ac:dyDescent="0.3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17">
        <f t="shared" si="248"/>
        <v>42065.677777777775</v>
      </c>
      <c r="L1547" s="17">
        <f t="shared" si="249"/>
        <v>42031.676319444443</v>
      </c>
      <c r="M1547" s="5" t="b">
        <v>0</v>
      </c>
      <c r="N1547" s="5">
        <v>1</v>
      </c>
      <c r="O1547" s="5" t="b">
        <v>0</v>
      </c>
      <c r="P1547" s="5" t="s">
        <v>8289</v>
      </c>
      <c r="Q1547" s="10">
        <f t="shared" si="243"/>
        <v>3.3333333333333333E-2</v>
      </c>
      <c r="R1547" s="12">
        <f t="shared" si="244"/>
        <v>3.3333333333333333E-2</v>
      </c>
      <c r="S1547" s="13" t="str">
        <f t="shared" si="250"/>
        <v>Photography</v>
      </c>
      <c r="T1547" s="13" t="str">
        <f t="shared" si="245"/>
        <v>Nature</v>
      </c>
      <c r="U1547" s="18" t="str">
        <f t="shared" si="246"/>
        <v>Mar</v>
      </c>
      <c r="V1547" s="18" t="str">
        <f t="shared" si="247"/>
        <v>Jan</v>
      </c>
      <c r="W1547" s="1">
        <f t="shared" si="251"/>
        <v>2015</v>
      </c>
      <c r="X1547" s="1">
        <f t="shared" si="252"/>
        <v>2015</v>
      </c>
    </row>
    <row r="1548" spans="1:24" ht="40.5" x14ac:dyDescent="0.3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17">
        <f t="shared" si="248"/>
        <v>41899.004618055551</v>
      </c>
      <c r="L1548" s="17">
        <f t="shared" si="249"/>
        <v>41839.004618055551</v>
      </c>
      <c r="M1548" s="5" t="b">
        <v>0</v>
      </c>
      <c r="N1548" s="5">
        <v>11</v>
      </c>
      <c r="O1548" s="5" t="b">
        <v>0</v>
      </c>
      <c r="P1548" s="5" t="s">
        <v>8289</v>
      </c>
      <c r="Q1548" s="10">
        <f t="shared" si="243"/>
        <v>28.9</v>
      </c>
      <c r="R1548" s="12">
        <f t="shared" si="244"/>
        <v>1.1000000000000001</v>
      </c>
      <c r="S1548" s="13" t="str">
        <f t="shared" si="250"/>
        <v>Photography</v>
      </c>
      <c r="T1548" s="13" t="str">
        <f t="shared" si="245"/>
        <v>Nature</v>
      </c>
      <c r="U1548" s="18" t="str">
        <f t="shared" si="246"/>
        <v>Sep</v>
      </c>
      <c r="V1548" s="18" t="str">
        <f t="shared" si="247"/>
        <v>Jul</v>
      </c>
      <c r="W1548" s="1">
        <f t="shared" si="251"/>
        <v>2014</v>
      </c>
      <c r="X1548" s="1">
        <f t="shared" si="252"/>
        <v>2014</v>
      </c>
    </row>
    <row r="1549" spans="1:24" ht="40.5" x14ac:dyDescent="0.3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17">
        <f t="shared" si="248"/>
        <v>42789.218541666669</v>
      </c>
      <c r="L1549" s="17">
        <f t="shared" si="249"/>
        <v>42782.218541666669</v>
      </c>
      <c r="M1549" s="5" t="b">
        <v>0</v>
      </c>
      <c r="N1549" s="5">
        <v>0</v>
      </c>
      <c r="O1549" s="5" t="b">
        <v>0</v>
      </c>
      <c r="P1549" s="5" t="s">
        <v>8289</v>
      </c>
      <c r="Q1549" s="10">
        <f t="shared" si="243"/>
        <v>0</v>
      </c>
      <c r="R1549" s="12">
        <f t="shared" si="244"/>
        <v>0</v>
      </c>
      <c r="S1549" s="13" t="str">
        <f t="shared" si="250"/>
        <v>Photography</v>
      </c>
      <c r="T1549" s="13" t="str">
        <f t="shared" si="245"/>
        <v>Nature</v>
      </c>
      <c r="U1549" s="18" t="str">
        <f t="shared" si="246"/>
        <v>Feb</v>
      </c>
      <c r="V1549" s="18" t="str">
        <f t="shared" si="247"/>
        <v>Feb</v>
      </c>
      <c r="W1549" s="1">
        <f t="shared" si="251"/>
        <v>2017</v>
      </c>
      <c r="X1549" s="1">
        <f t="shared" si="252"/>
        <v>2017</v>
      </c>
    </row>
    <row r="1550" spans="1:24" ht="40.5" x14ac:dyDescent="0.3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17">
        <f t="shared" si="248"/>
        <v>42316.715509259258</v>
      </c>
      <c r="L1550" s="17">
        <f t="shared" si="249"/>
        <v>42286.673842592594</v>
      </c>
      <c r="M1550" s="5" t="b">
        <v>0</v>
      </c>
      <c r="N1550" s="5">
        <v>1</v>
      </c>
      <c r="O1550" s="5" t="b">
        <v>0</v>
      </c>
      <c r="P1550" s="5" t="s">
        <v>8289</v>
      </c>
      <c r="Q1550" s="10">
        <f t="shared" si="243"/>
        <v>8.5714285714285712</v>
      </c>
      <c r="R1550" s="12">
        <f t="shared" si="244"/>
        <v>0.14285714285714285</v>
      </c>
      <c r="S1550" s="13" t="str">
        <f t="shared" si="250"/>
        <v>Photography</v>
      </c>
      <c r="T1550" s="13" t="str">
        <f t="shared" si="245"/>
        <v>Nature</v>
      </c>
      <c r="U1550" s="18" t="str">
        <f t="shared" si="246"/>
        <v>Nov</v>
      </c>
      <c r="V1550" s="18" t="str">
        <f t="shared" si="247"/>
        <v>Oct</v>
      </c>
      <c r="W1550" s="1">
        <f t="shared" si="251"/>
        <v>2015</v>
      </c>
      <c r="X1550" s="1">
        <f t="shared" si="252"/>
        <v>2015</v>
      </c>
    </row>
    <row r="1551" spans="1:24" ht="40.5" x14ac:dyDescent="0.3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17">
        <f t="shared" si="248"/>
        <v>42310.96943287037</v>
      </c>
      <c r="L1551" s="17">
        <f t="shared" si="249"/>
        <v>42280.927766203698</v>
      </c>
      <c r="M1551" s="5" t="b">
        <v>0</v>
      </c>
      <c r="N1551" s="5">
        <v>6</v>
      </c>
      <c r="O1551" s="5" t="b">
        <v>0</v>
      </c>
      <c r="P1551" s="5" t="s">
        <v>8289</v>
      </c>
      <c r="Q1551" s="10">
        <f t="shared" si="243"/>
        <v>34</v>
      </c>
      <c r="R1551" s="12">
        <f t="shared" si="244"/>
        <v>1.2</v>
      </c>
      <c r="S1551" s="13" t="str">
        <f t="shared" si="250"/>
        <v>Photography</v>
      </c>
      <c r="T1551" s="13" t="str">
        <f t="shared" si="245"/>
        <v>Nature</v>
      </c>
      <c r="U1551" s="18" t="str">
        <f t="shared" si="246"/>
        <v>Nov</v>
      </c>
      <c r="V1551" s="18" t="str">
        <f t="shared" si="247"/>
        <v>Oct</v>
      </c>
      <c r="W1551" s="1">
        <f t="shared" si="251"/>
        <v>2015</v>
      </c>
      <c r="X1551" s="1">
        <f t="shared" si="252"/>
        <v>2015</v>
      </c>
    </row>
    <row r="1552" spans="1:24" ht="40.5" x14ac:dyDescent="0.3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17">
        <f t="shared" si="248"/>
        <v>42502.24113425926</v>
      </c>
      <c r="L1552" s="17">
        <f t="shared" si="249"/>
        <v>42472.24113425926</v>
      </c>
      <c r="M1552" s="5" t="b">
        <v>0</v>
      </c>
      <c r="N1552" s="5">
        <v>7</v>
      </c>
      <c r="O1552" s="5" t="b">
        <v>0</v>
      </c>
      <c r="P1552" s="5" t="s">
        <v>8289</v>
      </c>
      <c r="Q1552" s="10">
        <f t="shared" si="243"/>
        <v>13.466666666666667</v>
      </c>
      <c r="R1552" s="12">
        <f t="shared" si="244"/>
        <v>0.93333333333333335</v>
      </c>
      <c r="S1552" s="13" t="str">
        <f t="shared" si="250"/>
        <v>Photography</v>
      </c>
      <c r="T1552" s="13" t="str">
        <f t="shared" si="245"/>
        <v>Nature</v>
      </c>
      <c r="U1552" s="18" t="str">
        <f t="shared" si="246"/>
        <v>May</v>
      </c>
      <c r="V1552" s="18" t="str">
        <f t="shared" si="247"/>
        <v>Apr</v>
      </c>
      <c r="W1552" s="1">
        <f t="shared" si="251"/>
        <v>2016</v>
      </c>
      <c r="X1552" s="1">
        <f t="shared" si="252"/>
        <v>2016</v>
      </c>
    </row>
    <row r="1553" spans="1:24" ht="40.5" x14ac:dyDescent="0.3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17">
        <f t="shared" si="248"/>
        <v>42151.616192129623</v>
      </c>
      <c r="L1553" s="17">
        <f t="shared" si="249"/>
        <v>42121.616192129623</v>
      </c>
      <c r="M1553" s="5" t="b">
        <v>0</v>
      </c>
      <c r="N1553" s="5">
        <v>0</v>
      </c>
      <c r="O1553" s="5" t="b">
        <v>0</v>
      </c>
      <c r="P1553" s="5" t="s">
        <v>8289</v>
      </c>
      <c r="Q1553" s="10">
        <f t="shared" si="243"/>
        <v>0</v>
      </c>
      <c r="R1553" s="12">
        <f t="shared" si="244"/>
        <v>0</v>
      </c>
      <c r="S1553" s="13" t="str">
        <f t="shared" si="250"/>
        <v>Photography</v>
      </c>
      <c r="T1553" s="13" t="str">
        <f t="shared" si="245"/>
        <v>Nature</v>
      </c>
      <c r="U1553" s="18" t="str">
        <f t="shared" si="246"/>
        <v>May</v>
      </c>
      <c r="V1553" s="18" t="str">
        <f t="shared" si="247"/>
        <v>Apr</v>
      </c>
      <c r="W1553" s="1">
        <f t="shared" si="251"/>
        <v>2015</v>
      </c>
      <c r="X1553" s="1">
        <f t="shared" si="252"/>
        <v>2015</v>
      </c>
    </row>
    <row r="1554" spans="1:24" ht="60.75" x14ac:dyDescent="0.3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17">
        <f t="shared" si="248"/>
        <v>41912.957638888889</v>
      </c>
      <c r="L1554" s="17">
        <f t="shared" si="249"/>
        <v>41892.480416666665</v>
      </c>
      <c r="M1554" s="5" t="b">
        <v>0</v>
      </c>
      <c r="N1554" s="5">
        <v>16</v>
      </c>
      <c r="O1554" s="5" t="b">
        <v>0</v>
      </c>
      <c r="P1554" s="5" t="s">
        <v>8289</v>
      </c>
      <c r="Q1554" s="10">
        <f t="shared" si="243"/>
        <v>49.186046511627907</v>
      </c>
      <c r="R1554" s="12">
        <f t="shared" si="244"/>
        <v>0.37209302325581395</v>
      </c>
      <c r="S1554" s="13" t="str">
        <f t="shared" si="250"/>
        <v>Photography</v>
      </c>
      <c r="T1554" s="13" t="str">
        <f t="shared" si="245"/>
        <v>Nature</v>
      </c>
      <c r="U1554" s="18" t="str">
        <f t="shared" si="246"/>
        <v>Sep</v>
      </c>
      <c r="V1554" s="18" t="str">
        <f t="shared" si="247"/>
        <v>Sep</v>
      </c>
      <c r="W1554" s="1">
        <f t="shared" si="251"/>
        <v>2014</v>
      </c>
      <c r="X1554" s="1">
        <f t="shared" si="252"/>
        <v>2014</v>
      </c>
    </row>
    <row r="1555" spans="1:24" ht="40.5" x14ac:dyDescent="0.3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17">
        <f t="shared" si="248"/>
        <v>42249.074618055551</v>
      </c>
      <c r="L1555" s="17">
        <f t="shared" si="249"/>
        <v>42219.074618055551</v>
      </c>
      <c r="M1555" s="5" t="b">
        <v>0</v>
      </c>
      <c r="N1555" s="5">
        <v>0</v>
      </c>
      <c r="O1555" s="5" t="b">
        <v>0</v>
      </c>
      <c r="P1555" s="5" t="s">
        <v>8289</v>
      </c>
      <c r="Q1555" s="10">
        <f t="shared" si="243"/>
        <v>0</v>
      </c>
      <c r="R1555" s="12">
        <f t="shared" si="244"/>
        <v>0</v>
      </c>
      <c r="S1555" s="13" t="str">
        <f t="shared" si="250"/>
        <v>Photography</v>
      </c>
      <c r="T1555" s="13" t="str">
        <f t="shared" si="245"/>
        <v>Nature</v>
      </c>
      <c r="U1555" s="18" t="str">
        <f t="shared" si="246"/>
        <v>Sep</v>
      </c>
      <c r="V1555" s="18" t="str">
        <f t="shared" si="247"/>
        <v>Aug</v>
      </c>
      <c r="W1555" s="1">
        <f t="shared" si="251"/>
        <v>2015</v>
      </c>
      <c r="X1555" s="1">
        <f t="shared" si="252"/>
        <v>2015</v>
      </c>
    </row>
    <row r="1556" spans="1:24" ht="40.5" x14ac:dyDescent="0.3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17">
        <f t="shared" si="248"/>
        <v>42218.043865740743</v>
      </c>
      <c r="L1556" s="17">
        <f t="shared" si="249"/>
        <v>42188.043865740743</v>
      </c>
      <c r="M1556" s="5" t="b">
        <v>0</v>
      </c>
      <c r="N1556" s="5">
        <v>0</v>
      </c>
      <c r="O1556" s="5" t="b">
        <v>0</v>
      </c>
      <c r="P1556" s="5" t="s">
        <v>8289</v>
      </c>
      <c r="Q1556" s="10">
        <f t="shared" si="243"/>
        <v>0</v>
      </c>
      <c r="R1556" s="12">
        <f t="shared" si="244"/>
        <v>0</v>
      </c>
      <c r="S1556" s="13" t="str">
        <f t="shared" si="250"/>
        <v>Photography</v>
      </c>
      <c r="T1556" s="13" t="str">
        <f t="shared" si="245"/>
        <v>Nature</v>
      </c>
      <c r="U1556" s="18" t="str">
        <f t="shared" si="246"/>
        <v>Aug</v>
      </c>
      <c r="V1556" s="18" t="str">
        <f t="shared" si="247"/>
        <v>Jul</v>
      </c>
      <c r="W1556" s="1">
        <f t="shared" si="251"/>
        <v>2015</v>
      </c>
      <c r="X1556" s="1">
        <f t="shared" si="252"/>
        <v>2015</v>
      </c>
    </row>
    <row r="1557" spans="1:24" ht="40.5" x14ac:dyDescent="0.3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17">
        <f t="shared" si="248"/>
        <v>42264.499999999993</v>
      </c>
      <c r="L1557" s="17">
        <f t="shared" si="249"/>
        <v>42241.405462962961</v>
      </c>
      <c r="M1557" s="5" t="b">
        <v>0</v>
      </c>
      <c r="N1557" s="5">
        <v>0</v>
      </c>
      <c r="O1557" s="5" t="b">
        <v>0</v>
      </c>
      <c r="P1557" s="5" t="s">
        <v>8289</v>
      </c>
      <c r="Q1557" s="10">
        <f t="shared" si="243"/>
        <v>0</v>
      </c>
      <c r="R1557" s="12">
        <f t="shared" si="244"/>
        <v>0</v>
      </c>
      <c r="S1557" s="13" t="str">
        <f t="shared" si="250"/>
        <v>Photography</v>
      </c>
      <c r="T1557" s="13" t="str">
        <f t="shared" si="245"/>
        <v>Nature</v>
      </c>
      <c r="U1557" s="18" t="str">
        <f t="shared" si="246"/>
        <v>Sep</v>
      </c>
      <c r="V1557" s="18" t="str">
        <f t="shared" si="247"/>
        <v>Aug</v>
      </c>
      <c r="W1557" s="1">
        <f t="shared" si="251"/>
        <v>2015</v>
      </c>
      <c r="X1557" s="1">
        <f t="shared" si="252"/>
        <v>2015</v>
      </c>
    </row>
    <row r="1558" spans="1:24" ht="40.5" x14ac:dyDescent="0.3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17">
        <f t="shared" si="248"/>
        <v>42554.944722222215</v>
      </c>
      <c r="L1558" s="17">
        <f t="shared" si="249"/>
        <v>42524.944722222215</v>
      </c>
      <c r="M1558" s="5" t="b">
        <v>0</v>
      </c>
      <c r="N1558" s="5">
        <v>12</v>
      </c>
      <c r="O1558" s="5" t="b">
        <v>0</v>
      </c>
      <c r="P1558" s="5" t="s">
        <v>8289</v>
      </c>
      <c r="Q1558" s="10">
        <f t="shared" si="243"/>
        <v>45.133333333333333</v>
      </c>
      <c r="R1558" s="12">
        <f t="shared" si="244"/>
        <v>0.8</v>
      </c>
      <c r="S1558" s="13" t="str">
        <f t="shared" si="250"/>
        <v>Photography</v>
      </c>
      <c r="T1558" s="13" t="str">
        <f t="shared" si="245"/>
        <v>Nature</v>
      </c>
      <c r="U1558" s="18" t="str">
        <f t="shared" si="246"/>
        <v>Jul</v>
      </c>
      <c r="V1558" s="18" t="str">
        <f t="shared" si="247"/>
        <v>Jun</v>
      </c>
      <c r="W1558" s="1">
        <f t="shared" si="251"/>
        <v>2016</v>
      </c>
      <c r="X1558" s="1">
        <f t="shared" si="252"/>
        <v>2016</v>
      </c>
    </row>
    <row r="1559" spans="1:24" ht="40.5" x14ac:dyDescent="0.3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17">
        <f t="shared" si="248"/>
        <v>41902.444826388884</v>
      </c>
      <c r="L1559" s="17">
        <f t="shared" si="249"/>
        <v>41871.444826388884</v>
      </c>
      <c r="M1559" s="5" t="b">
        <v>0</v>
      </c>
      <c r="N1559" s="5">
        <v>1</v>
      </c>
      <c r="O1559" s="5" t="b">
        <v>0</v>
      </c>
      <c r="P1559" s="5" t="s">
        <v>8289</v>
      </c>
      <c r="Q1559" s="10">
        <f t="shared" si="243"/>
        <v>4</v>
      </c>
      <c r="R1559" s="12">
        <f t="shared" si="244"/>
        <v>0.04</v>
      </c>
      <c r="S1559" s="13" t="str">
        <f t="shared" si="250"/>
        <v>Photography</v>
      </c>
      <c r="T1559" s="13" t="str">
        <f t="shared" si="245"/>
        <v>Nature</v>
      </c>
      <c r="U1559" s="18" t="str">
        <f t="shared" si="246"/>
        <v>Sep</v>
      </c>
      <c r="V1559" s="18" t="str">
        <f t="shared" si="247"/>
        <v>Aug</v>
      </c>
      <c r="W1559" s="1">
        <f t="shared" si="251"/>
        <v>2014</v>
      </c>
      <c r="X1559" s="1">
        <f t="shared" si="252"/>
        <v>2014</v>
      </c>
    </row>
    <row r="1560" spans="1:24" ht="40.5" x14ac:dyDescent="0.3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17">
        <f t="shared" si="248"/>
        <v>42244.299999999996</v>
      </c>
      <c r="L1560" s="17">
        <f t="shared" si="249"/>
        <v>42185.189340277771</v>
      </c>
      <c r="M1560" s="5" t="b">
        <v>0</v>
      </c>
      <c r="N1560" s="5">
        <v>3</v>
      </c>
      <c r="O1560" s="5" t="b">
        <v>0</v>
      </c>
      <c r="P1560" s="5" t="s">
        <v>8289</v>
      </c>
      <c r="Q1560" s="10">
        <f t="shared" si="243"/>
        <v>4.666666666666667</v>
      </c>
      <c r="R1560" s="12">
        <f t="shared" si="244"/>
        <v>0.4</v>
      </c>
      <c r="S1560" s="13" t="str">
        <f t="shared" si="250"/>
        <v>Photography</v>
      </c>
      <c r="T1560" s="13" t="str">
        <f t="shared" si="245"/>
        <v>Nature</v>
      </c>
      <c r="U1560" s="18" t="str">
        <f t="shared" si="246"/>
        <v>Aug</v>
      </c>
      <c r="V1560" s="18" t="str">
        <f t="shared" si="247"/>
        <v>Jun</v>
      </c>
      <c r="W1560" s="1">
        <f t="shared" si="251"/>
        <v>2015</v>
      </c>
      <c r="X1560" s="1">
        <f t="shared" si="252"/>
        <v>2015</v>
      </c>
    </row>
    <row r="1561" spans="1:24" ht="40.5" x14ac:dyDescent="0.3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17">
        <f t="shared" si="248"/>
        <v>42122.844895833332</v>
      </c>
      <c r="L1561" s="17">
        <f t="shared" si="249"/>
        <v>42107.844895833332</v>
      </c>
      <c r="M1561" s="5" t="b">
        <v>0</v>
      </c>
      <c r="N1561" s="5">
        <v>1</v>
      </c>
      <c r="O1561" s="5" t="b">
        <v>0</v>
      </c>
      <c r="P1561" s="5" t="s">
        <v>8289</v>
      </c>
      <c r="Q1561" s="10">
        <f t="shared" si="243"/>
        <v>0.33333333333333331</v>
      </c>
      <c r="R1561" s="12">
        <f t="shared" si="244"/>
        <v>6.6666666666666671E-3</v>
      </c>
      <c r="S1561" s="13" t="str">
        <f t="shared" si="250"/>
        <v>Photography</v>
      </c>
      <c r="T1561" s="13" t="str">
        <f t="shared" si="245"/>
        <v>Nature</v>
      </c>
      <c r="U1561" s="18" t="str">
        <f t="shared" si="246"/>
        <v>Apr</v>
      </c>
      <c r="V1561" s="18" t="str">
        <f t="shared" si="247"/>
        <v>Apr</v>
      </c>
      <c r="W1561" s="1">
        <f t="shared" si="251"/>
        <v>2015</v>
      </c>
      <c r="X1561" s="1">
        <f t="shared" si="252"/>
        <v>2015</v>
      </c>
    </row>
    <row r="1562" spans="1:24" ht="40.5" x14ac:dyDescent="0.3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17">
        <f t="shared" si="248"/>
        <v>41955.854085648149</v>
      </c>
      <c r="L1562" s="17">
        <f t="shared" si="249"/>
        <v>41935.812418981477</v>
      </c>
      <c r="M1562" s="5" t="b">
        <v>0</v>
      </c>
      <c r="N1562" s="5">
        <v>4</v>
      </c>
      <c r="O1562" s="5" t="b">
        <v>0</v>
      </c>
      <c r="P1562" s="5" t="s">
        <v>8289</v>
      </c>
      <c r="Q1562" s="10">
        <f t="shared" si="243"/>
        <v>3.76</v>
      </c>
      <c r="R1562" s="12">
        <f t="shared" si="244"/>
        <v>0.16</v>
      </c>
      <c r="S1562" s="13" t="str">
        <f t="shared" si="250"/>
        <v>Photography</v>
      </c>
      <c r="T1562" s="13" t="str">
        <f t="shared" si="245"/>
        <v>Nature</v>
      </c>
      <c r="U1562" s="18" t="str">
        <f t="shared" si="246"/>
        <v>Nov</v>
      </c>
      <c r="V1562" s="18" t="str">
        <f t="shared" si="247"/>
        <v>Oct</v>
      </c>
      <c r="W1562" s="1">
        <f t="shared" si="251"/>
        <v>2014</v>
      </c>
      <c r="X1562" s="1">
        <f t="shared" si="252"/>
        <v>2014</v>
      </c>
    </row>
    <row r="1563" spans="1:24" ht="60.75" x14ac:dyDescent="0.3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17">
        <f t="shared" si="248"/>
        <v>41584.875034722216</v>
      </c>
      <c r="L1563" s="17">
        <f t="shared" si="249"/>
        <v>41554.833368055552</v>
      </c>
      <c r="M1563" s="5" t="b">
        <v>0</v>
      </c>
      <c r="N1563" s="5">
        <v>1</v>
      </c>
      <c r="O1563" s="5" t="b">
        <v>0</v>
      </c>
      <c r="P1563" s="5" t="s">
        <v>8290</v>
      </c>
      <c r="Q1563" s="10">
        <f t="shared" si="243"/>
        <v>0.67</v>
      </c>
      <c r="R1563" s="12">
        <f t="shared" si="244"/>
        <v>0.01</v>
      </c>
      <c r="S1563" s="13" t="str">
        <f t="shared" si="250"/>
        <v>Publishing</v>
      </c>
      <c r="T1563" s="13" t="str">
        <f t="shared" si="245"/>
        <v>Books</v>
      </c>
      <c r="U1563" s="18" t="str">
        <f t="shared" si="246"/>
        <v>Nov</v>
      </c>
      <c r="V1563" s="18" t="str">
        <f t="shared" si="247"/>
        <v>Oct</v>
      </c>
      <c r="W1563" s="1">
        <f t="shared" si="251"/>
        <v>2013</v>
      </c>
      <c r="X1563" s="1">
        <f t="shared" si="252"/>
        <v>2013</v>
      </c>
    </row>
    <row r="1564" spans="1:24" ht="81" x14ac:dyDescent="0.3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17">
        <f t="shared" si="248"/>
        <v>40148.826388888883</v>
      </c>
      <c r="L1564" s="17">
        <f t="shared" si="249"/>
        <v>40079.357824074068</v>
      </c>
      <c r="M1564" s="5" t="b">
        <v>0</v>
      </c>
      <c r="N1564" s="5">
        <v>0</v>
      </c>
      <c r="O1564" s="5" t="b">
        <v>0</v>
      </c>
      <c r="P1564" s="5" t="s">
        <v>8290</v>
      </c>
      <c r="Q1564" s="10">
        <f t="shared" si="243"/>
        <v>0</v>
      </c>
      <c r="R1564" s="12">
        <f t="shared" si="244"/>
        <v>0</v>
      </c>
      <c r="S1564" s="13" t="str">
        <f t="shared" si="250"/>
        <v>Publishing</v>
      </c>
      <c r="T1564" s="13" t="str">
        <f t="shared" si="245"/>
        <v>Books</v>
      </c>
      <c r="U1564" s="18" t="str">
        <f t="shared" si="246"/>
        <v>Dec</v>
      </c>
      <c r="V1564" s="18" t="str">
        <f t="shared" si="247"/>
        <v>Sep</v>
      </c>
      <c r="W1564" s="1">
        <f t="shared" si="251"/>
        <v>2009</v>
      </c>
      <c r="X1564" s="1">
        <f t="shared" si="252"/>
        <v>2009</v>
      </c>
    </row>
    <row r="1565" spans="1:24" ht="60.75" x14ac:dyDescent="0.3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17">
        <f t="shared" si="248"/>
        <v>41712.492488425924</v>
      </c>
      <c r="L1565" s="17">
        <f t="shared" si="249"/>
        <v>41652.534155092588</v>
      </c>
      <c r="M1565" s="5" t="b">
        <v>0</v>
      </c>
      <c r="N1565" s="5">
        <v>2</v>
      </c>
      <c r="O1565" s="5" t="b">
        <v>0</v>
      </c>
      <c r="P1565" s="5" t="s">
        <v>8290</v>
      </c>
      <c r="Q1565" s="10">
        <f t="shared" si="243"/>
        <v>1.4166666666666667</v>
      </c>
      <c r="R1565" s="12">
        <f t="shared" si="244"/>
        <v>3.3333333333333333E-2</v>
      </c>
      <c r="S1565" s="13" t="str">
        <f t="shared" si="250"/>
        <v>Publishing</v>
      </c>
      <c r="T1565" s="13" t="str">
        <f t="shared" si="245"/>
        <v>Books</v>
      </c>
      <c r="U1565" s="18" t="str">
        <f t="shared" si="246"/>
        <v>Mar</v>
      </c>
      <c r="V1565" s="18" t="str">
        <f t="shared" si="247"/>
        <v>Jan</v>
      </c>
      <c r="W1565" s="1">
        <f t="shared" si="251"/>
        <v>2014</v>
      </c>
      <c r="X1565" s="1">
        <f t="shared" si="252"/>
        <v>2014</v>
      </c>
    </row>
    <row r="1566" spans="1:24" ht="40.5" x14ac:dyDescent="0.3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17">
        <f t="shared" si="248"/>
        <v>42152.628472222219</v>
      </c>
      <c r="L1566" s="17">
        <f t="shared" si="249"/>
        <v>42121.158668981479</v>
      </c>
      <c r="M1566" s="5" t="b">
        <v>0</v>
      </c>
      <c r="N1566" s="5">
        <v>1</v>
      </c>
      <c r="O1566" s="5" t="b">
        <v>0</v>
      </c>
      <c r="P1566" s="5" t="s">
        <v>8290</v>
      </c>
      <c r="Q1566" s="10">
        <f t="shared" si="243"/>
        <v>0.1</v>
      </c>
      <c r="R1566" s="12">
        <f t="shared" si="244"/>
        <v>0.01</v>
      </c>
      <c r="S1566" s="13" t="str">
        <f t="shared" si="250"/>
        <v>Publishing</v>
      </c>
      <c r="T1566" s="13" t="str">
        <f t="shared" si="245"/>
        <v>Books</v>
      </c>
      <c r="U1566" s="18" t="str">
        <f t="shared" si="246"/>
        <v>May</v>
      </c>
      <c r="V1566" s="18" t="str">
        <f t="shared" si="247"/>
        <v>Apr</v>
      </c>
      <c r="W1566" s="1">
        <f t="shared" si="251"/>
        <v>2015</v>
      </c>
      <c r="X1566" s="1">
        <f t="shared" si="252"/>
        <v>2015</v>
      </c>
    </row>
    <row r="1567" spans="1:24" ht="40.5" x14ac:dyDescent="0.3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17">
        <f t="shared" si="248"/>
        <v>40702.521539351852</v>
      </c>
      <c r="L1567" s="17">
        <f t="shared" si="249"/>
        <v>40672.521539351852</v>
      </c>
      <c r="M1567" s="5" t="b">
        <v>0</v>
      </c>
      <c r="N1567" s="5">
        <v>1</v>
      </c>
      <c r="O1567" s="5" t="b">
        <v>0</v>
      </c>
      <c r="P1567" s="5" t="s">
        <v>8290</v>
      </c>
      <c r="Q1567" s="10">
        <f t="shared" si="243"/>
        <v>2.5</v>
      </c>
      <c r="R1567" s="12">
        <f t="shared" si="244"/>
        <v>2.5000000000000001E-2</v>
      </c>
      <c r="S1567" s="13" t="str">
        <f t="shared" si="250"/>
        <v>Publishing</v>
      </c>
      <c r="T1567" s="13" t="str">
        <f t="shared" si="245"/>
        <v>Books</v>
      </c>
      <c r="U1567" s="18" t="str">
        <f t="shared" si="246"/>
        <v>Jun</v>
      </c>
      <c r="V1567" s="18" t="str">
        <f t="shared" si="247"/>
        <v>May</v>
      </c>
      <c r="W1567" s="1">
        <f t="shared" si="251"/>
        <v>2011</v>
      </c>
      <c r="X1567" s="1">
        <f t="shared" si="252"/>
        <v>2011</v>
      </c>
    </row>
    <row r="1568" spans="1:24" ht="40.5" x14ac:dyDescent="0.3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17">
        <f t="shared" si="248"/>
        <v>42578.708333333336</v>
      </c>
      <c r="L1568" s="17">
        <f t="shared" si="249"/>
        <v>42549.708379629628</v>
      </c>
      <c r="M1568" s="5" t="b">
        <v>0</v>
      </c>
      <c r="N1568" s="5">
        <v>59</v>
      </c>
      <c r="O1568" s="5" t="b">
        <v>0</v>
      </c>
      <c r="P1568" s="5" t="s">
        <v>8290</v>
      </c>
      <c r="Q1568" s="10">
        <f t="shared" si="243"/>
        <v>21.25</v>
      </c>
      <c r="R1568" s="12">
        <f t="shared" si="244"/>
        <v>0.19666666666666666</v>
      </c>
      <c r="S1568" s="13" t="str">
        <f t="shared" si="250"/>
        <v>Publishing</v>
      </c>
      <c r="T1568" s="13" t="str">
        <f t="shared" si="245"/>
        <v>Books</v>
      </c>
      <c r="U1568" s="18" t="str">
        <f t="shared" si="246"/>
        <v>Jul</v>
      </c>
      <c r="V1568" s="18" t="str">
        <f t="shared" si="247"/>
        <v>Jun</v>
      </c>
      <c r="W1568" s="1">
        <f t="shared" si="251"/>
        <v>2016</v>
      </c>
      <c r="X1568" s="1">
        <f t="shared" si="252"/>
        <v>2016</v>
      </c>
    </row>
    <row r="1569" spans="1:24" ht="40.5" x14ac:dyDescent="0.3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17">
        <f t="shared" si="248"/>
        <v>41686.791666666664</v>
      </c>
      <c r="L1569" s="17">
        <f t="shared" si="249"/>
        <v>41671.728530092594</v>
      </c>
      <c r="M1569" s="5" t="b">
        <v>0</v>
      </c>
      <c r="N1569" s="5">
        <v>13</v>
      </c>
      <c r="O1569" s="5" t="b">
        <v>0</v>
      </c>
      <c r="P1569" s="5" t="s">
        <v>8290</v>
      </c>
      <c r="Q1569" s="10">
        <f t="shared" si="243"/>
        <v>4.117647058823529</v>
      </c>
      <c r="R1569" s="12">
        <f t="shared" si="244"/>
        <v>0.15294117647058825</v>
      </c>
      <c r="S1569" s="13" t="str">
        <f t="shared" si="250"/>
        <v>Publishing</v>
      </c>
      <c r="T1569" s="13" t="str">
        <f t="shared" si="245"/>
        <v>Books</v>
      </c>
      <c r="U1569" s="18" t="str">
        <f t="shared" si="246"/>
        <v>Feb</v>
      </c>
      <c r="V1569" s="18" t="str">
        <f t="shared" si="247"/>
        <v>Feb</v>
      </c>
      <c r="W1569" s="1">
        <f t="shared" si="251"/>
        <v>2014</v>
      </c>
      <c r="X1569" s="1">
        <f t="shared" si="252"/>
        <v>2014</v>
      </c>
    </row>
    <row r="1570" spans="1:24" ht="60.75" x14ac:dyDescent="0.3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17">
        <f t="shared" si="248"/>
        <v>41996.853993055549</v>
      </c>
      <c r="L1570" s="17">
        <f t="shared" si="249"/>
        <v>41961.853993055549</v>
      </c>
      <c r="M1570" s="5" t="b">
        <v>0</v>
      </c>
      <c r="N1570" s="5">
        <v>22</v>
      </c>
      <c r="O1570" s="5" t="b">
        <v>0</v>
      </c>
      <c r="P1570" s="5" t="s">
        <v>8290</v>
      </c>
      <c r="Q1570" s="10">
        <f t="shared" si="243"/>
        <v>13.64</v>
      </c>
      <c r="R1570" s="12">
        <f t="shared" si="244"/>
        <v>8.7999999999999995E-2</v>
      </c>
      <c r="S1570" s="13" t="str">
        <f t="shared" si="250"/>
        <v>Publishing</v>
      </c>
      <c r="T1570" s="13" t="str">
        <f t="shared" si="245"/>
        <v>Books</v>
      </c>
      <c r="U1570" s="18" t="str">
        <f t="shared" si="246"/>
        <v>Dec</v>
      </c>
      <c r="V1570" s="18" t="str">
        <f t="shared" si="247"/>
        <v>Nov</v>
      </c>
      <c r="W1570" s="1">
        <f t="shared" si="251"/>
        <v>2014</v>
      </c>
      <c r="X1570" s="1">
        <f t="shared" si="252"/>
        <v>2014</v>
      </c>
    </row>
    <row r="1571" spans="1:24" x14ac:dyDescent="0.3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17">
        <f t="shared" si="248"/>
        <v>41419.471226851849</v>
      </c>
      <c r="L1571" s="17">
        <f t="shared" si="249"/>
        <v>41389.471226851849</v>
      </c>
      <c r="M1571" s="5" t="b">
        <v>0</v>
      </c>
      <c r="N1571" s="5">
        <v>0</v>
      </c>
      <c r="O1571" s="5" t="b">
        <v>0</v>
      </c>
      <c r="P1571" s="5" t="s">
        <v>8290</v>
      </c>
      <c r="Q1571" s="10">
        <f t="shared" si="243"/>
        <v>0</v>
      </c>
      <c r="R1571" s="12">
        <f t="shared" si="244"/>
        <v>0</v>
      </c>
      <c r="S1571" s="13" t="str">
        <f t="shared" si="250"/>
        <v>Publishing</v>
      </c>
      <c r="T1571" s="13" t="str">
        <f t="shared" si="245"/>
        <v>Books</v>
      </c>
      <c r="U1571" s="18" t="str">
        <f t="shared" si="246"/>
        <v>May</v>
      </c>
      <c r="V1571" s="18" t="str">
        <f t="shared" si="247"/>
        <v>Apr</v>
      </c>
      <c r="W1571" s="1">
        <f t="shared" si="251"/>
        <v>2013</v>
      </c>
      <c r="X1571" s="1">
        <f t="shared" si="252"/>
        <v>2013</v>
      </c>
    </row>
    <row r="1572" spans="1:24" ht="60.75" x14ac:dyDescent="0.3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17">
        <f t="shared" si="248"/>
        <v>42468.56344907407</v>
      </c>
      <c r="L1572" s="17">
        <f t="shared" si="249"/>
        <v>42438.605115740742</v>
      </c>
      <c r="M1572" s="5" t="b">
        <v>0</v>
      </c>
      <c r="N1572" s="5">
        <v>52</v>
      </c>
      <c r="O1572" s="5" t="b">
        <v>0</v>
      </c>
      <c r="P1572" s="5" t="s">
        <v>8290</v>
      </c>
      <c r="Q1572" s="10">
        <f t="shared" si="243"/>
        <v>41.4</v>
      </c>
      <c r="R1572" s="12">
        <f t="shared" si="244"/>
        <v>0.8666666666666667</v>
      </c>
      <c r="S1572" s="13" t="str">
        <f t="shared" si="250"/>
        <v>Publishing</v>
      </c>
      <c r="T1572" s="13" t="str">
        <f t="shared" si="245"/>
        <v>Books</v>
      </c>
      <c r="U1572" s="18" t="str">
        <f t="shared" si="246"/>
        <v>Apr</v>
      </c>
      <c r="V1572" s="18" t="str">
        <f t="shared" si="247"/>
        <v>Mar</v>
      </c>
      <c r="W1572" s="1">
        <f t="shared" si="251"/>
        <v>2016</v>
      </c>
      <c r="X1572" s="1">
        <f t="shared" si="252"/>
        <v>2016</v>
      </c>
    </row>
    <row r="1573" spans="1:24" ht="40.5" x14ac:dyDescent="0.3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17">
        <f t="shared" si="248"/>
        <v>42174.56114583333</v>
      </c>
      <c r="L1573" s="17">
        <f t="shared" si="249"/>
        <v>42144.56114583333</v>
      </c>
      <c r="M1573" s="5" t="b">
        <v>0</v>
      </c>
      <c r="N1573" s="5">
        <v>4</v>
      </c>
      <c r="O1573" s="5" t="b">
        <v>0</v>
      </c>
      <c r="P1573" s="5" t="s">
        <v>8290</v>
      </c>
      <c r="Q1573" s="10">
        <f t="shared" si="243"/>
        <v>0.66115702479338845</v>
      </c>
      <c r="R1573" s="12">
        <f t="shared" si="244"/>
        <v>3.3057851239669422E-2</v>
      </c>
      <c r="S1573" s="13" t="str">
        <f t="shared" si="250"/>
        <v>Publishing</v>
      </c>
      <c r="T1573" s="13" t="str">
        <f t="shared" si="245"/>
        <v>Books</v>
      </c>
      <c r="U1573" s="18" t="str">
        <f t="shared" si="246"/>
        <v>Jun</v>
      </c>
      <c r="V1573" s="18" t="str">
        <f t="shared" si="247"/>
        <v>May</v>
      </c>
      <c r="W1573" s="1">
        <f t="shared" si="251"/>
        <v>2015</v>
      </c>
      <c r="X1573" s="1">
        <f t="shared" si="252"/>
        <v>2015</v>
      </c>
    </row>
    <row r="1574" spans="1:24" ht="60.75" x14ac:dyDescent="0.3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17">
        <f t="shared" si="248"/>
        <v>42428.790972222218</v>
      </c>
      <c r="L1574" s="17">
        <f t="shared" si="249"/>
        <v>42403.824756944443</v>
      </c>
      <c r="M1574" s="5" t="b">
        <v>0</v>
      </c>
      <c r="N1574" s="5">
        <v>3</v>
      </c>
      <c r="O1574" s="5" t="b">
        <v>0</v>
      </c>
      <c r="P1574" s="5" t="s">
        <v>8290</v>
      </c>
      <c r="Q1574" s="10">
        <f t="shared" si="243"/>
        <v>5</v>
      </c>
      <c r="R1574" s="12">
        <f t="shared" si="244"/>
        <v>0.12</v>
      </c>
      <c r="S1574" s="13" t="str">
        <f t="shared" si="250"/>
        <v>Publishing</v>
      </c>
      <c r="T1574" s="13" t="str">
        <f t="shared" si="245"/>
        <v>Books</v>
      </c>
      <c r="U1574" s="18" t="str">
        <f t="shared" si="246"/>
        <v>Feb</v>
      </c>
      <c r="V1574" s="18" t="str">
        <f t="shared" si="247"/>
        <v>Feb</v>
      </c>
      <c r="W1574" s="1">
        <f t="shared" si="251"/>
        <v>2016</v>
      </c>
      <c r="X1574" s="1">
        <f t="shared" si="252"/>
        <v>2016</v>
      </c>
    </row>
    <row r="1575" spans="1:24" ht="60.75" x14ac:dyDescent="0.3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17">
        <f t="shared" si="248"/>
        <v>42825.957638888889</v>
      </c>
      <c r="L1575" s="17">
        <f t="shared" si="249"/>
        <v>42785.791689814818</v>
      </c>
      <c r="M1575" s="5" t="b">
        <v>0</v>
      </c>
      <c r="N1575" s="5">
        <v>3</v>
      </c>
      <c r="O1575" s="5" t="b">
        <v>0</v>
      </c>
      <c r="P1575" s="5" t="s">
        <v>8290</v>
      </c>
      <c r="Q1575" s="10">
        <f t="shared" si="243"/>
        <v>2.4777777777777779</v>
      </c>
      <c r="R1575" s="12">
        <f t="shared" si="244"/>
        <v>3.3333333333333333E-2</v>
      </c>
      <c r="S1575" s="13" t="str">
        <f t="shared" si="250"/>
        <v>Publishing</v>
      </c>
      <c r="T1575" s="13" t="str">
        <f t="shared" si="245"/>
        <v>Books</v>
      </c>
      <c r="U1575" s="18" t="str">
        <f t="shared" si="246"/>
        <v>Mar</v>
      </c>
      <c r="V1575" s="18" t="str">
        <f t="shared" si="247"/>
        <v>Feb</v>
      </c>
      <c r="W1575" s="1">
        <f t="shared" si="251"/>
        <v>2017</v>
      </c>
      <c r="X1575" s="1">
        <f t="shared" si="252"/>
        <v>2017</v>
      </c>
    </row>
    <row r="1576" spans="1:24" ht="60.75" x14ac:dyDescent="0.3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17">
        <f t="shared" si="248"/>
        <v>42052.719085648147</v>
      </c>
      <c r="L1576" s="17">
        <f t="shared" si="249"/>
        <v>42017.719085648147</v>
      </c>
      <c r="M1576" s="5" t="b">
        <v>0</v>
      </c>
      <c r="N1576" s="5">
        <v>6</v>
      </c>
      <c r="O1576" s="5" t="b">
        <v>0</v>
      </c>
      <c r="P1576" s="5" t="s">
        <v>8290</v>
      </c>
      <c r="Q1576" s="10">
        <f t="shared" si="243"/>
        <v>5.0599999999999996</v>
      </c>
      <c r="R1576" s="12">
        <f t="shared" si="244"/>
        <v>0.06</v>
      </c>
      <c r="S1576" s="13" t="str">
        <f t="shared" si="250"/>
        <v>Publishing</v>
      </c>
      <c r="T1576" s="13" t="str">
        <f t="shared" si="245"/>
        <v>Books</v>
      </c>
      <c r="U1576" s="18" t="str">
        <f t="shared" si="246"/>
        <v>Feb</v>
      </c>
      <c r="V1576" s="18" t="str">
        <f t="shared" si="247"/>
        <v>Jan</v>
      </c>
      <c r="W1576" s="1">
        <f t="shared" si="251"/>
        <v>2015</v>
      </c>
      <c r="X1576" s="1">
        <f t="shared" si="252"/>
        <v>2015</v>
      </c>
    </row>
    <row r="1577" spans="1:24" ht="40.5" x14ac:dyDescent="0.3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17">
        <f t="shared" si="248"/>
        <v>41829.315925925919</v>
      </c>
      <c r="L1577" s="17">
        <f t="shared" si="249"/>
        <v>41799.315925925919</v>
      </c>
      <c r="M1577" s="5" t="b">
        <v>0</v>
      </c>
      <c r="N1577" s="5">
        <v>35</v>
      </c>
      <c r="O1577" s="5" t="b">
        <v>0</v>
      </c>
      <c r="P1577" s="5" t="s">
        <v>8290</v>
      </c>
      <c r="Q1577" s="10">
        <f t="shared" si="243"/>
        <v>22.91</v>
      </c>
      <c r="R1577" s="12">
        <f t="shared" si="244"/>
        <v>0.35</v>
      </c>
      <c r="S1577" s="13" t="str">
        <f t="shared" si="250"/>
        <v>Publishing</v>
      </c>
      <c r="T1577" s="13" t="str">
        <f t="shared" si="245"/>
        <v>Books</v>
      </c>
      <c r="U1577" s="18" t="str">
        <f t="shared" si="246"/>
        <v>Jul</v>
      </c>
      <c r="V1577" s="18" t="str">
        <f t="shared" si="247"/>
        <v>Jun</v>
      </c>
      <c r="W1577" s="1">
        <f t="shared" si="251"/>
        <v>2014</v>
      </c>
      <c r="X1577" s="1">
        <f t="shared" si="252"/>
        <v>2014</v>
      </c>
    </row>
    <row r="1578" spans="1:24" ht="40.5" x14ac:dyDescent="0.3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17">
        <f t="shared" si="248"/>
        <v>42185.670925925922</v>
      </c>
      <c r="L1578" s="17">
        <f t="shared" si="249"/>
        <v>42140.670925925922</v>
      </c>
      <c r="M1578" s="5" t="b">
        <v>0</v>
      </c>
      <c r="N1578" s="5">
        <v>10</v>
      </c>
      <c r="O1578" s="5" t="b">
        <v>0</v>
      </c>
      <c r="P1578" s="5" t="s">
        <v>8290</v>
      </c>
      <c r="Q1578" s="10">
        <f t="shared" si="243"/>
        <v>13</v>
      </c>
      <c r="R1578" s="12">
        <f t="shared" si="244"/>
        <v>0.2</v>
      </c>
      <c r="S1578" s="13" t="str">
        <f t="shared" si="250"/>
        <v>Publishing</v>
      </c>
      <c r="T1578" s="13" t="str">
        <f t="shared" si="245"/>
        <v>Books</v>
      </c>
      <c r="U1578" s="18" t="str">
        <f t="shared" si="246"/>
        <v>Jun</v>
      </c>
      <c r="V1578" s="18" t="str">
        <f t="shared" si="247"/>
        <v>May</v>
      </c>
      <c r="W1578" s="1">
        <f t="shared" si="251"/>
        <v>2015</v>
      </c>
      <c r="X1578" s="1">
        <f t="shared" si="252"/>
        <v>2015</v>
      </c>
    </row>
    <row r="1579" spans="1:24" ht="60.75" x14ac:dyDescent="0.3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17">
        <f t="shared" si="248"/>
        <v>41114.639444444438</v>
      </c>
      <c r="L1579" s="17">
        <f t="shared" si="249"/>
        <v>41054.639444444438</v>
      </c>
      <c r="M1579" s="5" t="b">
        <v>0</v>
      </c>
      <c r="N1579" s="5">
        <v>2</v>
      </c>
      <c r="O1579" s="5" t="b">
        <v>0</v>
      </c>
      <c r="P1579" s="5" t="s">
        <v>8290</v>
      </c>
      <c r="Q1579" s="10">
        <f t="shared" si="243"/>
        <v>0.55000000000000004</v>
      </c>
      <c r="R1579" s="12">
        <f t="shared" si="244"/>
        <v>0.02</v>
      </c>
      <c r="S1579" s="13" t="str">
        <f t="shared" si="250"/>
        <v>Publishing</v>
      </c>
      <c r="T1579" s="13" t="str">
        <f t="shared" si="245"/>
        <v>Books</v>
      </c>
      <c r="U1579" s="18" t="str">
        <f t="shared" si="246"/>
        <v>Jul</v>
      </c>
      <c r="V1579" s="18" t="str">
        <f t="shared" si="247"/>
        <v>May</v>
      </c>
      <c r="W1579" s="1">
        <f t="shared" si="251"/>
        <v>2012</v>
      </c>
      <c r="X1579" s="1">
        <f t="shared" si="252"/>
        <v>2012</v>
      </c>
    </row>
    <row r="1580" spans="1:24" ht="60.75" x14ac:dyDescent="0.3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17">
        <f t="shared" si="248"/>
        <v>40422.875</v>
      </c>
      <c r="L1580" s="17">
        <f t="shared" si="249"/>
        <v>40398.857534722221</v>
      </c>
      <c r="M1580" s="5" t="b">
        <v>0</v>
      </c>
      <c r="N1580" s="5">
        <v>4</v>
      </c>
      <c r="O1580" s="5" t="b">
        <v>0</v>
      </c>
      <c r="P1580" s="5" t="s">
        <v>8290</v>
      </c>
      <c r="Q1580" s="10">
        <f t="shared" si="243"/>
        <v>10.80653663679494</v>
      </c>
      <c r="R1580" s="12">
        <f t="shared" si="244"/>
        <v>0.21085925144965736</v>
      </c>
      <c r="S1580" s="13" t="str">
        <f t="shared" si="250"/>
        <v>Publishing</v>
      </c>
      <c r="T1580" s="13" t="str">
        <f t="shared" si="245"/>
        <v>Books</v>
      </c>
      <c r="U1580" s="18" t="str">
        <f t="shared" si="246"/>
        <v>Sep</v>
      </c>
      <c r="V1580" s="18" t="str">
        <f t="shared" si="247"/>
        <v>Aug</v>
      </c>
      <c r="W1580" s="1">
        <f t="shared" si="251"/>
        <v>2010</v>
      </c>
      <c r="X1580" s="1">
        <f t="shared" si="252"/>
        <v>2010</v>
      </c>
    </row>
    <row r="1581" spans="1:24" ht="40.5" x14ac:dyDescent="0.3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17">
        <f t="shared" si="248"/>
        <v>41514.788090277776</v>
      </c>
      <c r="L1581" s="17">
        <f t="shared" si="249"/>
        <v>41481.788090277776</v>
      </c>
      <c r="M1581" s="5" t="b">
        <v>0</v>
      </c>
      <c r="N1581" s="5">
        <v>2</v>
      </c>
      <c r="O1581" s="5" t="b">
        <v>0</v>
      </c>
      <c r="P1581" s="5" t="s">
        <v>8290</v>
      </c>
      <c r="Q1581" s="10">
        <f t="shared" si="243"/>
        <v>0.84008400840084008</v>
      </c>
      <c r="R1581" s="12">
        <f t="shared" si="244"/>
        <v>6.0006000600060005E-2</v>
      </c>
      <c r="S1581" s="13" t="str">
        <f t="shared" si="250"/>
        <v>Publishing</v>
      </c>
      <c r="T1581" s="13" t="str">
        <f t="shared" si="245"/>
        <v>Books</v>
      </c>
      <c r="U1581" s="18" t="str">
        <f t="shared" si="246"/>
        <v>Aug</v>
      </c>
      <c r="V1581" s="18" t="str">
        <f t="shared" si="247"/>
        <v>Jul</v>
      </c>
      <c r="W1581" s="1">
        <f t="shared" si="251"/>
        <v>2013</v>
      </c>
      <c r="X1581" s="1">
        <f t="shared" si="252"/>
        <v>2013</v>
      </c>
    </row>
    <row r="1582" spans="1:24" ht="40.5" x14ac:dyDescent="0.3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17">
        <f t="shared" si="248"/>
        <v>41049.841736111106</v>
      </c>
      <c r="L1582" s="17">
        <f t="shared" si="249"/>
        <v>40989.841736111106</v>
      </c>
      <c r="M1582" s="5" t="b">
        <v>0</v>
      </c>
      <c r="N1582" s="5">
        <v>0</v>
      </c>
      <c r="O1582" s="5" t="b">
        <v>0</v>
      </c>
      <c r="P1582" s="5" t="s">
        <v>8290</v>
      </c>
      <c r="Q1582" s="10">
        <f t="shared" si="243"/>
        <v>0</v>
      </c>
      <c r="R1582" s="12">
        <f t="shared" si="244"/>
        <v>0</v>
      </c>
      <c r="S1582" s="13" t="str">
        <f t="shared" si="250"/>
        <v>Publishing</v>
      </c>
      <c r="T1582" s="13" t="str">
        <f t="shared" si="245"/>
        <v>Books</v>
      </c>
      <c r="U1582" s="18" t="str">
        <f t="shared" si="246"/>
        <v>May</v>
      </c>
      <c r="V1582" s="18" t="str">
        <f t="shared" si="247"/>
        <v>Mar</v>
      </c>
      <c r="W1582" s="1">
        <f t="shared" si="251"/>
        <v>2012</v>
      </c>
      <c r="X1582" s="1">
        <f t="shared" si="252"/>
        <v>2012</v>
      </c>
    </row>
    <row r="1583" spans="1:24" ht="40.5" x14ac:dyDescent="0.3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17">
        <f t="shared" si="248"/>
        <v>42357.240624999999</v>
      </c>
      <c r="L1583" s="17">
        <f t="shared" si="249"/>
        <v>42325.240624999999</v>
      </c>
      <c r="M1583" s="5" t="b">
        <v>0</v>
      </c>
      <c r="N1583" s="5">
        <v>1</v>
      </c>
      <c r="O1583" s="5" t="b">
        <v>0</v>
      </c>
      <c r="P1583" s="5" t="s">
        <v>8291</v>
      </c>
      <c r="Q1583" s="10">
        <f t="shared" si="243"/>
        <v>0.5</v>
      </c>
      <c r="R1583" s="12">
        <f t="shared" si="244"/>
        <v>0.1</v>
      </c>
      <c r="S1583" s="13" t="str">
        <f t="shared" si="250"/>
        <v>Photography</v>
      </c>
      <c r="T1583" s="13" t="str">
        <f t="shared" si="245"/>
        <v>Places</v>
      </c>
      <c r="U1583" s="18" t="str">
        <f t="shared" si="246"/>
        <v>Dec</v>
      </c>
      <c r="V1583" s="18" t="str">
        <f t="shared" si="247"/>
        <v>Nov</v>
      </c>
      <c r="W1583" s="1">
        <f t="shared" si="251"/>
        <v>2015</v>
      </c>
      <c r="X1583" s="1">
        <f t="shared" si="252"/>
        <v>2015</v>
      </c>
    </row>
    <row r="1584" spans="1:24" x14ac:dyDescent="0.3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17">
        <f t="shared" si="248"/>
        <v>42303.680555555555</v>
      </c>
      <c r="L1584" s="17">
        <f t="shared" si="249"/>
        <v>42246.581631944442</v>
      </c>
      <c r="M1584" s="5" t="b">
        <v>0</v>
      </c>
      <c r="N1584" s="5">
        <v>3</v>
      </c>
      <c r="O1584" s="5" t="b">
        <v>0</v>
      </c>
      <c r="P1584" s="5" t="s">
        <v>8291</v>
      </c>
      <c r="Q1584" s="10">
        <f t="shared" si="243"/>
        <v>9.3000000000000007</v>
      </c>
      <c r="R1584" s="12">
        <f t="shared" si="244"/>
        <v>0.3</v>
      </c>
      <c r="S1584" s="13" t="str">
        <f t="shared" si="250"/>
        <v>Photography</v>
      </c>
      <c r="T1584" s="13" t="str">
        <f t="shared" si="245"/>
        <v>Places</v>
      </c>
      <c r="U1584" s="18" t="str">
        <f t="shared" si="246"/>
        <v>Oct</v>
      </c>
      <c r="V1584" s="18" t="str">
        <f t="shared" si="247"/>
        <v>Aug</v>
      </c>
      <c r="W1584" s="1">
        <f t="shared" si="251"/>
        <v>2015</v>
      </c>
      <c r="X1584" s="1">
        <f t="shared" si="252"/>
        <v>2015</v>
      </c>
    </row>
    <row r="1585" spans="1:24" ht="40.5" x14ac:dyDescent="0.3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17">
        <f t="shared" si="248"/>
        <v>41907.696655092594</v>
      </c>
      <c r="L1585" s="17">
        <f t="shared" si="249"/>
        <v>41877.696655092594</v>
      </c>
      <c r="M1585" s="5" t="b">
        <v>0</v>
      </c>
      <c r="N1585" s="5">
        <v>1</v>
      </c>
      <c r="O1585" s="5" t="b">
        <v>0</v>
      </c>
      <c r="P1585" s="5" t="s">
        <v>8291</v>
      </c>
      <c r="Q1585" s="10">
        <f t="shared" si="243"/>
        <v>7.4999999999999997E-2</v>
      </c>
      <c r="R1585" s="12">
        <f t="shared" si="244"/>
        <v>5.0000000000000001E-3</v>
      </c>
      <c r="S1585" s="13" t="str">
        <f t="shared" si="250"/>
        <v>Photography</v>
      </c>
      <c r="T1585" s="13" t="str">
        <f t="shared" si="245"/>
        <v>Places</v>
      </c>
      <c r="U1585" s="18" t="str">
        <f t="shared" si="246"/>
        <v>Sep</v>
      </c>
      <c r="V1585" s="18" t="str">
        <f t="shared" si="247"/>
        <v>Aug</v>
      </c>
      <c r="W1585" s="1">
        <f t="shared" si="251"/>
        <v>2014</v>
      </c>
      <c r="X1585" s="1">
        <f t="shared" si="252"/>
        <v>2014</v>
      </c>
    </row>
    <row r="1586" spans="1:24" ht="40.5" x14ac:dyDescent="0.3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17">
        <f t="shared" si="248"/>
        <v>41789.440983796296</v>
      </c>
      <c r="L1586" s="17">
        <f t="shared" si="249"/>
        <v>41779.440983796296</v>
      </c>
      <c r="M1586" s="5" t="b">
        <v>0</v>
      </c>
      <c r="N1586" s="5">
        <v>0</v>
      </c>
      <c r="O1586" s="5" t="b">
        <v>0</v>
      </c>
      <c r="P1586" s="5" t="s">
        <v>8291</v>
      </c>
      <c r="Q1586" s="10">
        <f t="shared" si="243"/>
        <v>0</v>
      </c>
      <c r="R1586" s="12">
        <f t="shared" si="244"/>
        <v>0</v>
      </c>
      <c r="S1586" s="13" t="str">
        <f t="shared" si="250"/>
        <v>Photography</v>
      </c>
      <c r="T1586" s="13" t="str">
        <f t="shared" si="245"/>
        <v>Places</v>
      </c>
      <c r="U1586" s="18" t="str">
        <f t="shared" si="246"/>
        <v>May</v>
      </c>
      <c r="V1586" s="18" t="str">
        <f t="shared" si="247"/>
        <v>May</v>
      </c>
      <c r="W1586" s="1">
        <f t="shared" si="251"/>
        <v>2014</v>
      </c>
      <c r="X1586" s="1">
        <f t="shared" si="252"/>
        <v>2014</v>
      </c>
    </row>
    <row r="1587" spans="1:24" ht="40.5" x14ac:dyDescent="0.3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17">
        <f t="shared" si="248"/>
        <v>42729.249999999993</v>
      </c>
      <c r="L1587" s="17">
        <f t="shared" si="249"/>
        <v>42707.687129629623</v>
      </c>
      <c r="M1587" s="5" t="b">
        <v>0</v>
      </c>
      <c r="N1587" s="5">
        <v>12</v>
      </c>
      <c r="O1587" s="5" t="b">
        <v>0</v>
      </c>
      <c r="P1587" s="5" t="s">
        <v>8291</v>
      </c>
      <c r="Q1587" s="10">
        <f t="shared" si="243"/>
        <v>79</v>
      </c>
      <c r="R1587" s="12">
        <f t="shared" si="244"/>
        <v>0.6</v>
      </c>
      <c r="S1587" s="13" t="str">
        <f t="shared" si="250"/>
        <v>Photography</v>
      </c>
      <c r="T1587" s="13" t="str">
        <f t="shared" si="245"/>
        <v>Places</v>
      </c>
      <c r="U1587" s="18" t="str">
        <f t="shared" si="246"/>
        <v>Dec</v>
      </c>
      <c r="V1587" s="18" t="str">
        <f t="shared" si="247"/>
        <v>Dec</v>
      </c>
      <c r="W1587" s="1">
        <f t="shared" si="251"/>
        <v>2016</v>
      </c>
      <c r="X1587" s="1">
        <f t="shared" si="252"/>
        <v>2016</v>
      </c>
    </row>
    <row r="1588" spans="1:24" x14ac:dyDescent="0.3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17">
        <f t="shared" si="248"/>
        <v>42098.854421296295</v>
      </c>
      <c r="L1588" s="17">
        <f t="shared" si="249"/>
        <v>42068.896087962959</v>
      </c>
      <c r="M1588" s="5" t="b">
        <v>0</v>
      </c>
      <c r="N1588" s="5">
        <v>0</v>
      </c>
      <c r="O1588" s="5" t="b">
        <v>0</v>
      </c>
      <c r="P1588" s="5" t="s">
        <v>8291</v>
      </c>
      <c r="Q1588" s="10">
        <f t="shared" si="243"/>
        <v>0</v>
      </c>
      <c r="R1588" s="12">
        <f t="shared" si="244"/>
        <v>0</v>
      </c>
      <c r="S1588" s="13" t="str">
        <f t="shared" si="250"/>
        <v>Photography</v>
      </c>
      <c r="T1588" s="13" t="str">
        <f t="shared" si="245"/>
        <v>Places</v>
      </c>
      <c r="U1588" s="18" t="str">
        <f t="shared" si="246"/>
        <v>Apr</v>
      </c>
      <c r="V1588" s="18" t="str">
        <f t="shared" si="247"/>
        <v>Mar</v>
      </c>
      <c r="W1588" s="1">
        <f t="shared" si="251"/>
        <v>2015</v>
      </c>
      <c r="X1588" s="1">
        <f t="shared" si="252"/>
        <v>2015</v>
      </c>
    </row>
    <row r="1589" spans="1:24" ht="60.75" x14ac:dyDescent="0.3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17">
        <f t="shared" si="248"/>
        <v>41986.742650462962</v>
      </c>
      <c r="L1589" s="17">
        <f t="shared" si="249"/>
        <v>41956.742650462962</v>
      </c>
      <c r="M1589" s="5" t="b">
        <v>0</v>
      </c>
      <c r="N1589" s="5">
        <v>1</v>
      </c>
      <c r="O1589" s="5" t="b">
        <v>0</v>
      </c>
      <c r="P1589" s="5" t="s">
        <v>8291</v>
      </c>
      <c r="Q1589" s="10">
        <f t="shared" si="243"/>
        <v>1.3333333333333334E-2</v>
      </c>
      <c r="R1589" s="12">
        <f t="shared" si="244"/>
        <v>1.3333333333333334E-2</v>
      </c>
      <c r="S1589" s="13" t="str">
        <f t="shared" si="250"/>
        <v>Photography</v>
      </c>
      <c r="T1589" s="13" t="str">
        <f t="shared" si="245"/>
        <v>Places</v>
      </c>
      <c r="U1589" s="18" t="str">
        <f t="shared" si="246"/>
        <v>Dec</v>
      </c>
      <c r="V1589" s="18" t="str">
        <f t="shared" si="247"/>
        <v>Nov</v>
      </c>
      <c r="W1589" s="1">
        <f t="shared" si="251"/>
        <v>2014</v>
      </c>
      <c r="X1589" s="1">
        <f t="shared" si="252"/>
        <v>2014</v>
      </c>
    </row>
    <row r="1590" spans="1:24" x14ac:dyDescent="0.3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17">
        <f t="shared" si="248"/>
        <v>42035.633333333331</v>
      </c>
      <c r="L1590" s="17">
        <f t="shared" si="249"/>
        <v>42005.041655092595</v>
      </c>
      <c r="M1590" s="5" t="b">
        <v>0</v>
      </c>
      <c r="N1590" s="5">
        <v>0</v>
      </c>
      <c r="O1590" s="5" t="b">
        <v>0</v>
      </c>
      <c r="P1590" s="5" t="s">
        <v>8291</v>
      </c>
      <c r="Q1590" s="10">
        <f t="shared" si="243"/>
        <v>0</v>
      </c>
      <c r="R1590" s="12">
        <f t="shared" si="244"/>
        <v>0</v>
      </c>
      <c r="S1590" s="13" t="str">
        <f t="shared" si="250"/>
        <v>Photography</v>
      </c>
      <c r="T1590" s="13" t="str">
        <f t="shared" si="245"/>
        <v>Places</v>
      </c>
      <c r="U1590" s="18" t="str">
        <f t="shared" si="246"/>
        <v>Jan</v>
      </c>
      <c r="V1590" s="18" t="str">
        <f t="shared" si="247"/>
        <v>Jan</v>
      </c>
      <c r="W1590" s="1">
        <f t="shared" si="251"/>
        <v>2015</v>
      </c>
      <c r="X1590" s="1">
        <f t="shared" si="252"/>
        <v>2015</v>
      </c>
    </row>
    <row r="1591" spans="1:24" ht="40.5" x14ac:dyDescent="0.3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17">
        <f t="shared" si="248"/>
        <v>42286.776458333326</v>
      </c>
      <c r="L1591" s="17">
        <f t="shared" si="249"/>
        <v>42256.776458333326</v>
      </c>
      <c r="M1591" s="5" t="b">
        <v>0</v>
      </c>
      <c r="N1591" s="5">
        <v>0</v>
      </c>
      <c r="O1591" s="5" t="b">
        <v>0</v>
      </c>
      <c r="P1591" s="5" t="s">
        <v>8291</v>
      </c>
      <c r="Q1591" s="10">
        <f t="shared" si="243"/>
        <v>0</v>
      </c>
      <c r="R1591" s="12">
        <f t="shared" si="244"/>
        <v>0</v>
      </c>
      <c r="S1591" s="13" t="str">
        <f t="shared" si="250"/>
        <v>Photography</v>
      </c>
      <c r="T1591" s="13" t="str">
        <f t="shared" si="245"/>
        <v>Places</v>
      </c>
      <c r="U1591" s="18" t="str">
        <f t="shared" si="246"/>
        <v>Oct</v>
      </c>
      <c r="V1591" s="18" t="str">
        <f t="shared" si="247"/>
        <v>Sep</v>
      </c>
      <c r="W1591" s="1">
        <f t="shared" si="251"/>
        <v>2015</v>
      </c>
      <c r="X1591" s="1">
        <f t="shared" si="252"/>
        <v>2015</v>
      </c>
    </row>
    <row r="1592" spans="1:24" x14ac:dyDescent="0.3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17">
        <f t="shared" si="248"/>
        <v>42270.648888888885</v>
      </c>
      <c r="L1592" s="17">
        <f t="shared" si="249"/>
        <v>42240.648888888885</v>
      </c>
      <c r="M1592" s="5" t="b">
        <v>0</v>
      </c>
      <c r="N1592" s="5">
        <v>2</v>
      </c>
      <c r="O1592" s="5" t="b">
        <v>0</v>
      </c>
      <c r="P1592" s="5" t="s">
        <v>8291</v>
      </c>
      <c r="Q1592" s="10">
        <f t="shared" si="243"/>
        <v>1.7</v>
      </c>
      <c r="R1592" s="12">
        <f t="shared" si="244"/>
        <v>3.3333333333333335E-3</v>
      </c>
      <c r="S1592" s="13" t="str">
        <f t="shared" si="250"/>
        <v>Photography</v>
      </c>
      <c r="T1592" s="13" t="str">
        <f t="shared" si="245"/>
        <v>Places</v>
      </c>
      <c r="U1592" s="18" t="str">
        <f t="shared" si="246"/>
        <v>Sep</v>
      </c>
      <c r="V1592" s="18" t="str">
        <f t="shared" si="247"/>
        <v>Aug</v>
      </c>
      <c r="W1592" s="1">
        <f t="shared" si="251"/>
        <v>2015</v>
      </c>
      <c r="X1592" s="1">
        <f t="shared" si="252"/>
        <v>2015</v>
      </c>
    </row>
    <row r="1593" spans="1:24" ht="40.5" x14ac:dyDescent="0.3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17">
        <f t="shared" si="248"/>
        <v>42463.476168981484</v>
      </c>
      <c r="L1593" s="17">
        <f t="shared" si="249"/>
        <v>42433.517835648141</v>
      </c>
      <c r="M1593" s="5" t="b">
        <v>0</v>
      </c>
      <c r="N1593" s="5">
        <v>92</v>
      </c>
      <c r="O1593" s="5" t="b">
        <v>0</v>
      </c>
      <c r="P1593" s="5" t="s">
        <v>8291</v>
      </c>
      <c r="Q1593" s="10">
        <f t="shared" si="243"/>
        <v>29.228571428571428</v>
      </c>
      <c r="R1593" s="12">
        <f t="shared" si="244"/>
        <v>0.65714285714285714</v>
      </c>
      <c r="S1593" s="13" t="str">
        <f t="shared" si="250"/>
        <v>Photography</v>
      </c>
      <c r="T1593" s="13" t="str">
        <f t="shared" si="245"/>
        <v>Places</v>
      </c>
      <c r="U1593" s="18" t="str">
        <f t="shared" si="246"/>
        <v>Apr</v>
      </c>
      <c r="V1593" s="18" t="str">
        <f t="shared" si="247"/>
        <v>Mar</v>
      </c>
      <c r="W1593" s="1">
        <f t="shared" si="251"/>
        <v>2016</v>
      </c>
      <c r="X1593" s="1">
        <f t="shared" si="252"/>
        <v>2016</v>
      </c>
    </row>
    <row r="1594" spans="1:24" ht="40.5" x14ac:dyDescent="0.3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17">
        <f t="shared" si="248"/>
        <v>42090.822743055549</v>
      </c>
      <c r="L1594" s="17">
        <f t="shared" si="249"/>
        <v>42045.86440972222</v>
      </c>
      <c r="M1594" s="5" t="b">
        <v>0</v>
      </c>
      <c r="N1594" s="5">
        <v>0</v>
      </c>
      <c r="O1594" s="5" t="b">
        <v>0</v>
      </c>
      <c r="P1594" s="5" t="s">
        <v>8291</v>
      </c>
      <c r="Q1594" s="10">
        <f t="shared" si="243"/>
        <v>0</v>
      </c>
      <c r="R1594" s="12">
        <f t="shared" si="244"/>
        <v>0</v>
      </c>
      <c r="S1594" s="13" t="str">
        <f t="shared" si="250"/>
        <v>Photography</v>
      </c>
      <c r="T1594" s="13" t="str">
        <f t="shared" si="245"/>
        <v>Places</v>
      </c>
      <c r="U1594" s="18" t="str">
        <f t="shared" si="246"/>
        <v>Mar</v>
      </c>
      <c r="V1594" s="18" t="str">
        <f t="shared" si="247"/>
        <v>Feb</v>
      </c>
      <c r="W1594" s="1">
        <f t="shared" si="251"/>
        <v>2015</v>
      </c>
      <c r="X1594" s="1">
        <f t="shared" si="252"/>
        <v>2015</v>
      </c>
    </row>
    <row r="1595" spans="1:24" ht="40.5" x14ac:dyDescent="0.3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17">
        <f t="shared" si="248"/>
        <v>42063.63721064815</v>
      </c>
      <c r="L1595" s="17">
        <f t="shared" si="249"/>
        <v>42033.63721064815</v>
      </c>
      <c r="M1595" s="5" t="b">
        <v>0</v>
      </c>
      <c r="N1595" s="5">
        <v>3</v>
      </c>
      <c r="O1595" s="5" t="b">
        <v>0</v>
      </c>
      <c r="P1595" s="5" t="s">
        <v>8291</v>
      </c>
      <c r="Q1595" s="10">
        <f t="shared" si="243"/>
        <v>1.3636363636363636E-2</v>
      </c>
      <c r="R1595" s="12">
        <f t="shared" si="244"/>
        <v>1.3636363636363636E-2</v>
      </c>
      <c r="S1595" s="13" t="str">
        <f t="shared" si="250"/>
        <v>Photography</v>
      </c>
      <c r="T1595" s="13" t="str">
        <f t="shared" si="245"/>
        <v>Places</v>
      </c>
      <c r="U1595" s="18" t="str">
        <f t="shared" si="246"/>
        <v>Feb</v>
      </c>
      <c r="V1595" s="18" t="str">
        <f t="shared" si="247"/>
        <v>Jan</v>
      </c>
      <c r="W1595" s="1">
        <f t="shared" si="251"/>
        <v>2015</v>
      </c>
      <c r="X1595" s="1">
        <f t="shared" si="252"/>
        <v>2015</v>
      </c>
    </row>
    <row r="1596" spans="1:24" ht="40.5" x14ac:dyDescent="0.3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17">
        <f t="shared" si="248"/>
        <v>42505.472916666666</v>
      </c>
      <c r="L1596" s="17">
        <f t="shared" si="249"/>
        <v>42445.504421296289</v>
      </c>
      <c r="M1596" s="5" t="b">
        <v>0</v>
      </c>
      <c r="N1596" s="5">
        <v>10</v>
      </c>
      <c r="O1596" s="5" t="b">
        <v>0</v>
      </c>
      <c r="P1596" s="5" t="s">
        <v>8291</v>
      </c>
      <c r="Q1596" s="10">
        <f t="shared" si="243"/>
        <v>20.5</v>
      </c>
      <c r="R1596" s="12">
        <f t="shared" si="244"/>
        <v>1</v>
      </c>
      <c r="S1596" s="13" t="str">
        <f t="shared" si="250"/>
        <v>Photography</v>
      </c>
      <c r="T1596" s="13" t="str">
        <f t="shared" si="245"/>
        <v>Places</v>
      </c>
      <c r="U1596" s="18" t="str">
        <f t="shared" si="246"/>
        <v>May</v>
      </c>
      <c r="V1596" s="18" t="str">
        <f t="shared" si="247"/>
        <v>Mar</v>
      </c>
      <c r="W1596" s="1">
        <f t="shared" si="251"/>
        <v>2016</v>
      </c>
      <c r="X1596" s="1">
        <f t="shared" si="252"/>
        <v>2016</v>
      </c>
    </row>
    <row r="1597" spans="1:24" ht="40.5" x14ac:dyDescent="0.3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17">
        <f t="shared" si="248"/>
        <v>41808.634027777771</v>
      </c>
      <c r="L1597" s="17">
        <f t="shared" si="249"/>
        <v>41779.84175925926</v>
      </c>
      <c r="M1597" s="5" t="b">
        <v>0</v>
      </c>
      <c r="N1597" s="5">
        <v>7</v>
      </c>
      <c r="O1597" s="5" t="b">
        <v>0</v>
      </c>
      <c r="P1597" s="5" t="s">
        <v>8291</v>
      </c>
      <c r="Q1597" s="10">
        <f t="shared" si="243"/>
        <v>0.28000000000000003</v>
      </c>
      <c r="R1597" s="12">
        <f t="shared" si="244"/>
        <v>7.0000000000000001E-3</v>
      </c>
      <c r="S1597" s="13" t="str">
        <f t="shared" si="250"/>
        <v>Photography</v>
      </c>
      <c r="T1597" s="13" t="str">
        <f t="shared" si="245"/>
        <v>Places</v>
      </c>
      <c r="U1597" s="18" t="str">
        <f t="shared" si="246"/>
        <v>Jun</v>
      </c>
      <c r="V1597" s="18" t="str">
        <f t="shared" si="247"/>
        <v>May</v>
      </c>
      <c r="W1597" s="1">
        <f t="shared" si="251"/>
        <v>2014</v>
      </c>
      <c r="X1597" s="1">
        <f t="shared" si="252"/>
        <v>2014</v>
      </c>
    </row>
    <row r="1598" spans="1:24" ht="40.5" x14ac:dyDescent="0.3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17">
        <f t="shared" si="248"/>
        <v>41986.26353009259</v>
      </c>
      <c r="L1598" s="17">
        <f t="shared" si="249"/>
        <v>41941.221863425926</v>
      </c>
      <c r="M1598" s="5" t="b">
        <v>0</v>
      </c>
      <c r="N1598" s="5">
        <v>3</v>
      </c>
      <c r="O1598" s="5" t="b">
        <v>0</v>
      </c>
      <c r="P1598" s="5" t="s">
        <v>8291</v>
      </c>
      <c r="Q1598" s="10">
        <f t="shared" si="243"/>
        <v>2.3076923076923075</v>
      </c>
      <c r="R1598" s="12">
        <f t="shared" si="244"/>
        <v>9.2307692307692313E-2</v>
      </c>
      <c r="S1598" s="13" t="str">
        <f t="shared" si="250"/>
        <v>Photography</v>
      </c>
      <c r="T1598" s="13" t="str">
        <f t="shared" si="245"/>
        <v>Places</v>
      </c>
      <c r="U1598" s="18" t="str">
        <f t="shared" si="246"/>
        <v>Dec</v>
      </c>
      <c r="V1598" s="18" t="str">
        <f t="shared" si="247"/>
        <v>Oct</v>
      </c>
      <c r="W1598" s="1">
        <f t="shared" si="251"/>
        <v>2014</v>
      </c>
      <c r="X1598" s="1">
        <f t="shared" si="252"/>
        <v>2014</v>
      </c>
    </row>
    <row r="1599" spans="1:24" ht="40.5" x14ac:dyDescent="0.3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17">
        <f t="shared" si="248"/>
        <v>42633.145798611113</v>
      </c>
      <c r="L1599" s="17">
        <f t="shared" si="249"/>
        <v>42603.145798611113</v>
      </c>
      <c r="M1599" s="5" t="b">
        <v>0</v>
      </c>
      <c r="N1599" s="5">
        <v>0</v>
      </c>
      <c r="O1599" s="5" t="b">
        <v>0</v>
      </c>
      <c r="P1599" s="5" t="s">
        <v>8291</v>
      </c>
      <c r="Q1599" s="10">
        <f t="shared" si="243"/>
        <v>0</v>
      </c>
      <c r="R1599" s="12">
        <f t="shared" si="244"/>
        <v>0</v>
      </c>
      <c r="S1599" s="13" t="str">
        <f t="shared" si="250"/>
        <v>Photography</v>
      </c>
      <c r="T1599" s="13" t="str">
        <f t="shared" si="245"/>
        <v>Places</v>
      </c>
      <c r="U1599" s="18" t="str">
        <f t="shared" si="246"/>
        <v>Sep</v>
      </c>
      <c r="V1599" s="18" t="str">
        <f t="shared" si="247"/>
        <v>Aug</v>
      </c>
      <c r="W1599" s="1">
        <f t="shared" si="251"/>
        <v>2016</v>
      </c>
      <c r="X1599" s="1">
        <f t="shared" si="252"/>
        <v>2016</v>
      </c>
    </row>
    <row r="1600" spans="1:24" ht="40.5" x14ac:dyDescent="0.3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17">
        <f t="shared" si="248"/>
        <v>42211.459004629629</v>
      </c>
      <c r="L1600" s="17">
        <f t="shared" si="249"/>
        <v>42151.459004629629</v>
      </c>
      <c r="M1600" s="5" t="b">
        <v>0</v>
      </c>
      <c r="N1600" s="5">
        <v>1</v>
      </c>
      <c r="O1600" s="5" t="b">
        <v>0</v>
      </c>
      <c r="P1600" s="5" t="s">
        <v>8291</v>
      </c>
      <c r="Q1600" s="10">
        <f t="shared" si="243"/>
        <v>0.125</v>
      </c>
      <c r="R1600" s="12">
        <f t="shared" si="244"/>
        <v>0.125</v>
      </c>
      <c r="S1600" s="13" t="str">
        <f t="shared" si="250"/>
        <v>Photography</v>
      </c>
      <c r="T1600" s="13" t="str">
        <f t="shared" si="245"/>
        <v>Places</v>
      </c>
      <c r="U1600" s="18" t="str">
        <f t="shared" si="246"/>
        <v>Jul</v>
      </c>
      <c r="V1600" s="18" t="str">
        <f t="shared" si="247"/>
        <v>May</v>
      </c>
      <c r="W1600" s="1">
        <f t="shared" si="251"/>
        <v>2015</v>
      </c>
      <c r="X1600" s="1">
        <f t="shared" si="252"/>
        <v>2015</v>
      </c>
    </row>
    <row r="1601" spans="1:24" ht="40.5" x14ac:dyDescent="0.3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17">
        <f t="shared" si="248"/>
        <v>42468.289074074077</v>
      </c>
      <c r="L1601" s="17">
        <f t="shared" si="249"/>
        <v>42438.330740740734</v>
      </c>
      <c r="M1601" s="5" t="b">
        <v>0</v>
      </c>
      <c r="N1601" s="5">
        <v>0</v>
      </c>
      <c r="O1601" s="5" t="b">
        <v>0</v>
      </c>
      <c r="P1601" s="5" t="s">
        <v>8291</v>
      </c>
      <c r="Q1601" s="10">
        <f t="shared" si="243"/>
        <v>0</v>
      </c>
      <c r="R1601" s="12">
        <f t="shared" si="244"/>
        <v>0</v>
      </c>
      <c r="S1601" s="13" t="str">
        <f t="shared" si="250"/>
        <v>Photography</v>
      </c>
      <c r="T1601" s="13" t="str">
        <f t="shared" si="245"/>
        <v>Places</v>
      </c>
      <c r="U1601" s="18" t="str">
        <f t="shared" si="246"/>
        <v>Apr</v>
      </c>
      <c r="V1601" s="18" t="str">
        <f t="shared" si="247"/>
        <v>Mar</v>
      </c>
      <c r="W1601" s="1">
        <f t="shared" si="251"/>
        <v>2016</v>
      </c>
      <c r="X1601" s="1">
        <f t="shared" si="252"/>
        <v>2016</v>
      </c>
    </row>
    <row r="1602" spans="1:24" ht="40.5" x14ac:dyDescent="0.3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17">
        <f t="shared" si="248"/>
        <v>41835.007638888885</v>
      </c>
      <c r="L1602" s="17">
        <f t="shared" si="249"/>
        <v>41790.848981481475</v>
      </c>
      <c r="M1602" s="5" t="b">
        <v>0</v>
      </c>
      <c r="N1602" s="5">
        <v>9</v>
      </c>
      <c r="O1602" s="5" t="b">
        <v>0</v>
      </c>
      <c r="P1602" s="5" t="s">
        <v>8291</v>
      </c>
      <c r="Q1602" s="10">
        <f t="shared" ref="Q1602:Q1665" si="253">100*E1602/D1602</f>
        <v>7.34</v>
      </c>
      <c r="R1602" s="12">
        <f t="shared" ref="R1602:R1665" si="254">100*N1602/D1602</f>
        <v>0.18</v>
      </c>
      <c r="S1602" s="13" t="str">
        <f t="shared" si="250"/>
        <v>Photography</v>
      </c>
      <c r="T1602" s="13" t="str">
        <f t="shared" ref="T1602:T1665" si="255">IF(ISNUMBER(SEARCH("television",P1602)),"Video/Televison",IF(ISNUMBER(SEARCH("documentary",P1602)),"Video/Documentary",IF(ISNUMBER(SEARCH("drama",P1602)),"Video/Drama",IF(ISNUMBER(SEARCH("science",P1602)),"Video/Science Fiction",IF(ISNUMBER(SEARCH("shorts",P1602)),"Video/Shorts",IF(ISNUMBER(SEARCH("Trucks",P1602)),"Food Trucks",IF(ISNUMBER(SEARCH("restaurants",P1602)),"Restaurants",IF(ISNUMBER(SEARCH("small",P1602)),"Small Batch",IF(ISNUMBER(SEARCH("mobile",P1602)),"Mobile Games",IF(ISNUMBER(SEARCH("tabletop",P1602)),"Tabletop Games",IF(ISNUMBER(SEARCH("video",P1602)),"Video Games",IF(ISNUMBER(SEARCH("audio",P1602)),"Audio",IF(ISNUMBER(SEARCH("classical",P1602)),"Classical",IF(ISNUMBER(SEARCH("electric",P1602)),"Electric Music",IF(ISNUMBER(SEARCH("faith",P1602)),"Faith",IF(ISNUMBER(SEARCH("indie",P1602)),"Indie Music",IF(ISNUMBER(SEARCH("jazz",P1602)),"Jazz",IF(ISNUMBER(SEARCH("metal",P1602)),"Metal",IF(ISNUMBER(SEARCH("pop",P1602)),"Pop",IF(ISNUMBER(SEARCH("world",P1602)),"World Music",IF(ISNUMBER(SEARCH("plays",P1602)),"Plays",IF(ISNUMBER(SEARCH("spaces",P1602)),"Spaces",IF(ISNUMBER(SEARCH("marker",P1602)),"Markerpaces",IF(ISNUMBER(SEARCH("exploration",P1602)),"Space Exploration",IF(ISNUMBER(SEARCH("wearables",P1602)),"Wearables",IF(ISNUMBER(SEARCH("web",P1602)),"Web",IF(ISNUMBER(SEARCH("hardware",P1602)),"Hardware",IF(ISNUMBER(SEARCH("nature",P1602)),"Nature",IF(ISNUMBER(SEARCH("people",P1602)),"People",IF(ISNUMBER(SEARCH("photobooks",P1602)),"Photobooks",IF(ISNUMBER(SEARCH("places",P1602)),"Places",IF(ISNUMBER(SEARCH("nonfiction",P1602)),"Nonfiction",IF(ISNUMBER(SEARCH("fiction",P1602)),"fiction",IF(ISNUMBER(SEARCH("radio",P1602)),"Radio &amp; Podcast",IF(ISNUMBER(SEARCH("translation",P1602)),"Translation",IF(ISNUMBER(SEARCH("musical",P1602)),"Musical",IF(ISNUMBER(SEARCH("rock",P1602)),"Rock",IF(ISNUMBER(SEARCH("books",P1602)),"Books",IF(ISNUMBER(SEARCH("music/electronic",P1602)),"Electronic Music",IF(ISNUMBER(SEARCH("gadgets",P1602)),"Gadgets"))))))))))))))))))))))))))))))))))))))))</f>
        <v>Places</v>
      </c>
      <c r="U1602" s="18" t="str">
        <f t="shared" ref="U1602:U1665" si="256">TEXT((I1602/86400)+25569+(-5/24), "mmm")</f>
        <v>Jul</v>
      </c>
      <c r="V1602" s="18" t="str">
        <f t="shared" ref="V1602:V1665" si="257">TEXT((J1602/86400)+25569+(-5/24), "mmm")</f>
        <v>May</v>
      </c>
      <c r="W1602" s="1">
        <f t="shared" si="251"/>
        <v>2014</v>
      </c>
      <c r="X1602" s="1">
        <f t="shared" si="252"/>
        <v>2014</v>
      </c>
    </row>
    <row r="1603" spans="1:24" ht="40.5" x14ac:dyDescent="0.3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17">
        <f t="shared" ref="K1603:K1666" si="258">(I1603/86400)+25569+(-5/24)</f>
        <v>40667.884641203702</v>
      </c>
      <c r="L1603" s="17">
        <f t="shared" ref="L1603:L1666" si="259">(J1603/86400)+25569+(-5/24)</f>
        <v>40637.884641203702</v>
      </c>
      <c r="M1603" s="5" t="b">
        <v>0</v>
      </c>
      <c r="N1603" s="5">
        <v>56</v>
      </c>
      <c r="O1603" s="5" t="b">
        <v>1</v>
      </c>
      <c r="P1603" s="5" t="s">
        <v>8276</v>
      </c>
      <c r="Q1603" s="10">
        <f t="shared" si="253"/>
        <v>108.2492</v>
      </c>
      <c r="R1603" s="12">
        <f t="shared" si="254"/>
        <v>2.2400000000000002</v>
      </c>
      <c r="S1603" s="13" t="str">
        <f t="shared" ref="S1603:S1666" si="260">IF(ISNUMBER(SEARCH("film",P1603)),"Film",IF(ISNUMBER(SEARCH("theater",P1603)),"Theater",IF(ISNUMBER(SEARCH("music",P1603)),"Music",IF(ISNUMBER(SEARCH("technology",P1603)),"Technology",IF(ISNUMBER(SEARCH("journalism",P1603)),"Journalism",IF(ISNUMBER(SEARCH("games",P1603)),"Games",IF(ISNUMBER(SEARCH("food",P1603)),"Food",IF(ISNUMBER(SEARCH("photography",P1603)),"Photography",IF(ISNUMBER(SEARCH("publishing",P1603)),"Publishing")))))))))</f>
        <v>Music</v>
      </c>
      <c r="T1603" s="13" t="str">
        <f t="shared" si="255"/>
        <v>Rock</v>
      </c>
      <c r="U1603" s="18" t="str">
        <f t="shared" si="256"/>
        <v>May</v>
      </c>
      <c r="V1603" s="18" t="str">
        <f t="shared" si="257"/>
        <v>Apr</v>
      </c>
      <c r="W1603" s="1">
        <f t="shared" ref="W1603:W1666" si="261">YEAR(K1603)</f>
        <v>2011</v>
      </c>
      <c r="X1603" s="1">
        <f t="shared" ref="X1603:X1666" si="262">YEAR(L1603)</f>
        <v>2011</v>
      </c>
    </row>
    <row r="1604" spans="1:24" ht="40.5" x14ac:dyDescent="0.3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17">
        <f t="shared" si="258"/>
        <v>40830.75</v>
      </c>
      <c r="L1604" s="17">
        <f t="shared" si="259"/>
        <v>40788.089317129627</v>
      </c>
      <c r="M1604" s="5" t="b">
        <v>0</v>
      </c>
      <c r="N1604" s="5">
        <v>32</v>
      </c>
      <c r="O1604" s="5" t="b">
        <v>1</v>
      </c>
      <c r="P1604" s="5" t="s">
        <v>8276</v>
      </c>
      <c r="Q1604" s="10">
        <f t="shared" si="253"/>
        <v>100.16666666666667</v>
      </c>
      <c r="R1604" s="12">
        <f t="shared" si="254"/>
        <v>2.1333333333333333</v>
      </c>
      <c r="S1604" s="13" t="str">
        <f t="shared" si="260"/>
        <v>Music</v>
      </c>
      <c r="T1604" s="13" t="str">
        <f t="shared" si="255"/>
        <v>Rock</v>
      </c>
      <c r="U1604" s="18" t="str">
        <f t="shared" si="256"/>
        <v>Oct</v>
      </c>
      <c r="V1604" s="18" t="str">
        <f t="shared" si="257"/>
        <v>Sep</v>
      </c>
      <c r="W1604" s="1">
        <f t="shared" si="261"/>
        <v>2011</v>
      </c>
      <c r="X1604" s="1">
        <f t="shared" si="262"/>
        <v>2011</v>
      </c>
    </row>
    <row r="1605" spans="1:24" ht="40.5" x14ac:dyDescent="0.3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17">
        <f t="shared" si="258"/>
        <v>40935.961331018516</v>
      </c>
      <c r="L1605" s="17">
        <f t="shared" si="259"/>
        <v>40875.961331018516</v>
      </c>
      <c r="M1605" s="5" t="b">
        <v>0</v>
      </c>
      <c r="N1605" s="5">
        <v>30</v>
      </c>
      <c r="O1605" s="5" t="b">
        <v>1</v>
      </c>
      <c r="P1605" s="5" t="s">
        <v>8276</v>
      </c>
      <c r="Q1605" s="10">
        <f t="shared" si="253"/>
        <v>100.033</v>
      </c>
      <c r="R1605" s="12">
        <f t="shared" si="254"/>
        <v>1.5</v>
      </c>
      <c r="S1605" s="13" t="str">
        <f t="shared" si="260"/>
        <v>Music</v>
      </c>
      <c r="T1605" s="13" t="str">
        <f t="shared" si="255"/>
        <v>Rock</v>
      </c>
      <c r="U1605" s="18" t="str">
        <f t="shared" si="256"/>
        <v>Jan</v>
      </c>
      <c r="V1605" s="18" t="str">
        <f t="shared" si="257"/>
        <v>Nov</v>
      </c>
      <c r="W1605" s="1">
        <f t="shared" si="261"/>
        <v>2012</v>
      </c>
      <c r="X1605" s="1">
        <f t="shared" si="262"/>
        <v>2011</v>
      </c>
    </row>
    <row r="1606" spans="1:24" ht="60.75" x14ac:dyDescent="0.3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17">
        <f t="shared" si="258"/>
        <v>40985.595312500001</v>
      </c>
      <c r="L1606" s="17">
        <f t="shared" si="259"/>
        <v>40945.636979166666</v>
      </c>
      <c r="M1606" s="5" t="b">
        <v>0</v>
      </c>
      <c r="N1606" s="5">
        <v>70</v>
      </c>
      <c r="O1606" s="5" t="b">
        <v>1</v>
      </c>
      <c r="P1606" s="5" t="s">
        <v>8276</v>
      </c>
      <c r="Q1606" s="10">
        <f t="shared" si="253"/>
        <v>122.10714285714286</v>
      </c>
      <c r="R1606" s="12">
        <f t="shared" si="254"/>
        <v>2.5</v>
      </c>
      <c r="S1606" s="13" t="str">
        <f t="shared" si="260"/>
        <v>Music</v>
      </c>
      <c r="T1606" s="13" t="str">
        <f t="shared" si="255"/>
        <v>Rock</v>
      </c>
      <c r="U1606" s="18" t="str">
        <f t="shared" si="256"/>
        <v>Mar</v>
      </c>
      <c r="V1606" s="18" t="str">
        <f t="shared" si="257"/>
        <v>Feb</v>
      </c>
      <c r="W1606" s="1">
        <f t="shared" si="261"/>
        <v>2012</v>
      </c>
      <c r="X1606" s="1">
        <f t="shared" si="262"/>
        <v>2012</v>
      </c>
    </row>
    <row r="1607" spans="1:24" ht="40.5" x14ac:dyDescent="0.3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17">
        <f t="shared" si="258"/>
        <v>40756.083333333328</v>
      </c>
      <c r="L1607" s="17">
        <f t="shared" si="259"/>
        <v>40746.804548611108</v>
      </c>
      <c r="M1607" s="5" t="b">
        <v>0</v>
      </c>
      <c r="N1607" s="5">
        <v>44</v>
      </c>
      <c r="O1607" s="5" t="b">
        <v>1</v>
      </c>
      <c r="P1607" s="5" t="s">
        <v>8276</v>
      </c>
      <c r="Q1607" s="10">
        <f t="shared" si="253"/>
        <v>100.69333333333333</v>
      </c>
      <c r="R1607" s="12">
        <f t="shared" si="254"/>
        <v>0.73333333333333328</v>
      </c>
      <c r="S1607" s="13" t="str">
        <f t="shared" si="260"/>
        <v>Music</v>
      </c>
      <c r="T1607" s="13" t="str">
        <f t="shared" si="255"/>
        <v>Rock</v>
      </c>
      <c r="U1607" s="18" t="str">
        <f t="shared" si="256"/>
        <v>Aug</v>
      </c>
      <c r="V1607" s="18" t="str">
        <f t="shared" si="257"/>
        <v>Jul</v>
      </c>
      <c r="W1607" s="1">
        <f t="shared" si="261"/>
        <v>2011</v>
      </c>
      <c r="X1607" s="1">
        <f t="shared" si="262"/>
        <v>2011</v>
      </c>
    </row>
    <row r="1608" spans="1:24" ht="60.75" x14ac:dyDescent="0.3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17">
        <f t="shared" si="258"/>
        <v>40625.861550925925</v>
      </c>
      <c r="L1608" s="17">
        <f t="shared" si="259"/>
        <v>40535.903217592589</v>
      </c>
      <c r="M1608" s="5" t="b">
        <v>0</v>
      </c>
      <c r="N1608" s="5">
        <v>92</v>
      </c>
      <c r="O1608" s="5" t="b">
        <v>1</v>
      </c>
      <c r="P1608" s="5" t="s">
        <v>8276</v>
      </c>
      <c r="Q1608" s="10">
        <f t="shared" si="253"/>
        <v>101.004125</v>
      </c>
      <c r="R1608" s="12">
        <f t="shared" si="254"/>
        <v>1.1499999999999999</v>
      </c>
      <c r="S1608" s="13" t="str">
        <f t="shared" si="260"/>
        <v>Music</v>
      </c>
      <c r="T1608" s="13" t="str">
        <f t="shared" si="255"/>
        <v>Rock</v>
      </c>
      <c r="U1608" s="18" t="str">
        <f t="shared" si="256"/>
        <v>Mar</v>
      </c>
      <c r="V1608" s="18" t="str">
        <f t="shared" si="257"/>
        <v>Dec</v>
      </c>
      <c r="W1608" s="1">
        <f t="shared" si="261"/>
        <v>2011</v>
      </c>
      <c r="X1608" s="1">
        <f t="shared" si="262"/>
        <v>2010</v>
      </c>
    </row>
    <row r="1609" spans="1:24" ht="40.5" x14ac:dyDescent="0.3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17">
        <f t="shared" si="258"/>
        <v>41074.600127314814</v>
      </c>
      <c r="L1609" s="17">
        <f t="shared" si="259"/>
        <v>41053.600127314814</v>
      </c>
      <c r="M1609" s="5" t="b">
        <v>0</v>
      </c>
      <c r="N1609" s="5">
        <v>205</v>
      </c>
      <c r="O1609" s="5" t="b">
        <v>1</v>
      </c>
      <c r="P1609" s="5" t="s">
        <v>8276</v>
      </c>
      <c r="Q1609" s="10">
        <f t="shared" si="253"/>
        <v>145.11000000000001</v>
      </c>
      <c r="R1609" s="12">
        <f t="shared" si="254"/>
        <v>2.0499999999999998</v>
      </c>
      <c r="S1609" s="13" t="str">
        <f t="shared" si="260"/>
        <v>Music</v>
      </c>
      <c r="T1609" s="13" t="str">
        <f t="shared" si="255"/>
        <v>Rock</v>
      </c>
      <c r="U1609" s="18" t="str">
        <f t="shared" si="256"/>
        <v>Jun</v>
      </c>
      <c r="V1609" s="18" t="str">
        <f t="shared" si="257"/>
        <v>May</v>
      </c>
      <c r="W1609" s="1">
        <f t="shared" si="261"/>
        <v>2012</v>
      </c>
      <c r="X1609" s="1">
        <f t="shared" si="262"/>
        <v>2012</v>
      </c>
    </row>
    <row r="1610" spans="1:24" ht="40.5" x14ac:dyDescent="0.3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17">
        <f t="shared" si="258"/>
        <v>41640.018055555549</v>
      </c>
      <c r="L1610" s="17">
        <f t="shared" si="259"/>
        <v>41607.622523148144</v>
      </c>
      <c r="M1610" s="5" t="b">
        <v>0</v>
      </c>
      <c r="N1610" s="5">
        <v>23</v>
      </c>
      <c r="O1610" s="5" t="b">
        <v>1</v>
      </c>
      <c r="P1610" s="5" t="s">
        <v>8276</v>
      </c>
      <c r="Q1610" s="10">
        <f t="shared" si="253"/>
        <v>101.25</v>
      </c>
      <c r="R1610" s="12">
        <f t="shared" si="254"/>
        <v>1.9166666666666667</v>
      </c>
      <c r="S1610" s="13" t="str">
        <f t="shared" si="260"/>
        <v>Music</v>
      </c>
      <c r="T1610" s="13" t="str">
        <f t="shared" si="255"/>
        <v>Rock</v>
      </c>
      <c r="U1610" s="18" t="str">
        <f t="shared" si="256"/>
        <v>Jan</v>
      </c>
      <c r="V1610" s="18" t="str">
        <f t="shared" si="257"/>
        <v>Nov</v>
      </c>
      <c r="W1610" s="1">
        <f t="shared" si="261"/>
        <v>2014</v>
      </c>
      <c r="X1610" s="1">
        <f t="shared" si="262"/>
        <v>2013</v>
      </c>
    </row>
    <row r="1611" spans="1:24" ht="60.75" x14ac:dyDescent="0.3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17">
        <f t="shared" si="258"/>
        <v>40849.125</v>
      </c>
      <c r="L1611" s="17">
        <f t="shared" si="259"/>
        <v>40795.792928240735</v>
      </c>
      <c r="M1611" s="5" t="b">
        <v>0</v>
      </c>
      <c r="N1611" s="5">
        <v>4</v>
      </c>
      <c r="O1611" s="5" t="b">
        <v>1</v>
      </c>
      <c r="P1611" s="5" t="s">
        <v>8276</v>
      </c>
      <c r="Q1611" s="10">
        <f t="shared" si="253"/>
        <v>118.33333333333333</v>
      </c>
      <c r="R1611" s="12">
        <f t="shared" si="254"/>
        <v>0.26666666666666666</v>
      </c>
      <c r="S1611" s="13" t="str">
        <f t="shared" si="260"/>
        <v>Music</v>
      </c>
      <c r="T1611" s="13" t="str">
        <f t="shared" si="255"/>
        <v>Rock</v>
      </c>
      <c r="U1611" s="18" t="str">
        <f t="shared" si="256"/>
        <v>Nov</v>
      </c>
      <c r="V1611" s="18" t="str">
        <f t="shared" si="257"/>
        <v>Sep</v>
      </c>
      <c r="W1611" s="1">
        <f t="shared" si="261"/>
        <v>2011</v>
      </c>
      <c r="X1611" s="1">
        <f t="shared" si="262"/>
        <v>2011</v>
      </c>
    </row>
    <row r="1612" spans="1:24" ht="40.5" x14ac:dyDescent="0.3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17">
        <f t="shared" si="258"/>
        <v>41258.716550925921</v>
      </c>
      <c r="L1612" s="17">
        <f t="shared" si="259"/>
        <v>41228.716550925921</v>
      </c>
      <c r="M1612" s="5" t="b">
        <v>0</v>
      </c>
      <c r="N1612" s="5">
        <v>112</v>
      </c>
      <c r="O1612" s="5" t="b">
        <v>1</v>
      </c>
      <c r="P1612" s="5" t="s">
        <v>8276</v>
      </c>
      <c r="Q1612" s="10">
        <f t="shared" si="253"/>
        <v>271.85000000000002</v>
      </c>
      <c r="R1612" s="12">
        <f t="shared" si="254"/>
        <v>5.6</v>
      </c>
      <c r="S1612" s="13" t="str">
        <f t="shared" si="260"/>
        <v>Music</v>
      </c>
      <c r="T1612" s="13" t="str">
        <f t="shared" si="255"/>
        <v>Rock</v>
      </c>
      <c r="U1612" s="18" t="str">
        <f t="shared" si="256"/>
        <v>Dec</v>
      </c>
      <c r="V1612" s="18" t="str">
        <f t="shared" si="257"/>
        <v>Nov</v>
      </c>
      <c r="W1612" s="1">
        <f t="shared" si="261"/>
        <v>2012</v>
      </c>
      <c r="X1612" s="1">
        <f t="shared" si="262"/>
        <v>2012</v>
      </c>
    </row>
    <row r="1613" spans="1:24" ht="40.5" x14ac:dyDescent="0.3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17">
        <f t="shared" si="258"/>
        <v>41429.792037037034</v>
      </c>
      <c r="L1613" s="17">
        <f t="shared" si="259"/>
        <v>41408.792037037034</v>
      </c>
      <c r="M1613" s="5" t="b">
        <v>0</v>
      </c>
      <c r="N1613" s="5">
        <v>27</v>
      </c>
      <c r="O1613" s="5" t="b">
        <v>1</v>
      </c>
      <c r="P1613" s="5" t="s">
        <v>8276</v>
      </c>
      <c r="Q1613" s="10">
        <f t="shared" si="253"/>
        <v>125.125</v>
      </c>
      <c r="R1613" s="12">
        <f t="shared" si="254"/>
        <v>3.375</v>
      </c>
      <c r="S1613" s="13" t="str">
        <f t="shared" si="260"/>
        <v>Music</v>
      </c>
      <c r="T1613" s="13" t="str">
        <f t="shared" si="255"/>
        <v>Rock</v>
      </c>
      <c r="U1613" s="18" t="str">
        <f t="shared" si="256"/>
        <v>Jun</v>
      </c>
      <c r="V1613" s="18" t="str">
        <f t="shared" si="257"/>
        <v>May</v>
      </c>
      <c r="W1613" s="1">
        <f t="shared" si="261"/>
        <v>2013</v>
      </c>
      <c r="X1613" s="1">
        <f t="shared" si="262"/>
        <v>2013</v>
      </c>
    </row>
    <row r="1614" spans="1:24" ht="60.75" x14ac:dyDescent="0.3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17">
        <f t="shared" si="258"/>
        <v>41276.666481481479</v>
      </c>
      <c r="L1614" s="17">
        <f t="shared" si="259"/>
        <v>41246.666481481479</v>
      </c>
      <c r="M1614" s="5" t="b">
        <v>0</v>
      </c>
      <c r="N1614" s="5">
        <v>11</v>
      </c>
      <c r="O1614" s="5" t="b">
        <v>1</v>
      </c>
      <c r="P1614" s="5" t="s">
        <v>8276</v>
      </c>
      <c r="Q1614" s="10">
        <f t="shared" si="253"/>
        <v>110</v>
      </c>
      <c r="R1614" s="12">
        <f t="shared" si="254"/>
        <v>2.2000000000000002</v>
      </c>
      <c r="S1614" s="13" t="str">
        <f t="shared" si="260"/>
        <v>Music</v>
      </c>
      <c r="T1614" s="13" t="str">
        <f t="shared" si="255"/>
        <v>Rock</v>
      </c>
      <c r="U1614" s="18" t="str">
        <f t="shared" si="256"/>
        <v>Jan</v>
      </c>
      <c r="V1614" s="18" t="str">
        <f t="shared" si="257"/>
        <v>Dec</v>
      </c>
      <c r="W1614" s="1">
        <f t="shared" si="261"/>
        <v>2013</v>
      </c>
      <c r="X1614" s="1">
        <f t="shared" si="262"/>
        <v>2012</v>
      </c>
    </row>
    <row r="1615" spans="1:24" ht="40.5" x14ac:dyDescent="0.3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17">
        <f t="shared" si="258"/>
        <v>41111.861134259256</v>
      </c>
      <c r="L1615" s="17">
        <f t="shared" si="259"/>
        <v>41081.861134259256</v>
      </c>
      <c r="M1615" s="5" t="b">
        <v>0</v>
      </c>
      <c r="N1615" s="5">
        <v>26</v>
      </c>
      <c r="O1615" s="5" t="b">
        <v>1</v>
      </c>
      <c r="P1615" s="5" t="s">
        <v>8276</v>
      </c>
      <c r="Q1615" s="10">
        <f t="shared" si="253"/>
        <v>101.5</v>
      </c>
      <c r="R1615" s="12">
        <f t="shared" si="254"/>
        <v>2.6</v>
      </c>
      <c r="S1615" s="13" t="str">
        <f t="shared" si="260"/>
        <v>Music</v>
      </c>
      <c r="T1615" s="13" t="str">
        <f t="shared" si="255"/>
        <v>Rock</v>
      </c>
      <c r="U1615" s="18" t="str">
        <f t="shared" si="256"/>
        <v>Jul</v>
      </c>
      <c r="V1615" s="18" t="str">
        <f t="shared" si="257"/>
        <v>Jun</v>
      </c>
      <c r="W1615" s="1">
        <f t="shared" si="261"/>
        <v>2012</v>
      </c>
      <c r="X1615" s="1">
        <f t="shared" si="262"/>
        <v>2012</v>
      </c>
    </row>
    <row r="1616" spans="1:24" ht="60.75" x14ac:dyDescent="0.3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17">
        <f t="shared" si="258"/>
        <v>41854.5</v>
      </c>
      <c r="L1616" s="17">
        <f t="shared" si="259"/>
        <v>41794.772789351853</v>
      </c>
      <c r="M1616" s="5" t="b">
        <v>0</v>
      </c>
      <c r="N1616" s="5">
        <v>77</v>
      </c>
      <c r="O1616" s="5" t="b">
        <v>1</v>
      </c>
      <c r="P1616" s="5" t="s">
        <v>8276</v>
      </c>
      <c r="Q1616" s="10">
        <f t="shared" si="253"/>
        <v>102.7</v>
      </c>
      <c r="R1616" s="12">
        <f t="shared" si="254"/>
        <v>1.54</v>
      </c>
      <c r="S1616" s="13" t="str">
        <f t="shared" si="260"/>
        <v>Music</v>
      </c>
      <c r="T1616" s="13" t="str">
        <f t="shared" si="255"/>
        <v>Rock</v>
      </c>
      <c r="U1616" s="18" t="str">
        <f t="shared" si="256"/>
        <v>Aug</v>
      </c>
      <c r="V1616" s="18" t="str">
        <f t="shared" si="257"/>
        <v>Jun</v>
      </c>
      <c r="W1616" s="1">
        <f t="shared" si="261"/>
        <v>2014</v>
      </c>
      <c r="X1616" s="1">
        <f t="shared" si="262"/>
        <v>2014</v>
      </c>
    </row>
    <row r="1617" spans="1:24" ht="60.75" x14ac:dyDescent="0.3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17">
        <f t="shared" si="258"/>
        <v>40889.884212962963</v>
      </c>
      <c r="L1617" s="17">
        <f t="shared" si="259"/>
        <v>40844.842546296291</v>
      </c>
      <c r="M1617" s="5" t="b">
        <v>0</v>
      </c>
      <c r="N1617" s="5">
        <v>136</v>
      </c>
      <c r="O1617" s="5" t="b">
        <v>1</v>
      </c>
      <c r="P1617" s="5" t="s">
        <v>8276</v>
      </c>
      <c r="Q1617" s="10">
        <f t="shared" si="253"/>
        <v>114.125</v>
      </c>
      <c r="R1617" s="12">
        <f t="shared" si="254"/>
        <v>1.7</v>
      </c>
      <c r="S1617" s="13" t="str">
        <f t="shared" si="260"/>
        <v>Music</v>
      </c>
      <c r="T1617" s="13" t="str">
        <f t="shared" si="255"/>
        <v>Rock</v>
      </c>
      <c r="U1617" s="18" t="str">
        <f t="shared" si="256"/>
        <v>Dec</v>
      </c>
      <c r="V1617" s="18" t="str">
        <f t="shared" si="257"/>
        <v>Oct</v>
      </c>
      <c r="W1617" s="1">
        <f t="shared" si="261"/>
        <v>2011</v>
      </c>
      <c r="X1617" s="1">
        <f t="shared" si="262"/>
        <v>2011</v>
      </c>
    </row>
    <row r="1618" spans="1:24" ht="40.5" x14ac:dyDescent="0.3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17">
        <f t="shared" si="258"/>
        <v>41235.708333333328</v>
      </c>
      <c r="L1618" s="17">
        <f t="shared" si="259"/>
        <v>41194.507187499999</v>
      </c>
      <c r="M1618" s="5" t="b">
        <v>0</v>
      </c>
      <c r="N1618" s="5">
        <v>157</v>
      </c>
      <c r="O1618" s="5" t="b">
        <v>1</v>
      </c>
      <c r="P1618" s="5" t="s">
        <v>8276</v>
      </c>
      <c r="Q1618" s="10">
        <f t="shared" si="253"/>
        <v>104.2</v>
      </c>
      <c r="R1618" s="12">
        <f t="shared" si="254"/>
        <v>1.57</v>
      </c>
      <c r="S1618" s="13" t="str">
        <f t="shared" si="260"/>
        <v>Music</v>
      </c>
      <c r="T1618" s="13" t="str">
        <f t="shared" si="255"/>
        <v>Rock</v>
      </c>
      <c r="U1618" s="18" t="str">
        <f t="shared" si="256"/>
        <v>Nov</v>
      </c>
      <c r="V1618" s="18" t="str">
        <f t="shared" si="257"/>
        <v>Oct</v>
      </c>
      <c r="W1618" s="1">
        <f t="shared" si="261"/>
        <v>2012</v>
      </c>
      <c r="X1618" s="1">
        <f t="shared" si="262"/>
        <v>2012</v>
      </c>
    </row>
    <row r="1619" spans="1:24" ht="40.5" x14ac:dyDescent="0.3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17">
        <f t="shared" si="258"/>
        <v>41579.583333333328</v>
      </c>
      <c r="L1619" s="17">
        <f t="shared" si="259"/>
        <v>41546.455879629626</v>
      </c>
      <c r="M1619" s="5" t="b">
        <v>0</v>
      </c>
      <c r="N1619" s="5">
        <v>158</v>
      </c>
      <c r="O1619" s="5" t="b">
        <v>1</v>
      </c>
      <c r="P1619" s="5" t="s">
        <v>8276</v>
      </c>
      <c r="Q1619" s="10">
        <f t="shared" si="253"/>
        <v>145.85714285714286</v>
      </c>
      <c r="R1619" s="12">
        <f t="shared" si="254"/>
        <v>2.2571428571428571</v>
      </c>
      <c r="S1619" s="13" t="str">
        <f t="shared" si="260"/>
        <v>Music</v>
      </c>
      <c r="T1619" s="13" t="str">
        <f t="shared" si="255"/>
        <v>Rock</v>
      </c>
      <c r="U1619" s="18" t="str">
        <f t="shared" si="256"/>
        <v>Nov</v>
      </c>
      <c r="V1619" s="18" t="str">
        <f t="shared" si="257"/>
        <v>Sep</v>
      </c>
      <c r="W1619" s="1">
        <f t="shared" si="261"/>
        <v>2013</v>
      </c>
      <c r="X1619" s="1">
        <f t="shared" si="262"/>
        <v>2013</v>
      </c>
    </row>
    <row r="1620" spans="1:24" ht="40.5" x14ac:dyDescent="0.3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17">
        <f t="shared" si="258"/>
        <v>41341.446006944439</v>
      </c>
      <c r="L1620" s="17">
        <f t="shared" si="259"/>
        <v>41301.446006944439</v>
      </c>
      <c r="M1620" s="5" t="b">
        <v>0</v>
      </c>
      <c r="N1620" s="5">
        <v>27</v>
      </c>
      <c r="O1620" s="5" t="b">
        <v>1</v>
      </c>
      <c r="P1620" s="5" t="s">
        <v>8276</v>
      </c>
      <c r="Q1620" s="10">
        <f t="shared" si="253"/>
        <v>105.06666666666666</v>
      </c>
      <c r="R1620" s="12">
        <f t="shared" si="254"/>
        <v>1.8</v>
      </c>
      <c r="S1620" s="13" t="str">
        <f t="shared" si="260"/>
        <v>Music</v>
      </c>
      <c r="T1620" s="13" t="str">
        <f t="shared" si="255"/>
        <v>Rock</v>
      </c>
      <c r="U1620" s="18" t="str">
        <f t="shared" si="256"/>
        <v>Mar</v>
      </c>
      <c r="V1620" s="18" t="str">
        <f t="shared" si="257"/>
        <v>Jan</v>
      </c>
      <c r="W1620" s="1">
        <f t="shared" si="261"/>
        <v>2013</v>
      </c>
      <c r="X1620" s="1">
        <f t="shared" si="262"/>
        <v>2013</v>
      </c>
    </row>
    <row r="1621" spans="1:24" ht="40.5" x14ac:dyDescent="0.3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17">
        <f t="shared" si="258"/>
        <v>41896.977847222217</v>
      </c>
      <c r="L1621" s="17">
        <f t="shared" si="259"/>
        <v>41875.977847222217</v>
      </c>
      <c r="M1621" s="5" t="b">
        <v>0</v>
      </c>
      <c r="N1621" s="5">
        <v>23</v>
      </c>
      <c r="O1621" s="5" t="b">
        <v>1</v>
      </c>
      <c r="P1621" s="5" t="s">
        <v>8276</v>
      </c>
      <c r="Q1621" s="10">
        <f t="shared" si="253"/>
        <v>133.33333333333334</v>
      </c>
      <c r="R1621" s="12">
        <f t="shared" si="254"/>
        <v>1.5333333333333334</v>
      </c>
      <c r="S1621" s="13" t="str">
        <f t="shared" si="260"/>
        <v>Music</v>
      </c>
      <c r="T1621" s="13" t="str">
        <f t="shared" si="255"/>
        <v>Rock</v>
      </c>
      <c r="U1621" s="18" t="str">
        <f t="shared" si="256"/>
        <v>Sep</v>
      </c>
      <c r="V1621" s="18" t="str">
        <f t="shared" si="257"/>
        <v>Aug</v>
      </c>
      <c r="W1621" s="1">
        <f t="shared" si="261"/>
        <v>2014</v>
      </c>
      <c r="X1621" s="1">
        <f t="shared" si="262"/>
        <v>2014</v>
      </c>
    </row>
    <row r="1622" spans="1:24" ht="40.5" x14ac:dyDescent="0.3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17">
        <f t="shared" si="258"/>
        <v>41328.131249999999</v>
      </c>
      <c r="L1622" s="17">
        <f t="shared" si="259"/>
        <v>41321.131249999999</v>
      </c>
      <c r="M1622" s="5" t="b">
        <v>0</v>
      </c>
      <c r="N1622" s="5">
        <v>17</v>
      </c>
      <c r="O1622" s="5" t="b">
        <v>1</v>
      </c>
      <c r="P1622" s="5" t="s">
        <v>8276</v>
      </c>
      <c r="Q1622" s="10">
        <f t="shared" si="253"/>
        <v>113</v>
      </c>
      <c r="R1622" s="12">
        <f t="shared" si="254"/>
        <v>1.7</v>
      </c>
      <c r="S1622" s="13" t="str">
        <f t="shared" si="260"/>
        <v>Music</v>
      </c>
      <c r="T1622" s="13" t="str">
        <f t="shared" si="255"/>
        <v>Rock</v>
      </c>
      <c r="U1622" s="18" t="str">
        <f t="shared" si="256"/>
        <v>Feb</v>
      </c>
      <c r="V1622" s="18" t="str">
        <f t="shared" si="257"/>
        <v>Feb</v>
      </c>
      <c r="W1622" s="1">
        <f t="shared" si="261"/>
        <v>2013</v>
      </c>
      <c r="X1622" s="1">
        <f t="shared" si="262"/>
        <v>2013</v>
      </c>
    </row>
    <row r="1623" spans="1:24" ht="40.5" x14ac:dyDescent="0.3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17">
        <f t="shared" si="258"/>
        <v>41056.957638888889</v>
      </c>
      <c r="L1623" s="17">
        <f t="shared" si="259"/>
        <v>41003.398321759254</v>
      </c>
      <c r="M1623" s="5" t="b">
        <v>0</v>
      </c>
      <c r="N1623" s="5">
        <v>37</v>
      </c>
      <c r="O1623" s="5" t="b">
        <v>1</v>
      </c>
      <c r="P1623" s="5" t="s">
        <v>8276</v>
      </c>
      <c r="Q1623" s="10">
        <f t="shared" si="253"/>
        <v>121.2</v>
      </c>
      <c r="R1623" s="12">
        <f t="shared" si="254"/>
        <v>0.74</v>
      </c>
      <c r="S1623" s="13" t="str">
        <f t="shared" si="260"/>
        <v>Music</v>
      </c>
      <c r="T1623" s="13" t="str">
        <f t="shared" si="255"/>
        <v>Rock</v>
      </c>
      <c r="U1623" s="18" t="str">
        <f t="shared" si="256"/>
        <v>May</v>
      </c>
      <c r="V1623" s="18" t="str">
        <f t="shared" si="257"/>
        <v>Apr</v>
      </c>
      <c r="W1623" s="1">
        <f t="shared" si="261"/>
        <v>2012</v>
      </c>
      <c r="X1623" s="1">
        <f t="shared" si="262"/>
        <v>2012</v>
      </c>
    </row>
    <row r="1624" spans="1:24" ht="60.75" x14ac:dyDescent="0.3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17">
        <f t="shared" si="258"/>
        <v>41990.124305555553</v>
      </c>
      <c r="L1624" s="17">
        <f t="shared" si="259"/>
        <v>41950.086504629631</v>
      </c>
      <c r="M1624" s="5" t="b">
        <v>0</v>
      </c>
      <c r="N1624" s="5">
        <v>65</v>
      </c>
      <c r="O1624" s="5" t="b">
        <v>1</v>
      </c>
      <c r="P1624" s="5" t="s">
        <v>8276</v>
      </c>
      <c r="Q1624" s="10">
        <f t="shared" si="253"/>
        <v>101.72463768115942</v>
      </c>
      <c r="R1624" s="12">
        <f t="shared" si="254"/>
        <v>0.94202898550724634</v>
      </c>
      <c r="S1624" s="13" t="str">
        <f t="shared" si="260"/>
        <v>Music</v>
      </c>
      <c r="T1624" s="13" t="str">
        <f t="shared" si="255"/>
        <v>Rock</v>
      </c>
      <c r="U1624" s="18" t="str">
        <f t="shared" si="256"/>
        <v>Dec</v>
      </c>
      <c r="V1624" s="18" t="str">
        <f t="shared" si="257"/>
        <v>Nov</v>
      </c>
      <c r="W1624" s="1">
        <f t="shared" si="261"/>
        <v>2014</v>
      </c>
      <c r="X1624" s="1">
        <f t="shared" si="262"/>
        <v>2014</v>
      </c>
    </row>
    <row r="1625" spans="1:24" ht="60.75" x14ac:dyDescent="0.3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17">
        <f t="shared" si="258"/>
        <v>41513.480196759258</v>
      </c>
      <c r="L1625" s="17">
        <f t="shared" si="259"/>
        <v>41453.480196759258</v>
      </c>
      <c r="M1625" s="5" t="b">
        <v>0</v>
      </c>
      <c r="N1625" s="5">
        <v>18</v>
      </c>
      <c r="O1625" s="5" t="b">
        <v>1</v>
      </c>
      <c r="P1625" s="5" t="s">
        <v>8276</v>
      </c>
      <c r="Q1625" s="10">
        <f t="shared" si="253"/>
        <v>101.06666666666666</v>
      </c>
      <c r="R1625" s="12">
        <f t="shared" si="254"/>
        <v>2.4</v>
      </c>
      <c r="S1625" s="13" t="str">
        <f t="shared" si="260"/>
        <v>Music</v>
      </c>
      <c r="T1625" s="13" t="str">
        <f t="shared" si="255"/>
        <v>Rock</v>
      </c>
      <c r="U1625" s="18" t="str">
        <f t="shared" si="256"/>
        <v>Aug</v>
      </c>
      <c r="V1625" s="18" t="str">
        <f t="shared" si="257"/>
        <v>Jun</v>
      </c>
      <c r="W1625" s="1">
        <f t="shared" si="261"/>
        <v>2013</v>
      </c>
      <c r="X1625" s="1">
        <f t="shared" si="262"/>
        <v>2013</v>
      </c>
    </row>
    <row r="1626" spans="1:24" ht="40.5" x14ac:dyDescent="0.3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17">
        <f t="shared" si="258"/>
        <v>41283.158969907403</v>
      </c>
      <c r="L1626" s="17">
        <f t="shared" si="259"/>
        <v>41243.158969907403</v>
      </c>
      <c r="M1626" s="5" t="b">
        <v>0</v>
      </c>
      <c r="N1626" s="5">
        <v>25</v>
      </c>
      <c r="O1626" s="5" t="b">
        <v>1</v>
      </c>
      <c r="P1626" s="5" t="s">
        <v>8276</v>
      </c>
      <c r="Q1626" s="10">
        <f t="shared" si="253"/>
        <v>118</v>
      </c>
      <c r="R1626" s="12">
        <f t="shared" si="254"/>
        <v>2.5</v>
      </c>
      <c r="S1626" s="13" t="str">
        <f t="shared" si="260"/>
        <v>Music</v>
      </c>
      <c r="T1626" s="13" t="str">
        <f t="shared" si="255"/>
        <v>Rock</v>
      </c>
      <c r="U1626" s="18" t="str">
        <f t="shared" si="256"/>
        <v>Jan</v>
      </c>
      <c r="V1626" s="18" t="str">
        <f t="shared" si="257"/>
        <v>Nov</v>
      </c>
      <c r="W1626" s="1">
        <f t="shared" si="261"/>
        <v>2013</v>
      </c>
      <c r="X1626" s="1">
        <f t="shared" si="262"/>
        <v>2012</v>
      </c>
    </row>
    <row r="1627" spans="1:24" ht="40.5" x14ac:dyDescent="0.3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17">
        <f t="shared" si="258"/>
        <v>41163.491354166668</v>
      </c>
      <c r="L1627" s="17">
        <f t="shared" si="259"/>
        <v>41135.491354166668</v>
      </c>
      <c r="M1627" s="5" t="b">
        <v>0</v>
      </c>
      <c r="N1627" s="5">
        <v>104</v>
      </c>
      <c r="O1627" s="5" t="b">
        <v>1</v>
      </c>
      <c r="P1627" s="5" t="s">
        <v>8276</v>
      </c>
      <c r="Q1627" s="10">
        <f t="shared" si="253"/>
        <v>155.33333333333334</v>
      </c>
      <c r="R1627" s="12">
        <f t="shared" si="254"/>
        <v>1.3866666666666667</v>
      </c>
      <c r="S1627" s="13" t="str">
        <f t="shared" si="260"/>
        <v>Music</v>
      </c>
      <c r="T1627" s="13" t="str">
        <f t="shared" si="255"/>
        <v>Rock</v>
      </c>
      <c r="U1627" s="18" t="str">
        <f t="shared" si="256"/>
        <v>Sep</v>
      </c>
      <c r="V1627" s="18" t="str">
        <f t="shared" si="257"/>
        <v>Aug</v>
      </c>
      <c r="W1627" s="1">
        <f t="shared" si="261"/>
        <v>2012</v>
      </c>
      <c r="X1627" s="1">
        <f t="shared" si="262"/>
        <v>2012</v>
      </c>
    </row>
    <row r="1628" spans="1:24" ht="40.5" x14ac:dyDescent="0.3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17">
        <f t="shared" si="258"/>
        <v>41609.681331018517</v>
      </c>
      <c r="L1628" s="17">
        <f t="shared" si="259"/>
        <v>41579.639664351846</v>
      </c>
      <c r="M1628" s="5" t="b">
        <v>0</v>
      </c>
      <c r="N1628" s="5">
        <v>108</v>
      </c>
      <c r="O1628" s="5" t="b">
        <v>1</v>
      </c>
      <c r="P1628" s="5" t="s">
        <v>8276</v>
      </c>
      <c r="Q1628" s="10">
        <f t="shared" si="253"/>
        <v>101.1875</v>
      </c>
      <c r="R1628" s="12">
        <f t="shared" si="254"/>
        <v>1.35</v>
      </c>
      <c r="S1628" s="13" t="str">
        <f t="shared" si="260"/>
        <v>Music</v>
      </c>
      <c r="T1628" s="13" t="str">
        <f t="shared" si="255"/>
        <v>Rock</v>
      </c>
      <c r="U1628" s="18" t="str">
        <f t="shared" si="256"/>
        <v>Dec</v>
      </c>
      <c r="V1628" s="18" t="str">
        <f t="shared" si="257"/>
        <v>Nov</v>
      </c>
      <c r="W1628" s="1">
        <f t="shared" si="261"/>
        <v>2013</v>
      </c>
      <c r="X1628" s="1">
        <f t="shared" si="262"/>
        <v>2013</v>
      </c>
    </row>
    <row r="1629" spans="1:24" ht="40.5" x14ac:dyDescent="0.3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17">
        <f t="shared" si="258"/>
        <v>41238.999305555553</v>
      </c>
      <c r="L1629" s="17">
        <f t="shared" si="259"/>
        <v>41205.498715277776</v>
      </c>
      <c r="M1629" s="5" t="b">
        <v>0</v>
      </c>
      <c r="N1629" s="5">
        <v>38</v>
      </c>
      <c r="O1629" s="5" t="b">
        <v>1</v>
      </c>
      <c r="P1629" s="5" t="s">
        <v>8276</v>
      </c>
      <c r="Q1629" s="10">
        <f t="shared" si="253"/>
        <v>117</v>
      </c>
      <c r="R1629" s="12">
        <f t="shared" si="254"/>
        <v>1.9</v>
      </c>
      <c r="S1629" s="13" t="str">
        <f t="shared" si="260"/>
        <v>Music</v>
      </c>
      <c r="T1629" s="13" t="str">
        <f t="shared" si="255"/>
        <v>Rock</v>
      </c>
      <c r="U1629" s="18" t="str">
        <f t="shared" si="256"/>
        <v>Nov</v>
      </c>
      <c r="V1629" s="18" t="str">
        <f t="shared" si="257"/>
        <v>Oct</v>
      </c>
      <c r="W1629" s="1">
        <f t="shared" si="261"/>
        <v>2012</v>
      </c>
      <c r="X1629" s="1">
        <f t="shared" si="262"/>
        <v>2012</v>
      </c>
    </row>
    <row r="1630" spans="1:24" ht="40.5" x14ac:dyDescent="0.3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17">
        <f t="shared" si="258"/>
        <v>41807.528726851851</v>
      </c>
      <c r="L1630" s="17">
        <f t="shared" si="259"/>
        <v>41774.528726851851</v>
      </c>
      <c r="M1630" s="5" t="b">
        <v>0</v>
      </c>
      <c r="N1630" s="5">
        <v>88</v>
      </c>
      <c r="O1630" s="5" t="b">
        <v>1</v>
      </c>
      <c r="P1630" s="5" t="s">
        <v>8276</v>
      </c>
      <c r="Q1630" s="10">
        <f t="shared" si="253"/>
        <v>100.925</v>
      </c>
      <c r="R1630" s="12">
        <f t="shared" si="254"/>
        <v>2.2000000000000002</v>
      </c>
      <c r="S1630" s="13" t="str">
        <f t="shared" si="260"/>
        <v>Music</v>
      </c>
      <c r="T1630" s="13" t="str">
        <f t="shared" si="255"/>
        <v>Rock</v>
      </c>
      <c r="U1630" s="18" t="str">
        <f t="shared" si="256"/>
        <v>Jun</v>
      </c>
      <c r="V1630" s="18" t="str">
        <f t="shared" si="257"/>
        <v>May</v>
      </c>
      <c r="W1630" s="1">
        <f t="shared" si="261"/>
        <v>2014</v>
      </c>
      <c r="X1630" s="1">
        <f t="shared" si="262"/>
        <v>2014</v>
      </c>
    </row>
    <row r="1631" spans="1:24" ht="60.75" x14ac:dyDescent="0.3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17">
        <f t="shared" si="258"/>
        <v>41690.658946759257</v>
      </c>
      <c r="L1631" s="17">
        <f t="shared" si="259"/>
        <v>41645.658946759257</v>
      </c>
      <c r="M1631" s="5" t="b">
        <v>0</v>
      </c>
      <c r="N1631" s="5">
        <v>82</v>
      </c>
      <c r="O1631" s="5" t="b">
        <v>1</v>
      </c>
      <c r="P1631" s="5" t="s">
        <v>8276</v>
      </c>
      <c r="Q1631" s="10">
        <f t="shared" si="253"/>
        <v>103.66666666666667</v>
      </c>
      <c r="R1631" s="12">
        <f t="shared" si="254"/>
        <v>1.3666666666666667</v>
      </c>
      <c r="S1631" s="13" t="str">
        <f t="shared" si="260"/>
        <v>Music</v>
      </c>
      <c r="T1631" s="13" t="str">
        <f t="shared" si="255"/>
        <v>Rock</v>
      </c>
      <c r="U1631" s="18" t="str">
        <f t="shared" si="256"/>
        <v>Feb</v>
      </c>
      <c r="V1631" s="18" t="str">
        <f t="shared" si="257"/>
        <v>Jan</v>
      </c>
      <c r="W1631" s="1">
        <f t="shared" si="261"/>
        <v>2014</v>
      </c>
      <c r="X1631" s="1">
        <f t="shared" si="262"/>
        <v>2014</v>
      </c>
    </row>
    <row r="1632" spans="1:24" ht="40.5" x14ac:dyDescent="0.3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17">
        <f t="shared" si="258"/>
        <v>40970.082638888889</v>
      </c>
      <c r="L1632" s="17">
        <f t="shared" si="259"/>
        <v>40939.629340277774</v>
      </c>
      <c r="M1632" s="5" t="b">
        <v>0</v>
      </c>
      <c r="N1632" s="5">
        <v>126</v>
      </c>
      <c r="O1632" s="5" t="b">
        <v>1</v>
      </c>
      <c r="P1632" s="5" t="s">
        <v>8276</v>
      </c>
      <c r="Q1632" s="10">
        <f t="shared" si="253"/>
        <v>265.25</v>
      </c>
      <c r="R1632" s="12">
        <f t="shared" si="254"/>
        <v>3.15</v>
      </c>
      <c r="S1632" s="13" t="str">
        <f t="shared" si="260"/>
        <v>Music</v>
      </c>
      <c r="T1632" s="13" t="str">
        <f t="shared" si="255"/>
        <v>Rock</v>
      </c>
      <c r="U1632" s="18" t="str">
        <f t="shared" si="256"/>
        <v>Mar</v>
      </c>
      <c r="V1632" s="18" t="str">
        <f t="shared" si="257"/>
        <v>Jan</v>
      </c>
      <c r="W1632" s="1">
        <f t="shared" si="261"/>
        <v>2012</v>
      </c>
      <c r="X1632" s="1">
        <f t="shared" si="262"/>
        <v>2012</v>
      </c>
    </row>
    <row r="1633" spans="1:24" ht="60.75" x14ac:dyDescent="0.3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17">
        <f t="shared" si="258"/>
        <v>41194.65116898148</v>
      </c>
      <c r="L1633" s="17">
        <f t="shared" si="259"/>
        <v>41164.65116898148</v>
      </c>
      <c r="M1633" s="5" t="b">
        <v>0</v>
      </c>
      <c r="N1633" s="5">
        <v>133</v>
      </c>
      <c r="O1633" s="5" t="b">
        <v>1</v>
      </c>
      <c r="P1633" s="5" t="s">
        <v>8276</v>
      </c>
      <c r="Q1633" s="10">
        <f t="shared" si="253"/>
        <v>155.91</v>
      </c>
      <c r="R1633" s="12">
        <f t="shared" si="254"/>
        <v>1.33</v>
      </c>
      <c r="S1633" s="13" t="str">
        <f t="shared" si="260"/>
        <v>Music</v>
      </c>
      <c r="T1633" s="13" t="str">
        <f t="shared" si="255"/>
        <v>Rock</v>
      </c>
      <c r="U1633" s="18" t="str">
        <f t="shared" si="256"/>
        <v>Oct</v>
      </c>
      <c r="V1633" s="18" t="str">
        <f t="shared" si="257"/>
        <v>Sep</v>
      </c>
      <c r="W1633" s="1">
        <f t="shared" si="261"/>
        <v>2012</v>
      </c>
      <c r="X1633" s="1">
        <f t="shared" si="262"/>
        <v>2012</v>
      </c>
    </row>
    <row r="1634" spans="1:24" ht="40.5" x14ac:dyDescent="0.3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17">
        <f t="shared" si="258"/>
        <v>40810.132569444446</v>
      </c>
      <c r="L1634" s="17">
        <f t="shared" si="259"/>
        <v>40750.132569444446</v>
      </c>
      <c r="M1634" s="5" t="b">
        <v>0</v>
      </c>
      <c r="N1634" s="5">
        <v>47</v>
      </c>
      <c r="O1634" s="5" t="b">
        <v>1</v>
      </c>
      <c r="P1634" s="5" t="s">
        <v>8276</v>
      </c>
      <c r="Q1634" s="10">
        <f t="shared" si="253"/>
        <v>101.625</v>
      </c>
      <c r="R1634" s="12">
        <f t="shared" si="254"/>
        <v>1.175</v>
      </c>
      <c r="S1634" s="13" t="str">
        <f t="shared" si="260"/>
        <v>Music</v>
      </c>
      <c r="T1634" s="13" t="str">
        <f t="shared" si="255"/>
        <v>Rock</v>
      </c>
      <c r="U1634" s="18" t="str">
        <f t="shared" si="256"/>
        <v>Sep</v>
      </c>
      <c r="V1634" s="18" t="str">
        <f t="shared" si="257"/>
        <v>Jul</v>
      </c>
      <c r="W1634" s="1">
        <f t="shared" si="261"/>
        <v>2011</v>
      </c>
      <c r="X1634" s="1">
        <f t="shared" si="262"/>
        <v>2011</v>
      </c>
    </row>
    <row r="1635" spans="1:24" ht="40.5" x14ac:dyDescent="0.3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17">
        <f t="shared" si="258"/>
        <v>40924</v>
      </c>
      <c r="L1635" s="17">
        <f t="shared" si="259"/>
        <v>40896.675416666665</v>
      </c>
      <c r="M1635" s="5" t="b">
        <v>0</v>
      </c>
      <c r="N1635" s="5">
        <v>58</v>
      </c>
      <c r="O1635" s="5" t="b">
        <v>1</v>
      </c>
      <c r="P1635" s="5" t="s">
        <v>8276</v>
      </c>
      <c r="Q1635" s="10">
        <f t="shared" si="253"/>
        <v>100</v>
      </c>
      <c r="R1635" s="12">
        <f t="shared" si="254"/>
        <v>0.57999999999999996</v>
      </c>
      <c r="S1635" s="13" t="str">
        <f t="shared" si="260"/>
        <v>Music</v>
      </c>
      <c r="T1635" s="13" t="str">
        <f t="shared" si="255"/>
        <v>Rock</v>
      </c>
      <c r="U1635" s="18" t="str">
        <f t="shared" si="256"/>
        <v>Jan</v>
      </c>
      <c r="V1635" s="18" t="str">
        <f t="shared" si="257"/>
        <v>Dec</v>
      </c>
      <c r="W1635" s="1">
        <f t="shared" si="261"/>
        <v>2012</v>
      </c>
      <c r="X1635" s="1">
        <f t="shared" si="262"/>
        <v>2011</v>
      </c>
    </row>
    <row r="1636" spans="1:24" ht="40.5" x14ac:dyDescent="0.3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17">
        <f t="shared" si="258"/>
        <v>40696.040972222218</v>
      </c>
      <c r="L1636" s="17">
        <f t="shared" si="259"/>
        <v>40657.981493055551</v>
      </c>
      <c r="M1636" s="5" t="b">
        <v>0</v>
      </c>
      <c r="N1636" s="5">
        <v>32</v>
      </c>
      <c r="O1636" s="5" t="b">
        <v>1</v>
      </c>
      <c r="P1636" s="5" t="s">
        <v>8276</v>
      </c>
      <c r="Q1636" s="10">
        <f t="shared" si="253"/>
        <v>100.5</v>
      </c>
      <c r="R1636" s="12">
        <f t="shared" si="254"/>
        <v>1.6</v>
      </c>
      <c r="S1636" s="13" t="str">
        <f t="shared" si="260"/>
        <v>Music</v>
      </c>
      <c r="T1636" s="13" t="str">
        <f t="shared" si="255"/>
        <v>Rock</v>
      </c>
      <c r="U1636" s="18" t="str">
        <f t="shared" si="256"/>
        <v>Jun</v>
      </c>
      <c r="V1636" s="18" t="str">
        <f t="shared" si="257"/>
        <v>Apr</v>
      </c>
      <c r="W1636" s="1">
        <f t="shared" si="261"/>
        <v>2011</v>
      </c>
      <c r="X1636" s="1">
        <f t="shared" si="262"/>
        <v>2011</v>
      </c>
    </row>
    <row r="1637" spans="1:24" ht="40.5" x14ac:dyDescent="0.3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17">
        <f t="shared" si="258"/>
        <v>42562.660428240742</v>
      </c>
      <c r="L1637" s="17">
        <f t="shared" si="259"/>
        <v>42502.660428240742</v>
      </c>
      <c r="M1637" s="5" t="b">
        <v>0</v>
      </c>
      <c r="N1637" s="5">
        <v>37</v>
      </c>
      <c r="O1637" s="5" t="b">
        <v>1</v>
      </c>
      <c r="P1637" s="5" t="s">
        <v>8276</v>
      </c>
      <c r="Q1637" s="10">
        <f t="shared" si="253"/>
        <v>125.3</v>
      </c>
      <c r="R1637" s="12">
        <f t="shared" si="254"/>
        <v>1.85</v>
      </c>
      <c r="S1637" s="13" t="str">
        <f t="shared" si="260"/>
        <v>Music</v>
      </c>
      <c r="T1637" s="13" t="str">
        <f t="shared" si="255"/>
        <v>Rock</v>
      </c>
      <c r="U1637" s="18" t="str">
        <f t="shared" si="256"/>
        <v>Jul</v>
      </c>
      <c r="V1637" s="18" t="str">
        <f t="shared" si="257"/>
        <v>May</v>
      </c>
      <c r="W1637" s="1">
        <f t="shared" si="261"/>
        <v>2016</v>
      </c>
      <c r="X1637" s="1">
        <f t="shared" si="262"/>
        <v>2016</v>
      </c>
    </row>
    <row r="1638" spans="1:24" ht="40.5" x14ac:dyDescent="0.3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17">
        <f t="shared" si="258"/>
        <v>40705.958333333328</v>
      </c>
      <c r="L1638" s="17">
        <f t="shared" si="259"/>
        <v>40662.878333333334</v>
      </c>
      <c r="M1638" s="5" t="b">
        <v>0</v>
      </c>
      <c r="N1638" s="5">
        <v>87</v>
      </c>
      <c r="O1638" s="5" t="b">
        <v>1</v>
      </c>
      <c r="P1638" s="5" t="s">
        <v>8276</v>
      </c>
      <c r="Q1638" s="10">
        <f t="shared" si="253"/>
        <v>103.55555555555556</v>
      </c>
      <c r="R1638" s="12">
        <f t="shared" si="254"/>
        <v>1.9333333333333333</v>
      </c>
      <c r="S1638" s="13" t="str">
        <f t="shared" si="260"/>
        <v>Music</v>
      </c>
      <c r="T1638" s="13" t="str">
        <f t="shared" si="255"/>
        <v>Rock</v>
      </c>
      <c r="U1638" s="18" t="str">
        <f t="shared" si="256"/>
        <v>Jun</v>
      </c>
      <c r="V1638" s="18" t="str">
        <f t="shared" si="257"/>
        <v>Apr</v>
      </c>
      <c r="W1638" s="1">
        <f t="shared" si="261"/>
        <v>2011</v>
      </c>
      <c r="X1638" s="1">
        <f t="shared" si="262"/>
        <v>2011</v>
      </c>
    </row>
    <row r="1639" spans="1:24" ht="60.75" x14ac:dyDescent="0.3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17">
        <f t="shared" si="258"/>
        <v>40178.777083333327</v>
      </c>
      <c r="L1639" s="17">
        <f t="shared" si="259"/>
        <v>40122.543287037035</v>
      </c>
      <c r="M1639" s="5" t="b">
        <v>0</v>
      </c>
      <c r="N1639" s="5">
        <v>15</v>
      </c>
      <c r="O1639" s="5" t="b">
        <v>1</v>
      </c>
      <c r="P1639" s="5" t="s">
        <v>8276</v>
      </c>
      <c r="Q1639" s="10">
        <f t="shared" si="253"/>
        <v>103.8</v>
      </c>
      <c r="R1639" s="12">
        <f t="shared" si="254"/>
        <v>3</v>
      </c>
      <c r="S1639" s="13" t="str">
        <f t="shared" si="260"/>
        <v>Music</v>
      </c>
      <c r="T1639" s="13" t="str">
        <f t="shared" si="255"/>
        <v>Rock</v>
      </c>
      <c r="U1639" s="18" t="str">
        <f t="shared" si="256"/>
        <v>Dec</v>
      </c>
      <c r="V1639" s="18" t="str">
        <f t="shared" si="257"/>
        <v>Nov</v>
      </c>
      <c r="W1639" s="1">
        <f t="shared" si="261"/>
        <v>2009</v>
      </c>
      <c r="X1639" s="1">
        <f t="shared" si="262"/>
        <v>2009</v>
      </c>
    </row>
    <row r="1640" spans="1:24" ht="40.5" x14ac:dyDescent="0.3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17">
        <f t="shared" si="258"/>
        <v>41333.684027777774</v>
      </c>
      <c r="L1640" s="17">
        <f t="shared" si="259"/>
        <v>41288.478796296295</v>
      </c>
      <c r="M1640" s="5" t="b">
        <v>0</v>
      </c>
      <c r="N1640" s="5">
        <v>27</v>
      </c>
      <c r="O1640" s="5" t="b">
        <v>1</v>
      </c>
      <c r="P1640" s="5" t="s">
        <v>8276</v>
      </c>
      <c r="Q1640" s="10">
        <f t="shared" si="253"/>
        <v>105</v>
      </c>
      <c r="R1640" s="12">
        <f t="shared" si="254"/>
        <v>2.7</v>
      </c>
      <c r="S1640" s="13" t="str">
        <f t="shared" si="260"/>
        <v>Music</v>
      </c>
      <c r="T1640" s="13" t="str">
        <f t="shared" si="255"/>
        <v>Rock</v>
      </c>
      <c r="U1640" s="18" t="str">
        <f t="shared" si="256"/>
        <v>Feb</v>
      </c>
      <c r="V1640" s="18" t="str">
        <f t="shared" si="257"/>
        <v>Jan</v>
      </c>
      <c r="W1640" s="1">
        <f t="shared" si="261"/>
        <v>2013</v>
      </c>
      <c r="X1640" s="1">
        <f t="shared" si="262"/>
        <v>2013</v>
      </c>
    </row>
    <row r="1641" spans="1:24" ht="40.5" x14ac:dyDescent="0.3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17">
        <f t="shared" si="258"/>
        <v>40971.444039351853</v>
      </c>
      <c r="L1641" s="17">
        <f t="shared" si="259"/>
        <v>40941.444039351853</v>
      </c>
      <c r="M1641" s="5" t="b">
        <v>0</v>
      </c>
      <c r="N1641" s="5">
        <v>19</v>
      </c>
      <c r="O1641" s="5" t="b">
        <v>1</v>
      </c>
      <c r="P1641" s="5" t="s">
        <v>8276</v>
      </c>
      <c r="Q1641" s="10">
        <f t="shared" si="253"/>
        <v>100</v>
      </c>
      <c r="R1641" s="12">
        <f t="shared" si="254"/>
        <v>1.0555555555555556</v>
      </c>
      <c r="S1641" s="13" t="str">
        <f t="shared" si="260"/>
        <v>Music</v>
      </c>
      <c r="T1641" s="13" t="str">
        <f t="shared" si="255"/>
        <v>Rock</v>
      </c>
      <c r="U1641" s="18" t="str">
        <f t="shared" si="256"/>
        <v>Mar</v>
      </c>
      <c r="V1641" s="18" t="str">
        <f t="shared" si="257"/>
        <v>Feb</v>
      </c>
      <c r="W1641" s="1">
        <f t="shared" si="261"/>
        <v>2012</v>
      </c>
      <c r="X1641" s="1">
        <f t="shared" si="262"/>
        <v>2012</v>
      </c>
    </row>
    <row r="1642" spans="1:24" ht="40.5" x14ac:dyDescent="0.3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17">
        <f t="shared" si="258"/>
        <v>40392.874305555553</v>
      </c>
      <c r="L1642" s="17">
        <f t="shared" si="259"/>
        <v>40379.022627314815</v>
      </c>
      <c r="M1642" s="5" t="b">
        <v>0</v>
      </c>
      <c r="N1642" s="5">
        <v>17</v>
      </c>
      <c r="O1642" s="5" t="b">
        <v>1</v>
      </c>
      <c r="P1642" s="5" t="s">
        <v>8276</v>
      </c>
      <c r="Q1642" s="10">
        <f t="shared" si="253"/>
        <v>169.86</v>
      </c>
      <c r="R1642" s="12">
        <f t="shared" si="254"/>
        <v>4.25</v>
      </c>
      <c r="S1642" s="13" t="str">
        <f t="shared" si="260"/>
        <v>Music</v>
      </c>
      <c r="T1642" s="13" t="str">
        <f t="shared" si="255"/>
        <v>Rock</v>
      </c>
      <c r="U1642" s="18" t="str">
        <f t="shared" si="256"/>
        <v>Aug</v>
      </c>
      <c r="V1642" s="18" t="str">
        <f t="shared" si="257"/>
        <v>Jul</v>
      </c>
      <c r="W1642" s="1">
        <f t="shared" si="261"/>
        <v>2010</v>
      </c>
      <c r="X1642" s="1">
        <f t="shared" si="262"/>
        <v>2010</v>
      </c>
    </row>
    <row r="1643" spans="1:24" ht="40.5" x14ac:dyDescent="0.3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17">
        <f t="shared" si="258"/>
        <v>41992.388240740744</v>
      </c>
      <c r="L1643" s="17">
        <f t="shared" si="259"/>
        <v>41962.388240740744</v>
      </c>
      <c r="M1643" s="5" t="b">
        <v>0</v>
      </c>
      <c r="N1643" s="5">
        <v>26</v>
      </c>
      <c r="O1643" s="5" t="b">
        <v>1</v>
      </c>
      <c r="P1643" s="5" t="s">
        <v>8292</v>
      </c>
      <c r="Q1643" s="10">
        <f t="shared" si="253"/>
        <v>101.4</v>
      </c>
      <c r="R1643" s="12">
        <f t="shared" si="254"/>
        <v>1.04</v>
      </c>
      <c r="S1643" s="13" t="str">
        <f t="shared" si="260"/>
        <v>Music</v>
      </c>
      <c r="T1643" s="13" t="str">
        <f t="shared" si="255"/>
        <v>Pop</v>
      </c>
      <c r="U1643" s="18" t="str">
        <f t="shared" si="256"/>
        <v>Dec</v>
      </c>
      <c r="V1643" s="18" t="str">
        <f t="shared" si="257"/>
        <v>Nov</v>
      </c>
      <c r="W1643" s="1">
        <f t="shared" si="261"/>
        <v>2014</v>
      </c>
      <c r="X1643" s="1">
        <f t="shared" si="262"/>
        <v>2014</v>
      </c>
    </row>
    <row r="1644" spans="1:24" ht="40.5" x14ac:dyDescent="0.3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17">
        <f t="shared" si="258"/>
        <v>40707.816284722219</v>
      </c>
      <c r="L1644" s="17">
        <f t="shared" si="259"/>
        <v>40687.816284722219</v>
      </c>
      <c r="M1644" s="5" t="b">
        <v>0</v>
      </c>
      <c r="N1644" s="5">
        <v>28</v>
      </c>
      <c r="O1644" s="5" t="b">
        <v>1</v>
      </c>
      <c r="P1644" s="5" t="s">
        <v>8292</v>
      </c>
      <c r="Q1644" s="10">
        <f t="shared" si="253"/>
        <v>100</v>
      </c>
      <c r="R1644" s="12">
        <f t="shared" si="254"/>
        <v>2.3333333333333335</v>
      </c>
      <c r="S1644" s="13" t="str">
        <f t="shared" si="260"/>
        <v>Music</v>
      </c>
      <c r="T1644" s="13" t="str">
        <f t="shared" si="255"/>
        <v>Pop</v>
      </c>
      <c r="U1644" s="18" t="str">
        <f t="shared" si="256"/>
        <v>Jun</v>
      </c>
      <c r="V1644" s="18" t="str">
        <f t="shared" si="257"/>
        <v>May</v>
      </c>
      <c r="W1644" s="1">
        <f t="shared" si="261"/>
        <v>2011</v>
      </c>
      <c r="X1644" s="1">
        <f t="shared" si="262"/>
        <v>2011</v>
      </c>
    </row>
    <row r="1645" spans="1:24" ht="40.5" x14ac:dyDescent="0.3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17">
        <f t="shared" si="258"/>
        <v>41176.615879629629</v>
      </c>
      <c r="L1645" s="17">
        <f t="shared" si="259"/>
        <v>41146.615879629629</v>
      </c>
      <c r="M1645" s="5" t="b">
        <v>0</v>
      </c>
      <c r="N1645" s="5">
        <v>37</v>
      </c>
      <c r="O1645" s="5" t="b">
        <v>1</v>
      </c>
      <c r="P1645" s="5" t="s">
        <v>8292</v>
      </c>
      <c r="Q1645" s="10">
        <f t="shared" si="253"/>
        <v>124.7</v>
      </c>
      <c r="R1645" s="12">
        <f t="shared" si="254"/>
        <v>0.74</v>
      </c>
      <c r="S1645" s="13" t="str">
        <f t="shared" si="260"/>
        <v>Music</v>
      </c>
      <c r="T1645" s="13" t="str">
        <f t="shared" si="255"/>
        <v>Pop</v>
      </c>
      <c r="U1645" s="18" t="str">
        <f t="shared" si="256"/>
        <v>Sep</v>
      </c>
      <c r="V1645" s="18" t="str">
        <f t="shared" si="257"/>
        <v>Aug</v>
      </c>
      <c r="W1645" s="1">
        <f t="shared" si="261"/>
        <v>2012</v>
      </c>
      <c r="X1645" s="1">
        <f t="shared" si="262"/>
        <v>2012</v>
      </c>
    </row>
    <row r="1646" spans="1:24" ht="40.5" x14ac:dyDescent="0.3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17">
        <f t="shared" si="258"/>
        <v>41234.893055555549</v>
      </c>
      <c r="L1646" s="17">
        <f t="shared" si="259"/>
        <v>41174.851388888885</v>
      </c>
      <c r="M1646" s="5" t="b">
        <v>0</v>
      </c>
      <c r="N1646" s="5">
        <v>128</v>
      </c>
      <c r="O1646" s="5" t="b">
        <v>1</v>
      </c>
      <c r="P1646" s="5" t="s">
        <v>8292</v>
      </c>
      <c r="Q1646" s="10">
        <f t="shared" si="253"/>
        <v>109.5</v>
      </c>
      <c r="R1646" s="12">
        <f t="shared" si="254"/>
        <v>1.28</v>
      </c>
      <c r="S1646" s="13" t="str">
        <f t="shared" si="260"/>
        <v>Music</v>
      </c>
      <c r="T1646" s="13" t="str">
        <f t="shared" si="255"/>
        <v>Pop</v>
      </c>
      <c r="U1646" s="18" t="str">
        <f t="shared" si="256"/>
        <v>Nov</v>
      </c>
      <c r="V1646" s="18" t="str">
        <f t="shared" si="257"/>
        <v>Sep</v>
      </c>
      <c r="W1646" s="1">
        <f t="shared" si="261"/>
        <v>2012</v>
      </c>
      <c r="X1646" s="1">
        <f t="shared" si="262"/>
        <v>2012</v>
      </c>
    </row>
    <row r="1647" spans="1:24" ht="60.75" x14ac:dyDescent="0.3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17">
        <f t="shared" si="258"/>
        <v>41535.40902777778</v>
      </c>
      <c r="L1647" s="17">
        <f t="shared" si="259"/>
        <v>41521.40902777778</v>
      </c>
      <c r="M1647" s="5" t="b">
        <v>0</v>
      </c>
      <c r="N1647" s="5">
        <v>10</v>
      </c>
      <c r="O1647" s="5" t="b">
        <v>1</v>
      </c>
      <c r="P1647" s="5" t="s">
        <v>8292</v>
      </c>
      <c r="Q1647" s="10">
        <f t="shared" si="253"/>
        <v>110.8</v>
      </c>
      <c r="R1647" s="12">
        <f t="shared" si="254"/>
        <v>0.2</v>
      </c>
      <c r="S1647" s="13" t="str">
        <f t="shared" si="260"/>
        <v>Music</v>
      </c>
      <c r="T1647" s="13" t="str">
        <f t="shared" si="255"/>
        <v>Pop</v>
      </c>
      <c r="U1647" s="18" t="str">
        <f t="shared" si="256"/>
        <v>Sep</v>
      </c>
      <c r="V1647" s="18" t="str">
        <f t="shared" si="257"/>
        <v>Sep</v>
      </c>
      <c r="W1647" s="1">
        <f t="shared" si="261"/>
        <v>2013</v>
      </c>
      <c r="X1647" s="1">
        <f t="shared" si="262"/>
        <v>2013</v>
      </c>
    </row>
    <row r="1648" spans="1:24" ht="60.75" x14ac:dyDescent="0.3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17">
        <f t="shared" si="258"/>
        <v>41865.549305555549</v>
      </c>
      <c r="L1648" s="17">
        <f t="shared" si="259"/>
        <v>41833.241932870369</v>
      </c>
      <c r="M1648" s="5" t="b">
        <v>0</v>
      </c>
      <c r="N1648" s="5">
        <v>83</v>
      </c>
      <c r="O1648" s="5" t="b">
        <v>1</v>
      </c>
      <c r="P1648" s="5" t="s">
        <v>8292</v>
      </c>
      <c r="Q1648" s="10">
        <f t="shared" si="253"/>
        <v>110.2</v>
      </c>
      <c r="R1648" s="12">
        <f t="shared" si="254"/>
        <v>4.1500000000000004</v>
      </c>
      <c r="S1648" s="13" t="str">
        <f t="shared" si="260"/>
        <v>Music</v>
      </c>
      <c r="T1648" s="13" t="str">
        <f t="shared" si="255"/>
        <v>Pop</v>
      </c>
      <c r="U1648" s="18" t="str">
        <f t="shared" si="256"/>
        <v>Aug</v>
      </c>
      <c r="V1648" s="18" t="str">
        <f t="shared" si="257"/>
        <v>Jul</v>
      </c>
      <c r="W1648" s="1">
        <f t="shared" si="261"/>
        <v>2014</v>
      </c>
      <c r="X1648" s="1">
        <f t="shared" si="262"/>
        <v>2014</v>
      </c>
    </row>
    <row r="1649" spans="1:24" ht="60.75" x14ac:dyDescent="0.3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17">
        <f t="shared" si="258"/>
        <v>41069.201122685183</v>
      </c>
      <c r="L1649" s="17">
        <f t="shared" si="259"/>
        <v>41039.201122685183</v>
      </c>
      <c r="M1649" s="5" t="b">
        <v>0</v>
      </c>
      <c r="N1649" s="5">
        <v>46</v>
      </c>
      <c r="O1649" s="5" t="b">
        <v>1</v>
      </c>
      <c r="P1649" s="5" t="s">
        <v>8292</v>
      </c>
      <c r="Q1649" s="10">
        <f t="shared" si="253"/>
        <v>104.72</v>
      </c>
      <c r="R1649" s="12">
        <f t="shared" si="254"/>
        <v>0.92</v>
      </c>
      <c r="S1649" s="13" t="str">
        <f t="shared" si="260"/>
        <v>Music</v>
      </c>
      <c r="T1649" s="13" t="str">
        <f t="shared" si="255"/>
        <v>Pop</v>
      </c>
      <c r="U1649" s="18" t="str">
        <f t="shared" si="256"/>
        <v>Jun</v>
      </c>
      <c r="V1649" s="18" t="str">
        <f t="shared" si="257"/>
        <v>May</v>
      </c>
      <c r="W1649" s="1">
        <f t="shared" si="261"/>
        <v>2012</v>
      </c>
      <c r="X1649" s="1">
        <f t="shared" si="262"/>
        <v>2012</v>
      </c>
    </row>
    <row r="1650" spans="1:24" ht="40.5" x14ac:dyDescent="0.3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17">
        <f t="shared" si="258"/>
        <v>40622.454652777778</v>
      </c>
      <c r="L1650" s="17">
        <f t="shared" si="259"/>
        <v>40592.496319444443</v>
      </c>
      <c r="M1650" s="5" t="b">
        <v>0</v>
      </c>
      <c r="N1650" s="5">
        <v>90</v>
      </c>
      <c r="O1650" s="5" t="b">
        <v>1</v>
      </c>
      <c r="P1650" s="5" t="s">
        <v>8292</v>
      </c>
      <c r="Q1650" s="10">
        <f t="shared" si="253"/>
        <v>125.26086956521739</v>
      </c>
      <c r="R1650" s="12">
        <f t="shared" si="254"/>
        <v>3.9130434782608696</v>
      </c>
      <c r="S1650" s="13" t="str">
        <f t="shared" si="260"/>
        <v>Music</v>
      </c>
      <c r="T1650" s="13" t="str">
        <f t="shared" si="255"/>
        <v>Pop</v>
      </c>
      <c r="U1650" s="18" t="str">
        <f t="shared" si="256"/>
        <v>Mar</v>
      </c>
      <c r="V1650" s="18" t="str">
        <f t="shared" si="257"/>
        <v>Feb</v>
      </c>
      <c r="W1650" s="1">
        <f t="shared" si="261"/>
        <v>2011</v>
      </c>
      <c r="X1650" s="1">
        <f t="shared" si="262"/>
        <v>2011</v>
      </c>
    </row>
    <row r="1651" spans="1:24" ht="40.5" x14ac:dyDescent="0.3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17">
        <f t="shared" si="258"/>
        <v>41782.476331018515</v>
      </c>
      <c r="L1651" s="17">
        <f t="shared" si="259"/>
        <v>41737.476331018515</v>
      </c>
      <c r="M1651" s="5" t="b">
        <v>0</v>
      </c>
      <c r="N1651" s="5">
        <v>81</v>
      </c>
      <c r="O1651" s="5" t="b">
        <v>1</v>
      </c>
      <c r="P1651" s="5" t="s">
        <v>8292</v>
      </c>
      <c r="Q1651" s="10">
        <f t="shared" si="253"/>
        <v>100.58763157894737</v>
      </c>
      <c r="R1651" s="12">
        <f t="shared" si="254"/>
        <v>2.1315789473684212</v>
      </c>
      <c r="S1651" s="13" t="str">
        <f t="shared" si="260"/>
        <v>Music</v>
      </c>
      <c r="T1651" s="13" t="str">
        <f t="shared" si="255"/>
        <v>Pop</v>
      </c>
      <c r="U1651" s="18" t="str">
        <f t="shared" si="256"/>
        <v>May</v>
      </c>
      <c r="V1651" s="18" t="str">
        <f t="shared" si="257"/>
        <v>Apr</v>
      </c>
      <c r="W1651" s="1">
        <f t="shared" si="261"/>
        <v>2014</v>
      </c>
      <c r="X1651" s="1">
        <f t="shared" si="262"/>
        <v>2014</v>
      </c>
    </row>
    <row r="1652" spans="1:24" ht="40.5" x14ac:dyDescent="0.3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17">
        <f t="shared" si="258"/>
        <v>41556.227280092593</v>
      </c>
      <c r="L1652" s="17">
        <f t="shared" si="259"/>
        <v>41526.227280092593</v>
      </c>
      <c r="M1652" s="5" t="b">
        <v>0</v>
      </c>
      <c r="N1652" s="5">
        <v>32</v>
      </c>
      <c r="O1652" s="5" t="b">
        <v>1</v>
      </c>
      <c r="P1652" s="5" t="s">
        <v>8292</v>
      </c>
      <c r="Q1652" s="10">
        <f t="shared" si="253"/>
        <v>141.55000000000001</v>
      </c>
      <c r="R1652" s="12">
        <f t="shared" si="254"/>
        <v>1.6</v>
      </c>
      <c r="S1652" s="13" t="str">
        <f t="shared" si="260"/>
        <v>Music</v>
      </c>
      <c r="T1652" s="13" t="str">
        <f t="shared" si="255"/>
        <v>Pop</v>
      </c>
      <c r="U1652" s="18" t="str">
        <f t="shared" si="256"/>
        <v>Oct</v>
      </c>
      <c r="V1652" s="18" t="str">
        <f t="shared" si="257"/>
        <v>Sep</v>
      </c>
      <c r="W1652" s="1">
        <f t="shared" si="261"/>
        <v>2013</v>
      </c>
      <c r="X1652" s="1">
        <f t="shared" si="262"/>
        <v>2013</v>
      </c>
    </row>
    <row r="1653" spans="1:24" ht="60.75" x14ac:dyDescent="0.3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17">
        <f t="shared" si="258"/>
        <v>40659.082638888889</v>
      </c>
      <c r="L1653" s="17">
        <f t="shared" si="259"/>
        <v>40625.692361111105</v>
      </c>
      <c r="M1653" s="5" t="b">
        <v>0</v>
      </c>
      <c r="N1653" s="5">
        <v>20</v>
      </c>
      <c r="O1653" s="5" t="b">
        <v>1</v>
      </c>
      <c r="P1653" s="5" t="s">
        <v>8292</v>
      </c>
      <c r="Q1653" s="10">
        <f t="shared" si="253"/>
        <v>100.75</v>
      </c>
      <c r="R1653" s="12">
        <f t="shared" si="254"/>
        <v>1</v>
      </c>
      <c r="S1653" s="13" t="str">
        <f t="shared" si="260"/>
        <v>Music</v>
      </c>
      <c r="T1653" s="13" t="str">
        <f t="shared" si="255"/>
        <v>Pop</v>
      </c>
      <c r="U1653" s="18" t="str">
        <f t="shared" si="256"/>
        <v>Apr</v>
      </c>
      <c r="V1653" s="18" t="str">
        <f t="shared" si="257"/>
        <v>Mar</v>
      </c>
      <c r="W1653" s="1">
        <f t="shared" si="261"/>
        <v>2011</v>
      </c>
      <c r="X1653" s="1">
        <f t="shared" si="262"/>
        <v>2011</v>
      </c>
    </row>
    <row r="1654" spans="1:24" ht="40.5" x14ac:dyDescent="0.3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17">
        <f t="shared" si="258"/>
        <v>41602.326307870368</v>
      </c>
      <c r="L1654" s="17">
        <f t="shared" si="259"/>
        <v>41572.284641203703</v>
      </c>
      <c r="M1654" s="5" t="b">
        <v>0</v>
      </c>
      <c r="N1654" s="5">
        <v>70</v>
      </c>
      <c r="O1654" s="5" t="b">
        <v>1</v>
      </c>
      <c r="P1654" s="5" t="s">
        <v>8292</v>
      </c>
      <c r="Q1654" s="10">
        <f t="shared" si="253"/>
        <v>100.66666666666667</v>
      </c>
      <c r="R1654" s="12">
        <f t="shared" si="254"/>
        <v>1.5555555555555556</v>
      </c>
      <c r="S1654" s="13" t="str">
        <f t="shared" si="260"/>
        <v>Music</v>
      </c>
      <c r="T1654" s="13" t="str">
        <f t="shared" si="255"/>
        <v>Pop</v>
      </c>
      <c r="U1654" s="18" t="str">
        <f t="shared" si="256"/>
        <v>Nov</v>
      </c>
      <c r="V1654" s="18" t="str">
        <f t="shared" si="257"/>
        <v>Oct</v>
      </c>
      <c r="W1654" s="1">
        <f t="shared" si="261"/>
        <v>2013</v>
      </c>
      <c r="X1654" s="1">
        <f t="shared" si="262"/>
        <v>2013</v>
      </c>
    </row>
    <row r="1655" spans="1:24" ht="40.5" x14ac:dyDescent="0.3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17">
        <f t="shared" si="258"/>
        <v>40657.626111111109</v>
      </c>
      <c r="L1655" s="17">
        <f t="shared" si="259"/>
        <v>40626.626111111109</v>
      </c>
      <c r="M1655" s="5" t="b">
        <v>0</v>
      </c>
      <c r="N1655" s="5">
        <v>168</v>
      </c>
      <c r="O1655" s="5" t="b">
        <v>1</v>
      </c>
      <c r="P1655" s="5" t="s">
        <v>8292</v>
      </c>
      <c r="Q1655" s="10">
        <f t="shared" si="253"/>
        <v>174.2304</v>
      </c>
      <c r="R1655" s="12">
        <f t="shared" si="254"/>
        <v>3.36</v>
      </c>
      <c r="S1655" s="13" t="str">
        <f t="shared" si="260"/>
        <v>Music</v>
      </c>
      <c r="T1655" s="13" t="str">
        <f t="shared" si="255"/>
        <v>Pop</v>
      </c>
      <c r="U1655" s="18" t="str">
        <f t="shared" si="256"/>
        <v>Apr</v>
      </c>
      <c r="V1655" s="18" t="str">
        <f t="shared" si="257"/>
        <v>Mar</v>
      </c>
      <c r="W1655" s="1">
        <f t="shared" si="261"/>
        <v>2011</v>
      </c>
      <c r="X1655" s="1">
        <f t="shared" si="262"/>
        <v>2011</v>
      </c>
    </row>
    <row r="1656" spans="1:24" ht="60.75" x14ac:dyDescent="0.3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17">
        <f t="shared" si="258"/>
        <v>41017.682407407403</v>
      </c>
      <c r="L1656" s="17">
        <f t="shared" si="259"/>
        <v>40987.682407407403</v>
      </c>
      <c r="M1656" s="5" t="b">
        <v>0</v>
      </c>
      <c r="N1656" s="5">
        <v>34</v>
      </c>
      <c r="O1656" s="5" t="b">
        <v>1</v>
      </c>
      <c r="P1656" s="5" t="s">
        <v>8292</v>
      </c>
      <c r="Q1656" s="10">
        <f t="shared" si="253"/>
        <v>119.90909090909091</v>
      </c>
      <c r="R1656" s="12">
        <f t="shared" si="254"/>
        <v>3.0909090909090908</v>
      </c>
      <c r="S1656" s="13" t="str">
        <f t="shared" si="260"/>
        <v>Music</v>
      </c>
      <c r="T1656" s="13" t="str">
        <f t="shared" si="255"/>
        <v>Pop</v>
      </c>
      <c r="U1656" s="18" t="str">
        <f t="shared" si="256"/>
        <v>Apr</v>
      </c>
      <c r="V1656" s="18" t="str">
        <f t="shared" si="257"/>
        <v>Mar</v>
      </c>
      <c r="W1656" s="1">
        <f t="shared" si="261"/>
        <v>2012</v>
      </c>
      <c r="X1656" s="1">
        <f t="shared" si="262"/>
        <v>2012</v>
      </c>
    </row>
    <row r="1657" spans="1:24" ht="40.5" x14ac:dyDescent="0.3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17">
        <f t="shared" si="258"/>
        <v>41004.541898148142</v>
      </c>
      <c r="L1657" s="17">
        <f t="shared" si="259"/>
        <v>40974.583564814813</v>
      </c>
      <c r="M1657" s="5" t="b">
        <v>0</v>
      </c>
      <c r="N1657" s="5">
        <v>48</v>
      </c>
      <c r="O1657" s="5" t="b">
        <v>1</v>
      </c>
      <c r="P1657" s="5" t="s">
        <v>8292</v>
      </c>
      <c r="Q1657" s="10">
        <f t="shared" si="253"/>
        <v>142.86666666666667</v>
      </c>
      <c r="R1657" s="12">
        <f t="shared" si="254"/>
        <v>3.2</v>
      </c>
      <c r="S1657" s="13" t="str">
        <f t="shared" si="260"/>
        <v>Music</v>
      </c>
      <c r="T1657" s="13" t="str">
        <f t="shared" si="255"/>
        <v>Pop</v>
      </c>
      <c r="U1657" s="18" t="str">
        <f t="shared" si="256"/>
        <v>Apr</v>
      </c>
      <c r="V1657" s="18" t="str">
        <f t="shared" si="257"/>
        <v>Mar</v>
      </c>
      <c r="W1657" s="1">
        <f t="shared" si="261"/>
        <v>2012</v>
      </c>
      <c r="X1657" s="1">
        <f t="shared" si="262"/>
        <v>2012</v>
      </c>
    </row>
    <row r="1658" spans="1:24" ht="60.75" x14ac:dyDescent="0.3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17">
        <f t="shared" si="258"/>
        <v>41256.720509259256</v>
      </c>
      <c r="L1658" s="17">
        <f t="shared" si="259"/>
        <v>41226.720509259256</v>
      </c>
      <c r="M1658" s="5" t="b">
        <v>0</v>
      </c>
      <c r="N1658" s="5">
        <v>48</v>
      </c>
      <c r="O1658" s="5" t="b">
        <v>1</v>
      </c>
      <c r="P1658" s="5" t="s">
        <v>8292</v>
      </c>
      <c r="Q1658" s="10">
        <f t="shared" si="253"/>
        <v>100.33493333333334</v>
      </c>
      <c r="R1658" s="12">
        <f t="shared" si="254"/>
        <v>0.64</v>
      </c>
      <c r="S1658" s="13" t="str">
        <f t="shared" si="260"/>
        <v>Music</v>
      </c>
      <c r="T1658" s="13" t="str">
        <f t="shared" si="255"/>
        <v>Pop</v>
      </c>
      <c r="U1658" s="18" t="str">
        <f t="shared" si="256"/>
        <v>Dec</v>
      </c>
      <c r="V1658" s="18" t="str">
        <f t="shared" si="257"/>
        <v>Nov</v>
      </c>
      <c r="W1658" s="1">
        <f t="shared" si="261"/>
        <v>2012</v>
      </c>
      <c r="X1658" s="1">
        <f t="shared" si="262"/>
        <v>2012</v>
      </c>
    </row>
    <row r="1659" spans="1:24" ht="40.5" x14ac:dyDescent="0.3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17">
        <f t="shared" si="258"/>
        <v>41053.573703703703</v>
      </c>
      <c r="L1659" s="17">
        <f t="shared" si="259"/>
        <v>41023.573703703703</v>
      </c>
      <c r="M1659" s="5" t="b">
        <v>0</v>
      </c>
      <c r="N1659" s="5">
        <v>221</v>
      </c>
      <c r="O1659" s="5" t="b">
        <v>1</v>
      </c>
      <c r="P1659" s="5" t="s">
        <v>8292</v>
      </c>
      <c r="Q1659" s="10">
        <f t="shared" si="253"/>
        <v>104.93380000000001</v>
      </c>
      <c r="R1659" s="12">
        <f t="shared" si="254"/>
        <v>0.88400000000000001</v>
      </c>
      <c r="S1659" s="13" t="str">
        <f t="shared" si="260"/>
        <v>Music</v>
      </c>
      <c r="T1659" s="13" t="str">
        <f t="shared" si="255"/>
        <v>Pop</v>
      </c>
      <c r="U1659" s="18" t="str">
        <f t="shared" si="256"/>
        <v>May</v>
      </c>
      <c r="V1659" s="18" t="str">
        <f t="shared" si="257"/>
        <v>Apr</v>
      </c>
      <c r="W1659" s="1">
        <f t="shared" si="261"/>
        <v>2012</v>
      </c>
      <c r="X1659" s="1">
        <f t="shared" si="262"/>
        <v>2012</v>
      </c>
    </row>
    <row r="1660" spans="1:24" ht="40.5" x14ac:dyDescent="0.3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17">
        <f t="shared" si="258"/>
        <v>41261.388888888883</v>
      </c>
      <c r="L1660" s="17">
        <f t="shared" si="259"/>
        <v>41223.013506944444</v>
      </c>
      <c r="M1660" s="5" t="b">
        <v>0</v>
      </c>
      <c r="N1660" s="5">
        <v>107</v>
      </c>
      <c r="O1660" s="5" t="b">
        <v>1</v>
      </c>
      <c r="P1660" s="5" t="s">
        <v>8292</v>
      </c>
      <c r="Q1660" s="10">
        <f t="shared" si="253"/>
        <v>132.23333333333332</v>
      </c>
      <c r="R1660" s="12">
        <f t="shared" si="254"/>
        <v>1.7833333333333334</v>
      </c>
      <c r="S1660" s="13" t="str">
        <f t="shared" si="260"/>
        <v>Music</v>
      </c>
      <c r="T1660" s="13" t="str">
        <f t="shared" si="255"/>
        <v>Pop</v>
      </c>
      <c r="U1660" s="18" t="str">
        <f t="shared" si="256"/>
        <v>Dec</v>
      </c>
      <c r="V1660" s="18" t="str">
        <f t="shared" si="257"/>
        <v>Nov</v>
      </c>
      <c r="W1660" s="1">
        <f t="shared" si="261"/>
        <v>2012</v>
      </c>
      <c r="X1660" s="1">
        <f t="shared" si="262"/>
        <v>2012</v>
      </c>
    </row>
    <row r="1661" spans="1:24" ht="40.5" x14ac:dyDescent="0.3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17">
        <f t="shared" si="258"/>
        <v>41625.291666666664</v>
      </c>
      <c r="L1661" s="17">
        <f t="shared" si="259"/>
        <v>41596.705104166664</v>
      </c>
      <c r="M1661" s="5" t="b">
        <v>0</v>
      </c>
      <c r="N1661" s="5">
        <v>45</v>
      </c>
      <c r="O1661" s="5" t="b">
        <v>1</v>
      </c>
      <c r="P1661" s="5" t="s">
        <v>8292</v>
      </c>
      <c r="Q1661" s="10">
        <f t="shared" si="253"/>
        <v>112.8</v>
      </c>
      <c r="R1661" s="12">
        <f t="shared" si="254"/>
        <v>9</v>
      </c>
      <c r="S1661" s="13" t="str">
        <f t="shared" si="260"/>
        <v>Music</v>
      </c>
      <c r="T1661" s="13" t="str">
        <f t="shared" si="255"/>
        <v>Pop</v>
      </c>
      <c r="U1661" s="18" t="str">
        <f t="shared" si="256"/>
        <v>Dec</v>
      </c>
      <c r="V1661" s="18" t="str">
        <f t="shared" si="257"/>
        <v>Nov</v>
      </c>
      <c r="W1661" s="1">
        <f t="shared" si="261"/>
        <v>2013</v>
      </c>
      <c r="X1661" s="1">
        <f t="shared" si="262"/>
        <v>2013</v>
      </c>
    </row>
    <row r="1662" spans="1:24" ht="40.5" x14ac:dyDescent="0.3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17">
        <f t="shared" si="258"/>
        <v>42490.707638888889</v>
      </c>
      <c r="L1662" s="17">
        <f t="shared" si="259"/>
        <v>42459.485532407409</v>
      </c>
      <c r="M1662" s="5" t="b">
        <v>0</v>
      </c>
      <c r="N1662" s="5">
        <v>36</v>
      </c>
      <c r="O1662" s="5" t="b">
        <v>1</v>
      </c>
      <c r="P1662" s="5" t="s">
        <v>8292</v>
      </c>
      <c r="Q1662" s="10">
        <f t="shared" si="253"/>
        <v>1253.75</v>
      </c>
      <c r="R1662" s="12">
        <f t="shared" si="254"/>
        <v>45</v>
      </c>
      <c r="S1662" s="13" t="str">
        <f t="shared" si="260"/>
        <v>Music</v>
      </c>
      <c r="T1662" s="13" t="str">
        <f t="shared" si="255"/>
        <v>Pop</v>
      </c>
      <c r="U1662" s="18" t="str">
        <f t="shared" si="256"/>
        <v>Apr</v>
      </c>
      <c r="V1662" s="18" t="str">
        <f t="shared" si="257"/>
        <v>Mar</v>
      </c>
      <c r="W1662" s="1">
        <f t="shared" si="261"/>
        <v>2016</v>
      </c>
      <c r="X1662" s="1">
        <f t="shared" si="262"/>
        <v>2016</v>
      </c>
    </row>
    <row r="1663" spans="1:24" ht="60.75" x14ac:dyDescent="0.3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17">
        <f t="shared" si="258"/>
        <v>42386.666666666664</v>
      </c>
      <c r="L1663" s="17">
        <f t="shared" si="259"/>
        <v>42343.789710648147</v>
      </c>
      <c r="M1663" s="5" t="b">
        <v>0</v>
      </c>
      <c r="N1663" s="5">
        <v>101</v>
      </c>
      <c r="O1663" s="5" t="b">
        <v>1</v>
      </c>
      <c r="P1663" s="5" t="s">
        <v>8292</v>
      </c>
      <c r="Q1663" s="10">
        <f t="shared" si="253"/>
        <v>102.50632911392405</v>
      </c>
      <c r="R1663" s="12">
        <f t="shared" si="254"/>
        <v>1.2784810126582278</v>
      </c>
      <c r="S1663" s="13" t="str">
        <f t="shared" si="260"/>
        <v>Music</v>
      </c>
      <c r="T1663" s="13" t="str">
        <f t="shared" si="255"/>
        <v>Pop</v>
      </c>
      <c r="U1663" s="18" t="str">
        <f t="shared" si="256"/>
        <v>Jan</v>
      </c>
      <c r="V1663" s="18" t="str">
        <f t="shared" si="257"/>
        <v>Dec</v>
      </c>
      <c r="W1663" s="1">
        <f t="shared" si="261"/>
        <v>2016</v>
      </c>
      <c r="X1663" s="1">
        <f t="shared" si="262"/>
        <v>2015</v>
      </c>
    </row>
    <row r="1664" spans="1:24" ht="40.5" x14ac:dyDescent="0.3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17">
        <f t="shared" si="258"/>
        <v>40908.031666666662</v>
      </c>
      <c r="L1664" s="17">
        <f t="shared" si="259"/>
        <v>40847.99</v>
      </c>
      <c r="M1664" s="5" t="b">
        <v>0</v>
      </c>
      <c r="N1664" s="5">
        <v>62</v>
      </c>
      <c r="O1664" s="5" t="b">
        <v>1</v>
      </c>
      <c r="P1664" s="5" t="s">
        <v>8292</v>
      </c>
      <c r="Q1664" s="10">
        <f t="shared" si="253"/>
        <v>102.6375</v>
      </c>
      <c r="R1664" s="12">
        <f t="shared" si="254"/>
        <v>0.77500000000000002</v>
      </c>
      <c r="S1664" s="13" t="str">
        <f t="shared" si="260"/>
        <v>Music</v>
      </c>
      <c r="T1664" s="13" t="str">
        <f t="shared" si="255"/>
        <v>Pop</v>
      </c>
      <c r="U1664" s="18" t="str">
        <f t="shared" si="256"/>
        <v>Dec</v>
      </c>
      <c r="V1664" s="18" t="str">
        <f t="shared" si="257"/>
        <v>Oct</v>
      </c>
      <c r="W1664" s="1">
        <f t="shared" si="261"/>
        <v>2011</v>
      </c>
      <c r="X1664" s="1">
        <f t="shared" si="262"/>
        <v>2011</v>
      </c>
    </row>
    <row r="1665" spans="1:24" ht="40.5" x14ac:dyDescent="0.3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17">
        <f t="shared" si="258"/>
        <v>42035.813738425924</v>
      </c>
      <c r="L1665" s="17">
        <f t="shared" si="259"/>
        <v>42005.813738425924</v>
      </c>
      <c r="M1665" s="5" t="b">
        <v>0</v>
      </c>
      <c r="N1665" s="5">
        <v>32</v>
      </c>
      <c r="O1665" s="5" t="b">
        <v>1</v>
      </c>
      <c r="P1665" s="5" t="s">
        <v>8292</v>
      </c>
      <c r="Q1665" s="10">
        <f t="shared" si="253"/>
        <v>108</v>
      </c>
      <c r="R1665" s="12">
        <f t="shared" si="254"/>
        <v>3.2</v>
      </c>
      <c r="S1665" s="13" t="str">
        <f t="shared" si="260"/>
        <v>Music</v>
      </c>
      <c r="T1665" s="13" t="str">
        <f t="shared" si="255"/>
        <v>Pop</v>
      </c>
      <c r="U1665" s="18" t="str">
        <f t="shared" si="256"/>
        <v>Jan</v>
      </c>
      <c r="V1665" s="18" t="str">
        <f t="shared" si="257"/>
        <v>Jan</v>
      </c>
      <c r="W1665" s="1">
        <f t="shared" si="261"/>
        <v>2015</v>
      </c>
      <c r="X1665" s="1">
        <f t="shared" si="262"/>
        <v>2015</v>
      </c>
    </row>
    <row r="1666" spans="1:24" ht="40.5" x14ac:dyDescent="0.3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17">
        <f t="shared" si="258"/>
        <v>40983.957638888889</v>
      </c>
      <c r="L1666" s="17">
        <f t="shared" si="259"/>
        <v>40939.553449074076</v>
      </c>
      <c r="M1666" s="5" t="b">
        <v>0</v>
      </c>
      <c r="N1666" s="5">
        <v>89</v>
      </c>
      <c r="O1666" s="5" t="b">
        <v>1</v>
      </c>
      <c r="P1666" s="5" t="s">
        <v>8292</v>
      </c>
      <c r="Q1666" s="10">
        <f t="shared" ref="Q1666:Q1729" si="263">100*E1666/D1666</f>
        <v>122.4088</v>
      </c>
      <c r="R1666" s="12">
        <f t="shared" ref="R1666:R1729" si="264">100*N1666/D1666</f>
        <v>3.56</v>
      </c>
      <c r="S1666" s="13" t="str">
        <f t="shared" si="260"/>
        <v>Music</v>
      </c>
      <c r="T1666" s="13" t="str">
        <f t="shared" ref="T1666:T1729" si="265">IF(ISNUMBER(SEARCH("television",P1666)),"Video/Televison",IF(ISNUMBER(SEARCH("documentary",P1666)),"Video/Documentary",IF(ISNUMBER(SEARCH("drama",P1666)),"Video/Drama",IF(ISNUMBER(SEARCH("science",P1666)),"Video/Science Fiction",IF(ISNUMBER(SEARCH("shorts",P1666)),"Video/Shorts",IF(ISNUMBER(SEARCH("Trucks",P1666)),"Food Trucks",IF(ISNUMBER(SEARCH("restaurants",P1666)),"Restaurants",IF(ISNUMBER(SEARCH("small",P1666)),"Small Batch",IF(ISNUMBER(SEARCH("mobile",P1666)),"Mobile Games",IF(ISNUMBER(SEARCH("tabletop",P1666)),"Tabletop Games",IF(ISNUMBER(SEARCH("video",P1666)),"Video Games",IF(ISNUMBER(SEARCH("audio",P1666)),"Audio",IF(ISNUMBER(SEARCH("classical",P1666)),"Classical",IF(ISNUMBER(SEARCH("electric",P1666)),"Electric Music",IF(ISNUMBER(SEARCH("faith",P1666)),"Faith",IF(ISNUMBER(SEARCH("indie",P1666)),"Indie Music",IF(ISNUMBER(SEARCH("jazz",P1666)),"Jazz",IF(ISNUMBER(SEARCH("metal",P1666)),"Metal",IF(ISNUMBER(SEARCH("pop",P1666)),"Pop",IF(ISNUMBER(SEARCH("world",P1666)),"World Music",IF(ISNUMBER(SEARCH("plays",P1666)),"Plays",IF(ISNUMBER(SEARCH("spaces",P1666)),"Spaces",IF(ISNUMBER(SEARCH("marker",P1666)),"Markerpaces",IF(ISNUMBER(SEARCH("exploration",P1666)),"Space Exploration",IF(ISNUMBER(SEARCH("wearables",P1666)),"Wearables",IF(ISNUMBER(SEARCH("web",P1666)),"Web",IF(ISNUMBER(SEARCH("hardware",P1666)),"Hardware",IF(ISNUMBER(SEARCH("nature",P1666)),"Nature",IF(ISNUMBER(SEARCH("people",P1666)),"People",IF(ISNUMBER(SEARCH("photobooks",P1666)),"Photobooks",IF(ISNUMBER(SEARCH("places",P1666)),"Places",IF(ISNUMBER(SEARCH("nonfiction",P1666)),"Nonfiction",IF(ISNUMBER(SEARCH("fiction",P1666)),"fiction",IF(ISNUMBER(SEARCH("radio",P1666)),"Radio &amp; Podcast",IF(ISNUMBER(SEARCH("translation",P1666)),"Translation",IF(ISNUMBER(SEARCH("musical",P1666)),"Musical",IF(ISNUMBER(SEARCH("rock",P1666)),"Rock",IF(ISNUMBER(SEARCH("books",P1666)),"Books",IF(ISNUMBER(SEARCH("music/electronic",P1666)),"Electronic Music",IF(ISNUMBER(SEARCH("gadgets",P1666)),"Gadgets"))))))))))))))))))))))))))))))))))))))))</f>
        <v>Pop</v>
      </c>
      <c r="U1666" s="18" t="str">
        <f t="shared" ref="U1666:U1729" si="266">TEXT((I1666/86400)+25569+(-5/24), "mmm")</f>
        <v>Mar</v>
      </c>
      <c r="V1666" s="18" t="str">
        <f t="shared" ref="V1666:V1729" si="267">TEXT((J1666/86400)+25569+(-5/24), "mmm")</f>
        <v>Jan</v>
      </c>
      <c r="W1666" s="1">
        <f t="shared" si="261"/>
        <v>2012</v>
      </c>
      <c r="X1666" s="1">
        <f t="shared" si="262"/>
        <v>2012</v>
      </c>
    </row>
    <row r="1667" spans="1:24" ht="40.5" x14ac:dyDescent="0.3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17">
        <f t="shared" ref="K1667:K1730" si="268">(I1667/86400)+25569+(-5/24)</f>
        <v>40595.916666666664</v>
      </c>
      <c r="L1667" s="17">
        <f t="shared" ref="L1667:L1730" si="269">(J1667/86400)+25569+(-5/24)</f>
        <v>40564.441122685181</v>
      </c>
      <c r="M1667" s="5" t="b">
        <v>0</v>
      </c>
      <c r="N1667" s="5">
        <v>93</v>
      </c>
      <c r="O1667" s="5" t="b">
        <v>1</v>
      </c>
      <c r="P1667" s="5" t="s">
        <v>8292</v>
      </c>
      <c r="Q1667" s="10">
        <f t="shared" si="263"/>
        <v>119.45714285714286</v>
      </c>
      <c r="R1667" s="12">
        <f t="shared" si="264"/>
        <v>2.657142857142857</v>
      </c>
      <c r="S1667" s="13" t="str">
        <f t="shared" ref="S1667:S1730" si="270">IF(ISNUMBER(SEARCH("film",P1667)),"Film",IF(ISNUMBER(SEARCH("theater",P1667)),"Theater",IF(ISNUMBER(SEARCH("music",P1667)),"Music",IF(ISNUMBER(SEARCH("technology",P1667)),"Technology",IF(ISNUMBER(SEARCH("journalism",P1667)),"Journalism",IF(ISNUMBER(SEARCH("games",P1667)),"Games",IF(ISNUMBER(SEARCH("food",P1667)),"Food",IF(ISNUMBER(SEARCH("photography",P1667)),"Photography",IF(ISNUMBER(SEARCH("publishing",P1667)),"Publishing")))))))))</f>
        <v>Music</v>
      </c>
      <c r="T1667" s="13" t="str">
        <f t="shared" si="265"/>
        <v>Pop</v>
      </c>
      <c r="U1667" s="18" t="str">
        <f t="shared" si="266"/>
        <v>Feb</v>
      </c>
      <c r="V1667" s="18" t="str">
        <f t="shared" si="267"/>
        <v>Jan</v>
      </c>
      <c r="W1667" s="1">
        <f t="shared" ref="W1667:W1730" si="271">YEAR(K1667)</f>
        <v>2011</v>
      </c>
      <c r="X1667" s="1">
        <f t="shared" ref="X1667:X1730" si="272">YEAR(L1667)</f>
        <v>2011</v>
      </c>
    </row>
    <row r="1668" spans="1:24" ht="60.75" x14ac:dyDescent="0.3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17">
        <f t="shared" si="268"/>
        <v>41361.003159722219</v>
      </c>
      <c r="L1668" s="17">
        <f t="shared" si="269"/>
        <v>41331.04482638889</v>
      </c>
      <c r="M1668" s="5" t="b">
        <v>0</v>
      </c>
      <c r="N1668" s="5">
        <v>98</v>
      </c>
      <c r="O1668" s="5" t="b">
        <v>1</v>
      </c>
      <c r="P1668" s="5" t="s">
        <v>8292</v>
      </c>
      <c r="Q1668" s="10">
        <f t="shared" si="263"/>
        <v>160.88</v>
      </c>
      <c r="R1668" s="12">
        <f t="shared" si="264"/>
        <v>3.92</v>
      </c>
      <c r="S1668" s="13" t="str">
        <f t="shared" si="270"/>
        <v>Music</v>
      </c>
      <c r="T1668" s="13" t="str">
        <f t="shared" si="265"/>
        <v>Pop</v>
      </c>
      <c r="U1668" s="18" t="str">
        <f t="shared" si="266"/>
        <v>Mar</v>
      </c>
      <c r="V1668" s="18" t="str">
        <f t="shared" si="267"/>
        <v>Feb</v>
      </c>
      <c r="W1668" s="1">
        <f t="shared" si="271"/>
        <v>2013</v>
      </c>
      <c r="X1668" s="1">
        <f t="shared" si="272"/>
        <v>2013</v>
      </c>
    </row>
    <row r="1669" spans="1:24" ht="60.75" x14ac:dyDescent="0.3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17">
        <f t="shared" si="268"/>
        <v>41709.082638888889</v>
      </c>
      <c r="L1669" s="17">
        <f t="shared" si="269"/>
        <v>41681.862245370365</v>
      </c>
      <c r="M1669" s="5" t="b">
        <v>0</v>
      </c>
      <c r="N1669" s="5">
        <v>82</v>
      </c>
      <c r="O1669" s="5" t="b">
        <v>1</v>
      </c>
      <c r="P1669" s="5" t="s">
        <v>8292</v>
      </c>
      <c r="Q1669" s="10">
        <f t="shared" si="263"/>
        <v>126.85294117647059</v>
      </c>
      <c r="R1669" s="12">
        <f t="shared" si="264"/>
        <v>2.4117647058823528</v>
      </c>
      <c r="S1669" s="13" t="str">
        <f t="shared" si="270"/>
        <v>Music</v>
      </c>
      <c r="T1669" s="13" t="str">
        <f t="shared" si="265"/>
        <v>Pop</v>
      </c>
      <c r="U1669" s="18" t="str">
        <f t="shared" si="266"/>
        <v>Mar</v>
      </c>
      <c r="V1669" s="18" t="str">
        <f t="shared" si="267"/>
        <v>Feb</v>
      </c>
      <c r="W1669" s="1">
        <f t="shared" si="271"/>
        <v>2014</v>
      </c>
      <c r="X1669" s="1">
        <f t="shared" si="272"/>
        <v>2014</v>
      </c>
    </row>
    <row r="1670" spans="1:24" ht="40.5" x14ac:dyDescent="0.3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17">
        <f t="shared" si="268"/>
        <v>40874.983090277776</v>
      </c>
      <c r="L1670" s="17">
        <f t="shared" si="269"/>
        <v>40844.941423611112</v>
      </c>
      <c r="M1670" s="5" t="b">
        <v>0</v>
      </c>
      <c r="N1670" s="5">
        <v>116</v>
      </c>
      <c r="O1670" s="5" t="b">
        <v>1</v>
      </c>
      <c r="P1670" s="5" t="s">
        <v>8292</v>
      </c>
      <c r="Q1670" s="10">
        <f t="shared" si="263"/>
        <v>102.6375</v>
      </c>
      <c r="R1670" s="12">
        <f t="shared" si="264"/>
        <v>1.45</v>
      </c>
      <c r="S1670" s="13" t="str">
        <f t="shared" si="270"/>
        <v>Music</v>
      </c>
      <c r="T1670" s="13" t="str">
        <f t="shared" si="265"/>
        <v>Pop</v>
      </c>
      <c r="U1670" s="18" t="str">
        <f t="shared" si="266"/>
        <v>Nov</v>
      </c>
      <c r="V1670" s="18" t="str">
        <f t="shared" si="267"/>
        <v>Oct</v>
      </c>
      <c r="W1670" s="1">
        <f t="shared" si="271"/>
        <v>2011</v>
      </c>
      <c r="X1670" s="1">
        <f t="shared" si="272"/>
        <v>2011</v>
      </c>
    </row>
    <row r="1671" spans="1:24" ht="60.75" x14ac:dyDescent="0.3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17">
        <f t="shared" si="268"/>
        <v>42521.676805555551</v>
      </c>
      <c r="L1671" s="17">
        <f t="shared" si="269"/>
        <v>42461.676805555551</v>
      </c>
      <c r="M1671" s="5" t="b">
        <v>0</v>
      </c>
      <c r="N1671" s="5">
        <v>52</v>
      </c>
      <c r="O1671" s="5" t="b">
        <v>1</v>
      </c>
      <c r="P1671" s="5" t="s">
        <v>8292</v>
      </c>
      <c r="Q1671" s="10">
        <f t="shared" si="263"/>
        <v>139.75</v>
      </c>
      <c r="R1671" s="12">
        <f t="shared" si="264"/>
        <v>2.6</v>
      </c>
      <c r="S1671" s="13" t="str">
        <f t="shared" si="270"/>
        <v>Music</v>
      </c>
      <c r="T1671" s="13" t="str">
        <f t="shared" si="265"/>
        <v>Pop</v>
      </c>
      <c r="U1671" s="18" t="str">
        <f t="shared" si="266"/>
        <v>May</v>
      </c>
      <c r="V1671" s="18" t="str">
        <f t="shared" si="267"/>
        <v>Apr</v>
      </c>
      <c r="W1671" s="1">
        <f t="shared" si="271"/>
        <v>2016</v>
      </c>
      <c r="X1671" s="1">
        <f t="shared" si="272"/>
        <v>2016</v>
      </c>
    </row>
    <row r="1672" spans="1:24" ht="60.75" x14ac:dyDescent="0.3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17">
        <f t="shared" si="268"/>
        <v>40363.958333333328</v>
      </c>
      <c r="L1672" s="17">
        <f t="shared" si="269"/>
        <v>40313.722210648142</v>
      </c>
      <c r="M1672" s="5" t="b">
        <v>0</v>
      </c>
      <c r="N1672" s="5">
        <v>23</v>
      </c>
      <c r="O1672" s="5" t="b">
        <v>1</v>
      </c>
      <c r="P1672" s="5" t="s">
        <v>8292</v>
      </c>
      <c r="Q1672" s="10">
        <f t="shared" si="263"/>
        <v>102.6</v>
      </c>
      <c r="R1672" s="12">
        <f t="shared" si="264"/>
        <v>2.2999999999999998</v>
      </c>
      <c r="S1672" s="13" t="str">
        <f t="shared" si="270"/>
        <v>Music</v>
      </c>
      <c r="T1672" s="13" t="str">
        <f t="shared" si="265"/>
        <v>Pop</v>
      </c>
      <c r="U1672" s="18" t="str">
        <f t="shared" si="266"/>
        <v>Jul</v>
      </c>
      <c r="V1672" s="18" t="str">
        <f t="shared" si="267"/>
        <v>May</v>
      </c>
      <c r="W1672" s="1">
        <f t="shared" si="271"/>
        <v>2010</v>
      </c>
      <c r="X1672" s="1">
        <f t="shared" si="272"/>
        <v>2010</v>
      </c>
    </row>
    <row r="1673" spans="1:24" ht="40.5" x14ac:dyDescent="0.3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17">
        <f t="shared" si="268"/>
        <v>42583.335810185185</v>
      </c>
      <c r="L1673" s="17">
        <f t="shared" si="269"/>
        <v>42553.335810185185</v>
      </c>
      <c r="M1673" s="5" t="b">
        <v>0</v>
      </c>
      <c r="N1673" s="5">
        <v>77</v>
      </c>
      <c r="O1673" s="5" t="b">
        <v>1</v>
      </c>
      <c r="P1673" s="5" t="s">
        <v>8292</v>
      </c>
      <c r="Q1673" s="10">
        <f t="shared" si="263"/>
        <v>100.6735</v>
      </c>
      <c r="R1673" s="12">
        <f t="shared" si="264"/>
        <v>3.85</v>
      </c>
      <c r="S1673" s="13" t="str">
        <f t="shared" si="270"/>
        <v>Music</v>
      </c>
      <c r="T1673" s="13" t="str">
        <f t="shared" si="265"/>
        <v>Pop</v>
      </c>
      <c r="U1673" s="18" t="str">
        <f t="shared" si="266"/>
        <v>Aug</v>
      </c>
      <c r="V1673" s="18" t="str">
        <f t="shared" si="267"/>
        <v>Jul</v>
      </c>
      <c r="W1673" s="1">
        <f t="shared" si="271"/>
        <v>2016</v>
      </c>
      <c r="X1673" s="1">
        <f t="shared" si="272"/>
        <v>2016</v>
      </c>
    </row>
    <row r="1674" spans="1:24" ht="40.5" x14ac:dyDescent="0.3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17">
        <f t="shared" si="268"/>
        <v>41064.448263888888</v>
      </c>
      <c r="L1674" s="17">
        <f t="shared" si="269"/>
        <v>41034.448263888888</v>
      </c>
      <c r="M1674" s="5" t="b">
        <v>0</v>
      </c>
      <c r="N1674" s="5">
        <v>49</v>
      </c>
      <c r="O1674" s="5" t="b">
        <v>1</v>
      </c>
      <c r="P1674" s="5" t="s">
        <v>8292</v>
      </c>
      <c r="Q1674" s="10">
        <f t="shared" si="263"/>
        <v>112.94117647058823</v>
      </c>
      <c r="R1674" s="12">
        <f t="shared" si="264"/>
        <v>2.8823529411764706</v>
      </c>
      <c r="S1674" s="13" t="str">
        <f t="shared" si="270"/>
        <v>Music</v>
      </c>
      <c r="T1674" s="13" t="str">
        <f t="shared" si="265"/>
        <v>Pop</v>
      </c>
      <c r="U1674" s="18" t="str">
        <f t="shared" si="266"/>
        <v>Jun</v>
      </c>
      <c r="V1674" s="18" t="str">
        <f t="shared" si="267"/>
        <v>May</v>
      </c>
      <c r="W1674" s="1">
        <f t="shared" si="271"/>
        <v>2012</v>
      </c>
      <c r="X1674" s="1">
        <f t="shared" si="272"/>
        <v>2012</v>
      </c>
    </row>
    <row r="1675" spans="1:24" ht="60.75" x14ac:dyDescent="0.3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17">
        <f t="shared" si="268"/>
        <v>42069.670046296298</v>
      </c>
      <c r="L1675" s="17">
        <f t="shared" si="269"/>
        <v>42039.670046296298</v>
      </c>
      <c r="M1675" s="5" t="b">
        <v>0</v>
      </c>
      <c r="N1675" s="5">
        <v>59</v>
      </c>
      <c r="O1675" s="5" t="b">
        <v>1</v>
      </c>
      <c r="P1675" s="5" t="s">
        <v>8292</v>
      </c>
      <c r="Q1675" s="10">
        <f t="shared" si="263"/>
        <v>128.0952380952381</v>
      </c>
      <c r="R1675" s="12">
        <f t="shared" si="264"/>
        <v>2.8095238095238093</v>
      </c>
      <c r="S1675" s="13" t="str">
        <f t="shared" si="270"/>
        <v>Music</v>
      </c>
      <c r="T1675" s="13" t="str">
        <f t="shared" si="265"/>
        <v>Pop</v>
      </c>
      <c r="U1675" s="18" t="str">
        <f t="shared" si="266"/>
        <v>Mar</v>
      </c>
      <c r="V1675" s="18" t="str">
        <f t="shared" si="267"/>
        <v>Feb</v>
      </c>
      <c r="W1675" s="1">
        <f t="shared" si="271"/>
        <v>2015</v>
      </c>
      <c r="X1675" s="1">
        <f t="shared" si="272"/>
        <v>2015</v>
      </c>
    </row>
    <row r="1676" spans="1:24" ht="40.5" x14ac:dyDescent="0.3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17">
        <f t="shared" si="268"/>
        <v>42600.082638888889</v>
      </c>
      <c r="L1676" s="17">
        <f t="shared" si="269"/>
        <v>42569.397060185183</v>
      </c>
      <c r="M1676" s="5" t="b">
        <v>0</v>
      </c>
      <c r="N1676" s="5">
        <v>113</v>
      </c>
      <c r="O1676" s="5" t="b">
        <v>1</v>
      </c>
      <c r="P1676" s="5" t="s">
        <v>8292</v>
      </c>
      <c r="Q1676" s="10">
        <f t="shared" si="263"/>
        <v>201.7</v>
      </c>
      <c r="R1676" s="12">
        <f t="shared" si="264"/>
        <v>2.2599999999999998</v>
      </c>
      <c r="S1676" s="13" t="str">
        <f t="shared" si="270"/>
        <v>Music</v>
      </c>
      <c r="T1676" s="13" t="str">
        <f t="shared" si="265"/>
        <v>Pop</v>
      </c>
      <c r="U1676" s="18" t="str">
        <f t="shared" si="266"/>
        <v>Aug</v>
      </c>
      <c r="V1676" s="18" t="str">
        <f t="shared" si="267"/>
        <v>Jul</v>
      </c>
      <c r="W1676" s="1">
        <f t="shared" si="271"/>
        <v>2016</v>
      </c>
      <c r="X1676" s="1">
        <f t="shared" si="272"/>
        <v>2016</v>
      </c>
    </row>
    <row r="1677" spans="1:24" ht="40.5" x14ac:dyDescent="0.3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17">
        <f t="shared" si="268"/>
        <v>40832.710416666661</v>
      </c>
      <c r="L1677" s="17">
        <f t="shared" si="269"/>
        <v>40802.524768518517</v>
      </c>
      <c r="M1677" s="5" t="b">
        <v>0</v>
      </c>
      <c r="N1677" s="5">
        <v>34</v>
      </c>
      <c r="O1677" s="5" t="b">
        <v>1</v>
      </c>
      <c r="P1677" s="5" t="s">
        <v>8292</v>
      </c>
      <c r="Q1677" s="10">
        <f t="shared" si="263"/>
        <v>137.416</v>
      </c>
      <c r="R1677" s="12">
        <f t="shared" si="264"/>
        <v>3.4</v>
      </c>
      <c r="S1677" s="13" t="str">
        <f t="shared" si="270"/>
        <v>Music</v>
      </c>
      <c r="T1677" s="13" t="str">
        <f t="shared" si="265"/>
        <v>Pop</v>
      </c>
      <c r="U1677" s="18" t="str">
        <f t="shared" si="266"/>
        <v>Oct</v>
      </c>
      <c r="V1677" s="18" t="str">
        <f t="shared" si="267"/>
        <v>Sep</v>
      </c>
      <c r="W1677" s="1">
        <f t="shared" si="271"/>
        <v>2011</v>
      </c>
      <c r="X1677" s="1">
        <f t="shared" si="272"/>
        <v>2011</v>
      </c>
    </row>
    <row r="1678" spans="1:24" ht="40.5" x14ac:dyDescent="0.3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17">
        <f t="shared" si="268"/>
        <v>41019.957638888889</v>
      </c>
      <c r="L1678" s="17">
        <f t="shared" si="269"/>
        <v>40973.517905092587</v>
      </c>
      <c r="M1678" s="5" t="b">
        <v>0</v>
      </c>
      <c r="N1678" s="5">
        <v>42</v>
      </c>
      <c r="O1678" s="5" t="b">
        <v>1</v>
      </c>
      <c r="P1678" s="5" t="s">
        <v>8292</v>
      </c>
      <c r="Q1678" s="10">
        <f t="shared" si="263"/>
        <v>115.33333333333333</v>
      </c>
      <c r="R1678" s="12">
        <f t="shared" si="264"/>
        <v>1.4</v>
      </c>
      <c r="S1678" s="13" t="str">
        <f t="shared" si="270"/>
        <v>Music</v>
      </c>
      <c r="T1678" s="13" t="str">
        <f t="shared" si="265"/>
        <v>Pop</v>
      </c>
      <c r="U1678" s="18" t="str">
        <f t="shared" si="266"/>
        <v>Apr</v>
      </c>
      <c r="V1678" s="18" t="str">
        <f t="shared" si="267"/>
        <v>Mar</v>
      </c>
      <c r="W1678" s="1">
        <f t="shared" si="271"/>
        <v>2012</v>
      </c>
      <c r="X1678" s="1">
        <f t="shared" si="272"/>
        <v>2012</v>
      </c>
    </row>
    <row r="1679" spans="1:24" ht="40.5" x14ac:dyDescent="0.3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17">
        <f t="shared" si="268"/>
        <v>42476.040972222218</v>
      </c>
      <c r="L1679" s="17">
        <f t="shared" si="269"/>
        <v>42416.198796296296</v>
      </c>
      <c r="M1679" s="5" t="b">
        <v>0</v>
      </c>
      <c r="N1679" s="5">
        <v>42</v>
      </c>
      <c r="O1679" s="5" t="b">
        <v>1</v>
      </c>
      <c r="P1679" s="5" t="s">
        <v>8292</v>
      </c>
      <c r="Q1679" s="10">
        <f t="shared" si="263"/>
        <v>111.66666666666667</v>
      </c>
      <c r="R1679" s="12">
        <f t="shared" si="264"/>
        <v>0.7</v>
      </c>
      <c r="S1679" s="13" t="str">
        <f t="shared" si="270"/>
        <v>Music</v>
      </c>
      <c r="T1679" s="13" t="str">
        <f t="shared" si="265"/>
        <v>Pop</v>
      </c>
      <c r="U1679" s="18" t="str">
        <f t="shared" si="266"/>
        <v>Apr</v>
      </c>
      <c r="V1679" s="18" t="str">
        <f t="shared" si="267"/>
        <v>Feb</v>
      </c>
      <c r="W1679" s="1">
        <f t="shared" si="271"/>
        <v>2016</v>
      </c>
      <c r="X1679" s="1">
        <f t="shared" si="272"/>
        <v>2016</v>
      </c>
    </row>
    <row r="1680" spans="1:24" ht="40.5" x14ac:dyDescent="0.3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17">
        <f t="shared" si="268"/>
        <v>41676.646655092591</v>
      </c>
      <c r="L1680" s="17">
        <f t="shared" si="269"/>
        <v>41662.646655092591</v>
      </c>
      <c r="M1680" s="5" t="b">
        <v>0</v>
      </c>
      <c r="N1680" s="5">
        <v>49</v>
      </c>
      <c r="O1680" s="5" t="b">
        <v>1</v>
      </c>
      <c r="P1680" s="5" t="s">
        <v>8292</v>
      </c>
      <c r="Q1680" s="10">
        <f t="shared" si="263"/>
        <v>118.4</v>
      </c>
      <c r="R1680" s="12">
        <f t="shared" si="264"/>
        <v>3.2666666666666666</v>
      </c>
      <c r="S1680" s="13" t="str">
        <f t="shared" si="270"/>
        <v>Music</v>
      </c>
      <c r="T1680" s="13" t="str">
        <f t="shared" si="265"/>
        <v>Pop</v>
      </c>
      <c r="U1680" s="18" t="str">
        <f t="shared" si="266"/>
        <v>Feb</v>
      </c>
      <c r="V1680" s="18" t="str">
        <f t="shared" si="267"/>
        <v>Jan</v>
      </c>
      <c r="W1680" s="1">
        <f t="shared" si="271"/>
        <v>2014</v>
      </c>
      <c r="X1680" s="1">
        <f t="shared" si="272"/>
        <v>2014</v>
      </c>
    </row>
    <row r="1681" spans="1:24" ht="60.75" x14ac:dyDescent="0.3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17">
        <f t="shared" si="268"/>
        <v>40745.860474537032</v>
      </c>
      <c r="L1681" s="17">
        <f t="shared" si="269"/>
        <v>40722.860474537032</v>
      </c>
      <c r="M1681" s="5" t="b">
        <v>0</v>
      </c>
      <c r="N1681" s="5">
        <v>56</v>
      </c>
      <c r="O1681" s="5" t="b">
        <v>1</v>
      </c>
      <c r="P1681" s="5" t="s">
        <v>8292</v>
      </c>
      <c r="Q1681" s="10">
        <f t="shared" si="263"/>
        <v>175</v>
      </c>
      <c r="R1681" s="12">
        <f t="shared" si="264"/>
        <v>2.8</v>
      </c>
      <c r="S1681" s="13" t="str">
        <f t="shared" si="270"/>
        <v>Music</v>
      </c>
      <c r="T1681" s="13" t="str">
        <f t="shared" si="265"/>
        <v>Pop</v>
      </c>
      <c r="U1681" s="18" t="str">
        <f t="shared" si="266"/>
        <v>Jul</v>
      </c>
      <c r="V1681" s="18" t="str">
        <f t="shared" si="267"/>
        <v>Jun</v>
      </c>
      <c r="W1681" s="1">
        <f t="shared" si="271"/>
        <v>2011</v>
      </c>
      <c r="X1681" s="1">
        <f t="shared" si="272"/>
        <v>2011</v>
      </c>
    </row>
    <row r="1682" spans="1:24" ht="40.5" x14ac:dyDescent="0.3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17">
        <f t="shared" si="268"/>
        <v>41832.549386574072</v>
      </c>
      <c r="L1682" s="17">
        <f t="shared" si="269"/>
        <v>41802.549386574072</v>
      </c>
      <c r="M1682" s="5" t="b">
        <v>0</v>
      </c>
      <c r="N1682" s="5">
        <v>25</v>
      </c>
      <c r="O1682" s="5" t="b">
        <v>1</v>
      </c>
      <c r="P1682" s="5" t="s">
        <v>8292</v>
      </c>
      <c r="Q1682" s="10">
        <f t="shared" si="263"/>
        <v>117.5</v>
      </c>
      <c r="R1682" s="12">
        <f t="shared" si="264"/>
        <v>2.5</v>
      </c>
      <c r="S1682" s="13" t="str">
        <f t="shared" si="270"/>
        <v>Music</v>
      </c>
      <c r="T1682" s="13" t="str">
        <f t="shared" si="265"/>
        <v>Pop</v>
      </c>
      <c r="U1682" s="18" t="str">
        <f t="shared" si="266"/>
        <v>Jul</v>
      </c>
      <c r="V1682" s="18" t="str">
        <f t="shared" si="267"/>
        <v>Jun</v>
      </c>
      <c r="W1682" s="1">
        <f t="shared" si="271"/>
        <v>2014</v>
      </c>
      <c r="X1682" s="1">
        <f t="shared" si="272"/>
        <v>2014</v>
      </c>
    </row>
    <row r="1683" spans="1:24" ht="40.5" x14ac:dyDescent="0.3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17">
        <f t="shared" si="268"/>
        <v>42822.874999999993</v>
      </c>
      <c r="L1683" s="17">
        <f t="shared" si="269"/>
        <v>42773.91300925926</v>
      </c>
      <c r="M1683" s="5" t="b">
        <v>0</v>
      </c>
      <c r="N1683" s="5">
        <v>884</v>
      </c>
      <c r="O1683" s="5" t="b">
        <v>0</v>
      </c>
      <c r="P1683" s="5" t="s">
        <v>8293</v>
      </c>
      <c r="Q1683" s="10">
        <f t="shared" si="263"/>
        <v>101.42212307692307</v>
      </c>
      <c r="R1683" s="12">
        <f t="shared" si="264"/>
        <v>1.36</v>
      </c>
      <c r="S1683" s="13" t="str">
        <f t="shared" si="270"/>
        <v>Music</v>
      </c>
      <c r="T1683" s="13" t="str">
        <f t="shared" si="265"/>
        <v>Faith</v>
      </c>
      <c r="U1683" s="18" t="str">
        <f t="shared" si="266"/>
        <v>Mar</v>
      </c>
      <c r="V1683" s="18" t="str">
        <f t="shared" si="267"/>
        <v>Feb</v>
      </c>
      <c r="W1683" s="1">
        <f t="shared" si="271"/>
        <v>2017</v>
      </c>
      <c r="X1683" s="1">
        <f t="shared" si="272"/>
        <v>2017</v>
      </c>
    </row>
    <row r="1684" spans="1:24" ht="60.75" x14ac:dyDescent="0.3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17">
        <f t="shared" si="268"/>
        <v>42838.963657407403</v>
      </c>
      <c r="L1684" s="17">
        <f t="shared" si="269"/>
        <v>42779.005324074074</v>
      </c>
      <c r="M1684" s="5" t="b">
        <v>0</v>
      </c>
      <c r="N1684" s="5">
        <v>0</v>
      </c>
      <c r="O1684" s="5" t="b">
        <v>0</v>
      </c>
      <c r="P1684" s="5" t="s">
        <v>8293</v>
      </c>
      <c r="Q1684" s="10">
        <f t="shared" si="263"/>
        <v>0</v>
      </c>
      <c r="R1684" s="12">
        <f t="shared" si="264"/>
        <v>0</v>
      </c>
      <c r="S1684" s="13" t="str">
        <f t="shared" si="270"/>
        <v>Music</v>
      </c>
      <c r="T1684" s="13" t="str">
        <f t="shared" si="265"/>
        <v>Faith</v>
      </c>
      <c r="U1684" s="18" t="str">
        <f t="shared" si="266"/>
        <v>Apr</v>
      </c>
      <c r="V1684" s="18" t="str">
        <f t="shared" si="267"/>
        <v>Feb</v>
      </c>
      <c r="W1684" s="1">
        <f t="shared" si="271"/>
        <v>2017</v>
      </c>
      <c r="X1684" s="1">
        <f t="shared" si="272"/>
        <v>2017</v>
      </c>
    </row>
    <row r="1685" spans="1:24" ht="60.75" x14ac:dyDescent="0.3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17">
        <f t="shared" si="268"/>
        <v>42832.57335648148</v>
      </c>
      <c r="L1685" s="17">
        <f t="shared" si="269"/>
        <v>42808.57335648148</v>
      </c>
      <c r="M1685" s="5" t="b">
        <v>0</v>
      </c>
      <c r="N1685" s="5">
        <v>10</v>
      </c>
      <c r="O1685" s="5" t="b">
        <v>0</v>
      </c>
      <c r="P1685" s="5" t="s">
        <v>8293</v>
      </c>
      <c r="Q1685" s="10">
        <f t="shared" si="263"/>
        <v>21.714285714285715</v>
      </c>
      <c r="R1685" s="12">
        <f t="shared" si="264"/>
        <v>0.2857142857142857</v>
      </c>
      <c r="S1685" s="13" t="str">
        <f t="shared" si="270"/>
        <v>Music</v>
      </c>
      <c r="T1685" s="13" t="str">
        <f t="shared" si="265"/>
        <v>Faith</v>
      </c>
      <c r="U1685" s="18" t="str">
        <f t="shared" si="266"/>
        <v>Apr</v>
      </c>
      <c r="V1685" s="18" t="str">
        <f t="shared" si="267"/>
        <v>Mar</v>
      </c>
      <c r="W1685" s="1">
        <f t="shared" si="271"/>
        <v>2017</v>
      </c>
      <c r="X1685" s="1">
        <f t="shared" si="272"/>
        <v>2017</v>
      </c>
    </row>
    <row r="1686" spans="1:24" ht="40.5" x14ac:dyDescent="0.3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17">
        <f t="shared" si="268"/>
        <v>42811.565289351849</v>
      </c>
      <c r="L1686" s="17">
        <f t="shared" si="269"/>
        <v>42783.606956018521</v>
      </c>
      <c r="M1686" s="5" t="b">
        <v>0</v>
      </c>
      <c r="N1686" s="5">
        <v>101</v>
      </c>
      <c r="O1686" s="5" t="b">
        <v>0</v>
      </c>
      <c r="P1686" s="5" t="s">
        <v>8293</v>
      </c>
      <c r="Q1686" s="10">
        <f t="shared" si="263"/>
        <v>109.125</v>
      </c>
      <c r="R1686" s="12">
        <f t="shared" si="264"/>
        <v>1.2625</v>
      </c>
      <c r="S1686" s="13" t="str">
        <f t="shared" si="270"/>
        <v>Music</v>
      </c>
      <c r="T1686" s="13" t="str">
        <f t="shared" si="265"/>
        <v>Faith</v>
      </c>
      <c r="U1686" s="18" t="str">
        <f t="shared" si="266"/>
        <v>Mar</v>
      </c>
      <c r="V1686" s="18" t="str">
        <f t="shared" si="267"/>
        <v>Feb</v>
      </c>
      <c r="W1686" s="1">
        <f t="shared" si="271"/>
        <v>2017</v>
      </c>
      <c r="X1686" s="1">
        <f t="shared" si="272"/>
        <v>2017</v>
      </c>
    </row>
    <row r="1687" spans="1:24" ht="40.5" x14ac:dyDescent="0.3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17">
        <f t="shared" si="268"/>
        <v>42818.0002662037</v>
      </c>
      <c r="L1687" s="17">
        <f t="shared" si="269"/>
        <v>42788.041932870365</v>
      </c>
      <c r="M1687" s="5" t="b">
        <v>0</v>
      </c>
      <c r="N1687" s="5">
        <v>15</v>
      </c>
      <c r="O1687" s="5" t="b">
        <v>0</v>
      </c>
      <c r="P1687" s="5" t="s">
        <v>8293</v>
      </c>
      <c r="Q1687" s="10">
        <f t="shared" si="263"/>
        <v>102.85714285714286</v>
      </c>
      <c r="R1687" s="12">
        <f t="shared" si="264"/>
        <v>4.2857142857142856</v>
      </c>
      <c r="S1687" s="13" t="str">
        <f t="shared" si="270"/>
        <v>Music</v>
      </c>
      <c r="T1687" s="13" t="str">
        <f t="shared" si="265"/>
        <v>Faith</v>
      </c>
      <c r="U1687" s="18" t="str">
        <f t="shared" si="266"/>
        <v>Mar</v>
      </c>
      <c r="V1687" s="18" t="str">
        <f t="shared" si="267"/>
        <v>Feb</v>
      </c>
      <c r="W1687" s="1">
        <f t="shared" si="271"/>
        <v>2017</v>
      </c>
      <c r="X1687" s="1">
        <f t="shared" si="272"/>
        <v>2017</v>
      </c>
    </row>
    <row r="1688" spans="1:24" ht="60.75" x14ac:dyDescent="0.3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17">
        <f t="shared" si="268"/>
        <v>42852.593969907401</v>
      </c>
      <c r="L1688" s="17">
        <f t="shared" si="269"/>
        <v>42792.635636574072</v>
      </c>
      <c r="M1688" s="5" t="b">
        <v>0</v>
      </c>
      <c r="N1688" s="5">
        <v>1</v>
      </c>
      <c r="O1688" s="5" t="b">
        <v>0</v>
      </c>
      <c r="P1688" s="5" t="s">
        <v>8293</v>
      </c>
      <c r="Q1688" s="10">
        <f t="shared" si="263"/>
        <v>0.36</v>
      </c>
      <c r="R1688" s="12">
        <f t="shared" si="264"/>
        <v>0.02</v>
      </c>
      <c r="S1688" s="13" t="str">
        <f t="shared" si="270"/>
        <v>Music</v>
      </c>
      <c r="T1688" s="13" t="str">
        <f t="shared" si="265"/>
        <v>Faith</v>
      </c>
      <c r="U1688" s="18" t="str">
        <f t="shared" si="266"/>
        <v>Apr</v>
      </c>
      <c r="V1688" s="18" t="str">
        <f t="shared" si="267"/>
        <v>Feb</v>
      </c>
      <c r="W1688" s="1">
        <f t="shared" si="271"/>
        <v>2017</v>
      </c>
      <c r="X1688" s="1">
        <f t="shared" si="272"/>
        <v>2017</v>
      </c>
    </row>
    <row r="1689" spans="1:24" ht="40.5" x14ac:dyDescent="0.3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17">
        <f t="shared" si="268"/>
        <v>42835.635416666664</v>
      </c>
      <c r="L1689" s="17">
        <f t="shared" si="269"/>
        <v>42801.838483796295</v>
      </c>
      <c r="M1689" s="5" t="b">
        <v>0</v>
      </c>
      <c r="N1689" s="5">
        <v>39</v>
      </c>
      <c r="O1689" s="5" t="b">
        <v>0</v>
      </c>
      <c r="P1689" s="5" t="s">
        <v>8293</v>
      </c>
      <c r="Q1689" s="10">
        <f t="shared" si="263"/>
        <v>31.25</v>
      </c>
      <c r="R1689" s="12">
        <f t="shared" si="264"/>
        <v>0.39</v>
      </c>
      <c r="S1689" s="13" t="str">
        <f t="shared" si="270"/>
        <v>Music</v>
      </c>
      <c r="T1689" s="13" t="str">
        <f t="shared" si="265"/>
        <v>Faith</v>
      </c>
      <c r="U1689" s="18" t="str">
        <f t="shared" si="266"/>
        <v>Apr</v>
      </c>
      <c r="V1689" s="18" t="str">
        <f t="shared" si="267"/>
        <v>Mar</v>
      </c>
      <c r="W1689" s="1">
        <f t="shared" si="271"/>
        <v>2017</v>
      </c>
      <c r="X1689" s="1">
        <f t="shared" si="272"/>
        <v>2017</v>
      </c>
    </row>
    <row r="1690" spans="1:24" ht="40.5" x14ac:dyDescent="0.3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17">
        <f t="shared" si="268"/>
        <v>42834.28465277778</v>
      </c>
      <c r="L1690" s="17">
        <f t="shared" si="269"/>
        <v>42804.326319444437</v>
      </c>
      <c r="M1690" s="5" t="b">
        <v>0</v>
      </c>
      <c r="N1690" s="5">
        <v>7</v>
      </c>
      <c r="O1690" s="5" t="b">
        <v>0</v>
      </c>
      <c r="P1690" s="5" t="s">
        <v>8293</v>
      </c>
      <c r="Q1690" s="10">
        <f t="shared" si="263"/>
        <v>44.3</v>
      </c>
      <c r="R1690" s="12">
        <f t="shared" si="264"/>
        <v>0.17499999999999999</v>
      </c>
      <c r="S1690" s="13" t="str">
        <f t="shared" si="270"/>
        <v>Music</v>
      </c>
      <c r="T1690" s="13" t="str">
        <f t="shared" si="265"/>
        <v>Faith</v>
      </c>
      <c r="U1690" s="18" t="str">
        <f t="shared" si="266"/>
        <v>Apr</v>
      </c>
      <c r="V1690" s="18" t="str">
        <f t="shared" si="267"/>
        <v>Mar</v>
      </c>
      <c r="W1690" s="1">
        <f t="shared" si="271"/>
        <v>2017</v>
      </c>
      <c r="X1690" s="1">
        <f t="shared" si="272"/>
        <v>2017</v>
      </c>
    </row>
    <row r="1691" spans="1:24" x14ac:dyDescent="0.3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17">
        <f t="shared" si="268"/>
        <v>42810.692476851851</v>
      </c>
      <c r="L1691" s="17">
        <f t="shared" si="269"/>
        <v>42780.734143518515</v>
      </c>
      <c r="M1691" s="5" t="b">
        <v>0</v>
      </c>
      <c r="N1691" s="5">
        <v>14</v>
      </c>
      <c r="O1691" s="5" t="b">
        <v>0</v>
      </c>
      <c r="P1691" s="5" t="s">
        <v>8293</v>
      </c>
      <c r="Q1691" s="10">
        <f t="shared" si="263"/>
        <v>100</v>
      </c>
      <c r="R1691" s="12">
        <f t="shared" si="264"/>
        <v>0.58333333333333337</v>
      </c>
      <c r="S1691" s="13" t="str">
        <f t="shared" si="270"/>
        <v>Music</v>
      </c>
      <c r="T1691" s="13" t="str">
        <f t="shared" si="265"/>
        <v>Faith</v>
      </c>
      <c r="U1691" s="18" t="str">
        <f t="shared" si="266"/>
        <v>Mar</v>
      </c>
      <c r="V1691" s="18" t="str">
        <f t="shared" si="267"/>
        <v>Feb</v>
      </c>
      <c r="W1691" s="1">
        <f t="shared" si="271"/>
        <v>2017</v>
      </c>
      <c r="X1691" s="1">
        <f t="shared" si="272"/>
        <v>2017</v>
      </c>
    </row>
    <row r="1692" spans="1:24" ht="40.5" x14ac:dyDescent="0.3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17">
        <f t="shared" si="268"/>
        <v>42831.181041666663</v>
      </c>
      <c r="L1692" s="17">
        <f t="shared" si="269"/>
        <v>42801.222708333335</v>
      </c>
      <c r="M1692" s="5" t="b">
        <v>0</v>
      </c>
      <c r="N1692" s="5">
        <v>11</v>
      </c>
      <c r="O1692" s="5" t="b">
        <v>0</v>
      </c>
      <c r="P1692" s="5" t="s">
        <v>8293</v>
      </c>
      <c r="Q1692" s="10">
        <f t="shared" si="263"/>
        <v>25.4</v>
      </c>
      <c r="R1692" s="12">
        <f t="shared" si="264"/>
        <v>0.44</v>
      </c>
      <c r="S1692" s="13" t="str">
        <f t="shared" si="270"/>
        <v>Music</v>
      </c>
      <c r="T1692" s="13" t="str">
        <f t="shared" si="265"/>
        <v>Faith</v>
      </c>
      <c r="U1692" s="18" t="str">
        <f t="shared" si="266"/>
        <v>Apr</v>
      </c>
      <c r="V1692" s="18" t="str">
        <f t="shared" si="267"/>
        <v>Mar</v>
      </c>
      <c r="W1692" s="1">
        <f t="shared" si="271"/>
        <v>2017</v>
      </c>
      <c r="X1692" s="1">
        <f t="shared" si="272"/>
        <v>2017</v>
      </c>
    </row>
    <row r="1693" spans="1:24" ht="40.5" x14ac:dyDescent="0.3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17">
        <f t="shared" si="268"/>
        <v>42827.833333333336</v>
      </c>
      <c r="L1693" s="17">
        <f t="shared" si="269"/>
        <v>42795.493148148147</v>
      </c>
      <c r="M1693" s="5" t="b">
        <v>0</v>
      </c>
      <c r="N1693" s="5">
        <v>38</v>
      </c>
      <c r="O1693" s="5" t="b">
        <v>0</v>
      </c>
      <c r="P1693" s="5" t="s">
        <v>8293</v>
      </c>
      <c r="Q1693" s="10">
        <f t="shared" si="263"/>
        <v>33.473333333333336</v>
      </c>
      <c r="R1693" s="12">
        <f t="shared" si="264"/>
        <v>0.12666666666666668</v>
      </c>
      <c r="S1693" s="13" t="str">
        <f t="shared" si="270"/>
        <v>Music</v>
      </c>
      <c r="T1693" s="13" t="str">
        <f t="shared" si="265"/>
        <v>Faith</v>
      </c>
      <c r="U1693" s="18" t="str">
        <f t="shared" si="266"/>
        <v>Apr</v>
      </c>
      <c r="V1693" s="18" t="str">
        <f t="shared" si="267"/>
        <v>Mar</v>
      </c>
      <c r="W1693" s="1">
        <f t="shared" si="271"/>
        <v>2017</v>
      </c>
      <c r="X1693" s="1">
        <f t="shared" si="272"/>
        <v>2017</v>
      </c>
    </row>
    <row r="1694" spans="1:24" ht="40.5" x14ac:dyDescent="0.3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17">
        <f t="shared" si="268"/>
        <v>42820.790972222218</v>
      </c>
      <c r="L1694" s="17">
        <f t="shared" si="269"/>
        <v>42787.94290509259</v>
      </c>
      <c r="M1694" s="5" t="b">
        <v>0</v>
      </c>
      <c r="N1694" s="5">
        <v>15</v>
      </c>
      <c r="O1694" s="5" t="b">
        <v>0</v>
      </c>
      <c r="P1694" s="5" t="s">
        <v>8293</v>
      </c>
      <c r="Q1694" s="10">
        <f t="shared" si="263"/>
        <v>47.8</v>
      </c>
      <c r="R1694" s="12">
        <f t="shared" si="264"/>
        <v>0.3</v>
      </c>
      <c r="S1694" s="13" t="str">
        <f t="shared" si="270"/>
        <v>Music</v>
      </c>
      <c r="T1694" s="13" t="str">
        <f t="shared" si="265"/>
        <v>Faith</v>
      </c>
      <c r="U1694" s="18" t="str">
        <f t="shared" si="266"/>
        <v>Mar</v>
      </c>
      <c r="V1694" s="18" t="str">
        <f t="shared" si="267"/>
        <v>Feb</v>
      </c>
      <c r="W1694" s="1">
        <f t="shared" si="271"/>
        <v>2017</v>
      </c>
      <c r="X1694" s="1">
        <f t="shared" si="272"/>
        <v>2017</v>
      </c>
    </row>
    <row r="1695" spans="1:24" ht="40.5" x14ac:dyDescent="0.3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17">
        <f t="shared" si="268"/>
        <v>42834.624999999993</v>
      </c>
      <c r="L1695" s="17">
        <f t="shared" si="269"/>
        <v>42803.711944444447</v>
      </c>
      <c r="M1695" s="5" t="b">
        <v>0</v>
      </c>
      <c r="N1695" s="5">
        <v>8</v>
      </c>
      <c r="O1695" s="5" t="b">
        <v>0</v>
      </c>
      <c r="P1695" s="5" t="s">
        <v>8293</v>
      </c>
      <c r="Q1695" s="10">
        <f t="shared" si="263"/>
        <v>9.3333333333333339</v>
      </c>
      <c r="R1695" s="12">
        <f t="shared" si="264"/>
        <v>0.26666666666666666</v>
      </c>
      <c r="S1695" s="13" t="str">
        <f t="shared" si="270"/>
        <v>Music</v>
      </c>
      <c r="T1695" s="13" t="str">
        <f t="shared" si="265"/>
        <v>Faith</v>
      </c>
      <c r="U1695" s="18" t="str">
        <f t="shared" si="266"/>
        <v>Apr</v>
      </c>
      <c r="V1695" s="18" t="str">
        <f t="shared" si="267"/>
        <v>Mar</v>
      </c>
      <c r="W1695" s="1">
        <f t="shared" si="271"/>
        <v>2017</v>
      </c>
      <c r="X1695" s="1">
        <f t="shared" si="272"/>
        <v>2017</v>
      </c>
    </row>
    <row r="1696" spans="1:24" ht="40.5" x14ac:dyDescent="0.3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17">
        <f t="shared" si="268"/>
        <v>42820.98333333333</v>
      </c>
      <c r="L1696" s="17">
        <f t="shared" si="269"/>
        <v>42791.461504629631</v>
      </c>
      <c r="M1696" s="5" t="b">
        <v>0</v>
      </c>
      <c r="N1696" s="5">
        <v>1</v>
      </c>
      <c r="O1696" s="5" t="b">
        <v>0</v>
      </c>
      <c r="P1696" s="5" t="s">
        <v>8293</v>
      </c>
      <c r="Q1696" s="10">
        <f t="shared" si="263"/>
        <v>0.05</v>
      </c>
      <c r="R1696" s="12">
        <f t="shared" si="264"/>
        <v>0.01</v>
      </c>
      <c r="S1696" s="13" t="str">
        <f t="shared" si="270"/>
        <v>Music</v>
      </c>
      <c r="T1696" s="13" t="str">
        <f t="shared" si="265"/>
        <v>Faith</v>
      </c>
      <c r="U1696" s="18" t="str">
        <f t="shared" si="266"/>
        <v>Mar</v>
      </c>
      <c r="V1696" s="18" t="str">
        <f t="shared" si="267"/>
        <v>Feb</v>
      </c>
      <c r="W1696" s="1">
        <f t="shared" si="271"/>
        <v>2017</v>
      </c>
      <c r="X1696" s="1">
        <f t="shared" si="272"/>
        <v>2017</v>
      </c>
    </row>
    <row r="1697" spans="1:24" ht="60.75" x14ac:dyDescent="0.3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17">
        <f t="shared" si="268"/>
        <v>42834.833333333336</v>
      </c>
      <c r="L1697" s="17">
        <f t="shared" si="269"/>
        <v>42800.823078703703</v>
      </c>
      <c r="M1697" s="5" t="b">
        <v>0</v>
      </c>
      <c r="N1697" s="5">
        <v>23</v>
      </c>
      <c r="O1697" s="5" t="b">
        <v>0</v>
      </c>
      <c r="P1697" s="5" t="s">
        <v>8293</v>
      </c>
      <c r="Q1697" s="10">
        <f t="shared" si="263"/>
        <v>11.708333333333334</v>
      </c>
      <c r="R1697" s="12">
        <f t="shared" si="264"/>
        <v>0.19166666666666668</v>
      </c>
      <c r="S1697" s="13" t="str">
        <f t="shared" si="270"/>
        <v>Music</v>
      </c>
      <c r="T1697" s="13" t="str">
        <f t="shared" si="265"/>
        <v>Faith</v>
      </c>
      <c r="U1697" s="18" t="str">
        <f t="shared" si="266"/>
        <v>Apr</v>
      </c>
      <c r="V1697" s="18" t="str">
        <f t="shared" si="267"/>
        <v>Mar</v>
      </c>
      <c r="W1697" s="1">
        <f t="shared" si="271"/>
        <v>2017</v>
      </c>
      <c r="X1697" s="1">
        <f t="shared" si="272"/>
        <v>2017</v>
      </c>
    </row>
    <row r="1698" spans="1:24" ht="40.5" x14ac:dyDescent="0.3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17">
        <f t="shared" si="268"/>
        <v>42825.819571759253</v>
      </c>
      <c r="L1698" s="17">
        <f t="shared" si="269"/>
        <v>42795.861238425925</v>
      </c>
      <c r="M1698" s="5" t="b">
        <v>0</v>
      </c>
      <c r="N1698" s="5">
        <v>0</v>
      </c>
      <c r="O1698" s="5" t="b">
        <v>0</v>
      </c>
      <c r="P1698" s="5" t="s">
        <v>8293</v>
      </c>
      <c r="Q1698" s="10">
        <f t="shared" si="263"/>
        <v>0</v>
      </c>
      <c r="R1698" s="12">
        <f t="shared" si="264"/>
        <v>0</v>
      </c>
      <c r="S1698" s="13" t="str">
        <f t="shared" si="270"/>
        <v>Music</v>
      </c>
      <c r="T1698" s="13" t="str">
        <f t="shared" si="265"/>
        <v>Faith</v>
      </c>
      <c r="U1698" s="18" t="str">
        <f t="shared" si="266"/>
        <v>Mar</v>
      </c>
      <c r="V1698" s="18" t="str">
        <f t="shared" si="267"/>
        <v>Mar</v>
      </c>
      <c r="W1698" s="1">
        <f t="shared" si="271"/>
        <v>2017</v>
      </c>
      <c r="X1698" s="1">
        <f t="shared" si="272"/>
        <v>2017</v>
      </c>
    </row>
    <row r="1699" spans="1:24" ht="60.75" x14ac:dyDescent="0.3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17">
        <f t="shared" si="268"/>
        <v>42834.782962962963</v>
      </c>
      <c r="L1699" s="17">
        <f t="shared" si="269"/>
        <v>42804.824629629627</v>
      </c>
      <c r="M1699" s="5" t="b">
        <v>0</v>
      </c>
      <c r="N1699" s="5">
        <v>22</v>
      </c>
      <c r="O1699" s="5" t="b">
        <v>0</v>
      </c>
      <c r="P1699" s="5" t="s">
        <v>8293</v>
      </c>
      <c r="Q1699" s="10">
        <f t="shared" si="263"/>
        <v>20.207999999999998</v>
      </c>
      <c r="R1699" s="12">
        <f t="shared" si="264"/>
        <v>0.17599999999999999</v>
      </c>
      <c r="S1699" s="13" t="str">
        <f t="shared" si="270"/>
        <v>Music</v>
      </c>
      <c r="T1699" s="13" t="str">
        <f t="shared" si="265"/>
        <v>Faith</v>
      </c>
      <c r="U1699" s="18" t="str">
        <f t="shared" si="266"/>
        <v>Apr</v>
      </c>
      <c r="V1699" s="18" t="str">
        <f t="shared" si="267"/>
        <v>Mar</v>
      </c>
      <c r="W1699" s="1">
        <f t="shared" si="271"/>
        <v>2017</v>
      </c>
      <c r="X1699" s="1">
        <f t="shared" si="272"/>
        <v>2017</v>
      </c>
    </row>
    <row r="1700" spans="1:24" ht="60.75" x14ac:dyDescent="0.3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17">
        <f t="shared" si="268"/>
        <v>42819.939583333333</v>
      </c>
      <c r="L1700" s="17">
        <f t="shared" si="269"/>
        <v>42795.999537037038</v>
      </c>
      <c r="M1700" s="5" t="b">
        <v>0</v>
      </c>
      <c r="N1700" s="5">
        <v>0</v>
      </c>
      <c r="O1700" s="5" t="b">
        <v>0</v>
      </c>
      <c r="P1700" s="5" t="s">
        <v>8293</v>
      </c>
      <c r="Q1700" s="10">
        <f t="shared" si="263"/>
        <v>0</v>
      </c>
      <c r="R1700" s="12">
        <f t="shared" si="264"/>
        <v>0</v>
      </c>
      <c r="S1700" s="13" t="str">
        <f t="shared" si="270"/>
        <v>Music</v>
      </c>
      <c r="T1700" s="13" t="str">
        <f t="shared" si="265"/>
        <v>Faith</v>
      </c>
      <c r="U1700" s="18" t="str">
        <f t="shared" si="266"/>
        <v>Mar</v>
      </c>
      <c r="V1700" s="18" t="str">
        <f t="shared" si="267"/>
        <v>Mar</v>
      </c>
      <c r="W1700" s="1">
        <f t="shared" si="271"/>
        <v>2017</v>
      </c>
      <c r="X1700" s="1">
        <f t="shared" si="272"/>
        <v>2017</v>
      </c>
    </row>
    <row r="1701" spans="1:24" ht="40.5" x14ac:dyDescent="0.3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17">
        <f t="shared" si="268"/>
        <v>42836.655613425923</v>
      </c>
      <c r="L1701" s="17">
        <f t="shared" si="269"/>
        <v>42806.655613425923</v>
      </c>
      <c r="M1701" s="5" t="b">
        <v>0</v>
      </c>
      <c r="N1701" s="5">
        <v>4</v>
      </c>
      <c r="O1701" s="5" t="b">
        <v>0</v>
      </c>
      <c r="P1701" s="5" t="s">
        <v>8293</v>
      </c>
      <c r="Q1701" s="10">
        <f t="shared" si="263"/>
        <v>4.2311459353574925</v>
      </c>
      <c r="R1701" s="12">
        <f t="shared" si="264"/>
        <v>7.8354554358472092E-2</v>
      </c>
      <c r="S1701" s="13" t="str">
        <f t="shared" si="270"/>
        <v>Music</v>
      </c>
      <c r="T1701" s="13" t="str">
        <f t="shared" si="265"/>
        <v>Faith</v>
      </c>
      <c r="U1701" s="18" t="str">
        <f t="shared" si="266"/>
        <v>Apr</v>
      </c>
      <c r="V1701" s="18" t="str">
        <f t="shared" si="267"/>
        <v>Mar</v>
      </c>
      <c r="W1701" s="1">
        <f t="shared" si="271"/>
        <v>2017</v>
      </c>
      <c r="X1701" s="1">
        <f t="shared" si="272"/>
        <v>2017</v>
      </c>
    </row>
    <row r="1702" spans="1:24" ht="60.75" x14ac:dyDescent="0.3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17">
        <f t="shared" si="268"/>
        <v>42825.958333333336</v>
      </c>
      <c r="L1702" s="17">
        <f t="shared" si="269"/>
        <v>42795.863310185181</v>
      </c>
      <c r="M1702" s="5" t="b">
        <v>0</v>
      </c>
      <c r="N1702" s="5">
        <v>79</v>
      </c>
      <c r="O1702" s="5" t="b">
        <v>0</v>
      </c>
      <c r="P1702" s="5" t="s">
        <v>8293</v>
      </c>
      <c r="Q1702" s="10">
        <f t="shared" si="263"/>
        <v>26.06</v>
      </c>
      <c r="R1702" s="12">
        <f t="shared" si="264"/>
        <v>0.39500000000000002</v>
      </c>
      <c r="S1702" s="13" t="str">
        <f t="shared" si="270"/>
        <v>Music</v>
      </c>
      <c r="T1702" s="13" t="str">
        <f t="shared" si="265"/>
        <v>Faith</v>
      </c>
      <c r="U1702" s="18" t="str">
        <f t="shared" si="266"/>
        <v>Mar</v>
      </c>
      <c r="V1702" s="18" t="str">
        <f t="shared" si="267"/>
        <v>Mar</v>
      </c>
      <c r="W1702" s="1">
        <f t="shared" si="271"/>
        <v>2017</v>
      </c>
      <c r="X1702" s="1">
        <f t="shared" si="272"/>
        <v>2017</v>
      </c>
    </row>
    <row r="1703" spans="1:24" ht="60.75" x14ac:dyDescent="0.3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17">
        <f t="shared" si="268"/>
        <v>42019.456076388888</v>
      </c>
      <c r="L1703" s="17">
        <f t="shared" si="269"/>
        <v>41989.456076388888</v>
      </c>
      <c r="M1703" s="5" t="b">
        <v>0</v>
      </c>
      <c r="N1703" s="5">
        <v>2</v>
      </c>
      <c r="O1703" s="5" t="b">
        <v>0</v>
      </c>
      <c r="P1703" s="5" t="s">
        <v>8293</v>
      </c>
      <c r="Q1703" s="10">
        <f t="shared" si="263"/>
        <v>0.19801980198019803</v>
      </c>
      <c r="R1703" s="12">
        <f t="shared" si="264"/>
        <v>3.9603960396039604E-2</v>
      </c>
      <c r="S1703" s="13" t="str">
        <f t="shared" si="270"/>
        <v>Music</v>
      </c>
      <c r="T1703" s="13" t="str">
        <f t="shared" si="265"/>
        <v>Faith</v>
      </c>
      <c r="U1703" s="18" t="str">
        <f t="shared" si="266"/>
        <v>Jan</v>
      </c>
      <c r="V1703" s="18" t="str">
        <f t="shared" si="267"/>
        <v>Dec</v>
      </c>
      <c r="W1703" s="1">
        <f t="shared" si="271"/>
        <v>2015</v>
      </c>
      <c r="X1703" s="1">
        <f t="shared" si="272"/>
        <v>2014</v>
      </c>
    </row>
    <row r="1704" spans="1:24" ht="40.5" x14ac:dyDescent="0.3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17">
        <f t="shared" si="268"/>
        <v>42093.619791666664</v>
      </c>
      <c r="L1704" s="17">
        <f t="shared" si="269"/>
        <v>42063.661458333336</v>
      </c>
      <c r="M1704" s="5" t="b">
        <v>0</v>
      </c>
      <c r="N1704" s="5">
        <v>1</v>
      </c>
      <c r="O1704" s="5" t="b">
        <v>0</v>
      </c>
      <c r="P1704" s="5" t="s">
        <v>8293</v>
      </c>
      <c r="Q1704" s="10">
        <f t="shared" si="263"/>
        <v>6.0606060606060606E-3</v>
      </c>
      <c r="R1704" s="12">
        <f t="shared" si="264"/>
        <v>6.0606060606060606E-3</v>
      </c>
      <c r="S1704" s="13" t="str">
        <f t="shared" si="270"/>
        <v>Music</v>
      </c>
      <c r="T1704" s="13" t="str">
        <f t="shared" si="265"/>
        <v>Faith</v>
      </c>
      <c r="U1704" s="18" t="str">
        <f t="shared" si="266"/>
        <v>Mar</v>
      </c>
      <c r="V1704" s="18" t="str">
        <f t="shared" si="267"/>
        <v>Feb</v>
      </c>
      <c r="W1704" s="1">
        <f t="shared" si="271"/>
        <v>2015</v>
      </c>
      <c r="X1704" s="1">
        <f t="shared" si="272"/>
        <v>2015</v>
      </c>
    </row>
    <row r="1705" spans="1:24" ht="40.5" x14ac:dyDescent="0.3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17">
        <f t="shared" si="268"/>
        <v>42247.073344907403</v>
      </c>
      <c r="L1705" s="17">
        <f t="shared" si="269"/>
        <v>42187.073344907403</v>
      </c>
      <c r="M1705" s="5" t="b">
        <v>0</v>
      </c>
      <c r="N1705" s="5">
        <v>2</v>
      </c>
      <c r="O1705" s="5" t="b">
        <v>0</v>
      </c>
      <c r="P1705" s="5" t="s">
        <v>8293</v>
      </c>
      <c r="Q1705" s="10">
        <f t="shared" si="263"/>
        <v>1.02</v>
      </c>
      <c r="R1705" s="12">
        <f t="shared" si="264"/>
        <v>0.04</v>
      </c>
      <c r="S1705" s="13" t="str">
        <f t="shared" si="270"/>
        <v>Music</v>
      </c>
      <c r="T1705" s="13" t="str">
        <f t="shared" si="265"/>
        <v>Faith</v>
      </c>
      <c r="U1705" s="18" t="str">
        <f t="shared" si="266"/>
        <v>Aug</v>
      </c>
      <c r="V1705" s="18" t="str">
        <f t="shared" si="267"/>
        <v>Jul</v>
      </c>
      <c r="W1705" s="1">
        <f t="shared" si="271"/>
        <v>2015</v>
      </c>
      <c r="X1705" s="1">
        <f t="shared" si="272"/>
        <v>2015</v>
      </c>
    </row>
    <row r="1706" spans="1:24" ht="40.5" x14ac:dyDescent="0.3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17">
        <f t="shared" si="268"/>
        <v>42050.931400462963</v>
      </c>
      <c r="L1706" s="17">
        <f t="shared" si="269"/>
        <v>42020.931400462963</v>
      </c>
      <c r="M1706" s="5" t="b">
        <v>0</v>
      </c>
      <c r="N1706" s="5">
        <v>11</v>
      </c>
      <c r="O1706" s="5" t="b">
        <v>0</v>
      </c>
      <c r="P1706" s="5" t="s">
        <v>8293</v>
      </c>
      <c r="Q1706" s="10">
        <f t="shared" si="263"/>
        <v>65.099999999999994</v>
      </c>
      <c r="R1706" s="12">
        <f t="shared" si="264"/>
        <v>0.55000000000000004</v>
      </c>
      <c r="S1706" s="13" t="str">
        <f t="shared" si="270"/>
        <v>Music</v>
      </c>
      <c r="T1706" s="13" t="str">
        <f t="shared" si="265"/>
        <v>Faith</v>
      </c>
      <c r="U1706" s="18" t="str">
        <f t="shared" si="266"/>
        <v>Feb</v>
      </c>
      <c r="V1706" s="18" t="str">
        <f t="shared" si="267"/>
        <v>Jan</v>
      </c>
      <c r="W1706" s="1">
        <f t="shared" si="271"/>
        <v>2015</v>
      </c>
      <c r="X1706" s="1">
        <f t="shared" si="272"/>
        <v>2015</v>
      </c>
    </row>
    <row r="1707" spans="1:24" ht="40.5" x14ac:dyDescent="0.3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17">
        <f t="shared" si="268"/>
        <v>42256.458333333336</v>
      </c>
      <c r="L1707" s="17">
        <f t="shared" si="269"/>
        <v>42244.808402777773</v>
      </c>
      <c r="M1707" s="5" t="b">
        <v>0</v>
      </c>
      <c r="N1707" s="5">
        <v>0</v>
      </c>
      <c r="O1707" s="5" t="b">
        <v>0</v>
      </c>
      <c r="P1707" s="5" t="s">
        <v>8293</v>
      </c>
      <c r="Q1707" s="10">
        <f t="shared" si="263"/>
        <v>0</v>
      </c>
      <c r="R1707" s="12">
        <f t="shared" si="264"/>
        <v>0</v>
      </c>
      <c r="S1707" s="13" t="str">
        <f t="shared" si="270"/>
        <v>Music</v>
      </c>
      <c r="T1707" s="13" t="str">
        <f t="shared" si="265"/>
        <v>Faith</v>
      </c>
      <c r="U1707" s="18" t="str">
        <f t="shared" si="266"/>
        <v>Sep</v>
      </c>
      <c r="V1707" s="18" t="str">
        <f t="shared" si="267"/>
        <v>Aug</v>
      </c>
      <c r="W1707" s="1">
        <f t="shared" si="271"/>
        <v>2015</v>
      </c>
      <c r="X1707" s="1">
        <f t="shared" si="272"/>
        <v>2015</v>
      </c>
    </row>
    <row r="1708" spans="1:24" ht="40.5" x14ac:dyDescent="0.3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17">
        <f t="shared" si="268"/>
        <v>42239.098055555551</v>
      </c>
      <c r="L1708" s="17">
        <f t="shared" si="269"/>
        <v>42179.098055555551</v>
      </c>
      <c r="M1708" s="5" t="b">
        <v>0</v>
      </c>
      <c r="N1708" s="5">
        <v>0</v>
      </c>
      <c r="O1708" s="5" t="b">
        <v>0</v>
      </c>
      <c r="P1708" s="5" t="s">
        <v>8293</v>
      </c>
      <c r="Q1708" s="10">
        <f t="shared" si="263"/>
        <v>0</v>
      </c>
      <c r="R1708" s="12">
        <f t="shared" si="264"/>
        <v>0</v>
      </c>
      <c r="S1708" s="13" t="str">
        <f t="shared" si="270"/>
        <v>Music</v>
      </c>
      <c r="T1708" s="13" t="str">
        <f t="shared" si="265"/>
        <v>Faith</v>
      </c>
      <c r="U1708" s="18" t="str">
        <f t="shared" si="266"/>
        <v>Aug</v>
      </c>
      <c r="V1708" s="18" t="str">
        <f t="shared" si="267"/>
        <v>Jun</v>
      </c>
      <c r="W1708" s="1">
        <f t="shared" si="271"/>
        <v>2015</v>
      </c>
      <c r="X1708" s="1">
        <f t="shared" si="272"/>
        <v>2015</v>
      </c>
    </row>
    <row r="1709" spans="1:24" ht="60.75" x14ac:dyDescent="0.3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17">
        <f t="shared" si="268"/>
        <v>42457.471006944441</v>
      </c>
      <c r="L1709" s="17">
        <f t="shared" si="269"/>
        <v>42427.512673611105</v>
      </c>
      <c r="M1709" s="5" t="b">
        <v>0</v>
      </c>
      <c r="N1709" s="5">
        <v>9</v>
      </c>
      <c r="O1709" s="5" t="b">
        <v>0</v>
      </c>
      <c r="P1709" s="5" t="s">
        <v>8293</v>
      </c>
      <c r="Q1709" s="10">
        <f t="shared" si="263"/>
        <v>9.74</v>
      </c>
      <c r="R1709" s="12">
        <f t="shared" si="264"/>
        <v>0.18</v>
      </c>
      <c r="S1709" s="13" t="str">
        <f t="shared" si="270"/>
        <v>Music</v>
      </c>
      <c r="T1709" s="13" t="str">
        <f t="shared" si="265"/>
        <v>Faith</v>
      </c>
      <c r="U1709" s="18" t="str">
        <f t="shared" si="266"/>
        <v>Mar</v>
      </c>
      <c r="V1709" s="18" t="str">
        <f t="shared" si="267"/>
        <v>Feb</v>
      </c>
      <c r="W1709" s="1">
        <f t="shared" si="271"/>
        <v>2016</v>
      </c>
      <c r="X1709" s="1">
        <f t="shared" si="272"/>
        <v>2016</v>
      </c>
    </row>
    <row r="1710" spans="1:24" ht="40.5" x14ac:dyDescent="0.3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17">
        <f t="shared" si="268"/>
        <v>42491.658634259256</v>
      </c>
      <c r="L1710" s="17">
        <f t="shared" si="269"/>
        <v>42451.658634259256</v>
      </c>
      <c r="M1710" s="5" t="b">
        <v>0</v>
      </c>
      <c r="N1710" s="5">
        <v>0</v>
      </c>
      <c r="O1710" s="5" t="b">
        <v>0</v>
      </c>
      <c r="P1710" s="5" t="s">
        <v>8293</v>
      </c>
      <c r="Q1710" s="10">
        <f t="shared" si="263"/>
        <v>0</v>
      </c>
      <c r="R1710" s="12">
        <f t="shared" si="264"/>
        <v>0</v>
      </c>
      <c r="S1710" s="13" t="str">
        <f t="shared" si="270"/>
        <v>Music</v>
      </c>
      <c r="T1710" s="13" t="str">
        <f t="shared" si="265"/>
        <v>Faith</v>
      </c>
      <c r="U1710" s="18" t="str">
        <f t="shared" si="266"/>
        <v>May</v>
      </c>
      <c r="V1710" s="18" t="str">
        <f t="shared" si="267"/>
        <v>Mar</v>
      </c>
      <c r="W1710" s="1">
        <f t="shared" si="271"/>
        <v>2016</v>
      </c>
      <c r="X1710" s="1">
        <f t="shared" si="272"/>
        <v>2016</v>
      </c>
    </row>
    <row r="1711" spans="1:24" ht="40.5" x14ac:dyDescent="0.3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17">
        <f t="shared" si="268"/>
        <v>41882.610416666663</v>
      </c>
      <c r="L1711" s="17">
        <f t="shared" si="269"/>
        <v>41841.355486111112</v>
      </c>
      <c r="M1711" s="5" t="b">
        <v>0</v>
      </c>
      <c r="N1711" s="5">
        <v>4</v>
      </c>
      <c r="O1711" s="5" t="b">
        <v>0</v>
      </c>
      <c r="P1711" s="5" t="s">
        <v>8293</v>
      </c>
      <c r="Q1711" s="10">
        <f t="shared" si="263"/>
        <v>4.8571428571428568</v>
      </c>
      <c r="R1711" s="12">
        <f t="shared" si="264"/>
        <v>0.22857142857142856</v>
      </c>
      <c r="S1711" s="13" t="str">
        <f t="shared" si="270"/>
        <v>Music</v>
      </c>
      <c r="T1711" s="13" t="str">
        <f t="shared" si="265"/>
        <v>Faith</v>
      </c>
      <c r="U1711" s="18" t="str">
        <f t="shared" si="266"/>
        <v>Aug</v>
      </c>
      <c r="V1711" s="18" t="str">
        <f t="shared" si="267"/>
        <v>Jul</v>
      </c>
      <c r="W1711" s="1">
        <f t="shared" si="271"/>
        <v>2014</v>
      </c>
      <c r="X1711" s="1">
        <f t="shared" si="272"/>
        <v>2014</v>
      </c>
    </row>
    <row r="1712" spans="1:24" ht="40.5" x14ac:dyDescent="0.3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17">
        <f t="shared" si="268"/>
        <v>42387.333333333336</v>
      </c>
      <c r="L1712" s="17">
        <f t="shared" si="269"/>
        <v>42341.382962962962</v>
      </c>
      <c r="M1712" s="5" t="b">
        <v>0</v>
      </c>
      <c r="N1712" s="5">
        <v>1</v>
      </c>
      <c r="O1712" s="5" t="b">
        <v>0</v>
      </c>
      <c r="P1712" s="5" t="s">
        <v>8293</v>
      </c>
      <c r="Q1712" s="10">
        <f t="shared" si="263"/>
        <v>0.68</v>
      </c>
      <c r="R1712" s="12">
        <f t="shared" si="264"/>
        <v>0.02</v>
      </c>
      <c r="S1712" s="13" t="str">
        <f t="shared" si="270"/>
        <v>Music</v>
      </c>
      <c r="T1712" s="13" t="str">
        <f t="shared" si="265"/>
        <v>Faith</v>
      </c>
      <c r="U1712" s="18" t="str">
        <f t="shared" si="266"/>
        <v>Jan</v>
      </c>
      <c r="V1712" s="18" t="str">
        <f t="shared" si="267"/>
        <v>Dec</v>
      </c>
      <c r="W1712" s="1">
        <f t="shared" si="271"/>
        <v>2016</v>
      </c>
      <c r="X1712" s="1">
        <f t="shared" si="272"/>
        <v>2015</v>
      </c>
    </row>
    <row r="1713" spans="1:24" ht="40.5" x14ac:dyDescent="0.3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17">
        <f t="shared" si="268"/>
        <v>41883.437893518516</v>
      </c>
      <c r="L1713" s="17">
        <f t="shared" si="269"/>
        <v>41852.437893518516</v>
      </c>
      <c r="M1713" s="5" t="b">
        <v>0</v>
      </c>
      <c r="N1713" s="5">
        <v>2</v>
      </c>
      <c r="O1713" s="5" t="b">
        <v>0</v>
      </c>
      <c r="P1713" s="5" t="s">
        <v>8293</v>
      </c>
      <c r="Q1713" s="10">
        <f t="shared" si="263"/>
        <v>10.5</v>
      </c>
      <c r="R1713" s="12">
        <f t="shared" si="264"/>
        <v>0.02</v>
      </c>
      <c r="S1713" s="13" t="str">
        <f t="shared" si="270"/>
        <v>Music</v>
      </c>
      <c r="T1713" s="13" t="str">
        <f t="shared" si="265"/>
        <v>Faith</v>
      </c>
      <c r="U1713" s="18" t="str">
        <f t="shared" si="266"/>
        <v>Sep</v>
      </c>
      <c r="V1713" s="18" t="str">
        <f t="shared" si="267"/>
        <v>Aug</v>
      </c>
      <c r="W1713" s="1">
        <f t="shared" si="271"/>
        <v>2014</v>
      </c>
      <c r="X1713" s="1">
        <f t="shared" si="272"/>
        <v>2014</v>
      </c>
    </row>
    <row r="1714" spans="1:24" ht="60.75" x14ac:dyDescent="0.3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17">
        <f t="shared" si="268"/>
        <v>42185.705474537033</v>
      </c>
      <c r="L1714" s="17">
        <f t="shared" si="269"/>
        <v>42125.705474537033</v>
      </c>
      <c r="M1714" s="5" t="b">
        <v>0</v>
      </c>
      <c r="N1714" s="5">
        <v>0</v>
      </c>
      <c r="O1714" s="5" t="b">
        <v>0</v>
      </c>
      <c r="P1714" s="5" t="s">
        <v>8293</v>
      </c>
      <c r="Q1714" s="10">
        <f t="shared" si="263"/>
        <v>0</v>
      </c>
      <c r="R1714" s="12">
        <f t="shared" si="264"/>
        <v>0</v>
      </c>
      <c r="S1714" s="13" t="str">
        <f t="shared" si="270"/>
        <v>Music</v>
      </c>
      <c r="T1714" s="13" t="str">
        <f t="shared" si="265"/>
        <v>Faith</v>
      </c>
      <c r="U1714" s="18" t="str">
        <f t="shared" si="266"/>
        <v>Jun</v>
      </c>
      <c r="V1714" s="18" t="str">
        <f t="shared" si="267"/>
        <v>May</v>
      </c>
      <c r="W1714" s="1">
        <f t="shared" si="271"/>
        <v>2015</v>
      </c>
      <c r="X1714" s="1">
        <f t="shared" si="272"/>
        <v>2015</v>
      </c>
    </row>
    <row r="1715" spans="1:24" ht="40.5" x14ac:dyDescent="0.3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17">
        <f t="shared" si="268"/>
        <v>41917.592731481483</v>
      </c>
      <c r="L1715" s="17">
        <f t="shared" si="269"/>
        <v>41887.592731481483</v>
      </c>
      <c r="M1715" s="5" t="b">
        <v>0</v>
      </c>
      <c r="N1715" s="5">
        <v>1</v>
      </c>
      <c r="O1715" s="5" t="b">
        <v>0</v>
      </c>
      <c r="P1715" s="5" t="s">
        <v>8293</v>
      </c>
      <c r="Q1715" s="10">
        <f t="shared" si="263"/>
        <v>1.6666666666666667</v>
      </c>
      <c r="R1715" s="12">
        <f t="shared" si="264"/>
        <v>3.3333333333333333E-2</v>
      </c>
      <c r="S1715" s="13" t="str">
        <f t="shared" si="270"/>
        <v>Music</v>
      </c>
      <c r="T1715" s="13" t="str">
        <f t="shared" si="265"/>
        <v>Faith</v>
      </c>
      <c r="U1715" s="18" t="str">
        <f t="shared" si="266"/>
        <v>Oct</v>
      </c>
      <c r="V1715" s="18" t="str">
        <f t="shared" si="267"/>
        <v>Sep</v>
      </c>
      <c r="W1715" s="1">
        <f t="shared" si="271"/>
        <v>2014</v>
      </c>
      <c r="X1715" s="1">
        <f t="shared" si="272"/>
        <v>2014</v>
      </c>
    </row>
    <row r="1716" spans="1:24" ht="60.75" x14ac:dyDescent="0.3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17">
        <f t="shared" si="268"/>
        <v>42125.710196759253</v>
      </c>
      <c r="L1716" s="17">
        <f t="shared" si="269"/>
        <v>42095.710196759253</v>
      </c>
      <c r="M1716" s="5" t="b">
        <v>0</v>
      </c>
      <c r="N1716" s="5">
        <v>17</v>
      </c>
      <c r="O1716" s="5" t="b">
        <v>0</v>
      </c>
      <c r="P1716" s="5" t="s">
        <v>8293</v>
      </c>
      <c r="Q1716" s="10">
        <f t="shared" si="263"/>
        <v>7.8680000000000003</v>
      </c>
      <c r="R1716" s="12">
        <f t="shared" si="264"/>
        <v>6.8000000000000005E-2</v>
      </c>
      <c r="S1716" s="13" t="str">
        <f t="shared" si="270"/>
        <v>Music</v>
      </c>
      <c r="T1716" s="13" t="str">
        <f t="shared" si="265"/>
        <v>Faith</v>
      </c>
      <c r="U1716" s="18" t="str">
        <f t="shared" si="266"/>
        <v>May</v>
      </c>
      <c r="V1716" s="18" t="str">
        <f t="shared" si="267"/>
        <v>Apr</v>
      </c>
      <c r="W1716" s="1">
        <f t="shared" si="271"/>
        <v>2015</v>
      </c>
      <c r="X1716" s="1">
        <f t="shared" si="272"/>
        <v>2015</v>
      </c>
    </row>
    <row r="1717" spans="1:24" ht="40.5" x14ac:dyDescent="0.3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17">
        <f t="shared" si="268"/>
        <v>42093.931944444441</v>
      </c>
      <c r="L1717" s="17">
        <f t="shared" si="269"/>
        <v>42064.009085648147</v>
      </c>
      <c r="M1717" s="5" t="b">
        <v>0</v>
      </c>
      <c r="N1717" s="5">
        <v>2</v>
      </c>
      <c r="O1717" s="5" t="b">
        <v>0</v>
      </c>
      <c r="P1717" s="5" t="s">
        <v>8293</v>
      </c>
      <c r="Q1717" s="10">
        <f t="shared" si="263"/>
        <v>0.22</v>
      </c>
      <c r="R1717" s="12">
        <f t="shared" si="264"/>
        <v>0.04</v>
      </c>
      <c r="S1717" s="13" t="str">
        <f t="shared" si="270"/>
        <v>Music</v>
      </c>
      <c r="T1717" s="13" t="str">
        <f t="shared" si="265"/>
        <v>Faith</v>
      </c>
      <c r="U1717" s="18" t="str">
        <f t="shared" si="266"/>
        <v>Mar</v>
      </c>
      <c r="V1717" s="18" t="str">
        <f t="shared" si="267"/>
        <v>Mar</v>
      </c>
      <c r="W1717" s="1">
        <f t="shared" si="271"/>
        <v>2015</v>
      </c>
      <c r="X1717" s="1">
        <f t="shared" si="272"/>
        <v>2015</v>
      </c>
    </row>
    <row r="1718" spans="1:24" ht="60.75" x14ac:dyDescent="0.3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17">
        <f t="shared" si="268"/>
        <v>42713.410868055558</v>
      </c>
      <c r="L1718" s="17">
        <f t="shared" si="269"/>
        <v>42673.369201388887</v>
      </c>
      <c r="M1718" s="5" t="b">
        <v>0</v>
      </c>
      <c r="N1718" s="5">
        <v>3</v>
      </c>
      <c r="O1718" s="5" t="b">
        <v>0</v>
      </c>
      <c r="P1718" s="5" t="s">
        <v>8293</v>
      </c>
      <c r="Q1718" s="10">
        <f t="shared" si="263"/>
        <v>7.5</v>
      </c>
      <c r="R1718" s="12">
        <f t="shared" si="264"/>
        <v>0.15</v>
      </c>
      <c r="S1718" s="13" t="str">
        <f t="shared" si="270"/>
        <v>Music</v>
      </c>
      <c r="T1718" s="13" t="str">
        <f t="shared" si="265"/>
        <v>Faith</v>
      </c>
      <c r="U1718" s="18" t="str">
        <f t="shared" si="266"/>
        <v>Dec</v>
      </c>
      <c r="V1718" s="18" t="str">
        <f t="shared" si="267"/>
        <v>Oct</v>
      </c>
      <c r="W1718" s="1">
        <f t="shared" si="271"/>
        <v>2016</v>
      </c>
      <c r="X1718" s="1">
        <f t="shared" si="272"/>
        <v>2016</v>
      </c>
    </row>
    <row r="1719" spans="1:24" ht="40.5" x14ac:dyDescent="0.3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17">
        <f t="shared" si="268"/>
        <v>42480.958333333336</v>
      </c>
      <c r="L1719" s="17">
        <f t="shared" si="269"/>
        <v>42460.773587962962</v>
      </c>
      <c r="M1719" s="5" t="b">
        <v>0</v>
      </c>
      <c r="N1719" s="5">
        <v>41</v>
      </c>
      <c r="O1719" s="5" t="b">
        <v>0</v>
      </c>
      <c r="P1719" s="5" t="s">
        <v>8293</v>
      </c>
      <c r="Q1719" s="10">
        <f t="shared" si="263"/>
        <v>42.725880551301685</v>
      </c>
      <c r="R1719" s="12">
        <f t="shared" si="264"/>
        <v>1.2557427258805514</v>
      </c>
      <c r="S1719" s="13" t="str">
        <f t="shared" si="270"/>
        <v>Music</v>
      </c>
      <c r="T1719" s="13" t="str">
        <f t="shared" si="265"/>
        <v>Faith</v>
      </c>
      <c r="U1719" s="18" t="str">
        <f t="shared" si="266"/>
        <v>Apr</v>
      </c>
      <c r="V1719" s="18" t="str">
        <f t="shared" si="267"/>
        <v>Mar</v>
      </c>
      <c r="W1719" s="1">
        <f t="shared" si="271"/>
        <v>2016</v>
      </c>
      <c r="X1719" s="1">
        <f t="shared" si="272"/>
        <v>2016</v>
      </c>
    </row>
    <row r="1720" spans="1:24" x14ac:dyDescent="0.3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17">
        <f t="shared" si="268"/>
        <v>42503.999305555553</v>
      </c>
      <c r="L1720" s="17">
        <f t="shared" si="269"/>
        <v>42460.402187499996</v>
      </c>
      <c r="M1720" s="5" t="b">
        <v>0</v>
      </c>
      <c r="N1720" s="5">
        <v>2</v>
      </c>
      <c r="O1720" s="5" t="b">
        <v>0</v>
      </c>
      <c r="P1720" s="5" t="s">
        <v>8293</v>
      </c>
      <c r="Q1720" s="10">
        <f t="shared" si="263"/>
        <v>0.21428571428571427</v>
      </c>
      <c r="R1720" s="12">
        <f t="shared" si="264"/>
        <v>5.7142857142857143E-3</v>
      </c>
      <c r="S1720" s="13" t="str">
        <f t="shared" si="270"/>
        <v>Music</v>
      </c>
      <c r="T1720" s="13" t="str">
        <f t="shared" si="265"/>
        <v>Faith</v>
      </c>
      <c r="U1720" s="18" t="str">
        <f t="shared" si="266"/>
        <v>May</v>
      </c>
      <c r="V1720" s="18" t="str">
        <f t="shared" si="267"/>
        <v>Mar</v>
      </c>
      <c r="W1720" s="1">
        <f t="shared" si="271"/>
        <v>2016</v>
      </c>
      <c r="X1720" s="1">
        <f t="shared" si="272"/>
        <v>2016</v>
      </c>
    </row>
    <row r="1721" spans="1:24" ht="40.5" x14ac:dyDescent="0.3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17">
        <f t="shared" si="268"/>
        <v>41899.326284722221</v>
      </c>
      <c r="L1721" s="17">
        <f t="shared" si="269"/>
        <v>41869.326284722221</v>
      </c>
      <c r="M1721" s="5" t="b">
        <v>0</v>
      </c>
      <c r="N1721" s="5">
        <v>3</v>
      </c>
      <c r="O1721" s="5" t="b">
        <v>0</v>
      </c>
      <c r="P1721" s="5" t="s">
        <v>8293</v>
      </c>
      <c r="Q1721" s="10">
        <f t="shared" si="263"/>
        <v>0.875</v>
      </c>
      <c r="R1721" s="12">
        <f t="shared" si="264"/>
        <v>7.4999999999999997E-2</v>
      </c>
      <c r="S1721" s="13" t="str">
        <f t="shared" si="270"/>
        <v>Music</v>
      </c>
      <c r="T1721" s="13" t="str">
        <f t="shared" si="265"/>
        <v>Faith</v>
      </c>
      <c r="U1721" s="18" t="str">
        <f t="shared" si="266"/>
        <v>Sep</v>
      </c>
      <c r="V1721" s="18" t="str">
        <f t="shared" si="267"/>
        <v>Aug</v>
      </c>
      <c r="W1721" s="1">
        <f t="shared" si="271"/>
        <v>2014</v>
      </c>
      <c r="X1721" s="1">
        <f t="shared" si="272"/>
        <v>2014</v>
      </c>
    </row>
    <row r="1722" spans="1:24" ht="40.5" x14ac:dyDescent="0.3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17">
        <f t="shared" si="268"/>
        <v>41952.616562499999</v>
      </c>
      <c r="L1722" s="17">
        <f t="shared" si="269"/>
        <v>41922.574895833335</v>
      </c>
      <c r="M1722" s="5" t="b">
        <v>0</v>
      </c>
      <c r="N1722" s="5">
        <v>8</v>
      </c>
      <c r="O1722" s="5" t="b">
        <v>0</v>
      </c>
      <c r="P1722" s="5" t="s">
        <v>8293</v>
      </c>
      <c r="Q1722" s="10">
        <f t="shared" si="263"/>
        <v>5.625</v>
      </c>
      <c r="R1722" s="12">
        <f t="shared" si="264"/>
        <v>0.2</v>
      </c>
      <c r="S1722" s="13" t="str">
        <f t="shared" si="270"/>
        <v>Music</v>
      </c>
      <c r="T1722" s="13" t="str">
        <f t="shared" si="265"/>
        <v>Faith</v>
      </c>
      <c r="U1722" s="18" t="str">
        <f t="shared" si="266"/>
        <v>Nov</v>
      </c>
      <c r="V1722" s="18" t="str">
        <f t="shared" si="267"/>
        <v>Oct</v>
      </c>
      <c r="W1722" s="1">
        <f t="shared" si="271"/>
        <v>2014</v>
      </c>
      <c r="X1722" s="1">
        <f t="shared" si="272"/>
        <v>2014</v>
      </c>
    </row>
    <row r="1723" spans="1:24" ht="40.5" x14ac:dyDescent="0.3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17">
        <f t="shared" si="268"/>
        <v>42349.25304398148</v>
      </c>
      <c r="L1723" s="17">
        <f t="shared" si="269"/>
        <v>42319.25304398148</v>
      </c>
      <c r="M1723" s="5" t="b">
        <v>0</v>
      </c>
      <c r="N1723" s="5">
        <v>0</v>
      </c>
      <c r="O1723" s="5" t="b">
        <v>0</v>
      </c>
      <c r="P1723" s="5" t="s">
        <v>8293</v>
      </c>
      <c r="Q1723" s="10">
        <f t="shared" si="263"/>
        <v>0</v>
      </c>
      <c r="R1723" s="12">
        <f t="shared" si="264"/>
        <v>0</v>
      </c>
      <c r="S1723" s="13" t="str">
        <f t="shared" si="270"/>
        <v>Music</v>
      </c>
      <c r="T1723" s="13" t="str">
        <f t="shared" si="265"/>
        <v>Faith</v>
      </c>
      <c r="U1723" s="18" t="str">
        <f t="shared" si="266"/>
        <v>Dec</v>
      </c>
      <c r="V1723" s="18" t="str">
        <f t="shared" si="267"/>
        <v>Nov</v>
      </c>
      <c r="W1723" s="1">
        <f t="shared" si="271"/>
        <v>2015</v>
      </c>
      <c r="X1723" s="1">
        <f t="shared" si="272"/>
        <v>2015</v>
      </c>
    </row>
    <row r="1724" spans="1:24" ht="40.5" x14ac:dyDescent="0.3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17">
        <f t="shared" si="268"/>
        <v>42462.798611111109</v>
      </c>
      <c r="L1724" s="17">
        <f t="shared" si="269"/>
        <v>42425.752650462957</v>
      </c>
      <c r="M1724" s="5" t="b">
        <v>0</v>
      </c>
      <c r="N1724" s="5">
        <v>1</v>
      </c>
      <c r="O1724" s="5" t="b">
        <v>0</v>
      </c>
      <c r="P1724" s="5" t="s">
        <v>8293</v>
      </c>
      <c r="Q1724" s="10">
        <f t="shared" si="263"/>
        <v>3.4722222222222224E-2</v>
      </c>
      <c r="R1724" s="12">
        <f t="shared" si="264"/>
        <v>3.4722222222222224E-2</v>
      </c>
      <c r="S1724" s="13" t="str">
        <f t="shared" si="270"/>
        <v>Music</v>
      </c>
      <c r="T1724" s="13" t="str">
        <f t="shared" si="265"/>
        <v>Faith</v>
      </c>
      <c r="U1724" s="18" t="str">
        <f t="shared" si="266"/>
        <v>Apr</v>
      </c>
      <c r="V1724" s="18" t="str">
        <f t="shared" si="267"/>
        <v>Feb</v>
      </c>
      <c r="W1724" s="1">
        <f t="shared" si="271"/>
        <v>2016</v>
      </c>
      <c r="X1724" s="1">
        <f t="shared" si="272"/>
        <v>2016</v>
      </c>
    </row>
    <row r="1725" spans="1:24" ht="40.5" x14ac:dyDescent="0.3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17">
        <f t="shared" si="268"/>
        <v>42186.041666666664</v>
      </c>
      <c r="L1725" s="17">
        <f t="shared" si="269"/>
        <v>42129.617071759254</v>
      </c>
      <c r="M1725" s="5" t="b">
        <v>0</v>
      </c>
      <c r="N1725" s="5">
        <v>3</v>
      </c>
      <c r="O1725" s="5" t="b">
        <v>0</v>
      </c>
      <c r="P1725" s="5" t="s">
        <v>8293</v>
      </c>
      <c r="Q1725" s="10">
        <f t="shared" si="263"/>
        <v>6.5</v>
      </c>
      <c r="R1725" s="12">
        <f t="shared" si="264"/>
        <v>0.03</v>
      </c>
      <c r="S1725" s="13" t="str">
        <f t="shared" si="270"/>
        <v>Music</v>
      </c>
      <c r="T1725" s="13" t="str">
        <f t="shared" si="265"/>
        <v>Faith</v>
      </c>
      <c r="U1725" s="18" t="str">
        <f t="shared" si="266"/>
        <v>Jul</v>
      </c>
      <c r="V1725" s="18" t="str">
        <f t="shared" si="267"/>
        <v>May</v>
      </c>
      <c r="W1725" s="1">
        <f t="shared" si="271"/>
        <v>2015</v>
      </c>
      <c r="X1725" s="1">
        <f t="shared" si="272"/>
        <v>2015</v>
      </c>
    </row>
    <row r="1726" spans="1:24" ht="40.5" x14ac:dyDescent="0.3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17">
        <f t="shared" si="268"/>
        <v>41942.724097222221</v>
      </c>
      <c r="L1726" s="17">
        <f t="shared" si="269"/>
        <v>41912.724097222221</v>
      </c>
      <c r="M1726" s="5" t="b">
        <v>0</v>
      </c>
      <c r="N1726" s="5">
        <v>4</v>
      </c>
      <c r="O1726" s="5" t="b">
        <v>0</v>
      </c>
      <c r="P1726" s="5" t="s">
        <v>8293</v>
      </c>
      <c r="Q1726" s="10">
        <f t="shared" si="263"/>
        <v>0.58333333333333337</v>
      </c>
      <c r="R1726" s="12">
        <f t="shared" si="264"/>
        <v>6.6666666666666666E-2</v>
      </c>
      <c r="S1726" s="13" t="str">
        <f t="shared" si="270"/>
        <v>Music</v>
      </c>
      <c r="T1726" s="13" t="str">
        <f t="shared" si="265"/>
        <v>Faith</v>
      </c>
      <c r="U1726" s="18" t="str">
        <f t="shared" si="266"/>
        <v>Oct</v>
      </c>
      <c r="V1726" s="18" t="str">
        <f t="shared" si="267"/>
        <v>Sep</v>
      </c>
      <c r="W1726" s="1">
        <f t="shared" si="271"/>
        <v>2014</v>
      </c>
      <c r="X1726" s="1">
        <f t="shared" si="272"/>
        <v>2014</v>
      </c>
    </row>
    <row r="1727" spans="1:24" ht="40.5" x14ac:dyDescent="0.3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17">
        <f t="shared" si="268"/>
        <v>41875.759826388887</v>
      </c>
      <c r="L1727" s="17">
        <f t="shared" si="269"/>
        <v>41845.759826388887</v>
      </c>
      <c r="M1727" s="5" t="b">
        <v>0</v>
      </c>
      <c r="N1727" s="5">
        <v>9</v>
      </c>
      <c r="O1727" s="5" t="b">
        <v>0</v>
      </c>
      <c r="P1727" s="5" t="s">
        <v>8293</v>
      </c>
      <c r="Q1727" s="10">
        <f t="shared" si="263"/>
        <v>10.181818181818182</v>
      </c>
      <c r="R1727" s="12">
        <f t="shared" si="264"/>
        <v>0.16363636363636364</v>
      </c>
      <c r="S1727" s="13" t="str">
        <f t="shared" si="270"/>
        <v>Music</v>
      </c>
      <c r="T1727" s="13" t="str">
        <f t="shared" si="265"/>
        <v>Faith</v>
      </c>
      <c r="U1727" s="18" t="str">
        <f t="shared" si="266"/>
        <v>Aug</v>
      </c>
      <c r="V1727" s="18" t="str">
        <f t="shared" si="267"/>
        <v>Jul</v>
      </c>
      <c r="W1727" s="1">
        <f t="shared" si="271"/>
        <v>2014</v>
      </c>
      <c r="X1727" s="1">
        <f t="shared" si="272"/>
        <v>2014</v>
      </c>
    </row>
    <row r="1728" spans="1:24" ht="40.5" x14ac:dyDescent="0.3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17">
        <f t="shared" si="268"/>
        <v>41817.711388888885</v>
      </c>
      <c r="L1728" s="17">
        <f t="shared" si="269"/>
        <v>41788.711388888885</v>
      </c>
      <c r="M1728" s="5" t="b">
        <v>0</v>
      </c>
      <c r="N1728" s="5">
        <v>16</v>
      </c>
      <c r="O1728" s="5" t="b">
        <v>0</v>
      </c>
      <c r="P1728" s="5" t="s">
        <v>8293</v>
      </c>
      <c r="Q1728" s="10">
        <f t="shared" si="263"/>
        <v>33.784615384615385</v>
      </c>
      <c r="R1728" s="12">
        <f t="shared" si="264"/>
        <v>0.24615384615384617</v>
      </c>
      <c r="S1728" s="13" t="str">
        <f t="shared" si="270"/>
        <v>Music</v>
      </c>
      <c r="T1728" s="13" t="str">
        <f t="shared" si="265"/>
        <v>Faith</v>
      </c>
      <c r="U1728" s="18" t="str">
        <f t="shared" si="266"/>
        <v>Jun</v>
      </c>
      <c r="V1728" s="18" t="str">
        <f t="shared" si="267"/>
        <v>May</v>
      </c>
      <c r="W1728" s="1">
        <f t="shared" si="271"/>
        <v>2014</v>
      </c>
      <c r="X1728" s="1">
        <f t="shared" si="272"/>
        <v>2014</v>
      </c>
    </row>
    <row r="1729" spans="1:24" ht="60.75" x14ac:dyDescent="0.3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17">
        <f t="shared" si="268"/>
        <v>42099.249999999993</v>
      </c>
      <c r="L1729" s="17">
        <f t="shared" si="269"/>
        <v>42044.719641203701</v>
      </c>
      <c r="M1729" s="5" t="b">
        <v>0</v>
      </c>
      <c r="N1729" s="5">
        <v>1</v>
      </c>
      <c r="O1729" s="5" t="b">
        <v>0</v>
      </c>
      <c r="P1729" s="5" t="s">
        <v>8293</v>
      </c>
      <c r="Q1729" s="10">
        <f t="shared" si="263"/>
        <v>3.3333333333333333E-2</v>
      </c>
      <c r="R1729" s="12">
        <f t="shared" si="264"/>
        <v>3.3333333333333333E-2</v>
      </c>
      <c r="S1729" s="13" t="str">
        <f t="shared" si="270"/>
        <v>Music</v>
      </c>
      <c r="T1729" s="13" t="str">
        <f t="shared" si="265"/>
        <v>Faith</v>
      </c>
      <c r="U1729" s="18" t="str">
        <f t="shared" si="266"/>
        <v>Apr</v>
      </c>
      <c r="V1729" s="18" t="str">
        <f t="shared" si="267"/>
        <v>Feb</v>
      </c>
      <c r="W1729" s="1">
        <f t="shared" si="271"/>
        <v>2015</v>
      </c>
      <c r="X1729" s="1">
        <f t="shared" si="272"/>
        <v>2015</v>
      </c>
    </row>
    <row r="1730" spans="1:24" ht="40.5" x14ac:dyDescent="0.3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17">
        <f t="shared" si="268"/>
        <v>42298.417523148142</v>
      </c>
      <c r="L1730" s="17">
        <f t="shared" si="269"/>
        <v>42268.417523148142</v>
      </c>
      <c r="M1730" s="5" t="b">
        <v>0</v>
      </c>
      <c r="N1730" s="5">
        <v>7</v>
      </c>
      <c r="O1730" s="5" t="b">
        <v>0</v>
      </c>
      <c r="P1730" s="5" t="s">
        <v>8293</v>
      </c>
      <c r="Q1730" s="10">
        <f t="shared" ref="Q1730:Q1793" si="273">100*E1730/D1730</f>
        <v>68.400000000000006</v>
      </c>
      <c r="R1730" s="12">
        <f t="shared" ref="R1730:R1793" si="274">100*N1730/D1730</f>
        <v>0.56000000000000005</v>
      </c>
      <c r="S1730" s="13" t="str">
        <f t="shared" si="270"/>
        <v>Music</v>
      </c>
      <c r="T1730" s="13" t="str">
        <f t="shared" ref="T1730:T1793" si="275">IF(ISNUMBER(SEARCH("television",P1730)),"Video/Televison",IF(ISNUMBER(SEARCH("documentary",P1730)),"Video/Documentary",IF(ISNUMBER(SEARCH("drama",P1730)),"Video/Drama",IF(ISNUMBER(SEARCH("science",P1730)),"Video/Science Fiction",IF(ISNUMBER(SEARCH("shorts",P1730)),"Video/Shorts",IF(ISNUMBER(SEARCH("Trucks",P1730)),"Food Trucks",IF(ISNUMBER(SEARCH("restaurants",P1730)),"Restaurants",IF(ISNUMBER(SEARCH("small",P1730)),"Small Batch",IF(ISNUMBER(SEARCH("mobile",P1730)),"Mobile Games",IF(ISNUMBER(SEARCH("tabletop",P1730)),"Tabletop Games",IF(ISNUMBER(SEARCH("video",P1730)),"Video Games",IF(ISNUMBER(SEARCH("audio",P1730)),"Audio",IF(ISNUMBER(SEARCH("classical",P1730)),"Classical",IF(ISNUMBER(SEARCH("electric",P1730)),"Electric Music",IF(ISNUMBER(SEARCH("faith",P1730)),"Faith",IF(ISNUMBER(SEARCH("indie",P1730)),"Indie Music",IF(ISNUMBER(SEARCH("jazz",P1730)),"Jazz",IF(ISNUMBER(SEARCH("metal",P1730)),"Metal",IF(ISNUMBER(SEARCH("pop",P1730)),"Pop",IF(ISNUMBER(SEARCH("world",P1730)),"World Music",IF(ISNUMBER(SEARCH("plays",P1730)),"Plays",IF(ISNUMBER(SEARCH("spaces",P1730)),"Spaces",IF(ISNUMBER(SEARCH("marker",P1730)),"Markerpaces",IF(ISNUMBER(SEARCH("exploration",P1730)),"Space Exploration",IF(ISNUMBER(SEARCH("wearables",P1730)),"Wearables",IF(ISNUMBER(SEARCH("web",P1730)),"Web",IF(ISNUMBER(SEARCH("hardware",P1730)),"Hardware",IF(ISNUMBER(SEARCH("nature",P1730)),"Nature",IF(ISNUMBER(SEARCH("people",P1730)),"People",IF(ISNUMBER(SEARCH("photobooks",P1730)),"Photobooks",IF(ISNUMBER(SEARCH("places",P1730)),"Places",IF(ISNUMBER(SEARCH("nonfiction",P1730)),"Nonfiction",IF(ISNUMBER(SEARCH("fiction",P1730)),"fiction",IF(ISNUMBER(SEARCH("radio",P1730)),"Radio &amp; Podcast",IF(ISNUMBER(SEARCH("translation",P1730)),"Translation",IF(ISNUMBER(SEARCH("musical",P1730)),"Musical",IF(ISNUMBER(SEARCH("rock",P1730)),"Rock",IF(ISNUMBER(SEARCH("books",P1730)),"Books",IF(ISNUMBER(SEARCH("music/electronic",P1730)),"Electronic Music",IF(ISNUMBER(SEARCH("gadgets",P1730)),"Gadgets"))))))))))))))))))))))))))))))))))))))))</f>
        <v>Faith</v>
      </c>
      <c r="U1730" s="18" t="str">
        <f t="shared" ref="U1730:U1793" si="276">TEXT((I1730/86400)+25569+(-5/24), "mmm")</f>
        <v>Oct</v>
      </c>
      <c r="V1730" s="18" t="str">
        <f t="shared" ref="V1730:V1793" si="277">TEXT((J1730/86400)+25569+(-5/24), "mmm")</f>
        <v>Sep</v>
      </c>
      <c r="W1730" s="1">
        <f t="shared" si="271"/>
        <v>2015</v>
      </c>
      <c r="X1730" s="1">
        <f t="shared" si="272"/>
        <v>2015</v>
      </c>
    </row>
    <row r="1731" spans="1:24" ht="40.5" x14ac:dyDescent="0.3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17">
        <f t="shared" ref="K1731:K1794" si="278">(I1731/86400)+25569+(-5/24)</f>
        <v>42530.843819444439</v>
      </c>
      <c r="L1731" s="17">
        <f t="shared" ref="L1731:L1794" si="279">(J1731/86400)+25569+(-5/24)</f>
        <v>42470.843819444439</v>
      </c>
      <c r="M1731" s="5" t="b">
        <v>0</v>
      </c>
      <c r="N1731" s="5">
        <v>0</v>
      </c>
      <c r="O1731" s="5" t="b">
        <v>0</v>
      </c>
      <c r="P1731" s="5" t="s">
        <v>8293</v>
      </c>
      <c r="Q1731" s="10">
        <f t="shared" si="273"/>
        <v>0</v>
      </c>
      <c r="R1731" s="12">
        <f t="shared" si="274"/>
        <v>0</v>
      </c>
      <c r="S1731" s="13" t="str">
        <f t="shared" ref="S1731:S1794" si="280">IF(ISNUMBER(SEARCH("film",P1731)),"Film",IF(ISNUMBER(SEARCH("theater",P1731)),"Theater",IF(ISNUMBER(SEARCH("music",P1731)),"Music",IF(ISNUMBER(SEARCH("technology",P1731)),"Technology",IF(ISNUMBER(SEARCH("journalism",P1731)),"Journalism",IF(ISNUMBER(SEARCH("games",P1731)),"Games",IF(ISNUMBER(SEARCH("food",P1731)),"Food",IF(ISNUMBER(SEARCH("photography",P1731)),"Photography",IF(ISNUMBER(SEARCH("publishing",P1731)),"Publishing")))))))))</f>
        <v>Music</v>
      </c>
      <c r="T1731" s="13" t="str">
        <f t="shared" si="275"/>
        <v>Faith</v>
      </c>
      <c r="U1731" s="18" t="str">
        <f t="shared" si="276"/>
        <v>Jun</v>
      </c>
      <c r="V1731" s="18" t="str">
        <f t="shared" si="277"/>
        <v>Apr</v>
      </c>
      <c r="W1731" s="1">
        <f t="shared" ref="W1731:W1794" si="281">YEAR(K1731)</f>
        <v>2016</v>
      </c>
      <c r="X1731" s="1">
        <f t="shared" ref="X1731:X1794" si="282">YEAR(L1731)</f>
        <v>2016</v>
      </c>
    </row>
    <row r="1732" spans="1:24" ht="40.5" x14ac:dyDescent="0.3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17">
        <f t="shared" si="278"/>
        <v>42301.879432870366</v>
      </c>
      <c r="L1732" s="17">
        <f t="shared" si="279"/>
        <v>42271.879432870366</v>
      </c>
      <c r="M1732" s="5" t="b">
        <v>0</v>
      </c>
      <c r="N1732" s="5">
        <v>0</v>
      </c>
      <c r="O1732" s="5" t="b">
        <v>0</v>
      </c>
      <c r="P1732" s="5" t="s">
        <v>8293</v>
      </c>
      <c r="Q1732" s="10">
        <f t="shared" si="273"/>
        <v>0</v>
      </c>
      <c r="R1732" s="12">
        <f t="shared" si="274"/>
        <v>0</v>
      </c>
      <c r="S1732" s="13" t="str">
        <f t="shared" si="280"/>
        <v>Music</v>
      </c>
      <c r="T1732" s="13" t="str">
        <f t="shared" si="275"/>
        <v>Faith</v>
      </c>
      <c r="U1732" s="18" t="str">
        <f t="shared" si="276"/>
        <v>Oct</v>
      </c>
      <c r="V1732" s="18" t="str">
        <f t="shared" si="277"/>
        <v>Sep</v>
      </c>
      <c r="W1732" s="1">
        <f t="shared" si="281"/>
        <v>2015</v>
      </c>
      <c r="X1732" s="1">
        <f t="shared" si="282"/>
        <v>2015</v>
      </c>
    </row>
    <row r="1733" spans="1:24" ht="40.5" x14ac:dyDescent="0.3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17">
        <f t="shared" si="278"/>
        <v>42166.416666666664</v>
      </c>
      <c r="L1733" s="17">
        <f t="shared" si="279"/>
        <v>42152.698518518511</v>
      </c>
      <c r="M1733" s="5" t="b">
        <v>0</v>
      </c>
      <c r="N1733" s="5">
        <v>0</v>
      </c>
      <c r="O1733" s="5" t="b">
        <v>0</v>
      </c>
      <c r="P1733" s="5" t="s">
        <v>8293</v>
      </c>
      <c r="Q1733" s="10">
        <f t="shared" si="273"/>
        <v>0</v>
      </c>
      <c r="R1733" s="12">
        <f t="shared" si="274"/>
        <v>0</v>
      </c>
      <c r="S1733" s="13" t="str">
        <f t="shared" si="280"/>
        <v>Music</v>
      </c>
      <c r="T1733" s="13" t="str">
        <f t="shared" si="275"/>
        <v>Faith</v>
      </c>
      <c r="U1733" s="18" t="str">
        <f t="shared" si="276"/>
        <v>Jun</v>
      </c>
      <c r="V1733" s="18" t="str">
        <f t="shared" si="277"/>
        <v>May</v>
      </c>
      <c r="W1733" s="1">
        <f t="shared" si="281"/>
        <v>2015</v>
      </c>
      <c r="X1733" s="1">
        <f t="shared" si="282"/>
        <v>2015</v>
      </c>
    </row>
    <row r="1734" spans="1:24" ht="40.5" x14ac:dyDescent="0.3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17">
        <f t="shared" si="278"/>
        <v>42384.999999999993</v>
      </c>
      <c r="L1734" s="17">
        <f t="shared" si="279"/>
        <v>42325.475474537037</v>
      </c>
      <c r="M1734" s="5" t="b">
        <v>0</v>
      </c>
      <c r="N1734" s="5">
        <v>0</v>
      </c>
      <c r="O1734" s="5" t="b">
        <v>0</v>
      </c>
      <c r="P1734" s="5" t="s">
        <v>8293</v>
      </c>
      <c r="Q1734" s="10">
        <f t="shared" si="273"/>
        <v>0</v>
      </c>
      <c r="R1734" s="12">
        <f t="shared" si="274"/>
        <v>0</v>
      </c>
      <c r="S1734" s="13" t="str">
        <f t="shared" si="280"/>
        <v>Music</v>
      </c>
      <c r="T1734" s="13" t="str">
        <f t="shared" si="275"/>
        <v>Faith</v>
      </c>
      <c r="U1734" s="18" t="str">
        <f t="shared" si="276"/>
        <v>Jan</v>
      </c>
      <c r="V1734" s="18" t="str">
        <f t="shared" si="277"/>
        <v>Nov</v>
      </c>
      <c r="W1734" s="1">
        <f t="shared" si="281"/>
        <v>2016</v>
      </c>
      <c r="X1734" s="1">
        <f t="shared" si="282"/>
        <v>2015</v>
      </c>
    </row>
    <row r="1735" spans="1:24" ht="40.5" x14ac:dyDescent="0.3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17">
        <f t="shared" si="278"/>
        <v>42626.687499999993</v>
      </c>
      <c r="L1735" s="17">
        <f t="shared" si="279"/>
        <v>42614.467291666668</v>
      </c>
      <c r="M1735" s="5" t="b">
        <v>0</v>
      </c>
      <c r="N1735" s="5">
        <v>0</v>
      </c>
      <c r="O1735" s="5" t="b">
        <v>0</v>
      </c>
      <c r="P1735" s="5" t="s">
        <v>8293</v>
      </c>
      <c r="Q1735" s="10">
        <f t="shared" si="273"/>
        <v>0</v>
      </c>
      <c r="R1735" s="12">
        <f t="shared" si="274"/>
        <v>0</v>
      </c>
      <c r="S1735" s="13" t="str">
        <f t="shared" si="280"/>
        <v>Music</v>
      </c>
      <c r="T1735" s="13" t="str">
        <f t="shared" si="275"/>
        <v>Faith</v>
      </c>
      <c r="U1735" s="18" t="str">
        <f t="shared" si="276"/>
        <v>Sep</v>
      </c>
      <c r="V1735" s="18" t="str">
        <f t="shared" si="277"/>
        <v>Sep</v>
      </c>
      <c r="W1735" s="1">
        <f t="shared" si="281"/>
        <v>2016</v>
      </c>
      <c r="X1735" s="1">
        <f t="shared" si="282"/>
        <v>2016</v>
      </c>
    </row>
    <row r="1736" spans="1:24" ht="40.5" x14ac:dyDescent="0.3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17">
        <f t="shared" si="278"/>
        <v>42131.828194444439</v>
      </c>
      <c r="L1736" s="17">
        <f t="shared" si="279"/>
        <v>42101.828194444439</v>
      </c>
      <c r="M1736" s="5" t="b">
        <v>0</v>
      </c>
      <c r="N1736" s="5">
        <v>1</v>
      </c>
      <c r="O1736" s="5" t="b">
        <v>0</v>
      </c>
      <c r="P1736" s="5" t="s">
        <v>8293</v>
      </c>
      <c r="Q1736" s="10">
        <f t="shared" si="273"/>
        <v>2.2222222222222223E-2</v>
      </c>
      <c r="R1736" s="12">
        <f t="shared" si="274"/>
        <v>2.2222222222222223E-2</v>
      </c>
      <c r="S1736" s="13" t="str">
        <f t="shared" si="280"/>
        <v>Music</v>
      </c>
      <c r="T1736" s="13" t="str">
        <f t="shared" si="275"/>
        <v>Faith</v>
      </c>
      <c r="U1736" s="18" t="str">
        <f t="shared" si="276"/>
        <v>May</v>
      </c>
      <c r="V1736" s="18" t="str">
        <f t="shared" si="277"/>
        <v>Apr</v>
      </c>
      <c r="W1736" s="1">
        <f t="shared" si="281"/>
        <v>2015</v>
      </c>
      <c r="X1736" s="1">
        <f t="shared" si="282"/>
        <v>2015</v>
      </c>
    </row>
    <row r="1737" spans="1:24" ht="40.5" x14ac:dyDescent="0.3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17">
        <f t="shared" si="278"/>
        <v>42589.605844907404</v>
      </c>
      <c r="L1737" s="17">
        <f t="shared" si="279"/>
        <v>42559.605844907404</v>
      </c>
      <c r="M1737" s="5" t="b">
        <v>0</v>
      </c>
      <c r="N1737" s="5">
        <v>2</v>
      </c>
      <c r="O1737" s="5" t="b">
        <v>0</v>
      </c>
      <c r="P1737" s="5" t="s">
        <v>8293</v>
      </c>
      <c r="Q1737" s="10">
        <f t="shared" si="273"/>
        <v>11</v>
      </c>
      <c r="R1737" s="12">
        <f t="shared" si="274"/>
        <v>0.2</v>
      </c>
      <c r="S1737" s="13" t="str">
        <f t="shared" si="280"/>
        <v>Music</v>
      </c>
      <c r="T1737" s="13" t="str">
        <f t="shared" si="275"/>
        <v>Faith</v>
      </c>
      <c r="U1737" s="18" t="str">
        <f t="shared" si="276"/>
        <v>Aug</v>
      </c>
      <c r="V1737" s="18" t="str">
        <f t="shared" si="277"/>
        <v>Jul</v>
      </c>
      <c r="W1737" s="1">
        <f t="shared" si="281"/>
        <v>2016</v>
      </c>
      <c r="X1737" s="1">
        <f t="shared" si="282"/>
        <v>2016</v>
      </c>
    </row>
    <row r="1738" spans="1:24" ht="40.5" x14ac:dyDescent="0.3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17">
        <f t="shared" si="278"/>
        <v>42316.694826388884</v>
      </c>
      <c r="L1738" s="17">
        <f t="shared" si="279"/>
        <v>42286.65315972222</v>
      </c>
      <c r="M1738" s="5" t="b">
        <v>0</v>
      </c>
      <c r="N1738" s="5">
        <v>1</v>
      </c>
      <c r="O1738" s="5" t="b">
        <v>0</v>
      </c>
      <c r="P1738" s="5" t="s">
        <v>8293</v>
      </c>
      <c r="Q1738" s="10">
        <f t="shared" si="273"/>
        <v>0.73333333333333328</v>
      </c>
      <c r="R1738" s="12">
        <f t="shared" si="274"/>
        <v>3.3333333333333333E-2</v>
      </c>
      <c r="S1738" s="13" t="str">
        <f t="shared" si="280"/>
        <v>Music</v>
      </c>
      <c r="T1738" s="13" t="str">
        <f t="shared" si="275"/>
        <v>Faith</v>
      </c>
      <c r="U1738" s="18" t="str">
        <f t="shared" si="276"/>
        <v>Nov</v>
      </c>
      <c r="V1738" s="18" t="str">
        <f t="shared" si="277"/>
        <v>Oct</v>
      </c>
      <c r="W1738" s="1">
        <f t="shared" si="281"/>
        <v>2015</v>
      </c>
      <c r="X1738" s="1">
        <f t="shared" si="282"/>
        <v>2015</v>
      </c>
    </row>
    <row r="1739" spans="1:24" ht="40.5" x14ac:dyDescent="0.3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17">
        <f t="shared" si="278"/>
        <v>42205.740648148145</v>
      </c>
      <c r="L1739" s="17">
        <f t="shared" si="279"/>
        <v>42175.740648148145</v>
      </c>
      <c r="M1739" s="5" t="b">
        <v>0</v>
      </c>
      <c r="N1739" s="5">
        <v>15</v>
      </c>
      <c r="O1739" s="5" t="b">
        <v>0</v>
      </c>
      <c r="P1739" s="5" t="s">
        <v>8293</v>
      </c>
      <c r="Q1739" s="10">
        <f t="shared" si="273"/>
        <v>21.25</v>
      </c>
      <c r="R1739" s="12">
        <f t="shared" si="274"/>
        <v>0.375</v>
      </c>
      <c r="S1739" s="13" t="str">
        <f t="shared" si="280"/>
        <v>Music</v>
      </c>
      <c r="T1739" s="13" t="str">
        <f t="shared" si="275"/>
        <v>Faith</v>
      </c>
      <c r="U1739" s="18" t="str">
        <f t="shared" si="276"/>
        <v>Jul</v>
      </c>
      <c r="V1739" s="18" t="str">
        <f t="shared" si="277"/>
        <v>Jun</v>
      </c>
      <c r="W1739" s="1">
        <f t="shared" si="281"/>
        <v>2015</v>
      </c>
      <c r="X1739" s="1">
        <f t="shared" si="282"/>
        <v>2015</v>
      </c>
    </row>
    <row r="1740" spans="1:24" ht="40.5" x14ac:dyDescent="0.3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17">
        <f t="shared" si="278"/>
        <v>41914.665995370371</v>
      </c>
      <c r="L1740" s="17">
        <f t="shared" si="279"/>
        <v>41884.665995370371</v>
      </c>
      <c r="M1740" s="5" t="b">
        <v>0</v>
      </c>
      <c r="N1740" s="5">
        <v>1</v>
      </c>
      <c r="O1740" s="5" t="b">
        <v>0</v>
      </c>
      <c r="P1740" s="5" t="s">
        <v>8293</v>
      </c>
      <c r="Q1740" s="10">
        <f t="shared" si="273"/>
        <v>0.4</v>
      </c>
      <c r="R1740" s="12">
        <f t="shared" si="274"/>
        <v>0.02</v>
      </c>
      <c r="S1740" s="13" t="str">
        <f t="shared" si="280"/>
        <v>Music</v>
      </c>
      <c r="T1740" s="13" t="str">
        <f t="shared" si="275"/>
        <v>Faith</v>
      </c>
      <c r="U1740" s="18" t="str">
        <f t="shared" si="276"/>
        <v>Oct</v>
      </c>
      <c r="V1740" s="18" t="str">
        <f t="shared" si="277"/>
        <v>Sep</v>
      </c>
      <c r="W1740" s="1">
        <f t="shared" si="281"/>
        <v>2014</v>
      </c>
      <c r="X1740" s="1">
        <f t="shared" si="282"/>
        <v>2014</v>
      </c>
    </row>
    <row r="1741" spans="1:24" ht="60.75" x14ac:dyDescent="0.3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17">
        <f t="shared" si="278"/>
        <v>42494.624212962961</v>
      </c>
      <c r="L1741" s="17">
        <f t="shared" si="279"/>
        <v>42435.665879629632</v>
      </c>
      <c r="M1741" s="5" t="b">
        <v>0</v>
      </c>
      <c r="N1741" s="5">
        <v>1</v>
      </c>
      <c r="O1741" s="5" t="b">
        <v>0</v>
      </c>
      <c r="P1741" s="5" t="s">
        <v>8293</v>
      </c>
      <c r="Q1741" s="10">
        <f t="shared" si="273"/>
        <v>0.1</v>
      </c>
      <c r="R1741" s="12">
        <f t="shared" si="274"/>
        <v>0.1</v>
      </c>
      <c r="S1741" s="13" t="str">
        <f t="shared" si="280"/>
        <v>Music</v>
      </c>
      <c r="T1741" s="13" t="str">
        <f t="shared" si="275"/>
        <v>Faith</v>
      </c>
      <c r="U1741" s="18" t="str">
        <f t="shared" si="276"/>
        <v>May</v>
      </c>
      <c r="V1741" s="18" t="str">
        <f t="shared" si="277"/>
        <v>Mar</v>
      </c>
      <c r="W1741" s="1">
        <f t="shared" si="281"/>
        <v>2016</v>
      </c>
      <c r="X1741" s="1">
        <f t="shared" si="282"/>
        <v>2016</v>
      </c>
    </row>
    <row r="1742" spans="1:24" ht="40.5" x14ac:dyDescent="0.3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17">
        <f t="shared" si="278"/>
        <v>42201.609050925923</v>
      </c>
      <c r="L1742" s="17">
        <f t="shared" si="279"/>
        <v>42171.609050925923</v>
      </c>
      <c r="M1742" s="5" t="b">
        <v>0</v>
      </c>
      <c r="N1742" s="5">
        <v>0</v>
      </c>
      <c r="O1742" s="5" t="b">
        <v>0</v>
      </c>
      <c r="P1742" s="5" t="s">
        <v>8293</v>
      </c>
      <c r="Q1742" s="10">
        <f t="shared" si="273"/>
        <v>0</v>
      </c>
      <c r="R1742" s="12">
        <f t="shared" si="274"/>
        <v>0</v>
      </c>
      <c r="S1742" s="13" t="str">
        <f t="shared" si="280"/>
        <v>Music</v>
      </c>
      <c r="T1742" s="13" t="str">
        <f t="shared" si="275"/>
        <v>Faith</v>
      </c>
      <c r="U1742" s="18" t="str">
        <f t="shared" si="276"/>
        <v>Jul</v>
      </c>
      <c r="V1742" s="18" t="str">
        <f t="shared" si="277"/>
        <v>Jun</v>
      </c>
      <c r="W1742" s="1">
        <f t="shared" si="281"/>
        <v>2015</v>
      </c>
      <c r="X1742" s="1">
        <f t="shared" si="282"/>
        <v>2015</v>
      </c>
    </row>
    <row r="1743" spans="1:24" ht="40.5" x14ac:dyDescent="0.3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17">
        <f t="shared" si="278"/>
        <v>42165.419803240737</v>
      </c>
      <c r="L1743" s="17">
        <f t="shared" si="279"/>
        <v>42120.419803240737</v>
      </c>
      <c r="M1743" s="5" t="b">
        <v>0</v>
      </c>
      <c r="N1743" s="5">
        <v>52</v>
      </c>
      <c r="O1743" s="5" t="b">
        <v>1</v>
      </c>
      <c r="P1743" s="5" t="s">
        <v>8285</v>
      </c>
      <c r="Q1743" s="10">
        <f t="shared" si="273"/>
        <v>110.83333333333333</v>
      </c>
      <c r="R1743" s="12">
        <f t="shared" si="274"/>
        <v>4.333333333333333</v>
      </c>
      <c r="S1743" s="13" t="str">
        <f t="shared" si="280"/>
        <v>Photography</v>
      </c>
      <c r="T1743" s="13" t="str">
        <f t="shared" si="275"/>
        <v>Photobooks</v>
      </c>
      <c r="U1743" s="18" t="str">
        <f t="shared" si="276"/>
        <v>Jun</v>
      </c>
      <c r="V1743" s="18" t="str">
        <f t="shared" si="277"/>
        <v>Apr</v>
      </c>
      <c r="W1743" s="1">
        <f t="shared" si="281"/>
        <v>2015</v>
      </c>
      <c r="X1743" s="1">
        <f t="shared" si="282"/>
        <v>2015</v>
      </c>
    </row>
    <row r="1744" spans="1:24" ht="60.75" x14ac:dyDescent="0.3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17">
        <f t="shared" si="278"/>
        <v>42742.666666666664</v>
      </c>
      <c r="L1744" s="17">
        <f t="shared" si="279"/>
        <v>42710.668634259258</v>
      </c>
      <c r="M1744" s="5" t="b">
        <v>0</v>
      </c>
      <c r="N1744" s="5">
        <v>34</v>
      </c>
      <c r="O1744" s="5" t="b">
        <v>1</v>
      </c>
      <c r="P1744" s="5" t="s">
        <v>8285</v>
      </c>
      <c r="Q1744" s="10">
        <f t="shared" si="273"/>
        <v>108.75</v>
      </c>
      <c r="R1744" s="12">
        <f t="shared" si="274"/>
        <v>1.7</v>
      </c>
      <c r="S1744" s="13" t="str">
        <f t="shared" si="280"/>
        <v>Photography</v>
      </c>
      <c r="T1744" s="13" t="str">
        <f t="shared" si="275"/>
        <v>Photobooks</v>
      </c>
      <c r="U1744" s="18" t="str">
        <f t="shared" si="276"/>
        <v>Jan</v>
      </c>
      <c r="V1744" s="18" t="str">
        <f t="shared" si="277"/>
        <v>Dec</v>
      </c>
      <c r="W1744" s="1">
        <f t="shared" si="281"/>
        <v>2017</v>
      </c>
      <c r="X1744" s="1">
        <f t="shared" si="282"/>
        <v>2016</v>
      </c>
    </row>
    <row r="1745" spans="1:24" ht="60.75" x14ac:dyDescent="0.3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17">
        <f t="shared" si="278"/>
        <v>42608.957638888889</v>
      </c>
      <c r="L1745" s="17">
        <f t="shared" si="279"/>
        <v>42586.717303240737</v>
      </c>
      <c r="M1745" s="5" t="b">
        <v>0</v>
      </c>
      <c r="N1745" s="5">
        <v>67</v>
      </c>
      <c r="O1745" s="5" t="b">
        <v>1</v>
      </c>
      <c r="P1745" s="5" t="s">
        <v>8285</v>
      </c>
      <c r="Q1745" s="10">
        <f t="shared" si="273"/>
        <v>100.41666666666667</v>
      </c>
      <c r="R1745" s="12">
        <f t="shared" si="274"/>
        <v>1.1166666666666667</v>
      </c>
      <c r="S1745" s="13" t="str">
        <f t="shared" si="280"/>
        <v>Photography</v>
      </c>
      <c r="T1745" s="13" t="str">
        <f t="shared" si="275"/>
        <v>Photobooks</v>
      </c>
      <c r="U1745" s="18" t="str">
        <f t="shared" si="276"/>
        <v>Aug</v>
      </c>
      <c r="V1745" s="18" t="str">
        <f t="shared" si="277"/>
        <v>Aug</v>
      </c>
      <c r="W1745" s="1">
        <f t="shared" si="281"/>
        <v>2016</v>
      </c>
      <c r="X1745" s="1">
        <f t="shared" si="282"/>
        <v>2016</v>
      </c>
    </row>
    <row r="1746" spans="1:24" ht="40.5" x14ac:dyDescent="0.3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17">
        <f t="shared" si="278"/>
        <v>42071.355057870365</v>
      </c>
      <c r="L1746" s="17">
        <f t="shared" si="279"/>
        <v>42026.396724537037</v>
      </c>
      <c r="M1746" s="5" t="b">
        <v>0</v>
      </c>
      <c r="N1746" s="5">
        <v>70</v>
      </c>
      <c r="O1746" s="5" t="b">
        <v>1</v>
      </c>
      <c r="P1746" s="5" t="s">
        <v>8285</v>
      </c>
      <c r="Q1746" s="10">
        <f t="shared" si="273"/>
        <v>118.45454545454545</v>
      </c>
      <c r="R1746" s="12">
        <f t="shared" si="274"/>
        <v>1.2727272727272727</v>
      </c>
      <c r="S1746" s="13" t="str">
        <f t="shared" si="280"/>
        <v>Photography</v>
      </c>
      <c r="T1746" s="13" t="str">
        <f t="shared" si="275"/>
        <v>Photobooks</v>
      </c>
      <c r="U1746" s="18" t="str">
        <f t="shared" si="276"/>
        <v>Mar</v>
      </c>
      <c r="V1746" s="18" t="str">
        <f t="shared" si="277"/>
        <v>Jan</v>
      </c>
      <c r="W1746" s="1">
        <f t="shared" si="281"/>
        <v>2015</v>
      </c>
      <c r="X1746" s="1">
        <f t="shared" si="282"/>
        <v>2015</v>
      </c>
    </row>
    <row r="1747" spans="1:24" ht="60.75" x14ac:dyDescent="0.3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17">
        <f t="shared" si="278"/>
        <v>42725.874999999993</v>
      </c>
      <c r="L1747" s="17">
        <f t="shared" si="279"/>
        <v>42690.051365740735</v>
      </c>
      <c r="M1747" s="5" t="b">
        <v>0</v>
      </c>
      <c r="N1747" s="5">
        <v>89</v>
      </c>
      <c r="O1747" s="5" t="b">
        <v>1</v>
      </c>
      <c r="P1747" s="5" t="s">
        <v>8285</v>
      </c>
      <c r="Q1747" s="10">
        <f t="shared" si="273"/>
        <v>114.01428571428572</v>
      </c>
      <c r="R1747" s="12">
        <f t="shared" si="274"/>
        <v>1.2714285714285714</v>
      </c>
      <c r="S1747" s="13" t="str">
        <f t="shared" si="280"/>
        <v>Photography</v>
      </c>
      <c r="T1747" s="13" t="str">
        <f t="shared" si="275"/>
        <v>Photobooks</v>
      </c>
      <c r="U1747" s="18" t="str">
        <f t="shared" si="276"/>
        <v>Dec</v>
      </c>
      <c r="V1747" s="18" t="str">
        <f t="shared" si="277"/>
        <v>Nov</v>
      </c>
      <c r="W1747" s="1">
        <f t="shared" si="281"/>
        <v>2016</v>
      </c>
      <c r="X1747" s="1">
        <f t="shared" si="282"/>
        <v>2016</v>
      </c>
    </row>
    <row r="1748" spans="1:24" ht="40.5" x14ac:dyDescent="0.3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17">
        <f t="shared" si="278"/>
        <v>42697.874999999993</v>
      </c>
      <c r="L1748" s="17">
        <f t="shared" si="279"/>
        <v>42667.968368055554</v>
      </c>
      <c r="M1748" s="5" t="b">
        <v>0</v>
      </c>
      <c r="N1748" s="5">
        <v>107</v>
      </c>
      <c r="O1748" s="5" t="b">
        <v>1</v>
      </c>
      <c r="P1748" s="5" t="s">
        <v>8285</v>
      </c>
      <c r="Q1748" s="10">
        <f t="shared" si="273"/>
        <v>148.1</v>
      </c>
      <c r="R1748" s="12">
        <f t="shared" si="274"/>
        <v>0.71333333333333337</v>
      </c>
      <c r="S1748" s="13" t="str">
        <f t="shared" si="280"/>
        <v>Photography</v>
      </c>
      <c r="T1748" s="13" t="str">
        <f t="shared" si="275"/>
        <v>Photobooks</v>
      </c>
      <c r="U1748" s="18" t="str">
        <f t="shared" si="276"/>
        <v>Nov</v>
      </c>
      <c r="V1748" s="18" t="str">
        <f t="shared" si="277"/>
        <v>Oct</v>
      </c>
      <c r="W1748" s="1">
        <f t="shared" si="281"/>
        <v>2016</v>
      </c>
      <c r="X1748" s="1">
        <f t="shared" si="282"/>
        <v>2016</v>
      </c>
    </row>
    <row r="1749" spans="1:24" ht="40.5" x14ac:dyDescent="0.3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17">
        <f t="shared" si="278"/>
        <v>42321.416666666664</v>
      </c>
      <c r="L1749" s="17">
        <f t="shared" si="279"/>
        <v>42292.22719907407</v>
      </c>
      <c r="M1749" s="5" t="b">
        <v>0</v>
      </c>
      <c r="N1749" s="5">
        <v>159</v>
      </c>
      <c r="O1749" s="5" t="b">
        <v>1</v>
      </c>
      <c r="P1749" s="5" t="s">
        <v>8285</v>
      </c>
      <c r="Q1749" s="10">
        <f t="shared" si="273"/>
        <v>104.95555555555555</v>
      </c>
      <c r="R1749" s="12">
        <f t="shared" si="274"/>
        <v>1.7666666666666666</v>
      </c>
      <c r="S1749" s="13" t="str">
        <f t="shared" si="280"/>
        <v>Photography</v>
      </c>
      <c r="T1749" s="13" t="str">
        <f t="shared" si="275"/>
        <v>Photobooks</v>
      </c>
      <c r="U1749" s="18" t="str">
        <f t="shared" si="276"/>
        <v>Nov</v>
      </c>
      <c r="V1749" s="18" t="str">
        <f t="shared" si="277"/>
        <v>Oct</v>
      </c>
      <c r="W1749" s="1">
        <f t="shared" si="281"/>
        <v>2015</v>
      </c>
      <c r="X1749" s="1">
        <f t="shared" si="282"/>
        <v>2015</v>
      </c>
    </row>
    <row r="1750" spans="1:24" ht="40.5" x14ac:dyDescent="0.3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17">
        <f t="shared" si="278"/>
        <v>42249.742395833331</v>
      </c>
      <c r="L1750" s="17">
        <f t="shared" si="279"/>
        <v>42219.742395833331</v>
      </c>
      <c r="M1750" s="5" t="b">
        <v>0</v>
      </c>
      <c r="N1750" s="5">
        <v>181</v>
      </c>
      <c r="O1750" s="5" t="b">
        <v>1</v>
      </c>
      <c r="P1750" s="5" t="s">
        <v>8285</v>
      </c>
      <c r="Q1750" s="10">
        <f t="shared" si="273"/>
        <v>129.94800000000001</v>
      </c>
      <c r="R1750" s="12">
        <f t="shared" si="274"/>
        <v>0.36199999999999999</v>
      </c>
      <c r="S1750" s="13" t="str">
        <f t="shared" si="280"/>
        <v>Photography</v>
      </c>
      <c r="T1750" s="13" t="str">
        <f t="shared" si="275"/>
        <v>Photobooks</v>
      </c>
      <c r="U1750" s="18" t="str">
        <f t="shared" si="276"/>
        <v>Sep</v>
      </c>
      <c r="V1750" s="18" t="str">
        <f t="shared" si="277"/>
        <v>Aug</v>
      </c>
      <c r="W1750" s="1">
        <f t="shared" si="281"/>
        <v>2015</v>
      </c>
      <c r="X1750" s="1">
        <f t="shared" si="282"/>
        <v>2015</v>
      </c>
    </row>
    <row r="1751" spans="1:24" ht="60.75" x14ac:dyDescent="0.3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17">
        <f t="shared" si="278"/>
        <v>42795.583333333336</v>
      </c>
      <c r="L1751" s="17">
        <f t="shared" si="279"/>
        <v>42758.767604166664</v>
      </c>
      <c r="M1751" s="5" t="b">
        <v>0</v>
      </c>
      <c r="N1751" s="5">
        <v>131</v>
      </c>
      <c r="O1751" s="5" t="b">
        <v>1</v>
      </c>
      <c r="P1751" s="5" t="s">
        <v>8285</v>
      </c>
      <c r="Q1751" s="10">
        <f t="shared" si="273"/>
        <v>123.48756218905473</v>
      </c>
      <c r="R1751" s="12">
        <f t="shared" si="274"/>
        <v>1.3034825870646767</v>
      </c>
      <c r="S1751" s="13" t="str">
        <f t="shared" si="280"/>
        <v>Photography</v>
      </c>
      <c r="T1751" s="13" t="str">
        <f t="shared" si="275"/>
        <v>Photobooks</v>
      </c>
      <c r="U1751" s="18" t="str">
        <f t="shared" si="276"/>
        <v>Mar</v>
      </c>
      <c r="V1751" s="18" t="str">
        <f t="shared" si="277"/>
        <v>Jan</v>
      </c>
      <c r="W1751" s="1">
        <f t="shared" si="281"/>
        <v>2017</v>
      </c>
      <c r="X1751" s="1">
        <f t="shared" si="282"/>
        <v>2017</v>
      </c>
    </row>
    <row r="1752" spans="1:24" ht="40.5" x14ac:dyDescent="0.3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17">
        <f t="shared" si="278"/>
        <v>42479.628518518519</v>
      </c>
      <c r="L1752" s="17">
        <f t="shared" si="279"/>
        <v>42454.628518518519</v>
      </c>
      <c r="M1752" s="5" t="b">
        <v>0</v>
      </c>
      <c r="N1752" s="5">
        <v>125</v>
      </c>
      <c r="O1752" s="5" t="b">
        <v>1</v>
      </c>
      <c r="P1752" s="5" t="s">
        <v>8285</v>
      </c>
      <c r="Q1752" s="10">
        <f t="shared" si="273"/>
        <v>201.62</v>
      </c>
      <c r="R1752" s="12">
        <f t="shared" si="274"/>
        <v>2.5</v>
      </c>
      <c r="S1752" s="13" t="str">
        <f t="shared" si="280"/>
        <v>Photography</v>
      </c>
      <c r="T1752" s="13" t="str">
        <f t="shared" si="275"/>
        <v>Photobooks</v>
      </c>
      <c r="U1752" s="18" t="str">
        <f t="shared" si="276"/>
        <v>Apr</v>
      </c>
      <c r="V1752" s="18" t="str">
        <f t="shared" si="277"/>
        <v>Mar</v>
      </c>
      <c r="W1752" s="1">
        <f t="shared" si="281"/>
        <v>2016</v>
      </c>
      <c r="X1752" s="1">
        <f t="shared" si="282"/>
        <v>2016</v>
      </c>
    </row>
    <row r="1753" spans="1:24" ht="40.5" x14ac:dyDescent="0.3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17">
        <f t="shared" si="278"/>
        <v>42082.5315162037</v>
      </c>
      <c r="L1753" s="17">
        <f t="shared" si="279"/>
        <v>42052.573182870365</v>
      </c>
      <c r="M1753" s="5" t="b">
        <v>0</v>
      </c>
      <c r="N1753" s="5">
        <v>61</v>
      </c>
      <c r="O1753" s="5" t="b">
        <v>1</v>
      </c>
      <c r="P1753" s="5" t="s">
        <v>8285</v>
      </c>
      <c r="Q1753" s="10">
        <f t="shared" si="273"/>
        <v>102.9</v>
      </c>
      <c r="R1753" s="12">
        <f t="shared" si="274"/>
        <v>0.61</v>
      </c>
      <c r="S1753" s="13" t="str">
        <f t="shared" si="280"/>
        <v>Photography</v>
      </c>
      <c r="T1753" s="13" t="str">
        <f t="shared" si="275"/>
        <v>Photobooks</v>
      </c>
      <c r="U1753" s="18" t="str">
        <f t="shared" si="276"/>
        <v>Mar</v>
      </c>
      <c r="V1753" s="18" t="str">
        <f t="shared" si="277"/>
        <v>Feb</v>
      </c>
      <c r="W1753" s="1">
        <f t="shared" si="281"/>
        <v>2015</v>
      </c>
      <c r="X1753" s="1">
        <f t="shared" si="282"/>
        <v>2015</v>
      </c>
    </row>
    <row r="1754" spans="1:24" ht="40.5" x14ac:dyDescent="0.3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17">
        <f t="shared" si="278"/>
        <v>42657.044930555552</v>
      </c>
      <c r="L1754" s="17">
        <f t="shared" si="279"/>
        <v>42627.044930555552</v>
      </c>
      <c r="M1754" s="5" t="b">
        <v>0</v>
      </c>
      <c r="N1754" s="5">
        <v>90</v>
      </c>
      <c r="O1754" s="5" t="b">
        <v>1</v>
      </c>
      <c r="P1754" s="5" t="s">
        <v>8285</v>
      </c>
      <c r="Q1754" s="10">
        <f t="shared" si="273"/>
        <v>260.16666666666669</v>
      </c>
      <c r="R1754" s="12">
        <f t="shared" si="274"/>
        <v>7.5</v>
      </c>
      <c r="S1754" s="13" t="str">
        <f t="shared" si="280"/>
        <v>Photography</v>
      </c>
      <c r="T1754" s="13" t="str">
        <f t="shared" si="275"/>
        <v>Photobooks</v>
      </c>
      <c r="U1754" s="18" t="str">
        <f t="shared" si="276"/>
        <v>Oct</v>
      </c>
      <c r="V1754" s="18" t="str">
        <f t="shared" si="277"/>
        <v>Sep</v>
      </c>
      <c r="W1754" s="1">
        <f t="shared" si="281"/>
        <v>2016</v>
      </c>
      <c r="X1754" s="1">
        <f t="shared" si="282"/>
        <v>2016</v>
      </c>
    </row>
    <row r="1755" spans="1:24" ht="60.75" x14ac:dyDescent="0.3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17">
        <f t="shared" si="278"/>
        <v>42450.499629629623</v>
      </c>
      <c r="L1755" s="17">
        <f t="shared" si="279"/>
        <v>42420.541296296295</v>
      </c>
      <c r="M1755" s="5" t="b">
        <v>0</v>
      </c>
      <c r="N1755" s="5">
        <v>35</v>
      </c>
      <c r="O1755" s="5" t="b">
        <v>1</v>
      </c>
      <c r="P1755" s="5" t="s">
        <v>8285</v>
      </c>
      <c r="Q1755" s="10">
        <f t="shared" si="273"/>
        <v>108</v>
      </c>
      <c r="R1755" s="12">
        <f t="shared" si="274"/>
        <v>0.23333333333333334</v>
      </c>
      <c r="S1755" s="13" t="str">
        <f t="shared" si="280"/>
        <v>Photography</v>
      </c>
      <c r="T1755" s="13" t="str">
        <f t="shared" si="275"/>
        <v>Photobooks</v>
      </c>
      <c r="U1755" s="18" t="str">
        <f t="shared" si="276"/>
        <v>Mar</v>
      </c>
      <c r="V1755" s="18" t="str">
        <f t="shared" si="277"/>
        <v>Feb</v>
      </c>
      <c r="W1755" s="1">
        <f t="shared" si="281"/>
        <v>2016</v>
      </c>
      <c r="X1755" s="1">
        <f t="shared" si="282"/>
        <v>2016</v>
      </c>
    </row>
    <row r="1756" spans="1:24" ht="40.5" x14ac:dyDescent="0.3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17">
        <f t="shared" si="278"/>
        <v>42097.626770833333</v>
      </c>
      <c r="L1756" s="17">
        <f t="shared" si="279"/>
        <v>42067.668437499997</v>
      </c>
      <c r="M1756" s="5" t="b">
        <v>0</v>
      </c>
      <c r="N1756" s="5">
        <v>90</v>
      </c>
      <c r="O1756" s="5" t="b">
        <v>1</v>
      </c>
      <c r="P1756" s="5" t="s">
        <v>8285</v>
      </c>
      <c r="Q1756" s="10">
        <f t="shared" si="273"/>
        <v>110.52941176470588</v>
      </c>
      <c r="R1756" s="12">
        <f t="shared" si="274"/>
        <v>1.0588235294117647</v>
      </c>
      <c r="S1756" s="13" t="str">
        <f t="shared" si="280"/>
        <v>Photography</v>
      </c>
      <c r="T1756" s="13" t="str">
        <f t="shared" si="275"/>
        <v>Photobooks</v>
      </c>
      <c r="U1756" s="18" t="str">
        <f t="shared" si="276"/>
        <v>Apr</v>
      </c>
      <c r="V1756" s="18" t="str">
        <f t="shared" si="277"/>
        <v>Mar</v>
      </c>
      <c r="W1756" s="1">
        <f t="shared" si="281"/>
        <v>2015</v>
      </c>
      <c r="X1756" s="1">
        <f t="shared" si="282"/>
        <v>2015</v>
      </c>
    </row>
    <row r="1757" spans="1:24" ht="60.75" x14ac:dyDescent="0.3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17">
        <f t="shared" si="278"/>
        <v>42282.580567129626</v>
      </c>
      <c r="L1757" s="17">
        <f t="shared" si="279"/>
        <v>42252.580567129626</v>
      </c>
      <c r="M1757" s="5" t="b">
        <v>0</v>
      </c>
      <c r="N1757" s="5">
        <v>4</v>
      </c>
      <c r="O1757" s="5" t="b">
        <v>1</v>
      </c>
      <c r="P1757" s="5" t="s">
        <v>8285</v>
      </c>
      <c r="Q1757" s="10">
        <f t="shared" si="273"/>
        <v>120</v>
      </c>
      <c r="R1757" s="12">
        <f t="shared" si="274"/>
        <v>16</v>
      </c>
      <c r="S1757" s="13" t="str">
        <f t="shared" si="280"/>
        <v>Photography</v>
      </c>
      <c r="T1757" s="13" t="str">
        <f t="shared" si="275"/>
        <v>Photobooks</v>
      </c>
      <c r="U1757" s="18" t="str">
        <f t="shared" si="276"/>
        <v>Oct</v>
      </c>
      <c r="V1757" s="18" t="str">
        <f t="shared" si="277"/>
        <v>Sep</v>
      </c>
      <c r="W1757" s="1">
        <f t="shared" si="281"/>
        <v>2015</v>
      </c>
      <c r="X1757" s="1">
        <f t="shared" si="282"/>
        <v>2015</v>
      </c>
    </row>
    <row r="1758" spans="1:24" ht="40.5" x14ac:dyDescent="0.3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17">
        <f t="shared" si="278"/>
        <v>42610.959131944437</v>
      </c>
      <c r="L1758" s="17">
        <f t="shared" si="279"/>
        <v>42570.959131944437</v>
      </c>
      <c r="M1758" s="5" t="b">
        <v>0</v>
      </c>
      <c r="N1758" s="5">
        <v>120</v>
      </c>
      <c r="O1758" s="5" t="b">
        <v>1</v>
      </c>
      <c r="P1758" s="5" t="s">
        <v>8285</v>
      </c>
      <c r="Q1758" s="10">
        <f t="shared" si="273"/>
        <v>102.82909090909091</v>
      </c>
      <c r="R1758" s="12">
        <f t="shared" si="274"/>
        <v>2.1818181818181817</v>
      </c>
      <c r="S1758" s="13" t="str">
        <f t="shared" si="280"/>
        <v>Photography</v>
      </c>
      <c r="T1758" s="13" t="str">
        <f t="shared" si="275"/>
        <v>Photobooks</v>
      </c>
      <c r="U1758" s="18" t="str">
        <f t="shared" si="276"/>
        <v>Aug</v>
      </c>
      <c r="V1758" s="18" t="str">
        <f t="shared" si="277"/>
        <v>Jul</v>
      </c>
      <c r="W1758" s="1">
        <f t="shared" si="281"/>
        <v>2016</v>
      </c>
      <c r="X1758" s="1">
        <f t="shared" si="282"/>
        <v>2016</v>
      </c>
    </row>
    <row r="1759" spans="1:24" ht="40.5" x14ac:dyDescent="0.3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17">
        <f t="shared" si="278"/>
        <v>42763.603472222218</v>
      </c>
      <c r="L1759" s="17">
        <f t="shared" si="279"/>
        <v>42733.619016203702</v>
      </c>
      <c r="M1759" s="5" t="b">
        <v>0</v>
      </c>
      <c r="N1759" s="5">
        <v>14</v>
      </c>
      <c r="O1759" s="5" t="b">
        <v>1</v>
      </c>
      <c r="P1759" s="5" t="s">
        <v>8285</v>
      </c>
      <c r="Q1759" s="10">
        <f t="shared" si="273"/>
        <v>116</v>
      </c>
      <c r="R1759" s="12">
        <f t="shared" si="274"/>
        <v>0.28000000000000003</v>
      </c>
      <c r="S1759" s="13" t="str">
        <f t="shared" si="280"/>
        <v>Photography</v>
      </c>
      <c r="T1759" s="13" t="str">
        <f t="shared" si="275"/>
        <v>Photobooks</v>
      </c>
      <c r="U1759" s="18" t="str">
        <f t="shared" si="276"/>
        <v>Jan</v>
      </c>
      <c r="V1759" s="18" t="str">
        <f t="shared" si="277"/>
        <v>Dec</v>
      </c>
      <c r="W1759" s="1">
        <f t="shared" si="281"/>
        <v>2017</v>
      </c>
      <c r="X1759" s="1">
        <f t="shared" si="282"/>
        <v>2016</v>
      </c>
    </row>
    <row r="1760" spans="1:24" ht="40.5" x14ac:dyDescent="0.3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17">
        <f t="shared" si="278"/>
        <v>42565.74759259259</v>
      </c>
      <c r="L1760" s="17">
        <f t="shared" si="279"/>
        <v>42505.74759259259</v>
      </c>
      <c r="M1760" s="5" t="b">
        <v>0</v>
      </c>
      <c r="N1760" s="5">
        <v>27</v>
      </c>
      <c r="O1760" s="5" t="b">
        <v>1</v>
      </c>
      <c r="P1760" s="5" t="s">
        <v>8285</v>
      </c>
      <c r="Q1760" s="10">
        <f t="shared" si="273"/>
        <v>114.7</v>
      </c>
      <c r="R1760" s="12">
        <f t="shared" si="274"/>
        <v>2.7</v>
      </c>
      <c r="S1760" s="13" t="str">
        <f t="shared" si="280"/>
        <v>Photography</v>
      </c>
      <c r="T1760" s="13" t="str">
        <f t="shared" si="275"/>
        <v>Photobooks</v>
      </c>
      <c r="U1760" s="18" t="str">
        <f t="shared" si="276"/>
        <v>Jul</v>
      </c>
      <c r="V1760" s="18" t="str">
        <f t="shared" si="277"/>
        <v>May</v>
      </c>
      <c r="W1760" s="1">
        <f t="shared" si="281"/>
        <v>2016</v>
      </c>
      <c r="X1760" s="1">
        <f t="shared" si="282"/>
        <v>2016</v>
      </c>
    </row>
    <row r="1761" spans="1:24" x14ac:dyDescent="0.3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17">
        <f t="shared" si="278"/>
        <v>42088.579039351847</v>
      </c>
      <c r="L1761" s="17">
        <f t="shared" si="279"/>
        <v>42068.620706018519</v>
      </c>
      <c r="M1761" s="5" t="b">
        <v>0</v>
      </c>
      <c r="N1761" s="5">
        <v>49</v>
      </c>
      <c r="O1761" s="5" t="b">
        <v>1</v>
      </c>
      <c r="P1761" s="5" t="s">
        <v>8285</v>
      </c>
      <c r="Q1761" s="10">
        <f t="shared" si="273"/>
        <v>106.6</v>
      </c>
      <c r="R1761" s="12">
        <f t="shared" si="274"/>
        <v>0.98</v>
      </c>
      <c r="S1761" s="13" t="str">
        <f t="shared" si="280"/>
        <v>Photography</v>
      </c>
      <c r="T1761" s="13" t="str">
        <f t="shared" si="275"/>
        <v>Photobooks</v>
      </c>
      <c r="U1761" s="18" t="str">
        <f t="shared" si="276"/>
        <v>Mar</v>
      </c>
      <c r="V1761" s="18" t="str">
        <f t="shared" si="277"/>
        <v>Mar</v>
      </c>
      <c r="W1761" s="1">
        <f t="shared" si="281"/>
        <v>2015</v>
      </c>
      <c r="X1761" s="1">
        <f t="shared" si="282"/>
        <v>2015</v>
      </c>
    </row>
    <row r="1762" spans="1:24" ht="40.5" x14ac:dyDescent="0.3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17">
        <f t="shared" si="278"/>
        <v>42425.464270833334</v>
      </c>
      <c r="L1762" s="17">
        <f t="shared" si="279"/>
        <v>42405.464270833334</v>
      </c>
      <c r="M1762" s="5" t="b">
        <v>0</v>
      </c>
      <c r="N1762" s="5">
        <v>102</v>
      </c>
      <c r="O1762" s="5" t="b">
        <v>1</v>
      </c>
      <c r="P1762" s="5" t="s">
        <v>8285</v>
      </c>
      <c r="Q1762" s="10">
        <f t="shared" si="273"/>
        <v>165.44</v>
      </c>
      <c r="R1762" s="12">
        <f t="shared" si="274"/>
        <v>2.04</v>
      </c>
      <c r="S1762" s="13" t="str">
        <f t="shared" si="280"/>
        <v>Photography</v>
      </c>
      <c r="T1762" s="13" t="str">
        <f t="shared" si="275"/>
        <v>Photobooks</v>
      </c>
      <c r="U1762" s="18" t="str">
        <f t="shared" si="276"/>
        <v>Feb</v>
      </c>
      <c r="V1762" s="18" t="str">
        <f t="shared" si="277"/>
        <v>Feb</v>
      </c>
      <c r="W1762" s="1">
        <f t="shared" si="281"/>
        <v>2016</v>
      </c>
      <c r="X1762" s="1">
        <f t="shared" si="282"/>
        <v>2016</v>
      </c>
    </row>
    <row r="1763" spans="1:24" ht="40.5" x14ac:dyDescent="0.3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17">
        <f t="shared" si="278"/>
        <v>42259.359490740739</v>
      </c>
      <c r="L1763" s="17">
        <f t="shared" si="279"/>
        <v>42209.359490740739</v>
      </c>
      <c r="M1763" s="5" t="b">
        <v>0</v>
      </c>
      <c r="N1763" s="5">
        <v>3</v>
      </c>
      <c r="O1763" s="5" t="b">
        <v>1</v>
      </c>
      <c r="P1763" s="5" t="s">
        <v>8285</v>
      </c>
      <c r="Q1763" s="10">
        <f t="shared" si="273"/>
        <v>155</v>
      </c>
      <c r="R1763" s="12">
        <f t="shared" si="274"/>
        <v>3</v>
      </c>
      <c r="S1763" s="13" t="str">
        <f t="shared" si="280"/>
        <v>Photography</v>
      </c>
      <c r="T1763" s="13" t="str">
        <f t="shared" si="275"/>
        <v>Photobooks</v>
      </c>
      <c r="U1763" s="18" t="str">
        <f t="shared" si="276"/>
        <v>Sep</v>
      </c>
      <c r="V1763" s="18" t="str">
        <f t="shared" si="277"/>
        <v>Jul</v>
      </c>
      <c r="W1763" s="1">
        <f t="shared" si="281"/>
        <v>2015</v>
      </c>
      <c r="X1763" s="1">
        <f t="shared" si="282"/>
        <v>2015</v>
      </c>
    </row>
    <row r="1764" spans="1:24" x14ac:dyDescent="0.3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17">
        <f t="shared" si="278"/>
        <v>42440.773668981477</v>
      </c>
      <c r="L1764" s="17">
        <f t="shared" si="279"/>
        <v>42410.773668981477</v>
      </c>
      <c r="M1764" s="5" t="b">
        <v>0</v>
      </c>
      <c r="N1764" s="5">
        <v>25</v>
      </c>
      <c r="O1764" s="5" t="b">
        <v>1</v>
      </c>
      <c r="P1764" s="5" t="s">
        <v>8285</v>
      </c>
      <c r="Q1764" s="10">
        <f t="shared" si="273"/>
        <v>885</v>
      </c>
      <c r="R1764" s="12">
        <f t="shared" si="274"/>
        <v>25</v>
      </c>
      <c r="S1764" s="13" t="str">
        <f t="shared" si="280"/>
        <v>Photography</v>
      </c>
      <c r="T1764" s="13" t="str">
        <f t="shared" si="275"/>
        <v>Photobooks</v>
      </c>
      <c r="U1764" s="18" t="str">
        <f t="shared" si="276"/>
        <v>Mar</v>
      </c>
      <c r="V1764" s="18" t="str">
        <f t="shared" si="277"/>
        <v>Feb</v>
      </c>
      <c r="W1764" s="1">
        <f t="shared" si="281"/>
        <v>2016</v>
      </c>
      <c r="X1764" s="1">
        <f t="shared" si="282"/>
        <v>2016</v>
      </c>
    </row>
    <row r="1765" spans="1:24" ht="40.5" x14ac:dyDescent="0.3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17">
        <f t="shared" si="278"/>
        <v>42666.660185185181</v>
      </c>
      <c r="L1765" s="17">
        <f t="shared" si="279"/>
        <v>42636.660185185181</v>
      </c>
      <c r="M1765" s="5" t="b">
        <v>0</v>
      </c>
      <c r="N1765" s="5">
        <v>118</v>
      </c>
      <c r="O1765" s="5" t="b">
        <v>1</v>
      </c>
      <c r="P1765" s="5" t="s">
        <v>8285</v>
      </c>
      <c r="Q1765" s="10">
        <f t="shared" si="273"/>
        <v>101.90833333333333</v>
      </c>
      <c r="R1765" s="12">
        <f t="shared" si="274"/>
        <v>0.98333333333333328</v>
      </c>
      <c r="S1765" s="13" t="str">
        <f t="shared" si="280"/>
        <v>Photography</v>
      </c>
      <c r="T1765" s="13" t="str">
        <f t="shared" si="275"/>
        <v>Photobooks</v>
      </c>
      <c r="U1765" s="18" t="str">
        <f t="shared" si="276"/>
        <v>Oct</v>
      </c>
      <c r="V1765" s="18" t="str">
        <f t="shared" si="277"/>
        <v>Sep</v>
      </c>
      <c r="W1765" s="1">
        <f t="shared" si="281"/>
        <v>2016</v>
      </c>
      <c r="X1765" s="1">
        <f t="shared" si="282"/>
        <v>2016</v>
      </c>
    </row>
    <row r="1766" spans="1:24" ht="40.5" x14ac:dyDescent="0.3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17">
        <f t="shared" si="278"/>
        <v>41854.27753472222</v>
      </c>
      <c r="L1766" s="17">
        <f t="shared" si="279"/>
        <v>41825.27753472222</v>
      </c>
      <c r="M1766" s="5" t="b">
        <v>1</v>
      </c>
      <c r="N1766" s="5">
        <v>39</v>
      </c>
      <c r="O1766" s="5" t="b">
        <v>0</v>
      </c>
      <c r="P1766" s="5" t="s">
        <v>8285</v>
      </c>
      <c r="Q1766" s="10">
        <f t="shared" si="273"/>
        <v>19.600000000000001</v>
      </c>
      <c r="R1766" s="12">
        <f t="shared" si="274"/>
        <v>0.35454545454545455</v>
      </c>
      <c r="S1766" s="13" t="str">
        <f t="shared" si="280"/>
        <v>Photography</v>
      </c>
      <c r="T1766" s="13" t="str">
        <f t="shared" si="275"/>
        <v>Photobooks</v>
      </c>
      <c r="U1766" s="18" t="str">
        <f t="shared" si="276"/>
        <v>Aug</v>
      </c>
      <c r="V1766" s="18" t="str">
        <f t="shared" si="277"/>
        <v>Jul</v>
      </c>
      <c r="W1766" s="1">
        <f t="shared" si="281"/>
        <v>2014</v>
      </c>
      <c r="X1766" s="1">
        <f t="shared" si="282"/>
        <v>2014</v>
      </c>
    </row>
    <row r="1767" spans="1:24" ht="40.5" x14ac:dyDescent="0.3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17">
        <f t="shared" si="278"/>
        <v>41864.772129629629</v>
      </c>
      <c r="L1767" s="17">
        <f t="shared" si="279"/>
        <v>41834.772129629629</v>
      </c>
      <c r="M1767" s="5" t="b">
        <v>1</v>
      </c>
      <c r="N1767" s="5">
        <v>103</v>
      </c>
      <c r="O1767" s="5" t="b">
        <v>0</v>
      </c>
      <c r="P1767" s="5" t="s">
        <v>8285</v>
      </c>
      <c r="Q1767" s="10">
        <f t="shared" si="273"/>
        <v>59.467840000000002</v>
      </c>
      <c r="R1767" s="12">
        <f t="shared" si="274"/>
        <v>0.82399999999999995</v>
      </c>
      <c r="S1767" s="13" t="str">
        <f t="shared" si="280"/>
        <v>Photography</v>
      </c>
      <c r="T1767" s="13" t="str">
        <f t="shared" si="275"/>
        <v>Photobooks</v>
      </c>
      <c r="U1767" s="18" t="str">
        <f t="shared" si="276"/>
        <v>Aug</v>
      </c>
      <c r="V1767" s="18" t="str">
        <f t="shared" si="277"/>
        <v>Jul</v>
      </c>
      <c r="W1767" s="1">
        <f t="shared" si="281"/>
        <v>2014</v>
      </c>
      <c r="X1767" s="1">
        <f t="shared" si="282"/>
        <v>2014</v>
      </c>
    </row>
    <row r="1768" spans="1:24" ht="40.5" x14ac:dyDescent="0.3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17">
        <f t="shared" si="278"/>
        <v>41876.65148148148</v>
      </c>
      <c r="L1768" s="17">
        <f t="shared" si="279"/>
        <v>41855.65148148148</v>
      </c>
      <c r="M1768" s="5" t="b">
        <v>1</v>
      </c>
      <c r="N1768" s="5">
        <v>0</v>
      </c>
      <c r="O1768" s="5" t="b">
        <v>0</v>
      </c>
      <c r="P1768" s="5" t="s">
        <v>8285</v>
      </c>
      <c r="Q1768" s="10">
        <f t="shared" si="273"/>
        <v>0</v>
      </c>
      <c r="R1768" s="12">
        <f t="shared" si="274"/>
        <v>0</v>
      </c>
      <c r="S1768" s="13" t="str">
        <f t="shared" si="280"/>
        <v>Photography</v>
      </c>
      <c r="T1768" s="13" t="str">
        <f t="shared" si="275"/>
        <v>Photobooks</v>
      </c>
      <c r="U1768" s="18" t="str">
        <f t="shared" si="276"/>
        <v>Aug</v>
      </c>
      <c r="V1768" s="18" t="str">
        <f t="shared" si="277"/>
        <v>Aug</v>
      </c>
      <c r="W1768" s="1">
        <f t="shared" si="281"/>
        <v>2014</v>
      </c>
      <c r="X1768" s="1">
        <f t="shared" si="282"/>
        <v>2014</v>
      </c>
    </row>
    <row r="1769" spans="1:24" ht="60.75" x14ac:dyDescent="0.3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17">
        <f t="shared" si="278"/>
        <v>41854.450046296297</v>
      </c>
      <c r="L1769" s="17">
        <f t="shared" si="279"/>
        <v>41824.450046296297</v>
      </c>
      <c r="M1769" s="5" t="b">
        <v>1</v>
      </c>
      <c r="N1769" s="5">
        <v>39</v>
      </c>
      <c r="O1769" s="5" t="b">
        <v>0</v>
      </c>
      <c r="P1769" s="5" t="s">
        <v>8285</v>
      </c>
      <c r="Q1769" s="10">
        <f t="shared" si="273"/>
        <v>45.72</v>
      </c>
      <c r="R1769" s="12">
        <f t="shared" si="274"/>
        <v>0.78</v>
      </c>
      <c r="S1769" s="13" t="str">
        <f t="shared" si="280"/>
        <v>Photography</v>
      </c>
      <c r="T1769" s="13" t="str">
        <f t="shared" si="275"/>
        <v>Photobooks</v>
      </c>
      <c r="U1769" s="18" t="str">
        <f t="shared" si="276"/>
        <v>Aug</v>
      </c>
      <c r="V1769" s="18" t="str">
        <f t="shared" si="277"/>
        <v>Jul</v>
      </c>
      <c r="W1769" s="1">
        <f t="shared" si="281"/>
        <v>2014</v>
      </c>
      <c r="X1769" s="1">
        <f t="shared" si="282"/>
        <v>2014</v>
      </c>
    </row>
    <row r="1770" spans="1:24" ht="40.5" x14ac:dyDescent="0.3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17">
        <f t="shared" si="278"/>
        <v>41909.352361111109</v>
      </c>
      <c r="L1770" s="17">
        <f t="shared" si="279"/>
        <v>41849.352361111109</v>
      </c>
      <c r="M1770" s="5" t="b">
        <v>1</v>
      </c>
      <c r="N1770" s="5">
        <v>15</v>
      </c>
      <c r="O1770" s="5" t="b">
        <v>0</v>
      </c>
      <c r="P1770" s="5" t="s">
        <v>8285</v>
      </c>
      <c r="Q1770" s="10">
        <f t="shared" si="273"/>
        <v>3.74</v>
      </c>
      <c r="R1770" s="12">
        <f t="shared" si="274"/>
        <v>0.3</v>
      </c>
      <c r="S1770" s="13" t="str">
        <f t="shared" si="280"/>
        <v>Photography</v>
      </c>
      <c r="T1770" s="13" t="str">
        <f t="shared" si="275"/>
        <v>Photobooks</v>
      </c>
      <c r="U1770" s="18" t="str">
        <f t="shared" si="276"/>
        <v>Sep</v>
      </c>
      <c r="V1770" s="18" t="str">
        <f t="shared" si="277"/>
        <v>Jul</v>
      </c>
      <c r="W1770" s="1">
        <f t="shared" si="281"/>
        <v>2014</v>
      </c>
      <c r="X1770" s="1">
        <f t="shared" si="282"/>
        <v>2014</v>
      </c>
    </row>
    <row r="1771" spans="1:24" ht="40.5" x14ac:dyDescent="0.3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17">
        <f t="shared" si="278"/>
        <v>42017.610636574071</v>
      </c>
      <c r="L1771" s="17">
        <f t="shared" si="279"/>
        <v>41987.610636574071</v>
      </c>
      <c r="M1771" s="5" t="b">
        <v>1</v>
      </c>
      <c r="N1771" s="5">
        <v>22</v>
      </c>
      <c r="O1771" s="5" t="b">
        <v>0</v>
      </c>
      <c r="P1771" s="5" t="s">
        <v>8285</v>
      </c>
      <c r="Q1771" s="10">
        <f t="shared" si="273"/>
        <v>2.7025000000000001</v>
      </c>
      <c r="R1771" s="12">
        <f t="shared" si="274"/>
        <v>5.5E-2</v>
      </c>
      <c r="S1771" s="13" t="str">
        <f t="shared" si="280"/>
        <v>Photography</v>
      </c>
      <c r="T1771" s="13" t="str">
        <f t="shared" si="275"/>
        <v>Photobooks</v>
      </c>
      <c r="U1771" s="18" t="str">
        <f t="shared" si="276"/>
        <v>Jan</v>
      </c>
      <c r="V1771" s="18" t="str">
        <f t="shared" si="277"/>
        <v>Dec</v>
      </c>
      <c r="W1771" s="1">
        <f t="shared" si="281"/>
        <v>2015</v>
      </c>
      <c r="X1771" s="1">
        <f t="shared" si="282"/>
        <v>2014</v>
      </c>
    </row>
    <row r="1772" spans="1:24" ht="60.75" x14ac:dyDescent="0.3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17">
        <f t="shared" si="278"/>
        <v>41926.571689814817</v>
      </c>
      <c r="L1772" s="17">
        <f t="shared" si="279"/>
        <v>41891.571689814817</v>
      </c>
      <c r="M1772" s="5" t="b">
        <v>1</v>
      </c>
      <c r="N1772" s="5">
        <v>92</v>
      </c>
      <c r="O1772" s="5" t="b">
        <v>0</v>
      </c>
      <c r="P1772" s="5" t="s">
        <v>8285</v>
      </c>
      <c r="Q1772" s="10">
        <f t="shared" si="273"/>
        <v>56.514285714285712</v>
      </c>
      <c r="R1772" s="12">
        <f t="shared" si="274"/>
        <v>0.37551020408163266</v>
      </c>
      <c r="S1772" s="13" t="str">
        <f t="shared" si="280"/>
        <v>Photography</v>
      </c>
      <c r="T1772" s="13" t="str">
        <f t="shared" si="275"/>
        <v>Photobooks</v>
      </c>
      <c r="U1772" s="18" t="str">
        <f t="shared" si="276"/>
        <v>Oct</v>
      </c>
      <c r="V1772" s="18" t="str">
        <f t="shared" si="277"/>
        <v>Sep</v>
      </c>
      <c r="W1772" s="1">
        <f t="shared" si="281"/>
        <v>2014</v>
      </c>
      <c r="X1772" s="1">
        <f t="shared" si="282"/>
        <v>2014</v>
      </c>
    </row>
    <row r="1773" spans="1:24" ht="40.5" x14ac:dyDescent="0.3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17">
        <f t="shared" si="278"/>
        <v>41935.771296296291</v>
      </c>
      <c r="L1773" s="17">
        <f t="shared" si="279"/>
        <v>41905.771296296291</v>
      </c>
      <c r="M1773" s="5" t="b">
        <v>1</v>
      </c>
      <c r="N1773" s="5">
        <v>25</v>
      </c>
      <c r="O1773" s="5" t="b">
        <v>0</v>
      </c>
      <c r="P1773" s="5" t="s">
        <v>8285</v>
      </c>
      <c r="Q1773" s="10">
        <f t="shared" si="273"/>
        <v>21.30952380952381</v>
      </c>
      <c r="R1773" s="12">
        <f t="shared" si="274"/>
        <v>0.59523809523809523</v>
      </c>
      <c r="S1773" s="13" t="str">
        <f t="shared" si="280"/>
        <v>Photography</v>
      </c>
      <c r="T1773" s="13" t="str">
        <f t="shared" si="275"/>
        <v>Photobooks</v>
      </c>
      <c r="U1773" s="18" t="str">
        <f t="shared" si="276"/>
        <v>Oct</v>
      </c>
      <c r="V1773" s="18" t="str">
        <f t="shared" si="277"/>
        <v>Sep</v>
      </c>
      <c r="W1773" s="1">
        <f t="shared" si="281"/>
        <v>2014</v>
      </c>
      <c r="X1773" s="1">
        <f t="shared" si="282"/>
        <v>2014</v>
      </c>
    </row>
    <row r="1774" spans="1:24" ht="40.5" x14ac:dyDescent="0.3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17">
        <f t="shared" si="278"/>
        <v>41826.509675925925</v>
      </c>
      <c r="L1774" s="17">
        <f t="shared" si="279"/>
        <v>41766.509675925925</v>
      </c>
      <c r="M1774" s="5" t="b">
        <v>1</v>
      </c>
      <c r="N1774" s="5">
        <v>19</v>
      </c>
      <c r="O1774" s="5" t="b">
        <v>0</v>
      </c>
      <c r="P1774" s="5" t="s">
        <v>8285</v>
      </c>
      <c r="Q1774" s="10">
        <f t="shared" si="273"/>
        <v>15.6</v>
      </c>
      <c r="R1774" s="12">
        <f t="shared" si="274"/>
        <v>0.34545454545454546</v>
      </c>
      <c r="S1774" s="13" t="str">
        <f t="shared" si="280"/>
        <v>Photography</v>
      </c>
      <c r="T1774" s="13" t="str">
        <f t="shared" si="275"/>
        <v>Photobooks</v>
      </c>
      <c r="U1774" s="18" t="str">
        <f t="shared" si="276"/>
        <v>Jul</v>
      </c>
      <c r="V1774" s="18" t="str">
        <f t="shared" si="277"/>
        <v>May</v>
      </c>
      <c r="W1774" s="1">
        <f t="shared" si="281"/>
        <v>2014</v>
      </c>
      <c r="X1774" s="1">
        <f t="shared" si="282"/>
        <v>2014</v>
      </c>
    </row>
    <row r="1775" spans="1:24" ht="60.75" x14ac:dyDescent="0.3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17">
        <f t="shared" si="278"/>
        <v>42023.552060185182</v>
      </c>
      <c r="L1775" s="17">
        <f t="shared" si="279"/>
        <v>41978.552060185182</v>
      </c>
      <c r="M1775" s="5" t="b">
        <v>1</v>
      </c>
      <c r="N1775" s="5">
        <v>19</v>
      </c>
      <c r="O1775" s="5" t="b">
        <v>0</v>
      </c>
      <c r="P1775" s="5" t="s">
        <v>8285</v>
      </c>
      <c r="Q1775" s="10">
        <f t="shared" si="273"/>
        <v>6.2566666666666668</v>
      </c>
      <c r="R1775" s="12">
        <f t="shared" si="274"/>
        <v>6.3333333333333339E-2</v>
      </c>
      <c r="S1775" s="13" t="str">
        <f t="shared" si="280"/>
        <v>Photography</v>
      </c>
      <c r="T1775" s="13" t="str">
        <f t="shared" si="275"/>
        <v>Photobooks</v>
      </c>
      <c r="U1775" s="18" t="str">
        <f t="shared" si="276"/>
        <v>Jan</v>
      </c>
      <c r="V1775" s="18" t="str">
        <f t="shared" si="277"/>
        <v>Dec</v>
      </c>
      <c r="W1775" s="1">
        <f t="shared" si="281"/>
        <v>2015</v>
      </c>
      <c r="X1775" s="1">
        <f t="shared" si="282"/>
        <v>2014</v>
      </c>
    </row>
    <row r="1776" spans="1:24" ht="40.5" x14ac:dyDescent="0.3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17">
        <f t="shared" si="278"/>
        <v>41972.415972222218</v>
      </c>
      <c r="L1776" s="17">
        <f t="shared" si="279"/>
        <v>41930.010324074072</v>
      </c>
      <c r="M1776" s="5" t="b">
        <v>1</v>
      </c>
      <c r="N1776" s="5">
        <v>13</v>
      </c>
      <c r="O1776" s="5" t="b">
        <v>0</v>
      </c>
      <c r="P1776" s="5" t="s">
        <v>8285</v>
      </c>
      <c r="Q1776" s="10">
        <f t="shared" si="273"/>
        <v>45.92</v>
      </c>
      <c r="R1776" s="12">
        <f t="shared" si="274"/>
        <v>0.52</v>
      </c>
      <c r="S1776" s="13" t="str">
        <f t="shared" si="280"/>
        <v>Photography</v>
      </c>
      <c r="T1776" s="13" t="str">
        <f t="shared" si="275"/>
        <v>Photobooks</v>
      </c>
      <c r="U1776" s="18" t="str">
        <f t="shared" si="276"/>
        <v>Nov</v>
      </c>
      <c r="V1776" s="18" t="str">
        <f t="shared" si="277"/>
        <v>Oct</v>
      </c>
      <c r="W1776" s="1">
        <f t="shared" si="281"/>
        <v>2014</v>
      </c>
      <c r="X1776" s="1">
        <f t="shared" si="282"/>
        <v>2014</v>
      </c>
    </row>
    <row r="1777" spans="1:24" ht="40.5" x14ac:dyDescent="0.3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17">
        <f t="shared" si="278"/>
        <v>41936.768055555549</v>
      </c>
      <c r="L1777" s="17">
        <f t="shared" si="279"/>
        <v>41891.768055555549</v>
      </c>
      <c r="M1777" s="5" t="b">
        <v>1</v>
      </c>
      <c r="N1777" s="5">
        <v>124</v>
      </c>
      <c r="O1777" s="5" t="b">
        <v>0</v>
      </c>
      <c r="P1777" s="5" t="s">
        <v>8285</v>
      </c>
      <c r="Q1777" s="10">
        <f t="shared" si="273"/>
        <v>65.101538461538468</v>
      </c>
      <c r="R1777" s="12">
        <f t="shared" si="274"/>
        <v>0.38153846153846155</v>
      </c>
      <c r="S1777" s="13" t="str">
        <f t="shared" si="280"/>
        <v>Photography</v>
      </c>
      <c r="T1777" s="13" t="str">
        <f t="shared" si="275"/>
        <v>Photobooks</v>
      </c>
      <c r="U1777" s="18" t="str">
        <f t="shared" si="276"/>
        <v>Oct</v>
      </c>
      <c r="V1777" s="18" t="str">
        <f t="shared" si="277"/>
        <v>Sep</v>
      </c>
      <c r="W1777" s="1">
        <f t="shared" si="281"/>
        <v>2014</v>
      </c>
      <c r="X1777" s="1">
        <f t="shared" si="282"/>
        <v>2014</v>
      </c>
    </row>
    <row r="1778" spans="1:24" ht="40.5" x14ac:dyDescent="0.3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17">
        <f t="shared" si="278"/>
        <v>41941.748506944445</v>
      </c>
      <c r="L1778" s="17">
        <f t="shared" si="279"/>
        <v>41905.748506944445</v>
      </c>
      <c r="M1778" s="5" t="b">
        <v>1</v>
      </c>
      <c r="N1778" s="5">
        <v>4</v>
      </c>
      <c r="O1778" s="5" t="b">
        <v>0</v>
      </c>
      <c r="P1778" s="5" t="s">
        <v>8285</v>
      </c>
      <c r="Q1778" s="10">
        <f t="shared" si="273"/>
        <v>6.7</v>
      </c>
      <c r="R1778" s="12">
        <f t="shared" si="274"/>
        <v>0.08</v>
      </c>
      <c r="S1778" s="13" t="str">
        <f t="shared" si="280"/>
        <v>Photography</v>
      </c>
      <c r="T1778" s="13" t="str">
        <f t="shared" si="275"/>
        <v>Photobooks</v>
      </c>
      <c r="U1778" s="18" t="str">
        <f t="shared" si="276"/>
        <v>Oct</v>
      </c>
      <c r="V1778" s="18" t="str">
        <f t="shared" si="277"/>
        <v>Sep</v>
      </c>
      <c r="W1778" s="1">
        <f t="shared" si="281"/>
        <v>2014</v>
      </c>
      <c r="X1778" s="1">
        <f t="shared" si="282"/>
        <v>2014</v>
      </c>
    </row>
    <row r="1779" spans="1:24" ht="40.5" x14ac:dyDescent="0.3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17">
        <f t="shared" si="278"/>
        <v>42055.14876157407</v>
      </c>
      <c r="L1779" s="17">
        <f t="shared" si="279"/>
        <v>42025.14876157407</v>
      </c>
      <c r="M1779" s="5" t="b">
        <v>1</v>
      </c>
      <c r="N1779" s="5">
        <v>10</v>
      </c>
      <c r="O1779" s="5" t="b">
        <v>0</v>
      </c>
      <c r="P1779" s="5" t="s">
        <v>8285</v>
      </c>
      <c r="Q1779" s="10">
        <f t="shared" si="273"/>
        <v>13.5625</v>
      </c>
      <c r="R1779" s="12">
        <f t="shared" si="274"/>
        <v>0.20833333333333334</v>
      </c>
      <c r="S1779" s="13" t="str">
        <f t="shared" si="280"/>
        <v>Photography</v>
      </c>
      <c r="T1779" s="13" t="str">
        <f t="shared" si="275"/>
        <v>Photobooks</v>
      </c>
      <c r="U1779" s="18" t="str">
        <f t="shared" si="276"/>
        <v>Feb</v>
      </c>
      <c r="V1779" s="18" t="str">
        <f t="shared" si="277"/>
        <v>Jan</v>
      </c>
      <c r="W1779" s="1">
        <f t="shared" si="281"/>
        <v>2015</v>
      </c>
      <c r="X1779" s="1">
        <f t="shared" si="282"/>
        <v>2015</v>
      </c>
    </row>
    <row r="1780" spans="1:24" ht="60.75" x14ac:dyDescent="0.3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17">
        <f t="shared" si="278"/>
        <v>42090.613368055558</v>
      </c>
      <c r="L1780" s="17">
        <f t="shared" si="279"/>
        <v>42045.655034722215</v>
      </c>
      <c r="M1780" s="5" t="b">
        <v>1</v>
      </c>
      <c r="N1780" s="5">
        <v>15</v>
      </c>
      <c r="O1780" s="5" t="b">
        <v>0</v>
      </c>
      <c r="P1780" s="5" t="s">
        <v>8285</v>
      </c>
      <c r="Q1780" s="10">
        <f t="shared" si="273"/>
        <v>1.99</v>
      </c>
      <c r="R1780" s="12">
        <f t="shared" si="274"/>
        <v>0.03</v>
      </c>
      <c r="S1780" s="13" t="str">
        <f t="shared" si="280"/>
        <v>Photography</v>
      </c>
      <c r="T1780" s="13" t="str">
        <f t="shared" si="275"/>
        <v>Photobooks</v>
      </c>
      <c r="U1780" s="18" t="str">
        <f t="shared" si="276"/>
        <v>Mar</v>
      </c>
      <c r="V1780" s="18" t="str">
        <f t="shared" si="277"/>
        <v>Feb</v>
      </c>
      <c r="W1780" s="1">
        <f t="shared" si="281"/>
        <v>2015</v>
      </c>
      <c r="X1780" s="1">
        <f t="shared" si="282"/>
        <v>2015</v>
      </c>
    </row>
    <row r="1781" spans="1:24" ht="40.5" x14ac:dyDescent="0.3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17">
        <f t="shared" si="278"/>
        <v>42615.483564814807</v>
      </c>
      <c r="L1781" s="17">
        <f t="shared" si="279"/>
        <v>42585.483564814807</v>
      </c>
      <c r="M1781" s="5" t="b">
        <v>1</v>
      </c>
      <c r="N1781" s="5">
        <v>38</v>
      </c>
      <c r="O1781" s="5" t="b">
        <v>0</v>
      </c>
      <c r="P1781" s="5" t="s">
        <v>8285</v>
      </c>
      <c r="Q1781" s="10">
        <f t="shared" si="273"/>
        <v>36.236363636363635</v>
      </c>
      <c r="R1781" s="12">
        <f t="shared" si="274"/>
        <v>0.34545454545454546</v>
      </c>
      <c r="S1781" s="13" t="str">
        <f t="shared" si="280"/>
        <v>Photography</v>
      </c>
      <c r="T1781" s="13" t="str">
        <f t="shared" si="275"/>
        <v>Photobooks</v>
      </c>
      <c r="U1781" s="18" t="str">
        <f t="shared" si="276"/>
        <v>Sep</v>
      </c>
      <c r="V1781" s="18" t="str">
        <f t="shared" si="277"/>
        <v>Aug</v>
      </c>
      <c r="W1781" s="1">
        <f t="shared" si="281"/>
        <v>2016</v>
      </c>
      <c r="X1781" s="1">
        <f t="shared" si="282"/>
        <v>2016</v>
      </c>
    </row>
    <row r="1782" spans="1:24" ht="40.5" x14ac:dyDescent="0.3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17">
        <f t="shared" si="278"/>
        <v>42553.392476851848</v>
      </c>
      <c r="L1782" s="17">
        <f t="shared" si="279"/>
        <v>42493.392476851848</v>
      </c>
      <c r="M1782" s="5" t="b">
        <v>1</v>
      </c>
      <c r="N1782" s="5">
        <v>152</v>
      </c>
      <c r="O1782" s="5" t="b">
        <v>0</v>
      </c>
      <c r="P1782" s="5" t="s">
        <v>8285</v>
      </c>
      <c r="Q1782" s="10">
        <f t="shared" si="273"/>
        <v>39.743333333333332</v>
      </c>
      <c r="R1782" s="12">
        <f t="shared" si="274"/>
        <v>0.50666666666666671</v>
      </c>
      <c r="S1782" s="13" t="str">
        <f t="shared" si="280"/>
        <v>Photography</v>
      </c>
      <c r="T1782" s="13" t="str">
        <f t="shared" si="275"/>
        <v>Photobooks</v>
      </c>
      <c r="U1782" s="18" t="str">
        <f t="shared" si="276"/>
        <v>Jul</v>
      </c>
      <c r="V1782" s="18" t="str">
        <f t="shared" si="277"/>
        <v>May</v>
      </c>
      <c r="W1782" s="1">
        <f t="shared" si="281"/>
        <v>2016</v>
      </c>
      <c r="X1782" s="1">
        <f t="shared" si="282"/>
        <v>2016</v>
      </c>
    </row>
    <row r="1783" spans="1:24" ht="60.75" x14ac:dyDescent="0.3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17">
        <f t="shared" si="278"/>
        <v>42628.409085648142</v>
      </c>
      <c r="L1783" s="17">
        <f t="shared" si="279"/>
        <v>42597.409085648142</v>
      </c>
      <c r="M1783" s="5" t="b">
        <v>1</v>
      </c>
      <c r="N1783" s="5">
        <v>24</v>
      </c>
      <c r="O1783" s="5" t="b">
        <v>0</v>
      </c>
      <c r="P1783" s="5" t="s">
        <v>8285</v>
      </c>
      <c r="Q1783" s="10">
        <f t="shared" si="273"/>
        <v>25.763636363636362</v>
      </c>
      <c r="R1783" s="12">
        <f t="shared" si="274"/>
        <v>0.43636363636363634</v>
      </c>
      <c r="S1783" s="13" t="str">
        <f t="shared" si="280"/>
        <v>Photography</v>
      </c>
      <c r="T1783" s="13" t="str">
        <f t="shared" si="275"/>
        <v>Photobooks</v>
      </c>
      <c r="U1783" s="18" t="str">
        <f t="shared" si="276"/>
        <v>Sep</v>
      </c>
      <c r="V1783" s="18" t="str">
        <f t="shared" si="277"/>
        <v>Aug</v>
      </c>
      <c r="W1783" s="1">
        <f t="shared" si="281"/>
        <v>2016</v>
      </c>
      <c r="X1783" s="1">
        <f t="shared" si="282"/>
        <v>2016</v>
      </c>
    </row>
    <row r="1784" spans="1:24" ht="60.75" x14ac:dyDescent="0.3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17">
        <f t="shared" si="278"/>
        <v>42421.366770833331</v>
      </c>
      <c r="L1784" s="17">
        <f t="shared" si="279"/>
        <v>42388.366770833331</v>
      </c>
      <c r="M1784" s="5" t="b">
        <v>1</v>
      </c>
      <c r="N1784" s="5">
        <v>76</v>
      </c>
      <c r="O1784" s="5" t="b">
        <v>0</v>
      </c>
      <c r="P1784" s="5" t="s">
        <v>8285</v>
      </c>
      <c r="Q1784" s="10">
        <f t="shared" si="273"/>
        <v>15.491428571428571</v>
      </c>
      <c r="R1784" s="12">
        <f t="shared" si="274"/>
        <v>0.21714285714285714</v>
      </c>
      <c r="S1784" s="13" t="str">
        <f t="shared" si="280"/>
        <v>Photography</v>
      </c>
      <c r="T1784" s="13" t="str">
        <f t="shared" si="275"/>
        <v>Photobooks</v>
      </c>
      <c r="U1784" s="18" t="str">
        <f t="shared" si="276"/>
        <v>Feb</v>
      </c>
      <c r="V1784" s="18" t="str">
        <f t="shared" si="277"/>
        <v>Jan</v>
      </c>
      <c r="W1784" s="1">
        <f t="shared" si="281"/>
        <v>2016</v>
      </c>
      <c r="X1784" s="1">
        <f t="shared" si="282"/>
        <v>2016</v>
      </c>
    </row>
    <row r="1785" spans="1:24" ht="40.5" x14ac:dyDescent="0.3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17">
        <f t="shared" si="278"/>
        <v>42145.741643518515</v>
      </c>
      <c r="L1785" s="17">
        <f t="shared" si="279"/>
        <v>42115.741643518515</v>
      </c>
      <c r="M1785" s="5" t="b">
        <v>1</v>
      </c>
      <c r="N1785" s="5">
        <v>185</v>
      </c>
      <c r="O1785" s="5" t="b">
        <v>0</v>
      </c>
      <c r="P1785" s="5" t="s">
        <v>8285</v>
      </c>
      <c r="Q1785" s="10">
        <f t="shared" si="273"/>
        <v>23.692499999999999</v>
      </c>
      <c r="R1785" s="12">
        <f t="shared" si="274"/>
        <v>0.46250000000000002</v>
      </c>
      <c r="S1785" s="13" t="str">
        <f t="shared" si="280"/>
        <v>Photography</v>
      </c>
      <c r="T1785" s="13" t="str">
        <f t="shared" si="275"/>
        <v>Photobooks</v>
      </c>
      <c r="U1785" s="18" t="str">
        <f t="shared" si="276"/>
        <v>May</v>
      </c>
      <c r="V1785" s="18" t="str">
        <f t="shared" si="277"/>
        <v>Apr</v>
      </c>
      <c r="W1785" s="1">
        <f t="shared" si="281"/>
        <v>2015</v>
      </c>
      <c r="X1785" s="1">
        <f t="shared" si="282"/>
        <v>2015</v>
      </c>
    </row>
    <row r="1786" spans="1:24" ht="40.5" x14ac:dyDescent="0.3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17">
        <f t="shared" si="278"/>
        <v>42034.934027777774</v>
      </c>
      <c r="L1786" s="17">
        <f t="shared" si="279"/>
        <v>42003.447222222218</v>
      </c>
      <c r="M1786" s="5" t="b">
        <v>1</v>
      </c>
      <c r="N1786" s="5">
        <v>33</v>
      </c>
      <c r="O1786" s="5" t="b">
        <v>0</v>
      </c>
      <c r="P1786" s="5" t="s">
        <v>8285</v>
      </c>
      <c r="Q1786" s="10">
        <f t="shared" si="273"/>
        <v>39.76</v>
      </c>
      <c r="R1786" s="12">
        <f t="shared" si="274"/>
        <v>0.66</v>
      </c>
      <c r="S1786" s="13" t="str">
        <f t="shared" si="280"/>
        <v>Photography</v>
      </c>
      <c r="T1786" s="13" t="str">
        <f t="shared" si="275"/>
        <v>Photobooks</v>
      </c>
      <c r="U1786" s="18" t="str">
        <f t="shared" si="276"/>
        <v>Jan</v>
      </c>
      <c r="V1786" s="18" t="str">
        <f t="shared" si="277"/>
        <v>Dec</v>
      </c>
      <c r="W1786" s="1">
        <f t="shared" si="281"/>
        <v>2015</v>
      </c>
      <c r="X1786" s="1">
        <f t="shared" si="282"/>
        <v>2014</v>
      </c>
    </row>
    <row r="1787" spans="1:24" ht="60.75" x14ac:dyDescent="0.3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17">
        <f t="shared" si="278"/>
        <v>41927.791666666664</v>
      </c>
      <c r="L1787" s="17">
        <f t="shared" si="279"/>
        <v>41896.926562499997</v>
      </c>
      <c r="M1787" s="5" t="b">
        <v>1</v>
      </c>
      <c r="N1787" s="5">
        <v>108</v>
      </c>
      <c r="O1787" s="5" t="b">
        <v>0</v>
      </c>
      <c r="P1787" s="5" t="s">
        <v>8285</v>
      </c>
      <c r="Q1787" s="10">
        <f t="shared" si="273"/>
        <v>20.220833333333335</v>
      </c>
      <c r="R1787" s="12">
        <f t="shared" si="274"/>
        <v>0.45</v>
      </c>
      <c r="S1787" s="13" t="str">
        <f t="shared" si="280"/>
        <v>Photography</v>
      </c>
      <c r="T1787" s="13" t="str">
        <f t="shared" si="275"/>
        <v>Photobooks</v>
      </c>
      <c r="U1787" s="18" t="str">
        <f t="shared" si="276"/>
        <v>Oct</v>
      </c>
      <c r="V1787" s="18" t="str">
        <f t="shared" si="277"/>
        <v>Sep</v>
      </c>
      <c r="W1787" s="1">
        <f t="shared" si="281"/>
        <v>2014</v>
      </c>
      <c r="X1787" s="1">
        <f t="shared" si="282"/>
        <v>2014</v>
      </c>
    </row>
    <row r="1788" spans="1:24" ht="40.5" x14ac:dyDescent="0.3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17">
        <f t="shared" si="278"/>
        <v>41988.342326388891</v>
      </c>
      <c r="L1788" s="17">
        <f t="shared" si="279"/>
        <v>41958.342326388891</v>
      </c>
      <c r="M1788" s="5" t="b">
        <v>1</v>
      </c>
      <c r="N1788" s="5">
        <v>29</v>
      </c>
      <c r="O1788" s="5" t="b">
        <v>0</v>
      </c>
      <c r="P1788" s="5" t="s">
        <v>8285</v>
      </c>
      <c r="Q1788" s="10">
        <f t="shared" si="273"/>
        <v>47.631578947368418</v>
      </c>
      <c r="R1788" s="12">
        <f t="shared" si="274"/>
        <v>1.5263157894736843</v>
      </c>
      <c r="S1788" s="13" t="str">
        <f t="shared" si="280"/>
        <v>Photography</v>
      </c>
      <c r="T1788" s="13" t="str">
        <f t="shared" si="275"/>
        <v>Photobooks</v>
      </c>
      <c r="U1788" s="18" t="str">
        <f t="shared" si="276"/>
        <v>Dec</v>
      </c>
      <c r="V1788" s="18" t="str">
        <f t="shared" si="277"/>
        <v>Nov</v>
      </c>
      <c r="W1788" s="1">
        <f t="shared" si="281"/>
        <v>2014</v>
      </c>
      <c r="X1788" s="1">
        <f t="shared" si="282"/>
        <v>2014</v>
      </c>
    </row>
    <row r="1789" spans="1:24" ht="40.5" x14ac:dyDescent="0.3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17">
        <f t="shared" si="278"/>
        <v>42098.40552083333</v>
      </c>
      <c r="L1789" s="17">
        <f t="shared" si="279"/>
        <v>42068.447187499994</v>
      </c>
      <c r="M1789" s="5" t="b">
        <v>1</v>
      </c>
      <c r="N1789" s="5">
        <v>24</v>
      </c>
      <c r="O1789" s="5" t="b">
        <v>0</v>
      </c>
      <c r="P1789" s="5" t="s">
        <v>8285</v>
      </c>
      <c r="Q1789" s="10">
        <f t="shared" si="273"/>
        <v>15.33</v>
      </c>
      <c r="R1789" s="12">
        <f t="shared" si="274"/>
        <v>0.24</v>
      </c>
      <c r="S1789" s="13" t="str">
        <f t="shared" si="280"/>
        <v>Photography</v>
      </c>
      <c r="T1789" s="13" t="str">
        <f t="shared" si="275"/>
        <v>Photobooks</v>
      </c>
      <c r="U1789" s="18" t="str">
        <f t="shared" si="276"/>
        <v>Apr</v>
      </c>
      <c r="V1789" s="18" t="str">
        <f t="shared" si="277"/>
        <v>Mar</v>
      </c>
      <c r="W1789" s="1">
        <f t="shared" si="281"/>
        <v>2015</v>
      </c>
      <c r="X1789" s="1">
        <f t="shared" si="282"/>
        <v>2015</v>
      </c>
    </row>
    <row r="1790" spans="1:24" ht="40.5" x14ac:dyDescent="0.3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17">
        <f t="shared" si="278"/>
        <v>41943.740069444444</v>
      </c>
      <c r="L1790" s="17">
        <f t="shared" si="279"/>
        <v>41913.740069444444</v>
      </c>
      <c r="M1790" s="5" t="b">
        <v>1</v>
      </c>
      <c r="N1790" s="5">
        <v>4</v>
      </c>
      <c r="O1790" s="5" t="b">
        <v>0</v>
      </c>
      <c r="P1790" s="5" t="s">
        <v>8285</v>
      </c>
      <c r="Q1790" s="10">
        <f t="shared" si="273"/>
        <v>1.3818181818181818</v>
      </c>
      <c r="R1790" s="12">
        <f t="shared" si="274"/>
        <v>7.2727272727272724E-2</v>
      </c>
      <c r="S1790" s="13" t="str">
        <f t="shared" si="280"/>
        <v>Photography</v>
      </c>
      <c r="T1790" s="13" t="str">
        <f t="shared" si="275"/>
        <v>Photobooks</v>
      </c>
      <c r="U1790" s="18" t="str">
        <f t="shared" si="276"/>
        <v>Oct</v>
      </c>
      <c r="V1790" s="18" t="str">
        <f t="shared" si="277"/>
        <v>Oct</v>
      </c>
      <c r="W1790" s="1">
        <f t="shared" si="281"/>
        <v>2014</v>
      </c>
      <c r="X1790" s="1">
        <f t="shared" si="282"/>
        <v>2014</v>
      </c>
    </row>
    <row r="1791" spans="1:24" ht="40.5" x14ac:dyDescent="0.3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17">
        <f t="shared" si="278"/>
        <v>42016.041701388887</v>
      </c>
      <c r="L1791" s="17">
        <f t="shared" si="279"/>
        <v>41956.041701388887</v>
      </c>
      <c r="M1791" s="5" t="b">
        <v>1</v>
      </c>
      <c r="N1791" s="5">
        <v>4</v>
      </c>
      <c r="O1791" s="5" t="b">
        <v>0</v>
      </c>
      <c r="P1791" s="5" t="s">
        <v>8285</v>
      </c>
      <c r="Q1791" s="10">
        <f t="shared" si="273"/>
        <v>0.5</v>
      </c>
      <c r="R1791" s="12">
        <f t="shared" si="274"/>
        <v>0.05</v>
      </c>
      <c r="S1791" s="13" t="str">
        <f t="shared" si="280"/>
        <v>Photography</v>
      </c>
      <c r="T1791" s="13" t="str">
        <f t="shared" si="275"/>
        <v>Photobooks</v>
      </c>
      <c r="U1791" s="18" t="str">
        <f t="shared" si="276"/>
        <v>Jan</v>
      </c>
      <c r="V1791" s="18" t="str">
        <f t="shared" si="277"/>
        <v>Nov</v>
      </c>
      <c r="W1791" s="1">
        <f t="shared" si="281"/>
        <v>2015</v>
      </c>
      <c r="X1791" s="1">
        <f t="shared" si="282"/>
        <v>2014</v>
      </c>
    </row>
    <row r="1792" spans="1:24" ht="40.5" x14ac:dyDescent="0.3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17">
        <f t="shared" si="278"/>
        <v>42040.466180555552</v>
      </c>
      <c r="L1792" s="17">
        <f t="shared" si="279"/>
        <v>42010.466180555552</v>
      </c>
      <c r="M1792" s="5" t="b">
        <v>1</v>
      </c>
      <c r="N1792" s="5">
        <v>15</v>
      </c>
      <c r="O1792" s="5" t="b">
        <v>0</v>
      </c>
      <c r="P1792" s="5" t="s">
        <v>8285</v>
      </c>
      <c r="Q1792" s="10">
        <f t="shared" si="273"/>
        <v>4.957575757575758</v>
      </c>
      <c r="R1792" s="12">
        <f t="shared" si="274"/>
        <v>4.5454545454545456E-2</v>
      </c>
      <c r="S1792" s="13" t="str">
        <f t="shared" si="280"/>
        <v>Photography</v>
      </c>
      <c r="T1792" s="13" t="str">
        <f t="shared" si="275"/>
        <v>Photobooks</v>
      </c>
      <c r="U1792" s="18" t="str">
        <f t="shared" si="276"/>
        <v>Feb</v>
      </c>
      <c r="V1792" s="18" t="str">
        <f t="shared" si="277"/>
        <v>Jan</v>
      </c>
      <c r="W1792" s="1">
        <f t="shared" si="281"/>
        <v>2015</v>
      </c>
      <c r="X1792" s="1">
        <f t="shared" si="282"/>
        <v>2015</v>
      </c>
    </row>
    <row r="1793" spans="1:24" ht="40.5" x14ac:dyDescent="0.3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17">
        <f t="shared" si="278"/>
        <v>42033.532002314816</v>
      </c>
      <c r="L1793" s="17">
        <f t="shared" si="279"/>
        <v>41973.532002314816</v>
      </c>
      <c r="M1793" s="5" t="b">
        <v>1</v>
      </c>
      <c r="N1793" s="5">
        <v>4</v>
      </c>
      <c r="O1793" s="5" t="b">
        <v>0</v>
      </c>
      <c r="P1793" s="5" t="s">
        <v>8285</v>
      </c>
      <c r="Q1793" s="10">
        <f t="shared" si="273"/>
        <v>3.5666666666666669</v>
      </c>
      <c r="R1793" s="12">
        <f t="shared" si="274"/>
        <v>0.13333333333333333</v>
      </c>
      <c r="S1793" s="13" t="str">
        <f t="shared" si="280"/>
        <v>Photography</v>
      </c>
      <c r="T1793" s="13" t="str">
        <f t="shared" si="275"/>
        <v>Photobooks</v>
      </c>
      <c r="U1793" s="18" t="str">
        <f t="shared" si="276"/>
        <v>Jan</v>
      </c>
      <c r="V1793" s="18" t="str">
        <f t="shared" si="277"/>
        <v>Nov</v>
      </c>
      <c r="W1793" s="1">
        <f t="shared" si="281"/>
        <v>2015</v>
      </c>
      <c r="X1793" s="1">
        <f t="shared" si="282"/>
        <v>2014</v>
      </c>
    </row>
    <row r="1794" spans="1:24" ht="40.5" x14ac:dyDescent="0.3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17">
        <f t="shared" si="278"/>
        <v>42226.082638888889</v>
      </c>
      <c r="L1794" s="17">
        <f t="shared" si="279"/>
        <v>42188.822708333326</v>
      </c>
      <c r="M1794" s="5" t="b">
        <v>1</v>
      </c>
      <c r="N1794" s="5">
        <v>139</v>
      </c>
      <c r="O1794" s="5" t="b">
        <v>0</v>
      </c>
      <c r="P1794" s="5" t="s">
        <v>8285</v>
      </c>
      <c r="Q1794" s="10">
        <f t="shared" ref="Q1794:Q1857" si="283">100*E1794/D1794</f>
        <v>61.124000000000002</v>
      </c>
      <c r="R1794" s="12">
        <f t="shared" ref="R1794:R1857" si="284">100*N1794/D1794</f>
        <v>0.55600000000000005</v>
      </c>
      <c r="S1794" s="13" t="str">
        <f t="shared" si="280"/>
        <v>Photography</v>
      </c>
      <c r="T1794" s="13" t="str">
        <f t="shared" ref="T1794:T1857" si="285">IF(ISNUMBER(SEARCH("television",P1794)),"Video/Televison",IF(ISNUMBER(SEARCH("documentary",P1794)),"Video/Documentary",IF(ISNUMBER(SEARCH("drama",P1794)),"Video/Drama",IF(ISNUMBER(SEARCH("science",P1794)),"Video/Science Fiction",IF(ISNUMBER(SEARCH("shorts",P1794)),"Video/Shorts",IF(ISNUMBER(SEARCH("Trucks",P1794)),"Food Trucks",IF(ISNUMBER(SEARCH("restaurants",P1794)),"Restaurants",IF(ISNUMBER(SEARCH("small",P1794)),"Small Batch",IF(ISNUMBER(SEARCH("mobile",P1794)),"Mobile Games",IF(ISNUMBER(SEARCH("tabletop",P1794)),"Tabletop Games",IF(ISNUMBER(SEARCH("video",P1794)),"Video Games",IF(ISNUMBER(SEARCH("audio",P1794)),"Audio",IF(ISNUMBER(SEARCH("classical",P1794)),"Classical",IF(ISNUMBER(SEARCH("electric",P1794)),"Electric Music",IF(ISNUMBER(SEARCH("faith",P1794)),"Faith",IF(ISNUMBER(SEARCH("indie",P1794)),"Indie Music",IF(ISNUMBER(SEARCH("jazz",P1794)),"Jazz",IF(ISNUMBER(SEARCH("metal",P1794)),"Metal",IF(ISNUMBER(SEARCH("pop",P1794)),"Pop",IF(ISNUMBER(SEARCH("world",P1794)),"World Music",IF(ISNUMBER(SEARCH("plays",P1794)),"Plays",IF(ISNUMBER(SEARCH("spaces",P1794)),"Spaces",IF(ISNUMBER(SEARCH("marker",P1794)),"Markerpaces",IF(ISNUMBER(SEARCH("exploration",P1794)),"Space Exploration",IF(ISNUMBER(SEARCH("wearables",P1794)),"Wearables",IF(ISNUMBER(SEARCH("web",P1794)),"Web",IF(ISNUMBER(SEARCH("hardware",P1794)),"Hardware",IF(ISNUMBER(SEARCH("nature",P1794)),"Nature",IF(ISNUMBER(SEARCH("people",P1794)),"People",IF(ISNUMBER(SEARCH("photobooks",P1794)),"Photobooks",IF(ISNUMBER(SEARCH("places",P1794)),"Places",IF(ISNUMBER(SEARCH("nonfiction",P1794)),"Nonfiction",IF(ISNUMBER(SEARCH("fiction",P1794)),"fiction",IF(ISNUMBER(SEARCH("radio",P1794)),"Radio &amp; Podcast",IF(ISNUMBER(SEARCH("translation",P1794)),"Translation",IF(ISNUMBER(SEARCH("musical",P1794)),"Musical",IF(ISNUMBER(SEARCH("rock",P1794)),"Rock",IF(ISNUMBER(SEARCH("books",P1794)),"Books",IF(ISNUMBER(SEARCH("music/electronic",P1794)),"Electronic Music",IF(ISNUMBER(SEARCH("gadgets",P1794)),"Gadgets"))))))))))))))))))))))))))))))))))))))))</f>
        <v>Photobooks</v>
      </c>
      <c r="U1794" s="18" t="str">
        <f t="shared" ref="U1794:U1857" si="286">TEXT((I1794/86400)+25569+(-5/24), "mmm")</f>
        <v>Aug</v>
      </c>
      <c r="V1794" s="18" t="str">
        <f t="shared" ref="V1794:V1857" si="287">TEXT((J1794/86400)+25569+(-5/24), "mmm")</f>
        <v>Jul</v>
      </c>
      <c r="W1794" s="1">
        <f t="shared" si="281"/>
        <v>2015</v>
      </c>
      <c r="X1794" s="1">
        <f t="shared" si="282"/>
        <v>2015</v>
      </c>
    </row>
    <row r="1795" spans="1:24" ht="40.5" x14ac:dyDescent="0.3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17">
        <f t="shared" ref="K1795:K1858" si="288">(I1795/86400)+25569+(-5/24)</f>
        <v>41970.724999999999</v>
      </c>
      <c r="L1795" s="17">
        <f t="shared" ref="L1795:L1858" si="289">(J1795/86400)+25569+(-5/24)</f>
        <v>41940.683333333327</v>
      </c>
      <c r="M1795" s="5" t="b">
        <v>1</v>
      </c>
      <c r="N1795" s="5">
        <v>2</v>
      </c>
      <c r="O1795" s="5" t="b">
        <v>0</v>
      </c>
      <c r="P1795" s="5" t="s">
        <v>8285</v>
      </c>
      <c r="Q1795" s="10">
        <f t="shared" si="283"/>
        <v>1.3333333333333333</v>
      </c>
      <c r="R1795" s="12">
        <f t="shared" si="284"/>
        <v>6.6666666666666666E-2</v>
      </c>
      <c r="S1795" s="13" t="str">
        <f t="shared" ref="S1795:S1858" si="290">IF(ISNUMBER(SEARCH("film",P1795)),"Film",IF(ISNUMBER(SEARCH("theater",P1795)),"Theater",IF(ISNUMBER(SEARCH("music",P1795)),"Music",IF(ISNUMBER(SEARCH("technology",P1795)),"Technology",IF(ISNUMBER(SEARCH("journalism",P1795)),"Journalism",IF(ISNUMBER(SEARCH("games",P1795)),"Games",IF(ISNUMBER(SEARCH("food",P1795)),"Food",IF(ISNUMBER(SEARCH("photography",P1795)),"Photography",IF(ISNUMBER(SEARCH("publishing",P1795)),"Publishing")))))))))</f>
        <v>Photography</v>
      </c>
      <c r="T1795" s="13" t="str">
        <f t="shared" si="285"/>
        <v>Photobooks</v>
      </c>
      <c r="U1795" s="18" t="str">
        <f t="shared" si="286"/>
        <v>Nov</v>
      </c>
      <c r="V1795" s="18" t="str">
        <f t="shared" si="287"/>
        <v>Oct</v>
      </c>
      <c r="W1795" s="1">
        <f t="shared" ref="W1795:W1858" si="291">YEAR(K1795)</f>
        <v>2014</v>
      </c>
      <c r="X1795" s="1">
        <f t="shared" ref="X1795:X1858" si="292">YEAR(L1795)</f>
        <v>2014</v>
      </c>
    </row>
    <row r="1796" spans="1:24" ht="60.75" x14ac:dyDescent="0.3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17">
        <f t="shared" si="288"/>
        <v>42046.342847222222</v>
      </c>
      <c r="L1796" s="17">
        <f t="shared" si="289"/>
        <v>42011.342847222222</v>
      </c>
      <c r="M1796" s="5" t="b">
        <v>1</v>
      </c>
      <c r="N1796" s="5">
        <v>18</v>
      </c>
      <c r="O1796" s="5" t="b">
        <v>0</v>
      </c>
      <c r="P1796" s="5" t="s">
        <v>8285</v>
      </c>
      <c r="Q1796" s="10">
        <f t="shared" si="283"/>
        <v>11.077777777777778</v>
      </c>
      <c r="R1796" s="12">
        <f t="shared" si="284"/>
        <v>0.2</v>
      </c>
      <c r="S1796" s="13" t="str">
        <f t="shared" si="290"/>
        <v>Photography</v>
      </c>
      <c r="T1796" s="13" t="str">
        <f t="shared" si="285"/>
        <v>Photobooks</v>
      </c>
      <c r="U1796" s="18" t="str">
        <f t="shared" si="286"/>
        <v>Feb</v>
      </c>
      <c r="V1796" s="18" t="str">
        <f t="shared" si="287"/>
        <v>Jan</v>
      </c>
      <c r="W1796" s="1">
        <f t="shared" si="291"/>
        <v>2015</v>
      </c>
      <c r="X1796" s="1">
        <f t="shared" si="292"/>
        <v>2015</v>
      </c>
    </row>
    <row r="1797" spans="1:24" ht="40.5" x14ac:dyDescent="0.3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17">
        <f t="shared" si="288"/>
        <v>42657.458333333336</v>
      </c>
      <c r="L1797" s="17">
        <f t="shared" si="289"/>
        <v>42628.080335648141</v>
      </c>
      <c r="M1797" s="5" t="b">
        <v>1</v>
      </c>
      <c r="N1797" s="5">
        <v>81</v>
      </c>
      <c r="O1797" s="5" t="b">
        <v>0</v>
      </c>
      <c r="P1797" s="5" t="s">
        <v>8285</v>
      </c>
      <c r="Q1797" s="10">
        <f t="shared" si="283"/>
        <v>38.735714285714288</v>
      </c>
      <c r="R1797" s="12">
        <f t="shared" si="284"/>
        <v>0.28928571428571431</v>
      </c>
      <c r="S1797" s="13" t="str">
        <f t="shared" si="290"/>
        <v>Photography</v>
      </c>
      <c r="T1797" s="13" t="str">
        <f t="shared" si="285"/>
        <v>Photobooks</v>
      </c>
      <c r="U1797" s="18" t="str">
        <f t="shared" si="286"/>
        <v>Oct</v>
      </c>
      <c r="V1797" s="18" t="str">
        <f t="shared" si="287"/>
        <v>Sep</v>
      </c>
      <c r="W1797" s="1">
        <f t="shared" si="291"/>
        <v>2016</v>
      </c>
      <c r="X1797" s="1">
        <f t="shared" si="292"/>
        <v>2016</v>
      </c>
    </row>
    <row r="1798" spans="1:24" ht="60.75" x14ac:dyDescent="0.3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17">
        <f t="shared" si="288"/>
        <v>42575.231087962959</v>
      </c>
      <c r="L1798" s="17">
        <f t="shared" si="289"/>
        <v>42515.231087962959</v>
      </c>
      <c r="M1798" s="5" t="b">
        <v>1</v>
      </c>
      <c r="N1798" s="5">
        <v>86</v>
      </c>
      <c r="O1798" s="5" t="b">
        <v>0</v>
      </c>
      <c r="P1798" s="5" t="s">
        <v>8285</v>
      </c>
      <c r="Q1798" s="10">
        <f t="shared" si="283"/>
        <v>22.05263157894737</v>
      </c>
      <c r="R1798" s="12">
        <f t="shared" si="284"/>
        <v>0.45263157894736844</v>
      </c>
      <c r="S1798" s="13" t="str">
        <f t="shared" si="290"/>
        <v>Photography</v>
      </c>
      <c r="T1798" s="13" t="str">
        <f t="shared" si="285"/>
        <v>Photobooks</v>
      </c>
      <c r="U1798" s="18" t="str">
        <f t="shared" si="286"/>
        <v>Jul</v>
      </c>
      <c r="V1798" s="18" t="str">
        <f t="shared" si="287"/>
        <v>May</v>
      </c>
      <c r="W1798" s="1">
        <f t="shared" si="291"/>
        <v>2016</v>
      </c>
      <c r="X1798" s="1">
        <f t="shared" si="292"/>
        <v>2016</v>
      </c>
    </row>
    <row r="1799" spans="1:24" ht="40.5" x14ac:dyDescent="0.3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17">
        <f t="shared" si="288"/>
        <v>42719.360983796294</v>
      </c>
      <c r="L1799" s="17">
        <f t="shared" si="289"/>
        <v>42689.360983796294</v>
      </c>
      <c r="M1799" s="5" t="b">
        <v>1</v>
      </c>
      <c r="N1799" s="5">
        <v>140</v>
      </c>
      <c r="O1799" s="5" t="b">
        <v>0</v>
      </c>
      <c r="P1799" s="5" t="s">
        <v>8285</v>
      </c>
      <c r="Q1799" s="10">
        <f t="shared" si="283"/>
        <v>67.55</v>
      </c>
      <c r="R1799" s="12">
        <f t="shared" si="284"/>
        <v>1.4</v>
      </c>
      <c r="S1799" s="13" t="str">
        <f t="shared" si="290"/>
        <v>Photography</v>
      </c>
      <c r="T1799" s="13" t="str">
        <f t="shared" si="285"/>
        <v>Photobooks</v>
      </c>
      <c r="U1799" s="18" t="str">
        <f t="shared" si="286"/>
        <v>Dec</v>
      </c>
      <c r="V1799" s="18" t="str">
        <f t="shared" si="287"/>
        <v>Nov</v>
      </c>
      <c r="W1799" s="1">
        <f t="shared" si="291"/>
        <v>2016</v>
      </c>
      <c r="X1799" s="1">
        <f t="shared" si="292"/>
        <v>2016</v>
      </c>
    </row>
    <row r="1800" spans="1:24" ht="60.75" x14ac:dyDescent="0.3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17">
        <f t="shared" si="288"/>
        <v>42404.118437499994</v>
      </c>
      <c r="L1800" s="17">
        <f t="shared" si="289"/>
        <v>42344.118437499994</v>
      </c>
      <c r="M1800" s="5" t="b">
        <v>1</v>
      </c>
      <c r="N1800" s="5">
        <v>37</v>
      </c>
      <c r="O1800" s="5" t="b">
        <v>0</v>
      </c>
      <c r="P1800" s="5" t="s">
        <v>8285</v>
      </c>
      <c r="Q1800" s="10">
        <f t="shared" si="283"/>
        <v>13.637499999999999</v>
      </c>
      <c r="R1800" s="12">
        <f t="shared" si="284"/>
        <v>0.23125000000000001</v>
      </c>
      <c r="S1800" s="13" t="str">
        <f t="shared" si="290"/>
        <v>Photography</v>
      </c>
      <c r="T1800" s="13" t="str">
        <f t="shared" si="285"/>
        <v>Photobooks</v>
      </c>
      <c r="U1800" s="18" t="str">
        <f t="shared" si="286"/>
        <v>Feb</v>
      </c>
      <c r="V1800" s="18" t="str">
        <f t="shared" si="287"/>
        <v>Dec</v>
      </c>
      <c r="W1800" s="1">
        <f t="shared" si="291"/>
        <v>2016</v>
      </c>
      <c r="X1800" s="1">
        <f t="shared" si="292"/>
        <v>2015</v>
      </c>
    </row>
    <row r="1801" spans="1:24" ht="40.5" x14ac:dyDescent="0.3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17">
        <f t="shared" si="288"/>
        <v>41954.676018518519</v>
      </c>
      <c r="L1801" s="17">
        <f t="shared" si="289"/>
        <v>41934.634351851848</v>
      </c>
      <c r="M1801" s="5" t="b">
        <v>1</v>
      </c>
      <c r="N1801" s="5">
        <v>6</v>
      </c>
      <c r="O1801" s="5" t="b">
        <v>0</v>
      </c>
      <c r="P1801" s="5" t="s">
        <v>8285</v>
      </c>
      <c r="Q1801" s="10">
        <f t="shared" si="283"/>
        <v>1.7457499999999999</v>
      </c>
      <c r="R1801" s="12">
        <f t="shared" si="284"/>
        <v>0.15</v>
      </c>
      <c r="S1801" s="13" t="str">
        <f t="shared" si="290"/>
        <v>Photography</v>
      </c>
      <c r="T1801" s="13" t="str">
        <f t="shared" si="285"/>
        <v>Photobooks</v>
      </c>
      <c r="U1801" s="18" t="str">
        <f t="shared" si="286"/>
        <v>Nov</v>
      </c>
      <c r="V1801" s="18" t="str">
        <f t="shared" si="287"/>
        <v>Oct</v>
      </c>
      <c r="W1801" s="1">
        <f t="shared" si="291"/>
        <v>2014</v>
      </c>
      <c r="X1801" s="1">
        <f t="shared" si="292"/>
        <v>2014</v>
      </c>
    </row>
    <row r="1802" spans="1:24" ht="40.5" x14ac:dyDescent="0.3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17">
        <f t="shared" si="288"/>
        <v>42653.397800925923</v>
      </c>
      <c r="L1802" s="17">
        <f t="shared" si="289"/>
        <v>42623.397800925923</v>
      </c>
      <c r="M1802" s="5" t="b">
        <v>1</v>
      </c>
      <c r="N1802" s="5">
        <v>113</v>
      </c>
      <c r="O1802" s="5" t="b">
        <v>0</v>
      </c>
      <c r="P1802" s="5" t="s">
        <v>8285</v>
      </c>
      <c r="Q1802" s="10">
        <f t="shared" si="283"/>
        <v>20.44963251188932</v>
      </c>
      <c r="R1802" s="12">
        <f t="shared" si="284"/>
        <v>0.24427150886294854</v>
      </c>
      <c r="S1802" s="13" t="str">
        <f t="shared" si="290"/>
        <v>Photography</v>
      </c>
      <c r="T1802" s="13" t="str">
        <f t="shared" si="285"/>
        <v>Photobooks</v>
      </c>
      <c r="U1802" s="18" t="str">
        <f t="shared" si="286"/>
        <v>Oct</v>
      </c>
      <c r="V1802" s="18" t="str">
        <f t="shared" si="287"/>
        <v>Sep</v>
      </c>
      <c r="W1802" s="1">
        <f t="shared" si="291"/>
        <v>2016</v>
      </c>
      <c r="X1802" s="1">
        <f t="shared" si="292"/>
        <v>2016</v>
      </c>
    </row>
    <row r="1803" spans="1:24" ht="60.75" x14ac:dyDescent="0.3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17">
        <f t="shared" si="288"/>
        <v>42353.298611111109</v>
      </c>
      <c r="L1803" s="17">
        <f t="shared" si="289"/>
        <v>42321.452175925922</v>
      </c>
      <c r="M1803" s="5" t="b">
        <v>1</v>
      </c>
      <c r="N1803" s="5">
        <v>37</v>
      </c>
      <c r="O1803" s="5" t="b">
        <v>0</v>
      </c>
      <c r="P1803" s="5" t="s">
        <v>8285</v>
      </c>
      <c r="Q1803" s="10">
        <f t="shared" si="283"/>
        <v>13.852941176470589</v>
      </c>
      <c r="R1803" s="12">
        <f t="shared" si="284"/>
        <v>0.21764705882352942</v>
      </c>
      <c r="S1803" s="13" t="str">
        <f t="shared" si="290"/>
        <v>Photography</v>
      </c>
      <c r="T1803" s="13" t="str">
        <f t="shared" si="285"/>
        <v>Photobooks</v>
      </c>
      <c r="U1803" s="18" t="str">
        <f t="shared" si="286"/>
        <v>Dec</v>
      </c>
      <c r="V1803" s="18" t="str">
        <f t="shared" si="287"/>
        <v>Nov</v>
      </c>
      <c r="W1803" s="1">
        <f t="shared" si="291"/>
        <v>2015</v>
      </c>
      <c r="X1803" s="1">
        <f t="shared" si="292"/>
        <v>2015</v>
      </c>
    </row>
    <row r="1804" spans="1:24" ht="40.5" x14ac:dyDescent="0.3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17">
        <f t="shared" si="288"/>
        <v>42182.707638888889</v>
      </c>
      <c r="L1804" s="17">
        <f t="shared" si="289"/>
        <v>42159.264236111114</v>
      </c>
      <c r="M1804" s="5" t="b">
        <v>1</v>
      </c>
      <c r="N1804" s="5">
        <v>18</v>
      </c>
      <c r="O1804" s="5" t="b">
        <v>0</v>
      </c>
      <c r="P1804" s="5" t="s">
        <v>8285</v>
      </c>
      <c r="Q1804" s="10">
        <f t="shared" si="283"/>
        <v>48.485714285714288</v>
      </c>
      <c r="R1804" s="12">
        <f t="shared" si="284"/>
        <v>0.51428571428571423</v>
      </c>
      <c r="S1804" s="13" t="str">
        <f t="shared" si="290"/>
        <v>Photography</v>
      </c>
      <c r="T1804" s="13" t="str">
        <f t="shared" si="285"/>
        <v>Photobooks</v>
      </c>
      <c r="U1804" s="18" t="str">
        <f t="shared" si="286"/>
        <v>Jun</v>
      </c>
      <c r="V1804" s="18" t="str">
        <f t="shared" si="287"/>
        <v>Jun</v>
      </c>
      <c r="W1804" s="1">
        <f t="shared" si="291"/>
        <v>2015</v>
      </c>
      <c r="X1804" s="1">
        <f t="shared" si="292"/>
        <v>2015</v>
      </c>
    </row>
    <row r="1805" spans="1:24" ht="40.5" x14ac:dyDescent="0.3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17">
        <f t="shared" si="288"/>
        <v>42048.863217592589</v>
      </c>
      <c r="L1805" s="17">
        <f t="shared" si="289"/>
        <v>42017.863217592589</v>
      </c>
      <c r="M1805" s="5" t="b">
        <v>1</v>
      </c>
      <c r="N1805" s="5">
        <v>75</v>
      </c>
      <c r="O1805" s="5" t="b">
        <v>0</v>
      </c>
      <c r="P1805" s="5" t="s">
        <v>8285</v>
      </c>
      <c r="Q1805" s="10">
        <f t="shared" si="283"/>
        <v>30.8</v>
      </c>
      <c r="R1805" s="12">
        <f t="shared" si="284"/>
        <v>0.42857142857142855</v>
      </c>
      <c r="S1805" s="13" t="str">
        <f t="shared" si="290"/>
        <v>Photography</v>
      </c>
      <c r="T1805" s="13" t="str">
        <f t="shared" si="285"/>
        <v>Photobooks</v>
      </c>
      <c r="U1805" s="18" t="str">
        <f t="shared" si="286"/>
        <v>Feb</v>
      </c>
      <c r="V1805" s="18" t="str">
        <f t="shared" si="287"/>
        <v>Jan</v>
      </c>
      <c r="W1805" s="1">
        <f t="shared" si="291"/>
        <v>2015</v>
      </c>
      <c r="X1805" s="1">
        <f t="shared" si="292"/>
        <v>2015</v>
      </c>
    </row>
    <row r="1806" spans="1:24" ht="60.75" x14ac:dyDescent="0.3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17">
        <f t="shared" si="288"/>
        <v>42322.511620370373</v>
      </c>
      <c r="L1806" s="17">
        <f t="shared" si="289"/>
        <v>42282.469953703701</v>
      </c>
      <c r="M1806" s="5" t="b">
        <v>1</v>
      </c>
      <c r="N1806" s="5">
        <v>52</v>
      </c>
      <c r="O1806" s="5" t="b">
        <v>0</v>
      </c>
      <c r="P1806" s="5" t="s">
        <v>8285</v>
      </c>
      <c r="Q1806" s="10">
        <f t="shared" si="283"/>
        <v>35.174193548387095</v>
      </c>
      <c r="R1806" s="12">
        <f t="shared" si="284"/>
        <v>0.33548387096774196</v>
      </c>
      <c r="S1806" s="13" t="str">
        <f t="shared" si="290"/>
        <v>Photography</v>
      </c>
      <c r="T1806" s="13" t="str">
        <f t="shared" si="285"/>
        <v>Photobooks</v>
      </c>
      <c r="U1806" s="18" t="str">
        <f t="shared" si="286"/>
        <v>Nov</v>
      </c>
      <c r="V1806" s="18" t="str">
        <f t="shared" si="287"/>
        <v>Oct</v>
      </c>
      <c r="W1806" s="1">
        <f t="shared" si="291"/>
        <v>2015</v>
      </c>
      <c r="X1806" s="1">
        <f t="shared" si="292"/>
        <v>2015</v>
      </c>
    </row>
    <row r="1807" spans="1:24" ht="40.5" x14ac:dyDescent="0.3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17">
        <f t="shared" si="288"/>
        <v>42279.541666666664</v>
      </c>
      <c r="L1807" s="17">
        <f t="shared" si="289"/>
        <v>42247.595578703702</v>
      </c>
      <c r="M1807" s="5" t="b">
        <v>1</v>
      </c>
      <c r="N1807" s="5">
        <v>122</v>
      </c>
      <c r="O1807" s="5" t="b">
        <v>0</v>
      </c>
      <c r="P1807" s="5" t="s">
        <v>8285</v>
      </c>
      <c r="Q1807" s="10">
        <f t="shared" si="283"/>
        <v>36.404444444444444</v>
      </c>
      <c r="R1807" s="12">
        <f t="shared" si="284"/>
        <v>0.54222222222222227</v>
      </c>
      <c r="S1807" s="13" t="str">
        <f t="shared" si="290"/>
        <v>Photography</v>
      </c>
      <c r="T1807" s="13" t="str">
        <f t="shared" si="285"/>
        <v>Photobooks</v>
      </c>
      <c r="U1807" s="18" t="str">
        <f t="shared" si="286"/>
        <v>Oct</v>
      </c>
      <c r="V1807" s="18" t="str">
        <f t="shared" si="287"/>
        <v>Aug</v>
      </c>
      <c r="W1807" s="1">
        <f t="shared" si="291"/>
        <v>2015</v>
      </c>
      <c r="X1807" s="1">
        <f t="shared" si="292"/>
        <v>2015</v>
      </c>
    </row>
    <row r="1808" spans="1:24" ht="40.5" x14ac:dyDescent="0.3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17">
        <f t="shared" si="288"/>
        <v>41912.429965277777</v>
      </c>
      <c r="L1808" s="17">
        <f t="shared" si="289"/>
        <v>41877.429965277777</v>
      </c>
      <c r="M1808" s="5" t="b">
        <v>1</v>
      </c>
      <c r="N1808" s="5">
        <v>8</v>
      </c>
      <c r="O1808" s="5" t="b">
        <v>0</v>
      </c>
      <c r="P1808" s="5" t="s">
        <v>8285</v>
      </c>
      <c r="Q1808" s="10">
        <f t="shared" si="283"/>
        <v>2.9550000000000001</v>
      </c>
      <c r="R1808" s="12">
        <f t="shared" si="284"/>
        <v>0.04</v>
      </c>
      <c r="S1808" s="13" t="str">
        <f t="shared" si="290"/>
        <v>Photography</v>
      </c>
      <c r="T1808" s="13" t="str">
        <f t="shared" si="285"/>
        <v>Photobooks</v>
      </c>
      <c r="U1808" s="18" t="str">
        <f t="shared" si="286"/>
        <v>Sep</v>
      </c>
      <c r="V1808" s="18" t="str">
        <f t="shared" si="287"/>
        <v>Aug</v>
      </c>
      <c r="W1808" s="1">
        <f t="shared" si="291"/>
        <v>2014</v>
      </c>
      <c r="X1808" s="1">
        <f t="shared" si="292"/>
        <v>2014</v>
      </c>
    </row>
    <row r="1809" spans="1:24" x14ac:dyDescent="0.3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17">
        <f t="shared" si="288"/>
        <v>41909.860104166662</v>
      </c>
      <c r="L1809" s="17">
        <f t="shared" si="289"/>
        <v>41879.860104166662</v>
      </c>
      <c r="M1809" s="5" t="b">
        <v>1</v>
      </c>
      <c r="N1809" s="5">
        <v>8</v>
      </c>
      <c r="O1809" s="5" t="b">
        <v>0</v>
      </c>
      <c r="P1809" s="5" t="s">
        <v>8285</v>
      </c>
      <c r="Q1809" s="10">
        <f t="shared" si="283"/>
        <v>11.06</v>
      </c>
      <c r="R1809" s="12">
        <f t="shared" si="284"/>
        <v>0.16</v>
      </c>
      <c r="S1809" s="13" t="str">
        <f t="shared" si="290"/>
        <v>Photography</v>
      </c>
      <c r="T1809" s="13" t="str">
        <f t="shared" si="285"/>
        <v>Photobooks</v>
      </c>
      <c r="U1809" s="18" t="str">
        <f t="shared" si="286"/>
        <v>Sep</v>
      </c>
      <c r="V1809" s="18" t="str">
        <f t="shared" si="287"/>
        <v>Aug</v>
      </c>
      <c r="W1809" s="1">
        <f t="shared" si="291"/>
        <v>2014</v>
      </c>
      <c r="X1809" s="1">
        <f t="shared" si="292"/>
        <v>2014</v>
      </c>
    </row>
    <row r="1810" spans="1:24" ht="40.5" x14ac:dyDescent="0.3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17">
        <f t="shared" si="288"/>
        <v>42777.472569444442</v>
      </c>
      <c r="L1810" s="17">
        <f t="shared" si="289"/>
        <v>42742.472569444442</v>
      </c>
      <c r="M1810" s="5" t="b">
        <v>1</v>
      </c>
      <c r="N1810" s="5">
        <v>96</v>
      </c>
      <c r="O1810" s="5" t="b">
        <v>0</v>
      </c>
      <c r="P1810" s="5" t="s">
        <v>8285</v>
      </c>
      <c r="Q1810" s="10">
        <f t="shared" si="283"/>
        <v>41.407142857142858</v>
      </c>
      <c r="R1810" s="12">
        <f t="shared" si="284"/>
        <v>0.34285714285714286</v>
      </c>
      <c r="S1810" s="13" t="str">
        <f t="shared" si="290"/>
        <v>Photography</v>
      </c>
      <c r="T1810" s="13" t="str">
        <f t="shared" si="285"/>
        <v>Photobooks</v>
      </c>
      <c r="U1810" s="18" t="str">
        <f t="shared" si="286"/>
        <v>Feb</v>
      </c>
      <c r="V1810" s="18" t="str">
        <f t="shared" si="287"/>
        <v>Jan</v>
      </c>
      <c r="W1810" s="1">
        <f t="shared" si="291"/>
        <v>2017</v>
      </c>
      <c r="X1810" s="1">
        <f t="shared" si="292"/>
        <v>2017</v>
      </c>
    </row>
    <row r="1811" spans="1:24" ht="40.5" x14ac:dyDescent="0.3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17">
        <f t="shared" si="288"/>
        <v>42064.699525462966</v>
      </c>
      <c r="L1811" s="17">
        <f t="shared" si="289"/>
        <v>42029.699525462966</v>
      </c>
      <c r="M1811" s="5" t="b">
        <v>1</v>
      </c>
      <c r="N1811" s="5">
        <v>9</v>
      </c>
      <c r="O1811" s="5" t="b">
        <v>0</v>
      </c>
      <c r="P1811" s="5" t="s">
        <v>8285</v>
      </c>
      <c r="Q1811" s="10">
        <f t="shared" si="283"/>
        <v>10.857142857142858</v>
      </c>
      <c r="R1811" s="12">
        <f t="shared" si="284"/>
        <v>0.25714285714285712</v>
      </c>
      <c r="S1811" s="13" t="str">
        <f t="shared" si="290"/>
        <v>Photography</v>
      </c>
      <c r="T1811" s="13" t="str">
        <f t="shared" si="285"/>
        <v>Photobooks</v>
      </c>
      <c r="U1811" s="18" t="str">
        <f t="shared" si="286"/>
        <v>Mar</v>
      </c>
      <c r="V1811" s="18" t="str">
        <f t="shared" si="287"/>
        <v>Jan</v>
      </c>
      <c r="W1811" s="1">
        <f t="shared" si="291"/>
        <v>2015</v>
      </c>
      <c r="X1811" s="1">
        <f t="shared" si="292"/>
        <v>2015</v>
      </c>
    </row>
    <row r="1812" spans="1:24" ht="40.5" x14ac:dyDescent="0.3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17">
        <f t="shared" si="288"/>
        <v>41872.701689814814</v>
      </c>
      <c r="L1812" s="17">
        <f t="shared" si="289"/>
        <v>41860.701689814814</v>
      </c>
      <c r="M1812" s="5" t="b">
        <v>0</v>
      </c>
      <c r="N1812" s="5">
        <v>2</v>
      </c>
      <c r="O1812" s="5" t="b">
        <v>0</v>
      </c>
      <c r="P1812" s="5" t="s">
        <v>8285</v>
      </c>
      <c r="Q1812" s="10">
        <f t="shared" si="283"/>
        <v>3.3333333333333335</v>
      </c>
      <c r="R1812" s="12">
        <f t="shared" si="284"/>
        <v>0.44444444444444442</v>
      </c>
      <c r="S1812" s="13" t="str">
        <f t="shared" si="290"/>
        <v>Photography</v>
      </c>
      <c r="T1812" s="13" t="str">
        <f t="shared" si="285"/>
        <v>Photobooks</v>
      </c>
      <c r="U1812" s="18" t="str">
        <f t="shared" si="286"/>
        <v>Aug</v>
      </c>
      <c r="V1812" s="18" t="str">
        <f t="shared" si="287"/>
        <v>Aug</v>
      </c>
      <c r="W1812" s="1">
        <f t="shared" si="291"/>
        <v>2014</v>
      </c>
      <c r="X1812" s="1">
        <f t="shared" si="292"/>
        <v>2014</v>
      </c>
    </row>
    <row r="1813" spans="1:24" ht="40.5" x14ac:dyDescent="0.3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17">
        <f t="shared" si="288"/>
        <v>41935.958333333328</v>
      </c>
      <c r="L1813" s="17">
        <f t="shared" si="289"/>
        <v>41876.225347222222</v>
      </c>
      <c r="M1813" s="5" t="b">
        <v>0</v>
      </c>
      <c r="N1813" s="5">
        <v>26</v>
      </c>
      <c r="O1813" s="5" t="b">
        <v>0</v>
      </c>
      <c r="P1813" s="5" t="s">
        <v>8285</v>
      </c>
      <c r="Q1813" s="10">
        <f t="shared" si="283"/>
        <v>7.407407407407407E-2</v>
      </c>
      <c r="R1813" s="12">
        <f t="shared" si="284"/>
        <v>4.8148148148148148E-2</v>
      </c>
      <c r="S1813" s="13" t="str">
        <f t="shared" si="290"/>
        <v>Photography</v>
      </c>
      <c r="T1813" s="13" t="str">
        <f t="shared" si="285"/>
        <v>Photobooks</v>
      </c>
      <c r="U1813" s="18" t="str">
        <f t="shared" si="286"/>
        <v>Oct</v>
      </c>
      <c r="V1813" s="18" t="str">
        <f t="shared" si="287"/>
        <v>Aug</v>
      </c>
      <c r="W1813" s="1">
        <f t="shared" si="291"/>
        <v>2014</v>
      </c>
      <c r="X1813" s="1">
        <f t="shared" si="292"/>
        <v>2014</v>
      </c>
    </row>
    <row r="1814" spans="1:24" ht="60.75" x14ac:dyDescent="0.3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17">
        <f t="shared" si="288"/>
        <v>42554.110370370363</v>
      </c>
      <c r="L1814" s="17">
        <f t="shared" si="289"/>
        <v>42524.110370370363</v>
      </c>
      <c r="M1814" s="5" t="b">
        <v>0</v>
      </c>
      <c r="N1814" s="5">
        <v>23</v>
      </c>
      <c r="O1814" s="5" t="b">
        <v>0</v>
      </c>
      <c r="P1814" s="5" t="s">
        <v>8285</v>
      </c>
      <c r="Q1814" s="10">
        <f t="shared" si="283"/>
        <v>13.307692307692308</v>
      </c>
      <c r="R1814" s="12">
        <f t="shared" si="284"/>
        <v>0.35384615384615387</v>
      </c>
      <c r="S1814" s="13" t="str">
        <f t="shared" si="290"/>
        <v>Photography</v>
      </c>
      <c r="T1814" s="13" t="str">
        <f t="shared" si="285"/>
        <v>Photobooks</v>
      </c>
      <c r="U1814" s="18" t="str">
        <f t="shared" si="286"/>
        <v>Jul</v>
      </c>
      <c r="V1814" s="18" t="str">
        <f t="shared" si="287"/>
        <v>Jun</v>
      </c>
      <c r="W1814" s="1">
        <f t="shared" si="291"/>
        <v>2016</v>
      </c>
      <c r="X1814" s="1">
        <f t="shared" si="292"/>
        <v>2016</v>
      </c>
    </row>
    <row r="1815" spans="1:24" ht="40.5" x14ac:dyDescent="0.3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17">
        <f t="shared" si="288"/>
        <v>41859.68069444444</v>
      </c>
      <c r="L1815" s="17">
        <f t="shared" si="289"/>
        <v>41829.68069444444</v>
      </c>
      <c r="M1815" s="5" t="b">
        <v>0</v>
      </c>
      <c r="N1815" s="5">
        <v>0</v>
      </c>
      <c r="O1815" s="5" t="b">
        <v>0</v>
      </c>
      <c r="P1815" s="5" t="s">
        <v>8285</v>
      </c>
      <c r="Q1815" s="10">
        <f t="shared" si="283"/>
        <v>0</v>
      </c>
      <c r="R1815" s="12">
        <f t="shared" si="284"/>
        <v>0</v>
      </c>
      <c r="S1815" s="13" t="str">
        <f t="shared" si="290"/>
        <v>Photography</v>
      </c>
      <c r="T1815" s="13" t="str">
        <f t="shared" si="285"/>
        <v>Photobooks</v>
      </c>
      <c r="U1815" s="18" t="str">
        <f t="shared" si="286"/>
        <v>Aug</v>
      </c>
      <c r="V1815" s="18" t="str">
        <f t="shared" si="287"/>
        <v>Jul</v>
      </c>
      <c r="W1815" s="1">
        <f t="shared" si="291"/>
        <v>2014</v>
      </c>
      <c r="X1815" s="1">
        <f t="shared" si="292"/>
        <v>2014</v>
      </c>
    </row>
    <row r="1816" spans="1:24" ht="40.5" x14ac:dyDescent="0.3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17">
        <f t="shared" si="288"/>
        <v>42063.105740740742</v>
      </c>
      <c r="L1816" s="17">
        <f t="shared" si="289"/>
        <v>42033.105740740742</v>
      </c>
      <c r="M1816" s="5" t="b">
        <v>0</v>
      </c>
      <c r="N1816" s="5">
        <v>140</v>
      </c>
      <c r="O1816" s="5" t="b">
        <v>0</v>
      </c>
      <c r="P1816" s="5" t="s">
        <v>8285</v>
      </c>
      <c r="Q1816" s="10">
        <f t="shared" si="283"/>
        <v>49.18333333333333</v>
      </c>
      <c r="R1816" s="12">
        <f t="shared" si="284"/>
        <v>1.1666666666666667</v>
      </c>
      <c r="S1816" s="13" t="str">
        <f t="shared" si="290"/>
        <v>Photography</v>
      </c>
      <c r="T1816" s="13" t="str">
        <f t="shared" si="285"/>
        <v>Photobooks</v>
      </c>
      <c r="U1816" s="18" t="str">
        <f t="shared" si="286"/>
        <v>Feb</v>
      </c>
      <c r="V1816" s="18" t="str">
        <f t="shared" si="287"/>
        <v>Jan</v>
      </c>
      <c r="W1816" s="1">
        <f t="shared" si="291"/>
        <v>2015</v>
      </c>
      <c r="X1816" s="1">
        <f t="shared" si="292"/>
        <v>2015</v>
      </c>
    </row>
    <row r="1817" spans="1:24" ht="40.5" x14ac:dyDescent="0.3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17">
        <f t="shared" si="288"/>
        <v>42186.698344907403</v>
      </c>
      <c r="L1817" s="17">
        <f t="shared" si="289"/>
        <v>42172.698344907403</v>
      </c>
      <c r="M1817" s="5" t="b">
        <v>0</v>
      </c>
      <c r="N1817" s="5">
        <v>0</v>
      </c>
      <c r="O1817" s="5" t="b">
        <v>0</v>
      </c>
      <c r="P1817" s="5" t="s">
        <v>8285</v>
      </c>
      <c r="Q1817" s="10">
        <f t="shared" si="283"/>
        <v>0</v>
      </c>
      <c r="R1817" s="12">
        <f t="shared" si="284"/>
        <v>0</v>
      </c>
      <c r="S1817" s="13" t="str">
        <f t="shared" si="290"/>
        <v>Photography</v>
      </c>
      <c r="T1817" s="13" t="str">
        <f t="shared" si="285"/>
        <v>Photobooks</v>
      </c>
      <c r="U1817" s="18" t="str">
        <f t="shared" si="286"/>
        <v>Jul</v>
      </c>
      <c r="V1817" s="18" t="str">
        <f t="shared" si="287"/>
        <v>Jun</v>
      </c>
      <c r="W1817" s="1">
        <f t="shared" si="291"/>
        <v>2015</v>
      </c>
      <c r="X1817" s="1">
        <f t="shared" si="292"/>
        <v>2015</v>
      </c>
    </row>
    <row r="1818" spans="1:24" ht="40.5" x14ac:dyDescent="0.3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17">
        <f t="shared" si="288"/>
        <v>42576.583333333336</v>
      </c>
      <c r="L1818" s="17">
        <f t="shared" si="289"/>
        <v>42548.667858796289</v>
      </c>
      <c r="M1818" s="5" t="b">
        <v>0</v>
      </c>
      <c r="N1818" s="5">
        <v>6</v>
      </c>
      <c r="O1818" s="5" t="b">
        <v>0</v>
      </c>
      <c r="P1818" s="5" t="s">
        <v>8285</v>
      </c>
      <c r="Q1818" s="10">
        <f t="shared" si="283"/>
        <v>2.036</v>
      </c>
      <c r="R1818" s="12">
        <f t="shared" si="284"/>
        <v>2.4E-2</v>
      </c>
      <c r="S1818" s="13" t="str">
        <f t="shared" si="290"/>
        <v>Photography</v>
      </c>
      <c r="T1818" s="13" t="str">
        <f t="shared" si="285"/>
        <v>Photobooks</v>
      </c>
      <c r="U1818" s="18" t="str">
        <f t="shared" si="286"/>
        <v>Jul</v>
      </c>
      <c r="V1818" s="18" t="str">
        <f t="shared" si="287"/>
        <v>Jun</v>
      </c>
      <c r="W1818" s="1">
        <f t="shared" si="291"/>
        <v>2016</v>
      </c>
      <c r="X1818" s="1">
        <f t="shared" si="292"/>
        <v>2016</v>
      </c>
    </row>
    <row r="1819" spans="1:24" ht="40.5" x14ac:dyDescent="0.3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17">
        <f t="shared" si="288"/>
        <v>42765.082638888889</v>
      </c>
      <c r="L1819" s="17">
        <f t="shared" si="289"/>
        <v>42705.453784722216</v>
      </c>
      <c r="M1819" s="5" t="b">
        <v>0</v>
      </c>
      <c r="N1819" s="5">
        <v>100</v>
      </c>
      <c r="O1819" s="5" t="b">
        <v>0</v>
      </c>
      <c r="P1819" s="5" t="s">
        <v>8285</v>
      </c>
      <c r="Q1819" s="10">
        <f t="shared" si="283"/>
        <v>52.327777777777776</v>
      </c>
      <c r="R1819" s="12">
        <f t="shared" si="284"/>
        <v>0.55555555555555558</v>
      </c>
      <c r="S1819" s="13" t="str">
        <f t="shared" si="290"/>
        <v>Photography</v>
      </c>
      <c r="T1819" s="13" t="str">
        <f t="shared" si="285"/>
        <v>Photobooks</v>
      </c>
      <c r="U1819" s="18" t="str">
        <f t="shared" si="286"/>
        <v>Jan</v>
      </c>
      <c r="V1819" s="18" t="str">
        <f t="shared" si="287"/>
        <v>Dec</v>
      </c>
      <c r="W1819" s="1">
        <f t="shared" si="291"/>
        <v>2017</v>
      </c>
      <c r="X1819" s="1">
        <f t="shared" si="292"/>
        <v>2016</v>
      </c>
    </row>
    <row r="1820" spans="1:24" ht="40.5" x14ac:dyDescent="0.3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17">
        <f t="shared" si="288"/>
        <v>42096.984374999993</v>
      </c>
      <c r="L1820" s="17">
        <f t="shared" si="289"/>
        <v>42067.026041666664</v>
      </c>
      <c r="M1820" s="5" t="b">
        <v>0</v>
      </c>
      <c r="N1820" s="5">
        <v>0</v>
      </c>
      <c r="O1820" s="5" t="b">
        <v>0</v>
      </c>
      <c r="P1820" s="5" t="s">
        <v>8285</v>
      </c>
      <c r="Q1820" s="10">
        <f t="shared" si="283"/>
        <v>0</v>
      </c>
      <c r="R1820" s="12">
        <f t="shared" si="284"/>
        <v>0</v>
      </c>
      <c r="S1820" s="13" t="str">
        <f t="shared" si="290"/>
        <v>Photography</v>
      </c>
      <c r="T1820" s="13" t="str">
        <f t="shared" si="285"/>
        <v>Photobooks</v>
      </c>
      <c r="U1820" s="18" t="str">
        <f t="shared" si="286"/>
        <v>Apr</v>
      </c>
      <c r="V1820" s="18" t="str">
        <f t="shared" si="287"/>
        <v>Mar</v>
      </c>
      <c r="W1820" s="1">
        <f t="shared" si="291"/>
        <v>2015</v>
      </c>
      <c r="X1820" s="1">
        <f t="shared" si="292"/>
        <v>2015</v>
      </c>
    </row>
    <row r="1821" spans="1:24" ht="40.5" x14ac:dyDescent="0.3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17">
        <f t="shared" si="288"/>
        <v>41850.543935185182</v>
      </c>
      <c r="L1821" s="17">
        <f t="shared" si="289"/>
        <v>41820.543935185182</v>
      </c>
      <c r="M1821" s="5" t="b">
        <v>0</v>
      </c>
      <c r="N1821" s="5">
        <v>4</v>
      </c>
      <c r="O1821" s="5" t="b">
        <v>0</v>
      </c>
      <c r="P1821" s="5" t="s">
        <v>8285</v>
      </c>
      <c r="Q1821" s="10">
        <f t="shared" si="283"/>
        <v>2.0833333333333335</v>
      </c>
      <c r="R1821" s="12">
        <f t="shared" si="284"/>
        <v>0.33333333333333331</v>
      </c>
      <c r="S1821" s="13" t="str">
        <f t="shared" si="290"/>
        <v>Photography</v>
      </c>
      <c r="T1821" s="13" t="str">
        <f t="shared" si="285"/>
        <v>Photobooks</v>
      </c>
      <c r="U1821" s="18" t="str">
        <f t="shared" si="286"/>
        <v>Jul</v>
      </c>
      <c r="V1821" s="18" t="str">
        <f t="shared" si="287"/>
        <v>Jun</v>
      </c>
      <c r="W1821" s="1">
        <f t="shared" si="291"/>
        <v>2014</v>
      </c>
      <c r="X1821" s="1">
        <f t="shared" si="292"/>
        <v>2014</v>
      </c>
    </row>
    <row r="1822" spans="1:24" ht="60.75" x14ac:dyDescent="0.3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17">
        <f t="shared" si="288"/>
        <v>42094.834374999999</v>
      </c>
      <c r="L1822" s="17">
        <f t="shared" si="289"/>
        <v>42064.876041666663</v>
      </c>
      <c r="M1822" s="5" t="b">
        <v>0</v>
      </c>
      <c r="N1822" s="5">
        <v>8</v>
      </c>
      <c r="O1822" s="5" t="b">
        <v>0</v>
      </c>
      <c r="P1822" s="5" t="s">
        <v>8285</v>
      </c>
      <c r="Q1822" s="10">
        <f t="shared" si="283"/>
        <v>6.5653846153846152</v>
      </c>
      <c r="R1822" s="12">
        <f t="shared" si="284"/>
        <v>3.0769230769230771E-2</v>
      </c>
      <c r="S1822" s="13" t="str">
        <f t="shared" si="290"/>
        <v>Photography</v>
      </c>
      <c r="T1822" s="13" t="str">
        <f t="shared" si="285"/>
        <v>Photobooks</v>
      </c>
      <c r="U1822" s="18" t="str">
        <f t="shared" si="286"/>
        <v>Mar</v>
      </c>
      <c r="V1822" s="18" t="str">
        <f t="shared" si="287"/>
        <v>Mar</v>
      </c>
      <c r="W1822" s="1">
        <f t="shared" si="291"/>
        <v>2015</v>
      </c>
      <c r="X1822" s="1">
        <f t="shared" si="292"/>
        <v>2015</v>
      </c>
    </row>
    <row r="1823" spans="1:24" ht="40.5" x14ac:dyDescent="0.3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17">
        <f t="shared" si="288"/>
        <v>40971.110729166663</v>
      </c>
      <c r="L1823" s="17">
        <f t="shared" si="289"/>
        <v>40926.110729166663</v>
      </c>
      <c r="M1823" s="5" t="b">
        <v>0</v>
      </c>
      <c r="N1823" s="5">
        <v>57</v>
      </c>
      <c r="O1823" s="5" t="b">
        <v>1</v>
      </c>
      <c r="P1823" s="5" t="s">
        <v>8276</v>
      </c>
      <c r="Q1823" s="10">
        <f t="shared" si="283"/>
        <v>134.88999999999999</v>
      </c>
      <c r="R1823" s="12">
        <f t="shared" si="284"/>
        <v>2.2799999999999998</v>
      </c>
      <c r="S1823" s="13" t="str">
        <f t="shared" si="290"/>
        <v>Music</v>
      </c>
      <c r="T1823" s="13" t="str">
        <f t="shared" si="285"/>
        <v>Rock</v>
      </c>
      <c r="U1823" s="18" t="str">
        <f t="shared" si="286"/>
        <v>Mar</v>
      </c>
      <c r="V1823" s="18" t="str">
        <f t="shared" si="287"/>
        <v>Jan</v>
      </c>
      <c r="W1823" s="1">
        <f t="shared" si="291"/>
        <v>2012</v>
      </c>
      <c r="X1823" s="1">
        <f t="shared" si="292"/>
        <v>2012</v>
      </c>
    </row>
    <row r="1824" spans="1:24" ht="40.5" x14ac:dyDescent="0.3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17">
        <f t="shared" si="288"/>
        <v>41670.584027777775</v>
      </c>
      <c r="L1824" s="17">
        <f t="shared" si="289"/>
        <v>41634.588680555556</v>
      </c>
      <c r="M1824" s="5" t="b">
        <v>0</v>
      </c>
      <c r="N1824" s="5">
        <v>11</v>
      </c>
      <c r="O1824" s="5" t="b">
        <v>1</v>
      </c>
      <c r="P1824" s="5" t="s">
        <v>8276</v>
      </c>
      <c r="Q1824" s="10">
        <f t="shared" si="283"/>
        <v>100</v>
      </c>
      <c r="R1824" s="12">
        <f t="shared" si="284"/>
        <v>3.6666666666666665</v>
      </c>
      <c r="S1824" s="13" t="str">
        <f t="shared" si="290"/>
        <v>Music</v>
      </c>
      <c r="T1824" s="13" t="str">
        <f t="shared" si="285"/>
        <v>Rock</v>
      </c>
      <c r="U1824" s="18" t="str">
        <f t="shared" si="286"/>
        <v>Jan</v>
      </c>
      <c r="V1824" s="18" t="str">
        <f t="shared" si="287"/>
        <v>Dec</v>
      </c>
      <c r="W1824" s="1">
        <f t="shared" si="291"/>
        <v>2014</v>
      </c>
      <c r="X1824" s="1">
        <f t="shared" si="292"/>
        <v>2013</v>
      </c>
    </row>
    <row r="1825" spans="1:24" ht="40.5" x14ac:dyDescent="0.3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17">
        <f t="shared" si="288"/>
        <v>41206.47657407407</v>
      </c>
      <c r="L1825" s="17">
        <f t="shared" si="289"/>
        <v>41176.47657407407</v>
      </c>
      <c r="M1825" s="5" t="b">
        <v>0</v>
      </c>
      <c r="N1825" s="5">
        <v>33</v>
      </c>
      <c r="O1825" s="5" t="b">
        <v>1</v>
      </c>
      <c r="P1825" s="5" t="s">
        <v>8276</v>
      </c>
      <c r="Q1825" s="10">
        <f t="shared" si="283"/>
        <v>115.85714285714286</v>
      </c>
      <c r="R1825" s="12">
        <f t="shared" si="284"/>
        <v>4.7142857142857144</v>
      </c>
      <c r="S1825" s="13" t="str">
        <f t="shared" si="290"/>
        <v>Music</v>
      </c>
      <c r="T1825" s="13" t="str">
        <f t="shared" si="285"/>
        <v>Rock</v>
      </c>
      <c r="U1825" s="18" t="str">
        <f t="shared" si="286"/>
        <v>Oct</v>
      </c>
      <c r="V1825" s="18" t="str">
        <f t="shared" si="287"/>
        <v>Sep</v>
      </c>
      <c r="W1825" s="1">
        <f t="shared" si="291"/>
        <v>2012</v>
      </c>
      <c r="X1825" s="1">
        <f t="shared" si="292"/>
        <v>2012</v>
      </c>
    </row>
    <row r="1826" spans="1:24" ht="40.5" x14ac:dyDescent="0.3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17">
        <f t="shared" si="288"/>
        <v>41646.880555555552</v>
      </c>
      <c r="L1826" s="17">
        <f t="shared" si="289"/>
        <v>41626.707951388882</v>
      </c>
      <c r="M1826" s="5" t="b">
        <v>0</v>
      </c>
      <c r="N1826" s="5">
        <v>40</v>
      </c>
      <c r="O1826" s="5" t="b">
        <v>1</v>
      </c>
      <c r="P1826" s="5" t="s">
        <v>8276</v>
      </c>
      <c r="Q1826" s="10">
        <f t="shared" si="283"/>
        <v>100.06666666666666</v>
      </c>
      <c r="R1826" s="12">
        <f t="shared" si="284"/>
        <v>1.3333333333333333</v>
      </c>
      <c r="S1826" s="13" t="str">
        <f t="shared" si="290"/>
        <v>Music</v>
      </c>
      <c r="T1826" s="13" t="str">
        <f t="shared" si="285"/>
        <v>Rock</v>
      </c>
      <c r="U1826" s="18" t="str">
        <f t="shared" si="286"/>
        <v>Jan</v>
      </c>
      <c r="V1826" s="18" t="str">
        <f t="shared" si="287"/>
        <v>Dec</v>
      </c>
      <c r="W1826" s="1">
        <f t="shared" si="291"/>
        <v>2014</v>
      </c>
      <c r="X1826" s="1">
        <f t="shared" si="292"/>
        <v>2013</v>
      </c>
    </row>
    <row r="1827" spans="1:24" ht="40.5" x14ac:dyDescent="0.3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17">
        <f t="shared" si="288"/>
        <v>41466.626192129625</v>
      </c>
      <c r="L1827" s="17">
        <f t="shared" si="289"/>
        <v>41443.626192129625</v>
      </c>
      <c r="M1827" s="5" t="b">
        <v>0</v>
      </c>
      <c r="N1827" s="5">
        <v>50</v>
      </c>
      <c r="O1827" s="5" t="b">
        <v>1</v>
      </c>
      <c r="P1827" s="5" t="s">
        <v>8276</v>
      </c>
      <c r="Q1827" s="10">
        <f t="shared" si="283"/>
        <v>105.05</v>
      </c>
      <c r="R1827" s="12">
        <f t="shared" si="284"/>
        <v>2.5</v>
      </c>
      <c r="S1827" s="13" t="str">
        <f t="shared" si="290"/>
        <v>Music</v>
      </c>
      <c r="T1827" s="13" t="str">
        <f t="shared" si="285"/>
        <v>Rock</v>
      </c>
      <c r="U1827" s="18" t="str">
        <f t="shared" si="286"/>
        <v>Jul</v>
      </c>
      <c r="V1827" s="18" t="str">
        <f t="shared" si="287"/>
        <v>Jun</v>
      </c>
      <c r="W1827" s="1">
        <f t="shared" si="291"/>
        <v>2013</v>
      </c>
      <c r="X1827" s="1">
        <f t="shared" si="292"/>
        <v>2013</v>
      </c>
    </row>
    <row r="1828" spans="1:24" ht="40.5" x14ac:dyDescent="0.3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17">
        <f t="shared" si="288"/>
        <v>41687.715474537035</v>
      </c>
      <c r="L1828" s="17">
        <f t="shared" si="289"/>
        <v>41657.715474537035</v>
      </c>
      <c r="M1828" s="5" t="b">
        <v>0</v>
      </c>
      <c r="N1828" s="5">
        <v>38</v>
      </c>
      <c r="O1828" s="5" t="b">
        <v>1</v>
      </c>
      <c r="P1828" s="5" t="s">
        <v>8276</v>
      </c>
      <c r="Q1828" s="10">
        <f t="shared" si="283"/>
        <v>101</v>
      </c>
      <c r="R1828" s="12">
        <f t="shared" si="284"/>
        <v>1.9</v>
      </c>
      <c r="S1828" s="13" t="str">
        <f t="shared" si="290"/>
        <v>Music</v>
      </c>
      <c r="T1828" s="13" t="str">
        <f t="shared" si="285"/>
        <v>Rock</v>
      </c>
      <c r="U1828" s="18" t="str">
        <f t="shared" si="286"/>
        <v>Feb</v>
      </c>
      <c r="V1828" s="18" t="str">
        <f t="shared" si="287"/>
        <v>Jan</v>
      </c>
      <c r="W1828" s="1">
        <f t="shared" si="291"/>
        <v>2014</v>
      </c>
      <c r="X1828" s="1">
        <f t="shared" si="292"/>
        <v>2014</v>
      </c>
    </row>
    <row r="1829" spans="1:24" ht="40.5" x14ac:dyDescent="0.3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17">
        <f t="shared" si="288"/>
        <v>40605.117604166662</v>
      </c>
      <c r="L1829" s="17">
        <f t="shared" si="289"/>
        <v>40555.117604166662</v>
      </c>
      <c r="M1829" s="5" t="b">
        <v>0</v>
      </c>
      <c r="N1829" s="5">
        <v>96</v>
      </c>
      <c r="O1829" s="5" t="b">
        <v>1</v>
      </c>
      <c r="P1829" s="5" t="s">
        <v>8276</v>
      </c>
      <c r="Q1829" s="10">
        <f t="shared" si="283"/>
        <v>100.66249999999999</v>
      </c>
      <c r="R1829" s="12">
        <f t="shared" si="284"/>
        <v>1.2</v>
      </c>
      <c r="S1829" s="13" t="str">
        <f t="shared" si="290"/>
        <v>Music</v>
      </c>
      <c r="T1829" s="13" t="str">
        <f t="shared" si="285"/>
        <v>Rock</v>
      </c>
      <c r="U1829" s="18" t="str">
        <f t="shared" si="286"/>
        <v>Mar</v>
      </c>
      <c r="V1829" s="18" t="str">
        <f t="shared" si="287"/>
        <v>Jan</v>
      </c>
      <c r="W1829" s="1">
        <f t="shared" si="291"/>
        <v>2011</v>
      </c>
      <c r="X1829" s="1">
        <f t="shared" si="292"/>
        <v>2011</v>
      </c>
    </row>
    <row r="1830" spans="1:24" ht="60.75" x14ac:dyDescent="0.3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17">
        <f t="shared" si="288"/>
        <v>41768.708333333328</v>
      </c>
      <c r="L1830" s="17">
        <f t="shared" si="289"/>
        <v>41736.691319444442</v>
      </c>
      <c r="M1830" s="5" t="b">
        <v>0</v>
      </c>
      <c r="N1830" s="5">
        <v>48</v>
      </c>
      <c r="O1830" s="5" t="b">
        <v>1</v>
      </c>
      <c r="P1830" s="5" t="s">
        <v>8276</v>
      </c>
      <c r="Q1830" s="10">
        <f t="shared" si="283"/>
        <v>100.16</v>
      </c>
      <c r="R1830" s="12">
        <f t="shared" si="284"/>
        <v>0.24</v>
      </c>
      <c r="S1830" s="13" t="str">
        <f t="shared" si="290"/>
        <v>Music</v>
      </c>
      <c r="T1830" s="13" t="str">
        <f t="shared" si="285"/>
        <v>Rock</v>
      </c>
      <c r="U1830" s="18" t="str">
        <f t="shared" si="286"/>
        <v>May</v>
      </c>
      <c r="V1830" s="18" t="str">
        <f t="shared" si="287"/>
        <v>Apr</v>
      </c>
      <c r="W1830" s="1">
        <f t="shared" si="291"/>
        <v>2014</v>
      </c>
      <c r="X1830" s="1">
        <f t="shared" si="292"/>
        <v>2014</v>
      </c>
    </row>
    <row r="1831" spans="1:24" ht="40.5" x14ac:dyDescent="0.3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17">
        <f t="shared" si="288"/>
        <v>40564.708333333328</v>
      </c>
      <c r="L1831" s="17">
        <f t="shared" si="289"/>
        <v>40515.879293981481</v>
      </c>
      <c r="M1831" s="5" t="b">
        <v>0</v>
      </c>
      <c r="N1831" s="5">
        <v>33</v>
      </c>
      <c r="O1831" s="5" t="b">
        <v>1</v>
      </c>
      <c r="P1831" s="5" t="s">
        <v>8276</v>
      </c>
      <c r="Q1831" s="10">
        <f t="shared" si="283"/>
        <v>166.68333333333334</v>
      </c>
      <c r="R1831" s="12">
        <f t="shared" si="284"/>
        <v>2.2000000000000002</v>
      </c>
      <c r="S1831" s="13" t="str">
        <f t="shared" si="290"/>
        <v>Music</v>
      </c>
      <c r="T1831" s="13" t="str">
        <f t="shared" si="285"/>
        <v>Rock</v>
      </c>
      <c r="U1831" s="18" t="str">
        <f t="shared" si="286"/>
        <v>Jan</v>
      </c>
      <c r="V1831" s="18" t="str">
        <f t="shared" si="287"/>
        <v>Dec</v>
      </c>
      <c r="W1831" s="1">
        <f t="shared" si="291"/>
        <v>2011</v>
      </c>
      <c r="X1831" s="1">
        <f t="shared" si="292"/>
        <v>2010</v>
      </c>
    </row>
    <row r="1832" spans="1:24" ht="40.5" x14ac:dyDescent="0.3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17">
        <f t="shared" si="288"/>
        <v>41694.475775462961</v>
      </c>
      <c r="L1832" s="17">
        <f t="shared" si="289"/>
        <v>41664.475775462961</v>
      </c>
      <c r="M1832" s="5" t="b">
        <v>0</v>
      </c>
      <c r="N1832" s="5">
        <v>226</v>
      </c>
      <c r="O1832" s="5" t="b">
        <v>1</v>
      </c>
      <c r="P1832" s="5" t="s">
        <v>8276</v>
      </c>
      <c r="Q1832" s="10">
        <f t="shared" si="283"/>
        <v>101.53333333333333</v>
      </c>
      <c r="R1832" s="12">
        <f t="shared" si="284"/>
        <v>1.5066666666666666</v>
      </c>
      <c r="S1832" s="13" t="str">
        <f t="shared" si="290"/>
        <v>Music</v>
      </c>
      <c r="T1832" s="13" t="str">
        <f t="shared" si="285"/>
        <v>Rock</v>
      </c>
      <c r="U1832" s="18" t="str">
        <f t="shared" si="286"/>
        <v>Feb</v>
      </c>
      <c r="V1832" s="18" t="str">
        <f t="shared" si="287"/>
        <v>Jan</v>
      </c>
      <c r="W1832" s="1">
        <f t="shared" si="291"/>
        <v>2014</v>
      </c>
      <c r="X1832" s="1">
        <f t="shared" si="292"/>
        <v>2014</v>
      </c>
    </row>
    <row r="1833" spans="1:24" ht="40.5" x14ac:dyDescent="0.3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17">
        <f t="shared" si="288"/>
        <v>41041.787766203699</v>
      </c>
      <c r="L1833" s="17">
        <f t="shared" si="289"/>
        <v>41026.787766203699</v>
      </c>
      <c r="M1833" s="5" t="b">
        <v>0</v>
      </c>
      <c r="N1833" s="5">
        <v>14</v>
      </c>
      <c r="O1833" s="5" t="b">
        <v>1</v>
      </c>
      <c r="P1833" s="5" t="s">
        <v>8276</v>
      </c>
      <c r="Q1833" s="10">
        <f t="shared" si="283"/>
        <v>103</v>
      </c>
      <c r="R1833" s="12">
        <f t="shared" si="284"/>
        <v>1.4</v>
      </c>
      <c r="S1833" s="13" t="str">
        <f t="shared" si="290"/>
        <v>Music</v>
      </c>
      <c r="T1833" s="13" t="str">
        <f t="shared" si="285"/>
        <v>Rock</v>
      </c>
      <c r="U1833" s="18" t="str">
        <f t="shared" si="286"/>
        <v>May</v>
      </c>
      <c r="V1833" s="18" t="str">
        <f t="shared" si="287"/>
        <v>Apr</v>
      </c>
      <c r="W1833" s="1">
        <f t="shared" si="291"/>
        <v>2012</v>
      </c>
      <c r="X1833" s="1">
        <f t="shared" si="292"/>
        <v>2012</v>
      </c>
    </row>
    <row r="1834" spans="1:24" ht="40.5" x14ac:dyDescent="0.3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17">
        <f t="shared" si="288"/>
        <v>40606.331331018519</v>
      </c>
      <c r="L1834" s="17">
        <f t="shared" si="289"/>
        <v>40576.331331018519</v>
      </c>
      <c r="M1834" s="5" t="b">
        <v>0</v>
      </c>
      <c r="N1834" s="5">
        <v>20</v>
      </c>
      <c r="O1834" s="5" t="b">
        <v>1</v>
      </c>
      <c r="P1834" s="5" t="s">
        <v>8276</v>
      </c>
      <c r="Q1834" s="10">
        <f t="shared" si="283"/>
        <v>142.85714285714286</v>
      </c>
      <c r="R1834" s="12">
        <f t="shared" si="284"/>
        <v>5.7142857142857144</v>
      </c>
      <c r="S1834" s="13" t="str">
        <f t="shared" si="290"/>
        <v>Music</v>
      </c>
      <c r="T1834" s="13" t="str">
        <f t="shared" si="285"/>
        <v>Rock</v>
      </c>
      <c r="U1834" s="18" t="str">
        <f t="shared" si="286"/>
        <v>Mar</v>
      </c>
      <c r="V1834" s="18" t="str">
        <f t="shared" si="287"/>
        <v>Feb</v>
      </c>
      <c r="W1834" s="1">
        <f t="shared" si="291"/>
        <v>2011</v>
      </c>
      <c r="X1834" s="1">
        <f t="shared" si="292"/>
        <v>2011</v>
      </c>
    </row>
    <row r="1835" spans="1:24" ht="40.5" x14ac:dyDescent="0.3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17">
        <f t="shared" si="288"/>
        <v>41335.124305555553</v>
      </c>
      <c r="L1835" s="17">
        <f t="shared" si="289"/>
        <v>41302.835682870369</v>
      </c>
      <c r="M1835" s="5" t="b">
        <v>0</v>
      </c>
      <c r="N1835" s="5">
        <v>25</v>
      </c>
      <c r="O1835" s="5" t="b">
        <v>1</v>
      </c>
      <c r="P1835" s="5" t="s">
        <v>8276</v>
      </c>
      <c r="Q1835" s="10">
        <f t="shared" si="283"/>
        <v>262.5</v>
      </c>
      <c r="R1835" s="12">
        <f t="shared" si="284"/>
        <v>6.25</v>
      </c>
      <c r="S1835" s="13" t="str">
        <f t="shared" si="290"/>
        <v>Music</v>
      </c>
      <c r="T1835" s="13" t="str">
        <f t="shared" si="285"/>
        <v>Rock</v>
      </c>
      <c r="U1835" s="18" t="str">
        <f t="shared" si="286"/>
        <v>Mar</v>
      </c>
      <c r="V1835" s="18" t="str">
        <f t="shared" si="287"/>
        <v>Jan</v>
      </c>
      <c r="W1835" s="1">
        <f t="shared" si="291"/>
        <v>2013</v>
      </c>
      <c r="X1835" s="1">
        <f t="shared" si="292"/>
        <v>2013</v>
      </c>
    </row>
    <row r="1836" spans="1:24" ht="40.5" x14ac:dyDescent="0.3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17">
        <f t="shared" si="288"/>
        <v>42028.755729166667</v>
      </c>
      <c r="L1836" s="17">
        <f t="shared" si="289"/>
        <v>41988.755729166667</v>
      </c>
      <c r="M1836" s="5" t="b">
        <v>0</v>
      </c>
      <c r="N1836" s="5">
        <v>90</v>
      </c>
      <c r="O1836" s="5" t="b">
        <v>1</v>
      </c>
      <c r="P1836" s="5" t="s">
        <v>8276</v>
      </c>
      <c r="Q1836" s="10">
        <f t="shared" si="283"/>
        <v>118.05</v>
      </c>
      <c r="R1836" s="12">
        <f t="shared" si="284"/>
        <v>0.9</v>
      </c>
      <c r="S1836" s="13" t="str">
        <f t="shared" si="290"/>
        <v>Music</v>
      </c>
      <c r="T1836" s="13" t="str">
        <f t="shared" si="285"/>
        <v>Rock</v>
      </c>
      <c r="U1836" s="18" t="str">
        <f t="shared" si="286"/>
        <v>Jan</v>
      </c>
      <c r="V1836" s="18" t="str">
        <f t="shared" si="287"/>
        <v>Dec</v>
      </c>
      <c r="W1836" s="1">
        <f t="shared" si="291"/>
        <v>2015</v>
      </c>
      <c r="X1836" s="1">
        <f t="shared" si="292"/>
        <v>2014</v>
      </c>
    </row>
    <row r="1837" spans="1:24" ht="81" x14ac:dyDescent="0.3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17">
        <f t="shared" si="288"/>
        <v>42460.452210648145</v>
      </c>
      <c r="L1837" s="17">
        <f t="shared" si="289"/>
        <v>42430.49387731481</v>
      </c>
      <c r="M1837" s="5" t="b">
        <v>0</v>
      </c>
      <c r="N1837" s="5">
        <v>11</v>
      </c>
      <c r="O1837" s="5" t="b">
        <v>1</v>
      </c>
      <c r="P1837" s="5" t="s">
        <v>8276</v>
      </c>
      <c r="Q1837" s="10">
        <f t="shared" si="283"/>
        <v>104</v>
      </c>
      <c r="R1837" s="12">
        <f t="shared" si="284"/>
        <v>2.2000000000000002</v>
      </c>
      <c r="S1837" s="13" t="str">
        <f t="shared" si="290"/>
        <v>Music</v>
      </c>
      <c r="T1837" s="13" t="str">
        <f t="shared" si="285"/>
        <v>Rock</v>
      </c>
      <c r="U1837" s="18" t="str">
        <f t="shared" si="286"/>
        <v>Mar</v>
      </c>
      <c r="V1837" s="18" t="str">
        <f t="shared" si="287"/>
        <v>Mar</v>
      </c>
      <c r="W1837" s="1">
        <f t="shared" si="291"/>
        <v>2016</v>
      </c>
      <c r="X1837" s="1">
        <f t="shared" si="292"/>
        <v>2016</v>
      </c>
    </row>
    <row r="1838" spans="1:24" x14ac:dyDescent="0.3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17">
        <f t="shared" si="288"/>
        <v>41322.601030092592</v>
      </c>
      <c r="L1838" s="17">
        <f t="shared" si="289"/>
        <v>41305.601030092592</v>
      </c>
      <c r="M1838" s="5" t="b">
        <v>0</v>
      </c>
      <c r="N1838" s="5">
        <v>55</v>
      </c>
      <c r="O1838" s="5" t="b">
        <v>1</v>
      </c>
      <c r="P1838" s="5" t="s">
        <v>8276</v>
      </c>
      <c r="Q1838" s="10">
        <f t="shared" si="283"/>
        <v>200.34</v>
      </c>
      <c r="R1838" s="12">
        <f t="shared" si="284"/>
        <v>1.1000000000000001</v>
      </c>
      <c r="S1838" s="13" t="str">
        <f t="shared" si="290"/>
        <v>Music</v>
      </c>
      <c r="T1838" s="13" t="str">
        <f t="shared" si="285"/>
        <v>Rock</v>
      </c>
      <c r="U1838" s="18" t="str">
        <f t="shared" si="286"/>
        <v>Feb</v>
      </c>
      <c r="V1838" s="18" t="str">
        <f t="shared" si="287"/>
        <v>Jan</v>
      </c>
      <c r="W1838" s="1">
        <f t="shared" si="291"/>
        <v>2013</v>
      </c>
      <c r="X1838" s="1">
        <f t="shared" si="292"/>
        <v>2013</v>
      </c>
    </row>
    <row r="1839" spans="1:24" ht="60.75" x14ac:dyDescent="0.3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17">
        <f t="shared" si="288"/>
        <v>40985.797858796293</v>
      </c>
      <c r="L1839" s="17">
        <f t="shared" si="289"/>
        <v>40925.839525462965</v>
      </c>
      <c r="M1839" s="5" t="b">
        <v>0</v>
      </c>
      <c r="N1839" s="5">
        <v>30</v>
      </c>
      <c r="O1839" s="5" t="b">
        <v>1</v>
      </c>
      <c r="P1839" s="5" t="s">
        <v>8276</v>
      </c>
      <c r="Q1839" s="10">
        <f t="shared" si="283"/>
        <v>306.83333333333331</v>
      </c>
      <c r="R1839" s="12">
        <f t="shared" si="284"/>
        <v>5</v>
      </c>
      <c r="S1839" s="13" t="str">
        <f t="shared" si="290"/>
        <v>Music</v>
      </c>
      <c r="T1839" s="13" t="str">
        <f t="shared" si="285"/>
        <v>Rock</v>
      </c>
      <c r="U1839" s="18" t="str">
        <f t="shared" si="286"/>
        <v>Mar</v>
      </c>
      <c r="V1839" s="18" t="str">
        <f t="shared" si="287"/>
        <v>Jan</v>
      </c>
      <c r="W1839" s="1">
        <f t="shared" si="291"/>
        <v>2012</v>
      </c>
      <c r="X1839" s="1">
        <f t="shared" si="292"/>
        <v>2012</v>
      </c>
    </row>
    <row r="1840" spans="1:24" ht="40.5" x14ac:dyDescent="0.3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17">
        <f t="shared" si="288"/>
        <v>40816.916666666664</v>
      </c>
      <c r="L1840" s="17">
        <f t="shared" si="289"/>
        <v>40788.578206018516</v>
      </c>
      <c r="M1840" s="5" t="b">
        <v>0</v>
      </c>
      <c r="N1840" s="5">
        <v>28</v>
      </c>
      <c r="O1840" s="5" t="b">
        <v>1</v>
      </c>
      <c r="P1840" s="5" t="s">
        <v>8276</v>
      </c>
      <c r="Q1840" s="10">
        <f t="shared" si="283"/>
        <v>100.149</v>
      </c>
      <c r="R1840" s="12">
        <f t="shared" si="284"/>
        <v>2.8</v>
      </c>
      <c r="S1840" s="13" t="str">
        <f t="shared" si="290"/>
        <v>Music</v>
      </c>
      <c r="T1840" s="13" t="str">
        <f t="shared" si="285"/>
        <v>Rock</v>
      </c>
      <c r="U1840" s="18" t="str">
        <f t="shared" si="286"/>
        <v>Sep</v>
      </c>
      <c r="V1840" s="18" t="str">
        <f t="shared" si="287"/>
        <v>Sep</v>
      </c>
      <c r="W1840" s="1">
        <f t="shared" si="291"/>
        <v>2011</v>
      </c>
      <c r="X1840" s="1">
        <f t="shared" si="292"/>
        <v>2011</v>
      </c>
    </row>
    <row r="1841" spans="1:24" ht="40.5" x14ac:dyDescent="0.3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17">
        <f t="shared" si="288"/>
        <v>42644.513680555552</v>
      </c>
      <c r="L1841" s="17">
        <f t="shared" si="289"/>
        <v>42614.513680555552</v>
      </c>
      <c r="M1841" s="5" t="b">
        <v>0</v>
      </c>
      <c r="N1841" s="5">
        <v>45</v>
      </c>
      <c r="O1841" s="5" t="b">
        <v>1</v>
      </c>
      <c r="P1841" s="5" t="s">
        <v>8276</v>
      </c>
      <c r="Q1841" s="10">
        <f t="shared" si="283"/>
        <v>205.3</v>
      </c>
      <c r="R1841" s="12">
        <f t="shared" si="284"/>
        <v>4.5</v>
      </c>
      <c r="S1841" s="13" t="str">
        <f t="shared" si="290"/>
        <v>Music</v>
      </c>
      <c r="T1841" s="13" t="str">
        <f t="shared" si="285"/>
        <v>Rock</v>
      </c>
      <c r="U1841" s="18" t="str">
        <f t="shared" si="286"/>
        <v>Oct</v>
      </c>
      <c r="V1841" s="18" t="str">
        <f t="shared" si="287"/>
        <v>Sep</v>
      </c>
      <c r="W1841" s="1">
        <f t="shared" si="291"/>
        <v>2016</v>
      </c>
      <c r="X1841" s="1">
        <f t="shared" si="292"/>
        <v>2016</v>
      </c>
    </row>
    <row r="1842" spans="1:24" ht="40.5" x14ac:dyDescent="0.3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17">
        <f t="shared" si="288"/>
        <v>41400.999305555553</v>
      </c>
      <c r="L1842" s="17">
        <f t="shared" si="289"/>
        <v>41381.88784722222</v>
      </c>
      <c r="M1842" s="5" t="b">
        <v>0</v>
      </c>
      <c r="N1842" s="5">
        <v>13</v>
      </c>
      <c r="O1842" s="5" t="b">
        <v>1</v>
      </c>
      <c r="P1842" s="5" t="s">
        <v>8276</v>
      </c>
      <c r="Q1842" s="10">
        <f t="shared" si="283"/>
        <v>108.88888888888889</v>
      </c>
      <c r="R1842" s="12">
        <f t="shared" si="284"/>
        <v>1.4444444444444444</v>
      </c>
      <c r="S1842" s="13" t="str">
        <f t="shared" si="290"/>
        <v>Music</v>
      </c>
      <c r="T1842" s="13" t="str">
        <f t="shared" si="285"/>
        <v>Rock</v>
      </c>
      <c r="U1842" s="18" t="str">
        <f t="shared" si="286"/>
        <v>May</v>
      </c>
      <c r="V1842" s="18" t="str">
        <f t="shared" si="287"/>
        <v>Apr</v>
      </c>
      <c r="W1842" s="1">
        <f t="shared" si="291"/>
        <v>2013</v>
      </c>
      <c r="X1842" s="1">
        <f t="shared" si="292"/>
        <v>2013</v>
      </c>
    </row>
    <row r="1843" spans="1:24" ht="40.5" x14ac:dyDescent="0.3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17">
        <f t="shared" si="288"/>
        <v>41778.999305555553</v>
      </c>
      <c r="L1843" s="17">
        <f t="shared" si="289"/>
        <v>41745.637094907404</v>
      </c>
      <c r="M1843" s="5" t="b">
        <v>0</v>
      </c>
      <c r="N1843" s="5">
        <v>40</v>
      </c>
      <c r="O1843" s="5" t="b">
        <v>1</v>
      </c>
      <c r="P1843" s="5" t="s">
        <v>8276</v>
      </c>
      <c r="Q1843" s="10">
        <f t="shared" si="283"/>
        <v>101.75</v>
      </c>
      <c r="R1843" s="12">
        <f t="shared" si="284"/>
        <v>2</v>
      </c>
      <c r="S1843" s="13" t="str">
        <f t="shared" si="290"/>
        <v>Music</v>
      </c>
      <c r="T1843" s="13" t="str">
        <f t="shared" si="285"/>
        <v>Rock</v>
      </c>
      <c r="U1843" s="18" t="str">
        <f t="shared" si="286"/>
        <v>May</v>
      </c>
      <c r="V1843" s="18" t="str">
        <f t="shared" si="287"/>
        <v>Apr</v>
      </c>
      <c r="W1843" s="1">
        <f t="shared" si="291"/>
        <v>2014</v>
      </c>
      <c r="X1843" s="1">
        <f t="shared" si="292"/>
        <v>2014</v>
      </c>
    </row>
    <row r="1844" spans="1:24" ht="60.75" x14ac:dyDescent="0.3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17">
        <f t="shared" si="288"/>
        <v>42065.040972222218</v>
      </c>
      <c r="L1844" s="17">
        <f t="shared" si="289"/>
        <v>42031.423391203702</v>
      </c>
      <c r="M1844" s="5" t="b">
        <v>0</v>
      </c>
      <c r="N1844" s="5">
        <v>21</v>
      </c>
      <c r="O1844" s="5" t="b">
        <v>1</v>
      </c>
      <c r="P1844" s="5" t="s">
        <v>8276</v>
      </c>
      <c r="Q1844" s="10">
        <f t="shared" si="283"/>
        <v>125.25</v>
      </c>
      <c r="R1844" s="12">
        <f t="shared" si="284"/>
        <v>1.05</v>
      </c>
      <c r="S1844" s="13" t="str">
        <f t="shared" si="290"/>
        <v>Music</v>
      </c>
      <c r="T1844" s="13" t="str">
        <f t="shared" si="285"/>
        <v>Rock</v>
      </c>
      <c r="U1844" s="18" t="str">
        <f t="shared" si="286"/>
        <v>Mar</v>
      </c>
      <c r="V1844" s="18" t="str">
        <f t="shared" si="287"/>
        <v>Jan</v>
      </c>
      <c r="W1844" s="1">
        <f t="shared" si="291"/>
        <v>2015</v>
      </c>
      <c r="X1844" s="1">
        <f t="shared" si="292"/>
        <v>2015</v>
      </c>
    </row>
    <row r="1845" spans="1:24" ht="60.75" x14ac:dyDescent="0.3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17">
        <f t="shared" si="288"/>
        <v>40594.786504629628</v>
      </c>
      <c r="L1845" s="17">
        <f t="shared" si="289"/>
        <v>40564.786504629628</v>
      </c>
      <c r="M1845" s="5" t="b">
        <v>0</v>
      </c>
      <c r="N1845" s="5">
        <v>134</v>
      </c>
      <c r="O1845" s="5" t="b">
        <v>1</v>
      </c>
      <c r="P1845" s="5" t="s">
        <v>8276</v>
      </c>
      <c r="Q1845" s="10">
        <f t="shared" si="283"/>
        <v>124.0061</v>
      </c>
      <c r="R1845" s="12">
        <f t="shared" si="284"/>
        <v>1.34</v>
      </c>
      <c r="S1845" s="13" t="str">
        <f t="shared" si="290"/>
        <v>Music</v>
      </c>
      <c r="T1845" s="13" t="str">
        <f t="shared" si="285"/>
        <v>Rock</v>
      </c>
      <c r="U1845" s="18" t="str">
        <f t="shared" si="286"/>
        <v>Feb</v>
      </c>
      <c r="V1845" s="18" t="str">
        <f t="shared" si="287"/>
        <v>Jan</v>
      </c>
      <c r="W1845" s="1">
        <f t="shared" si="291"/>
        <v>2011</v>
      </c>
      <c r="X1845" s="1">
        <f t="shared" si="292"/>
        <v>2011</v>
      </c>
    </row>
    <row r="1846" spans="1:24" ht="60.75" x14ac:dyDescent="0.3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17">
        <f t="shared" si="288"/>
        <v>40704.916666666664</v>
      </c>
      <c r="L1846" s="17">
        <f t="shared" si="289"/>
        <v>40666.765208333331</v>
      </c>
      <c r="M1846" s="5" t="b">
        <v>0</v>
      </c>
      <c r="N1846" s="5">
        <v>20</v>
      </c>
      <c r="O1846" s="5" t="b">
        <v>1</v>
      </c>
      <c r="P1846" s="5" t="s">
        <v>8276</v>
      </c>
      <c r="Q1846" s="10">
        <f t="shared" si="283"/>
        <v>101.4</v>
      </c>
      <c r="R1846" s="12">
        <f t="shared" si="284"/>
        <v>1.3333333333333333</v>
      </c>
      <c r="S1846" s="13" t="str">
        <f t="shared" si="290"/>
        <v>Music</v>
      </c>
      <c r="T1846" s="13" t="str">
        <f t="shared" si="285"/>
        <v>Rock</v>
      </c>
      <c r="U1846" s="18" t="str">
        <f t="shared" si="286"/>
        <v>Jun</v>
      </c>
      <c r="V1846" s="18" t="str">
        <f t="shared" si="287"/>
        <v>May</v>
      </c>
      <c r="W1846" s="1">
        <f t="shared" si="291"/>
        <v>2011</v>
      </c>
      <c r="X1846" s="1">
        <f t="shared" si="292"/>
        <v>2011</v>
      </c>
    </row>
    <row r="1847" spans="1:24" ht="101.25" x14ac:dyDescent="0.3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17">
        <f t="shared" si="288"/>
        <v>42537.996527777774</v>
      </c>
      <c r="L1847" s="17">
        <f t="shared" si="289"/>
        <v>42523.124976851854</v>
      </c>
      <c r="M1847" s="5" t="b">
        <v>0</v>
      </c>
      <c r="N1847" s="5">
        <v>19</v>
      </c>
      <c r="O1847" s="5" t="b">
        <v>1</v>
      </c>
      <c r="P1847" s="5" t="s">
        <v>8276</v>
      </c>
      <c r="Q1847" s="10">
        <f t="shared" si="283"/>
        <v>100</v>
      </c>
      <c r="R1847" s="12">
        <f t="shared" si="284"/>
        <v>1.9</v>
      </c>
      <c r="S1847" s="13" t="str">
        <f t="shared" si="290"/>
        <v>Music</v>
      </c>
      <c r="T1847" s="13" t="str">
        <f t="shared" si="285"/>
        <v>Rock</v>
      </c>
      <c r="U1847" s="18" t="str">
        <f t="shared" si="286"/>
        <v>Jun</v>
      </c>
      <c r="V1847" s="18" t="str">
        <f t="shared" si="287"/>
        <v>Jun</v>
      </c>
      <c r="W1847" s="1">
        <f t="shared" si="291"/>
        <v>2016</v>
      </c>
      <c r="X1847" s="1">
        <f t="shared" si="292"/>
        <v>2016</v>
      </c>
    </row>
    <row r="1848" spans="1:24" ht="40.5" x14ac:dyDescent="0.3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17">
        <f t="shared" si="288"/>
        <v>41258.441863425927</v>
      </c>
      <c r="L1848" s="17">
        <f t="shared" si="289"/>
        <v>41228.441863425927</v>
      </c>
      <c r="M1848" s="5" t="b">
        <v>0</v>
      </c>
      <c r="N1848" s="5">
        <v>209</v>
      </c>
      <c r="O1848" s="5" t="b">
        <v>1</v>
      </c>
      <c r="P1848" s="5" t="s">
        <v>8276</v>
      </c>
      <c r="Q1848" s="10">
        <f t="shared" si="283"/>
        <v>137.92666666666668</v>
      </c>
      <c r="R1848" s="12">
        <f t="shared" si="284"/>
        <v>1.3933333333333333</v>
      </c>
      <c r="S1848" s="13" t="str">
        <f t="shared" si="290"/>
        <v>Music</v>
      </c>
      <c r="T1848" s="13" t="str">
        <f t="shared" si="285"/>
        <v>Rock</v>
      </c>
      <c r="U1848" s="18" t="str">
        <f t="shared" si="286"/>
        <v>Dec</v>
      </c>
      <c r="V1848" s="18" t="str">
        <f t="shared" si="287"/>
        <v>Nov</v>
      </c>
      <c r="W1848" s="1">
        <f t="shared" si="291"/>
        <v>2012</v>
      </c>
      <c r="X1848" s="1">
        <f t="shared" si="292"/>
        <v>2012</v>
      </c>
    </row>
    <row r="1849" spans="1:24" ht="40.5" x14ac:dyDescent="0.3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17">
        <f t="shared" si="288"/>
        <v>42115.028148148143</v>
      </c>
      <c r="L1849" s="17">
        <f t="shared" si="289"/>
        <v>42094.028148148143</v>
      </c>
      <c r="M1849" s="5" t="b">
        <v>0</v>
      </c>
      <c r="N1849" s="5">
        <v>38</v>
      </c>
      <c r="O1849" s="5" t="b">
        <v>1</v>
      </c>
      <c r="P1849" s="5" t="s">
        <v>8276</v>
      </c>
      <c r="Q1849" s="10">
        <f t="shared" si="283"/>
        <v>120.88</v>
      </c>
      <c r="R1849" s="12">
        <f t="shared" si="284"/>
        <v>1.52</v>
      </c>
      <c r="S1849" s="13" t="str">
        <f t="shared" si="290"/>
        <v>Music</v>
      </c>
      <c r="T1849" s="13" t="str">
        <f t="shared" si="285"/>
        <v>Rock</v>
      </c>
      <c r="U1849" s="18" t="str">
        <f t="shared" si="286"/>
        <v>Apr</v>
      </c>
      <c r="V1849" s="18" t="str">
        <f t="shared" si="287"/>
        <v>Mar</v>
      </c>
      <c r="W1849" s="1">
        <f t="shared" si="291"/>
        <v>2015</v>
      </c>
      <c r="X1849" s="1">
        <f t="shared" si="292"/>
        <v>2015</v>
      </c>
    </row>
    <row r="1850" spans="1:24" ht="40.5" x14ac:dyDescent="0.3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17">
        <f t="shared" si="288"/>
        <v>40755.082638888889</v>
      </c>
      <c r="L1850" s="17">
        <f t="shared" si="289"/>
        <v>40691.579722222217</v>
      </c>
      <c r="M1850" s="5" t="b">
        <v>0</v>
      </c>
      <c r="N1850" s="5">
        <v>24</v>
      </c>
      <c r="O1850" s="5" t="b">
        <v>1</v>
      </c>
      <c r="P1850" s="5" t="s">
        <v>8276</v>
      </c>
      <c r="Q1850" s="10">
        <f t="shared" si="283"/>
        <v>107.36666666666666</v>
      </c>
      <c r="R1850" s="12">
        <f t="shared" si="284"/>
        <v>0.8</v>
      </c>
      <c r="S1850" s="13" t="str">
        <f t="shared" si="290"/>
        <v>Music</v>
      </c>
      <c r="T1850" s="13" t="str">
        <f t="shared" si="285"/>
        <v>Rock</v>
      </c>
      <c r="U1850" s="18" t="str">
        <f t="shared" si="286"/>
        <v>Jul</v>
      </c>
      <c r="V1850" s="18" t="str">
        <f t="shared" si="287"/>
        <v>May</v>
      </c>
      <c r="W1850" s="1">
        <f t="shared" si="291"/>
        <v>2011</v>
      </c>
      <c r="X1850" s="1">
        <f t="shared" si="292"/>
        <v>2011</v>
      </c>
    </row>
    <row r="1851" spans="1:24" ht="40.5" x14ac:dyDescent="0.3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17">
        <f t="shared" si="288"/>
        <v>41199.637256944443</v>
      </c>
      <c r="L1851" s="17">
        <f t="shared" si="289"/>
        <v>41169.637256944443</v>
      </c>
      <c r="M1851" s="5" t="b">
        <v>0</v>
      </c>
      <c r="N1851" s="5">
        <v>8</v>
      </c>
      <c r="O1851" s="5" t="b">
        <v>1</v>
      </c>
      <c r="P1851" s="5" t="s">
        <v>8276</v>
      </c>
      <c r="Q1851" s="10">
        <f t="shared" si="283"/>
        <v>100.33333333333333</v>
      </c>
      <c r="R1851" s="12">
        <f t="shared" si="284"/>
        <v>2.6666666666666665</v>
      </c>
      <c r="S1851" s="13" t="str">
        <f t="shared" si="290"/>
        <v>Music</v>
      </c>
      <c r="T1851" s="13" t="str">
        <f t="shared" si="285"/>
        <v>Rock</v>
      </c>
      <c r="U1851" s="18" t="str">
        <f t="shared" si="286"/>
        <v>Oct</v>
      </c>
      <c r="V1851" s="18" t="str">
        <f t="shared" si="287"/>
        <v>Sep</v>
      </c>
      <c r="W1851" s="1">
        <f t="shared" si="291"/>
        <v>2012</v>
      </c>
      <c r="X1851" s="1">
        <f t="shared" si="292"/>
        <v>2012</v>
      </c>
    </row>
    <row r="1852" spans="1:24" ht="40.5" x14ac:dyDescent="0.3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17">
        <f t="shared" si="288"/>
        <v>41830.751157407409</v>
      </c>
      <c r="L1852" s="17">
        <f t="shared" si="289"/>
        <v>41800.751157407409</v>
      </c>
      <c r="M1852" s="5" t="b">
        <v>0</v>
      </c>
      <c r="N1852" s="5">
        <v>179</v>
      </c>
      <c r="O1852" s="5" t="b">
        <v>1</v>
      </c>
      <c r="P1852" s="5" t="s">
        <v>8276</v>
      </c>
      <c r="Q1852" s="10">
        <f t="shared" si="283"/>
        <v>101.52222222222223</v>
      </c>
      <c r="R1852" s="12">
        <f t="shared" si="284"/>
        <v>1.9888888888888889</v>
      </c>
      <c r="S1852" s="13" t="str">
        <f t="shared" si="290"/>
        <v>Music</v>
      </c>
      <c r="T1852" s="13" t="str">
        <f t="shared" si="285"/>
        <v>Rock</v>
      </c>
      <c r="U1852" s="18" t="str">
        <f t="shared" si="286"/>
        <v>Jul</v>
      </c>
      <c r="V1852" s="18" t="str">
        <f t="shared" si="287"/>
        <v>Jun</v>
      </c>
      <c r="W1852" s="1">
        <f t="shared" si="291"/>
        <v>2014</v>
      </c>
      <c r="X1852" s="1">
        <f t="shared" si="292"/>
        <v>2014</v>
      </c>
    </row>
    <row r="1853" spans="1:24" ht="40.5" x14ac:dyDescent="0.3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17">
        <f t="shared" si="288"/>
        <v>41847.833333333328</v>
      </c>
      <c r="L1853" s="17">
        <f t="shared" si="289"/>
        <v>41827.69835648148</v>
      </c>
      <c r="M1853" s="5" t="b">
        <v>0</v>
      </c>
      <c r="N1853" s="5">
        <v>26</v>
      </c>
      <c r="O1853" s="5" t="b">
        <v>1</v>
      </c>
      <c r="P1853" s="5" t="s">
        <v>8276</v>
      </c>
      <c r="Q1853" s="10">
        <f t="shared" si="283"/>
        <v>100.07692307692308</v>
      </c>
      <c r="R1853" s="12">
        <f t="shared" si="284"/>
        <v>2</v>
      </c>
      <c r="S1853" s="13" t="str">
        <f t="shared" si="290"/>
        <v>Music</v>
      </c>
      <c r="T1853" s="13" t="str">
        <f t="shared" si="285"/>
        <v>Rock</v>
      </c>
      <c r="U1853" s="18" t="str">
        <f t="shared" si="286"/>
        <v>Jul</v>
      </c>
      <c r="V1853" s="18" t="str">
        <f t="shared" si="287"/>
        <v>Jul</v>
      </c>
      <c r="W1853" s="1">
        <f t="shared" si="291"/>
        <v>2014</v>
      </c>
      <c r="X1853" s="1">
        <f t="shared" si="292"/>
        <v>2014</v>
      </c>
    </row>
    <row r="1854" spans="1:24" ht="40.5" x14ac:dyDescent="0.3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17">
        <f t="shared" si="288"/>
        <v>42118.791666666664</v>
      </c>
      <c r="L1854" s="17">
        <f t="shared" si="289"/>
        <v>42081.563101851854</v>
      </c>
      <c r="M1854" s="5" t="b">
        <v>0</v>
      </c>
      <c r="N1854" s="5">
        <v>131</v>
      </c>
      <c r="O1854" s="5" t="b">
        <v>1</v>
      </c>
      <c r="P1854" s="5" t="s">
        <v>8276</v>
      </c>
      <c r="Q1854" s="10">
        <f t="shared" si="283"/>
        <v>116.96666666666667</v>
      </c>
      <c r="R1854" s="12">
        <f t="shared" si="284"/>
        <v>0.87333333333333329</v>
      </c>
      <c r="S1854" s="13" t="str">
        <f t="shared" si="290"/>
        <v>Music</v>
      </c>
      <c r="T1854" s="13" t="str">
        <f t="shared" si="285"/>
        <v>Rock</v>
      </c>
      <c r="U1854" s="18" t="str">
        <f t="shared" si="286"/>
        <v>Apr</v>
      </c>
      <c r="V1854" s="18" t="str">
        <f t="shared" si="287"/>
        <v>Mar</v>
      </c>
      <c r="W1854" s="1">
        <f t="shared" si="291"/>
        <v>2015</v>
      </c>
      <c r="X1854" s="1">
        <f t="shared" si="292"/>
        <v>2015</v>
      </c>
    </row>
    <row r="1855" spans="1:24" ht="40.5" x14ac:dyDescent="0.3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17">
        <f t="shared" si="288"/>
        <v>41226.893715277773</v>
      </c>
      <c r="L1855" s="17">
        <f t="shared" si="289"/>
        <v>41176.852048611108</v>
      </c>
      <c r="M1855" s="5" t="b">
        <v>0</v>
      </c>
      <c r="N1855" s="5">
        <v>14</v>
      </c>
      <c r="O1855" s="5" t="b">
        <v>1</v>
      </c>
      <c r="P1855" s="5" t="s">
        <v>8276</v>
      </c>
      <c r="Q1855" s="10">
        <f t="shared" si="283"/>
        <v>101.875</v>
      </c>
      <c r="R1855" s="12">
        <f t="shared" si="284"/>
        <v>1.75</v>
      </c>
      <c r="S1855" s="13" t="str">
        <f t="shared" si="290"/>
        <v>Music</v>
      </c>
      <c r="T1855" s="13" t="str">
        <f t="shared" si="285"/>
        <v>Rock</v>
      </c>
      <c r="U1855" s="18" t="str">
        <f t="shared" si="286"/>
        <v>Nov</v>
      </c>
      <c r="V1855" s="18" t="str">
        <f t="shared" si="287"/>
        <v>Sep</v>
      </c>
      <c r="W1855" s="1">
        <f t="shared" si="291"/>
        <v>2012</v>
      </c>
      <c r="X1855" s="1">
        <f t="shared" si="292"/>
        <v>2012</v>
      </c>
    </row>
    <row r="1856" spans="1:24" ht="40.5" x14ac:dyDescent="0.3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17">
        <f t="shared" si="288"/>
        <v>41417.812928240739</v>
      </c>
      <c r="L1856" s="17">
        <f t="shared" si="289"/>
        <v>41387.812928240739</v>
      </c>
      <c r="M1856" s="5" t="b">
        <v>0</v>
      </c>
      <c r="N1856" s="5">
        <v>174</v>
      </c>
      <c r="O1856" s="5" t="b">
        <v>1</v>
      </c>
      <c r="P1856" s="5" t="s">
        <v>8276</v>
      </c>
      <c r="Q1856" s="10">
        <f t="shared" si="283"/>
        <v>102.12366666666667</v>
      </c>
      <c r="R1856" s="12">
        <f t="shared" si="284"/>
        <v>1.1599999999999999</v>
      </c>
      <c r="S1856" s="13" t="str">
        <f t="shared" si="290"/>
        <v>Music</v>
      </c>
      <c r="T1856" s="13" t="str">
        <f t="shared" si="285"/>
        <v>Rock</v>
      </c>
      <c r="U1856" s="18" t="str">
        <f t="shared" si="286"/>
        <v>May</v>
      </c>
      <c r="V1856" s="18" t="str">
        <f t="shared" si="287"/>
        <v>Apr</v>
      </c>
      <c r="W1856" s="1">
        <f t="shared" si="291"/>
        <v>2013</v>
      </c>
      <c r="X1856" s="1">
        <f t="shared" si="292"/>
        <v>2013</v>
      </c>
    </row>
    <row r="1857" spans="1:24" ht="40.5" x14ac:dyDescent="0.3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17">
        <f t="shared" si="288"/>
        <v>41645.330324074072</v>
      </c>
      <c r="L1857" s="17">
        <f t="shared" si="289"/>
        <v>41600.330324074072</v>
      </c>
      <c r="M1857" s="5" t="b">
        <v>0</v>
      </c>
      <c r="N1857" s="5">
        <v>191</v>
      </c>
      <c r="O1857" s="5" t="b">
        <v>1</v>
      </c>
      <c r="P1857" s="5" t="s">
        <v>8276</v>
      </c>
      <c r="Q1857" s="10">
        <f t="shared" si="283"/>
        <v>154.05897142857143</v>
      </c>
      <c r="R1857" s="12">
        <f t="shared" si="284"/>
        <v>2.1828571428571428</v>
      </c>
      <c r="S1857" s="13" t="str">
        <f t="shared" si="290"/>
        <v>Music</v>
      </c>
      <c r="T1857" s="13" t="str">
        <f t="shared" si="285"/>
        <v>Rock</v>
      </c>
      <c r="U1857" s="18" t="str">
        <f t="shared" si="286"/>
        <v>Jan</v>
      </c>
      <c r="V1857" s="18" t="str">
        <f t="shared" si="287"/>
        <v>Nov</v>
      </c>
      <c r="W1857" s="1">
        <f t="shared" si="291"/>
        <v>2014</v>
      </c>
      <c r="X1857" s="1">
        <f t="shared" si="292"/>
        <v>2013</v>
      </c>
    </row>
    <row r="1858" spans="1:24" ht="40.5" x14ac:dyDescent="0.3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17">
        <f t="shared" si="288"/>
        <v>41838.64666666666</v>
      </c>
      <c r="L1858" s="17">
        <f t="shared" si="289"/>
        <v>41817.64666666666</v>
      </c>
      <c r="M1858" s="5" t="b">
        <v>0</v>
      </c>
      <c r="N1858" s="5">
        <v>38</v>
      </c>
      <c r="O1858" s="5" t="b">
        <v>1</v>
      </c>
      <c r="P1858" s="5" t="s">
        <v>8276</v>
      </c>
      <c r="Q1858" s="10">
        <f t="shared" ref="Q1858:Q1921" si="293">100*E1858/D1858</f>
        <v>101.25</v>
      </c>
      <c r="R1858" s="12">
        <f t="shared" ref="R1858:R1921" si="294">100*N1858/D1858</f>
        <v>1.9</v>
      </c>
      <c r="S1858" s="13" t="str">
        <f t="shared" si="290"/>
        <v>Music</v>
      </c>
      <c r="T1858" s="13" t="str">
        <f t="shared" ref="T1858:T1902" si="295">IF(ISNUMBER(SEARCH("television",P1858)),"Video/Televison",IF(ISNUMBER(SEARCH("documentary",P1858)),"Video/Documentary",IF(ISNUMBER(SEARCH("drama",P1858)),"Video/Drama",IF(ISNUMBER(SEARCH("science",P1858)),"Video/Science Fiction",IF(ISNUMBER(SEARCH("shorts",P1858)),"Video/Shorts",IF(ISNUMBER(SEARCH("Trucks",P1858)),"Food Trucks",IF(ISNUMBER(SEARCH("restaurants",P1858)),"Restaurants",IF(ISNUMBER(SEARCH("small",P1858)),"Small Batch",IF(ISNUMBER(SEARCH("mobile",P1858)),"Mobile Games",IF(ISNUMBER(SEARCH("tabletop",P1858)),"Tabletop Games",IF(ISNUMBER(SEARCH("video",P1858)),"Video Games",IF(ISNUMBER(SEARCH("audio",P1858)),"Audio",IF(ISNUMBER(SEARCH("classical",P1858)),"Classical",IF(ISNUMBER(SEARCH("electric",P1858)),"Electric Music",IF(ISNUMBER(SEARCH("faith",P1858)),"Faith",IF(ISNUMBER(SEARCH("indie",P1858)),"Indie Music",IF(ISNUMBER(SEARCH("jazz",P1858)),"Jazz",IF(ISNUMBER(SEARCH("metal",P1858)),"Metal",IF(ISNUMBER(SEARCH("pop",P1858)),"Pop",IF(ISNUMBER(SEARCH("world",P1858)),"World Music",IF(ISNUMBER(SEARCH("plays",P1858)),"Plays",IF(ISNUMBER(SEARCH("spaces",P1858)),"Spaces",IF(ISNUMBER(SEARCH("marker",P1858)),"Markerpaces",IF(ISNUMBER(SEARCH("exploration",P1858)),"Space Exploration",IF(ISNUMBER(SEARCH("wearables",P1858)),"Wearables",IF(ISNUMBER(SEARCH("web",P1858)),"Web",IF(ISNUMBER(SEARCH("hardware",P1858)),"Hardware",IF(ISNUMBER(SEARCH("nature",P1858)),"Nature",IF(ISNUMBER(SEARCH("people",P1858)),"People",IF(ISNUMBER(SEARCH("photobooks",P1858)),"Photobooks",IF(ISNUMBER(SEARCH("places",P1858)),"Places",IF(ISNUMBER(SEARCH("nonfiction",P1858)),"Nonfiction",IF(ISNUMBER(SEARCH("fiction",P1858)),"fiction",IF(ISNUMBER(SEARCH("radio",P1858)),"Radio &amp; Podcast",IF(ISNUMBER(SEARCH("translation",P1858)),"Translation",IF(ISNUMBER(SEARCH("musical",P1858)),"Musical",IF(ISNUMBER(SEARCH("rock",P1858)),"Rock",IF(ISNUMBER(SEARCH("books",P1858)),"Books",IF(ISNUMBER(SEARCH("music/electronic",P1858)),"Electronic Music",IF(ISNUMBER(SEARCH("gadgets",P1858)),"Gadgets"))))))))))))))))))))))))))))))))))))))))</f>
        <v>Rock</v>
      </c>
      <c r="U1858" s="18" t="str">
        <f t="shared" ref="U1858:U1921" si="296">TEXT((I1858/86400)+25569+(-5/24), "mmm")</f>
        <v>Jul</v>
      </c>
      <c r="V1858" s="18" t="str">
        <f t="shared" ref="V1858:V1921" si="297">TEXT((J1858/86400)+25569+(-5/24), "mmm")</f>
        <v>Jun</v>
      </c>
      <c r="W1858" s="1">
        <f t="shared" si="291"/>
        <v>2014</v>
      </c>
      <c r="X1858" s="1">
        <f t="shared" si="292"/>
        <v>2014</v>
      </c>
    </row>
    <row r="1859" spans="1:24" ht="40.5" x14ac:dyDescent="0.3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17">
        <f t="shared" ref="K1859:K1922" si="298">(I1859/86400)+25569+(-5/24)</f>
        <v>41894.560335648144</v>
      </c>
      <c r="L1859" s="17">
        <f t="shared" ref="L1859:L1922" si="299">(J1859/86400)+25569+(-5/24)</f>
        <v>41864.560335648144</v>
      </c>
      <c r="M1859" s="5" t="b">
        <v>0</v>
      </c>
      <c r="N1859" s="5">
        <v>22</v>
      </c>
      <c r="O1859" s="5" t="b">
        <v>1</v>
      </c>
      <c r="P1859" s="5" t="s">
        <v>8276</v>
      </c>
      <c r="Q1859" s="10">
        <f t="shared" si="293"/>
        <v>100</v>
      </c>
      <c r="R1859" s="12">
        <f t="shared" si="294"/>
        <v>0.73333333333333328</v>
      </c>
      <c r="S1859" s="13" t="str">
        <f t="shared" ref="S1859:S1922" si="300">IF(ISNUMBER(SEARCH("film",P1859)),"Film",IF(ISNUMBER(SEARCH("theater",P1859)),"Theater",IF(ISNUMBER(SEARCH("music",P1859)),"Music",IF(ISNUMBER(SEARCH("technology",P1859)),"Technology",IF(ISNUMBER(SEARCH("journalism",P1859)),"Journalism",IF(ISNUMBER(SEARCH("games",P1859)),"Games",IF(ISNUMBER(SEARCH("food",P1859)),"Food",IF(ISNUMBER(SEARCH("photography",P1859)),"Photography",IF(ISNUMBER(SEARCH("publishing",P1859)),"Publishing")))))))))</f>
        <v>Music</v>
      </c>
      <c r="T1859" s="13" t="str">
        <f t="shared" si="295"/>
        <v>Rock</v>
      </c>
      <c r="U1859" s="18" t="str">
        <f t="shared" si="296"/>
        <v>Sep</v>
      </c>
      <c r="V1859" s="18" t="str">
        <f t="shared" si="297"/>
        <v>Aug</v>
      </c>
      <c r="W1859" s="1">
        <f t="shared" ref="W1859:W1922" si="301">YEAR(K1859)</f>
        <v>2014</v>
      </c>
      <c r="X1859" s="1">
        <f t="shared" ref="X1859:X1922" si="302">YEAR(L1859)</f>
        <v>2014</v>
      </c>
    </row>
    <row r="1860" spans="1:24" ht="40.5" x14ac:dyDescent="0.3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17">
        <f t="shared" si="298"/>
        <v>40893.033807870372</v>
      </c>
      <c r="L1860" s="17">
        <f t="shared" si="299"/>
        <v>40832.9921412037</v>
      </c>
      <c r="M1860" s="5" t="b">
        <v>0</v>
      </c>
      <c r="N1860" s="5">
        <v>149</v>
      </c>
      <c r="O1860" s="5" t="b">
        <v>1</v>
      </c>
      <c r="P1860" s="5" t="s">
        <v>8276</v>
      </c>
      <c r="Q1860" s="10">
        <f t="shared" si="293"/>
        <v>108.74800874800874</v>
      </c>
      <c r="R1860" s="12">
        <f t="shared" si="294"/>
        <v>2.6820026820026821</v>
      </c>
      <c r="S1860" s="13" t="str">
        <f t="shared" si="300"/>
        <v>Music</v>
      </c>
      <c r="T1860" s="13" t="str">
        <f t="shared" si="295"/>
        <v>Rock</v>
      </c>
      <c r="U1860" s="18" t="str">
        <f t="shared" si="296"/>
        <v>Dec</v>
      </c>
      <c r="V1860" s="18" t="str">
        <f t="shared" si="297"/>
        <v>Oct</v>
      </c>
      <c r="W1860" s="1">
        <f t="shared" si="301"/>
        <v>2011</v>
      </c>
      <c r="X1860" s="1">
        <f t="shared" si="302"/>
        <v>2011</v>
      </c>
    </row>
    <row r="1861" spans="1:24" ht="40.5" x14ac:dyDescent="0.3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17">
        <f t="shared" si="298"/>
        <v>40808.561678240738</v>
      </c>
      <c r="L1861" s="17">
        <f t="shared" si="299"/>
        <v>40778.561678240738</v>
      </c>
      <c r="M1861" s="5" t="b">
        <v>0</v>
      </c>
      <c r="N1861" s="5">
        <v>56</v>
      </c>
      <c r="O1861" s="5" t="b">
        <v>1</v>
      </c>
      <c r="P1861" s="5" t="s">
        <v>8276</v>
      </c>
      <c r="Q1861" s="10">
        <f t="shared" si="293"/>
        <v>131.83333333333334</v>
      </c>
      <c r="R1861" s="12">
        <f t="shared" si="294"/>
        <v>1.8666666666666667</v>
      </c>
      <c r="S1861" s="13" t="str">
        <f t="shared" si="300"/>
        <v>Music</v>
      </c>
      <c r="T1861" s="13" t="str">
        <f t="shared" si="295"/>
        <v>Rock</v>
      </c>
      <c r="U1861" s="18" t="str">
        <f t="shared" si="296"/>
        <v>Sep</v>
      </c>
      <c r="V1861" s="18" t="str">
        <f t="shared" si="297"/>
        <v>Aug</v>
      </c>
      <c r="W1861" s="1">
        <f t="shared" si="301"/>
        <v>2011</v>
      </c>
      <c r="X1861" s="1">
        <f t="shared" si="302"/>
        <v>2011</v>
      </c>
    </row>
    <row r="1862" spans="1:24" ht="40.5" x14ac:dyDescent="0.3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17">
        <f t="shared" si="298"/>
        <v>41676.500972222224</v>
      </c>
      <c r="L1862" s="17">
        <f t="shared" si="299"/>
        <v>41655.500972222224</v>
      </c>
      <c r="M1862" s="5" t="b">
        <v>0</v>
      </c>
      <c r="N1862" s="5">
        <v>19</v>
      </c>
      <c r="O1862" s="5" t="b">
        <v>1</v>
      </c>
      <c r="P1862" s="5" t="s">
        <v>8276</v>
      </c>
      <c r="Q1862" s="10">
        <f t="shared" si="293"/>
        <v>133.46666666666667</v>
      </c>
      <c r="R1862" s="12">
        <f t="shared" si="294"/>
        <v>2.5333333333333332</v>
      </c>
      <c r="S1862" s="13" t="str">
        <f t="shared" si="300"/>
        <v>Music</v>
      </c>
      <c r="T1862" s="13" t="str">
        <f t="shared" si="295"/>
        <v>Rock</v>
      </c>
      <c r="U1862" s="18" t="str">
        <f t="shared" si="296"/>
        <v>Feb</v>
      </c>
      <c r="V1862" s="18" t="str">
        <f t="shared" si="297"/>
        <v>Jan</v>
      </c>
      <c r="W1862" s="1">
        <f t="shared" si="301"/>
        <v>2014</v>
      </c>
      <c r="X1862" s="1">
        <f t="shared" si="302"/>
        <v>2014</v>
      </c>
    </row>
    <row r="1863" spans="1:24" ht="40.5" x14ac:dyDescent="0.3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17">
        <f t="shared" si="298"/>
        <v>42030.091909722221</v>
      </c>
      <c r="L1863" s="17">
        <f t="shared" si="299"/>
        <v>42000.091909722221</v>
      </c>
      <c r="M1863" s="5" t="b">
        <v>0</v>
      </c>
      <c r="N1863" s="5">
        <v>0</v>
      </c>
      <c r="O1863" s="5" t="b">
        <v>0</v>
      </c>
      <c r="P1863" s="5" t="s">
        <v>8283</v>
      </c>
      <c r="Q1863" s="10">
        <f t="shared" si="293"/>
        <v>0</v>
      </c>
      <c r="R1863" s="12">
        <f t="shared" si="294"/>
        <v>0</v>
      </c>
      <c r="S1863" s="13" t="str">
        <f t="shared" si="300"/>
        <v>Games</v>
      </c>
      <c r="T1863" s="13" t="str">
        <f t="shared" si="295"/>
        <v>Mobile Games</v>
      </c>
      <c r="U1863" s="18" t="str">
        <f t="shared" si="296"/>
        <v>Jan</v>
      </c>
      <c r="V1863" s="18" t="str">
        <f t="shared" si="297"/>
        <v>Dec</v>
      </c>
      <c r="W1863" s="1">
        <f t="shared" si="301"/>
        <v>2015</v>
      </c>
      <c r="X1863" s="1">
        <f t="shared" si="302"/>
        <v>2014</v>
      </c>
    </row>
    <row r="1864" spans="1:24" ht="60.75" x14ac:dyDescent="0.3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17">
        <f t="shared" si="298"/>
        <v>42802.104166666664</v>
      </c>
      <c r="L1864" s="17">
        <f t="shared" si="299"/>
        <v>42755.284421296295</v>
      </c>
      <c r="M1864" s="5" t="b">
        <v>0</v>
      </c>
      <c r="N1864" s="5">
        <v>16</v>
      </c>
      <c r="O1864" s="5" t="b">
        <v>0</v>
      </c>
      <c r="P1864" s="5" t="s">
        <v>8283</v>
      </c>
      <c r="Q1864" s="10">
        <f t="shared" si="293"/>
        <v>8.0833333333333339</v>
      </c>
      <c r="R1864" s="12">
        <f t="shared" si="294"/>
        <v>8.8888888888888892E-2</v>
      </c>
      <c r="S1864" s="13" t="str">
        <f t="shared" si="300"/>
        <v>Games</v>
      </c>
      <c r="T1864" s="13" t="str">
        <f t="shared" si="295"/>
        <v>Mobile Games</v>
      </c>
      <c r="U1864" s="18" t="str">
        <f t="shared" si="296"/>
        <v>Mar</v>
      </c>
      <c r="V1864" s="18" t="str">
        <f t="shared" si="297"/>
        <v>Jan</v>
      </c>
      <c r="W1864" s="1">
        <f t="shared" si="301"/>
        <v>2017</v>
      </c>
      <c r="X1864" s="1">
        <f t="shared" si="302"/>
        <v>2017</v>
      </c>
    </row>
    <row r="1865" spans="1:24" ht="40.5" x14ac:dyDescent="0.3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17">
        <f t="shared" si="298"/>
        <v>41802.588946759257</v>
      </c>
      <c r="L1865" s="17">
        <f t="shared" si="299"/>
        <v>41772.588946759257</v>
      </c>
      <c r="M1865" s="5" t="b">
        <v>0</v>
      </c>
      <c r="N1865" s="5">
        <v>2</v>
      </c>
      <c r="O1865" s="5" t="b">
        <v>0</v>
      </c>
      <c r="P1865" s="5" t="s">
        <v>8283</v>
      </c>
      <c r="Q1865" s="10">
        <f t="shared" si="293"/>
        <v>0.4</v>
      </c>
      <c r="R1865" s="12">
        <f t="shared" si="294"/>
        <v>0.08</v>
      </c>
      <c r="S1865" s="13" t="str">
        <f t="shared" si="300"/>
        <v>Games</v>
      </c>
      <c r="T1865" s="13" t="str">
        <f t="shared" si="295"/>
        <v>Mobile Games</v>
      </c>
      <c r="U1865" s="18" t="str">
        <f t="shared" si="296"/>
        <v>Jun</v>
      </c>
      <c r="V1865" s="18" t="str">
        <f t="shared" si="297"/>
        <v>May</v>
      </c>
      <c r="W1865" s="1">
        <f t="shared" si="301"/>
        <v>2014</v>
      </c>
      <c r="X1865" s="1">
        <f t="shared" si="302"/>
        <v>2014</v>
      </c>
    </row>
    <row r="1866" spans="1:24" ht="40.5" x14ac:dyDescent="0.3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17">
        <f t="shared" si="298"/>
        <v>41763.508101851847</v>
      </c>
      <c r="L1866" s="17">
        <f t="shared" si="299"/>
        <v>41733.508101851847</v>
      </c>
      <c r="M1866" s="5" t="b">
        <v>0</v>
      </c>
      <c r="N1866" s="5">
        <v>48</v>
      </c>
      <c r="O1866" s="5" t="b">
        <v>0</v>
      </c>
      <c r="P1866" s="5" t="s">
        <v>8283</v>
      </c>
      <c r="Q1866" s="10">
        <f t="shared" si="293"/>
        <v>42.892307692307689</v>
      </c>
      <c r="R1866" s="12">
        <f t="shared" si="294"/>
        <v>0.7384615384615385</v>
      </c>
      <c r="S1866" s="13" t="str">
        <f t="shared" si="300"/>
        <v>Games</v>
      </c>
      <c r="T1866" s="13" t="str">
        <f t="shared" si="295"/>
        <v>Mobile Games</v>
      </c>
      <c r="U1866" s="18" t="str">
        <f t="shared" si="296"/>
        <v>May</v>
      </c>
      <c r="V1866" s="18" t="str">
        <f t="shared" si="297"/>
        <v>Apr</v>
      </c>
      <c r="W1866" s="1">
        <f t="shared" si="301"/>
        <v>2014</v>
      </c>
      <c r="X1866" s="1">
        <f t="shared" si="302"/>
        <v>2014</v>
      </c>
    </row>
    <row r="1867" spans="1:24" ht="40.5" x14ac:dyDescent="0.3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17">
        <f t="shared" si="298"/>
        <v>42680.200775462959</v>
      </c>
      <c r="L1867" s="17">
        <f t="shared" si="299"/>
        <v>42645.159108796295</v>
      </c>
      <c r="M1867" s="5" t="b">
        <v>0</v>
      </c>
      <c r="N1867" s="5">
        <v>2</v>
      </c>
      <c r="O1867" s="5" t="b">
        <v>0</v>
      </c>
      <c r="P1867" s="5" t="s">
        <v>8283</v>
      </c>
      <c r="Q1867" s="10">
        <f t="shared" si="293"/>
        <v>3.6363636363636364E-3</v>
      </c>
      <c r="R1867" s="12">
        <f t="shared" si="294"/>
        <v>1.8181818181818182E-3</v>
      </c>
      <c r="S1867" s="13" t="str">
        <f t="shared" si="300"/>
        <v>Games</v>
      </c>
      <c r="T1867" s="13" t="str">
        <f t="shared" si="295"/>
        <v>Mobile Games</v>
      </c>
      <c r="U1867" s="18" t="str">
        <f t="shared" si="296"/>
        <v>Nov</v>
      </c>
      <c r="V1867" s="18" t="str">
        <f t="shared" si="297"/>
        <v>Oct</v>
      </c>
      <c r="W1867" s="1">
        <f t="shared" si="301"/>
        <v>2016</v>
      </c>
      <c r="X1867" s="1">
        <f t="shared" si="302"/>
        <v>2016</v>
      </c>
    </row>
    <row r="1868" spans="1:24" ht="40.5" x14ac:dyDescent="0.3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17">
        <f t="shared" si="298"/>
        <v>42794.958333333336</v>
      </c>
      <c r="L1868" s="17">
        <f t="shared" si="299"/>
        <v>42742.038159722222</v>
      </c>
      <c r="M1868" s="5" t="b">
        <v>0</v>
      </c>
      <c r="N1868" s="5">
        <v>2</v>
      </c>
      <c r="O1868" s="5" t="b">
        <v>0</v>
      </c>
      <c r="P1868" s="5" t="s">
        <v>8283</v>
      </c>
      <c r="Q1868" s="10">
        <f t="shared" si="293"/>
        <v>0.5</v>
      </c>
      <c r="R1868" s="12">
        <f t="shared" si="294"/>
        <v>8.0000000000000002E-3</v>
      </c>
      <c r="S1868" s="13" t="str">
        <f t="shared" si="300"/>
        <v>Games</v>
      </c>
      <c r="T1868" s="13" t="str">
        <f t="shared" si="295"/>
        <v>Mobile Games</v>
      </c>
      <c r="U1868" s="18" t="str">
        <f t="shared" si="296"/>
        <v>Feb</v>
      </c>
      <c r="V1868" s="18" t="str">
        <f t="shared" si="297"/>
        <v>Jan</v>
      </c>
      <c r="W1868" s="1">
        <f t="shared" si="301"/>
        <v>2017</v>
      </c>
      <c r="X1868" s="1">
        <f t="shared" si="302"/>
        <v>2017</v>
      </c>
    </row>
    <row r="1869" spans="1:24" ht="60.75" x14ac:dyDescent="0.3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17">
        <f t="shared" si="298"/>
        <v>42679.716574074067</v>
      </c>
      <c r="L1869" s="17">
        <f t="shared" si="299"/>
        <v>42649.716574074067</v>
      </c>
      <c r="M1869" s="5" t="b">
        <v>0</v>
      </c>
      <c r="N1869" s="5">
        <v>1</v>
      </c>
      <c r="O1869" s="5" t="b">
        <v>0</v>
      </c>
      <c r="P1869" s="5" t="s">
        <v>8283</v>
      </c>
      <c r="Q1869" s="10">
        <f t="shared" si="293"/>
        <v>0.05</v>
      </c>
      <c r="R1869" s="12">
        <f t="shared" si="294"/>
        <v>5.0000000000000001E-3</v>
      </c>
      <c r="S1869" s="13" t="str">
        <f t="shared" si="300"/>
        <v>Games</v>
      </c>
      <c r="T1869" s="13" t="str">
        <f t="shared" si="295"/>
        <v>Mobile Games</v>
      </c>
      <c r="U1869" s="18" t="str">
        <f t="shared" si="296"/>
        <v>Nov</v>
      </c>
      <c r="V1869" s="18" t="str">
        <f t="shared" si="297"/>
        <v>Oct</v>
      </c>
      <c r="W1869" s="1">
        <f t="shared" si="301"/>
        <v>2016</v>
      </c>
      <c r="X1869" s="1">
        <f t="shared" si="302"/>
        <v>2016</v>
      </c>
    </row>
    <row r="1870" spans="1:24" ht="40.5" x14ac:dyDescent="0.3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17">
        <f t="shared" si="298"/>
        <v>42353.124305555553</v>
      </c>
      <c r="L1870" s="17">
        <f t="shared" si="299"/>
        <v>42328.570891203701</v>
      </c>
      <c r="M1870" s="5" t="b">
        <v>0</v>
      </c>
      <c r="N1870" s="5">
        <v>17</v>
      </c>
      <c r="O1870" s="5" t="b">
        <v>0</v>
      </c>
      <c r="P1870" s="5" t="s">
        <v>8283</v>
      </c>
      <c r="Q1870" s="10">
        <f t="shared" si="293"/>
        <v>4.8680000000000003</v>
      </c>
      <c r="R1870" s="12">
        <f t="shared" si="294"/>
        <v>6.8000000000000005E-2</v>
      </c>
      <c r="S1870" s="13" t="str">
        <f t="shared" si="300"/>
        <v>Games</v>
      </c>
      <c r="T1870" s="13" t="str">
        <f t="shared" si="295"/>
        <v>Mobile Games</v>
      </c>
      <c r="U1870" s="18" t="str">
        <f t="shared" si="296"/>
        <v>Dec</v>
      </c>
      <c r="V1870" s="18" t="str">
        <f t="shared" si="297"/>
        <v>Nov</v>
      </c>
      <c r="W1870" s="1">
        <f t="shared" si="301"/>
        <v>2015</v>
      </c>
      <c r="X1870" s="1">
        <f t="shared" si="302"/>
        <v>2015</v>
      </c>
    </row>
    <row r="1871" spans="1:24" ht="40.5" x14ac:dyDescent="0.3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17">
        <f t="shared" si="298"/>
        <v>42738.794548611106</v>
      </c>
      <c r="L1871" s="17">
        <f t="shared" si="299"/>
        <v>42708.794548611106</v>
      </c>
      <c r="M1871" s="5" t="b">
        <v>0</v>
      </c>
      <c r="N1871" s="5">
        <v>0</v>
      </c>
      <c r="O1871" s="5" t="b">
        <v>0</v>
      </c>
      <c r="P1871" s="5" t="s">
        <v>8283</v>
      </c>
      <c r="Q1871" s="10">
        <f t="shared" si="293"/>
        <v>0</v>
      </c>
      <c r="R1871" s="12">
        <f t="shared" si="294"/>
        <v>0</v>
      </c>
      <c r="S1871" s="13" t="str">
        <f t="shared" si="300"/>
        <v>Games</v>
      </c>
      <c r="T1871" s="13" t="str">
        <f t="shared" si="295"/>
        <v>Mobile Games</v>
      </c>
      <c r="U1871" s="18" t="str">
        <f t="shared" si="296"/>
        <v>Jan</v>
      </c>
      <c r="V1871" s="18" t="str">
        <f t="shared" si="297"/>
        <v>Dec</v>
      </c>
      <c r="W1871" s="1">
        <f t="shared" si="301"/>
        <v>2017</v>
      </c>
      <c r="X1871" s="1">
        <f t="shared" si="302"/>
        <v>2016</v>
      </c>
    </row>
    <row r="1872" spans="1:24" ht="40.5" x14ac:dyDescent="0.3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17">
        <f t="shared" si="298"/>
        <v>42399.970138888886</v>
      </c>
      <c r="L1872" s="17">
        <f t="shared" si="299"/>
        <v>42371.14739583333</v>
      </c>
      <c r="M1872" s="5" t="b">
        <v>0</v>
      </c>
      <c r="N1872" s="5">
        <v>11</v>
      </c>
      <c r="O1872" s="5" t="b">
        <v>0</v>
      </c>
      <c r="P1872" s="5" t="s">
        <v>8283</v>
      </c>
      <c r="Q1872" s="10">
        <f t="shared" si="293"/>
        <v>10.314285714285715</v>
      </c>
      <c r="R1872" s="12">
        <f t="shared" si="294"/>
        <v>0.31428571428571428</v>
      </c>
      <c r="S1872" s="13" t="str">
        <f t="shared" si="300"/>
        <v>Games</v>
      </c>
      <c r="T1872" s="13" t="str">
        <f t="shared" si="295"/>
        <v>Mobile Games</v>
      </c>
      <c r="U1872" s="18" t="str">
        <f t="shared" si="296"/>
        <v>Jan</v>
      </c>
      <c r="V1872" s="18" t="str">
        <f t="shared" si="297"/>
        <v>Jan</v>
      </c>
      <c r="W1872" s="1">
        <f t="shared" si="301"/>
        <v>2016</v>
      </c>
      <c r="X1872" s="1">
        <f t="shared" si="302"/>
        <v>2016</v>
      </c>
    </row>
    <row r="1873" spans="1:24" ht="40.5" x14ac:dyDescent="0.3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17">
        <f t="shared" si="298"/>
        <v>41963.616909722223</v>
      </c>
      <c r="L1873" s="17">
        <f t="shared" si="299"/>
        <v>41923.575243055551</v>
      </c>
      <c r="M1873" s="5" t="b">
        <v>0</v>
      </c>
      <c r="N1873" s="5">
        <v>95</v>
      </c>
      <c r="O1873" s="5" t="b">
        <v>0</v>
      </c>
      <c r="P1873" s="5" t="s">
        <v>8283</v>
      </c>
      <c r="Q1873" s="10">
        <f t="shared" si="293"/>
        <v>71.784615384615378</v>
      </c>
      <c r="R1873" s="12">
        <f t="shared" si="294"/>
        <v>1.4615384615384615</v>
      </c>
      <c r="S1873" s="13" t="str">
        <f t="shared" si="300"/>
        <v>Games</v>
      </c>
      <c r="T1873" s="13" t="str">
        <f t="shared" si="295"/>
        <v>Mobile Games</v>
      </c>
      <c r="U1873" s="18" t="str">
        <f t="shared" si="296"/>
        <v>Nov</v>
      </c>
      <c r="V1873" s="18" t="str">
        <f t="shared" si="297"/>
        <v>Oct</v>
      </c>
      <c r="W1873" s="1">
        <f t="shared" si="301"/>
        <v>2014</v>
      </c>
      <c r="X1873" s="1">
        <f t="shared" si="302"/>
        <v>2014</v>
      </c>
    </row>
    <row r="1874" spans="1:24" ht="40.5" x14ac:dyDescent="0.3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17">
        <f t="shared" si="298"/>
        <v>42184.921319444438</v>
      </c>
      <c r="L1874" s="17">
        <f t="shared" si="299"/>
        <v>42154.921319444438</v>
      </c>
      <c r="M1874" s="5" t="b">
        <v>0</v>
      </c>
      <c r="N1874" s="5">
        <v>13</v>
      </c>
      <c r="O1874" s="5" t="b">
        <v>0</v>
      </c>
      <c r="P1874" s="5" t="s">
        <v>8283</v>
      </c>
      <c r="Q1874" s="10">
        <f t="shared" si="293"/>
        <v>1.06</v>
      </c>
      <c r="R1874" s="12">
        <f t="shared" si="294"/>
        <v>6.5000000000000002E-2</v>
      </c>
      <c r="S1874" s="13" t="str">
        <f t="shared" si="300"/>
        <v>Games</v>
      </c>
      <c r="T1874" s="13" t="str">
        <f t="shared" si="295"/>
        <v>Mobile Games</v>
      </c>
      <c r="U1874" s="18" t="str">
        <f t="shared" si="296"/>
        <v>Jun</v>
      </c>
      <c r="V1874" s="18" t="str">
        <f t="shared" si="297"/>
        <v>May</v>
      </c>
      <c r="W1874" s="1">
        <f t="shared" si="301"/>
        <v>2015</v>
      </c>
      <c r="X1874" s="1">
        <f t="shared" si="302"/>
        <v>2015</v>
      </c>
    </row>
    <row r="1875" spans="1:24" ht="40.5" x14ac:dyDescent="0.3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17">
        <f t="shared" si="298"/>
        <v>42193.489583333336</v>
      </c>
      <c r="L1875" s="17">
        <f t="shared" si="299"/>
        <v>42164.407523148147</v>
      </c>
      <c r="M1875" s="5" t="b">
        <v>0</v>
      </c>
      <c r="N1875" s="5">
        <v>2</v>
      </c>
      <c r="O1875" s="5" t="b">
        <v>0</v>
      </c>
      <c r="P1875" s="5" t="s">
        <v>8283</v>
      </c>
      <c r="Q1875" s="10">
        <f t="shared" si="293"/>
        <v>0.45</v>
      </c>
      <c r="R1875" s="12">
        <f t="shared" si="294"/>
        <v>2.5000000000000001E-2</v>
      </c>
      <c r="S1875" s="13" t="str">
        <f t="shared" si="300"/>
        <v>Games</v>
      </c>
      <c r="T1875" s="13" t="str">
        <f t="shared" si="295"/>
        <v>Mobile Games</v>
      </c>
      <c r="U1875" s="18" t="str">
        <f t="shared" si="296"/>
        <v>Jul</v>
      </c>
      <c r="V1875" s="18" t="str">
        <f t="shared" si="297"/>
        <v>Jun</v>
      </c>
      <c r="W1875" s="1">
        <f t="shared" si="301"/>
        <v>2015</v>
      </c>
      <c r="X1875" s="1">
        <f t="shared" si="302"/>
        <v>2015</v>
      </c>
    </row>
    <row r="1876" spans="1:24" ht="40.5" x14ac:dyDescent="0.3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17">
        <f t="shared" si="298"/>
        <v>42549.760798611103</v>
      </c>
      <c r="L1876" s="17">
        <f t="shared" si="299"/>
        <v>42529.760798611103</v>
      </c>
      <c r="M1876" s="5" t="b">
        <v>0</v>
      </c>
      <c r="N1876" s="5">
        <v>2</v>
      </c>
      <c r="O1876" s="5" t="b">
        <v>0</v>
      </c>
      <c r="P1876" s="5" t="s">
        <v>8283</v>
      </c>
      <c r="Q1876" s="10">
        <f t="shared" si="293"/>
        <v>1.6250000000000001E-2</v>
      </c>
      <c r="R1876" s="12">
        <f t="shared" si="294"/>
        <v>1.25E-3</v>
      </c>
      <c r="S1876" s="13" t="str">
        <f t="shared" si="300"/>
        <v>Games</v>
      </c>
      <c r="T1876" s="13" t="str">
        <f t="shared" si="295"/>
        <v>Mobile Games</v>
      </c>
      <c r="U1876" s="18" t="str">
        <f t="shared" si="296"/>
        <v>Jun</v>
      </c>
      <c r="V1876" s="18" t="str">
        <f t="shared" si="297"/>
        <v>Jun</v>
      </c>
      <c r="W1876" s="1">
        <f t="shared" si="301"/>
        <v>2016</v>
      </c>
      <c r="X1876" s="1">
        <f t="shared" si="302"/>
        <v>2016</v>
      </c>
    </row>
    <row r="1877" spans="1:24" ht="40.5" x14ac:dyDescent="0.3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17">
        <f t="shared" si="298"/>
        <v>42588.691064814811</v>
      </c>
      <c r="L1877" s="17">
        <f t="shared" si="299"/>
        <v>42528.691064814811</v>
      </c>
      <c r="M1877" s="5" t="b">
        <v>0</v>
      </c>
      <c r="N1877" s="5">
        <v>3</v>
      </c>
      <c r="O1877" s="5" t="b">
        <v>0</v>
      </c>
      <c r="P1877" s="5" t="s">
        <v>8283</v>
      </c>
      <c r="Q1877" s="10">
        <f t="shared" si="293"/>
        <v>0.51</v>
      </c>
      <c r="R1877" s="12">
        <f t="shared" si="294"/>
        <v>0.03</v>
      </c>
      <c r="S1877" s="13" t="str">
        <f t="shared" si="300"/>
        <v>Games</v>
      </c>
      <c r="T1877" s="13" t="str">
        <f t="shared" si="295"/>
        <v>Mobile Games</v>
      </c>
      <c r="U1877" s="18" t="str">
        <f t="shared" si="296"/>
        <v>Aug</v>
      </c>
      <c r="V1877" s="18" t="str">
        <f t="shared" si="297"/>
        <v>Jun</v>
      </c>
      <c r="W1877" s="1">
        <f t="shared" si="301"/>
        <v>2016</v>
      </c>
      <c r="X1877" s="1">
        <f t="shared" si="302"/>
        <v>2016</v>
      </c>
    </row>
    <row r="1878" spans="1:24" ht="40.5" x14ac:dyDescent="0.3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17">
        <f t="shared" si="298"/>
        <v>41806.07644675926</v>
      </c>
      <c r="L1878" s="17">
        <f t="shared" si="299"/>
        <v>41776.07644675926</v>
      </c>
      <c r="M1878" s="5" t="b">
        <v>0</v>
      </c>
      <c r="N1878" s="5">
        <v>0</v>
      </c>
      <c r="O1878" s="5" t="b">
        <v>0</v>
      </c>
      <c r="P1878" s="5" t="s">
        <v>8283</v>
      </c>
      <c r="Q1878" s="10">
        <f t="shared" si="293"/>
        <v>0</v>
      </c>
      <c r="R1878" s="12">
        <f t="shared" si="294"/>
        <v>0</v>
      </c>
      <c r="S1878" s="13" t="str">
        <f t="shared" si="300"/>
        <v>Games</v>
      </c>
      <c r="T1878" s="13" t="str">
        <f t="shared" si="295"/>
        <v>Mobile Games</v>
      </c>
      <c r="U1878" s="18" t="str">
        <f t="shared" si="296"/>
        <v>Jun</v>
      </c>
      <c r="V1878" s="18" t="str">
        <f t="shared" si="297"/>
        <v>May</v>
      </c>
      <c r="W1878" s="1">
        <f t="shared" si="301"/>
        <v>2014</v>
      </c>
      <c r="X1878" s="1">
        <f t="shared" si="302"/>
        <v>2014</v>
      </c>
    </row>
    <row r="1879" spans="1:24" ht="40.5" x14ac:dyDescent="0.3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17">
        <f t="shared" si="298"/>
        <v>42063.820891203701</v>
      </c>
      <c r="L1879" s="17">
        <f t="shared" si="299"/>
        <v>42034.820891203701</v>
      </c>
      <c r="M1879" s="5" t="b">
        <v>0</v>
      </c>
      <c r="N1879" s="5">
        <v>0</v>
      </c>
      <c r="O1879" s="5" t="b">
        <v>0</v>
      </c>
      <c r="P1879" s="5" t="s">
        <v>8283</v>
      </c>
      <c r="Q1879" s="10">
        <f t="shared" si="293"/>
        <v>0</v>
      </c>
      <c r="R1879" s="12">
        <f t="shared" si="294"/>
        <v>0</v>
      </c>
      <c r="S1879" s="13" t="str">
        <f t="shared" si="300"/>
        <v>Games</v>
      </c>
      <c r="T1879" s="13" t="str">
        <f t="shared" si="295"/>
        <v>Mobile Games</v>
      </c>
      <c r="U1879" s="18" t="str">
        <f t="shared" si="296"/>
        <v>Feb</v>
      </c>
      <c r="V1879" s="18" t="str">
        <f t="shared" si="297"/>
        <v>Jan</v>
      </c>
      <c r="W1879" s="1">
        <f t="shared" si="301"/>
        <v>2015</v>
      </c>
      <c r="X1879" s="1">
        <f t="shared" si="302"/>
        <v>2015</v>
      </c>
    </row>
    <row r="1880" spans="1:24" ht="40.5" x14ac:dyDescent="0.3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17">
        <f t="shared" si="298"/>
        <v>41802.800405092588</v>
      </c>
      <c r="L1880" s="17">
        <f t="shared" si="299"/>
        <v>41772.800405092588</v>
      </c>
      <c r="M1880" s="5" t="b">
        <v>0</v>
      </c>
      <c r="N1880" s="5">
        <v>0</v>
      </c>
      <c r="O1880" s="5" t="b">
        <v>0</v>
      </c>
      <c r="P1880" s="5" t="s">
        <v>8283</v>
      </c>
      <c r="Q1880" s="10">
        <f t="shared" si="293"/>
        <v>0</v>
      </c>
      <c r="R1880" s="12">
        <f t="shared" si="294"/>
        <v>0</v>
      </c>
      <c r="S1880" s="13" t="str">
        <f t="shared" si="300"/>
        <v>Games</v>
      </c>
      <c r="T1880" s="13" t="str">
        <f t="shared" si="295"/>
        <v>Mobile Games</v>
      </c>
      <c r="U1880" s="18" t="str">
        <f t="shared" si="296"/>
        <v>Jun</v>
      </c>
      <c r="V1880" s="18" t="str">
        <f t="shared" si="297"/>
        <v>May</v>
      </c>
      <c r="W1880" s="1">
        <f t="shared" si="301"/>
        <v>2014</v>
      </c>
      <c r="X1880" s="1">
        <f t="shared" si="302"/>
        <v>2014</v>
      </c>
    </row>
    <row r="1881" spans="1:24" ht="40.5" x14ac:dyDescent="0.3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17">
        <f t="shared" si="298"/>
        <v>42443.399641203701</v>
      </c>
      <c r="L1881" s="17">
        <f t="shared" si="299"/>
        <v>42413.441307870373</v>
      </c>
      <c r="M1881" s="5" t="b">
        <v>0</v>
      </c>
      <c r="N1881" s="5">
        <v>2</v>
      </c>
      <c r="O1881" s="5" t="b">
        <v>0</v>
      </c>
      <c r="P1881" s="5" t="s">
        <v>8283</v>
      </c>
      <c r="Q1881" s="10">
        <f t="shared" si="293"/>
        <v>0.12</v>
      </c>
      <c r="R1881" s="12">
        <f t="shared" si="294"/>
        <v>0.04</v>
      </c>
      <c r="S1881" s="13" t="str">
        <f t="shared" si="300"/>
        <v>Games</v>
      </c>
      <c r="T1881" s="13" t="str">
        <f t="shared" si="295"/>
        <v>Mobile Games</v>
      </c>
      <c r="U1881" s="18" t="str">
        <f t="shared" si="296"/>
        <v>Mar</v>
      </c>
      <c r="V1881" s="18" t="str">
        <f t="shared" si="297"/>
        <v>Feb</v>
      </c>
      <c r="W1881" s="1">
        <f t="shared" si="301"/>
        <v>2016</v>
      </c>
      <c r="X1881" s="1">
        <f t="shared" si="302"/>
        <v>2016</v>
      </c>
    </row>
    <row r="1882" spans="1:24" ht="40.5" x14ac:dyDescent="0.3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17">
        <f t="shared" si="298"/>
        <v>42459.31689814815</v>
      </c>
      <c r="L1882" s="17">
        <f t="shared" si="299"/>
        <v>42430.358564814807</v>
      </c>
      <c r="M1882" s="5" t="b">
        <v>0</v>
      </c>
      <c r="N1882" s="5">
        <v>24</v>
      </c>
      <c r="O1882" s="5" t="b">
        <v>0</v>
      </c>
      <c r="P1882" s="5" t="s">
        <v>8283</v>
      </c>
      <c r="Q1882" s="10">
        <f t="shared" si="293"/>
        <v>20.079999999999998</v>
      </c>
      <c r="R1882" s="12">
        <f t="shared" si="294"/>
        <v>0.48</v>
      </c>
      <c r="S1882" s="13" t="str">
        <f t="shared" si="300"/>
        <v>Games</v>
      </c>
      <c r="T1882" s="13" t="str">
        <f t="shared" si="295"/>
        <v>Mobile Games</v>
      </c>
      <c r="U1882" s="18" t="str">
        <f t="shared" si="296"/>
        <v>Mar</v>
      </c>
      <c r="V1882" s="18" t="str">
        <f t="shared" si="297"/>
        <v>Mar</v>
      </c>
      <c r="W1882" s="1">
        <f t="shared" si="301"/>
        <v>2016</v>
      </c>
      <c r="X1882" s="1">
        <f t="shared" si="302"/>
        <v>2016</v>
      </c>
    </row>
    <row r="1883" spans="1:24" ht="40.5" x14ac:dyDescent="0.3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17">
        <f t="shared" si="298"/>
        <v>42072.902650462966</v>
      </c>
      <c r="L1883" s="17">
        <f t="shared" si="299"/>
        <v>42042.944317129623</v>
      </c>
      <c r="M1883" s="5" t="b">
        <v>0</v>
      </c>
      <c r="N1883" s="5">
        <v>70</v>
      </c>
      <c r="O1883" s="5" t="b">
        <v>1</v>
      </c>
      <c r="P1883" s="5" t="s">
        <v>8279</v>
      </c>
      <c r="Q1883" s="10">
        <f t="shared" si="293"/>
        <v>172.68450000000001</v>
      </c>
      <c r="R1883" s="12">
        <f t="shared" si="294"/>
        <v>3.5</v>
      </c>
      <c r="S1883" s="13" t="str">
        <f t="shared" si="300"/>
        <v>Music</v>
      </c>
      <c r="T1883" s="13" t="str">
        <f t="shared" si="295"/>
        <v>Indie Music</v>
      </c>
      <c r="U1883" s="18" t="str">
        <f t="shared" si="296"/>
        <v>Mar</v>
      </c>
      <c r="V1883" s="18" t="str">
        <f t="shared" si="297"/>
        <v>Feb</v>
      </c>
      <c r="W1883" s="1">
        <f t="shared" si="301"/>
        <v>2015</v>
      </c>
      <c r="X1883" s="1">
        <f t="shared" si="302"/>
        <v>2015</v>
      </c>
    </row>
    <row r="1884" spans="1:24" ht="40.5" x14ac:dyDescent="0.3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17">
        <f t="shared" si="298"/>
        <v>41100.783333333333</v>
      </c>
      <c r="L1884" s="17">
        <f t="shared" si="299"/>
        <v>41067.740879629629</v>
      </c>
      <c r="M1884" s="5" t="b">
        <v>0</v>
      </c>
      <c r="N1884" s="5">
        <v>81</v>
      </c>
      <c r="O1884" s="5" t="b">
        <v>1</v>
      </c>
      <c r="P1884" s="5" t="s">
        <v>8279</v>
      </c>
      <c r="Q1884" s="10">
        <f t="shared" si="293"/>
        <v>100.8955223880597</v>
      </c>
      <c r="R1884" s="12">
        <f t="shared" si="294"/>
        <v>2.4179104477611939</v>
      </c>
      <c r="S1884" s="13" t="str">
        <f t="shared" si="300"/>
        <v>Music</v>
      </c>
      <c r="T1884" s="13" t="str">
        <f t="shared" si="295"/>
        <v>Indie Music</v>
      </c>
      <c r="U1884" s="18" t="str">
        <f t="shared" si="296"/>
        <v>Jul</v>
      </c>
      <c r="V1884" s="18" t="str">
        <f t="shared" si="297"/>
        <v>Jun</v>
      </c>
      <c r="W1884" s="1">
        <f t="shared" si="301"/>
        <v>2012</v>
      </c>
      <c r="X1884" s="1">
        <f t="shared" si="302"/>
        <v>2012</v>
      </c>
    </row>
    <row r="1885" spans="1:24" ht="40.5" x14ac:dyDescent="0.3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17">
        <f t="shared" si="298"/>
        <v>41007.698009259257</v>
      </c>
      <c r="L1885" s="17">
        <f t="shared" si="299"/>
        <v>40977.739675925921</v>
      </c>
      <c r="M1885" s="5" t="b">
        <v>0</v>
      </c>
      <c r="N1885" s="5">
        <v>32</v>
      </c>
      <c r="O1885" s="5" t="b">
        <v>1</v>
      </c>
      <c r="P1885" s="5" t="s">
        <v>8279</v>
      </c>
      <c r="Q1885" s="10">
        <f t="shared" si="293"/>
        <v>104.8048048048048</v>
      </c>
      <c r="R1885" s="12">
        <f t="shared" si="294"/>
        <v>3.2032032032032034</v>
      </c>
      <c r="S1885" s="13" t="str">
        <f t="shared" si="300"/>
        <v>Music</v>
      </c>
      <c r="T1885" s="13" t="str">
        <f t="shared" si="295"/>
        <v>Indie Music</v>
      </c>
      <c r="U1885" s="18" t="str">
        <f t="shared" si="296"/>
        <v>Apr</v>
      </c>
      <c r="V1885" s="18" t="str">
        <f t="shared" si="297"/>
        <v>Mar</v>
      </c>
      <c r="W1885" s="1">
        <f t="shared" si="301"/>
        <v>2012</v>
      </c>
      <c r="X1885" s="1">
        <f t="shared" si="302"/>
        <v>2012</v>
      </c>
    </row>
    <row r="1886" spans="1:24" ht="40.5" x14ac:dyDescent="0.3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17">
        <f t="shared" si="298"/>
        <v>41240.291666666664</v>
      </c>
      <c r="L1886" s="17">
        <f t="shared" si="299"/>
        <v>41204.989988425921</v>
      </c>
      <c r="M1886" s="5" t="b">
        <v>0</v>
      </c>
      <c r="N1886" s="5">
        <v>26</v>
      </c>
      <c r="O1886" s="5" t="b">
        <v>1</v>
      </c>
      <c r="P1886" s="5" t="s">
        <v>8279</v>
      </c>
      <c r="Q1886" s="10">
        <f t="shared" si="293"/>
        <v>135.1</v>
      </c>
      <c r="R1886" s="12">
        <f t="shared" si="294"/>
        <v>2.6</v>
      </c>
      <c r="S1886" s="13" t="str">
        <f t="shared" si="300"/>
        <v>Music</v>
      </c>
      <c r="T1886" s="13" t="str">
        <f t="shared" si="295"/>
        <v>Indie Music</v>
      </c>
      <c r="U1886" s="18" t="str">
        <f t="shared" si="296"/>
        <v>Nov</v>
      </c>
      <c r="V1886" s="18" t="str">
        <f t="shared" si="297"/>
        <v>Oct</v>
      </c>
      <c r="W1886" s="1">
        <f t="shared" si="301"/>
        <v>2012</v>
      </c>
      <c r="X1886" s="1">
        <f t="shared" si="302"/>
        <v>2012</v>
      </c>
    </row>
    <row r="1887" spans="1:24" ht="40.5" x14ac:dyDescent="0.3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17">
        <f t="shared" si="298"/>
        <v>41131.708333333328</v>
      </c>
      <c r="L1887" s="17">
        <f t="shared" si="299"/>
        <v>41098.885532407403</v>
      </c>
      <c r="M1887" s="5" t="b">
        <v>0</v>
      </c>
      <c r="N1887" s="5">
        <v>105</v>
      </c>
      <c r="O1887" s="5" t="b">
        <v>1</v>
      </c>
      <c r="P1887" s="5" t="s">
        <v>8279</v>
      </c>
      <c r="Q1887" s="10">
        <f t="shared" si="293"/>
        <v>116.32786885245902</v>
      </c>
      <c r="R1887" s="12">
        <f t="shared" si="294"/>
        <v>2.2950819672131146</v>
      </c>
      <c r="S1887" s="13" t="str">
        <f t="shared" si="300"/>
        <v>Music</v>
      </c>
      <c r="T1887" s="13" t="str">
        <f t="shared" si="295"/>
        <v>Indie Music</v>
      </c>
      <c r="U1887" s="18" t="str">
        <f t="shared" si="296"/>
        <v>Aug</v>
      </c>
      <c r="V1887" s="18" t="str">
        <f t="shared" si="297"/>
        <v>Jul</v>
      </c>
      <c r="W1887" s="1">
        <f t="shared" si="301"/>
        <v>2012</v>
      </c>
      <c r="X1887" s="1">
        <f t="shared" si="302"/>
        <v>2012</v>
      </c>
    </row>
    <row r="1888" spans="1:24" ht="60.75" x14ac:dyDescent="0.3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17">
        <f t="shared" si="298"/>
        <v>41955.740023148144</v>
      </c>
      <c r="L1888" s="17">
        <f t="shared" si="299"/>
        <v>41925.69835648148</v>
      </c>
      <c r="M1888" s="5" t="b">
        <v>0</v>
      </c>
      <c r="N1888" s="5">
        <v>29</v>
      </c>
      <c r="O1888" s="5" t="b">
        <v>1</v>
      </c>
      <c r="P1888" s="5" t="s">
        <v>8279</v>
      </c>
      <c r="Q1888" s="10">
        <f t="shared" si="293"/>
        <v>102.08333333333333</v>
      </c>
      <c r="R1888" s="12">
        <f t="shared" si="294"/>
        <v>2.4166666666666665</v>
      </c>
      <c r="S1888" s="13" t="str">
        <f t="shared" si="300"/>
        <v>Music</v>
      </c>
      <c r="T1888" s="13" t="str">
        <f t="shared" si="295"/>
        <v>Indie Music</v>
      </c>
      <c r="U1888" s="18" t="str">
        <f t="shared" si="296"/>
        <v>Nov</v>
      </c>
      <c r="V1888" s="18" t="str">
        <f t="shared" si="297"/>
        <v>Oct</v>
      </c>
      <c r="W1888" s="1">
        <f t="shared" si="301"/>
        <v>2014</v>
      </c>
      <c r="X1888" s="1">
        <f t="shared" si="302"/>
        <v>2014</v>
      </c>
    </row>
    <row r="1889" spans="1:24" ht="40.5" x14ac:dyDescent="0.3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17">
        <f t="shared" si="298"/>
        <v>42341.687499999993</v>
      </c>
      <c r="L1889" s="17">
        <f t="shared" si="299"/>
        <v>42323.591805555552</v>
      </c>
      <c r="M1889" s="5" t="b">
        <v>0</v>
      </c>
      <c r="N1889" s="5">
        <v>8</v>
      </c>
      <c r="O1889" s="5" t="b">
        <v>1</v>
      </c>
      <c r="P1889" s="5" t="s">
        <v>8279</v>
      </c>
      <c r="Q1889" s="10">
        <f t="shared" si="293"/>
        <v>111.16666666666667</v>
      </c>
      <c r="R1889" s="12">
        <f t="shared" si="294"/>
        <v>0.26666666666666666</v>
      </c>
      <c r="S1889" s="13" t="str">
        <f t="shared" si="300"/>
        <v>Music</v>
      </c>
      <c r="T1889" s="13" t="str">
        <f t="shared" si="295"/>
        <v>Indie Music</v>
      </c>
      <c r="U1889" s="18" t="str">
        <f t="shared" si="296"/>
        <v>Dec</v>
      </c>
      <c r="V1889" s="18" t="str">
        <f t="shared" si="297"/>
        <v>Nov</v>
      </c>
      <c r="W1889" s="1">
        <f t="shared" si="301"/>
        <v>2015</v>
      </c>
      <c r="X1889" s="1">
        <f t="shared" si="302"/>
        <v>2015</v>
      </c>
    </row>
    <row r="1890" spans="1:24" ht="81" x14ac:dyDescent="0.3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17">
        <f t="shared" si="298"/>
        <v>40329.999305555553</v>
      </c>
      <c r="L1890" s="17">
        <f t="shared" si="299"/>
        <v>40299.03162037037</v>
      </c>
      <c r="M1890" s="5" t="b">
        <v>0</v>
      </c>
      <c r="N1890" s="5">
        <v>89</v>
      </c>
      <c r="O1890" s="5" t="b">
        <v>1</v>
      </c>
      <c r="P1890" s="5" t="s">
        <v>8279</v>
      </c>
      <c r="Q1890" s="10">
        <f t="shared" si="293"/>
        <v>166.08</v>
      </c>
      <c r="R1890" s="12">
        <f t="shared" si="294"/>
        <v>3.56</v>
      </c>
      <c r="S1890" s="13" t="str">
        <f t="shared" si="300"/>
        <v>Music</v>
      </c>
      <c r="T1890" s="13" t="str">
        <f t="shared" si="295"/>
        <v>Indie Music</v>
      </c>
      <c r="U1890" s="18" t="str">
        <f t="shared" si="296"/>
        <v>May</v>
      </c>
      <c r="V1890" s="18" t="str">
        <f t="shared" si="297"/>
        <v>May</v>
      </c>
      <c r="W1890" s="1">
        <f t="shared" si="301"/>
        <v>2010</v>
      </c>
      <c r="X1890" s="1">
        <f t="shared" si="302"/>
        <v>2010</v>
      </c>
    </row>
    <row r="1891" spans="1:24" ht="40.5" x14ac:dyDescent="0.3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17">
        <f t="shared" si="298"/>
        <v>41344.543356481481</v>
      </c>
      <c r="L1891" s="17">
        <f t="shared" si="299"/>
        <v>41299.585023148145</v>
      </c>
      <c r="M1891" s="5" t="b">
        <v>0</v>
      </c>
      <c r="N1891" s="5">
        <v>44</v>
      </c>
      <c r="O1891" s="5" t="b">
        <v>1</v>
      </c>
      <c r="P1891" s="5" t="s">
        <v>8279</v>
      </c>
      <c r="Q1891" s="10">
        <f t="shared" si="293"/>
        <v>106.6</v>
      </c>
      <c r="R1891" s="12">
        <f t="shared" si="294"/>
        <v>2.2000000000000002</v>
      </c>
      <c r="S1891" s="13" t="str">
        <f t="shared" si="300"/>
        <v>Music</v>
      </c>
      <c r="T1891" s="13" t="str">
        <f t="shared" si="295"/>
        <v>Indie Music</v>
      </c>
      <c r="U1891" s="18" t="str">
        <f t="shared" si="296"/>
        <v>Mar</v>
      </c>
      <c r="V1891" s="18" t="str">
        <f t="shared" si="297"/>
        <v>Jan</v>
      </c>
      <c r="W1891" s="1">
        <f t="shared" si="301"/>
        <v>2013</v>
      </c>
      <c r="X1891" s="1">
        <f t="shared" si="302"/>
        <v>2013</v>
      </c>
    </row>
    <row r="1892" spans="1:24" ht="40.5" x14ac:dyDescent="0.3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17">
        <f t="shared" si="298"/>
        <v>41258.577870370369</v>
      </c>
      <c r="L1892" s="17">
        <f t="shared" si="299"/>
        <v>41228.577870370369</v>
      </c>
      <c r="M1892" s="5" t="b">
        <v>0</v>
      </c>
      <c r="N1892" s="5">
        <v>246</v>
      </c>
      <c r="O1892" s="5" t="b">
        <v>1</v>
      </c>
      <c r="P1892" s="5" t="s">
        <v>8279</v>
      </c>
      <c r="Q1892" s="10">
        <f t="shared" si="293"/>
        <v>144.58441666666667</v>
      </c>
      <c r="R1892" s="12">
        <f t="shared" si="294"/>
        <v>2.0499999999999998</v>
      </c>
      <c r="S1892" s="13" t="str">
        <f t="shared" si="300"/>
        <v>Music</v>
      </c>
      <c r="T1892" s="13" t="str">
        <f t="shared" si="295"/>
        <v>Indie Music</v>
      </c>
      <c r="U1892" s="18" t="str">
        <f t="shared" si="296"/>
        <v>Dec</v>
      </c>
      <c r="V1892" s="18" t="str">
        <f t="shared" si="297"/>
        <v>Nov</v>
      </c>
      <c r="W1892" s="1">
        <f t="shared" si="301"/>
        <v>2012</v>
      </c>
      <c r="X1892" s="1">
        <f t="shared" si="302"/>
        <v>2012</v>
      </c>
    </row>
    <row r="1893" spans="1:24" ht="81" x14ac:dyDescent="0.3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17">
        <f t="shared" si="298"/>
        <v>40381.041666666664</v>
      </c>
      <c r="L1893" s="17">
        <f t="shared" si="299"/>
        <v>40335.589745370366</v>
      </c>
      <c r="M1893" s="5" t="b">
        <v>0</v>
      </c>
      <c r="N1893" s="5">
        <v>120</v>
      </c>
      <c r="O1893" s="5" t="b">
        <v>1</v>
      </c>
      <c r="P1893" s="5" t="s">
        <v>8279</v>
      </c>
      <c r="Q1893" s="10">
        <f t="shared" si="293"/>
        <v>105.55</v>
      </c>
      <c r="R1893" s="12">
        <f t="shared" si="294"/>
        <v>1.2</v>
      </c>
      <c r="S1893" s="13" t="str">
        <f t="shared" si="300"/>
        <v>Music</v>
      </c>
      <c r="T1893" s="13" t="str">
        <f t="shared" si="295"/>
        <v>Indie Music</v>
      </c>
      <c r="U1893" s="18" t="str">
        <f t="shared" si="296"/>
        <v>Jul</v>
      </c>
      <c r="V1893" s="18" t="str">
        <f t="shared" si="297"/>
        <v>Jun</v>
      </c>
      <c r="W1893" s="1">
        <f t="shared" si="301"/>
        <v>2010</v>
      </c>
      <c r="X1893" s="1">
        <f t="shared" si="302"/>
        <v>2010</v>
      </c>
    </row>
    <row r="1894" spans="1:24" ht="40.5" x14ac:dyDescent="0.3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17">
        <f t="shared" si="298"/>
        <v>40701.429178240738</v>
      </c>
      <c r="L1894" s="17">
        <f t="shared" si="299"/>
        <v>40671.429178240738</v>
      </c>
      <c r="M1894" s="5" t="b">
        <v>0</v>
      </c>
      <c r="N1894" s="5">
        <v>26</v>
      </c>
      <c r="O1894" s="5" t="b">
        <v>1</v>
      </c>
      <c r="P1894" s="5" t="s">
        <v>8279</v>
      </c>
      <c r="Q1894" s="10">
        <f t="shared" si="293"/>
        <v>136.6</v>
      </c>
      <c r="R1894" s="12">
        <f t="shared" si="294"/>
        <v>5.2</v>
      </c>
      <c r="S1894" s="13" t="str">
        <f t="shared" si="300"/>
        <v>Music</v>
      </c>
      <c r="T1894" s="13" t="str">
        <f t="shared" si="295"/>
        <v>Indie Music</v>
      </c>
      <c r="U1894" s="18" t="str">
        <f t="shared" si="296"/>
        <v>Jun</v>
      </c>
      <c r="V1894" s="18" t="str">
        <f t="shared" si="297"/>
        <v>May</v>
      </c>
      <c r="W1894" s="1">
        <f t="shared" si="301"/>
        <v>2011</v>
      </c>
      <c r="X1894" s="1">
        <f t="shared" si="302"/>
        <v>2011</v>
      </c>
    </row>
    <row r="1895" spans="1:24" ht="40.5" x14ac:dyDescent="0.3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17">
        <f t="shared" si="298"/>
        <v>40648.957638888889</v>
      </c>
      <c r="L1895" s="17">
        <f t="shared" si="299"/>
        <v>40632.733622685184</v>
      </c>
      <c r="M1895" s="5" t="b">
        <v>0</v>
      </c>
      <c r="N1895" s="5">
        <v>45</v>
      </c>
      <c r="O1895" s="5" t="b">
        <v>1</v>
      </c>
      <c r="P1895" s="5" t="s">
        <v>8279</v>
      </c>
      <c r="Q1895" s="10">
        <f t="shared" si="293"/>
        <v>104</v>
      </c>
      <c r="R1895" s="12">
        <f t="shared" si="294"/>
        <v>1.8</v>
      </c>
      <c r="S1895" s="13" t="str">
        <f t="shared" si="300"/>
        <v>Music</v>
      </c>
      <c r="T1895" s="13" t="str">
        <f t="shared" si="295"/>
        <v>Indie Music</v>
      </c>
      <c r="U1895" s="18" t="str">
        <f t="shared" si="296"/>
        <v>Apr</v>
      </c>
      <c r="V1895" s="18" t="str">
        <f t="shared" si="297"/>
        <v>Mar</v>
      </c>
      <c r="W1895" s="1">
        <f t="shared" si="301"/>
        <v>2011</v>
      </c>
      <c r="X1895" s="1">
        <f t="shared" si="302"/>
        <v>2011</v>
      </c>
    </row>
    <row r="1896" spans="1:24" ht="40.5" x14ac:dyDescent="0.3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17">
        <f t="shared" si="298"/>
        <v>40951.696562499994</v>
      </c>
      <c r="L1896" s="17">
        <f t="shared" si="299"/>
        <v>40920.696562499994</v>
      </c>
      <c r="M1896" s="5" t="b">
        <v>0</v>
      </c>
      <c r="N1896" s="5">
        <v>20</v>
      </c>
      <c r="O1896" s="5" t="b">
        <v>1</v>
      </c>
      <c r="P1896" s="5" t="s">
        <v>8279</v>
      </c>
      <c r="Q1896" s="10">
        <f t="shared" si="293"/>
        <v>114.5</v>
      </c>
      <c r="R1896" s="12">
        <f t="shared" si="294"/>
        <v>2</v>
      </c>
      <c r="S1896" s="13" t="str">
        <f t="shared" si="300"/>
        <v>Music</v>
      </c>
      <c r="T1896" s="13" t="str">
        <f t="shared" si="295"/>
        <v>Indie Music</v>
      </c>
      <c r="U1896" s="18" t="str">
        <f t="shared" si="296"/>
        <v>Feb</v>
      </c>
      <c r="V1896" s="18" t="str">
        <f t="shared" si="297"/>
        <v>Jan</v>
      </c>
      <c r="W1896" s="1">
        <f t="shared" si="301"/>
        <v>2012</v>
      </c>
      <c r="X1896" s="1">
        <f t="shared" si="302"/>
        <v>2012</v>
      </c>
    </row>
    <row r="1897" spans="1:24" ht="60.75" x14ac:dyDescent="0.3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17">
        <f t="shared" si="298"/>
        <v>42297.538449074076</v>
      </c>
      <c r="L1897" s="17">
        <f t="shared" si="299"/>
        <v>42267.538449074076</v>
      </c>
      <c r="M1897" s="5" t="b">
        <v>0</v>
      </c>
      <c r="N1897" s="5">
        <v>47</v>
      </c>
      <c r="O1897" s="5" t="b">
        <v>1</v>
      </c>
      <c r="P1897" s="5" t="s">
        <v>8279</v>
      </c>
      <c r="Q1897" s="10">
        <f t="shared" si="293"/>
        <v>101.71957671957672</v>
      </c>
      <c r="R1897" s="12">
        <f t="shared" si="294"/>
        <v>0.51807760141093473</v>
      </c>
      <c r="S1897" s="13" t="str">
        <f t="shared" si="300"/>
        <v>Music</v>
      </c>
      <c r="T1897" s="13" t="str">
        <f t="shared" si="295"/>
        <v>Indie Music</v>
      </c>
      <c r="U1897" s="18" t="str">
        <f t="shared" si="296"/>
        <v>Oct</v>
      </c>
      <c r="V1897" s="18" t="str">
        <f t="shared" si="297"/>
        <v>Sep</v>
      </c>
      <c r="W1897" s="1">
        <f t="shared" si="301"/>
        <v>2015</v>
      </c>
      <c r="X1897" s="1">
        <f t="shared" si="302"/>
        <v>2015</v>
      </c>
    </row>
    <row r="1898" spans="1:24" ht="40.5" x14ac:dyDescent="0.3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17">
        <f t="shared" si="298"/>
        <v>41011.501909722218</v>
      </c>
      <c r="L1898" s="17">
        <f t="shared" si="299"/>
        <v>40981.501909722218</v>
      </c>
      <c r="M1898" s="5" t="b">
        <v>0</v>
      </c>
      <c r="N1898" s="5">
        <v>13</v>
      </c>
      <c r="O1898" s="5" t="b">
        <v>1</v>
      </c>
      <c r="P1898" s="5" t="s">
        <v>8279</v>
      </c>
      <c r="Q1898" s="10">
        <f t="shared" si="293"/>
        <v>123.94678492239468</v>
      </c>
      <c r="R1898" s="12">
        <f t="shared" si="294"/>
        <v>2.8824833702882482</v>
      </c>
      <c r="S1898" s="13" t="str">
        <f t="shared" si="300"/>
        <v>Music</v>
      </c>
      <c r="T1898" s="13" t="str">
        <f t="shared" si="295"/>
        <v>Indie Music</v>
      </c>
      <c r="U1898" s="18" t="str">
        <f t="shared" si="296"/>
        <v>Apr</v>
      </c>
      <c r="V1898" s="18" t="str">
        <f t="shared" si="297"/>
        <v>Mar</v>
      </c>
      <c r="W1898" s="1">
        <f t="shared" si="301"/>
        <v>2012</v>
      </c>
      <c r="X1898" s="1">
        <f t="shared" si="302"/>
        <v>2012</v>
      </c>
    </row>
    <row r="1899" spans="1:24" ht="40.5" x14ac:dyDescent="0.3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17">
        <f t="shared" si="298"/>
        <v>41702.666666666664</v>
      </c>
      <c r="L1899" s="17">
        <f t="shared" si="299"/>
        <v>41680.375069444439</v>
      </c>
      <c r="M1899" s="5" t="b">
        <v>0</v>
      </c>
      <c r="N1899" s="5">
        <v>183</v>
      </c>
      <c r="O1899" s="5" t="b">
        <v>1</v>
      </c>
      <c r="P1899" s="5" t="s">
        <v>8279</v>
      </c>
      <c r="Q1899" s="10">
        <f t="shared" si="293"/>
        <v>102.45669291338582</v>
      </c>
      <c r="R1899" s="12">
        <f t="shared" si="294"/>
        <v>2.8818897637795278</v>
      </c>
      <c r="S1899" s="13" t="str">
        <f t="shared" si="300"/>
        <v>Music</v>
      </c>
      <c r="T1899" s="13" t="str">
        <f t="shared" si="295"/>
        <v>Indie Music</v>
      </c>
      <c r="U1899" s="18" t="str">
        <f t="shared" si="296"/>
        <v>Mar</v>
      </c>
      <c r="V1899" s="18" t="str">
        <f t="shared" si="297"/>
        <v>Feb</v>
      </c>
      <c r="W1899" s="1">
        <f t="shared" si="301"/>
        <v>2014</v>
      </c>
      <c r="X1899" s="1">
        <f t="shared" si="302"/>
        <v>2014</v>
      </c>
    </row>
    <row r="1900" spans="1:24" ht="40.5" x14ac:dyDescent="0.3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17">
        <f t="shared" si="298"/>
        <v>42401.541666666664</v>
      </c>
      <c r="L1900" s="17">
        <f t="shared" si="299"/>
        <v>42365.9846412037</v>
      </c>
      <c r="M1900" s="5" t="b">
        <v>0</v>
      </c>
      <c r="N1900" s="5">
        <v>21</v>
      </c>
      <c r="O1900" s="5" t="b">
        <v>1</v>
      </c>
      <c r="P1900" s="5" t="s">
        <v>8279</v>
      </c>
      <c r="Q1900" s="10">
        <f t="shared" si="293"/>
        <v>144.5</v>
      </c>
      <c r="R1900" s="12">
        <f t="shared" si="294"/>
        <v>2.1</v>
      </c>
      <c r="S1900" s="13" t="str">
        <f t="shared" si="300"/>
        <v>Music</v>
      </c>
      <c r="T1900" s="13" t="str">
        <f t="shared" si="295"/>
        <v>Indie Music</v>
      </c>
      <c r="U1900" s="18" t="str">
        <f t="shared" si="296"/>
        <v>Feb</v>
      </c>
      <c r="V1900" s="18" t="str">
        <f t="shared" si="297"/>
        <v>Dec</v>
      </c>
      <c r="W1900" s="1">
        <f t="shared" si="301"/>
        <v>2016</v>
      </c>
      <c r="X1900" s="1">
        <f t="shared" si="302"/>
        <v>2015</v>
      </c>
    </row>
    <row r="1901" spans="1:24" ht="40.5" x14ac:dyDescent="0.3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17">
        <f t="shared" si="298"/>
        <v>42088.691736111105</v>
      </c>
      <c r="L1901" s="17">
        <f t="shared" si="299"/>
        <v>42058.733402777776</v>
      </c>
      <c r="M1901" s="5" t="b">
        <v>0</v>
      </c>
      <c r="N1901" s="5">
        <v>42</v>
      </c>
      <c r="O1901" s="5" t="b">
        <v>1</v>
      </c>
      <c r="P1901" s="5" t="s">
        <v>8279</v>
      </c>
      <c r="Q1901" s="10">
        <f t="shared" si="293"/>
        <v>133.33333333333334</v>
      </c>
      <c r="R1901" s="12">
        <f t="shared" si="294"/>
        <v>4.666666666666667</v>
      </c>
      <c r="S1901" s="13" t="str">
        <f t="shared" si="300"/>
        <v>Music</v>
      </c>
      <c r="T1901" s="13" t="str">
        <f t="shared" si="295"/>
        <v>Indie Music</v>
      </c>
      <c r="U1901" s="18" t="str">
        <f t="shared" si="296"/>
        <v>Mar</v>
      </c>
      <c r="V1901" s="18" t="str">
        <f t="shared" si="297"/>
        <v>Feb</v>
      </c>
      <c r="W1901" s="1">
        <f t="shared" si="301"/>
        <v>2015</v>
      </c>
      <c r="X1901" s="1">
        <f t="shared" si="302"/>
        <v>2015</v>
      </c>
    </row>
    <row r="1902" spans="1:24" ht="40.5" x14ac:dyDescent="0.3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17">
        <f t="shared" si="298"/>
        <v>41188.207638888889</v>
      </c>
      <c r="L1902" s="17">
        <f t="shared" si="299"/>
        <v>41160.663553240738</v>
      </c>
      <c r="M1902" s="5" t="b">
        <v>0</v>
      </c>
      <c r="N1902" s="5">
        <v>54</v>
      </c>
      <c r="O1902" s="5" t="b">
        <v>1</v>
      </c>
      <c r="P1902" s="5" t="s">
        <v>8279</v>
      </c>
      <c r="Q1902" s="10">
        <f t="shared" si="293"/>
        <v>109.3644</v>
      </c>
      <c r="R1902" s="12">
        <f t="shared" si="294"/>
        <v>2.16</v>
      </c>
      <c r="S1902" s="13" t="str">
        <f t="shared" si="300"/>
        <v>Music</v>
      </c>
      <c r="T1902" s="13" t="str">
        <f t="shared" si="295"/>
        <v>Indie Music</v>
      </c>
      <c r="U1902" s="18" t="str">
        <f t="shared" si="296"/>
        <v>Oct</v>
      </c>
      <c r="V1902" s="18" t="str">
        <f t="shared" si="297"/>
        <v>Sep</v>
      </c>
      <c r="W1902" s="1">
        <f t="shared" si="301"/>
        <v>2012</v>
      </c>
      <c r="X1902" s="1">
        <f t="shared" si="302"/>
        <v>2012</v>
      </c>
    </row>
    <row r="1903" spans="1:24" ht="60.75" x14ac:dyDescent="0.3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17">
        <f t="shared" si="298"/>
        <v>42146.333333333336</v>
      </c>
      <c r="L1903" s="17">
        <f t="shared" si="299"/>
        <v>42116.334826388884</v>
      </c>
      <c r="M1903" s="5" t="b">
        <v>0</v>
      </c>
      <c r="N1903" s="5">
        <v>25</v>
      </c>
      <c r="O1903" s="5" t="b">
        <v>0</v>
      </c>
      <c r="P1903" s="5" t="s">
        <v>8294</v>
      </c>
      <c r="Q1903" s="10">
        <f t="shared" si="293"/>
        <v>2.6969696969696968</v>
      </c>
      <c r="R1903" s="12">
        <f t="shared" si="294"/>
        <v>2.5252525252525252E-2</v>
      </c>
      <c r="S1903" s="13" t="str">
        <f t="shared" si="300"/>
        <v>Technology</v>
      </c>
      <c r="T1903" s="13" t="str">
        <f>IF(ISNUMBER(SEARCH("television",P1903)),"Video/Televison",IF(ISNUMBER(SEARCH("documentary",P1903)),"Video/Documentary",IF(ISNUMBER(SEARCH("drama",P1903)),"Video/Drama",IF(ISNUMBER(SEARCH("science",P1903)),"Video/Science Fiction",IF(ISNUMBER(SEARCH("shorts",P1903)),"Video/Shorts",IF(ISNUMBER(SEARCH("Trucks",P1903)),"Food Trucks",IF(ISNUMBER(SEARCH("restaurants",P1903)),"Restaurants",IF(ISNUMBER(SEARCH("small",P1903)),"Small Batch",IF(ISNUMBER(SEARCH("mobile",P1903)),"Mobile Games",IF(ISNUMBER(SEARCH("tabletop",P1903)),"Tabletop Games",IF(ISNUMBER(SEARCH("video",P1903)),"Video Games",IF(ISNUMBER(SEARCH("audio",P1903)),"Audio",IF(ISNUMBER(SEARCH("classical",P1903)),"Classical",IF(ISNUMBER(SEARCH("electric",P1903)),"Electric Music",IF(ISNUMBER(SEARCH("faith",P1903)),"Faith",IF(ISNUMBER(SEARCH("indie",P1903)),"Indie Music",IF(ISNUMBER(SEARCH("jazz",P1903)),"Jazz",IF(ISNUMBER(SEARCH("metal",P1903)),"Metal",IF(ISNUMBER(SEARCH("pop",P1903)),"Pop",IF(ISNUMBER(SEARCH("world",P1903)),"World Music",IF(ISNUMBER(SEARCH("plays",P1903)),"Plays",IF(ISNUMBER(SEARCH("spaces",P1903)),"Spaces",IF(ISNUMBER(SEARCH("marker",P1903)),"Markerpaces",IF(ISNUMBER(SEARCH("exploration",P1903)),"Space Exploration",IF(ISNUMBER(SEARCH("wearables",P1903)),"Wearables",IF(ISNUMBER(SEARCH("web",P1903)),"Web",IF(ISNUMBER(SEARCH("hardware",P1903)),"Hardware",IF(ISNUMBER(SEARCH("nature",P1903)),"Nature",IF(ISNUMBER(SEARCH("people",P1903)),"People",IF(ISNUMBER(SEARCH("photobooks",P1903)),"Photobooks",IF(ISNUMBER(SEARCH("places",P1903)),"Places",IF(ISNUMBER(SEARCH("nonfiction",P1903)),"Nonfiction",IF(ISNUMBER(SEARCH("fiction",P1903)),"fiction",IF(ISNUMBER(SEARCH("radio",P1903)),"Radio &amp; Podcast",IF(ISNUMBER(SEARCH("translation",P1903)),"Translation",IF(ISNUMBER(SEARCH("musical",P1903)),"Musical",IF(ISNUMBER(SEARCH("rock",P1903)),"Rock",IF(ISNUMBER(SEARCH("books",P1903)),"Books",IF(ISNUMBER(SEARCH("music/electronic",P1903)),"Electronic Music",IF(ISNUMBER(SEARCH("gadgets",P1903)),"Gadgets"))))))))))))))))))))))))))))))))))))))))</f>
        <v>Gadgets</v>
      </c>
      <c r="U1903" s="18" t="str">
        <f t="shared" si="296"/>
        <v>May</v>
      </c>
      <c r="V1903" s="18" t="str">
        <f t="shared" si="297"/>
        <v>Apr</v>
      </c>
      <c r="W1903" s="1">
        <f t="shared" si="301"/>
        <v>2015</v>
      </c>
      <c r="X1903" s="1">
        <f t="shared" si="302"/>
        <v>2015</v>
      </c>
    </row>
    <row r="1904" spans="1:24" ht="40.5" x14ac:dyDescent="0.3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17">
        <f t="shared" si="298"/>
        <v>42067.581562499996</v>
      </c>
      <c r="L1904" s="17">
        <f t="shared" si="299"/>
        <v>42037.581562499996</v>
      </c>
      <c r="M1904" s="5" t="b">
        <v>0</v>
      </c>
      <c r="N1904" s="5">
        <v>3</v>
      </c>
      <c r="O1904" s="5" t="b">
        <v>0</v>
      </c>
      <c r="P1904" s="5" t="s">
        <v>8294</v>
      </c>
      <c r="Q1904" s="10">
        <f t="shared" si="293"/>
        <v>1.2</v>
      </c>
      <c r="R1904" s="12">
        <f t="shared" si="294"/>
        <v>0.3</v>
      </c>
      <c r="S1904" s="13" t="str">
        <f t="shared" si="300"/>
        <v>Technology</v>
      </c>
      <c r="T1904" s="13" t="str">
        <f t="shared" ref="T1904:T1967" si="303">IF(ISNUMBER(SEARCH("television",P1904)),"Video/Televison",IF(ISNUMBER(SEARCH("documentary",P1904)),"Video/Documentary",IF(ISNUMBER(SEARCH("drama",P1904)),"Video/Drama",IF(ISNUMBER(SEARCH("science",P1904)),"Video/Science Fiction",IF(ISNUMBER(SEARCH("shorts",P1904)),"Video/Shorts",IF(ISNUMBER(SEARCH("Trucks",P1904)),"Food Trucks",IF(ISNUMBER(SEARCH("restaurants",P1904)),"Restaurants",IF(ISNUMBER(SEARCH("small",P1904)),"Small Batch",IF(ISNUMBER(SEARCH("mobile",P1904)),"Mobile Games",IF(ISNUMBER(SEARCH("tabletop",P1904)),"Tabletop Games",IF(ISNUMBER(SEARCH("video",P1904)),"Video Games",IF(ISNUMBER(SEARCH("audio",P1904)),"Audio",IF(ISNUMBER(SEARCH("classical",P1904)),"Classical",IF(ISNUMBER(SEARCH("electric",P1904)),"Electric Music",IF(ISNUMBER(SEARCH("faith",P1904)),"Faith",IF(ISNUMBER(SEARCH("indie",P1904)),"Indie Music",IF(ISNUMBER(SEARCH("jazz",P1904)),"Jazz",IF(ISNUMBER(SEARCH("metal",P1904)),"Metal",IF(ISNUMBER(SEARCH("pop",P1904)),"Pop",IF(ISNUMBER(SEARCH("world",P1904)),"World Music",IF(ISNUMBER(SEARCH("plays",P1904)),"Plays",IF(ISNUMBER(SEARCH("spaces",P1904)),"Spaces",IF(ISNUMBER(SEARCH("marker",P1904)),"Markerpaces",IF(ISNUMBER(SEARCH("exploration",P1904)),"Space Exploration",IF(ISNUMBER(SEARCH("wearables",P1904)),"Wearables",IF(ISNUMBER(SEARCH("web",P1904)),"Web",IF(ISNUMBER(SEARCH("hardware",P1904)),"Hardware",IF(ISNUMBER(SEARCH("nature",P1904)),"Nature",IF(ISNUMBER(SEARCH("people",P1904)),"People",IF(ISNUMBER(SEARCH("photobooks",P1904)),"Photobooks",IF(ISNUMBER(SEARCH("places",P1904)),"Places",IF(ISNUMBER(SEARCH("nonfiction",P1904)),"Nonfiction",IF(ISNUMBER(SEARCH("fiction",P1904)),"fiction",IF(ISNUMBER(SEARCH("radio",P1904)),"Radio &amp; Podcast",IF(ISNUMBER(SEARCH("translation",P1904)),"Translation",IF(ISNUMBER(SEARCH("musical",P1904)),"Musical",IF(ISNUMBER(SEARCH("rock",P1904)),"Rock",IF(ISNUMBER(SEARCH("books",P1904)),"Books",IF(ISNUMBER(SEARCH("music/electronic",P1904)),"Electronic Music",IF(ISNUMBER(SEARCH("gadgets",P1904)),"Gadgets"))))))))))))))))))))))))))))))))))))))))</f>
        <v>Gadgets</v>
      </c>
      <c r="U1904" s="18" t="str">
        <f t="shared" si="296"/>
        <v>Mar</v>
      </c>
      <c r="V1904" s="18" t="str">
        <f t="shared" si="297"/>
        <v>Feb</v>
      </c>
      <c r="W1904" s="1">
        <f t="shared" si="301"/>
        <v>2015</v>
      </c>
      <c r="X1904" s="1">
        <f t="shared" si="302"/>
        <v>2015</v>
      </c>
    </row>
    <row r="1905" spans="1:24" ht="40.5" x14ac:dyDescent="0.3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17">
        <f t="shared" si="298"/>
        <v>42762.562395833331</v>
      </c>
      <c r="L1905" s="17">
        <f t="shared" si="299"/>
        <v>42702.562395833331</v>
      </c>
      <c r="M1905" s="5" t="b">
        <v>0</v>
      </c>
      <c r="N1905" s="5">
        <v>41</v>
      </c>
      <c r="O1905" s="5" t="b">
        <v>0</v>
      </c>
      <c r="P1905" s="5" t="s">
        <v>8294</v>
      </c>
      <c r="Q1905" s="10">
        <f t="shared" si="293"/>
        <v>46.6</v>
      </c>
      <c r="R1905" s="12">
        <f t="shared" si="294"/>
        <v>1.3666666666666667</v>
      </c>
      <c r="S1905" s="13" t="str">
        <f t="shared" si="300"/>
        <v>Technology</v>
      </c>
      <c r="T1905" s="13" t="str">
        <f t="shared" si="303"/>
        <v>Gadgets</v>
      </c>
      <c r="U1905" s="18" t="str">
        <f t="shared" si="296"/>
        <v>Jan</v>
      </c>
      <c r="V1905" s="18" t="str">
        <f t="shared" si="297"/>
        <v>Nov</v>
      </c>
      <c r="W1905" s="1">
        <f t="shared" si="301"/>
        <v>2017</v>
      </c>
      <c r="X1905" s="1">
        <f t="shared" si="302"/>
        <v>2016</v>
      </c>
    </row>
    <row r="1906" spans="1:24" ht="40.5" x14ac:dyDescent="0.3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17">
        <f t="shared" si="298"/>
        <v>42371.477094907408</v>
      </c>
      <c r="L1906" s="17">
        <f t="shared" si="299"/>
        <v>42326.477094907408</v>
      </c>
      <c r="M1906" s="5" t="b">
        <v>0</v>
      </c>
      <c r="N1906" s="5">
        <v>2</v>
      </c>
      <c r="O1906" s="5" t="b">
        <v>0</v>
      </c>
      <c r="P1906" s="5" t="s">
        <v>8294</v>
      </c>
      <c r="Q1906" s="10">
        <f t="shared" si="293"/>
        <v>0.1</v>
      </c>
      <c r="R1906" s="12">
        <f t="shared" si="294"/>
        <v>4.0000000000000001E-3</v>
      </c>
      <c r="S1906" s="13" t="str">
        <f t="shared" si="300"/>
        <v>Technology</v>
      </c>
      <c r="T1906" s="13" t="str">
        <f t="shared" si="303"/>
        <v>Gadgets</v>
      </c>
      <c r="U1906" s="18" t="str">
        <f t="shared" si="296"/>
        <v>Jan</v>
      </c>
      <c r="V1906" s="18" t="str">
        <f t="shared" si="297"/>
        <v>Nov</v>
      </c>
      <c r="W1906" s="1">
        <f t="shared" si="301"/>
        <v>2016</v>
      </c>
      <c r="X1906" s="1">
        <f t="shared" si="302"/>
        <v>2015</v>
      </c>
    </row>
    <row r="1907" spans="1:24" ht="60.75" x14ac:dyDescent="0.3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17">
        <f t="shared" si="298"/>
        <v>41889.717523148145</v>
      </c>
      <c r="L1907" s="17">
        <f t="shared" si="299"/>
        <v>41859.717523148145</v>
      </c>
      <c r="M1907" s="5" t="b">
        <v>0</v>
      </c>
      <c r="N1907" s="5">
        <v>4</v>
      </c>
      <c r="O1907" s="5" t="b">
        <v>0</v>
      </c>
      <c r="P1907" s="5" t="s">
        <v>8294</v>
      </c>
      <c r="Q1907" s="10">
        <f t="shared" si="293"/>
        <v>0.16800000000000001</v>
      </c>
      <c r="R1907" s="12">
        <f t="shared" si="294"/>
        <v>1.6E-2</v>
      </c>
      <c r="S1907" s="13" t="str">
        <f t="shared" si="300"/>
        <v>Technology</v>
      </c>
      <c r="T1907" s="13" t="str">
        <f t="shared" si="303"/>
        <v>Gadgets</v>
      </c>
      <c r="U1907" s="18" t="str">
        <f t="shared" si="296"/>
        <v>Sep</v>
      </c>
      <c r="V1907" s="18" t="str">
        <f t="shared" si="297"/>
        <v>Aug</v>
      </c>
      <c r="W1907" s="1">
        <f t="shared" si="301"/>
        <v>2014</v>
      </c>
      <c r="X1907" s="1">
        <f t="shared" si="302"/>
        <v>2014</v>
      </c>
    </row>
    <row r="1908" spans="1:24" ht="60.75" x14ac:dyDescent="0.3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17">
        <f t="shared" si="298"/>
        <v>42544.462766203702</v>
      </c>
      <c r="L1908" s="17">
        <f t="shared" si="299"/>
        <v>42514.462766203702</v>
      </c>
      <c r="M1908" s="5" t="b">
        <v>0</v>
      </c>
      <c r="N1908" s="5">
        <v>99</v>
      </c>
      <c r="O1908" s="5" t="b">
        <v>0</v>
      </c>
      <c r="P1908" s="5" t="s">
        <v>8294</v>
      </c>
      <c r="Q1908" s="10">
        <f t="shared" si="293"/>
        <v>42.76</v>
      </c>
      <c r="R1908" s="12">
        <f t="shared" si="294"/>
        <v>0.19800000000000001</v>
      </c>
      <c r="S1908" s="13" t="str">
        <f t="shared" si="300"/>
        <v>Technology</v>
      </c>
      <c r="T1908" s="13" t="str">
        <f t="shared" si="303"/>
        <v>Gadgets</v>
      </c>
      <c r="U1908" s="18" t="str">
        <f t="shared" si="296"/>
        <v>Jun</v>
      </c>
      <c r="V1908" s="18" t="str">
        <f t="shared" si="297"/>
        <v>May</v>
      </c>
      <c r="W1908" s="1">
        <f t="shared" si="301"/>
        <v>2016</v>
      </c>
      <c r="X1908" s="1">
        <f t="shared" si="302"/>
        <v>2016</v>
      </c>
    </row>
    <row r="1909" spans="1:24" ht="40.5" x14ac:dyDescent="0.3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17">
        <f t="shared" si="298"/>
        <v>41782.378761574073</v>
      </c>
      <c r="L1909" s="17">
        <f t="shared" si="299"/>
        <v>41767.378761574073</v>
      </c>
      <c r="M1909" s="5" t="b">
        <v>0</v>
      </c>
      <c r="N1909" s="5">
        <v>4</v>
      </c>
      <c r="O1909" s="5" t="b">
        <v>0</v>
      </c>
      <c r="P1909" s="5" t="s">
        <v>8294</v>
      </c>
      <c r="Q1909" s="10">
        <f t="shared" si="293"/>
        <v>0.28333333333333333</v>
      </c>
      <c r="R1909" s="12">
        <f t="shared" si="294"/>
        <v>1.3333333333333334E-2</v>
      </c>
      <c r="S1909" s="13" t="str">
        <f t="shared" si="300"/>
        <v>Technology</v>
      </c>
      <c r="T1909" s="13" t="str">
        <f t="shared" si="303"/>
        <v>Gadgets</v>
      </c>
      <c r="U1909" s="18" t="str">
        <f t="shared" si="296"/>
        <v>May</v>
      </c>
      <c r="V1909" s="18" t="str">
        <f t="shared" si="297"/>
        <v>May</v>
      </c>
      <c r="W1909" s="1">
        <f t="shared" si="301"/>
        <v>2014</v>
      </c>
      <c r="X1909" s="1">
        <f t="shared" si="302"/>
        <v>2014</v>
      </c>
    </row>
    <row r="1910" spans="1:24" ht="60.75" x14ac:dyDescent="0.3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17">
        <f t="shared" si="298"/>
        <v>42733.709490740737</v>
      </c>
      <c r="L1910" s="17">
        <f t="shared" si="299"/>
        <v>42703.709490740737</v>
      </c>
      <c r="M1910" s="5" t="b">
        <v>0</v>
      </c>
      <c r="N1910" s="5">
        <v>4</v>
      </c>
      <c r="O1910" s="5" t="b">
        <v>0</v>
      </c>
      <c r="P1910" s="5" t="s">
        <v>8294</v>
      </c>
      <c r="Q1910" s="10">
        <f t="shared" si="293"/>
        <v>1.732</v>
      </c>
      <c r="R1910" s="12">
        <f t="shared" si="294"/>
        <v>1.6E-2</v>
      </c>
      <c r="S1910" s="13" t="str">
        <f t="shared" si="300"/>
        <v>Technology</v>
      </c>
      <c r="T1910" s="13" t="str">
        <f t="shared" si="303"/>
        <v>Gadgets</v>
      </c>
      <c r="U1910" s="18" t="str">
        <f t="shared" si="296"/>
        <v>Dec</v>
      </c>
      <c r="V1910" s="18" t="str">
        <f t="shared" si="297"/>
        <v>Nov</v>
      </c>
      <c r="W1910" s="1">
        <f t="shared" si="301"/>
        <v>2016</v>
      </c>
      <c r="X1910" s="1">
        <f t="shared" si="302"/>
        <v>2016</v>
      </c>
    </row>
    <row r="1911" spans="1:24" ht="40.5" x14ac:dyDescent="0.3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17">
        <f t="shared" si="298"/>
        <v>41935.220821759256</v>
      </c>
      <c r="L1911" s="17">
        <f t="shared" si="299"/>
        <v>41905.220821759256</v>
      </c>
      <c r="M1911" s="5" t="b">
        <v>0</v>
      </c>
      <c r="N1911" s="5">
        <v>38</v>
      </c>
      <c r="O1911" s="5" t="b">
        <v>0</v>
      </c>
      <c r="P1911" s="5" t="s">
        <v>8294</v>
      </c>
      <c r="Q1911" s="10">
        <f t="shared" si="293"/>
        <v>14.111428571428572</v>
      </c>
      <c r="R1911" s="12">
        <f t="shared" si="294"/>
        <v>0.10857142857142857</v>
      </c>
      <c r="S1911" s="13" t="str">
        <f t="shared" si="300"/>
        <v>Technology</v>
      </c>
      <c r="T1911" s="13" t="str">
        <f t="shared" si="303"/>
        <v>Gadgets</v>
      </c>
      <c r="U1911" s="18" t="str">
        <f t="shared" si="296"/>
        <v>Oct</v>
      </c>
      <c r="V1911" s="18" t="str">
        <f t="shared" si="297"/>
        <v>Sep</v>
      </c>
      <c r="W1911" s="1">
        <f t="shared" si="301"/>
        <v>2014</v>
      </c>
      <c r="X1911" s="1">
        <f t="shared" si="302"/>
        <v>2014</v>
      </c>
    </row>
    <row r="1912" spans="1:24" ht="60.75" x14ac:dyDescent="0.3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17">
        <f t="shared" si="298"/>
        <v>42308.739583333336</v>
      </c>
      <c r="L1912" s="17">
        <f t="shared" si="299"/>
        <v>42264.754826388882</v>
      </c>
      <c r="M1912" s="5" t="b">
        <v>0</v>
      </c>
      <c r="N1912" s="5">
        <v>285</v>
      </c>
      <c r="O1912" s="5" t="b">
        <v>0</v>
      </c>
      <c r="P1912" s="5" t="s">
        <v>8294</v>
      </c>
      <c r="Q1912" s="10">
        <f t="shared" si="293"/>
        <v>39.395294117647062</v>
      </c>
      <c r="R1912" s="12">
        <f t="shared" si="294"/>
        <v>0.3352941176470588</v>
      </c>
      <c r="S1912" s="13" t="str">
        <f t="shared" si="300"/>
        <v>Technology</v>
      </c>
      <c r="T1912" s="13" t="str">
        <f t="shared" si="303"/>
        <v>Gadgets</v>
      </c>
      <c r="U1912" s="18" t="str">
        <f t="shared" si="296"/>
        <v>Oct</v>
      </c>
      <c r="V1912" s="18" t="str">
        <f t="shared" si="297"/>
        <v>Sep</v>
      </c>
      <c r="W1912" s="1">
        <f t="shared" si="301"/>
        <v>2015</v>
      </c>
      <c r="X1912" s="1">
        <f t="shared" si="302"/>
        <v>2015</v>
      </c>
    </row>
    <row r="1913" spans="1:24" ht="40.5" x14ac:dyDescent="0.3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17">
        <f t="shared" si="298"/>
        <v>41859.825624999998</v>
      </c>
      <c r="L1913" s="17">
        <f t="shared" si="299"/>
        <v>41829.825624999998</v>
      </c>
      <c r="M1913" s="5" t="b">
        <v>0</v>
      </c>
      <c r="N1913" s="5">
        <v>1</v>
      </c>
      <c r="O1913" s="5" t="b">
        <v>0</v>
      </c>
      <c r="P1913" s="5" t="s">
        <v>8294</v>
      </c>
      <c r="Q1913" s="10">
        <f t="shared" si="293"/>
        <v>2.3529411764705882E-2</v>
      </c>
      <c r="R1913" s="12">
        <f t="shared" si="294"/>
        <v>2.352941176470588E-3</v>
      </c>
      <c r="S1913" s="13" t="str">
        <f t="shared" si="300"/>
        <v>Technology</v>
      </c>
      <c r="T1913" s="13" t="str">
        <f t="shared" si="303"/>
        <v>Gadgets</v>
      </c>
      <c r="U1913" s="18" t="str">
        <f t="shared" si="296"/>
        <v>Aug</v>
      </c>
      <c r="V1913" s="18" t="str">
        <f t="shared" si="297"/>
        <v>Jul</v>
      </c>
      <c r="W1913" s="1">
        <f t="shared" si="301"/>
        <v>2014</v>
      </c>
      <c r="X1913" s="1">
        <f t="shared" si="302"/>
        <v>2014</v>
      </c>
    </row>
    <row r="1914" spans="1:24" ht="60.75" x14ac:dyDescent="0.3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17">
        <f t="shared" si="298"/>
        <v>42159.018055555549</v>
      </c>
      <c r="L1914" s="17">
        <f t="shared" si="299"/>
        <v>42129.018055555549</v>
      </c>
      <c r="M1914" s="5" t="b">
        <v>0</v>
      </c>
      <c r="N1914" s="5">
        <v>42</v>
      </c>
      <c r="O1914" s="5" t="b">
        <v>0</v>
      </c>
      <c r="P1914" s="5" t="s">
        <v>8294</v>
      </c>
      <c r="Q1914" s="10">
        <f t="shared" si="293"/>
        <v>59.3</v>
      </c>
      <c r="R1914" s="12">
        <f t="shared" si="294"/>
        <v>0.84</v>
      </c>
      <c r="S1914" s="13" t="str">
        <f t="shared" si="300"/>
        <v>Technology</v>
      </c>
      <c r="T1914" s="13" t="str">
        <f t="shared" si="303"/>
        <v>Gadgets</v>
      </c>
      <c r="U1914" s="18" t="str">
        <f t="shared" si="296"/>
        <v>Jun</v>
      </c>
      <c r="V1914" s="18" t="str">
        <f t="shared" si="297"/>
        <v>May</v>
      </c>
      <c r="W1914" s="1">
        <f t="shared" si="301"/>
        <v>2015</v>
      </c>
      <c r="X1914" s="1">
        <f t="shared" si="302"/>
        <v>2015</v>
      </c>
    </row>
    <row r="1915" spans="1:24" ht="40.5" x14ac:dyDescent="0.3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17">
        <f t="shared" si="298"/>
        <v>41920.302986111106</v>
      </c>
      <c r="L1915" s="17">
        <f t="shared" si="299"/>
        <v>41890.302986111106</v>
      </c>
      <c r="M1915" s="5" t="b">
        <v>0</v>
      </c>
      <c r="N1915" s="5">
        <v>26</v>
      </c>
      <c r="O1915" s="5" t="b">
        <v>0</v>
      </c>
      <c r="P1915" s="5" t="s">
        <v>8294</v>
      </c>
      <c r="Q1915" s="10">
        <f t="shared" si="293"/>
        <v>1.3270833333333334</v>
      </c>
      <c r="R1915" s="12">
        <f t="shared" si="294"/>
        <v>5.4166666666666669E-2</v>
      </c>
      <c r="S1915" s="13" t="str">
        <f t="shared" si="300"/>
        <v>Technology</v>
      </c>
      <c r="T1915" s="13" t="str">
        <f t="shared" si="303"/>
        <v>Gadgets</v>
      </c>
      <c r="U1915" s="18" t="str">
        <f t="shared" si="296"/>
        <v>Oct</v>
      </c>
      <c r="V1915" s="18" t="str">
        <f t="shared" si="297"/>
        <v>Sep</v>
      </c>
      <c r="W1915" s="1">
        <f t="shared" si="301"/>
        <v>2014</v>
      </c>
      <c r="X1915" s="1">
        <f t="shared" si="302"/>
        <v>2014</v>
      </c>
    </row>
    <row r="1916" spans="1:24" ht="60.75" x14ac:dyDescent="0.3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17">
        <f t="shared" si="298"/>
        <v>41943.957638888889</v>
      </c>
      <c r="L1916" s="17">
        <f t="shared" si="299"/>
        <v>41928.966122685182</v>
      </c>
      <c r="M1916" s="5" t="b">
        <v>0</v>
      </c>
      <c r="N1916" s="5">
        <v>2</v>
      </c>
      <c r="O1916" s="5" t="b">
        <v>0</v>
      </c>
      <c r="P1916" s="5" t="s">
        <v>8294</v>
      </c>
      <c r="Q1916" s="10">
        <f t="shared" si="293"/>
        <v>9.0090090090090094</v>
      </c>
      <c r="R1916" s="12">
        <f t="shared" si="294"/>
        <v>0.3003003003003003</v>
      </c>
      <c r="S1916" s="13" t="str">
        <f t="shared" si="300"/>
        <v>Technology</v>
      </c>
      <c r="T1916" s="13" t="str">
        <f t="shared" si="303"/>
        <v>Gadgets</v>
      </c>
      <c r="U1916" s="18" t="str">
        <f t="shared" si="296"/>
        <v>Oct</v>
      </c>
      <c r="V1916" s="18" t="str">
        <f t="shared" si="297"/>
        <v>Oct</v>
      </c>
      <c r="W1916" s="1">
        <f t="shared" si="301"/>
        <v>2014</v>
      </c>
      <c r="X1916" s="1">
        <f t="shared" si="302"/>
        <v>2014</v>
      </c>
    </row>
    <row r="1917" spans="1:24" ht="40.5" x14ac:dyDescent="0.3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17">
        <f t="shared" si="298"/>
        <v>41883.840532407405</v>
      </c>
      <c r="L1917" s="17">
        <f t="shared" si="299"/>
        <v>41863.840532407405</v>
      </c>
      <c r="M1917" s="5" t="b">
        <v>0</v>
      </c>
      <c r="N1917" s="5">
        <v>4</v>
      </c>
      <c r="O1917" s="5" t="b">
        <v>0</v>
      </c>
      <c r="P1917" s="5" t="s">
        <v>8294</v>
      </c>
      <c r="Q1917" s="10">
        <f t="shared" si="293"/>
        <v>1.6</v>
      </c>
      <c r="R1917" s="12">
        <f t="shared" si="294"/>
        <v>0.8</v>
      </c>
      <c r="S1917" s="13" t="str">
        <f t="shared" si="300"/>
        <v>Technology</v>
      </c>
      <c r="T1917" s="13" t="str">
        <f t="shared" si="303"/>
        <v>Gadgets</v>
      </c>
      <c r="U1917" s="18" t="str">
        <f t="shared" si="296"/>
        <v>Sep</v>
      </c>
      <c r="V1917" s="18" t="str">
        <f t="shared" si="297"/>
        <v>Aug</v>
      </c>
      <c r="W1917" s="1">
        <f t="shared" si="301"/>
        <v>2014</v>
      </c>
      <c r="X1917" s="1">
        <f t="shared" si="302"/>
        <v>2014</v>
      </c>
    </row>
    <row r="1918" spans="1:24" ht="40.5" x14ac:dyDescent="0.3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17">
        <f t="shared" si="298"/>
        <v>42681.550636574073</v>
      </c>
      <c r="L1918" s="17">
        <f t="shared" si="299"/>
        <v>42656.508969907409</v>
      </c>
      <c r="M1918" s="5" t="b">
        <v>0</v>
      </c>
      <c r="N1918" s="5">
        <v>6</v>
      </c>
      <c r="O1918" s="5" t="b">
        <v>0</v>
      </c>
      <c r="P1918" s="5" t="s">
        <v>8294</v>
      </c>
      <c r="Q1918" s="10">
        <f t="shared" si="293"/>
        <v>0.51</v>
      </c>
      <c r="R1918" s="12">
        <f t="shared" si="294"/>
        <v>0.03</v>
      </c>
      <c r="S1918" s="13" t="str">
        <f t="shared" si="300"/>
        <v>Technology</v>
      </c>
      <c r="T1918" s="13" t="str">
        <f t="shared" si="303"/>
        <v>Gadgets</v>
      </c>
      <c r="U1918" s="18" t="str">
        <f t="shared" si="296"/>
        <v>Nov</v>
      </c>
      <c r="V1918" s="18" t="str">
        <f t="shared" si="297"/>
        <v>Oct</v>
      </c>
      <c r="W1918" s="1">
        <f t="shared" si="301"/>
        <v>2016</v>
      </c>
      <c r="X1918" s="1">
        <f t="shared" si="302"/>
        <v>2016</v>
      </c>
    </row>
    <row r="1919" spans="1:24" ht="60.75" x14ac:dyDescent="0.3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17">
        <f t="shared" si="298"/>
        <v>42776.06172453703</v>
      </c>
      <c r="L1919" s="17">
        <f t="shared" si="299"/>
        <v>42746.06172453703</v>
      </c>
      <c r="M1919" s="5" t="b">
        <v>0</v>
      </c>
      <c r="N1919" s="5">
        <v>70</v>
      </c>
      <c r="O1919" s="5" t="b">
        <v>0</v>
      </c>
      <c r="P1919" s="5" t="s">
        <v>8294</v>
      </c>
      <c r="Q1919" s="10">
        <f t="shared" si="293"/>
        <v>52.570512820512818</v>
      </c>
      <c r="R1919" s="12">
        <f t="shared" si="294"/>
        <v>1.7948717948717947E-2</v>
      </c>
      <c r="S1919" s="13" t="str">
        <f t="shared" si="300"/>
        <v>Technology</v>
      </c>
      <c r="T1919" s="13" t="str">
        <f t="shared" si="303"/>
        <v>Gadgets</v>
      </c>
      <c r="U1919" s="18" t="str">
        <f t="shared" si="296"/>
        <v>Feb</v>
      </c>
      <c r="V1919" s="18" t="str">
        <f t="shared" si="297"/>
        <v>Jan</v>
      </c>
      <c r="W1919" s="1">
        <f t="shared" si="301"/>
        <v>2017</v>
      </c>
      <c r="X1919" s="1">
        <f t="shared" si="302"/>
        <v>2017</v>
      </c>
    </row>
    <row r="1920" spans="1:24" ht="60.75" x14ac:dyDescent="0.3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17">
        <f t="shared" si="298"/>
        <v>41863.581608796296</v>
      </c>
      <c r="L1920" s="17">
        <f t="shared" si="299"/>
        <v>41828.581608796296</v>
      </c>
      <c r="M1920" s="5" t="b">
        <v>0</v>
      </c>
      <c r="N1920" s="5">
        <v>9</v>
      </c>
      <c r="O1920" s="5" t="b">
        <v>0</v>
      </c>
      <c r="P1920" s="5" t="s">
        <v>8294</v>
      </c>
      <c r="Q1920" s="10">
        <f t="shared" si="293"/>
        <v>1.04</v>
      </c>
      <c r="R1920" s="12">
        <f t="shared" si="294"/>
        <v>3.5999999999999997E-2</v>
      </c>
      <c r="S1920" s="13" t="str">
        <f t="shared" si="300"/>
        <v>Technology</v>
      </c>
      <c r="T1920" s="13" t="str">
        <f t="shared" si="303"/>
        <v>Gadgets</v>
      </c>
      <c r="U1920" s="18" t="str">
        <f t="shared" si="296"/>
        <v>Aug</v>
      </c>
      <c r="V1920" s="18" t="str">
        <f t="shared" si="297"/>
        <v>Jul</v>
      </c>
      <c r="W1920" s="1">
        <f t="shared" si="301"/>
        <v>2014</v>
      </c>
      <c r="X1920" s="1">
        <f t="shared" si="302"/>
        <v>2014</v>
      </c>
    </row>
    <row r="1921" spans="1:24" ht="60.75" x14ac:dyDescent="0.3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17">
        <f t="shared" si="298"/>
        <v>42143.667233796295</v>
      </c>
      <c r="L1921" s="17">
        <f t="shared" si="299"/>
        <v>42113.667233796295</v>
      </c>
      <c r="M1921" s="5" t="b">
        <v>0</v>
      </c>
      <c r="N1921" s="5">
        <v>8</v>
      </c>
      <c r="O1921" s="5" t="b">
        <v>0</v>
      </c>
      <c r="P1921" s="5" t="s">
        <v>8294</v>
      </c>
      <c r="Q1921" s="10">
        <f t="shared" si="293"/>
        <v>47.4</v>
      </c>
      <c r="R1921" s="12">
        <f t="shared" si="294"/>
        <v>1.6</v>
      </c>
      <c r="S1921" s="13" t="str">
        <f t="shared" si="300"/>
        <v>Technology</v>
      </c>
      <c r="T1921" s="13" t="str">
        <f t="shared" si="303"/>
        <v>Gadgets</v>
      </c>
      <c r="U1921" s="18" t="str">
        <f t="shared" si="296"/>
        <v>May</v>
      </c>
      <c r="V1921" s="18" t="str">
        <f t="shared" si="297"/>
        <v>Apr</v>
      </c>
      <c r="W1921" s="1">
        <f t="shared" si="301"/>
        <v>2015</v>
      </c>
      <c r="X1921" s="1">
        <f t="shared" si="302"/>
        <v>2015</v>
      </c>
    </row>
    <row r="1922" spans="1:24" ht="40.5" x14ac:dyDescent="0.3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17">
        <f t="shared" si="298"/>
        <v>42298.749999999993</v>
      </c>
      <c r="L1922" s="17">
        <f t="shared" si="299"/>
        <v>42270.66737268518</v>
      </c>
      <c r="M1922" s="5" t="b">
        <v>0</v>
      </c>
      <c r="N1922" s="5">
        <v>105</v>
      </c>
      <c r="O1922" s="5" t="b">
        <v>0</v>
      </c>
      <c r="P1922" s="5" t="s">
        <v>8294</v>
      </c>
      <c r="Q1922" s="10">
        <f t="shared" ref="Q1922:Q1985" si="304">100*E1922/D1922</f>
        <v>43.03</v>
      </c>
      <c r="R1922" s="12">
        <f t="shared" ref="R1922:R1985" si="305">100*N1922/D1922</f>
        <v>1.05</v>
      </c>
      <c r="S1922" s="13" t="str">
        <f t="shared" si="300"/>
        <v>Technology</v>
      </c>
      <c r="T1922" s="13" t="str">
        <f t="shared" si="303"/>
        <v>Gadgets</v>
      </c>
      <c r="U1922" s="18" t="str">
        <f t="shared" ref="U1922:U1985" si="306">TEXT((I1922/86400)+25569+(-5/24), "mmm")</f>
        <v>Oct</v>
      </c>
      <c r="V1922" s="18" t="str">
        <f t="shared" ref="V1922:V1985" si="307">TEXT((J1922/86400)+25569+(-5/24), "mmm")</f>
        <v>Sep</v>
      </c>
      <c r="W1922" s="1">
        <f t="shared" si="301"/>
        <v>2015</v>
      </c>
      <c r="X1922" s="1">
        <f t="shared" si="302"/>
        <v>2015</v>
      </c>
    </row>
    <row r="1923" spans="1:24" ht="40.5" x14ac:dyDescent="0.3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17">
        <f t="shared" ref="K1923:K1986" si="308">(I1923/86400)+25569+(-5/24)</f>
        <v>41104.013229166667</v>
      </c>
      <c r="L1923" s="17">
        <f t="shared" ref="L1923:L1986" si="309">(J1923/86400)+25569+(-5/24)</f>
        <v>41074.013229166667</v>
      </c>
      <c r="M1923" s="5" t="b">
        <v>0</v>
      </c>
      <c r="N1923" s="5">
        <v>38</v>
      </c>
      <c r="O1923" s="5" t="b">
        <v>1</v>
      </c>
      <c r="P1923" s="5" t="s">
        <v>8279</v>
      </c>
      <c r="Q1923" s="10">
        <f t="shared" si="304"/>
        <v>136.80000000000001</v>
      </c>
      <c r="R1923" s="12">
        <f t="shared" si="305"/>
        <v>2.5333333333333332</v>
      </c>
      <c r="S1923" s="13" t="str">
        <f t="shared" ref="S1923:S1986" si="310">IF(ISNUMBER(SEARCH("film",P1923)),"Film",IF(ISNUMBER(SEARCH("theater",P1923)),"Theater",IF(ISNUMBER(SEARCH("music",P1923)),"Music",IF(ISNUMBER(SEARCH("technology",P1923)),"Technology",IF(ISNUMBER(SEARCH("journalism",P1923)),"Journalism",IF(ISNUMBER(SEARCH("games",P1923)),"Games",IF(ISNUMBER(SEARCH("food",P1923)),"Food",IF(ISNUMBER(SEARCH("photography",P1923)),"Photography",IF(ISNUMBER(SEARCH("publishing",P1923)),"Publishing")))))))))</f>
        <v>Music</v>
      </c>
      <c r="T1923" s="13" t="str">
        <f t="shared" si="303"/>
        <v>Indie Music</v>
      </c>
      <c r="U1923" s="18" t="str">
        <f t="shared" si="306"/>
        <v>Jul</v>
      </c>
      <c r="V1923" s="18" t="str">
        <f t="shared" si="307"/>
        <v>Jun</v>
      </c>
      <c r="W1923" s="1">
        <f t="shared" ref="W1923:W1986" si="311">YEAR(K1923)</f>
        <v>2012</v>
      </c>
      <c r="X1923" s="1">
        <f t="shared" ref="X1923:X1986" si="312">YEAR(L1923)</f>
        <v>2012</v>
      </c>
    </row>
    <row r="1924" spans="1:24" ht="40.5" x14ac:dyDescent="0.3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17">
        <f t="shared" si="308"/>
        <v>41620.047534722216</v>
      </c>
      <c r="L1924" s="17">
        <f t="shared" si="309"/>
        <v>41590.047534722216</v>
      </c>
      <c r="M1924" s="5" t="b">
        <v>0</v>
      </c>
      <c r="N1924" s="5">
        <v>64</v>
      </c>
      <c r="O1924" s="5" t="b">
        <v>1</v>
      </c>
      <c r="P1924" s="5" t="s">
        <v>8279</v>
      </c>
      <c r="Q1924" s="10">
        <f t="shared" si="304"/>
        <v>115.55</v>
      </c>
      <c r="R1924" s="12">
        <f t="shared" si="305"/>
        <v>3.2</v>
      </c>
      <c r="S1924" s="13" t="str">
        <f t="shared" si="310"/>
        <v>Music</v>
      </c>
      <c r="T1924" s="13" t="str">
        <f t="shared" si="303"/>
        <v>Indie Music</v>
      </c>
      <c r="U1924" s="18" t="str">
        <f t="shared" si="306"/>
        <v>Dec</v>
      </c>
      <c r="V1924" s="18" t="str">
        <f t="shared" si="307"/>
        <v>Nov</v>
      </c>
      <c r="W1924" s="1">
        <f t="shared" si="311"/>
        <v>2013</v>
      </c>
      <c r="X1924" s="1">
        <f t="shared" si="312"/>
        <v>2013</v>
      </c>
    </row>
    <row r="1925" spans="1:24" ht="40.5" x14ac:dyDescent="0.3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17">
        <f t="shared" si="308"/>
        <v>40812.999305555553</v>
      </c>
      <c r="L1925" s="17">
        <f t="shared" si="309"/>
        <v>40772.640416666662</v>
      </c>
      <c r="M1925" s="5" t="b">
        <v>0</v>
      </c>
      <c r="N1925" s="5">
        <v>13</v>
      </c>
      <c r="O1925" s="5" t="b">
        <v>1</v>
      </c>
      <c r="P1925" s="5" t="s">
        <v>8279</v>
      </c>
      <c r="Q1925" s="10">
        <f t="shared" si="304"/>
        <v>240.8</v>
      </c>
      <c r="R1925" s="12">
        <f t="shared" si="305"/>
        <v>10.4</v>
      </c>
      <c r="S1925" s="13" t="str">
        <f t="shared" si="310"/>
        <v>Music</v>
      </c>
      <c r="T1925" s="13" t="str">
        <f t="shared" si="303"/>
        <v>Indie Music</v>
      </c>
      <c r="U1925" s="18" t="str">
        <f t="shared" si="306"/>
        <v>Sep</v>
      </c>
      <c r="V1925" s="18" t="str">
        <f t="shared" si="307"/>
        <v>Aug</v>
      </c>
      <c r="W1925" s="1">
        <f t="shared" si="311"/>
        <v>2011</v>
      </c>
      <c r="X1925" s="1">
        <f t="shared" si="312"/>
        <v>2011</v>
      </c>
    </row>
    <row r="1926" spans="1:24" ht="60.75" x14ac:dyDescent="0.3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17">
        <f t="shared" si="308"/>
        <v>41654.606249999997</v>
      </c>
      <c r="L1926" s="17">
        <f t="shared" si="309"/>
        <v>41626.552719907406</v>
      </c>
      <c r="M1926" s="5" t="b">
        <v>0</v>
      </c>
      <c r="N1926" s="5">
        <v>33</v>
      </c>
      <c r="O1926" s="5" t="b">
        <v>1</v>
      </c>
      <c r="P1926" s="5" t="s">
        <v>8279</v>
      </c>
      <c r="Q1926" s="10">
        <f t="shared" si="304"/>
        <v>114.4</v>
      </c>
      <c r="R1926" s="12">
        <f t="shared" si="305"/>
        <v>1.1000000000000001</v>
      </c>
      <c r="S1926" s="13" t="str">
        <f t="shared" si="310"/>
        <v>Music</v>
      </c>
      <c r="T1926" s="13" t="str">
        <f t="shared" si="303"/>
        <v>Indie Music</v>
      </c>
      <c r="U1926" s="18" t="str">
        <f t="shared" si="306"/>
        <v>Jan</v>
      </c>
      <c r="V1926" s="18" t="str">
        <f t="shared" si="307"/>
        <v>Dec</v>
      </c>
      <c r="W1926" s="1">
        <f t="shared" si="311"/>
        <v>2014</v>
      </c>
      <c r="X1926" s="1">
        <f t="shared" si="312"/>
        <v>2013</v>
      </c>
    </row>
    <row r="1927" spans="1:24" ht="40.5" x14ac:dyDescent="0.3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17">
        <f t="shared" si="308"/>
        <v>41557.791666666664</v>
      </c>
      <c r="L1927" s="17">
        <f t="shared" si="309"/>
        <v>41535.693148148144</v>
      </c>
      <c r="M1927" s="5" t="b">
        <v>0</v>
      </c>
      <c r="N1927" s="5">
        <v>52</v>
      </c>
      <c r="O1927" s="5" t="b">
        <v>1</v>
      </c>
      <c r="P1927" s="5" t="s">
        <v>8279</v>
      </c>
      <c r="Q1927" s="10">
        <f t="shared" si="304"/>
        <v>110.33333333333333</v>
      </c>
      <c r="R1927" s="12">
        <f t="shared" si="305"/>
        <v>3.4666666666666668</v>
      </c>
      <c r="S1927" s="13" t="str">
        <f t="shared" si="310"/>
        <v>Music</v>
      </c>
      <c r="T1927" s="13" t="str">
        <f t="shared" si="303"/>
        <v>Indie Music</v>
      </c>
      <c r="U1927" s="18" t="str">
        <f t="shared" si="306"/>
        <v>Oct</v>
      </c>
      <c r="V1927" s="18" t="str">
        <f t="shared" si="307"/>
        <v>Sep</v>
      </c>
      <c r="W1927" s="1">
        <f t="shared" si="311"/>
        <v>2013</v>
      </c>
      <c r="X1927" s="1">
        <f t="shared" si="312"/>
        <v>2013</v>
      </c>
    </row>
    <row r="1928" spans="1:24" ht="60.75" x14ac:dyDescent="0.3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17">
        <f t="shared" si="308"/>
        <v>40483.80972222222</v>
      </c>
      <c r="L1928" s="17">
        <f t="shared" si="309"/>
        <v>40456.746018518512</v>
      </c>
      <c r="M1928" s="5" t="b">
        <v>0</v>
      </c>
      <c r="N1928" s="5">
        <v>107</v>
      </c>
      <c r="O1928" s="5" t="b">
        <v>1</v>
      </c>
      <c r="P1928" s="5" t="s">
        <v>8279</v>
      </c>
      <c r="Q1928" s="10">
        <f t="shared" si="304"/>
        <v>195.37933333333334</v>
      </c>
      <c r="R1928" s="12">
        <f t="shared" si="305"/>
        <v>7.1333333333333337</v>
      </c>
      <c r="S1928" s="13" t="str">
        <f t="shared" si="310"/>
        <v>Music</v>
      </c>
      <c r="T1928" s="13" t="str">
        <f t="shared" si="303"/>
        <v>Indie Music</v>
      </c>
      <c r="U1928" s="18" t="str">
        <f t="shared" si="306"/>
        <v>Nov</v>
      </c>
      <c r="V1928" s="18" t="str">
        <f t="shared" si="307"/>
        <v>Oct</v>
      </c>
      <c r="W1928" s="1">
        <f t="shared" si="311"/>
        <v>2010</v>
      </c>
      <c r="X1928" s="1">
        <f t="shared" si="312"/>
        <v>2010</v>
      </c>
    </row>
    <row r="1929" spans="1:24" ht="40.5" x14ac:dyDescent="0.3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17">
        <f t="shared" si="308"/>
        <v>40975.999305555553</v>
      </c>
      <c r="L1929" s="17">
        <f t="shared" si="309"/>
        <v>40960.653229166666</v>
      </c>
      <c r="M1929" s="5" t="b">
        <v>0</v>
      </c>
      <c r="N1929" s="5">
        <v>11</v>
      </c>
      <c r="O1929" s="5" t="b">
        <v>1</v>
      </c>
      <c r="P1929" s="5" t="s">
        <v>8279</v>
      </c>
      <c r="Q1929" s="10">
        <f t="shared" si="304"/>
        <v>103.33333333333333</v>
      </c>
      <c r="R1929" s="12">
        <f t="shared" si="305"/>
        <v>1.8333333333333333</v>
      </c>
      <c r="S1929" s="13" t="str">
        <f t="shared" si="310"/>
        <v>Music</v>
      </c>
      <c r="T1929" s="13" t="str">
        <f t="shared" si="303"/>
        <v>Indie Music</v>
      </c>
      <c r="U1929" s="18" t="str">
        <f t="shared" si="306"/>
        <v>Mar</v>
      </c>
      <c r="V1929" s="18" t="str">
        <f t="shared" si="307"/>
        <v>Feb</v>
      </c>
      <c r="W1929" s="1">
        <f t="shared" si="311"/>
        <v>2012</v>
      </c>
      <c r="X1929" s="1">
        <f t="shared" si="312"/>
        <v>2012</v>
      </c>
    </row>
    <row r="1930" spans="1:24" ht="60.75" x14ac:dyDescent="0.3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17">
        <f t="shared" si="308"/>
        <v>41401.439745370364</v>
      </c>
      <c r="L1930" s="17">
        <f t="shared" si="309"/>
        <v>41371.439745370364</v>
      </c>
      <c r="M1930" s="5" t="b">
        <v>0</v>
      </c>
      <c r="N1930" s="5">
        <v>34</v>
      </c>
      <c r="O1930" s="5" t="b">
        <v>1</v>
      </c>
      <c r="P1930" s="5" t="s">
        <v>8279</v>
      </c>
      <c r="Q1930" s="10">
        <f t="shared" si="304"/>
        <v>103.13725490196079</v>
      </c>
      <c r="R1930" s="12">
        <f t="shared" si="305"/>
        <v>1.3333333333333333</v>
      </c>
      <c r="S1930" s="13" t="str">
        <f t="shared" si="310"/>
        <v>Music</v>
      </c>
      <c r="T1930" s="13" t="str">
        <f t="shared" si="303"/>
        <v>Indie Music</v>
      </c>
      <c r="U1930" s="18" t="str">
        <f t="shared" si="306"/>
        <v>May</v>
      </c>
      <c r="V1930" s="18" t="str">
        <f t="shared" si="307"/>
        <v>Apr</v>
      </c>
      <c r="W1930" s="1">
        <f t="shared" si="311"/>
        <v>2013</v>
      </c>
      <c r="X1930" s="1">
        <f t="shared" si="312"/>
        <v>2013</v>
      </c>
    </row>
    <row r="1931" spans="1:24" ht="40.5" x14ac:dyDescent="0.3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17">
        <f t="shared" si="308"/>
        <v>40728.813263888886</v>
      </c>
      <c r="L1931" s="17">
        <f t="shared" si="309"/>
        <v>40686.813263888886</v>
      </c>
      <c r="M1931" s="5" t="b">
        <v>0</v>
      </c>
      <c r="N1931" s="5">
        <v>75</v>
      </c>
      <c r="O1931" s="5" t="b">
        <v>1</v>
      </c>
      <c r="P1931" s="5" t="s">
        <v>8279</v>
      </c>
      <c r="Q1931" s="10">
        <f t="shared" si="304"/>
        <v>100.3125</v>
      </c>
      <c r="R1931" s="12">
        <f t="shared" si="305"/>
        <v>2.34375</v>
      </c>
      <c r="S1931" s="13" t="str">
        <f t="shared" si="310"/>
        <v>Music</v>
      </c>
      <c r="T1931" s="13" t="str">
        <f t="shared" si="303"/>
        <v>Indie Music</v>
      </c>
      <c r="U1931" s="18" t="str">
        <f t="shared" si="306"/>
        <v>Jul</v>
      </c>
      <c r="V1931" s="18" t="str">
        <f t="shared" si="307"/>
        <v>May</v>
      </c>
      <c r="W1931" s="1">
        <f t="shared" si="311"/>
        <v>2011</v>
      </c>
      <c r="X1931" s="1">
        <f t="shared" si="312"/>
        <v>2011</v>
      </c>
    </row>
    <row r="1932" spans="1:24" ht="40.5" x14ac:dyDescent="0.3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17">
        <f t="shared" si="308"/>
        <v>41462.350486111107</v>
      </c>
      <c r="L1932" s="17">
        <f t="shared" si="309"/>
        <v>41402.350486111107</v>
      </c>
      <c r="M1932" s="5" t="b">
        <v>0</v>
      </c>
      <c r="N1932" s="5">
        <v>26</v>
      </c>
      <c r="O1932" s="5" t="b">
        <v>1</v>
      </c>
      <c r="P1932" s="5" t="s">
        <v>8279</v>
      </c>
      <c r="Q1932" s="10">
        <f t="shared" si="304"/>
        <v>127</v>
      </c>
      <c r="R1932" s="12">
        <f t="shared" si="305"/>
        <v>2.6</v>
      </c>
      <c r="S1932" s="13" t="str">
        <f t="shared" si="310"/>
        <v>Music</v>
      </c>
      <c r="T1932" s="13" t="str">
        <f t="shared" si="303"/>
        <v>Indie Music</v>
      </c>
      <c r="U1932" s="18" t="str">
        <f t="shared" si="306"/>
        <v>Jul</v>
      </c>
      <c r="V1932" s="18" t="str">
        <f t="shared" si="307"/>
        <v>May</v>
      </c>
      <c r="W1932" s="1">
        <f t="shared" si="311"/>
        <v>2013</v>
      </c>
      <c r="X1932" s="1">
        <f t="shared" si="312"/>
        <v>2013</v>
      </c>
    </row>
    <row r="1933" spans="1:24" ht="40.5" x14ac:dyDescent="0.3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17">
        <f t="shared" si="308"/>
        <v>41050.9375</v>
      </c>
      <c r="L1933" s="17">
        <f t="shared" si="309"/>
        <v>41037.684131944443</v>
      </c>
      <c r="M1933" s="5" t="b">
        <v>0</v>
      </c>
      <c r="N1933" s="5">
        <v>50</v>
      </c>
      <c r="O1933" s="5" t="b">
        <v>1</v>
      </c>
      <c r="P1933" s="5" t="s">
        <v>8279</v>
      </c>
      <c r="Q1933" s="10">
        <f t="shared" si="304"/>
        <v>120.601</v>
      </c>
      <c r="R1933" s="12">
        <f t="shared" si="305"/>
        <v>2.5</v>
      </c>
      <c r="S1933" s="13" t="str">
        <f t="shared" si="310"/>
        <v>Music</v>
      </c>
      <c r="T1933" s="13" t="str">
        <f t="shared" si="303"/>
        <v>Indie Music</v>
      </c>
      <c r="U1933" s="18" t="str">
        <f t="shared" si="306"/>
        <v>May</v>
      </c>
      <c r="V1933" s="18" t="str">
        <f t="shared" si="307"/>
        <v>May</v>
      </c>
      <c r="W1933" s="1">
        <f t="shared" si="311"/>
        <v>2012</v>
      </c>
      <c r="X1933" s="1">
        <f t="shared" si="312"/>
        <v>2012</v>
      </c>
    </row>
    <row r="1934" spans="1:24" ht="60.75" x14ac:dyDescent="0.3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17">
        <f t="shared" si="308"/>
        <v>40932.601539351854</v>
      </c>
      <c r="L1934" s="17">
        <f t="shared" si="309"/>
        <v>40911.601539351854</v>
      </c>
      <c r="M1934" s="5" t="b">
        <v>0</v>
      </c>
      <c r="N1934" s="5">
        <v>80</v>
      </c>
      <c r="O1934" s="5" t="b">
        <v>1</v>
      </c>
      <c r="P1934" s="5" t="s">
        <v>8279</v>
      </c>
      <c r="Q1934" s="10">
        <f t="shared" si="304"/>
        <v>106.99047619047619</v>
      </c>
      <c r="R1934" s="12">
        <f t="shared" si="305"/>
        <v>1.5238095238095237</v>
      </c>
      <c r="S1934" s="13" t="str">
        <f t="shared" si="310"/>
        <v>Music</v>
      </c>
      <c r="T1934" s="13" t="str">
        <f t="shared" si="303"/>
        <v>Indie Music</v>
      </c>
      <c r="U1934" s="18" t="str">
        <f t="shared" si="306"/>
        <v>Jan</v>
      </c>
      <c r="V1934" s="18" t="str">
        <f t="shared" si="307"/>
        <v>Jan</v>
      </c>
      <c r="W1934" s="1">
        <f t="shared" si="311"/>
        <v>2012</v>
      </c>
      <c r="X1934" s="1">
        <f t="shared" si="312"/>
        <v>2012</v>
      </c>
    </row>
    <row r="1935" spans="1:24" ht="60.75" x14ac:dyDescent="0.3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17">
        <f t="shared" si="308"/>
        <v>41908.922534722216</v>
      </c>
      <c r="L1935" s="17">
        <f t="shared" si="309"/>
        <v>41878.922534722216</v>
      </c>
      <c r="M1935" s="5" t="b">
        <v>0</v>
      </c>
      <c r="N1935" s="5">
        <v>110</v>
      </c>
      <c r="O1935" s="5" t="b">
        <v>1</v>
      </c>
      <c r="P1935" s="5" t="s">
        <v>8279</v>
      </c>
      <c r="Q1935" s="10">
        <f t="shared" si="304"/>
        <v>172.43333333333334</v>
      </c>
      <c r="R1935" s="12">
        <f t="shared" si="305"/>
        <v>1.8333333333333333</v>
      </c>
      <c r="S1935" s="13" t="str">
        <f t="shared" si="310"/>
        <v>Music</v>
      </c>
      <c r="T1935" s="13" t="str">
        <f t="shared" si="303"/>
        <v>Indie Music</v>
      </c>
      <c r="U1935" s="18" t="str">
        <f t="shared" si="306"/>
        <v>Sep</v>
      </c>
      <c r="V1935" s="18" t="str">
        <f t="shared" si="307"/>
        <v>Aug</v>
      </c>
      <c r="W1935" s="1">
        <f t="shared" si="311"/>
        <v>2014</v>
      </c>
      <c r="X1935" s="1">
        <f t="shared" si="312"/>
        <v>2014</v>
      </c>
    </row>
    <row r="1936" spans="1:24" ht="40.5" x14ac:dyDescent="0.3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17">
        <f t="shared" si="308"/>
        <v>40902</v>
      </c>
      <c r="L1936" s="17">
        <f t="shared" si="309"/>
        <v>40865.658807870372</v>
      </c>
      <c r="M1936" s="5" t="b">
        <v>0</v>
      </c>
      <c r="N1936" s="5">
        <v>77</v>
      </c>
      <c r="O1936" s="5" t="b">
        <v>1</v>
      </c>
      <c r="P1936" s="5" t="s">
        <v>8279</v>
      </c>
      <c r="Q1936" s="10">
        <f t="shared" si="304"/>
        <v>123.62</v>
      </c>
      <c r="R1936" s="12">
        <f t="shared" si="305"/>
        <v>1.54</v>
      </c>
      <c r="S1936" s="13" t="str">
        <f t="shared" si="310"/>
        <v>Music</v>
      </c>
      <c r="T1936" s="13" t="str">
        <f t="shared" si="303"/>
        <v>Indie Music</v>
      </c>
      <c r="U1936" s="18" t="str">
        <f t="shared" si="306"/>
        <v>Dec</v>
      </c>
      <c r="V1936" s="18" t="str">
        <f t="shared" si="307"/>
        <v>Nov</v>
      </c>
      <c r="W1936" s="1">
        <f t="shared" si="311"/>
        <v>2011</v>
      </c>
      <c r="X1936" s="1">
        <f t="shared" si="312"/>
        <v>2011</v>
      </c>
    </row>
    <row r="1937" spans="1:24" ht="40.5" x14ac:dyDescent="0.3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17">
        <f t="shared" si="308"/>
        <v>41810.999305555553</v>
      </c>
      <c r="L1937" s="17">
        <f t="shared" si="309"/>
        <v>41773.724201388883</v>
      </c>
      <c r="M1937" s="5" t="b">
        <v>0</v>
      </c>
      <c r="N1937" s="5">
        <v>50</v>
      </c>
      <c r="O1937" s="5" t="b">
        <v>1</v>
      </c>
      <c r="P1937" s="5" t="s">
        <v>8279</v>
      </c>
      <c r="Q1937" s="10">
        <f t="shared" si="304"/>
        <v>108.4</v>
      </c>
      <c r="R1937" s="12">
        <f t="shared" si="305"/>
        <v>2</v>
      </c>
      <c r="S1937" s="13" t="str">
        <f t="shared" si="310"/>
        <v>Music</v>
      </c>
      <c r="T1937" s="13" t="str">
        <f t="shared" si="303"/>
        <v>Indie Music</v>
      </c>
      <c r="U1937" s="18" t="str">
        <f t="shared" si="306"/>
        <v>Jun</v>
      </c>
      <c r="V1937" s="18" t="str">
        <f t="shared" si="307"/>
        <v>May</v>
      </c>
      <c r="W1937" s="1">
        <f t="shared" si="311"/>
        <v>2014</v>
      </c>
      <c r="X1937" s="1">
        <f t="shared" si="312"/>
        <v>2014</v>
      </c>
    </row>
    <row r="1938" spans="1:24" ht="40.5" x14ac:dyDescent="0.3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17">
        <f t="shared" si="308"/>
        <v>40883.040972222218</v>
      </c>
      <c r="L1938" s="17">
        <f t="shared" si="309"/>
        <v>40852.68136574074</v>
      </c>
      <c r="M1938" s="5" t="b">
        <v>0</v>
      </c>
      <c r="N1938" s="5">
        <v>145</v>
      </c>
      <c r="O1938" s="5" t="b">
        <v>1</v>
      </c>
      <c r="P1938" s="5" t="s">
        <v>8279</v>
      </c>
      <c r="Q1938" s="10">
        <f t="shared" si="304"/>
        <v>116.52013333333333</v>
      </c>
      <c r="R1938" s="12">
        <f t="shared" si="305"/>
        <v>1.9333333333333333</v>
      </c>
      <c r="S1938" s="13" t="str">
        <f t="shared" si="310"/>
        <v>Music</v>
      </c>
      <c r="T1938" s="13" t="str">
        <f t="shared" si="303"/>
        <v>Indie Music</v>
      </c>
      <c r="U1938" s="18" t="str">
        <f t="shared" si="306"/>
        <v>Dec</v>
      </c>
      <c r="V1938" s="18" t="str">
        <f t="shared" si="307"/>
        <v>Nov</v>
      </c>
      <c r="W1938" s="1">
        <f t="shared" si="311"/>
        <v>2011</v>
      </c>
      <c r="X1938" s="1">
        <f t="shared" si="312"/>
        <v>2011</v>
      </c>
    </row>
    <row r="1939" spans="1:24" ht="40.5" x14ac:dyDescent="0.3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17">
        <f t="shared" si="308"/>
        <v>41074.957638888889</v>
      </c>
      <c r="L1939" s="17">
        <f t="shared" si="309"/>
        <v>41058.91065972222</v>
      </c>
      <c r="M1939" s="5" t="b">
        <v>0</v>
      </c>
      <c r="N1939" s="5">
        <v>29</v>
      </c>
      <c r="O1939" s="5" t="b">
        <v>1</v>
      </c>
      <c r="P1939" s="5" t="s">
        <v>8279</v>
      </c>
      <c r="Q1939" s="10">
        <f t="shared" si="304"/>
        <v>187.245</v>
      </c>
      <c r="R1939" s="12">
        <f t="shared" si="305"/>
        <v>4.833333333333333</v>
      </c>
      <c r="S1939" s="13" t="str">
        <f t="shared" si="310"/>
        <v>Music</v>
      </c>
      <c r="T1939" s="13" t="str">
        <f t="shared" si="303"/>
        <v>Indie Music</v>
      </c>
      <c r="U1939" s="18" t="str">
        <f t="shared" si="306"/>
        <v>Jun</v>
      </c>
      <c r="V1939" s="18" t="str">
        <f t="shared" si="307"/>
        <v>May</v>
      </c>
      <c r="W1939" s="1">
        <f t="shared" si="311"/>
        <v>2012</v>
      </c>
      <c r="X1939" s="1">
        <f t="shared" si="312"/>
        <v>2012</v>
      </c>
    </row>
    <row r="1940" spans="1:24" ht="40.5" x14ac:dyDescent="0.3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17">
        <f t="shared" si="308"/>
        <v>41457</v>
      </c>
      <c r="L1940" s="17">
        <f t="shared" si="309"/>
        <v>41426.05128472222</v>
      </c>
      <c r="M1940" s="5" t="b">
        <v>0</v>
      </c>
      <c r="N1940" s="5">
        <v>114</v>
      </c>
      <c r="O1940" s="5" t="b">
        <v>1</v>
      </c>
      <c r="P1940" s="5" t="s">
        <v>8279</v>
      </c>
      <c r="Q1940" s="10">
        <f t="shared" si="304"/>
        <v>115.93333333333334</v>
      </c>
      <c r="R1940" s="12">
        <f t="shared" si="305"/>
        <v>0.76</v>
      </c>
      <c r="S1940" s="13" t="str">
        <f t="shared" si="310"/>
        <v>Music</v>
      </c>
      <c r="T1940" s="13" t="str">
        <f t="shared" si="303"/>
        <v>Indie Music</v>
      </c>
      <c r="U1940" s="18" t="str">
        <f t="shared" si="306"/>
        <v>Jul</v>
      </c>
      <c r="V1940" s="18" t="str">
        <f t="shared" si="307"/>
        <v>Jun</v>
      </c>
      <c r="W1940" s="1">
        <f t="shared" si="311"/>
        <v>2013</v>
      </c>
      <c r="X1940" s="1">
        <f t="shared" si="312"/>
        <v>2013</v>
      </c>
    </row>
    <row r="1941" spans="1:24" ht="40.5" x14ac:dyDescent="0.3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17">
        <f t="shared" si="308"/>
        <v>41343.735046296293</v>
      </c>
      <c r="L1941" s="17">
        <f t="shared" si="309"/>
        <v>41313.776712962957</v>
      </c>
      <c r="M1941" s="5" t="b">
        <v>0</v>
      </c>
      <c r="N1941" s="5">
        <v>96</v>
      </c>
      <c r="O1941" s="5" t="b">
        <v>1</v>
      </c>
      <c r="P1941" s="5" t="s">
        <v>8279</v>
      </c>
      <c r="Q1941" s="10">
        <f t="shared" si="304"/>
        <v>110.7</v>
      </c>
      <c r="R1941" s="12">
        <f t="shared" si="305"/>
        <v>0.96</v>
      </c>
      <c r="S1941" s="13" t="str">
        <f t="shared" si="310"/>
        <v>Music</v>
      </c>
      <c r="T1941" s="13" t="str">
        <f t="shared" si="303"/>
        <v>Indie Music</v>
      </c>
      <c r="U1941" s="18" t="str">
        <f t="shared" si="306"/>
        <v>Mar</v>
      </c>
      <c r="V1941" s="18" t="str">
        <f t="shared" si="307"/>
        <v>Feb</v>
      </c>
      <c r="W1941" s="1">
        <f t="shared" si="311"/>
        <v>2013</v>
      </c>
      <c r="X1941" s="1">
        <f t="shared" si="312"/>
        <v>2013</v>
      </c>
    </row>
    <row r="1942" spans="1:24" ht="40.5" x14ac:dyDescent="0.3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17">
        <f t="shared" si="308"/>
        <v>40708.957638888889</v>
      </c>
      <c r="L1942" s="17">
        <f t="shared" si="309"/>
        <v>40670.298993055556</v>
      </c>
      <c r="M1942" s="5" t="b">
        <v>0</v>
      </c>
      <c r="N1942" s="5">
        <v>31</v>
      </c>
      <c r="O1942" s="5" t="b">
        <v>1</v>
      </c>
      <c r="P1942" s="5" t="s">
        <v>8279</v>
      </c>
      <c r="Q1942" s="10">
        <f t="shared" si="304"/>
        <v>170.92307692307693</v>
      </c>
      <c r="R1942" s="12">
        <f t="shared" si="305"/>
        <v>4.7692307692307692</v>
      </c>
      <c r="S1942" s="13" t="str">
        <f t="shared" si="310"/>
        <v>Music</v>
      </c>
      <c r="T1942" s="13" t="str">
        <f t="shared" si="303"/>
        <v>Indie Music</v>
      </c>
      <c r="U1942" s="18" t="str">
        <f t="shared" si="306"/>
        <v>Jun</v>
      </c>
      <c r="V1942" s="18" t="str">
        <f t="shared" si="307"/>
        <v>May</v>
      </c>
      <c r="W1942" s="1">
        <f t="shared" si="311"/>
        <v>2011</v>
      </c>
      <c r="X1942" s="1">
        <f t="shared" si="312"/>
        <v>2011</v>
      </c>
    </row>
    <row r="1943" spans="1:24" ht="40.5" x14ac:dyDescent="0.3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17">
        <f t="shared" si="308"/>
        <v>41774.08253472222</v>
      </c>
      <c r="L1943" s="17">
        <f t="shared" si="309"/>
        <v>41744.08253472222</v>
      </c>
      <c r="M1943" s="5" t="b">
        <v>1</v>
      </c>
      <c r="N1943" s="5">
        <v>4883</v>
      </c>
      <c r="O1943" s="5" t="b">
        <v>1</v>
      </c>
      <c r="P1943" s="5" t="s">
        <v>8295</v>
      </c>
      <c r="Q1943" s="10">
        <f t="shared" si="304"/>
        <v>126.11835600000001</v>
      </c>
      <c r="R1943" s="12">
        <f t="shared" si="305"/>
        <v>1.9532</v>
      </c>
      <c r="S1943" s="13" t="str">
        <f t="shared" si="310"/>
        <v>Technology</v>
      </c>
      <c r="T1943" s="13" t="str">
        <f t="shared" si="303"/>
        <v>Hardware</v>
      </c>
      <c r="U1943" s="18" t="str">
        <f t="shared" si="306"/>
        <v>May</v>
      </c>
      <c r="V1943" s="18" t="str">
        <f t="shared" si="307"/>
        <v>Apr</v>
      </c>
      <c r="W1943" s="1">
        <f t="shared" si="311"/>
        <v>2014</v>
      </c>
      <c r="X1943" s="1">
        <f t="shared" si="312"/>
        <v>2014</v>
      </c>
    </row>
    <row r="1944" spans="1:24" ht="40.5" x14ac:dyDescent="0.3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17">
        <f t="shared" si="308"/>
        <v>40728.619675925926</v>
      </c>
      <c r="L1944" s="17">
        <f t="shared" si="309"/>
        <v>40638.619675925926</v>
      </c>
      <c r="M1944" s="5" t="b">
        <v>1</v>
      </c>
      <c r="N1944" s="5">
        <v>95</v>
      </c>
      <c r="O1944" s="5" t="b">
        <v>1</v>
      </c>
      <c r="P1944" s="5" t="s">
        <v>8295</v>
      </c>
      <c r="Q1944" s="10">
        <f t="shared" si="304"/>
        <v>138.44033333333334</v>
      </c>
      <c r="R1944" s="12">
        <f t="shared" si="305"/>
        <v>1.5833333333333333</v>
      </c>
      <c r="S1944" s="13" t="str">
        <f t="shared" si="310"/>
        <v>Technology</v>
      </c>
      <c r="T1944" s="13" t="str">
        <f t="shared" si="303"/>
        <v>Hardware</v>
      </c>
      <c r="U1944" s="18" t="str">
        <f t="shared" si="306"/>
        <v>Jul</v>
      </c>
      <c r="V1944" s="18" t="str">
        <f t="shared" si="307"/>
        <v>Apr</v>
      </c>
      <c r="W1944" s="1">
        <f t="shared" si="311"/>
        <v>2011</v>
      </c>
      <c r="X1944" s="1">
        <f t="shared" si="312"/>
        <v>2011</v>
      </c>
    </row>
    <row r="1945" spans="1:24" ht="40.5" x14ac:dyDescent="0.3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17">
        <f t="shared" si="308"/>
        <v>42593.061527777776</v>
      </c>
      <c r="L1945" s="17">
        <f t="shared" si="309"/>
        <v>42548.061527777776</v>
      </c>
      <c r="M1945" s="5" t="b">
        <v>1</v>
      </c>
      <c r="N1945" s="5">
        <v>2478</v>
      </c>
      <c r="O1945" s="5" t="b">
        <v>1</v>
      </c>
      <c r="P1945" s="5" t="s">
        <v>8295</v>
      </c>
      <c r="Q1945" s="10">
        <f t="shared" si="304"/>
        <v>1705.25</v>
      </c>
      <c r="R1945" s="12">
        <f t="shared" si="305"/>
        <v>24.78</v>
      </c>
      <c r="S1945" s="13" t="str">
        <f t="shared" si="310"/>
        <v>Technology</v>
      </c>
      <c r="T1945" s="13" t="str">
        <f t="shared" si="303"/>
        <v>Hardware</v>
      </c>
      <c r="U1945" s="18" t="str">
        <f t="shared" si="306"/>
        <v>Aug</v>
      </c>
      <c r="V1945" s="18" t="str">
        <f t="shared" si="307"/>
        <v>Jun</v>
      </c>
      <c r="W1945" s="1">
        <f t="shared" si="311"/>
        <v>2016</v>
      </c>
      <c r="X1945" s="1">
        <f t="shared" si="312"/>
        <v>2016</v>
      </c>
    </row>
    <row r="1946" spans="1:24" ht="60.75" x14ac:dyDescent="0.3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17">
        <f t="shared" si="308"/>
        <v>41760.376041666663</v>
      </c>
      <c r="L1946" s="17">
        <f t="shared" si="309"/>
        <v>41730.376041666663</v>
      </c>
      <c r="M1946" s="5" t="b">
        <v>1</v>
      </c>
      <c r="N1946" s="5">
        <v>1789</v>
      </c>
      <c r="O1946" s="5" t="b">
        <v>1</v>
      </c>
      <c r="P1946" s="5" t="s">
        <v>8295</v>
      </c>
      <c r="Q1946" s="10">
        <f t="shared" si="304"/>
        <v>788.05550000000005</v>
      </c>
      <c r="R1946" s="12">
        <f t="shared" si="305"/>
        <v>4.4725000000000001</v>
      </c>
      <c r="S1946" s="13" t="str">
        <f t="shared" si="310"/>
        <v>Technology</v>
      </c>
      <c r="T1946" s="13" t="str">
        <f t="shared" si="303"/>
        <v>Hardware</v>
      </c>
      <c r="U1946" s="18" t="str">
        <f t="shared" si="306"/>
        <v>May</v>
      </c>
      <c r="V1946" s="18" t="str">
        <f t="shared" si="307"/>
        <v>Apr</v>
      </c>
      <c r="W1946" s="1">
        <f t="shared" si="311"/>
        <v>2014</v>
      </c>
      <c r="X1946" s="1">
        <f t="shared" si="312"/>
        <v>2014</v>
      </c>
    </row>
    <row r="1947" spans="1:24" ht="40.5" x14ac:dyDescent="0.3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17">
        <f t="shared" si="308"/>
        <v>42197.043495370366</v>
      </c>
      <c r="L1947" s="17">
        <f t="shared" si="309"/>
        <v>42157.043495370366</v>
      </c>
      <c r="M1947" s="5" t="b">
        <v>1</v>
      </c>
      <c r="N1947" s="5">
        <v>680</v>
      </c>
      <c r="O1947" s="5" t="b">
        <v>1</v>
      </c>
      <c r="P1947" s="5" t="s">
        <v>8295</v>
      </c>
      <c r="Q1947" s="10">
        <f t="shared" si="304"/>
        <v>348.01799999999997</v>
      </c>
      <c r="R1947" s="12">
        <f t="shared" si="305"/>
        <v>0.68</v>
      </c>
      <c r="S1947" s="13" t="str">
        <f t="shared" si="310"/>
        <v>Technology</v>
      </c>
      <c r="T1947" s="13" t="str">
        <f t="shared" si="303"/>
        <v>Hardware</v>
      </c>
      <c r="U1947" s="18" t="str">
        <f t="shared" si="306"/>
        <v>Jul</v>
      </c>
      <c r="V1947" s="18" t="str">
        <f t="shared" si="307"/>
        <v>Jun</v>
      </c>
      <c r="W1947" s="1">
        <f t="shared" si="311"/>
        <v>2015</v>
      </c>
      <c r="X1947" s="1">
        <f t="shared" si="312"/>
        <v>2015</v>
      </c>
    </row>
    <row r="1948" spans="1:24" ht="60.75" x14ac:dyDescent="0.3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17">
        <f t="shared" si="308"/>
        <v>41748.900011574071</v>
      </c>
      <c r="L1948" s="17">
        <f t="shared" si="309"/>
        <v>41688.941678240742</v>
      </c>
      <c r="M1948" s="5" t="b">
        <v>1</v>
      </c>
      <c r="N1948" s="5">
        <v>70</v>
      </c>
      <c r="O1948" s="5" t="b">
        <v>1</v>
      </c>
      <c r="P1948" s="5" t="s">
        <v>8295</v>
      </c>
      <c r="Q1948" s="10">
        <f t="shared" si="304"/>
        <v>149.74666666666667</v>
      </c>
      <c r="R1948" s="12">
        <f t="shared" si="305"/>
        <v>0.93333333333333335</v>
      </c>
      <c r="S1948" s="13" t="str">
        <f t="shared" si="310"/>
        <v>Technology</v>
      </c>
      <c r="T1948" s="13" t="str">
        <f t="shared" si="303"/>
        <v>Hardware</v>
      </c>
      <c r="U1948" s="18" t="str">
        <f t="shared" si="306"/>
        <v>Apr</v>
      </c>
      <c r="V1948" s="18" t="str">
        <f t="shared" si="307"/>
        <v>Feb</v>
      </c>
      <c r="W1948" s="1">
        <f t="shared" si="311"/>
        <v>2014</v>
      </c>
      <c r="X1948" s="1">
        <f t="shared" si="312"/>
        <v>2014</v>
      </c>
    </row>
    <row r="1949" spans="1:24" ht="60.75" x14ac:dyDescent="0.3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17">
        <f t="shared" si="308"/>
        <v>40140.040972222218</v>
      </c>
      <c r="L1949" s="17">
        <f t="shared" si="309"/>
        <v>40102.709722222222</v>
      </c>
      <c r="M1949" s="5" t="b">
        <v>1</v>
      </c>
      <c r="N1949" s="5">
        <v>23</v>
      </c>
      <c r="O1949" s="5" t="b">
        <v>1</v>
      </c>
      <c r="P1949" s="5" t="s">
        <v>8295</v>
      </c>
      <c r="Q1949" s="10">
        <f t="shared" si="304"/>
        <v>100.63375000000001</v>
      </c>
      <c r="R1949" s="12">
        <f t="shared" si="305"/>
        <v>2.875</v>
      </c>
      <c r="S1949" s="13" t="str">
        <f t="shared" si="310"/>
        <v>Technology</v>
      </c>
      <c r="T1949" s="13" t="str">
        <f t="shared" si="303"/>
        <v>Hardware</v>
      </c>
      <c r="U1949" s="18" t="str">
        <f t="shared" si="306"/>
        <v>Nov</v>
      </c>
      <c r="V1949" s="18" t="str">
        <f t="shared" si="307"/>
        <v>Oct</v>
      </c>
      <c r="W1949" s="1">
        <f t="shared" si="311"/>
        <v>2009</v>
      </c>
      <c r="X1949" s="1">
        <f t="shared" si="312"/>
        <v>2009</v>
      </c>
    </row>
    <row r="1950" spans="1:24" ht="40.5" x14ac:dyDescent="0.3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17">
        <f t="shared" si="308"/>
        <v>42527.501388888886</v>
      </c>
      <c r="L1950" s="17">
        <f t="shared" si="309"/>
        <v>42473.395937499998</v>
      </c>
      <c r="M1950" s="5" t="b">
        <v>1</v>
      </c>
      <c r="N1950" s="5">
        <v>4245</v>
      </c>
      <c r="O1950" s="5" t="b">
        <v>1</v>
      </c>
      <c r="P1950" s="5" t="s">
        <v>8295</v>
      </c>
      <c r="Q1950" s="10">
        <f t="shared" si="304"/>
        <v>800.21100000000001</v>
      </c>
      <c r="R1950" s="12">
        <f t="shared" si="305"/>
        <v>4.2450000000000001</v>
      </c>
      <c r="S1950" s="13" t="str">
        <f t="shared" si="310"/>
        <v>Technology</v>
      </c>
      <c r="T1950" s="13" t="str">
        <f t="shared" si="303"/>
        <v>Hardware</v>
      </c>
      <c r="U1950" s="18" t="str">
        <f t="shared" si="306"/>
        <v>Jun</v>
      </c>
      <c r="V1950" s="18" t="str">
        <f t="shared" si="307"/>
        <v>Apr</v>
      </c>
      <c r="W1950" s="1">
        <f t="shared" si="311"/>
        <v>2016</v>
      </c>
      <c r="X1950" s="1">
        <f t="shared" si="312"/>
        <v>2016</v>
      </c>
    </row>
    <row r="1951" spans="1:24" ht="40.5" x14ac:dyDescent="0.3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17">
        <f t="shared" si="308"/>
        <v>41830.21471064815</v>
      </c>
      <c r="L1951" s="17">
        <f t="shared" si="309"/>
        <v>41800.21471064815</v>
      </c>
      <c r="M1951" s="5" t="b">
        <v>1</v>
      </c>
      <c r="N1951" s="5">
        <v>943</v>
      </c>
      <c r="O1951" s="5" t="b">
        <v>1</v>
      </c>
      <c r="P1951" s="5" t="s">
        <v>8295</v>
      </c>
      <c r="Q1951" s="10">
        <f t="shared" si="304"/>
        <v>106.0026</v>
      </c>
      <c r="R1951" s="12">
        <f t="shared" si="305"/>
        <v>1.8859999999999999</v>
      </c>
      <c r="S1951" s="13" t="str">
        <f t="shared" si="310"/>
        <v>Technology</v>
      </c>
      <c r="T1951" s="13" t="str">
        <f t="shared" si="303"/>
        <v>Hardware</v>
      </c>
      <c r="U1951" s="18" t="str">
        <f t="shared" si="306"/>
        <v>Jul</v>
      </c>
      <c r="V1951" s="18" t="str">
        <f t="shared" si="307"/>
        <v>Jun</v>
      </c>
      <c r="W1951" s="1">
        <f t="shared" si="311"/>
        <v>2014</v>
      </c>
      <c r="X1951" s="1">
        <f t="shared" si="312"/>
        <v>2014</v>
      </c>
    </row>
    <row r="1952" spans="1:24" ht="40.5" x14ac:dyDescent="0.3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17">
        <f t="shared" si="308"/>
        <v>40654.973067129627</v>
      </c>
      <c r="L1952" s="17">
        <f t="shared" si="309"/>
        <v>40623.973067129627</v>
      </c>
      <c r="M1952" s="5" t="b">
        <v>1</v>
      </c>
      <c r="N1952" s="5">
        <v>1876</v>
      </c>
      <c r="O1952" s="5" t="b">
        <v>1</v>
      </c>
      <c r="P1952" s="5" t="s">
        <v>8295</v>
      </c>
      <c r="Q1952" s="10">
        <f t="shared" si="304"/>
        <v>200.51866666666666</v>
      </c>
      <c r="R1952" s="12">
        <f t="shared" si="305"/>
        <v>3.9083333333333332</v>
      </c>
      <c r="S1952" s="13" t="str">
        <f t="shared" si="310"/>
        <v>Technology</v>
      </c>
      <c r="T1952" s="13" t="str">
        <f t="shared" si="303"/>
        <v>Hardware</v>
      </c>
      <c r="U1952" s="18" t="str">
        <f t="shared" si="306"/>
        <v>Apr</v>
      </c>
      <c r="V1952" s="18" t="str">
        <f t="shared" si="307"/>
        <v>Mar</v>
      </c>
      <c r="W1952" s="1">
        <f t="shared" si="311"/>
        <v>2011</v>
      </c>
      <c r="X1952" s="1">
        <f t="shared" si="312"/>
        <v>2011</v>
      </c>
    </row>
    <row r="1953" spans="1:24" ht="40.5" x14ac:dyDescent="0.3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17">
        <f t="shared" si="308"/>
        <v>42681.253900462958</v>
      </c>
      <c r="L1953" s="17">
        <f t="shared" si="309"/>
        <v>42651.212233796294</v>
      </c>
      <c r="M1953" s="5" t="b">
        <v>1</v>
      </c>
      <c r="N1953" s="5">
        <v>834</v>
      </c>
      <c r="O1953" s="5" t="b">
        <v>1</v>
      </c>
      <c r="P1953" s="5" t="s">
        <v>8295</v>
      </c>
      <c r="Q1953" s="10">
        <f t="shared" si="304"/>
        <v>212.44399999999999</v>
      </c>
      <c r="R1953" s="12">
        <f t="shared" si="305"/>
        <v>1.6679999999999999</v>
      </c>
      <c r="S1953" s="13" t="str">
        <f t="shared" si="310"/>
        <v>Technology</v>
      </c>
      <c r="T1953" s="13" t="str">
        <f t="shared" si="303"/>
        <v>Hardware</v>
      </c>
      <c r="U1953" s="18" t="str">
        <f t="shared" si="306"/>
        <v>Nov</v>
      </c>
      <c r="V1953" s="18" t="str">
        <f t="shared" si="307"/>
        <v>Oct</v>
      </c>
      <c r="W1953" s="1">
        <f t="shared" si="311"/>
        <v>2016</v>
      </c>
      <c r="X1953" s="1">
        <f t="shared" si="312"/>
        <v>2016</v>
      </c>
    </row>
    <row r="1954" spans="1:24" ht="40.5" x14ac:dyDescent="0.3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17">
        <f t="shared" si="308"/>
        <v>41563.398321759254</v>
      </c>
      <c r="L1954" s="17">
        <f t="shared" si="309"/>
        <v>41526.398321759254</v>
      </c>
      <c r="M1954" s="5" t="b">
        <v>1</v>
      </c>
      <c r="N1954" s="5">
        <v>682</v>
      </c>
      <c r="O1954" s="5" t="b">
        <v>1</v>
      </c>
      <c r="P1954" s="5" t="s">
        <v>8295</v>
      </c>
      <c r="Q1954" s="10">
        <f t="shared" si="304"/>
        <v>198.47237142857142</v>
      </c>
      <c r="R1954" s="12">
        <f t="shared" si="305"/>
        <v>1.9485714285714286</v>
      </c>
      <c r="S1954" s="13" t="str">
        <f t="shared" si="310"/>
        <v>Technology</v>
      </c>
      <c r="T1954" s="13" t="str">
        <f t="shared" si="303"/>
        <v>Hardware</v>
      </c>
      <c r="U1954" s="18" t="str">
        <f t="shared" si="306"/>
        <v>Oct</v>
      </c>
      <c r="V1954" s="18" t="str">
        <f t="shared" si="307"/>
        <v>Sep</v>
      </c>
      <c r="W1954" s="1">
        <f t="shared" si="311"/>
        <v>2013</v>
      </c>
      <c r="X1954" s="1">
        <f t="shared" si="312"/>
        <v>2013</v>
      </c>
    </row>
    <row r="1955" spans="1:24" ht="40.5" x14ac:dyDescent="0.3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17">
        <f t="shared" si="308"/>
        <v>40969.916666666664</v>
      </c>
      <c r="L1955" s="17">
        <f t="shared" si="309"/>
        <v>40940.991493055553</v>
      </c>
      <c r="M1955" s="5" t="b">
        <v>1</v>
      </c>
      <c r="N1955" s="5">
        <v>147</v>
      </c>
      <c r="O1955" s="5" t="b">
        <v>1</v>
      </c>
      <c r="P1955" s="5" t="s">
        <v>8295</v>
      </c>
      <c r="Q1955" s="10">
        <f t="shared" si="304"/>
        <v>225.94666666666666</v>
      </c>
      <c r="R1955" s="12">
        <f t="shared" si="305"/>
        <v>0.98</v>
      </c>
      <c r="S1955" s="13" t="str">
        <f t="shared" si="310"/>
        <v>Technology</v>
      </c>
      <c r="T1955" s="13" t="str">
        <f t="shared" si="303"/>
        <v>Hardware</v>
      </c>
      <c r="U1955" s="18" t="str">
        <f t="shared" si="306"/>
        <v>Mar</v>
      </c>
      <c r="V1955" s="18" t="str">
        <f t="shared" si="307"/>
        <v>Feb</v>
      </c>
      <c r="W1955" s="1">
        <f t="shared" si="311"/>
        <v>2012</v>
      </c>
      <c r="X1955" s="1">
        <f t="shared" si="312"/>
        <v>2012</v>
      </c>
    </row>
    <row r="1956" spans="1:24" ht="40.5" x14ac:dyDescent="0.3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17">
        <f t="shared" si="308"/>
        <v>42440.999999999993</v>
      </c>
      <c r="L1956" s="17">
        <f t="shared" si="309"/>
        <v>42394.372407407405</v>
      </c>
      <c r="M1956" s="5" t="b">
        <v>1</v>
      </c>
      <c r="N1956" s="5">
        <v>415</v>
      </c>
      <c r="O1956" s="5" t="b">
        <v>1</v>
      </c>
      <c r="P1956" s="5" t="s">
        <v>8295</v>
      </c>
      <c r="Q1956" s="10">
        <f t="shared" si="304"/>
        <v>698.94799999999998</v>
      </c>
      <c r="R1956" s="12">
        <f t="shared" si="305"/>
        <v>0.83</v>
      </c>
      <c r="S1956" s="13" t="str">
        <f t="shared" si="310"/>
        <v>Technology</v>
      </c>
      <c r="T1956" s="13" t="str">
        <f t="shared" si="303"/>
        <v>Hardware</v>
      </c>
      <c r="U1956" s="18" t="str">
        <f t="shared" si="306"/>
        <v>Mar</v>
      </c>
      <c r="V1956" s="18" t="str">
        <f t="shared" si="307"/>
        <v>Jan</v>
      </c>
      <c r="W1956" s="1">
        <f t="shared" si="311"/>
        <v>2016</v>
      </c>
      <c r="X1956" s="1">
        <f t="shared" si="312"/>
        <v>2016</v>
      </c>
    </row>
    <row r="1957" spans="1:24" ht="60.75" x14ac:dyDescent="0.3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17">
        <f t="shared" si="308"/>
        <v>41052.583333333328</v>
      </c>
      <c r="L1957" s="17">
        <f t="shared" si="309"/>
        <v>41020.063437500001</v>
      </c>
      <c r="M1957" s="5" t="b">
        <v>1</v>
      </c>
      <c r="N1957" s="5">
        <v>290</v>
      </c>
      <c r="O1957" s="5" t="b">
        <v>1</v>
      </c>
      <c r="P1957" s="5" t="s">
        <v>8295</v>
      </c>
      <c r="Q1957" s="10">
        <f t="shared" si="304"/>
        <v>398.59528571428569</v>
      </c>
      <c r="R1957" s="12">
        <f t="shared" si="305"/>
        <v>0.69047619047619047</v>
      </c>
      <c r="S1957" s="13" t="str">
        <f t="shared" si="310"/>
        <v>Technology</v>
      </c>
      <c r="T1957" s="13" t="str">
        <f t="shared" si="303"/>
        <v>Hardware</v>
      </c>
      <c r="U1957" s="18" t="str">
        <f t="shared" si="306"/>
        <v>May</v>
      </c>
      <c r="V1957" s="18" t="str">
        <f t="shared" si="307"/>
        <v>Apr</v>
      </c>
      <c r="W1957" s="1">
        <f t="shared" si="311"/>
        <v>2012</v>
      </c>
      <c r="X1957" s="1">
        <f t="shared" si="312"/>
        <v>2012</v>
      </c>
    </row>
    <row r="1958" spans="1:24" ht="40.5" x14ac:dyDescent="0.3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17">
        <f t="shared" si="308"/>
        <v>42112.673668981479</v>
      </c>
      <c r="L1958" s="17">
        <f t="shared" si="309"/>
        <v>42067.71533564815</v>
      </c>
      <c r="M1958" s="5" t="b">
        <v>1</v>
      </c>
      <c r="N1958" s="5">
        <v>365</v>
      </c>
      <c r="O1958" s="5" t="b">
        <v>1</v>
      </c>
      <c r="P1958" s="5" t="s">
        <v>8295</v>
      </c>
      <c r="Q1958" s="10">
        <f t="shared" si="304"/>
        <v>294.03333333333336</v>
      </c>
      <c r="R1958" s="12">
        <f t="shared" si="305"/>
        <v>0.60833333333333328</v>
      </c>
      <c r="S1958" s="13" t="str">
        <f t="shared" si="310"/>
        <v>Technology</v>
      </c>
      <c r="T1958" s="13" t="str">
        <f t="shared" si="303"/>
        <v>Hardware</v>
      </c>
      <c r="U1958" s="18" t="str">
        <f t="shared" si="306"/>
        <v>Apr</v>
      </c>
      <c r="V1958" s="18" t="str">
        <f t="shared" si="307"/>
        <v>Mar</v>
      </c>
      <c r="W1958" s="1">
        <f t="shared" si="311"/>
        <v>2015</v>
      </c>
      <c r="X1958" s="1">
        <f t="shared" si="312"/>
        <v>2015</v>
      </c>
    </row>
    <row r="1959" spans="1:24" x14ac:dyDescent="0.3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17">
        <f t="shared" si="308"/>
        <v>41208.890196759261</v>
      </c>
      <c r="L1959" s="17">
        <f t="shared" si="309"/>
        <v>41178.890196759261</v>
      </c>
      <c r="M1959" s="5" t="b">
        <v>1</v>
      </c>
      <c r="N1959" s="5">
        <v>660</v>
      </c>
      <c r="O1959" s="5" t="b">
        <v>1</v>
      </c>
      <c r="P1959" s="5" t="s">
        <v>8295</v>
      </c>
      <c r="Q1959" s="10">
        <f t="shared" si="304"/>
        <v>167.50470000000001</v>
      </c>
      <c r="R1959" s="12">
        <f t="shared" si="305"/>
        <v>2.2000000000000002</v>
      </c>
      <c r="S1959" s="13" t="str">
        <f t="shared" si="310"/>
        <v>Technology</v>
      </c>
      <c r="T1959" s="13" t="str">
        <f t="shared" si="303"/>
        <v>Hardware</v>
      </c>
      <c r="U1959" s="18" t="str">
        <f t="shared" si="306"/>
        <v>Oct</v>
      </c>
      <c r="V1959" s="18" t="str">
        <f t="shared" si="307"/>
        <v>Sep</v>
      </c>
      <c r="W1959" s="1">
        <f t="shared" si="311"/>
        <v>2012</v>
      </c>
      <c r="X1959" s="1">
        <f t="shared" si="312"/>
        <v>2012</v>
      </c>
    </row>
    <row r="1960" spans="1:24" ht="40.5" x14ac:dyDescent="0.3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17">
        <f t="shared" si="308"/>
        <v>41356.737974537034</v>
      </c>
      <c r="L1960" s="17">
        <f t="shared" si="309"/>
        <v>41326.779641203699</v>
      </c>
      <c r="M1960" s="5" t="b">
        <v>1</v>
      </c>
      <c r="N1960" s="5">
        <v>1356</v>
      </c>
      <c r="O1960" s="5" t="b">
        <v>1</v>
      </c>
      <c r="P1960" s="5" t="s">
        <v>8295</v>
      </c>
      <c r="Q1960" s="10">
        <f t="shared" si="304"/>
        <v>1435.5717142857143</v>
      </c>
      <c r="R1960" s="12">
        <f t="shared" si="305"/>
        <v>19.37142857142857</v>
      </c>
      <c r="S1960" s="13" t="str">
        <f t="shared" si="310"/>
        <v>Technology</v>
      </c>
      <c r="T1960" s="13" t="str">
        <f t="shared" si="303"/>
        <v>Hardware</v>
      </c>
      <c r="U1960" s="18" t="str">
        <f t="shared" si="306"/>
        <v>Mar</v>
      </c>
      <c r="V1960" s="18" t="str">
        <f t="shared" si="307"/>
        <v>Feb</v>
      </c>
      <c r="W1960" s="1">
        <f t="shared" si="311"/>
        <v>2013</v>
      </c>
      <c r="X1960" s="1">
        <f t="shared" si="312"/>
        <v>2013</v>
      </c>
    </row>
    <row r="1961" spans="1:24" ht="40.5" x14ac:dyDescent="0.3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17">
        <f t="shared" si="308"/>
        <v>41912.791666666664</v>
      </c>
      <c r="L1961" s="17">
        <f t="shared" si="309"/>
        <v>41871.637268518512</v>
      </c>
      <c r="M1961" s="5" t="b">
        <v>1</v>
      </c>
      <c r="N1961" s="5">
        <v>424</v>
      </c>
      <c r="O1961" s="5" t="b">
        <v>1</v>
      </c>
      <c r="P1961" s="5" t="s">
        <v>8295</v>
      </c>
      <c r="Q1961" s="10">
        <f t="shared" si="304"/>
        <v>156.73439999999999</v>
      </c>
      <c r="R1961" s="12">
        <f t="shared" si="305"/>
        <v>4.24</v>
      </c>
      <c r="S1961" s="13" t="str">
        <f t="shared" si="310"/>
        <v>Technology</v>
      </c>
      <c r="T1961" s="13" t="str">
        <f t="shared" si="303"/>
        <v>Hardware</v>
      </c>
      <c r="U1961" s="18" t="str">
        <f t="shared" si="306"/>
        <v>Sep</v>
      </c>
      <c r="V1961" s="18" t="str">
        <f t="shared" si="307"/>
        <v>Aug</v>
      </c>
      <c r="W1961" s="1">
        <f t="shared" si="311"/>
        <v>2014</v>
      </c>
      <c r="X1961" s="1">
        <f t="shared" si="312"/>
        <v>2014</v>
      </c>
    </row>
    <row r="1962" spans="1:24" ht="40.5" x14ac:dyDescent="0.3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17">
        <f t="shared" si="308"/>
        <v>41994.154409722221</v>
      </c>
      <c r="L1962" s="17">
        <f t="shared" si="309"/>
        <v>41964.154409722221</v>
      </c>
      <c r="M1962" s="5" t="b">
        <v>1</v>
      </c>
      <c r="N1962" s="5">
        <v>33</v>
      </c>
      <c r="O1962" s="5" t="b">
        <v>1</v>
      </c>
      <c r="P1962" s="5" t="s">
        <v>8295</v>
      </c>
      <c r="Q1962" s="10">
        <f t="shared" si="304"/>
        <v>117.90285714285714</v>
      </c>
      <c r="R1962" s="12">
        <f t="shared" si="305"/>
        <v>4.7142857142857146E-2</v>
      </c>
      <c r="S1962" s="13" t="str">
        <f t="shared" si="310"/>
        <v>Technology</v>
      </c>
      <c r="T1962" s="13" t="str">
        <f t="shared" si="303"/>
        <v>Hardware</v>
      </c>
      <c r="U1962" s="18" t="str">
        <f t="shared" si="306"/>
        <v>Dec</v>
      </c>
      <c r="V1962" s="18" t="str">
        <f t="shared" si="307"/>
        <v>Nov</v>
      </c>
      <c r="W1962" s="1">
        <f t="shared" si="311"/>
        <v>2014</v>
      </c>
      <c r="X1962" s="1">
        <f t="shared" si="312"/>
        <v>2014</v>
      </c>
    </row>
    <row r="1963" spans="1:24" ht="40.5" x14ac:dyDescent="0.3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17">
        <f t="shared" si="308"/>
        <v>41187.957638888889</v>
      </c>
      <c r="L1963" s="17">
        <f t="shared" si="309"/>
        <v>41147.986307870371</v>
      </c>
      <c r="M1963" s="5" t="b">
        <v>1</v>
      </c>
      <c r="N1963" s="5">
        <v>1633</v>
      </c>
      <c r="O1963" s="5" t="b">
        <v>1</v>
      </c>
      <c r="P1963" s="5" t="s">
        <v>8295</v>
      </c>
      <c r="Q1963" s="10">
        <f t="shared" si="304"/>
        <v>1105.3812</v>
      </c>
      <c r="R1963" s="12">
        <f t="shared" si="305"/>
        <v>16.329999999999998</v>
      </c>
      <c r="S1963" s="13" t="str">
        <f t="shared" si="310"/>
        <v>Technology</v>
      </c>
      <c r="T1963" s="13" t="str">
        <f t="shared" si="303"/>
        <v>Hardware</v>
      </c>
      <c r="U1963" s="18" t="str">
        <f t="shared" si="306"/>
        <v>Oct</v>
      </c>
      <c r="V1963" s="18" t="str">
        <f t="shared" si="307"/>
        <v>Aug</v>
      </c>
      <c r="W1963" s="1">
        <f t="shared" si="311"/>
        <v>2012</v>
      </c>
      <c r="X1963" s="1">
        <f t="shared" si="312"/>
        <v>2012</v>
      </c>
    </row>
    <row r="1964" spans="1:24" ht="60.75" x14ac:dyDescent="0.3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17">
        <f t="shared" si="308"/>
        <v>41772.572175925925</v>
      </c>
      <c r="L1964" s="17">
        <f t="shared" si="309"/>
        <v>41742.572175925925</v>
      </c>
      <c r="M1964" s="5" t="b">
        <v>1</v>
      </c>
      <c r="N1964" s="5">
        <v>306</v>
      </c>
      <c r="O1964" s="5" t="b">
        <v>1</v>
      </c>
      <c r="P1964" s="5" t="s">
        <v>8295</v>
      </c>
      <c r="Q1964" s="10">
        <f t="shared" si="304"/>
        <v>192.92500000000001</v>
      </c>
      <c r="R1964" s="12">
        <f t="shared" si="305"/>
        <v>3.06</v>
      </c>
      <c r="S1964" s="13" t="str">
        <f t="shared" si="310"/>
        <v>Technology</v>
      </c>
      <c r="T1964" s="13" t="str">
        <f t="shared" si="303"/>
        <v>Hardware</v>
      </c>
      <c r="U1964" s="18" t="str">
        <f t="shared" si="306"/>
        <v>May</v>
      </c>
      <c r="V1964" s="18" t="str">
        <f t="shared" si="307"/>
        <v>Apr</v>
      </c>
      <c r="W1964" s="1">
        <f t="shared" si="311"/>
        <v>2014</v>
      </c>
      <c r="X1964" s="1">
        <f t="shared" si="312"/>
        <v>2014</v>
      </c>
    </row>
    <row r="1965" spans="1:24" ht="60.75" x14ac:dyDescent="0.3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17">
        <f t="shared" si="308"/>
        <v>41898.221458333333</v>
      </c>
      <c r="L1965" s="17">
        <f t="shared" si="309"/>
        <v>41863.221458333333</v>
      </c>
      <c r="M1965" s="5" t="b">
        <v>1</v>
      </c>
      <c r="N1965" s="5">
        <v>205</v>
      </c>
      <c r="O1965" s="5" t="b">
        <v>1</v>
      </c>
      <c r="P1965" s="5" t="s">
        <v>8295</v>
      </c>
      <c r="Q1965" s="10">
        <f t="shared" si="304"/>
        <v>126.88421052631578</v>
      </c>
      <c r="R1965" s="12">
        <f t="shared" si="305"/>
        <v>1.0789473684210527</v>
      </c>
      <c r="S1965" s="13" t="str">
        <f t="shared" si="310"/>
        <v>Technology</v>
      </c>
      <c r="T1965" s="13" t="str">
        <f t="shared" si="303"/>
        <v>Hardware</v>
      </c>
      <c r="U1965" s="18" t="str">
        <f t="shared" si="306"/>
        <v>Sep</v>
      </c>
      <c r="V1965" s="18" t="str">
        <f t="shared" si="307"/>
        <v>Aug</v>
      </c>
      <c r="W1965" s="1">
        <f t="shared" si="311"/>
        <v>2014</v>
      </c>
      <c r="X1965" s="1">
        <f t="shared" si="312"/>
        <v>2014</v>
      </c>
    </row>
    <row r="1966" spans="1:24" ht="40.5" x14ac:dyDescent="0.3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17">
        <f t="shared" si="308"/>
        <v>42482.064490740733</v>
      </c>
      <c r="L1966" s="17">
        <f t="shared" si="309"/>
        <v>42452.064490740733</v>
      </c>
      <c r="M1966" s="5" t="b">
        <v>1</v>
      </c>
      <c r="N1966" s="5">
        <v>1281</v>
      </c>
      <c r="O1966" s="5" t="b">
        <v>1</v>
      </c>
      <c r="P1966" s="5" t="s">
        <v>8295</v>
      </c>
      <c r="Q1966" s="10">
        <f t="shared" si="304"/>
        <v>259.57748878923769</v>
      </c>
      <c r="R1966" s="12">
        <f t="shared" si="305"/>
        <v>1.4360986547085202</v>
      </c>
      <c r="S1966" s="13" t="str">
        <f t="shared" si="310"/>
        <v>Technology</v>
      </c>
      <c r="T1966" s="13" t="str">
        <f t="shared" si="303"/>
        <v>Hardware</v>
      </c>
      <c r="U1966" s="18" t="str">
        <f t="shared" si="306"/>
        <v>Apr</v>
      </c>
      <c r="V1966" s="18" t="str">
        <f t="shared" si="307"/>
        <v>Mar</v>
      </c>
      <c r="W1966" s="1">
        <f t="shared" si="311"/>
        <v>2016</v>
      </c>
      <c r="X1966" s="1">
        <f t="shared" si="312"/>
        <v>2016</v>
      </c>
    </row>
    <row r="1967" spans="1:24" ht="60.75" x14ac:dyDescent="0.3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17">
        <f t="shared" si="308"/>
        <v>40919.833333333328</v>
      </c>
      <c r="L1967" s="17">
        <f t="shared" si="309"/>
        <v>40897.880902777775</v>
      </c>
      <c r="M1967" s="5" t="b">
        <v>1</v>
      </c>
      <c r="N1967" s="5">
        <v>103</v>
      </c>
      <c r="O1967" s="5" t="b">
        <v>1</v>
      </c>
      <c r="P1967" s="5" t="s">
        <v>8295</v>
      </c>
      <c r="Q1967" s="10">
        <f t="shared" si="304"/>
        <v>262.27999999999997</v>
      </c>
      <c r="R1967" s="12">
        <f t="shared" si="305"/>
        <v>2.06</v>
      </c>
      <c r="S1967" s="13" t="str">
        <f t="shared" si="310"/>
        <v>Technology</v>
      </c>
      <c r="T1967" s="13" t="str">
        <f t="shared" si="303"/>
        <v>Hardware</v>
      </c>
      <c r="U1967" s="18" t="str">
        <f t="shared" si="306"/>
        <v>Jan</v>
      </c>
      <c r="V1967" s="18" t="str">
        <f t="shared" si="307"/>
        <v>Dec</v>
      </c>
      <c r="W1967" s="1">
        <f t="shared" si="311"/>
        <v>2012</v>
      </c>
      <c r="X1967" s="1">
        <f t="shared" si="312"/>
        <v>2011</v>
      </c>
    </row>
    <row r="1968" spans="1:24" ht="40.5" x14ac:dyDescent="0.3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17">
        <f t="shared" si="308"/>
        <v>41865.332152777773</v>
      </c>
      <c r="L1968" s="17">
        <f t="shared" si="309"/>
        <v>41835.332152777773</v>
      </c>
      <c r="M1968" s="5" t="b">
        <v>1</v>
      </c>
      <c r="N1968" s="5">
        <v>1513</v>
      </c>
      <c r="O1968" s="5" t="b">
        <v>1</v>
      </c>
      <c r="P1968" s="5" t="s">
        <v>8295</v>
      </c>
      <c r="Q1968" s="10">
        <f t="shared" si="304"/>
        <v>206.74309</v>
      </c>
      <c r="R1968" s="12">
        <f t="shared" si="305"/>
        <v>1.5129999999999999</v>
      </c>
      <c r="S1968" s="13" t="str">
        <f t="shared" si="310"/>
        <v>Technology</v>
      </c>
      <c r="T1968" s="13" t="str">
        <f t="shared" ref="T1968:T2031" si="313">IF(ISNUMBER(SEARCH("television",P1968)),"Video/Televison",IF(ISNUMBER(SEARCH("documentary",P1968)),"Video/Documentary",IF(ISNUMBER(SEARCH("drama",P1968)),"Video/Drama",IF(ISNUMBER(SEARCH("science",P1968)),"Video/Science Fiction",IF(ISNUMBER(SEARCH("shorts",P1968)),"Video/Shorts",IF(ISNUMBER(SEARCH("Trucks",P1968)),"Food Trucks",IF(ISNUMBER(SEARCH("restaurants",P1968)),"Restaurants",IF(ISNUMBER(SEARCH("small",P1968)),"Small Batch",IF(ISNUMBER(SEARCH("mobile",P1968)),"Mobile Games",IF(ISNUMBER(SEARCH("tabletop",P1968)),"Tabletop Games",IF(ISNUMBER(SEARCH("video",P1968)),"Video Games",IF(ISNUMBER(SEARCH("audio",P1968)),"Audio",IF(ISNUMBER(SEARCH("classical",P1968)),"Classical",IF(ISNUMBER(SEARCH("electric",P1968)),"Electric Music",IF(ISNUMBER(SEARCH("faith",P1968)),"Faith",IF(ISNUMBER(SEARCH("indie",P1968)),"Indie Music",IF(ISNUMBER(SEARCH("jazz",P1968)),"Jazz",IF(ISNUMBER(SEARCH("metal",P1968)),"Metal",IF(ISNUMBER(SEARCH("pop",P1968)),"Pop",IF(ISNUMBER(SEARCH("world",P1968)),"World Music",IF(ISNUMBER(SEARCH("plays",P1968)),"Plays",IF(ISNUMBER(SEARCH("spaces",P1968)),"Spaces",IF(ISNUMBER(SEARCH("marker",P1968)),"Markerpaces",IF(ISNUMBER(SEARCH("exploration",P1968)),"Space Exploration",IF(ISNUMBER(SEARCH("wearables",P1968)),"Wearables",IF(ISNUMBER(SEARCH("web",P1968)),"Web",IF(ISNUMBER(SEARCH("hardware",P1968)),"Hardware",IF(ISNUMBER(SEARCH("nature",P1968)),"Nature",IF(ISNUMBER(SEARCH("people",P1968)),"People",IF(ISNUMBER(SEARCH("photobooks",P1968)),"Photobooks",IF(ISNUMBER(SEARCH("places",P1968)),"Places",IF(ISNUMBER(SEARCH("nonfiction",P1968)),"Nonfiction",IF(ISNUMBER(SEARCH("fiction",P1968)),"fiction",IF(ISNUMBER(SEARCH("radio",P1968)),"Radio &amp; Podcast",IF(ISNUMBER(SEARCH("translation",P1968)),"Translation",IF(ISNUMBER(SEARCH("musical",P1968)),"Musical",IF(ISNUMBER(SEARCH("rock",P1968)),"Rock",IF(ISNUMBER(SEARCH("books",P1968)),"Books",IF(ISNUMBER(SEARCH("music/electronic",P1968)),"Electronic Music",IF(ISNUMBER(SEARCH("gadgets",P1968)),"Gadgets"))))))))))))))))))))))))))))))))))))))))</f>
        <v>Hardware</v>
      </c>
      <c r="U1968" s="18" t="str">
        <f t="shared" si="306"/>
        <v>Aug</v>
      </c>
      <c r="V1968" s="18" t="str">
        <f t="shared" si="307"/>
        <v>Jul</v>
      </c>
      <c r="W1968" s="1">
        <f t="shared" si="311"/>
        <v>2014</v>
      </c>
      <c r="X1968" s="1">
        <f t="shared" si="312"/>
        <v>2014</v>
      </c>
    </row>
    <row r="1969" spans="1:24" ht="60.75" x14ac:dyDescent="0.3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17">
        <f t="shared" si="308"/>
        <v>41760.455196759256</v>
      </c>
      <c r="L1969" s="17">
        <f t="shared" si="309"/>
        <v>41730.455196759256</v>
      </c>
      <c r="M1969" s="5" t="b">
        <v>1</v>
      </c>
      <c r="N1969" s="5">
        <v>405</v>
      </c>
      <c r="O1969" s="5" t="b">
        <v>1</v>
      </c>
      <c r="P1969" s="5" t="s">
        <v>8295</v>
      </c>
      <c r="Q1969" s="10">
        <f t="shared" si="304"/>
        <v>370.13</v>
      </c>
      <c r="R1969" s="12">
        <f t="shared" si="305"/>
        <v>2.0249999999999999</v>
      </c>
      <c r="S1969" s="13" t="str">
        <f t="shared" si="310"/>
        <v>Technology</v>
      </c>
      <c r="T1969" s="13" t="str">
        <f t="shared" si="313"/>
        <v>Hardware</v>
      </c>
      <c r="U1969" s="18" t="str">
        <f t="shared" si="306"/>
        <v>May</v>
      </c>
      <c r="V1969" s="18" t="str">
        <f t="shared" si="307"/>
        <v>Apr</v>
      </c>
      <c r="W1969" s="1">
        <f t="shared" si="311"/>
        <v>2014</v>
      </c>
      <c r="X1969" s="1">
        <f t="shared" si="312"/>
        <v>2014</v>
      </c>
    </row>
    <row r="1970" spans="1:24" ht="60.75" x14ac:dyDescent="0.3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17">
        <f t="shared" si="308"/>
        <v>42707.420312499999</v>
      </c>
      <c r="L1970" s="17">
        <f t="shared" si="309"/>
        <v>42676.378645833327</v>
      </c>
      <c r="M1970" s="5" t="b">
        <v>1</v>
      </c>
      <c r="N1970" s="5">
        <v>510</v>
      </c>
      <c r="O1970" s="5" t="b">
        <v>1</v>
      </c>
      <c r="P1970" s="5" t="s">
        <v>8295</v>
      </c>
      <c r="Q1970" s="10">
        <f t="shared" si="304"/>
        <v>284.96600000000001</v>
      </c>
      <c r="R1970" s="12">
        <f t="shared" si="305"/>
        <v>1.02</v>
      </c>
      <c r="S1970" s="13" t="str">
        <f t="shared" si="310"/>
        <v>Technology</v>
      </c>
      <c r="T1970" s="13" t="str">
        <f t="shared" si="313"/>
        <v>Hardware</v>
      </c>
      <c r="U1970" s="18" t="str">
        <f t="shared" si="306"/>
        <v>Dec</v>
      </c>
      <c r="V1970" s="18" t="str">
        <f t="shared" si="307"/>
        <v>Nov</v>
      </c>
      <c r="W1970" s="1">
        <f t="shared" si="311"/>
        <v>2016</v>
      </c>
      <c r="X1970" s="1">
        <f t="shared" si="312"/>
        <v>2016</v>
      </c>
    </row>
    <row r="1971" spans="1:24" ht="40.5" x14ac:dyDescent="0.3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17">
        <f t="shared" si="308"/>
        <v>42587.584120370368</v>
      </c>
      <c r="L1971" s="17">
        <f t="shared" si="309"/>
        <v>42557.584120370368</v>
      </c>
      <c r="M1971" s="5" t="b">
        <v>1</v>
      </c>
      <c r="N1971" s="5">
        <v>1887</v>
      </c>
      <c r="O1971" s="5" t="b">
        <v>1</v>
      </c>
      <c r="P1971" s="5" t="s">
        <v>8295</v>
      </c>
      <c r="Q1971" s="10">
        <f t="shared" si="304"/>
        <v>579.08000000000004</v>
      </c>
      <c r="R1971" s="12">
        <f t="shared" si="305"/>
        <v>9.4350000000000005</v>
      </c>
      <c r="S1971" s="13" t="str">
        <f t="shared" si="310"/>
        <v>Technology</v>
      </c>
      <c r="T1971" s="13" t="str">
        <f t="shared" si="313"/>
        <v>Hardware</v>
      </c>
      <c r="U1971" s="18" t="str">
        <f t="shared" si="306"/>
        <v>Aug</v>
      </c>
      <c r="V1971" s="18" t="str">
        <f t="shared" si="307"/>
        <v>Jul</v>
      </c>
      <c r="W1971" s="1">
        <f t="shared" si="311"/>
        <v>2016</v>
      </c>
      <c r="X1971" s="1">
        <f t="shared" si="312"/>
        <v>2016</v>
      </c>
    </row>
    <row r="1972" spans="1:24" ht="40.5" x14ac:dyDescent="0.3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17">
        <f t="shared" si="308"/>
        <v>41383.943298611106</v>
      </c>
      <c r="L1972" s="17">
        <f t="shared" si="309"/>
        <v>41323.984965277778</v>
      </c>
      <c r="M1972" s="5" t="b">
        <v>1</v>
      </c>
      <c r="N1972" s="5">
        <v>701</v>
      </c>
      <c r="O1972" s="5" t="b">
        <v>1</v>
      </c>
      <c r="P1972" s="5" t="s">
        <v>8295</v>
      </c>
      <c r="Q1972" s="10">
        <f t="shared" si="304"/>
        <v>1131.8</v>
      </c>
      <c r="R1972" s="12">
        <f t="shared" si="305"/>
        <v>14.02</v>
      </c>
      <c r="S1972" s="13" t="str">
        <f t="shared" si="310"/>
        <v>Technology</v>
      </c>
      <c r="T1972" s="13" t="str">
        <f t="shared" si="313"/>
        <v>Hardware</v>
      </c>
      <c r="U1972" s="18" t="str">
        <f t="shared" si="306"/>
        <v>Apr</v>
      </c>
      <c r="V1972" s="18" t="str">
        <f t="shared" si="307"/>
        <v>Feb</v>
      </c>
      <c r="W1972" s="1">
        <f t="shared" si="311"/>
        <v>2013</v>
      </c>
      <c r="X1972" s="1">
        <f t="shared" si="312"/>
        <v>2013</v>
      </c>
    </row>
    <row r="1973" spans="1:24" ht="40.5" x14ac:dyDescent="0.3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17">
        <f t="shared" si="308"/>
        <v>41592.958333333328</v>
      </c>
      <c r="L1973" s="17">
        <f t="shared" si="309"/>
        <v>41561.29237268518</v>
      </c>
      <c r="M1973" s="5" t="b">
        <v>1</v>
      </c>
      <c r="N1973" s="5">
        <v>3863</v>
      </c>
      <c r="O1973" s="5" t="b">
        <v>1</v>
      </c>
      <c r="P1973" s="5" t="s">
        <v>8295</v>
      </c>
      <c r="Q1973" s="10">
        <f t="shared" si="304"/>
        <v>263.02771750000005</v>
      </c>
      <c r="R1973" s="12">
        <f t="shared" si="305"/>
        <v>0.96575</v>
      </c>
      <c r="S1973" s="13" t="str">
        <f t="shared" si="310"/>
        <v>Technology</v>
      </c>
      <c r="T1973" s="13" t="str">
        <f t="shared" si="313"/>
        <v>Hardware</v>
      </c>
      <c r="U1973" s="18" t="str">
        <f t="shared" si="306"/>
        <v>Nov</v>
      </c>
      <c r="V1973" s="18" t="str">
        <f t="shared" si="307"/>
        <v>Oct</v>
      </c>
      <c r="W1973" s="1">
        <f t="shared" si="311"/>
        <v>2013</v>
      </c>
      <c r="X1973" s="1">
        <f t="shared" si="312"/>
        <v>2013</v>
      </c>
    </row>
    <row r="1974" spans="1:24" ht="60.75" x14ac:dyDescent="0.3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17">
        <f t="shared" si="308"/>
        <v>41230.845416666663</v>
      </c>
      <c r="L1974" s="17">
        <f t="shared" si="309"/>
        <v>41200.803749999999</v>
      </c>
      <c r="M1974" s="5" t="b">
        <v>1</v>
      </c>
      <c r="N1974" s="5">
        <v>238</v>
      </c>
      <c r="O1974" s="5" t="b">
        <v>1</v>
      </c>
      <c r="P1974" s="5" t="s">
        <v>8295</v>
      </c>
      <c r="Q1974" s="10">
        <f t="shared" si="304"/>
        <v>674.48</v>
      </c>
      <c r="R1974" s="12">
        <f t="shared" si="305"/>
        <v>9.52</v>
      </c>
      <c r="S1974" s="13" t="str">
        <f t="shared" si="310"/>
        <v>Technology</v>
      </c>
      <c r="T1974" s="13" t="str">
        <f t="shared" si="313"/>
        <v>Hardware</v>
      </c>
      <c r="U1974" s="18" t="str">
        <f t="shared" si="306"/>
        <v>Nov</v>
      </c>
      <c r="V1974" s="18" t="str">
        <f t="shared" si="307"/>
        <v>Oct</v>
      </c>
      <c r="W1974" s="1">
        <f t="shared" si="311"/>
        <v>2012</v>
      </c>
      <c r="X1974" s="1">
        <f t="shared" si="312"/>
        <v>2012</v>
      </c>
    </row>
    <row r="1975" spans="1:24" ht="60.75" x14ac:dyDescent="0.3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17">
        <f t="shared" si="308"/>
        <v>42588.083333333336</v>
      </c>
      <c r="L1975" s="17">
        <f t="shared" si="309"/>
        <v>42549.514629629623</v>
      </c>
      <c r="M1975" s="5" t="b">
        <v>1</v>
      </c>
      <c r="N1975" s="5">
        <v>2051</v>
      </c>
      <c r="O1975" s="5" t="b">
        <v>1</v>
      </c>
      <c r="P1975" s="5" t="s">
        <v>8295</v>
      </c>
      <c r="Q1975" s="10">
        <f t="shared" si="304"/>
        <v>256.83081313131311</v>
      </c>
      <c r="R1975" s="12">
        <f t="shared" si="305"/>
        <v>1.0358585858585858</v>
      </c>
      <c r="S1975" s="13" t="str">
        <f t="shared" si="310"/>
        <v>Technology</v>
      </c>
      <c r="T1975" s="13" t="str">
        <f t="shared" si="313"/>
        <v>Hardware</v>
      </c>
      <c r="U1975" s="18" t="str">
        <f t="shared" si="306"/>
        <v>Aug</v>
      </c>
      <c r="V1975" s="18" t="str">
        <f t="shared" si="307"/>
        <v>Jun</v>
      </c>
      <c r="W1975" s="1">
        <f t="shared" si="311"/>
        <v>2016</v>
      </c>
      <c r="X1975" s="1">
        <f t="shared" si="312"/>
        <v>2016</v>
      </c>
    </row>
    <row r="1976" spans="1:24" ht="60.75" x14ac:dyDescent="0.3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17">
        <f t="shared" si="308"/>
        <v>41505.125798611109</v>
      </c>
      <c r="L1976" s="17">
        <f t="shared" si="309"/>
        <v>41445.125798611109</v>
      </c>
      <c r="M1976" s="5" t="b">
        <v>1</v>
      </c>
      <c r="N1976" s="5">
        <v>402</v>
      </c>
      <c r="O1976" s="5" t="b">
        <v>1</v>
      </c>
      <c r="P1976" s="5" t="s">
        <v>8295</v>
      </c>
      <c r="Q1976" s="10">
        <f t="shared" si="304"/>
        <v>375.49599999999998</v>
      </c>
      <c r="R1976" s="12">
        <f t="shared" si="305"/>
        <v>2.0099999999999998</v>
      </c>
      <c r="S1976" s="13" t="str">
        <f t="shared" si="310"/>
        <v>Technology</v>
      </c>
      <c r="T1976" s="13" t="str">
        <f t="shared" si="313"/>
        <v>Hardware</v>
      </c>
      <c r="U1976" s="18" t="str">
        <f t="shared" si="306"/>
        <v>Aug</v>
      </c>
      <c r="V1976" s="18" t="str">
        <f t="shared" si="307"/>
        <v>Jun</v>
      </c>
      <c r="W1976" s="1">
        <f t="shared" si="311"/>
        <v>2013</v>
      </c>
      <c r="X1976" s="1">
        <f t="shared" si="312"/>
        <v>2013</v>
      </c>
    </row>
    <row r="1977" spans="1:24" ht="40.5" x14ac:dyDescent="0.3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17">
        <f t="shared" si="308"/>
        <v>41343.54688657407</v>
      </c>
      <c r="L1977" s="17">
        <f t="shared" si="309"/>
        <v>41313.54688657407</v>
      </c>
      <c r="M1977" s="5" t="b">
        <v>1</v>
      </c>
      <c r="N1977" s="5">
        <v>253</v>
      </c>
      <c r="O1977" s="5" t="b">
        <v>1</v>
      </c>
      <c r="P1977" s="5" t="s">
        <v>8295</v>
      </c>
      <c r="Q1977" s="10">
        <f t="shared" si="304"/>
        <v>208.70837499999996</v>
      </c>
      <c r="R1977" s="12">
        <f t="shared" si="305"/>
        <v>1.58125</v>
      </c>
      <c r="S1977" s="13" t="str">
        <f t="shared" si="310"/>
        <v>Technology</v>
      </c>
      <c r="T1977" s="13" t="str">
        <f t="shared" si="313"/>
        <v>Hardware</v>
      </c>
      <c r="U1977" s="18" t="str">
        <f t="shared" si="306"/>
        <v>Mar</v>
      </c>
      <c r="V1977" s="18" t="str">
        <f t="shared" si="307"/>
        <v>Feb</v>
      </c>
      <c r="W1977" s="1">
        <f t="shared" si="311"/>
        <v>2013</v>
      </c>
      <c r="X1977" s="1">
        <f t="shared" si="312"/>
        <v>2013</v>
      </c>
    </row>
    <row r="1978" spans="1:24" ht="40.5" x14ac:dyDescent="0.3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17">
        <f t="shared" si="308"/>
        <v>41468.691261574073</v>
      </c>
      <c r="L1978" s="17">
        <f t="shared" si="309"/>
        <v>41438.691261574073</v>
      </c>
      <c r="M1978" s="5" t="b">
        <v>1</v>
      </c>
      <c r="N1978" s="5">
        <v>473</v>
      </c>
      <c r="O1978" s="5" t="b">
        <v>1</v>
      </c>
      <c r="P1978" s="5" t="s">
        <v>8295</v>
      </c>
      <c r="Q1978" s="10">
        <f t="shared" si="304"/>
        <v>346.6</v>
      </c>
      <c r="R1978" s="12">
        <f t="shared" si="305"/>
        <v>11.824999999999999</v>
      </c>
      <c r="S1978" s="13" t="str">
        <f t="shared" si="310"/>
        <v>Technology</v>
      </c>
      <c r="T1978" s="13" t="str">
        <f t="shared" si="313"/>
        <v>Hardware</v>
      </c>
      <c r="U1978" s="18" t="str">
        <f t="shared" si="306"/>
        <v>Jul</v>
      </c>
      <c r="V1978" s="18" t="str">
        <f t="shared" si="307"/>
        <v>Jun</v>
      </c>
      <c r="W1978" s="1">
        <f t="shared" si="311"/>
        <v>2013</v>
      </c>
      <c r="X1978" s="1">
        <f t="shared" si="312"/>
        <v>2013</v>
      </c>
    </row>
    <row r="1979" spans="1:24" ht="40.5" x14ac:dyDescent="0.3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17">
        <f t="shared" si="308"/>
        <v>42357.124305555553</v>
      </c>
      <c r="L1979" s="17">
        <f t="shared" si="309"/>
        <v>42311.008564814816</v>
      </c>
      <c r="M1979" s="5" t="b">
        <v>1</v>
      </c>
      <c r="N1979" s="5">
        <v>821</v>
      </c>
      <c r="O1979" s="5" t="b">
        <v>1</v>
      </c>
      <c r="P1979" s="5" t="s">
        <v>8295</v>
      </c>
      <c r="Q1979" s="10">
        <f t="shared" si="304"/>
        <v>402.33</v>
      </c>
      <c r="R1979" s="12">
        <f t="shared" si="305"/>
        <v>1.6419999999999999</v>
      </c>
      <c r="S1979" s="13" t="str">
        <f t="shared" si="310"/>
        <v>Technology</v>
      </c>
      <c r="T1979" s="13" t="str">
        <f t="shared" si="313"/>
        <v>Hardware</v>
      </c>
      <c r="U1979" s="18" t="str">
        <f t="shared" si="306"/>
        <v>Dec</v>
      </c>
      <c r="V1979" s="18" t="str">
        <f t="shared" si="307"/>
        <v>Nov</v>
      </c>
      <c r="W1979" s="1">
        <f t="shared" si="311"/>
        <v>2015</v>
      </c>
      <c r="X1979" s="1">
        <f t="shared" si="312"/>
        <v>2015</v>
      </c>
    </row>
    <row r="1980" spans="1:24" ht="40.5" x14ac:dyDescent="0.3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17">
        <f t="shared" si="308"/>
        <v>41072.083333333328</v>
      </c>
      <c r="L1980" s="17">
        <f t="shared" si="309"/>
        <v>41039.017268518517</v>
      </c>
      <c r="M1980" s="5" t="b">
        <v>1</v>
      </c>
      <c r="N1980" s="5">
        <v>388</v>
      </c>
      <c r="O1980" s="5" t="b">
        <v>1</v>
      </c>
      <c r="P1980" s="5" t="s">
        <v>8295</v>
      </c>
      <c r="Q1980" s="10">
        <f t="shared" si="304"/>
        <v>1026.8451399999999</v>
      </c>
      <c r="R1980" s="12">
        <f t="shared" si="305"/>
        <v>0.77600000000000002</v>
      </c>
      <c r="S1980" s="13" t="str">
        <f t="shared" si="310"/>
        <v>Technology</v>
      </c>
      <c r="T1980" s="13" t="str">
        <f t="shared" si="313"/>
        <v>Hardware</v>
      </c>
      <c r="U1980" s="18" t="str">
        <f t="shared" si="306"/>
        <v>Jun</v>
      </c>
      <c r="V1980" s="18" t="str">
        <f t="shared" si="307"/>
        <v>May</v>
      </c>
      <c r="W1980" s="1">
        <f t="shared" si="311"/>
        <v>2012</v>
      </c>
      <c r="X1980" s="1">
        <f t="shared" si="312"/>
        <v>2012</v>
      </c>
    </row>
    <row r="1981" spans="1:24" ht="60.75" x14ac:dyDescent="0.3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17">
        <f t="shared" si="308"/>
        <v>42326.999305555553</v>
      </c>
      <c r="L1981" s="17">
        <f t="shared" si="309"/>
        <v>42290.25168981481</v>
      </c>
      <c r="M1981" s="5" t="b">
        <v>1</v>
      </c>
      <c r="N1981" s="5">
        <v>813</v>
      </c>
      <c r="O1981" s="5" t="b">
        <v>1</v>
      </c>
      <c r="P1981" s="5" t="s">
        <v>8295</v>
      </c>
      <c r="Q1981" s="10">
        <f t="shared" si="304"/>
        <v>114.901155</v>
      </c>
      <c r="R1981" s="12">
        <f t="shared" si="305"/>
        <v>0.40649999999999997</v>
      </c>
      <c r="S1981" s="13" t="str">
        <f t="shared" si="310"/>
        <v>Technology</v>
      </c>
      <c r="T1981" s="13" t="str">
        <f t="shared" si="313"/>
        <v>Hardware</v>
      </c>
      <c r="U1981" s="18" t="str">
        <f t="shared" si="306"/>
        <v>Nov</v>
      </c>
      <c r="V1981" s="18" t="str">
        <f t="shared" si="307"/>
        <v>Oct</v>
      </c>
      <c r="W1981" s="1">
        <f t="shared" si="311"/>
        <v>2015</v>
      </c>
      <c r="X1981" s="1">
        <f t="shared" si="312"/>
        <v>2015</v>
      </c>
    </row>
    <row r="1982" spans="1:24" ht="40.5" x14ac:dyDescent="0.3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17">
        <f t="shared" si="308"/>
        <v>42463.292384259257</v>
      </c>
      <c r="L1982" s="17">
        <f t="shared" si="309"/>
        <v>42423.334050925921</v>
      </c>
      <c r="M1982" s="5" t="b">
        <v>1</v>
      </c>
      <c r="N1982" s="5">
        <v>1945</v>
      </c>
      <c r="O1982" s="5" t="b">
        <v>1</v>
      </c>
      <c r="P1982" s="5" t="s">
        <v>8295</v>
      </c>
      <c r="Q1982" s="10">
        <f t="shared" si="304"/>
        <v>354.82402000000002</v>
      </c>
      <c r="R1982" s="12">
        <f t="shared" si="305"/>
        <v>3.89</v>
      </c>
      <c r="S1982" s="13" t="str">
        <f t="shared" si="310"/>
        <v>Technology</v>
      </c>
      <c r="T1982" s="13" t="str">
        <f t="shared" si="313"/>
        <v>Hardware</v>
      </c>
      <c r="U1982" s="18" t="str">
        <f t="shared" si="306"/>
        <v>Apr</v>
      </c>
      <c r="V1982" s="18" t="str">
        <f t="shared" si="307"/>
        <v>Feb</v>
      </c>
      <c r="W1982" s="1">
        <f t="shared" si="311"/>
        <v>2016</v>
      </c>
      <c r="X1982" s="1">
        <f t="shared" si="312"/>
        <v>2016</v>
      </c>
    </row>
    <row r="1983" spans="1:24" ht="40.5" x14ac:dyDescent="0.3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17">
        <f t="shared" si="308"/>
        <v>41829.516956018517</v>
      </c>
      <c r="L1983" s="17">
        <f t="shared" si="309"/>
        <v>41799.516956018517</v>
      </c>
      <c r="M1983" s="5" t="b">
        <v>0</v>
      </c>
      <c r="N1983" s="5">
        <v>12</v>
      </c>
      <c r="O1983" s="5" t="b">
        <v>0</v>
      </c>
      <c r="P1983" s="5" t="s">
        <v>8296</v>
      </c>
      <c r="Q1983" s="10">
        <f t="shared" si="304"/>
        <v>5.08</v>
      </c>
      <c r="R1983" s="12">
        <f t="shared" si="305"/>
        <v>0.16</v>
      </c>
      <c r="S1983" s="13" t="str">
        <f t="shared" si="310"/>
        <v>Photography</v>
      </c>
      <c r="T1983" s="13" t="str">
        <f t="shared" si="313"/>
        <v>People</v>
      </c>
      <c r="U1983" s="18" t="str">
        <f t="shared" si="306"/>
        <v>Jul</v>
      </c>
      <c r="V1983" s="18" t="str">
        <f t="shared" si="307"/>
        <v>Jun</v>
      </c>
      <c r="W1983" s="1">
        <f t="shared" si="311"/>
        <v>2014</v>
      </c>
      <c r="X1983" s="1">
        <f t="shared" si="312"/>
        <v>2014</v>
      </c>
    </row>
    <row r="1984" spans="1:24" ht="40.5" x14ac:dyDescent="0.3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17">
        <f t="shared" si="308"/>
        <v>42708.419988425921</v>
      </c>
      <c r="L1984" s="17">
        <f t="shared" si="309"/>
        <v>42678.378321759257</v>
      </c>
      <c r="M1984" s="5" t="b">
        <v>0</v>
      </c>
      <c r="N1984" s="5">
        <v>0</v>
      </c>
      <c r="O1984" s="5" t="b">
        <v>0</v>
      </c>
      <c r="P1984" s="5" t="s">
        <v>8296</v>
      </c>
      <c r="Q1984" s="10">
        <f t="shared" si="304"/>
        <v>0</v>
      </c>
      <c r="R1984" s="12">
        <f t="shared" si="305"/>
        <v>0</v>
      </c>
      <c r="S1984" s="13" t="str">
        <f t="shared" si="310"/>
        <v>Photography</v>
      </c>
      <c r="T1984" s="13" t="str">
        <f t="shared" si="313"/>
        <v>People</v>
      </c>
      <c r="U1984" s="18" t="str">
        <f t="shared" si="306"/>
        <v>Dec</v>
      </c>
      <c r="V1984" s="18" t="str">
        <f t="shared" si="307"/>
        <v>Nov</v>
      </c>
      <c r="W1984" s="1">
        <f t="shared" si="311"/>
        <v>2016</v>
      </c>
      <c r="X1984" s="1">
        <f t="shared" si="312"/>
        <v>2016</v>
      </c>
    </row>
    <row r="1985" spans="1:24" ht="40.5" x14ac:dyDescent="0.3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17">
        <f t="shared" si="308"/>
        <v>42615.083333333336</v>
      </c>
      <c r="L1985" s="17">
        <f t="shared" si="309"/>
        <v>42592.803449074076</v>
      </c>
      <c r="M1985" s="5" t="b">
        <v>0</v>
      </c>
      <c r="N1985" s="5">
        <v>16</v>
      </c>
      <c r="O1985" s="5" t="b">
        <v>0</v>
      </c>
      <c r="P1985" s="5" t="s">
        <v>8296</v>
      </c>
      <c r="Q1985" s="10">
        <f t="shared" si="304"/>
        <v>4.3</v>
      </c>
      <c r="R1985" s="12">
        <f t="shared" si="305"/>
        <v>4.8484848484848485E-2</v>
      </c>
      <c r="S1985" s="13" t="str">
        <f t="shared" si="310"/>
        <v>Photography</v>
      </c>
      <c r="T1985" s="13" t="str">
        <f t="shared" si="313"/>
        <v>People</v>
      </c>
      <c r="U1985" s="18" t="str">
        <f t="shared" si="306"/>
        <v>Sep</v>
      </c>
      <c r="V1985" s="18" t="str">
        <f t="shared" si="307"/>
        <v>Aug</v>
      </c>
      <c r="W1985" s="1">
        <f t="shared" si="311"/>
        <v>2016</v>
      </c>
      <c r="X1985" s="1">
        <f t="shared" si="312"/>
        <v>2016</v>
      </c>
    </row>
    <row r="1986" spans="1:24" ht="60.75" x14ac:dyDescent="0.3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17">
        <f t="shared" si="308"/>
        <v>41973.623622685183</v>
      </c>
      <c r="L1986" s="17">
        <f t="shared" si="309"/>
        <v>41913.581956018512</v>
      </c>
      <c r="M1986" s="5" t="b">
        <v>0</v>
      </c>
      <c r="N1986" s="5">
        <v>7</v>
      </c>
      <c r="O1986" s="5" t="b">
        <v>0</v>
      </c>
      <c r="P1986" s="5" t="s">
        <v>8296</v>
      </c>
      <c r="Q1986" s="10">
        <f t="shared" ref="Q1986:Q2049" si="314">100*E1986/D1986</f>
        <v>21.146666666666668</v>
      </c>
      <c r="R1986" s="12">
        <f t="shared" ref="R1986:R2049" si="315">100*N1986/D1986</f>
        <v>4.6666666666666669E-2</v>
      </c>
      <c r="S1986" s="13" t="str">
        <f t="shared" si="310"/>
        <v>Photography</v>
      </c>
      <c r="T1986" s="13" t="str">
        <f t="shared" si="313"/>
        <v>People</v>
      </c>
      <c r="U1986" s="18" t="str">
        <f t="shared" ref="U1986:U2049" si="316">TEXT((I1986/86400)+25569+(-5/24), "mmm")</f>
        <v>Nov</v>
      </c>
      <c r="V1986" s="18" t="str">
        <f t="shared" ref="V1986:V2049" si="317">TEXT((J1986/86400)+25569+(-5/24), "mmm")</f>
        <v>Oct</v>
      </c>
      <c r="W1986" s="1">
        <f t="shared" si="311"/>
        <v>2014</v>
      </c>
      <c r="X1986" s="1">
        <f t="shared" si="312"/>
        <v>2014</v>
      </c>
    </row>
    <row r="1987" spans="1:24" ht="40.5" x14ac:dyDescent="0.3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17">
        <f t="shared" ref="K1987:K2050" si="318">(I1987/86400)+25569+(-5/24)</f>
        <v>42584.749999999993</v>
      </c>
      <c r="L1987" s="17">
        <f t="shared" ref="L1987:L2050" si="319">(J1987/86400)+25569+(-5/24)</f>
        <v>42555.490405092591</v>
      </c>
      <c r="M1987" s="5" t="b">
        <v>0</v>
      </c>
      <c r="N1987" s="5">
        <v>4</v>
      </c>
      <c r="O1987" s="5" t="b">
        <v>0</v>
      </c>
      <c r="P1987" s="5" t="s">
        <v>8296</v>
      </c>
      <c r="Q1987" s="10">
        <f t="shared" si="314"/>
        <v>3.1875</v>
      </c>
      <c r="R1987" s="12">
        <f t="shared" si="315"/>
        <v>0.25</v>
      </c>
      <c r="S1987" s="13" t="str">
        <f t="shared" ref="S1987:S2050" si="320">IF(ISNUMBER(SEARCH("film",P1987)),"Film",IF(ISNUMBER(SEARCH("theater",P1987)),"Theater",IF(ISNUMBER(SEARCH("music",P1987)),"Music",IF(ISNUMBER(SEARCH("technology",P1987)),"Technology",IF(ISNUMBER(SEARCH("journalism",P1987)),"Journalism",IF(ISNUMBER(SEARCH("games",P1987)),"Games",IF(ISNUMBER(SEARCH("food",P1987)),"Food",IF(ISNUMBER(SEARCH("photography",P1987)),"Photography",IF(ISNUMBER(SEARCH("publishing",P1987)),"Publishing")))))))))</f>
        <v>Photography</v>
      </c>
      <c r="T1987" s="13" t="str">
        <f t="shared" si="313"/>
        <v>People</v>
      </c>
      <c r="U1987" s="18" t="str">
        <f t="shared" si="316"/>
        <v>Aug</v>
      </c>
      <c r="V1987" s="18" t="str">
        <f t="shared" si="317"/>
        <v>Jul</v>
      </c>
      <c r="W1987" s="1">
        <f t="shared" ref="W1987:W2050" si="321">YEAR(K1987)</f>
        <v>2016</v>
      </c>
      <c r="X1987" s="1">
        <f t="shared" ref="X1987:X2050" si="322">YEAR(L1987)</f>
        <v>2016</v>
      </c>
    </row>
    <row r="1988" spans="1:24" ht="40.5" x14ac:dyDescent="0.3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17">
        <f t="shared" si="318"/>
        <v>42443.183831018519</v>
      </c>
      <c r="L1988" s="17">
        <f t="shared" si="319"/>
        <v>42413.225497685184</v>
      </c>
      <c r="M1988" s="5" t="b">
        <v>0</v>
      </c>
      <c r="N1988" s="5">
        <v>1</v>
      </c>
      <c r="O1988" s="5" t="b">
        <v>0</v>
      </c>
      <c r="P1988" s="5" t="s">
        <v>8296</v>
      </c>
      <c r="Q1988" s="10">
        <f t="shared" si="314"/>
        <v>0.05</v>
      </c>
      <c r="R1988" s="12">
        <f t="shared" si="315"/>
        <v>0.05</v>
      </c>
      <c r="S1988" s="13" t="str">
        <f t="shared" si="320"/>
        <v>Photography</v>
      </c>
      <c r="T1988" s="13" t="str">
        <f t="shared" si="313"/>
        <v>People</v>
      </c>
      <c r="U1988" s="18" t="str">
        <f t="shared" si="316"/>
        <v>Mar</v>
      </c>
      <c r="V1988" s="18" t="str">
        <f t="shared" si="317"/>
        <v>Feb</v>
      </c>
      <c r="W1988" s="1">
        <f t="shared" si="321"/>
        <v>2016</v>
      </c>
      <c r="X1988" s="1">
        <f t="shared" si="322"/>
        <v>2016</v>
      </c>
    </row>
    <row r="1989" spans="1:24" ht="40.5" x14ac:dyDescent="0.3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17">
        <f t="shared" si="318"/>
        <v>42064.431435185186</v>
      </c>
      <c r="L1989" s="17">
        <f t="shared" si="319"/>
        <v>42034.431435185186</v>
      </c>
      <c r="M1989" s="5" t="b">
        <v>0</v>
      </c>
      <c r="N1989" s="5">
        <v>28</v>
      </c>
      <c r="O1989" s="5" t="b">
        <v>0</v>
      </c>
      <c r="P1989" s="5" t="s">
        <v>8296</v>
      </c>
      <c r="Q1989" s="10">
        <f t="shared" si="314"/>
        <v>42.472727272727276</v>
      </c>
      <c r="R1989" s="12">
        <f t="shared" si="315"/>
        <v>0.50909090909090904</v>
      </c>
      <c r="S1989" s="13" t="str">
        <f t="shared" si="320"/>
        <v>Photography</v>
      </c>
      <c r="T1989" s="13" t="str">
        <f t="shared" si="313"/>
        <v>People</v>
      </c>
      <c r="U1989" s="18" t="str">
        <f t="shared" si="316"/>
        <v>Mar</v>
      </c>
      <c r="V1989" s="18" t="str">
        <f t="shared" si="317"/>
        <v>Jan</v>
      </c>
      <c r="W1989" s="1">
        <f t="shared" si="321"/>
        <v>2015</v>
      </c>
      <c r="X1989" s="1">
        <f t="shared" si="322"/>
        <v>2015</v>
      </c>
    </row>
    <row r="1990" spans="1:24" x14ac:dyDescent="0.3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17">
        <f t="shared" si="318"/>
        <v>42236.554884259262</v>
      </c>
      <c r="L1990" s="17">
        <f t="shared" si="319"/>
        <v>42206.554884259262</v>
      </c>
      <c r="M1990" s="5" t="b">
        <v>0</v>
      </c>
      <c r="N1990" s="5">
        <v>1</v>
      </c>
      <c r="O1990" s="5" t="b">
        <v>0</v>
      </c>
      <c r="P1990" s="5" t="s">
        <v>8296</v>
      </c>
      <c r="Q1990" s="10">
        <f t="shared" si="314"/>
        <v>0.41666666666666669</v>
      </c>
      <c r="R1990" s="12">
        <f t="shared" si="315"/>
        <v>1.6666666666666666E-2</v>
      </c>
      <c r="S1990" s="13" t="str">
        <f t="shared" si="320"/>
        <v>Photography</v>
      </c>
      <c r="T1990" s="13" t="str">
        <f t="shared" si="313"/>
        <v>People</v>
      </c>
      <c r="U1990" s="18" t="str">
        <f t="shared" si="316"/>
        <v>Aug</v>
      </c>
      <c r="V1990" s="18" t="str">
        <f t="shared" si="317"/>
        <v>Jul</v>
      </c>
      <c r="W1990" s="1">
        <f t="shared" si="321"/>
        <v>2015</v>
      </c>
      <c r="X1990" s="1">
        <f t="shared" si="322"/>
        <v>2015</v>
      </c>
    </row>
    <row r="1991" spans="1:24" ht="40.5" x14ac:dyDescent="0.3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17">
        <f t="shared" si="318"/>
        <v>42715.472314814811</v>
      </c>
      <c r="L1991" s="17">
        <f t="shared" si="319"/>
        <v>42685.472314814811</v>
      </c>
      <c r="M1991" s="5" t="b">
        <v>0</v>
      </c>
      <c r="N1991" s="5">
        <v>1</v>
      </c>
      <c r="O1991" s="5" t="b">
        <v>0</v>
      </c>
      <c r="P1991" s="5" t="s">
        <v>8296</v>
      </c>
      <c r="Q1991" s="10">
        <f t="shared" si="314"/>
        <v>1</v>
      </c>
      <c r="R1991" s="12">
        <f t="shared" si="315"/>
        <v>0.02</v>
      </c>
      <c r="S1991" s="13" t="str">
        <f t="shared" si="320"/>
        <v>Photography</v>
      </c>
      <c r="T1991" s="13" t="str">
        <f t="shared" si="313"/>
        <v>People</v>
      </c>
      <c r="U1991" s="18" t="str">
        <f t="shared" si="316"/>
        <v>Dec</v>
      </c>
      <c r="V1991" s="18" t="str">
        <f t="shared" si="317"/>
        <v>Nov</v>
      </c>
      <c r="W1991" s="1">
        <f t="shared" si="321"/>
        <v>2016</v>
      </c>
      <c r="X1991" s="1">
        <f t="shared" si="322"/>
        <v>2016</v>
      </c>
    </row>
    <row r="1992" spans="1:24" ht="40.5" x14ac:dyDescent="0.3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17">
        <f t="shared" si="318"/>
        <v>42412.987638888888</v>
      </c>
      <c r="L1992" s="17">
        <f t="shared" si="319"/>
        <v>42397.987638888888</v>
      </c>
      <c r="M1992" s="5" t="b">
        <v>0</v>
      </c>
      <c r="N1992" s="5">
        <v>5</v>
      </c>
      <c r="O1992" s="5" t="b">
        <v>0</v>
      </c>
      <c r="P1992" s="5" t="s">
        <v>8296</v>
      </c>
      <c r="Q1992" s="10">
        <f t="shared" si="314"/>
        <v>16.966666666666665</v>
      </c>
      <c r="R1992" s="12">
        <f t="shared" si="315"/>
        <v>0.16666666666666666</v>
      </c>
      <c r="S1992" s="13" t="str">
        <f t="shared" si="320"/>
        <v>Photography</v>
      </c>
      <c r="T1992" s="13" t="str">
        <f t="shared" si="313"/>
        <v>People</v>
      </c>
      <c r="U1992" s="18" t="str">
        <f t="shared" si="316"/>
        <v>Feb</v>
      </c>
      <c r="V1992" s="18" t="str">
        <f t="shared" si="317"/>
        <v>Jan</v>
      </c>
      <c r="W1992" s="1">
        <f t="shared" si="321"/>
        <v>2016</v>
      </c>
      <c r="X1992" s="1">
        <f t="shared" si="322"/>
        <v>2016</v>
      </c>
    </row>
    <row r="1993" spans="1:24" ht="40.5" x14ac:dyDescent="0.3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17">
        <f t="shared" si="318"/>
        <v>42188.685023148144</v>
      </c>
      <c r="L1993" s="17">
        <f t="shared" si="319"/>
        <v>42167.685023148144</v>
      </c>
      <c r="M1993" s="5" t="b">
        <v>0</v>
      </c>
      <c r="N1993" s="5">
        <v>3</v>
      </c>
      <c r="O1993" s="5" t="b">
        <v>0</v>
      </c>
      <c r="P1993" s="5" t="s">
        <v>8296</v>
      </c>
      <c r="Q1993" s="10">
        <f t="shared" si="314"/>
        <v>7</v>
      </c>
      <c r="R1993" s="12">
        <f t="shared" si="315"/>
        <v>0.15</v>
      </c>
      <c r="S1993" s="13" t="str">
        <f t="shared" si="320"/>
        <v>Photography</v>
      </c>
      <c r="T1993" s="13" t="str">
        <f t="shared" si="313"/>
        <v>People</v>
      </c>
      <c r="U1993" s="18" t="str">
        <f t="shared" si="316"/>
        <v>Jul</v>
      </c>
      <c r="V1993" s="18" t="str">
        <f t="shared" si="317"/>
        <v>Jun</v>
      </c>
      <c r="W1993" s="1">
        <f t="shared" si="321"/>
        <v>2015</v>
      </c>
      <c r="X1993" s="1">
        <f t="shared" si="322"/>
        <v>2015</v>
      </c>
    </row>
    <row r="1994" spans="1:24" ht="40.5" x14ac:dyDescent="0.3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17">
        <f t="shared" si="318"/>
        <v>42052.935081018521</v>
      </c>
      <c r="L1994" s="17">
        <f t="shared" si="319"/>
        <v>42022.935081018521</v>
      </c>
      <c r="M1994" s="5" t="b">
        <v>0</v>
      </c>
      <c r="N1994" s="5">
        <v>2</v>
      </c>
      <c r="O1994" s="5" t="b">
        <v>0</v>
      </c>
      <c r="P1994" s="5" t="s">
        <v>8296</v>
      </c>
      <c r="Q1994" s="10">
        <f t="shared" si="314"/>
        <v>0.13333333333333333</v>
      </c>
      <c r="R1994" s="12">
        <f t="shared" si="315"/>
        <v>0.13333333333333333</v>
      </c>
      <c r="S1994" s="13" t="str">
        <f t="shared" si="320"/>
        <v>Photography</v>
      </c>
      <c r="T1994" s="13" t="str">
        <f t="shared" si="313"/>
        <v>People</v>
      </c>
      <c r="U1994" s="18" t="str">
        <f t="shared" si="316"/>
        <v>Feb</v>
      </c>
      <c r="V1994" s="18" t="str">
        <f t="shared" si="317"/>
        <v>Jan</v>
      </c>
      <c r="W1994" s="1">
        <f t="shared" si="321"/>
        <v>2015</v>
      </c>
      <c r="X1994" s="1">
        <f t="shared" si="322"/>
        <v>2015</v>
      </c>
    </row>
    <row r="1995" spans="1:24" ht="40.5" x14ac:dyDescent="0.3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17">
        <f t="shared" si="318"/>
        <v>42359.380057870367</v>
      </c>
      <c r="L1995" s="17">
        <f t="shared" si="319"/>
        <v>42329.380057870367</v>
      </c>
      <c r="M1995" s="5" t="b">
        <v>0</v>
      </c>
      <c r="N1995" s="5">
        <v>0</v>
      </c>
      <c r="O1995" s="5" t="b">
        <v>0</v>
      </c>
      <c r="P1995" s="5" t="s">
        <v>8296</v>
      </c>
      <c r="Q1995" s="10">
        <f t="shared" si="314"/>
        <v>0</v>
      </c>
      <c r="R1995" s="12">
        <f t="shared" si="315"/>
        <v>0</v>
      </c>
      <c r="S1995" s="13" t="str">
        <f t="shared" si="320"/>
        <v>Photography</v>
      </c>
      <c r="T1995" s="13" t="str">
        <f t="shared" si="313"/>
        <v>People</v>
      </c>
      <c r="U1995" s="18" t="str">
        <f t="shared" si="316"/>
        <v>Dec</v>
      </c>
      <c r="V1995" s="18" t="str">
        <f t="shared" si="317"/>
        <v>Nov</v>
      </c>
      <c r="W1995" s="1">
        <f t="shared" si="321"/>
        <v>2015</v>
      </c>
      <c r="X1995" s="1">
        <f t="shared" si="322"/>
        <v>2015</v>
      </c>
    </row>
    <row r="1996" spans="1:24" ht="40.5" x14ac:dyDescent="0.3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17">
        <f t="shared" si="318"/>
        <v>42710.839606481481</v>
      </c>
      <c r="L1996" s="17">
        <f t="shared" si="319"/>
        <v>42650.797939814809</v>
      </c>
      <c r="M1996" s="5" t="b">
        <v>0</v>
      </c>
      <c r="N1996" s="5">
        <v>0</v>
      </c>
      <c r="O1996" s="5" t="b">
        <v>0</v>
      </c>
      <c r="P1996" s="5" t="s">
        <v>8296</v>
      </c>
      <c r="Q1996" s="10">
        <f t="shared" si="314"/>
        <v>0</v>
      </c>
      <c r="R1996" s="12">
        <f t="shared" si="315"/>
        <v>0</v>
      </c>
      <c r="S1996" s="13" t="str">
        <f t="shared" si="320"/>
        <v>Photography</v>
      </c>
      <c r="T1996" s="13" t="str">
        <f t="shared" si="313"/>
        <v>People</v>
      </c>
      <c r="U1996" s="18" t="str">
        <f t="shared" si="316"/>
        <v>Dec</v>
      </c>
      <c r="V1996" s="18" t="str">
        <f t="shared" si="317"/>
        <v>Oct</v>
      </c>
      <c r="W1996" s="1">
        <f t="shared" si="321"/>
        <v>2016</v>
      </c>
      <c r="X1996" s="1">
        <f t="shared" si="322"/>
        <v>2016</v>
      </c>
    </row>
    <row r="1997" spans="1:24" ht="40.5" x14ac:dyDescent="0.3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17">
        <f t="shared" si="318"/>
        <v>42201.693703703706</v>
      </c>
      <c r="L1997" s="17">
        <f t="shared" si="319"/>
        <v>42181.693703703706</v>
      </c>
      <c r="M1997" s="5" t="b">
        <v>0</v>
      </c>
      <c r="N1997" s="5">
        <v>3</v>
      </c>
      <c r="O1997" s="5" t="b">
        <v>0</v>
      </c>
      <c r="P1997" s="5" t="s">
        <v>8296</v>
      </c>
      <c r="Q1997" s="10">
        <f t="shared" si="314"/>
        <v>7.8</v>
      </c>
      <c r="R1997" s="12">
        <f t="shared" si="315"/>
        <v>0.3</v>
      </c>
      <c r="S1997" s="13" t="str">
        <f t="shared" si="320"/>
        <v>Photography</v>
      </c>
      <c r="T1997" s="13" t="str">
        <f t="shared" si="313"/>
        <v>People</v>
      </c>
      <c r="U1997" s="18" t="str">
        <f t="shared" si="316"/>
        <v>Jul</v>
      </c>
      <c r="V1997" s="18" t="str">
        <f t="shared" si="317"/>
        <v>Jun</v>
      </c>
      <c r="W1997" s="1">
        <f t="shared" si="321"/>
        <v>2015</v>
      </c>
      <c r="X1997" s="1">
        <f t="shared" si="322"/>
        <v>2015</v>
      </c>
    </row>
    <row r="1998" spans="1:24" ht="40.5" x14ac:dyDescent="0.3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17">
        <f t="shared" si="318"/>
        <v>41830.611238425925</v>
      </c>
      <c r="L1998" s="17">
        <f t="shared" si="319"/>
        <v>41800.611238425925</v>
      </c>
      <c r="M1998" s="5" t="b">
        <v>0</v>
      </c>
      <c r="N1998" s="5">
        <v>0</v>
      </c>
      <c r="O1998" s="5" t="b">
        <v>0</v>
      </c>
      <c r="P1998" s="5" t="s">
        <v>8296</v>
      </c>
      <c r="Q1998" s="10">
        <f t="shared" si="314"/>
        <v>0</v>
      </c>
      <c r="R1998" s="12">
        <f t="shared" si="315"/>
        <v>0</v>
      </c>
      <c r="S1998" s="13" t="str">
        <f t="shared" si="320"/>
        <v>Photography</v>
      </c>
      <c r="T1998" s="13" t="str">
        <f t="shared" si="313"/>
        <v>People</v>
      </c>
      <c r="U1998" s="18" t="str">
        <f t="shared" si="316"/>
        <v>Jul</v>
      </c>
      <c r="V1998" s="18" t="str">
        <f t="shared" si="317"/>
        <v>Jun</v>
      </c>
      <c r="W1998" s="1">
        <f t="shared" si="321"/>
        <v>2014</v>
      </c>
      <c r="X1998" s="1">
        <f t="shared" si="322"/>
        <v>2014</v>
      </c>
    </row>
    <row r="1999" spans="1:24" ht="60.75" x14ac:dyDescent="0.3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17">
        <f t="shared" si="318"/>
        <v>41877.722361111111</v>
      </c>
      <c r="L1999" s="17">
        <f t="shared" si="319"/>
        <v>41847.722361111111</v>
      </c>
      <c r="M1999" s="5" t="b">
        <v>0</v>
      </c>
      <c r="N1999" s="5">
        <v>0</v>
      </c>
      <c r="O1999" s="5" t="b">
        <v>0</v>
      </c>
      <c r="P1999" s="5" t="s">
        <v>8296</v>
      </c>
      <c r="Q1999" s="10">
        <f t="shared" si="314"/>
        <v>0</v>
      </c>
      <c r="R1999" s="12">
        <f t="shared" si="315"/>
        <v>0</v>
      </c>
      <c r="S1999" s="13" t="str">
        <f t="shared" si="320"/>
        <v>Photography</v>
      </c>
      <c r="T1999" s="13" t="str">
        <f t="shared" si="313"/>
        <v>People</v>
      </c>
      <c r="U1999" s="18" t="str">
        <f t="shared" si="316"/>
        <v>Aug</v>
      </c>
      <c r="V1999" s="18" t="str">
        <f t="shared" si="317"/>
        <v>Jul</v>
      </c>
      <c r="W1999" s="1">
        <f t="shared" si="321"/>
        <v>2014</v>
      </c>
      <c r="X1999" s="1">
        <f t="shared" si="322"/>
        <v>2014</v>
      </c>
    </row>
    <row r="2000" spans="1:24" ht="40.5" x14ac:dyDescent="0.3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17">
        <f t="shared" si="318"/>
        <v>41851.910162037035</v>
      </c>
      <c r="L2000" s="17">
        <f t="shared" si="319"/>
        <v>41806.910162037035</v>
      </c>
      <c r="M2000" s="5" t="b">
        <v>0</v>
      </c>
      <c r="N2000" s="5">
        <v>3</v>
      </c>
      <c r="O2000" s="5" t="b">
        <v>0</v>
      </c>
      <c r="P2000" s="5" t="s">
        <v>8296</v>
      </c>
      <c r="Q2000" s="10">
        <f t="shared" si="314"/>
        <v>26.2</v>
      </c>
      <c r="R2000" s="12">
        <f t="shared" si="315"/>
        <v>0.12</v>
      </c>
      <c r="S2000" s="13" t="str">
        <f t="shared" si="320"/>
        <v>Photography</v>
      </c>
      <c r="T2000" s="13" t="str">
        <f t="shared" si="313"/>
        <v>People</v>
      </c>
      <c r="U2000" s="18" t="str">
        <f t="shared" si="316"/>
        <v>Jul</v>
      </c>
      <c r="V2000" s="18" t="str">
        <f t="shared" si="317"/>
        <v>Jun</v>
      </c>
      <c r="W2000" s="1">
        <f t="shared" si="321"/>
        <v>2014</v>
      </c>
      <c r="X2000" s="1">
        <f t="shared" si="322"/>
        <v>2014</v>
      </c>
    </row>
    <row r="2001" spans="1:24" ht="40.5" x14ac:dyDescent="0.3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17">
        <f t="shared" si="318"/>
        <v>41956.316064814811</v>
      </c>
      <c r="L2001" s="17">
        <f t="shared" si="319"/>
        <v>41926.274398148147</v>
      </c>
      <c r="M2001" s="5" t="b">
        <v>0</v>
      </c>
      <c r="N2001" s="5">
        <v>7</v>
      </c>
      <c r="O2001" s="5" t="b">
        <v>0</v>
      </c>
      <c r="P2001" s="5" t="s">
        <v>8296</v>
      </c>
      <c r="Q2001" s="10">
        <f t="shared" si="314"/>
        <v>0.76129032258064511</v>
      </c>
      <c r="R2001" s="12">
        <f t="shared" si="315"/>
        <v>2.2580645161290321E-2</v>
      </c>
      <c r="S2001" s="13" t="str">
        <f t="shared" si="320"/>
        <v>Photography</v>
      </c>
      <c r="T2001" s="13" t="str">
        <f t="shared" si="313"/>
        <v>People</v>
      </c>
      <c r="U2001" s="18" t="str">
        <f t="shared" si="316"/>
        <v>Nov</v>
      </c>
      <c r="V2001" s="18" t="str">
        <f t="shared" si="317"/>
        <v>Oct</v>
      </c>
      <c r="W2001" s="1">
        <f t="shared" si="321"/>
        <v>2014</v>
      </c>
      <c r="X2001" s="1">
        <f t="shared" si="322"/>
        <v>2014</v>
      </c>
    </row>
    <row r="2002" spans="1:24" ht="40.5" x14ac:dyDescent="0.3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17">
        <f t="shared" si="318"/>
        <v>42375.743206018517</v>
      </c>
      <c r="L2002" s="17">
        <f t="shared" si="319"/>
        <v>42345.743206018517</v>
      </c>
      <c r="M2002" s="5" t="b">
        <v>0</v>
      </c>
      <c r="N2002" s="5">
        <v>25</v>
      </c>
      <c r="O2002" s="5" t="b">
        <v>0</v>
      </c>
      <c r="P2002" s="5" t="s">
        <v>8296</v>
      </c>
      <c r="Q2002" s="10">
        <f t="shared" si="314"/>
        <v>12.5</v>
      </c>
      <c r="R2002" s="12">
        <f t="shared" si="315"/>
        <v>0.5</v>
      </c>
      <c r="S2002" s="13" t="str">
        <f t="shared" si="320"/>
        <v>Photography</v>
      </c>
      <c r="T2002" s="13" t="str">
        <f t="shared" si="313"/>
        <v>People</v>
      </c>
      <c r="U2002" s="18" t="str">
        <f t="shared" si="316"/>
        <v>Jan</v>
      </c>
      <c r="V2002" s="18" t="str">
        <f t="shared" si="317"/>
        <v>Dec</v>
      </c>
      <c r="W2002" s="1">
        <f t="shared" si="321"/>
        <v>2016</v>
      </c>
      <c r="X2002" s="1">
        <f t="shared" si="322"/>
        <v>2015</v>
      </c>
    </row>
    <row r="2003" spans="1:24" ht="40.5" x14ac:dyDescent="0.3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17">
        <f t="shared" si="318"/>
        <v>42167.624999999993</v>
      </c>
      <c r="L2003" s="17">
        <f t="shared" si="319"/>
        <v>42136.001342592594</v>
      </c>
      <c r="M2003" s="5" t="b">
        <v>1</v>
      </c>
      <c r="N2003" s="5">
        <v>1637</v>
      </c>
      <c r="O2003" s="5" t="b">
        <v>1</v>
      </c>
      <c r="P2003" s="5" t="s">
        <v>8295</v>
      </c>
      <c r="Q2003" s="10">
        <f t="shared" si="314"/>
        <v>382.12909090909091</v>
      </c>
      <c r="R2003" s="12">
        <f t="shared" si="315"/>
        <v>2.9763636363636365</v>
      </c>
      <c r="S2003" s="13" t="str">
        <f t="shared" si="320"/>
        <v>Technology</v>
      </c>
      <c r="T2003" s="13" t="str">
        <f t="shared" si="313"/>
        <v>Hardware</v>
      </c>
      <c r="U2003" s="18" t="str">
        <f t="shared" si="316"/>
        <v>Jun</v>
      </c>
      <c r="V2003" s="18" t="str">
        <f t="shared" si="317"/>
        <v>May</v>
      </c>
      <c r="W2003" s="1">
        <f t="shared" si="321"/>
        <v>2015</v>
      </c>
      <c r="X2003" s="1">
        <f t="shared" si="322"/>
        <v>2015</v>
      </c>
    </row>
    <row r="2004" spans="1:24" ht="60.75" x14ac:dyDescent="0.3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17">
        <f t="shared" si="318"/>
        <v>42758.503969907404</v>
      </c>
      <c r="L2004" s="17">
        <f t="shared" si="319"/>
        <v>42728.503969907404</v>
      </c>
      <c r="M2004" s="5" t="b">
        <v>1</v>
      </c>
      <c r="N2004" s="5">
        <v>1375</v>
      </c>
      <c r="O2004" s="5" t="b">
        <v>1</v>
      </c>
      <c r="P2004" s="5" t="s">
        <v>8295</v>
      </c>
      <c r="Q2004" s="10">
        <f t="shared" si="314"/>
        <v>216.79422</v>
      </c>
      <c r="R2004" s="12">
        <f t="shared" si="315"/>
        <v>2.75</v>
      </c>
      <c r="S2004" s="13" t="str">
        <f t="shared" si="320"/>
        <v>Technology</v>
      </c>
      <c r="T2004" s="13" t="str">
        <f t="shared" si="313"/>
        <v>Hardware</v>
      </c>
      <c r="U2004" s="18" t="str">
        <f t="shared" si="316"/>
        <v>Jan</v>
      </c>
      <c r="V2004" s="18" t="str">
        <f t="shared" si="317"/>
        <v>Dec</v>
      </c>
      <c r="W2004" s="1">
        <f t="shared" si="321"/>
        <v>2017</v>
      </c>
      <c r="X2004" s="1">
        <f t="shared" si="322"/>
        <v>2016</v>
      </c>
    </row>
    <row r="2005" spans="1:24" ht="40.5" x14ac:dyDescent="0.3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17">
        <f t="shared" si="318"/>
        <v>40361.75</v>
      </c>
      <c r="L2005" s="17">
        <f t="shared" si="319"/>
        <v>40346.917268518519</v>
      </c>
      <c r="M2005" s="5" t="b">
        <v>1</v>
      </c>
      <c r="N2005" s="5">
        <v>17</v>
      </c>
      <c r="O2005" s="5" t="b">
        <v>1</v>
      </c>
      <c r="P2005" s="5" t="s">
        <v>8295</v>
      </c>
      <c r="Q2005" s="10">
        <f t="shared" si="314"/>
        <v>312</v>
      </c>
      <c r="R2005" s="12">
        <f t="shared" si="315"/>
        <v>3.4</v>
      </c>
      <c r="S2005" s="13" t="str">
        <f t="shared" si="320"/>
        <v>Technology</v>
      </c>
      <c r="T2005" s="13" t="str">
        <f t="shared" si="313"/>
        <v>Hardware</v>
      </c>
      <c r="U2005" s="18" t="str">
        <f t="shared" si="316"/>
        <v>Jul</v>
      </c>
      <c r="V2005" s="18" t="str">
        <f t="shared" si="317"/>
        <v>Jun</v>
      </c>
      <c r="W2005" s="1">
        <f t="shared" si="321"/>
        <v>2010</v>
      </c>
      <c r="X2005" s="1">
        <f t="shared" si="322"/>
        <v>2010</v>
      </c>
    </row>
    <row r="2006" spans="1:24" ht="40.5" x14ac:dyDescent="0.3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17">
        <f t="shared" si="318"/>
        <v>41830.396562499998</v>
      </c>
      <c r="L2006" s="17">
        <f t="shared" si="319"/>
        <v>41800.396562499998</v>
      </c>
      <c r="M2006" s="5" t="b">
        <v>1</v>
      </c>
      <c r="N2006" s="5">
        <v>354</v>
      </c>
      <c r="O2006" s="5" t="b">
        <v>1</v>
      </c>
      <c r="P2006" s="5" t="s">
        <v>8295</v>
      </c>
      <c r="Q2006" s="10">
        <f t="shared" si="314"/>
        <v>234.42048</v>
      </c>
      <c r="R2006" s="12">
        <f t="shared" si="315"/>
        <v>0.70799999999999996</v>
      </c>
      <c r="S2006" s="13" t="str">
        <f t="shared" si="320"/>
        <v>Technology</v>
      </c>
      <c r="T2006" s="13" t="str">
        <f t="shared" si="313"/>
        <v>Hardware</v>
      </c>
      <c r="U2006" s="18" t="str">
        <f t="shared" si="316"/>
        <v>Jul</v>
      </c>
      <c r="V2006" s="18" t="str">
        <f t="shared" si="317"/>
        <v>Jun</v>
      </c>
      <c r="W2006" s="1">
        <f t="shared" si="321"/>
        <v>2014</v>
      </c>
      <c r="X2006" s="1">
        <f t="shared" si="322"/>
        <v>2014</v>
      </c>
    </row>
    <row r="2007" spans="1:24" ht="40.5" x14ac:dyDescent="0.3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17">
        <f t="shared" si="318"/>
        <v>41562.957638888889</v>
      </c>
      <c r="L2007" s="17">
        <f t="shared" si="319"/>
        <v>41535.604374999995</v>
      </c>
      <c r="M2007" s="5" t="b">
        <v>1</v>
      </c>
      <c r="N2007" s="5">
        <v>191</v>
      </c>
      <c r="O2007" s="5" t="b">
        <v>1</v>
      </c>
      <c r="P2007" s="5" t="s">
        <v>8295</v>
      </c>
      <c r="Q2007" s="10">
        <f t="shared" si="314"/>
        <v>123.6801</v>
      </c>
      <c r="R2007" s="12">
        <f t="shared" si="315"/>
        <v>0.63666666666666671</v>
      </c>
      <c r="S2007" s="13" t="str">
        <f t="shared" si="320"/>
        <v>Technology</v>
      </c>
      <c r="T2007" s="13" t="str">
        <f t="shared" si="313"/>
        <v>Hardware</v>
      </c>
      <c r="U2007" s="18" t="str">
        <f t="shared" si="316"/>
        <v>Oct</v>
      </c>
      <c r="V2007" s="18" t="str">
        <f t="shared" si="317"/>
        <v>Sep</v>
      </c>
      <c r="W2007" s="1">
        <f t="shared" si="321"/>
        <v>2013</v>
      </c>
      <c r="X2007" s="1">
        <f t="shared" si="322"/>
        <v>2013</v>
      </c>
    </row>
    <row r="2008" spans="1:24" ht="60.75" x14ac:dyDescent="0.3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17">
        <f t="shared" si="318"/>
        <v>41976.333854166667</v>
      </c>
      <c r="L2008" s="17">
        <f t="shared" si="319"/>
        <v>41941.292187499996</v>
      </c>
      <c r="M2008" s="5" t="b">
        <v>1</v>
      </c>
      <c r="N2008" s="5">
        <v>303</v>
      </c>
      <c r="O2008" s="5" t="b">
        <v>1</v>
      </c>
      <c r="P2008" s="5" t="s">
        <v>8295</v>
      </c>
      <c r="Q2008" s="10">
        <f t="shared" si="314"/>
        <v>247.84</v>
      </c>
      <c r="R2008" s="12">
        <f t="shared" si="315"/>
        <v>0.60599999999999998</v>
      </c>
      <c r="S2008" s="13" t="str">
        <f t="shared" si="320"/>
        <v>Technology</v>
      </c>
      <c r="T2008" s="13" t="str">
        <f t="shared" si="313"/>
        <v>Hardware</v>
      </c>
      <c r="U2008" s="18" t="str">
        <f t="shared" si="316"/>
        <v>Dec</v>
      </c>
      <c r="V2008" s="18" t="str">
        <f t="shared" si="317"/>
        <v>Oct</v>
      </c>
      <c r="W2008" s="1">
        <f t="shared" si="321"/>
        <v>2014</v>
      </c>
      <c r="X2008" s="1">
        <f t="shared" si="322"/>
        <v>2014</v>
      </c>
    </row>
    <row r="2009" spans="1:24" ht="60.75" x14ac:dyDescent="0.3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17">
        <f t="shared" si="318"/>
        <v>40413.958333333328</v>
      </c>
      <c r="L2009" s="17">
        <f t="shared" si="319"/>
        <v>40347.629467592589</v>
      </c>
      <c r="M2009" s="5" t="b">
        <v>1</v>
      </c>
      <c r="N2009" s="5">
        <v>137</v>
      </c>
      <c r="O2009" s="5" t="b">
        <v>1</v>
      </c>
      <c r="P2009" s="5" t="s">
        <v>8295</v>
      </c>
      <c r="Q2009" s="10">
        <f t="shared" si="314"/>
        <v>115.7092</v>
      </c>
      <c r="R2009" s="12">
        <f t="shared" si="315"/>
        <v>1.37</v>
      </c>
      <c r="S2009" s="13" t="str">
        <f t="shared" si="320"/>
        <v>Technology</v>
      </c>
      <c r="T2009" s="13" t="str">
        <f t="shared" si="313"/>
        <v>Hardware</v>
      </c>
      <c r="U2009" s="18" t="str">
        <f t="shared" si="316"/>
        <v>Aug</v>
      </c>
      <c r="V2009" s="18" t="str">
        <f t="shared" si="317"/>
        <v>Jun</v>
      </c>
      <c r="W2009" s="1">
        <f t="shared" si="321"/>
        <v>2010</v>
      </c>
      <c r="X2009" s="1">
        <f t="shared" si="322"/>
        <v>2010</v>
      </c>
    </row>
    <row r="2010" spans="1:24" ht="60.75" x14ac:dyDescent="0.3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17">
        <f t="shared" si="318"/>
        <v>40805.396087962959</v>
      </c>
      <c r="L2010" s="17">
        <f t="shared" si="319"/>
        <v>40761.396087962959</v>
      </c>
      <c r="M2010" s="5" t="b">
        <v>1</v>
      </c>
      <c r="N2010" s="5">
        <v>41</v>
      </c>
      <c r="O2010" s="5" t="b">
        <v>1</v>
      </c>
      <c r="P2010" s="5" t="s">
        <v>8295</v>
      </c>
      <c r="Q2010" s="10">
        <f t="shared" si="314"/>
        <v>117.07484768810599</v>
      </c>
      <c r="R2010" s="12">
        <f t="shared" si="315"/>
        <v>2.6101515797783281</v>
      </c>
      <c r="S2010" s="13" t="str">
        <f t="shared" si="320"/>
        <v>Technology</v>
      </c>
      <c r="T2010" s="13" t="str">
        <f t="shared" si="313"/>
        <v>Hardware</v>
      </c>
      <c r="U2010" s="18" t="str">
        <f t="shared" si="316"/>
        <v>Sep</v>
      </c>
      <c r="V2010" s="18" t="str">
        <f t="shared" si="317"/>
        <v>Aug</v>
      </c>
      <c r="W2010" s="1">
        <f t="shared" si="321"/>
        <v>2011</v>
      </c>
      <c r="X2010" s="1">
        <f t="shared" si="322"/>
        <v>2011</v>
      </c>
    </row>
    <row r="2011" spans="1:24" ht="40.5" x14ac:dyDescent="0.3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17">
        <f t="shared" si="318"/>
        <v>42697.156747685185</v>
      </c>
      <c r="L2011" s="17">
        <f t="shared" si="319"/>
        <v>42661.115081018514</v>
      </c>
      <c r="M2011" s="5" t="b">
        <v>1</v>
      </c>
      <c r="N2011" s="5">
        <v>398</v>
      </c>
      <c r="O2011" s="5" t="b">
        <v>1</v>
      </c>
      <c r="P2011" s="5" t="s">
        <v>8295</v>
      </c>
      <c r="Q2011" s="10">
        <f t="shared" si="314"/>
        <v>305.15800000000002</v>
      </c>
      <c r="R2011" s="12">
        <f t="shared" si="315"/>
        <v>0.79600000000000004</v>
      </c>
      <c r="S2011" s="13" t="str">
        <f t="shared" si="320"/>
        <v>Technology</v>
      </c>
      <c r="T2011" s="13" t="str">
        <f t="shared" si="313"/>
        <v>Hardware</v>
      </c>
      <c r="U2011" s="18" t="str">
        <f t="shared" si="316"/>
        <v>Nov</v>
      </c>
      <c r="V2011" s="18" t="str">
        <f t="shared" si="317"/>
        <v>Oct</v>
      </c>
      <c r="W2011" s="1">
        <f t="shared" si="321"/>
        <v>2016</v>
      </c>
      <c r="X2011" s="1">
        <f t="shared" si="322"/>
        <v>2016</v>
      </c>
    </row>
    <row r="2012" spans="1:24" ht="40.5" x14ac:dyDescent="0.3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17">
        <f t="shared" si="318"/>
        <v>42600.788090277776</v>
      </c>
      <c r="L2012" s="17">
        <f t="shared" si="319"/>
        <v>42570.788090277776</v>
      </c>
      <c r="M2012" s="5" t="b">
        <v>1</v>
      </c>
      <c r="N2012" s="5">
        <v>1737</v>
      </c>
      <c r="O2012" s="5" t="b">
        <v>1</v>
      </c>
      <c r="P2012" s="5" t="s">
        <v>8295</v>
      </c>
      <c r="Q2012" s="10">
        <f t="shared" si="314"/>
        <v>320.053</v>
      </c>
      <c r="R2012" s="12">
        <f t="shared" si="315"/>
        <v>5.79</v>
      </c>
      <c r="S2012" s="13" t="str">
        <f t="shared" si="320"/>
        <v>Technology</v>
      </c>
      <c r="T2012" s="13" t="str">
        <f t="shared" si="313"/>
        <v>Hardware</v>
      </c>
      <c r="U2012" s="18" t="str">
        <f t="shared" si="316"/>
        <v>Aug</v>
      </c>
      <c r="V2012" s="18" t="str">
        <f t="shared" si="317"/>
        <v>Jul</v>
      </c>
      <c r="W2012" s="1">
        <f t="shared" si="321"/>
        <v>2016</v>
      </c>
      <c r="X2012" s="1">
        <f t="shared" si="322"/>
        <v>2016</v>
      </c>
    </row>
    <row r="2013" spans="1:24" ht="40.5" x14ac:dyDescent="0.3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17">
        <f t="shared" si="318"/>
        <v>42380.749999999993</v>
      </c>
      <c r="L2013" s="17">
        <f t="shared" si="319"/>
        <v>42347.150150462963</v>
      </c>
      <c r="M2013" s="5" t="b">
        <v>1</v>
      </c>
      <c r="N2013" s="5">
        <v>971</v>
      </c>
      <c r="O2013" s="5" t="b">
        <v>1</v>
      </c>
      <c r="P2013" s="5" t="s">
        <v>8295</v>
      </c>
      <c r="Q2013" s="10">
        <f t="shared" si="314"/>
        <v>819.56399999999996</v>
      </c>
      <c r="R2013" s="12">
        <f t="shared" si="315"/>
        <v>1.9419999999999999</v>
      </c>
      <c r="S2013" s="13" t="str">
        <f t="shared" si="320"/>
        <v>Technology</v>
      </c>
      <c r="T2013" s="13" t="str">
        <f t="shared" si="313"/>
        <v>Hardware</v>
      </c>
      <c r="U2013" s="18" t="str">
        <f t="shared" si="316"/>
        <v>Jan</v>
      </c>
      <c r="V2013" s="18" t="str">
        <f t="shared" si="317"/>
        <v>Dec</v>
      </c>
      <c r="W2013" s="1">
        <f t="shared" si="321"/>
        <v>2016</v>
      </c>
      <c r="X2013" s="1">
        <f t="shared" si="322"/>
        <v>2015</v>
      </c>
    </row>
    <row r="2014" spans="1:24" ht="40.5" x14ac:dyDescent="0.3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17">
        <f t="shared" si="318"/>
        <v>42040.613900462959</v>
      </c>
      <c r="L2014" s="17">
        <f t="shared" si="319"/>
        <v>42010.613900462959</v>
      </c>
      <c r="M2014" s="5" t="b">
        <v>1</v>
      </c>
      <c r="N2014" s="5">
        <v>183</v>
      </c>
      <c r="O2014" s="5" t="b">
        <v>1</v>
      </c>
      <c r="P2014" s="5" t="s">
        <v>8295</v>
      </c>
      <c r="Q2014" s="10">
        <f t="shared" si="314"/>
        <v>234.9</v>
      </c>
      <c r="R2014" s="12">
        <f t="shared" si="315"/>
        <v>3.66</v>
      </c>
      <c r="S2014" s="13" t="str">
        <f t="shared" si="320"/>
        <v>Technology</v>
      </c>
      <c r="T2014" s="13" t="str">
        <f t="shared" si="313"/>
        <v>Hardware</v>
      </c>
      <c r="U2014" s="18" t="str">
        <f t="shared" si="316"/>
        <v>Feb</v>
      </c>
      <c r="V2014" s="18" t="str">
        <f t="shared" si="317"/>
        <v>Jan</v>
      </c>
      <c r="W2014" s="1">
        <f t="shared" si="321"/>
        <v>2015</v>
      </c>
      <c r="X2014" s="1">
        <f t="shared" si="322"/>
        <v>2015</v>
      </c>
    </row>
    <row r="2015" spans="1:24" ht="40.5" x14ac:dyDescent="0.3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17">
        <f t="shared" si="318"/>
        <v>42559.752476851849</v>
      </c>
      <c r="L2015" s="17">
        <f t="shared" si="319"/>
        <v>42499.752476851849</v>
      </c>
      <c r="M2015" s="5" t="b">
        <v>1</v>
      </c>
      <c r="N2015" s="5">
        <v>4562</v>
      </c>
      <c r="O2015" s="5" t="b">
        <v>1</v>
      </c>
      <c r="P2015" s="5" t="s">
        <v>8295</v>
      </c>
      <c r="Q2015" s="10">
        <f t="shared" si="314"/>
        <v>494.91374999999999</v>
      </c>
      <c r="R2015" s="12">
        <f t="shared" si="315"/>
        <v>2.8512499999999998</v>
      </c>
      <c r="S2015" s="13" t="str">
        <f t="shared" si="320"/>
        <v>Technology</v>
      </c>
      <c r="T2015" s="13" t="str">
        <f t="shared" si="313"/>
        <v>Hardware</v>
      </c>
      <c r="U2015" s="18" t="str">
        <f t="shared" si="316"/>
        <v>Jul</v>
      </c>
      <c r="V2015" s="18" t="str">
        <f t="shared" si="317"/>
        <v>May</v>
      </c>
      <c r="W2015" s="1">
        <f t="shared" si="321"/>
        <v>2016</v>
      </c>
      <c r="X2015" s="1">
        <f t="shared" si="322"/>
        <v>2016</v>
      </c>
    </row>
    <row r="2016" spans="1:24" ht="40.5" x14ac:dyDescent="0.3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17">
        <f t="shared" si="318"/>
        <v>41357.964571759258</v>
      </c>
      <c r="L2016" s="17">
        <f t="shared" si="319"/>
        <v>41324.006238425922</v>
      </c>
      <c r="M2016" s="5" t="b">
        <v>1</v>
      </c>
      <c r="N2016" s="5">
        <v>26457</v>
      </c>
      <c r="O2016" s="5" t="b">
        <v>1</v>
      </c>
      <c r="P2016" s="5" t="s">
        <v>8295</v>
      </c>
      <c r="Q2016" s="10">
        <f t="shared" si="314"/>
        <v>7813.7822333333334</v>
      </c>
      <c r="R2016" s="12">
        <f t="shared" si="315"/>
        <v>88.19</v>
      </c>
      <c r="S2016" s="13" t="str">
        <f t="shared" si="320"/>
        <v>Technology</v>
      </c>
      <c r="T2016" s="13" t="str">
        <f t="shared" si="313"/>
        <v>Hardware</v>
      </c>
      <c r="U2016" s="18" t="str">
        <f t="shared" si="316"/>
        <v>Mar</v>
      </c>
      <c r="V2016" s="18" t="str">
        <f t="shared" si="317"/>
        <v>Feb</v>
      </c>
      <c r="W2016" s="1">
        <f t="shared" si="321"/>
        <v>2013</v>
      </c>
      <c r="X2016" s="1">
        <f t="shared" si="322"/>
        <v>2013</v>
      </c>
    </row>
    <row r="2017" spans="1:24" ht="40.5" x14ac:dyDescent="0.3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17">
        <f t="shared" si="318"/>
        <v>40795.668553240735</v>
      </c>
      <c r="L2017" s="17">
        <f t="shared" si="319"/>
        <v>40765.668553240735</v>
      </c>
      <c r="M2017" s="5" t="b">
        <v>1</v>
      </c>
      <c r="N2017" s="5">
        <v>162</v>
      </c>
      <c r="O2017" s="5" t="b">
        <v>1</v>
      </c>
      <c r="P2017" s="5" t="s">
        <v>8295</v>
      </c>
      <c r="Q2017" s="10">
        <f t="shared" si="314"/>
        <v>113.00013888888888</v>
      </c>
      <c r="R2017" s="12">
        <f t="shared" si="315"/>
        <v>2.25</v>
      </c>
      <c r="S2017" s="13" t="str">
        <f t="shared" si="320"/>
        <v>Technology</v>
      </c>
      <c r="T2017" s="13" t="str">
        <f t="shared" si="313"/>
        <v>Hardware</v>
      </c>
      <c r="U2017" s="18" t="str">
        <f t="shared" si="316"/>
        <v>Sep</v>
      </c>
      <c r="V2017" s="18" t="str">
        <f t="shared" si="317"/>
        <v>Aug</v>
      </c>
      <c r="W2017" s="1">
        <f t="shared" si="321"/>
        <v>2011</v>
      </c>
      <c r="X2017" s="1">
        <f t="shared" si="322"/>
        <v>2011</v>
      </c>
    </row>
    <row r="2018" spans="1:24" ht="60.75" x14ac:dyDescent="0.3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17">
        <f t="shared" si="318"/>
        <v>41342.672442129631</v>
      </c>
      <c r="L2018" s="17">
        <f t="shared" si="319"/>
        <v>41312.672442129631</v>
      </c>
      <c r="M2018" s="5" t="b">
        <v>1</v>
      </c>
      <c r="N2018" s="5">
        <v>479</v>
      </c>
      <c r="O2018" s="5" t="b">
        <v>1</v>
      </c>
      <c r="P2018" s="5" t="s">
        <v>8295</v>
      </c>
      <c r="Q2018" s="10">
        <f t="shared" si="314"/>
        <v>921.54219999999998</v>
      </c>
      <c r="R2018" s="12">
        <f t="shared" si="315"/>
        <v>4.79</v>
      </c>
      <c r="S2018" s="13" t="str">
        <f t="shared" si="320"/>
        <v>Technology</v>
      </c>
      <c r="T2018" s="13" t="str">
        <f t="shared" si="313"/>
        <v>Hardware</v>
      </c>
      <c r="U2018" s="18" t="str">
        <f t="shared" si="316"/>
        <v>Mar</v>
      </c>
      <c r="V2018" s="18" t="str">
        <f t="shared" si="317"/>
        <v>Feb</v>
      </c>
      <c r="W2018" s="1">
        <f t="shared" si="321"/>
        <v>2013</v>
      </c>
      <c r="X2018" s="1">
        <f t="shared" si="322"/>
        <v>2013</v>
      </c>
    </row>
    <row r="2019" spans="1:24" ht="40.5" x14ac:dyDescent="0.3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17">
        <f t="shared" si="318"/>
        <v>40991.958333333328</v>
      </c>
      <c r="L2019" s="17">
        <f t="shared" si="319"/>
        <v>40960.849016203698</v>
      </c>
      <c r="M2019" s="5" t="b">
        <v>1</v>
      </c>
      <c r="N2019" s="5">
        <v>426</v>
      </c>
      <c r="O2019" s="5" t="b">
        <v>1</v>
      </c>
      <c r="P2019" s="5" t="s">
        <v>8295</v>
      </c>
      <c r="Q2019" s="10">
        <f t="shared" si="314"/>
        <v>125.1024</v>
      </c>
      <c r="R2019" s="12">
        <f t="shared" si="315"/>
        <v>1.704</v>
      </c>
      <c r="S2019" s="13" t="str">
        <f t="shared" si="320"/>
        <v>Technology</v>
      </c>
      <c r="T2019" s="13" t="str">
        <f t="shared" si="313"/>
        <v>Hardware</v>
      </c>
      <c r="U2019" s="18" t="str">
        <f t="shared" si="316"/>
        <v>Mar</v>
      </c>
      <c r="V2019" s="18" t="str">
        <f t="shared" si="317"/>
        <v>Feb</v>
      </c>
      <c r="W2019" s="1">
        <f t="shared" si="321"/>
        <v>2012</v>
      </c>
      <c r="X2019" s="1">
        <f t="shared" si="322"/>
        <v>2012</v>
      </c>
    </row>
    <row r="2020" spans="1:24" ht="40.5" x14ac:dyDescent="0.3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17">
        <f t="shared" si="318"/>
        <v>42229.157511574071</v>
      </c>
      <c r="L2020" s="17">
        <f t="shared" si="319"/>
        <v>42199.157511574071</v>
      </c>
      <c r="M2020" s="5" t="b">
        <v>1</v>
      </c>
      <c r="N2020" s="5">
        <v>450</v>
      </c>
      <c r="O2020" s="5" t="b">
        <v>1</v>
      </c>
      <c r="P2020" s="5" t="s">
        <v>8295</v>
      </c>
      <c r="Q2020" s="10">
        <f t="shared" si="314"/>
        <v>102.24343076923077</v>
      </c>
      <c r="R2020" s="12">
        <f t="shared" si="315"/>
        <v>0.69230769230769229</v>
      </c>
      <c r="S2020" s="13" t="str">
        <f t="shared" si="320"/>
        <v>Technology</v>
      </c>
      <c r="T2020" s="13" t="str">
        <f t="shared" si="313"/>
        <v>Hardware</v>
      </c>
      <c r="U2020" s="18" t="str">
        <f t="shared" si="316"/>
        <v>Aug</v>
      </c>
      <c r="V2020" s="18" t="str">
        <f t="shared" si="317"/>
        <v>Jul</v>
      </c>
      <c r="W2020" s="1">
        <f t="shared" si="321"/>
        <v>2015</v>
      </c>
      <c r="X2020" s="1">
        <f t="shared" si="322"/>
        <v>2015</v>
      </c>
    </row>
    <row r="2021" spans="1:24" ht="60.75" x14ac:dyDescent="0.3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17">
        <f t="shared" si="318"/>
        <v>42635.500243055554</v>
      </c>
      <c r="L2021" s="17">
        <f t="shared" si="319"/>
        <v>42605.500243055554</v>
      </c>
      <c r="M2021" s="5" t="b">
        <v>1</v>
      </c>
      <c r="N2021" s="5">
        <v>1780</v>
      </c>
      <c r="O2021" s="5" t="b">
        <v>1</v>
      </c>
      <c r="P2021" s="5" t="s">
        <v>8295</v>
      </c>
      <c r="Q2021" s="10">
        <f t="shared" si="314"/>
        <v>484.90974999999997</v>
      </c>
      <c r="R2021" s="12">
        <f t="shared" si="315"/>
        <v>4.45</v>
      </c>
      <c r="S2021" s="13" t="str">
        <f t="shared" si="320"/>
        <v>Technology</v>
      </c>
      <c r="T2021" s="13" t="str">
        <f t="shared" si="313"/>
        <v>Hardware</v>
      </c>
      <c r="U2021" s="18" t="str">
        <f t="shared" si="316"/>
        <v>Sep</v>
      </c>
      <c r="V2021" s="18" t="str">
        <f t="shared" si="317"/>
        <v>Aug</v>
      </c>
      <c r="W2021" s="1">
        <f t="shared" si="321"/>
        <v>2016</v>
      </c>
      <c r="X2021" s="1">
        <f t="shared" si="322"/>
        <v>2016</v>
      </c>
    </row>
    <row r="2022" spans="1:24" ht="60.75" x14ac:dyDescent="0.3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17">
        <f t="shared" si="318"/>
        <v>41773.75277777778</v>
      </c>
      <c r="L2022" s="17">
        <f t="shared" si="319"/>
        <v>41736.889166666668</v>
      </c>
      <c r="M2022" s="5" t="b">
        <v>1</v>
      </c>
      <c r="N2022" s="5">
        <v>122</v>
      </c>
      <c r="O2022" s="5" t="b">
        <v>1</v>
      </c>
      <c r="P2022" s="5" t="s">
        <v>8295</v>
      </c>
      <c r="Q2022" s="10">
        <f t="shared" si="314"/>
        <v>192.33333333333334</v>
      </c>
      <c r="R2022" s="12">
        <f t="shared" si="315"/>
        <v>8.1333333333333329</v>
      </c>
      <c r="S2022" s="13" t="str">
        <f t="shared" si="320"/>
        <v>Technology</v>
      </c>
      <c r="T2022" s="13" t="str">
        <f t="shared" si="313"/>
        <v>Hardware</v>
      </c>
      <c r="U2022" s="18" t="str">
        <f t="shared" si="316"/>
        <v>May</v>
      </c>
      <c r="V2022" s="18" t="str">
        <f t="shared" si="317"/>
        <v>Apr</v>
      </c>
      <c r="W2022" s="1">
        <f t="shared" si="321"/>
        <v>2014</v>
      </c>
      <c r="X2022" s="1">
        <f t="shared" si="322"/>
        <v>2014</v>
      </c>
    </row>
    <row r="2023" spans="1:24" ht="40.5" x14ac:dyDescent="0.3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17">
        <f t="shared" si="318"/>
        <v>41905.862233796295</v>
      </c>
      <c r="L2023" s="17">
        <f t="shared" si="319"/>
        <v>41860.862233796295</v>
      </c>
      <c r="M2023" s="5" t="b">
        <v>1</v>
      </c>
      <c r="N2023" s="5">
        <v>95</v>
      </c>
      <c r="O2023" s="5" t="b">
        <v>1</v>
      </c>
      <c r="P2023" s="5" t="s">
        <v>8295</v>
      </c>
      <c r="Q2023" s="10">
        <f t="shared" si="314"/>
        <v>281.10000000000002</v>
      </c>
      <c r="R2023" s="12">
        <f t="shared" si="315"/>
        <v>1.9</v>
      </c>
      <c r="S2023" s="13" t="str">
        <f t="shared" si="320"/>
        <v>Technology</v>
      </c>
      <c r="T2023" s="13" t="str">
        <f t="shared" si="313"/>
        <v>Hardware</v>
      </c>
      <c r="U2023" s="18" t="str">
        <f t="shared" si="316"/>
        <v>Sep</v>
      </c>
      <c r="V2023" s="18" t="str">
        <f t="shared" si="317"/>
        <v>Aug</v>
      </c>
      <c r="W2023" s="1">
        <f t="shared" si="321"/>
        <v>2014</v>
      </c>
      <c r="X2023" s="1">
        <f t="shared" si="322"/>
        <v>2014</v>
      </c>
    </row>
    <row r="2024" spans="1:24" ht="60.75" x14ac:dyDescent="0.3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17">
        <f t="shared" si="318"/>
        <v>42532.36078703704</v>
      </c>
      <c r="L2024" s="17">
        <f t="shared" si="319"/>
        <v>42502.36078703704</v>
      </c>
      <c r="M2024" s="5" t="b">
        <v>1</v>
      </c>
      <c r="N2024" s="5">
        <v>325</v>
      </c>
      <c r="O2024" s="5" t="b">
        <v>1</v>
      </c>
      <c r="P2024" s="5" t="s">
        <v>8295</v>
      </c>
      <c r="Q2024" s="10">
        <f t="shared" si="314"/>
        <v>125.137</v>
      </c>
      <c r="R2024" s="12">
        <f t="shared" si="315"/>
        <v>0.32500000000000001</v>
      </c>
      <c r="S2024" s="13" t="str">
        <f t="shared" si="320"/>
        <v>Technology</v>
      </c>
      <c r="T2024" s="13" t="str">
        <f t="shared" si="313"/>
        <v>Hardware</v>
      </c>
      <c r="U2024" s="18" t="str">
        <f t="shared" si="316"/>
        <v>Jun</v>
      </c>
      <c r="V2024" s="18" t="str">
        <f t="shared" si="317"/>
        <v>May</v>
      </c>
      <c r="W2024" s="1">
        <f t="shared" si="321"/>
        <v>2016</v>
      </c>
      <c r="X2024" s="1">
        <f t="shared" si="322"/>
        <v>2016</v>
      </c>
    </row>
    <row r="2025" spans="1:24" ht="40.5" x14ac:dyDescent="0.3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17">
        <f t="shared" si="318"/>
        <v>42166.212418981479</v>
      </c>
      <c r="L2025" s="17">
        <f t="shared" si="319"/>
        <v>42136.212418981479</v>
      </c>
      <c r="M2025" s="5" t="b">
        <v>1</v>
      </c>
      <c r="N2025" s="5">
        <v>353</v>
      </c>
      <c r="O2025" s="5" t="b">
        <v>1</v>
      </c>
      <c r="P2025" s="5" t="s">
        <v>8295</v>
      </c>
      <c r="Q2025" s="10">
        <f t="shared" si="314"/>
        <v>161.459</v>
      </c>
      <c r="R2025" s="12">
        <f t="shared" si="315"/>
        <v>0.35299999999999998</v>
      </c>
      <c r="S2025" s="13" t="str">
        <f t="shared" si="320"/>
        <v>Technology</v>
      </c>
      <c r="T2025" s="13" t="str">
        <f t="shared" si="313"/>
        <v>Hardware</v>
      </c>
      <c r="U2025" s="18" t="str">
        <f t="shared" si="316"/>
        <v>Jun</v>
      </c>
      <c r="V2025" s="18" t="str">
        <f t="shared" si="317"/>
        <v>May</v>
      </c>
      <c r="W2025" s="1">
        <f t="shared" si="321"/>
        <v>2015</v>
      </c>
      <c r="X2025" s="1">
        <f t="shared" si="322"/>
        <v>2015</v>
      </c>
    </row>
    <row r="2026" spans="1:24" ht="40.5" x14ac:dyDescent="0.3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17">
        <f t="shared" si="318"/>
        <v>41133.916666666664</v>
      </c>
      <c r="L2026" s="17">
        <f t="shared" si="319"/>
        <v>41099.758611111109</v>
      </c>
      <c r="M2026" s="5" t="b">
        <v>1</v>
      </c>
      <c r="N2026" s="5">
        <v>105</v>
      </c>
      <c r="O2026" s="5" t="b">
        <v>1</v>
      </c>
      <c r="P2026" s="5" t="s">
        <v>8295</v>
      </c>
      <c r="Q2026" s="10">
        <f t="shared" si="314"/>
        <v>585.35</v>
      </c>
      <c r="R2026" s="12">
        <f t="shared" si="315"/>
        <v>2.625</v>
      </c>
      <c r="S2026" s="13" t="str">
        <f t="shared" si="320"/>
        <v>Technology</v>
      </c>
      <c r="T2026" s="13" t="str">
        <f t="shared" si="313"/>
        <v>Hardware</v>
      </c>
      <c r="U2026" s="18" t="str">
        <f t="shared" si="316"/>
        <v>Aug</v>
      </c>
      <c r="V2026" s="18" t="str">
        <f t="shared" si="317"/>
        <v>Jul</v>
      </c>
      <c r="W2026" s="1">
        <f t="shared" si="321"/>
        <v>2012</v>
      </c>
      <c r="X2026" s="1">
        <f t="shared" si="322"/>
        <v>2012</v>
      </c>
    </row>
    <row r="2027" spans="1:24" ht="40.5" x14ac:dyDescent="0.3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17">
        <f t="shared" si="318"/>
        <v>42165.976226851846</v>
      </c>
      <c r="L2027" s="17">
        <f t="shared" si="319"/>
        <v>42135.976226851846</v>
      </c>
      <c r="M2027" s="5" t="b">
        <v>1</v>
      </c>
      <c r="N2027" s="5">
        <v>729</v>
      </c>
      <c r="O2027" s="5" t="b">
        <v>1</v>
      </c>
      <c r="P2027" s="5" t="s">
        <v>8295</v>
      </c>
      <c r="Q2027" s="10">
        <f t="shared" si="314"/>
        <v>201.15</v>
      </c>
      <c r="R2027" s="12">
        <f t="shared" si="315"/>
        <v>0.91125</v>
      </c>
      <c r="S2027" s="13" t="str">
        <f t="shared" si="320"/>
        <v>Technology</v>
      </c>
      <c r="T2027" s="13" t="str">
        <f t="shared" si="313"/>
        <v>Hardware</v>
      </c>
      <c r="U2027" s="18" t="str">
        <f t="shared" si="316"/>
        <v>Jun</v>
      </c>
      <c r="V2027" s="18" t="str">
        <f t="shared" si="317"/>
        <v>May</v>
      </c>
      <c r="W2027" s="1">
        <f t="shared" si="321"/>
        <v>2015</v>
      </c>
      <c r="X2027" s="1">
        <f t="shared" si="322"/>
        <v>2015</v>
      </c>
    </row>
    <row r="2028" spans="1:24" ht="40.5" x14ac:dyDescent="0.3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17">
        <f t="shared" si="318"/>
        <v>41749.957638888889</v>
      </c>
      <c r="L2028" s="17">
        <f t="shared" si="319"/>
        <v>41704.527604166666</v>
      </c>
      <c r="M2028" s="5" t="b">
        <v>1</v>
      </c>
      <c r="N2028" s="5">
        <v>454</v>
      </c>
      <c r="O2028" s="5" t="b">
        <v>1</v>
      </c>
      <c r="P2028" s="5" t="s">
        <v>8295</v>
      </c>
      <c r="Q2028" s="10">
        <f t="shared" si="314"/>
        <v>133.48307999999997</v>
      </c>
      <c r="R2028" s="12">
        <f t="shared" si="315"/>
        <v>1.8160000000000001</v>
      </c>
      <c r="S2028" s="13" t="str">
        <f t="shared" si="320"/>
        <v>Technology</v>
      </c>
      <c r="T2028" s="13" t="str">
        <f t="shared" si="313"/>
        <v>Hardware</v>
      </c>
      <c r="U2028" s="18" t="str">
        <f t="shared" si="316"/>
        <v>Apr</v>
      </c>
      <c r="V2028" s="18" t="str">
        <f t="shared" si="317"/>
        <v>Mar</v>
      </c>
      <c r="W2028" s="1">
        <f t="shared" si="321"/>
        <v>2014</v>
      </c>
      <c r="X2028" s="1">
        <f t="shared" si="322"/>
        <v>2014</v>
      </c>
    </row>
    <row r="2029" spans="1:24" ht="60.75" x14ac:dyDescent="0.3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17">
        <f t="shared" si="318"/>
        <v>42093.563877314817</v>
      </c>
      <c r="L2029" s="17">
        <f t="shared" si="319"/>
        <v>42048.605543981474</v>
      </c>
      <c r="M2029" s="5" t="b">
        <v>1</v>
      </c>
      <c r="N2029" s="5">
        <v>539</v>
      </c>
      <c r="O2029" s="5" t="b">
        <v>1</v>
      </c>
      <c r="P2029" s="5" t="s">
        <v>8295</v>
      </c>
      <c r="Q2029" s="10">
        <f t="shared" si="314"/>
        <v>120.249</v>
      </c>
      <c r="R2029" s="12">
        <f t="shared" si="315"/>
        <v>0.53900000000000003</v>
      </c>
      <c r="S2029" s="13" t="str">
        <f t="shared" si="320"/>
        <v>Technology</v>
      </c>
      <c r="T2029" s="13" t="str">
        <f t="shared" si="313"/>
        <v>Hardware</v>
      </c>
      <c r="U2029" s="18" t="str">
        <f t="shared" si="316"/>
        <v>Mar</v>
      </c>
      <c r="V2029" s="18" t="str">
        <f t="shared" si="317"/>
        <v>Feb</v>
      </c>
      <c r="W2029" s="1">
        <f t="shared" si="321"/>
        <v>2015</v>
      </c>
      <c r="X2029" s="1">
        <f t="shared" si="322"/>
        <v>2015</v>
      </c>
    </row>
    <row r="2030" spans="1:24" ht="40.5" x14ac:dyDescent="0.3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17">
        <f t="shared" si="318"/>
        <v>40252.704861111109</v>
      </c>
      <c r="L2030" s="17">
        <f t="shared" si="319"/>
        <v>40215.710717592592</v>
      </c>
      <c r="M2030" s="5" t="b">
        <v>1</v>
      </c>
      <c r="N2030" s="5">
        <v>79</v>
      </c>
      <c r="O2030" s="5" t="b">
        <v>1</v>
      </c>
      <c r="P2030" s="5" t="s">
        <v>8295</v>
      </c>
      <c r="Q2030" s="10">
        <f t="shared" si="314"/>
        <v>126.16666666666667</v>
      </c>
      <c r="R2030" s="12">
        <f t="shared" si="315"/>
        <v>2.6333333333333333</v>
      </c>
      <c r="S2030" s="13" t="str">
        <f t="shared" si="320"/>
        <v>Technology</v>
      </c>
      <c r="T2030" s="13" t="str">
        <f t="shared" si="313"/>
        <v>Hardware</v>
      </c>
      <c r="U2030" s="18" t="str">
        <f t="shared" si="316"/>
        <v>Mar</v>
      </c>
      <c r="V2030" s="18" t="str">
        <f t="shared" si="317"/>
        <v>Feb</v>
      </c>
      <c r="W2030" s="1">
        <f t="shared" si="321"/>
        <v>2010</v>
      </c>
      <c r="X2030" s="1">
        <f t="shared" si="322"/>
        <v>2010</v>
      </c>
    </row>
    <row r="2031" spans="1:24" ht="40.5" x14ac:dyDescent="0.3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17">
        <f t="shared" si="318"/>
        <v>41877.813437500001</v>
      </c>
      <c r="L2031" s="17">
        <f t="shared" si="319"/>
        <v>41847.813437500001</v>
      </c>
      <c r="M2031" s="5" t="b">
        <v>1</v>
      </c>
      <c r="N2031" s="5">
        <v>94</v>
      </c>
      <c r="O2031" s="5" t="b">
        <v>1</v>
      </c>
      <c r="P2031" s="5" t="s">
        <v>8295</v>
      </c>
      <c r="Q2031" s="10">
        <f t="shared" si="314"/>
        <v>361.2</v>
      </c>
      <c r="R2031" s="12">
        <f t="shared" si="315"/>
        <v>3.76</v>
      </c>
      <c r="S2031" s="13" t="str">
        <f t="shared" si="320"/>
        <v>Technology</v>
      </c>
      <c r="T2031" s="13" t="str">
        <f t="shared" si="313"/>
        <v>Hardware</v>
      </c>
      <c r="U2031" s="18" t="str">
        <f t="shared" si="316"/>
        <v>Aug</v>
      </c>
      <c r="V2031" s="18" t="str">
        <f t="shared" si="317"/>
        <v>Jul</v>
      </c>
      <c r="W2031" s="1">
        <f t="shared" si="321"/>
        <v>2014</v>
      </c>
      <c r="X2031" s="1">
        <f t="shared" si="322"/>
        <v>2014</v>
      </c>
    </row>
    <row r="2032" spans="1:24" ht="40.5" x14ac:dyDescent="0.3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17">
        <f t="shared" si="318"/>
        <v>41242.788148148145</v>
      </c>
      <c r="L2032" s="17">
        <f t="shared" si="319"/>
        <v>41212.788148148145</v>
      </c>
      <c r="M2032" s="5" t="b">
        <v>1</v>
      </c>
      <c r="N2032" s="5">
        <v>625</v>
      </c>
      <c r="O2032" s="5" t="b">
        <v>1</v>
      </c>
      <c r="P2032" s="5" t="s">
        <v>8295</v>
      </c>
      <c r="Q2032" s="10">
        <f t="shared" si="314"/>
        <v>226.239013671875</v>
      </c>
      <c r="R2032" s="12">
        <f t="shared" si="315"/>
        <v>1.9073486328125</v>
      </c>
      <c r="S2032" s="13" t="str">
        <f t="shared" si="320"/>
        <v>Technology</v>
      </c>
      <c r="T2032" s="13" t="str">
        <f t="shared" ref="T2032:T2095" si="323">IF(ISNUMBER(SEARCH("television",P2032)),"Video/Televison",IF(ISNUMBER(SEARCH("documentary",P2032)),"Video/Documentary",IF(ISNUMBER(SEARCH("drama",P2032)),"Video/Drama",IF(ISNUMBER(SEARCH("science",P2032)),"Video/Science Fiction",IF(ISNUMBER(SEARCH("shorts",P2032)),"Video/Shorts",IF(ISNUMBER(SEARCH("Trucks",P2032)),"Food Trucks",IF(ISNUMBER(SEARCH("restaurants",P2032)),"Restaurants",IF(ISNUMBER(SEARCH("small",P2032)),"Small Batch",IF(ISNUMBER(SEARCH("mobile",P2032)),"Mobile Games",IF(ISNUMBER(SEARCH("tabletop",P2032)),"Tabletop Games",IF(ISNUMBER(SEARCH("video",P2032)),"Video Games",IF(ISNUMBER(SEARCH("audio",P2032)),"Audio",IF(ISNUMBER(SEARCH("classical",P2032)),"Classical",IF(ISNUMBER(SEARCH("electric",P2032)),"Electric Music",IF(ISNUMBER(SEARCH("faith",P2032)),"Faith",IF(ISNUMBER(SEARCH("indie",P2032)),"Indie Music",IF(ISNUMBER(SEARCH("jazz",P2032)),"Jazz",IF(ISNUMBER(SEARCH("metal",P2032)),"Metal",IF(ISNUMBER(SEARCH("pop",P2032)),"Pop",IF(ISNUMBER(SEARCH("world",P2032)),"World Music",IF(ISNUMBER(SEARCH("plays",P2032)),"Plays",IF(ISNUMBER(SEARCH("spaces",P2032)),"Spaces",IF(ISNUMBER(SEARCH("marker",P2032)),"Markerpaces",IF(ISNUMBER(SEARCH("exploration",P2032)),"Space Exploration",IF(ISNUMBER(SEARCH("wearables",P2032)),"Wearables",IF(ISNUMBER(SEARCH("web",P2032)),"Web",IF(ISNUMBER(SEARCH("hardware",P2032)),"Hardware",IF(ISNUMBER(SEARCH("nature",P2032)),"Nature",IF(ISNUMBER(SEARCH("people",P2032)),"People",IF(ISNUMBER(SEARCH("photobooks",P2032)),"Photobooks",IF(ISNUMBER(SEARCH("places",P2032)),"Places",IF(ISNUMBER(SEARCH("nonfiction",P2032)),"Nonfiction",IF(ISNUMBER(SEARCH("fiction",P2032)),"fiction",IF(ISNUMBER(SEARCH("radio",P2032)),"Radio &amp; Podcast",IF(ISNUMBER(SEARCH("translation",P2032)),"Translation",IF(ISNUMBER(SEARCH("musical",P2032)),"Musical",IF(ISNUMBER(SEARCH("rock",P2032)),"Rock",IF(ISNUMBER(SEARCH("books",P2032)),"Books",IF(ISNUMBER(SEARCH("music/electronic",P2032)),"Electronic Music",IF(ISNUMBER(SEARCH("gadgets",P2032)),"Gadgets"))))))))))))))))))))))))))))))))))))))))</f>
        <v>Hardware</v>
      </c>
      <c r="U2032" s="18" t="str">
        <f t="shared" si="316"/>
        <v>Nov</v>
      </c>
      <c r="V2032" s="18" t="str">
        <f t="shared" si="317"/>
        <v>Oct</v>
      </c>
      <c r="W2032" s="1">
        <f t="shared" si="321"/>
        <v>2012</v>
      </c>
      <c r="X2032" s="1">
        <f t="shared" si="322"/>
        <v>2012</v>
      </c>
    </row>
    <row r="2033" spans="1:24" ht="40.5" x14ac:dyDescent="0.3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17">
        <f t="shared" si="318"/>
        <v>42012.833333333336</v>
      </c>
      <c r="L2033" s="17">
        <f t="shared" si="319"/>
        <v>41975.120983796289</v>
      </c>
      <c r="M2033" s="5" t="b">
        <v>1</v>
      </c>
      <c r="N2033" s="5">
        <v>508</v>
      </c>
      <c r="O2033" s="5" t="b">
        <v>1</v>
      </c>
      <c r="P2033" s="5" t="s">
        <v>8295</v>
      </c>
      <c r="Q2033" s="10">
        <f t="shared" si="314"/>
        <v>120.35</v>
      </c>
      <c r="R2033" s="12">
        <f t="shared" si="315"/>
        <v>1.016</v>
      </c>
      <c r="S2033" s="13" t="str">
        <f t="shared" si="320"/>
        <v>Technology</v>
      </c>
      <c r="T2033" s="13" t="str">
        <f t="shared" si="323"/>
        <v>Hardware</v>
      </c>
      <c r="U2033" s="18" t="str">
        <f t="shared" si="316"/>
        <v>Jan</v>
      </c>
      <c r="V2033" s="18" t="str">
        <f t="shared" si="317"/>
        <v>Dec</v>
      </c>
      <c r="W2033" s="1">
        <f t="shared" si="321"/>
        <v>2015</v>
      </c>
      <c r="X2033" s="1">
        <f t="shared" si="322"/>
        <v>2014</v>
      </c>
    </row>
    <row r="2034" spans="1:24" ht="40.5" x14ac:dyDescent="0.3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17">
        <f t="shared" si="318"/>
        <v>42718.999999999993</v>
      </c>
      <c r="L2034" s="17">
        <f t="shared" si="319"/>
        <v>42689.35733796296</v>
      </c>
      <c r="M2034" s="5" t="b">
        <v>1</v>
      </c>
      <c r="N2034" s="5">
        <v>531</v>
      </c>
      <c r="O2034" s="5" t="b">
        <v>1</v>
      </c>
      <c r="P2034" s="5" t="s">
        <v>8295</v>
      </c>
      <c r="Q2034" s="10">
        <f t="shared" si="314"/>
        <v>304.18799999999999</v>
      </c>
      <c r="R2034" s="12">
        <f t="shared" si="315"/>
        <v>2.1240000000000001</v>
      </c>
      <c r="S2034" s="13" t="str">
        <f t="shared" si="320"/>
        <v>Technology</v>
      </c>
      <c r="T2034" s="13" t="str">
        <f t="shared" si="323"/>
        <v>Hardware</v>
      </c>
      <c r="U2034" s="18" t="str">
        <f t="shared" si="316"/>
        <v>Dec</v>
      </c>
      <c r="V2034" s="18" t="str">
        <f t="shared" si="317"/>
        <v>Nov</v>
      </c>
      <c r="W2034" s="1">
        <f t="shared" si="321"/>
        <v>2016</v>
      </c>
      <c r="X2034" s="1">
        <f t="shared" si="322"/>
        <v>2016</v>
      </c>
    </row>
    <row r="2035" spans="1:24" ht="40.5" x14ac:dyDescent="0.3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17">
        <f t="shared" si="318"/>
        <v>41754.874050925922</v>
      </c>
      <c r="L2035" s="17">
        <f t="shared" si="319"/>
        <v>41724.874050925922</v>
      </c>
      <c r="M2035" s="5" t="b">
        <v>1</v>
      </c>
      <c r="N2035" s="5">
        <v>158</v>
      </c>
      <c r="O2035" s="5" t="b">
        <v>1</v>
      </c>
      <c r="P2035" s="5" t="s">
        <v>8295</v>
      </c>
      <c r="Q2035" s="10">
        <f t="shared" si="314"/>
        <v>178.67599999999999</v>
      </c>
      <c r="R2035" s="12">
        <f t="shared" si="315"/>
        <v>0.63200000000000001</v>
      </c>
      <c r="S2035" s="13" t="str">
        <f t="shared" si="320"/>
        <v>Technology</v>
      </c>
      <c r="T2035" s="13" t="str">
        <f t="shared" si="323"/>
        <v>Hardware</v>
      </c>
      <c r="U2035" s="18" t="str">
        <f t="shared" si="316"/>
        <v>Apr</v>
      </c>
      <c r="V2035" s="18" t="str">
        <f t="shared" si="317"/>
        <v>Mar</v>
      </c>
      <c r="W2035" s="1">
        <f t="shared" si="321"/>
        <v>2014</v>
      </c>
      <c r="X2035" s="1">
        <f t="shared" si="322"/>
        <v>2014</v>
      </c>
    </row>
    <row r="2036" spans="1:24" ht="60.75" x14ac:dyDescent="0.3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17">
        <f t="shared" si="318"/>
        <v>42131.081944444442</v>
      </c>
      <c r="L2036" s="17">
        <f t="shared" si="319"/>
        <v>42075.921678240738</v>
      </c>
      <c r="M2036" s="5" t="b">
        <v>1</v>
      </c>
      <c r="N2036" s="5">
        <v>508</v>
      </c>
      <c r="O2036" s="5" t="b">
        <v>1</v>
      </c>
      <c r="P2036" s="5" t="s">
        <v>8295</v>
      </c>
      <c r="Q2036" s="10">
        <f t="shared" si="314"/>
        <v>386.81998717948721</v>
      </c>
      <c r="R2036" s="12">
        <f t="shared" si="315"/>
        <v>0.6512820512820513</v>
      </c>
      <c r="S2036" s="13" t="str">
        <f t="shared" si="320"/>
        <v>Technology</v>
      </c>
      <c r="T2036" s="13" t="str">
        <f t="shared" si="323"/>
        <v>Hardware</v>
      </c>
      <c r="U2036" s="18" t="str">
        <f t="shared" si="316"/>
        <v>May</v>
      </c>
      <c r="V2036" s="18" t="str">
        <f t="shared" si="317"/>
        <v>Mar</v>
      </c>
      <c r="W2036" s="1">
        <f t="shared" si="321"/>
        <v>2015</v>
      </c>
      <c r="X2036" s="1">
        <f t="shared" si="322"/>
        <v>2015</v>
      </c>
    </row>
    <row r="2037" spans="1:24" ht="40.5" x14ac:dyDescent="0.3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17">
        <f t="shared" si="318"/>
        <v>42356.833333333336</v>
      </c>
      <c r="L2037" s="17">
        <f t="shared" si="319"/>
        <v>42311.41674768518</v>
      </c>
      <c r="M2037" s="5" t="b">
        <v>1</v>
      </c>
      <c r="N2037" s="5">
        <v>644</v>
      </c>
      <c r="O2037" s="5" t="b">
        <v>1</v>
      </c>
      <c r="P2037" s="5" t="s">
        <v>8295</v>
      </c>
      <c r="Q2037" s="10">
        <f t="shared" si="314"/>
        <v>211.03642500000001</v>
      </c>
      <c r="R2037" s="12">
        <f t="shared" si="315"/>
        <v>0.80500000000000005</v>
      </c>
      <c r="S2037" s="13" t="str">
        <f t="shared" si="320"/>
        <v>Technology</v>
      </c>
      <c r="T2037" s="13" t="str">
        <f t="shared" si="323"/>
        <v>Hardware</v>
      </c>
      <c r="U2037" s="18" t="str">
        <f t="shared" si="316"/>
        <v>Dec</v>
      </c>
      <c r="V2037" s="18" t="str">
        <f t="shared" si="317"/>
        <v>Nov</v>
      </c>
      <c r="W2037" s="1">
        <f t="shared" si="321"/>
        <v>2015</v>
      </c>
      <c r="X2037" s="1">
        <f t="shared" si="322"/>
        <v>2015</v>
      </c>
    </row>
    <row r="2038" spans="1:24" ht="40.5" x14ac:dyDescent="0.3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17">
        <f t="shared" si="318"/>
        <v>41768.656469907401</v>
      </c>
      <c r="L2038" s="17">
        <f t="shared" si="319"/>
        <v>41738.656469907401</v>
      </c>
      <c r="M2038" s="5" t="b">
        <v>1</v>
      </c>
      <c r="N2038" s="5">
        <v>848</v>
      </c>
      <c r="O2038" s="5" t="b">
        <v>1</v>
      </c>
      <c r="P2038" s="5" t="s">
        <v>8295</v>
      </c>
      <c r="Q2038" s="10">
        <f t="shared" si="314"/>
        <v>131.66833333333332</v>
      </c>
      <c r="R2038" s="12">
        <f t="shared" si="315"/>
        <v>2.8266666666666667</v>
      </c>
      <c r="S2038" s="13" t="str">
        <f t="shared" si="320"/>
        <v>Technology</v>
      </c>
      <c r="T2038" s="13" t="str">
        <f t="shared" si="323"/>
        <v>Hardware</v>
      </c>
      <c r="U2038" s="18" t="str">
        <f t="shared" si="316"/>
        <v>May</v>
      </c>
      <c r="V2038" s="18" t="str">
        <f t="shared" si="317"/>
        <v>Apr</v>
      </c>
      <c r="W2038" s="1">
        <f t="shared" si="321"/>
        <v>2014</v>
      </c>
      <c r="X2038" s="1">
        <f t="shared" si="322"/>
        <v>2014</v>
      </c>
    </row>
    <row r="2039" spans="1:24" ht="40.5" x14ac:dyDescent="0.3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17">
        <f t="shared" si="318"/>
        <v>41638.043437499997</v>
      </c>
      <c r="L2039" s="17">
        <f t="shared" si="319"/>
        <v>41578.001770833333</v>
      </c>
      <c r="M2039" s="5" t="b">
        <v>1</v>
      </c>
      <c r="N2039" s="5">
        <v>429</v>
      </c>
      <c r="O2039" s="5" t="b">
        <v>1</v>
      </c>
      <c r="P2039" s="5" t="s">
        <v>8295</v>
      </c>
      <c r="Q2039" s="10">
        <f t="shared" si="314"/>
        <v>300.47640000000001</v>
      </c>
      <c r="R2039" s="12">
        <f t="shared" si="315"/>
        <v>4.29</v>
      </c>
      <c r="S2039" s="13" t="str">
        <f t="shared" si="320"/>
        <v>Technology</v>
      </c>
      <c r="T2039" s="13" t="str">
        <f t="shared" si="323"/>
        <v>Hardware</v>
      </c>
      <c r="U2039" s="18" t="str">
        <f t="shared" si="316"/>
        <v>Dec</v>
      </c>
      <c r="V2039" s="18" t="str">
        <f t="shared" si="317"/>
        <v>Oct</v>
      </c>
      <c r="W2039" s="1">
        <f t="shared" si="321"/>
        <v>2013</v>
      </c>
      <c r="X2039" s="1">
        <f t="shared" si="322"/>
        <v>2013</v>
      </c>
    </row>
    <row r="2040" spans="1:24" ht="40.5" x14ac:dyDescent="0.3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17">
        <f t="shared" si="318"/>
        <v>41456.541666666664</v>
      </c>
      <c r="L2040" s="17">
        <f t="shared" si="319"/>
        <v>41424.062743055554</v>
      </c>
      <c r="M2040" s="5" t="b">
        <v>1</v>
      </c>
      <c r="N2040" s="5">
        <v>204</v>
      </c>
      <c r="O2040" s="5" t="b">
        <v>1</v>
      </c>
      <c r="P2040" s="5" t="s">
        <v>8295</v>
      </c>
      <c r="Q2040" s="10">
        <f t="shared" si="314"/>
        <v>420.51249999999999</v>
      </c>
      <c r="R2040" s="12">
        <f t="shared" si="315"/>
        <v>2.5499999999999998</v>
      </c>
      <c r="S2040" s="13" t="str">
        <f t="shared" si="320"/>
        <v>Technology</v>
      </c>
      <c r="T2040" s="13" t="str">
        <f t="shared" si="323"/>
        <v>Hardware</v>
      </c>
      <c r="U2040" s="18" t="str">
        <f t="shared" si="316"/>
        <v>Jul</v>
      </c>
      <c r="V2040" s="18" t="str">
        <f t="shared" si="317"/>
        <v>May</v>
      </c>
      <c r="W2040" s="1">
        <f t="shared" si="321"/>
        <v>2013</v>
      </c>
      <c r="X2040" s="1">
        <f t="shared" si="322"/>
        <v>2013</v>
      </c>
    </row>
    <row r="2041" spans="1:24" ht="40.5" x14ac:dyDescent="0.3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17">
        <f t="shared" si="318"/>
        <v>42704.999305555553</v>
      </c>
      <c r="L2041" s="17">
        <f t="shared" si="319"/>
        <v>42675.23061342592</v>
      </c>
      <c r="M2041" s="5" t="b">
        <v>1</v>
      </c>
      <c r="N2041" s="5">
        <v>379</v>
      </c>
      <c r="O2041" s="5" t="b">
        <v>1</v>
      </c>
      <c r="P2041" s="5" t="s">
        <v>8295</v>
      </c>
      <c r="Q2041" s="10">
        <f t="shared" si="314"/>
        <v>136.21680000000001</v>
      </c>
      <c r="R2041" s="12">
        <f t="shared" si="315"/>
        <v>0.30320000000000003</v>
      </c>
      <c r="S2041" s="13" t="str">
        <f t="shared" si="320"/>
        <v>Technology</v>
      </c>
      <c r="T2041" s="13" t="str">
        <f t="shared" si="323"/>
        <v>Hardware</v>
      </c>
      <c r="U2041" s="18" t="str">
        <f t="shared" si="316"/>
        <v>Nov</v>
      </c>
      <c r="V2041" s="18" t="str">
        <f t="shared" si="317"/>
        <v>Nov</v>
      </c>
      <c r="W2041" s="1">
        <f t="shared" si="321"/>
        <v>2016</v>
      </c>
      <c r="X2041" s="1">
        <f t="shared" si="322"/>
        <v>2016</v>
      </c>
    </row>
    <row r="2042" spans="1:24" ht="40.5" x14ac:dyDescent="0.3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17">
        <f t="shared" si="318"/>
        <v>41593.760451388887</v>
      </c>
      <c r="L2042" s="17">
        <f t="shared" si="319"/>
        <v>41578.718784722216</v>
      </c>
      <c r="M2042" s="5" t="b">
        <v>1</v>
      </c>
      <c r="N2042" s="5">
        <v>271</v>
      </c>
      <c r="O2042" s="5" t="b">
        <v>1</v>
      </c>
      <c r="P2042" s="5" t="s">
        <v>8295</v>
      </c>
      <c r="Q2042" s="10">
        <f t="shared" si="314"/>
        <v>248.17133333333334</v>
      </c>
      <c r="R2042" s="12">
        <f t="shared" si="315"/>
        <v>9.0333333333333332</v>
      </c>
      <c r="S2042" s="13" t="str">
        <f t="shared" si="320"/>
        <v>Technology</v>
      </c>
      <c r="T2042" s="13" t="str">
        <f t="shared" si="323"/>
        <v>Hardware</v>
      </c>
      <c r="U2042" s="18" t="str">
        <f t="shared" si="316"/>
        <v>Nov</v>
      </c>
      <c r="V2042" s="18" t="str">
        <f t="shared" si="317"/>
        <v>Oct</v>
      </c>
      <c r="W2042" s="1">
        <f t="shared" si="321"/>
        <v>2013</v>
      </c>
      <c r="X2042" s="1">
        <f t="shared" si="322"/>
        <v>2013</v>
      </c>
    </row>
    <row r="2043" spans="1:24" ht="60.75" x14ac:dyDescent="0.3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17">
        <f t="shared" si="318"/>
        <v>42684.359108796292</v>
      </c>
      <c r="L2043" s="17">
        <f t="shared" si="319"/>
        <v>42654.317442129628</v>
      </c>
      <c r="M2043" s="5" t="b">
        <v>0</v>
      </c>
      <c r="N2043" s="5">
        <v>120</v>
      </c>
      <c r="O2043" s="5" t="b">
        <v>1</v>
      </c>
      <c r="P2043" s="5" t="s">
        <v>8295</v>
      </c>
      <c r="Q2043" s="10">
        <f t="shared" si="314"/>
        <v>181.86315789473684</v>
      </c>
      <c r="R2043" s="12">
        <f t="shared" si="315"/>
        <v>1.263157894736842</v>
      </c>
      <c r="S2043" s="13" t="str">
        <f t="shared" si="320"/>
        <v>Technology</v>
      </c>
      <c r="T2043" s="13" t="str">
        <f t="shared" si="323"/>
        <v>Hardware</v>
      </c>
      <c r="U2043" s="18" t="str">
        <f t="shared" si="316"/>
        <v>Nov</v>
      </c>
      <c r="V2043" s="18" t="str">
        <f t="shared" si="317"/>
        <v>Oct</v>
      </c>
      <c r="W2043" s="1">
        <f t="shared" si="321"/>
        <v>2016</v>
      </c>
      <c r="X2043" s="1">
        <f t="shared" si="322"/>
        <v>2016</v>
      </c>
    </row>
    <row r="2044" spans="1:24" ht="60.75" x14ac:dyDescent="0.3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17">
        <f t="shared" si="318"/>
        <v>42391.499699074069</v>
      </c>
      <c r="L2044" s="17">
        <f t="shared" si="319"/>
        <v>42331.499699074069</v>
      </c>
      <c r="M2044" s="5" t="b">
        <v>0</v>
      </c>
      <c r="N2044" s="5">
        <v>140</v>
      </c>
      <c r="O2044" s="5" t="b">
        <v>1</v>
      </c>
      <c r="P2044" s="5" t="s">
        <v>8295</v>
      </c>
      <c r="Q2044" s="10">
        <f t="shared" si="314"/>
        <v>123.53</v>
      </c>
      <c r="R2044" s="12">
        <f t="shared" si="315"/>
        <v>1.4</v>
      </c>
      <c r="S2044" s="13" t="str">
        <f t="shared" si="320"/>
        <v>Technology</v>
      </c>
      <c r="T2044" s="13" t="str">
        <f t="shared" si="323"/>
        <v>Hardware</v>
      </c>
      <c r="U2044" s="18" t="str">
        <f t="shared" si="316"/>
        <v>Jan</v>
      </c>
      <c r="V2044" s="18" t="str">
        <f t="shared" si="317"/>
        <v>Nov</v>
      </c>
      <c r="W2044" s="1">
        <f t="shared" si="321"/>
        <v>2016</v>
      </c>
      <c r="X2044" s="1">
        <f t="shared" si="322"/>
        <v>2015</v>
      </c>
    </row>
    <row r="2045" spans="1:24" ht="60.75" x14ac:dyDescent="0.3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17">
        <f t="shared" si="318"/>
        <v>42714.999305555553</v>
      </c>
      <c r="L2045" s="17">
        <f t="shared" si="319"/>
        <v>42660.968483796292</v>
      </c>
      <c r="M2045" s="5" t="b">
        <v>0</v>
      </c>
      <c r="N2045" s="5">
        <v>193</v>
      </c>
      <c r="O2045" s="5" t="b">
        <v>1</v>
      </c>
      <c r="P2045" s="5" t="s">
        <v>8295</v>
      </c>
      <c r="Q2045" s="10">
        <f t="shared" si="314"/>
        <v>506.20938628158842</v>
      </c>
      <c r="R2045" s="12">
        <f t="shared" si="315"/>
        <v>13.935018050541517</v>
      </c>
      <c r="S2045" s="13" t="str">
        <f t="shared" si="320"/>
        <v>Technology</v>
      </c>
      <c r="T2045" s="13" t="str">
        <f t="shared" si="323"/>
        <v>Hardware</v>
      </c>
      <c r="U2045" s="18" t="str">
        <f t="shared" si="316"/>
        <v>Dec</v>
      </c>
      <c r="V2045" s="18" t="str">
        <f t="shared" si="317"/>
        <v>Oct</v>
      </c>
      <c r="W2045" s="1">
        <f t="shared" si="321"/>
        <v>2016</v>
      </c>
      <c r="X2045" s="1">
        <f t="shared" si="322"/>
        <v>2016</v>
      </c>
    </row>
    <row r="2046" spans="1:24" ht="40.5" x14ac:dyDescent="0.3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17">
        <f t="shared" si="318"/>
        <v>42168.475856481477</v>
      </c>
      <c r="L2046" s="17">
        <f t="shared" si="319"/>
        <v>42138.475856481477</v>
      </c>
      <c r="M2046" s="5" t="b">
        <v>0</v>
      </c>
      <c r="N2046" s="5">
        <v>180</v>
      </c>
      <c r="O2046" s="5" t="b">
        <v>1</v>
      </c>
      <c r="P2046" s="5" t="s">
        <v>8295</v>
      </c>
      <c r="Q2046" s="10">
        <f t="shared" si="314"/>
        <v>108.21333333333334</v>
      </c>
      <c r="R2046" s="12">
        <f t="shared" si="315"/>
        <v>1.2</v>
      </c>
      <c r="S2046" s="13" t="str">
        <f t="shared" si="320"/>
        <v>Technology</v>
      </c>
      <c r="T2046" s="13" t="str">
        <f t="shared" si="323"/>
        <v>Hardware</v>
      </c>
      <c r="U2046" s="18" t="str">
        <f t="shared" si="316"/>
        <v>Jun</v>
      </c>
      <c r="V2046" s="18" t="str">
        <f t="shared" si="317"/>
        <v>May</v>
      </c>
      <c r="W2046" s="1">
        <f t="shared" si="321"/>
        <v>2015</v>
      </c>
      <c r="X2046" s="1">
        <f t="shared" si="322"/>
        <v>2015</v>
      </c>
    </row>
    <row r="2047" spans="1:24" ht="40.5" x14ac:dyDescent="0.3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17">
        <f t="shared" si="318"/>
        <v>41098.880173611113</v>
      </c>
      <c r="L2047" s="17">
        <f t="shared" si="319"/>
        <v>41068.880173611113</v>
      </c>
      <c r="M2047" s="5" t="b">
        <v>0</v>
      </c>
      <c r="N2047" s="5">
        <v>263</v>
      </c>
      <c r="O2047" s="5" t="b">
        <v>1</v>
      </c>
      <c r="P2047" s="5" t="s">
        <v>8295</v>
      </c>
      <c r="Q2047" s="10">
        <f t="shared" si="314"/>
        <v>819.18387755102037</v>
      </c>
      <c r="R2047" s="12">
        <f t="shared" si="315"/>
        <v>5.3673469387755102</v>
      </c>
      <c r="S2047" s="13" t="str">
        <f t="shared" si="320"/>
        <v>Technology</v>
      </c>
      <c r="T2047" s="13" t="str">
        <f t="shared" si="323"/>
        <v>Hardware</v>
      </c>
      <c r="U2047" s="18" t="str">
        <f t="shared" si="316"/>
        <v>Jul</v>
      </c>
      <c r="V2047" s="18" t="str">
        <f t="shared" si="317"/>
        <v>Jun</v>
      </c>
      <c r="W2047" s="1">
        <f t="shared" si="321"/>
        <v>2012</v>
      </c>
      <c r="X2047" s="1">
        <f t="shared" si="322"/>
        <v>2012</v>
      </c>
    </row>
    <row r="2048" spans="1:24" ht="60.75" x14ac:dyDescent="0.3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17">
        <f t="shared" si="318"/>
        <v>41416.963472222218</v>
      </c>
      <c r="L2048" s="17">
        <f t="shared" si="319"/>
        <v>41386.963472222218</v>
      </c>
      <c r="M2048" s="5" t="b">
        <v>0</v>
      </c>
      <c r="N2048" s="5">
        <v>217</v>
      </c>
      <c r="O2048" s="5" t="b">
        <v>1</v>
      </c>
      <c r="P2048" s="5" t="s">
        <v>8295</v>
      </c>
      <c r="Q2048" s="10">
        <f t="shared" si="314"/>
        <v>121.1</v>
      </c>
      <c r="R2048" s="12">
        <f t="shared" si="315"/>
        <v>2.17</v>
      </c>
      <c r="S2048" s="13" t="str">
        <f t="shared" si="320"/>
        <v>Technology</v>
      </c>
      <c r="T2048" s="13" t="str">
        <f t="shared" si="323"/>
        <v>Hardware</v>
      </c>
      <c r="U2048" s="18" t="str">
        <f t="shared" si="316"/>
        <v>May</v>
      </c>
      <c r="V2048" s="18" t="str">
        <f t="shared" si="317"/>
        <v>Apr</v>
      </c>
      <c r="W2048" s="1">
        <f t="shared" si="321"/>
        <v>2013</v>
      </c>
      <c r="X2048" s="1">
        <f t="shared" si="322"/>
        <v>2013</v>
      </c>
    </row>
    <row r="2049" spans="1:24" ht="40.5" x14ac:dyDescent="0.3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17">
        <f t="shared" si="318"/>
        <v>42110.791666666664</v>
      </c>
      <c r="L2049" s="17">
        <f t="shared" si="319"/>
        <v>42081.695254629631</v>
      </c>
      <c r="M2049" s="5" t="b">
        <v>0</v>
      </c>
      <c r="N2049" s="5">
        <v>443</v>
      </c>
      <c r="O2049" s="5" t="b">
        <v>1</v>
      </c>
      <c r="P2049" s="5" t="s">
        <v>8295</v>
      </c>
      <c r="Q2049" s="10">
        <f t="shared" si="314"/>
        <v>102.99897959183673</v>
      </c>
      <c r="R2049" s="12">
        <f t="shared" si="315"/>
        <v>0.45204081632653059</v>
      </c>
      <c r="S2049" s="13" t="str">
        <f t="shared" si="320"/>
        <v>Technology</v>
      </c>
      <c r="T2049" s="13" t="str">
        <f t="shared" si="323"/>
        <v>Hardware</v>
      </c>
      <c r="U2049" s="18" t="str">
        <f t="shared" si="316"/>
        <v>Apr</v>
      </c>
      <c r="V2049" s="18" t="str">
        <f t="shared" si="317"/>
        <v>Mar</v>
      </c>
      <c r="W2049" s="1">
        <f t="shared" si="321"/>
        <v>2015</v>
      </c>
      <c r="X2049" s="1">
        <f t="shared" si="322"/>
        <v>2015</v>
      </c>
    </row>
    <row r="2050" spans="1:24" ht="60.75" x14ac:dyDescent="0.3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17">
        <f t="shared" si="318"/>
        <v>41417.443182870367</v>
      </c>
      <c r="L2050" s="17">
        <f t="shared" si="319"/>
        <v>41387.443182870367</v>
      </c>
      <c r="M2050" s="5" t="b">
        <v>0</v>
      </c>
      <c r="N2050" s="5">
        <v>1373</v>
      </c>
      <c r="O2050" s="5" t="b">
        <v>1</v>
      </c>
      <c r="P2050" s="5" t="s">
        <v>8295</v>
      </c>
      <c r="Q2050" s="10">
        <f t="shared" ref="Q2050:Q2113" si="324">100*E2050/D2050</f>
        <v>148.33229411764705</v>
      </c>
      <c r="R2050" s="12">
        <f t="shared" ref="R2050:R2113" si="325">100*N2050/D2050</f>
        <v>1.6152941176470588</v>
      </c>
      <c r="S2050" s="13" t="str">
        <f t="shared" si="320"/>
        <v>Technology</v>
      </c>
      <c r="T2050" s="13" t="str">
        <f t="shared" si="323"/>
        <v>Hardware</v>
      </c>
      <c r="U2050" s="18" t="str">
        <f t="shared" ref="U2050:U2113" si="326">TEXT((I2050/86400)+25569+(-5/24), "mmm")</f>
        <v>May</v>
      </c>
      <c r="V2050" s="18" t="str">
        <f t="shared" ref="V2050:V2113" si="327">TEXT((J2050/86400)+25569+(-5/24), "mmm")</f>
        <v>Apr</v>
      </c>
      <c r="W2050" s="1">
        <f t="shared" si="321"/>
        <v>2013</v>
      </c>
      <c r="X2050" s="1">
        <f t="shared" si="322"/>
        <v>2013</v>
      </c>
    </row>
    <row r="2051" spans="1:24" ht="40.5" x14ac:dyDescent="0.3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17">
        <f t="shared" ref="K2051:K2114" si="328">(I2051/86400)+25569+(-5/24)</f>
        <v>41610.749305555553</v>
      </c>
      <c r="L2051" s="17">
        <f t="shared" ref="L2051:L2114" si="329">(J2051/86400)+25569+(-5/24)</f>
        <v>41575.319016203699</v>
      </c>
      <c r="M2051" s="5" t="b">
        <v>0</v>
      </c>
      <c r="N2051" s="5">
        <v>742</v>
      </c>
      <c r="O2051" s="5" t="b">
        <v>1</v>
      </c>
      <c r="P2051" s="5" t="s">
        <v>8295</v>
      </c>
      <c r="Q2051" s="10">
        <f t="shared" si="324"/>
        <v>120.19070000000001</v>
      </c>
      <c r="R2051" s="12">
        <f t="shared" si="325"/>
        <v>1.484</v>
      </c>
      <c r="S2051" s="13" t="str">
        <f t="shared" ref="S2051:S2114" si="330">IF(ISNUMBER(SEARCH("film",P2051)),"Film",IF(ISNUMBER(SEARCH("theater",P2051)),"Theater",IF(ISNUMBER(SEARCH("music",P2051)),"Music",IF(ISNUMBER(SEARCH("technology",P2051)),"Technology",IF(ISNUMBER(SEARCH("journalism",P2051)),"Journalism",IF(ISNUMBER(SEARCH("games",P2051)),"Games",IF(ISNUMBER(SEARCH("food",P2051)),"Food",IF(ISNUMBER(SEARCH("photography",P2051)),"Photography",IF(ISNUMBER(SEARCH("publishing",P2051)),"Publishing")))))))))</f>
        <v>Technology</v>
      </c>
      <c r="T2051" s="13" t="str">
        <f t="shared" si="323"/>
        <v>Hardware</v>
      </c>
      <c r="U2051" s="18" t="str">
        <f t="shared" si="326"/>
        <v>Dec</v>
      </c>
      <c r="V2051" s="18" t="str">
        <f t="shared" si="327"/>
        <v>Oct</v>
      </c>
      <c r="W2051" s="1">
        <f t="shared" ref="W2051:W2114" si="331">YEAR(K2051)</f>
        <v>2013</v>
      </c>
      <c r="X2051" s="1">
        <f t="shared" ref="X2051:X2114" si="332">YEAR(L2051)</f>
        <v>2013</v>
      </c>
    </row>
    <row r="2052" spans="1:24" ht="60.75" x14ac:dyDescent="0.3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17">
        <f t="shared" si="328"/>
        <v>42154.863171296289</v>
      </c>
      <c r="L2052" s="17">
        <f t="shared" si="329"/>
        <v>42114.863171296289</v>
      </c>
      <c r="M2052" s="5" t="b">
        <v>0</v>
      </c>
      <c r="N2052" s="5">
        <v>170</v>
      </c>
      <c r="O2052" s="5" t="b">
        <v>1</v>
      </c>
      <c r="P2052" s="5" t="s">
        <v>8295</v>
      </c>
      <c r="Q2052" s="10">
        <f t="shared" si="324"/>
        <v>473.27</v>
      </c>
      <c r="R2052" s="12">
        <f t="shared" si="325"/>
        <v>1.7</v>
      </c>
      <c r="S2052" s="13" t="str">
        <f t="shared" si="330"/>
        <v>Technology</v>
      </c>
      <c r="T2052" s="13" t="str">
        <f t="shared" si="323"/>
        <v>Hardware</v>
      </c>
      <c r="U2052" s="18" t="str">
        <f t="shared" si="326"/>
        <v>May</v>
      </c>
      <c r="V2052" s="18" t="str">
        <f t="shared" si="327"/>
        <v>Apr</v>
      </c>
      <c r="W2052" s="1">
        <f t="shared" si="331"/>
        <v>2015</v>
      </c>
      <c r="X2052" s="1">
        <f t="shared" si="332"/>
        <v>2015</v>
      </c>
    </row>
    <row r="2053" spans="1:24" ht="60.75" x14ac:dyDescent="0.3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17">
        <f t="shared" si="328"/>
        <v>41633.814085648148</v>
      </c>
      <c r="L2053" s="17">
        <f t="shared" si="329"/>
        <v>41603.814085648148</v>
      </c>
      <c r="M2053" s="5" t="b">
        <v>0</v>
      </c>
      <c r="N2053" s="5">
        <v>242</v>
      </c>
      <c r="O2053" s="5" t="b">
        <v>1</v>
      </c>
      <c r="P2053" s="5" t="s">
        <v>8295</v>
      </c>
      <c r="Q2053" s="10">
        <f t="shared" si="324"/>
        <v>130.36250000000001</v>
      </c>
      <c r="R2053" s="12">
        <f t="shared" si="325"/>
        <v>3.0249999999999999</v>
      </c>
      <c r="S2053" s="13" t="str">
        <f t="shared" si="330"/>
        <v>Technology</v>
      </c>
      <c r="T2053" s="13" t="str">
        <f t="shared" si="323"/>
        <v>Hardware</v>
      </c>
      <c r="U2053" s="18" t="str">
        <f t="shared" si="326"/>
        <v>Dec</v>
      </c>
      <c r="V2053" s="18" t="str">
        <f t="shared" si="327"/>
        <v>Nov</v>
      </c>
      <c r="W2053" s="1">
        <f t="shared" si="331"/>
        <v>2013</v>
      </c>
      <c r="X2053" s="1">
        <f t="shared" si="332"/>
        <v>2013</v>
      </c>
    </row>
    <row r="2054" spans="1:24" ht="40.5" x14ac:dyDescent="0.3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17">
        <f t="shared" si="328"/>
        <v>42419.875613425924</v>
      </c>
      <c r="L2054" s="17">
        <f t="shared" si="329"/>
        <v>42374.875613425924</v>
      </c>
      <c r="M2054" s="5" t="b">
        <v>0</v>
      </c>
      <c r="N2054" s="5">
        <v>541</v>
      </c>
      <c r="O2054" s="5" t="b">
        <v>1</v>
      </c>
      <c r="P2054" s="5" t="s">
        <v>8295</v>
      </c>
      <c r="Q2054" s="10">
        <f t="shared" si="324"/>
        <v>353.048</v>
      </c>
      <c r="R2054" s="12">
        <f t="shared" si="325"/>
        <v>1.0820000000000001</v>
      </c>
      <c r="S2054" s="13" t="str">
        <f t="shared" si="330"/>
        <v>Technology</v>
      </c>
      <c r="T2054" s="13" t="str">
        <f t="shared" si="323"/>
        <v>Hardware</v>
      </c>
      <c r="U2054" s="18" t="str">
        <f t="shared" si="326"/>
        <v>Feb</v>
      </c>
      <c r="V2054" s="18" t="str">
        <f t="shared" si="327"/>
        <v>Jan</v>
      </c>
      <c r="W2054" s="1">
        <f t="shared" si="331"/>
        <v>2016</v>
      </c>
      <c r="X2054" s="1">
        <f t="shared" si="332"/>
        <v>2016</v>
      </c>
    </row>
    <row r="2055" spans="1:24" ht="60.75" x14ac:dyDescent="0.3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17">
        <f t="shared" si="328"/>
        <v>42333.450821759259</v>
      </c>
      <c r="L2055" s="17">
        <f t="shared" si="329"/>
        <v>42303.409155092588</v>
      </c>
      <c r="M2055" s="5" t="b">
        <v>0</v>
      </c>
      <c r="N2055" s="5">
        <v>121</v>
      </c>
      <c r="O2055" s="5" t="b">
        <v>1</v>
      </c>
      <c r="P2055" s="5" t="s">
        <v>8295</v>
      </c>
      <c r="Q2055" s="10">
        <f t="shared" si="324"/>
        <v>101.02</v>
      </c>
      <c r="R2055" s="12">
        <f t="shared" si="325"/>
        <v>2.42</v>
      </c>
      <c r="S2055" s="13" t="str">
        <f t="shared" si="330"/>
        <v>Technology</v>
      </c>
      <c r="T2055" s="13" t="str">
        <f t="shared" si="323"/>
        <v>Hardware</v>
      </c>
      <c r="U2055" s="18" t="str">
        <f t="shared" si="326"/>
        <v>Nov</v>
      </c>
      <c r="V2055" s="18" t="str">
        <f t="shared" si="327"/>
        <v>Oct</v>
      </c>
      <c r="W2055" s="1">
        <f t="shared" si="331"/>
        <v>2015</v>
      </c>
      <c r="X2055" s="1">
        <f t="shared" si="332"/>
        <v>2015</v>
      </c>
    </row>
    <row r="2056" spans="1:24" ht="60.75" x14ac:dyDescent="0.3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17">
        <f t="shared" si="328"/>
        <v>41761.312615740739</v>
      </c>
      <c r="L2056" s="17">
        <f t="shared" si="329"/>
        <v>41731.312615740739</v>
      </c>
      <c r="M2056" s="5" t="b">
        <v>0</v>
      </c>
      <c r="N2056" s="5">
        <v>621</v>
      </c>
      <c r="O2056" s="5" t="b">
        <v>1</v>
      </c>
      <c r="P2056" s="5" t="s">
        <v>8295</v>
      </c>
      <c r="Q2056" s="10">
        <f t="shared" si="324"/>
        <v>113.59142857142857</v>
      </c>
      <c r="R2056" s="12">
        <f t="shared" si="325"/>
        <v>1.7742857142857142</v>
      </c>
      <c r="S2056" s="13" t="str">
        <f t="shared" si="330"/>
        <v>Technology</v>
      </c>
      <c r="T2056" s="13" t="str">
        <f t="shared" si="323"/>
        <v>Hardware</v>
      </c>
      <c r="U2056" s="18" t="str">
        <f t="shared" si="326"/>
        <v>May</v>
      </c>
      <c r="V2056" s="18" t="str">
        <f t="shared" si="327"/>
        <v>Apr</v>
      </c>
      <c r="W2056" s="1">
        <f t="shared" si="331"/>
        <v>2014</v>
      </c>
      <c r="X2056" s="1">
        <f t="shared" si="332"/>
        <v>2014</v>
      </c>
    </row>
    <row r="2057" spans="1:24" ht="40.5" x14ac:dyDescent="0.3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17">
        <f t="shared" si="328"/>
        <v>41975.958333333336</v>
      </c>
      <c r="L2057" s="17">
        <f t="shared" si="329"/>
        <v>41946.465775462959</v>
      </c>
      <c r="M2057" s="5" t="b">
        <v>0</v>
      </c>
      <c r="N2057" s="5">
        <v>101</v>
      </c>
      <c r="O2057" s="5" t="b">
        <v>1</v>
      </c>
      <c r="P2057" s="5" t="s">
        <v>8295</v>
      </c>
      <c r="Q2057" s="10">
        <f t="shared" si="324"/>
        <v>167.41666666666666</v>
      </c>
      <c r="R2057" s="12">
        <f t="shared" si="325"/>
        <v>1.6833333333333333</v>
      </c>
      <c r="S2057" s="13" t="str">
        <f t="shared" si="330"/>
        <v>Technology</v>
      </c>
      <c r="T2057" s="13" t="str">
        <f t="shared" si="323"/>
        <v>Hardware</v>
      </c>
      <c r="U2057" s="18" t="str">
        <f t="shared" si="326"/>
        <v>Dec</v>
      </c>
      <c r="V2057" s="18" t="str">
        <f t="shared" si="327"/>
        <v>Nov</v>
      </c>
      <c r="W2057" s="1">
        <f t="shared" si="331"/>
        <v>2014</v>
      </c>
      <c r="X2057" s="1">
        <f t="shared" si="332"/>
        <v>2014</v>
      </c>
    </row>
    <row r="2058" spans="1:24" ht="60.75" x14ac:dyDescent="0.3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17">
        <f t="shared" si="328"/>
        <v>41381.552569444444</v>
      </c>
      <c r="L2058" s="17">
        <f t="shared" si="329"/>
        <v>41351.552569444444</v>
      </c>
      <c r="M2058" s="5" t="b">
        <v>0</v>
      </c>
      <c r="N2058" s="5">
        <v>554</v>
      </c>
      <c r="O2058" s="5" t="b">
        <v>1</v>
      </c>
      <c r="P2058" s="5" t="s">
        <v>8295</v>
      </c>
      <c r="Q2058" s="10">
        <f t="shared" si="324"/>
        <v>153.452</v>
      </c>
      <c r="R2058" s="12">
        <f t="shared" si="325"/>
        <v>1.1080000000000001</v>
      </c>
      <c r="S2058" s="13" t="str">
        <f t="shared" si="330"/>
        <v>Technology</v>
      </c>
      <c r="T2058" s="13" t="str">
        <f t="shared" si="323"/>
        <v>Hardware</v>
      </c>
      <c r="U2058" s="18" t="str">
        <f t="shared" si="326"/>
        <v>Apr</v>
      </c>
      <c r="V2058" s="18" t="str">
        <f t="shared" si="327"/>
        <v>Mar</v>
      </c>
      <c r="W2058" s="1">
        <f t="shared" si="331"/>
        <v>2013</v>
      </c>
      <c r="X2058" s="1">
        <f t="shared" si="332"/>
        <v>2013</v>
      </c>
    </row>
    <row r="2059" spans="1:24" ht="40.5" x14ac:dyDescent="0.3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17">
        <f t="shared" si="328"/>
        <v>42426.286249999997</v>
      </c>
      <c r="L2059" s="17">
        <f t="shared" si="329"/>
        <v>42396.286249999997</v>
      </c>
      <c r="M2059" s="5" t="b">
        <v>0</v>
      </c>
      <c r="N2059" s="5">
        <v>666</v>
      </c>
      <c r="O2059" s="5" t="b">
        <v>1</v>
      </c>
      <c r="P2059" s="5" t="s">
        <v>8295</v>
      </c>
      <c r="Q2059" s="10">
        <f t="shared" si="324"/>
        <v>202.23220000000001</v>
      </c>
      <c r="R2059" s="12">
        <f t="shared" si="325"/>
        <v>4.4400000000000004</v>
      </c>
      <c r="S2059" s="13" t="str">
        <f t="shared" si="330"/>
        <v>Technology</v>
      </c>
      <c r="T2059" s="13" t="str">
        <f t="shared" si="323"/>
        <v>Hardware</v>
      </c>
      <c r="U2059" s="18" t="str">
        <f t="shared" si="326"/>
        <v>Feb</v>
      </c>
      <c r="V2059" s="18" t="str">
        <f t="shared" si="327"/>
        <v>Jan</v>
      </c>
      <c r="W2059" s="1">
        <f t="shared" si="331"/>
        <v>2016</v>
      </c>
      <c r="X2059" s="1">
        <f t="shared" si="332"/>
        <v>2016</v>
      </c>
    </row>
    <row r="2060" spans="1:24" x14ac:dyDescent="0.3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17">
        <f t="shared" si="328"/>
        <v>42065.624999999993</v>
      </c>
      <c r="L2060" s="17">
        <f t="shared" si="329"/>
        <v>42026.16238425926</v>
      </c>
      <c r="M2060" s="5" t="b">
        <v>0</v>
      </c>
      <c r="N2060" s="5">
        <v>410</v>
      </c>
      <c r="O2060" s="5" t="b">
        <v>1</v>
      </c>
      <c r="P2060" s="5" t="s">
        <v>8295</v>
      </c>
      <c r="Q2060" s="10">
        <f t="shared" si="324"/>
        <v>168.28125</v>
      </c>
      <c r="R2060" s="12">
        <f t="shared" si="325"/>
        <v>16.015625</v>
      </c>
      <c r="S2060" s="13" t="str">
        <f t="shared" si="330"/>
        <v>Technology</v>
      </c>
      <c r="T2060" s="13" t="str">
        <f t="shared" si="323"/>
        <v>Hardware</v>
      </c>
      <c r="U2060" s="18" t="str">
        <f t="shared" si="326"/>
        <v>Mar</v>
      </c>
      <c r="V2060" s="18" t="str">
        <f t="shared" si="327"/>
        <v>Jan</v>
      </c>
      <c r="W2060" s="1">
        <f t="shared" si="331"/>
        <v>2015</v>
      </c>
      <c r="X2060" s="1">
        <f t="shared" si="332"/>
        <v>2015</v>
      </c>
    </row>
    <row r="2061" spans="1:24" ht="60.75" x14ac:dyDescent="0.3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17">
        <f t="shared" si="328"/>
        <v>42400.707638888889</v>
      </c>
      <c r="L2061" s="17">
        <f t="shared" si="329"/>
        <v>42361.394143518519</v>
      </c>
      <c r="M2061" s="5" t="b">
        <v>0</v>
      </c>
      <c r="N2061" s="5">
        <v>375</v>
      </c>
      <c r="O2061" s="5" t="b">
        <v>1</v>
      </c>
      <c r="P2061" s="5" t="s">
        <v>8295</v>
      </c>
      <c r="Q2061" s="10">
        <f t="shared" si="324"/>
        <v>143.45666666666668</v>
      </c>
      <c r="R2061" s="12">
        <f t="shared" si="325"/>
        <v>1.25</v>
      </c>
      <c r="S2061" s="13" t="str">
        <f t="shared" si="330"/>
        <v>Technology</v>
      </c>
      <c r="T2061" s="13" t="str">
        <f t="shared" si="323"/>
        <v>Hardware</v>
      </c>
      <c r="U2061" s="18" t="str">
        <f t="shared" si="326"/>
        <v>Jan</v>
      </c>
      <c r="V2061" s="18" t="str">
        <f t="shared" si="327"/>
        <v>Dec</v>
      </c>
      <c r="W2061" s="1">
        <f t="shared" si="331"/>
        <v>2016</v>
      </c>
      <c r="X2061" s="1">
        <f t="shared" si="332"/>
        <v>2015</v>
      </c>
    </row>
    <row r="2062" spans="1:24" ht="40.5" x14ac:dyDescent="0.3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17">
        <f t="shared" si="328"/>
        <v>41843.434606481482</v>
      </c>
      <c r="L2062" s="17">
        <f t="shared" si="329"/>
        <v>41783.434606481482</v>
      </c>
      <c r="M2062" s="5" t="b">
        <v>0</v>
      </c>
      <c r="N2062" s="5">
        <v>1364</v>
      </c>
      <c r="O2062" s="5" t="b">
        <v>1</v>
      </c>
      <c r="P2062" s="5" t="s">
        <v>8295</v>
      </c>
      <c r="Q2062" s="10">
        <f t="shared" si="324"/>
        <v>196.4</v>
      </c>
      <c r="R2062" s="12">
        <f t="shared" si="325"/>
        <v>5.4560000000000004</v>
      </c>
      <c r="S2062" s="13" t="str">
        <f t="shared" si="330"/>
        <v>Technology</v>
      </c>
      <c r="T2062" s="13" t="str">
        <f t="shared" si="323"/>
        <v>Hardware</v>
      </c>
      <c r="U2062" s="18" t="str">
        <f t="shared" si="326"/>
        <v>Jul</v>
      </c>
      <c r="V2062" s="18" t="str">
        <f t="shared" si="327"/>
        <v>May</v>
      </c>
      <c r="W2062" s="1">
        <f t="shared" si="331"/>
        <v>2014</v>
      </c>
      <c r="X2062" s="1">
        <f t="shared" si="332"/>
        <v>2014</v>
      </c>
    </row>
    <row r="2063" spans="1:24" ht="40.5" x14ac:dyDescent="0.3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17">
        <f t="shared" si="328"/>
        <v>42735.556180555555</v>
      </c>
      <c r="L2063" s="17">
        <f t="shared" si="329"/>
        <v>42705.556180555555</v>
      </c>
      <c r="M2063" s="5" t="b">
        <v>0</v>
      </c>
      <c r="N2063" s="5">
        <v>35</v>
      </c>
      <c r="O2063" s="5" t="b">
        <v>1</v>
      </c>
      <c r="P2063" s="5" t="s">
        <v>8295</v>
      </c>
      <c r="Q2063" s="10">
        <f t="shared" si="324"/>
        <v>107.92</v>
      </c>
      <c r="R2063" s="12">
        <f t="shared" si="325"/>
        <v>0.7</v>
      </c>
      <c r="S2063" s="13" t="str">
        <f t="shared" si="330"/>
        <v>Technology</v>
      </c>
      <c r="T2063" s="13" t="str">
        <f t="shared" si="323"/>
        <v>Hardware</v>
      </c>
      <c r="U2063" s="18" t="str">
        <f t="shared" si="326"/>
        <v>Dec</v>
      </c>
      <c r="V2063" s="18" t="str">
        <f t="shared" si="327"/>
        <v>Dec</v>
      </c>
      <c r="W2063" s="1">
        <f t="shared" si="331"/>
        <v>2016</v>
      </c>
      <c r="X2063" s="1">
        <f t="shared" si="332"/>
        <v>2016</v>
      </c>
    </row>
    <row r="2064" spans="1:24" ht="40.5" x14ac:dyDescent="0.3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17">
        <f t="shared" si="328"/>
        <v>42453.1330787037</v>
      </c>
      <c r="L2064" s="17">
        <f t="shared" si="329"/>
        <v>42423.174745370365</v>
      </c>
      <c r="M2064" s="5" t="b">
        <v>0</v>
      </c>
      <c r="N2064" s="5">
        <v>203</v>
      </c>
      <c r="O2064" s="5" t="b">
        <v>1</v>
      </c>
      <c r="P2064" s="5" t="s">
        <v>8295</v>
      </c>
      <c r="Q2064" s="10">
        <f t="shared" si="324"/>
        <v>114.977</v>
      </c>
      <c r="R2064" s="12">
        <f t="shared" si="325"/>
        <v>0.20300000000000001</v>
      </c>
      <c r="S2064" s="13" t="str">
        <f t="shared" si="330"/>
        <v>Technology</v>
      </c>
      <c r="T2064" s="13" t="str">
        <f t="shared" si="323"/>
        <v>Hardware</v>
      </c>
      <c r="U2064" s="18" t="str">
        <f t="shared" si="326"/>
        <v>Mar</v>
      </c>
      <c r="V2064" s="18" t="str">
        <f t="shared" si="327"/>
        <v>Feb</v>
      </c>
      <c r="W2064" s="1">
        <f t="shared" si="331"/>
        <v>2016</v>
      </c>
      <c r="X2064" s="1">
        <f t="shared" si="332"/>
        <v>2016</v>
      </c>
    </row>
    <row r="2065" spans="1:24" ht="40.5" x14ac:dyDescent="0.3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17">
        <f t="shared" si="328"/>
        <v>42505.524317129624</v>
      </c>
      <c r="L2065" s="17">
        <f t="shared" si="329"/>
        <v>42472.524317129624</v>
      </c>
      <c r="M2065" s="5" t="b">
        <v>0</v>
      </c>
      <c r="N2065" s="5">
        <v>49</v>
      </c>
      <c r="O2065" s="5" t="b">
        <v>1</v>
      </c>
      <c r="P2065" s="5" t="s">
        <v>8295</v>
      </c>
      <c r="Q2065" s="10">
        <f t="shared" si="324"/>
        <v>148.05000000000001</v>
      </c>
      <c r="R2065" s="12">
        <f t="shared" si="325"/>
        <v>1.2250000000000001</v>
      </c>
      <c r="S2065" s="13" t="str">
        <f t="shared" si="330"/>
        <v>Technology</v>
      </c>
      <c r="T2065" s="13" t="str">
        <f t="shared" si="323"/>
        <v>Hardware</v>
      </c>
      <c r="U2065" s="18" t="str">
        <f t="shared" si="326"/>
        <v>May</v>
      </c>
      <c r="V2065" s="18" t="str">
        <f t="shared" si="327"/>
        <v>Apr</v>
      </c>
      <c r="W2065" s="1">
        <f t="shared" si="331"/>
        <v>2016</v>
      </c>
      <c r="X2065" s="1">
        <f t="shared" si="332"/>
        <v>2016</v>
      </c>
    </row>
    <row r="2066" spans="1:24" ht="40.5" x14ac:dyDescent="0.3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17">
        <f t="shared" si="328"/>
        <v>41425.291666666664</v>
      </c>
      <c r="L2066" s="17">
        <f t="shared" si="329"/>
        <v>41389.1565162037</v>
      </c>
      <c r="M2066" s="5" t="b">
        <v>0</v>
      </c>
      <c r="N2066" s="5">
        <v>5812</v>
      </c>
      <c r="O2066" s="5" t="b">
        <v>1</v>
      </c>
      <c r="P2066" s="5" t="s">
        <v>8295</v>
      </c>
      <c r="Q2066" s="10">
        <f t="shared" si="324"/>
        <v>191.16676082790633</v>
      </c>
      <c r="R2066" s="12">
        <f t="shared" si="325"/>
        <v>2.2186423985158155</v>
      </c>
      <c r="S2066" s="13" t="str">
        <f t="shared" si="330"/>
        <v>Technology</v>
      </c>
      <c r="T2066" s="13" t="str">
        <f t="shared" si="323"/>
        <v>Hardware</v>
      </c>
      <c r="U2066" s="18" t="str">
        <f t="shared" si="326"/>
        <v>May</v>
      </c>
      <c r="V2066" s="18" t="str">
        <f t="shared" si="327"/>
        <v>Apr</v>
      </c>
      <c r="W2066" s="1">
        <f t="shared" si="331"/>
        <v>2013</v>
      </c>
      <c r="X2066" s="1">
        <f t="shared" si="332"/>
        <v>2013</v>
      </c>
    </row>
    <row r="2067" spans="1:24" ht="60.75" x14ac:dyDescent="0.3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17">
        <f t="shared" si="328"/>
        <v>41633.125335648147</v>
      </c>
      <c r="L2067" s="17">
        <f t="shared" si="329"/>
        <v>41603.125335648147</v>
      </c>
      <c r="M2067" s="5" t="b">
        <v>0</v>
      </c>
      <c r="N2067" s="5">
        <v>1556</v>
      </c>
      <c r="O2067" s="5" t="b">
        <v>1</v>
      </c>
      <c r="P2067" s="5" t="s">
        <v>8295</v>
      </c>
      <c r="Q2067" s="10">
        <f t="shared" si="324"/>
        <v>199.215125</v>
      </c>
      <c r="R2067" s="12">
        <f t="shared" si="325"/>
        <v>3.89</v>
      </c>
      <c r="S2067" s="13" t="str">
        <f t="shared" si="330"/>
        <v>Technology</v>
      </c>
      <c r="T2067" s="13" t="str">
        <f t="shared" si="323"/>
        <v>Hardware</v>
      </c>
      <c r="U2067" s="18" t="str">
        <f t="shared" si="326"/>
        <v>Dec</v>
      </c>
      <c r="V2067" s="18" t="str">
        <f t="shared" si="327"/>
        <v>Nov</v>
      </c>
      <c r="W2067" s="1">
        <f t="shared" si="331"/>
        <v>2013</v>
      </c>
      <c r="X2067" s="1">
        <f t="shared" si="332"/>
        <v>2013</v>
      </c>
    </row>
    <row r="2068" spans="1:24" ht="60.75" x14ac:dyDescent="0.3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17">
        <f t="shared" si="328"/>
        <v>41874.563460648147</v>
      </c>
      <c r="L2068" s="17">
        <f t="shared" si="329"/>
        <v>41844.563460648147</v>
      </c>
      <c r="M2068" s="5" t="b">
        <v>0</v>
      </c>
      <c r="N2068" s="5">
        <v>65</v>
      </c>
      <c r="O2068" s="5" t="b">
        <v>1</v>
      </c>
      <c r="P2068" s="5" t="s">
        <v>8295</v>
      </c>
      <c r="Q2068" s="10">
        <f t="shared" si="324"/>
        <v>218.6</v>
      </c>
      <c r="R2068" s="12">
        <f t="shared" si="325"/>
        <v>3.25</v>
      </c>
      <c r="S2068" s="13" t="str">
        <f t="shared" si="330"/>
        <v>Technology</v>
      </c>
      <c r="T2068" s="13" t="str">
        <f t="shared" si="323"/>
        <v>Hardware</v>
      </c>
      <c r="U2068" s="18" t="str">
        <f t="shared" si="326"/>
        <v>Aug</v>
      </c>
      <c r="V2068" s="18" t="str">
        <f t="shared" si="327"/>
        <v>Jul</v>
      </c>
      <c r="W2068" s="1">
        <f t="shared" si="331"/>
        <v>2014</v>
      </c>
      <c r="X2068" s="1">
        <f t="shared" si="332"/>
        <v>2014</v>
      </c>
    </row>
    <row r="2069" spans="1:24" ht="40.5" x14ac:dyDescent="0.3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17">
        <f t="shared" si="328"/>
        <v>42148.645555555551</v>
      </c>
      <c r="L2069" s="17">
        <f t="shared" si="329"/>
        <v>42115.645555555551</v>
      </c>
      <c r="M2069" s="5" t="b">
        <v>0</v>
      </c>
      <c r="N2069" s="5">
        <v>10</v>
      </c>
      <c r="O2069" s="5" t="b">
        <v>1</v>
      </c>
      <c r="P2069" s="5" t="s">
        <v>8295</v>
      </c>
      <c r="Q2069" s="10">
        <f t="shared" si="324"/>
        <v>126.86868686868686</v>
      </c>
      <c r="R2069" s="12">
        <f t="shared" si="325"/>
        <v>2.0202020202020203</v>
      </c>
      <c r="S2069" s="13" t="str">
        <f t="shared" si="330"/>
        <v>Technology</v>
      </c>
      <c r="T2069" s="13" t="str">
        <f t="shared" si="323"/>
        <v>Hardware</v>
      </c>
      <c r="U2069" s="18" t="str">
        <f t="shared" si="326"/>
        <v>May</v>
      </c>
      <c r="V2069" s="18" t="str">
        <f t="shared" si="327"/>
        <v>Apr</v>
      </c>
      <c r="W2069" s="1">
        <f t="shared" si="331"/>
        <v>2015</v>
      </c>
      <c r="X2069" s="1">
        <f t="shared" si="332"/>
        <v>2015</v>
      </c>
    </row>
    <row r="2070" spans="1:24" ht="40.5" x14ac:dyDescent="0.3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17">
        <f t="shared" si="328"/>
        <v>42663.633275462962</v>
      </c>
      <c r="L2070" s="17">
        <f t="shared" si="329"/>
        <v>42633.633275462962</v>
      </c>
      <c r="M2070" s="5" t="b">
        <v>0</v>
      </c>
      <c r="N2070" s="5">
        <v>76</v>
      </c>
      <c r="O2070" s="5" t="b">
        <v>1</v>
      </c>
      <c r="P2070" s="5" t="s">
        <v>8295</v>
      </c>
      <c r="Q2070" s="10">
        <f t="shared" si="324"/>
        <v>105.22387999999999</v>
      </c>
      <c r="R2070" s="12">
        <f t="shared" si="325"/>
        <v>0.30399999999999999</v>
      </c>
      <c r="S2070" s="13" t="str">
        <f t="shared" si="330"/>
        <v>Technology</v>
      </c>
      <c r="T2070" s="13" t="str">
        <f t="shared" si="323"/>
        <v>Hardware</v>
      </c>
      <c r="U2070" s="18" t="str">
        <f t="shared" si="326"/>
        <v>Oct</v>
      </c>
      <c r="V2070" s="18" t="str">
        <f t="shared" si="327"/>
        <v>Sep</v>
      </c>
      <c r="W2070" s="1">
        <f t="shared" si="331"/>
        <v>2016</v>
      </c>
      <c r="X2070" s="1">
        <f t="shared" si="332"/>
        <v>2016</v>
      </c>
    </row>
    <row r="2071" spans="1:24" ht="40.5" x14ac:dyDescent="0.3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17">
        <f t="shared" si="328"/>
        <v>42371.763784722221</v>
      </c>
      <c r="L2071" s="17">
        <f t="shared" si="329"/>
        <v>42340.763784722221</v>
      </c>
      <c r="M2071" s="5" t="b">
        <v>0</v>
      </c>
      <c r="N2071" s="5">
        <v>263</v>
      </c>
      <c r="O2071" s="5" t="b">
        <v>1</v>
      </c>
      <c r="P2071" s="5" t="s">
        <v>8295</v>
      </c>
      <c r="Q2071" s="10">
        <f t="shared" si="324"/>
        <v>128.40665999999999</v>
      </c>
      <c r="R2071" s="12">
        <f t="shared" si="325"/>
        <v>0.52600000000000002</v>
      </c>
      <c r="S2071" s="13" t="str">
        <f t="shared" si="330"/>
        <v>Technology</v>
      </c>
      <c r="T2071" s="13" t="str">
        <f t="shared" si="323"/>
        <v>Hardware</v>
      </c>
      <c r="U2071" s="18" t="str">
        <f t="shared" si="326"/>
        <v>Jan</v>
      </c>
      <c r="V2071" s="18" t="str">
        <f t="shared" si="327"/>
        <v>Dec</v>
      </c>
      <c r="W2071" s="1">
        <f t="shared" si="331"/>
        <v>2016</v>
      </c>
      <c r="X2071" s="1">
        <f t="shared" si="332"/>
        <v>2015</v>
      </c>
    </row>
    <row r="2072" spans="1:24" ht="60.75" x14ac:dyDescent="0.3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17">
        <f t="shared" si="328"/>
        <v>42549.448182870365</v>
      </c>
      <c r="L2072" s="17">
        <f t="shared" si="329"/>
        <v>42519.448182870365</v>
      </c>
      <c r="M2072" s="5" t="b">
        <v>0</v>
      </c>
      <c r="N2072" s="5">
        <v>1530</v>
      </c>
      <c r="O2072" s="5" t="b">
        <v>1</v>
      </c>
      <c r="P2072" s="5" t="s">
        <v>8295</v>
      </c>
      <c r="Q2072" s="10">
        <f t="shared" si="324"/>
        <v>317.3272</v>
      </c>
      <c r="R2072" s="12">
        <f t="shared" si="325"/>
        <v>1.224</v>
      </c>
      <c r="S2072" s="13" t="str">
        <f t="shared" si="330"/>
        <v>Technology</v>
      </c>
      <c r="T2072" s="13" t="str">
        <f t="shared" si="323"/>
        <v>Hardware</v>
      </c>
      <c r="U2072" s="18" t="str">
        <f t="shared" si="326"/>
        <v>Jun</v>
      </c>
      <c r="V2072" s="18" t="str">
        <f t="shared" si="327"/>
        <v>May</v>
      </c>
      <c r="W2072" s="1">
        <f t="shared" si="331"/>
        <v>2016</v>
      </c>
      <c r="X2072" s="1">
        <f t="shared" si="332"/>
        <v>2016</v>
      </c>
    </row>
    <row r="2073" spans="1:24" ht="60.75" x14ac:dyDescent="0.3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17">
        <f t="shared" si="328"/>
        <v>42645.070416666662</v>
      </c>
      <c r="L2073" s="17">
        <f t="shared" si="329"/>
        <v>42600.070416666662</v>
      </c>
      <c r="M2073" s="5" t="b">
        <v>0</v>
      </c>
      <c r="N2073" s="5">
        <v>278</v>
      </c>
      <c r="O2073" s="5" t="b">
        <v>1</v>
      </c>
      <c r="P2073" s="5" t="s">
        <v>8295</v>
      </c>
      <c r="Q2073" s="10">
        <f t="shared" si="324"/>
        <v>280.73</v>
      </c>
      <c r="R2073" s="12">
        <f t="shared" si="325"/>
        <v>1.39</v>
      </c>
      <c r="S2073" s="13" t="str">
        <f t="shared" si="330"/>
        <v>Technology</v>
      </c>
      <c r="T2073" s="13" t="str">
        <f t="shared" si="323"/>
        <v>Hardware</v>
      </c>
      <c r="U2073" s="18" t="str">
        <f t="shared" si="326"/>
        <v>Oct</v>
      </c>
      <c r="V2073" s="18" t="str">
        <f t="shared" si="327"/>
        <v>Aug</v>
      </c>
      <c r="W2073" s="1">
        <f t="shared" si="331"/>
        <v>2016</v>
      </c>
      <c r="X2073" s="1">
        <f t="shared" si="332"/>
        <v>2016</v>
      </c>
    </row>
    <row r="2074" spans="1:24" ht="60.75" x14ac:dyDescent="0.3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17">
        <f t="shared" si="328"/>
        <v>42497.373055555552</v>
      </c>
      <c r="L2074" s="17">
        <f t="shared" si="329"/>
        <v>42467.373055555552</v>
      </c>
      <c r="M2074" s="5" t="b">
        <v>0</v>
      </c>
      <c r="N2074" s="5">
        <v>350</v>
      </c>
      <c r="O2074" s="5" t="b">
        <v>1</v>
      </c>
      <c r="P2074" s="5" t="s">
        <v>8295</v>
      </c>
      <c r="Q2074" s="10">
        <f t="shared" si="324"/>
        <v>110.73146853146854</v>
      </c>
      <c r="R2074" s="12">
        <f t="shared" si="325"/>
        <v>0.48951048951048953</v>
      </c>
      <c r="S2074" s="13" t="str">
        <f t="shared" si="330"/>
        <v>Technology</v>
      </c>
      <c r="T2074" s="13" t="str">
        <f t="shared" si="323"/>
        <v>Hardware</v>
      </c>
      <c r="U2074" s="18" t="str">
        <f t="shared" si="326"/>
        <v>May</v>
      </c>
      <c r="V2074" s="18" t="str">
        <f t="shared" si="327"/>
        <v>Apr</v>
      </c>
      <c r="W2074" s="1">
        <f t="shared" si="331"/>
        <v>2016</v>
      </c>
      <c r="X2074" s="1">
        <f t="shared" si="332"/>
        <v>2016</v>
      </c>
    </row>
    <row r="2075" spans="1:24" ht="40.5" x14ac:dyDescent="0.3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17">
        <f t="shared" si="328"/>
        <v>42132.459699074076</v>
      </c>
      <c r="L2075" s="17">
        <f t="shared" si="329"/>
        <v>42087.459699074076</v>
      </c>
      <c r="M2075" s="5" t="b">
        <v>0</v>
      </c>
      <c r="N2075" s="5">
        <v>470</v>
      </c>
      <c r="O2075" s="5" t="b">
        <v>1</v>
      </c>
      <c r="P2075" s="5" t="s">
        <v>8295</v>
      </c>
      <c r="Q2075" s="10">
        <f t="shared" si="324"/>
        <v>152.60429999999999</v>
      </c>
      <c r="R2075" s="12">
        <f t="shared" si="325"/>
        <v>0.47</v>
      </c>
      <c r="S2075" s="13" t="str">
        <f t="shared" si="330"/>
        <v>Technology</v>
      </c>
      <c r="T2075" s="13" t="str">
        <f t="shared" si="323"/>
        <v>Hardware</v>
      </c>
      <c r="U2075" s="18" t="str">
        <f t="shared" si="326"/>
        <v>May</v>
      </c>
      <c r="V2075" s="18" t="str">
        <f t="shared" si="327"/>
        <v>Mar</v>
      </c>
      <c r="W2075" s="1">
        <f t="shared" si="331"/>
        <v>2015</v>
      </c>
      <c r="X2075" s="1">
        <f t="shared" si="332"/>
        <v>2015</v>
      </c>
    </row>
    <row r="2076" spans="1:24" ht="60.75" x14ac:dyDescent="0.3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17">
        <f t="shared" si="328"/>
        <v>42496.617847222216</v>
      </c>
      <c r="L2076" s="17">
        <f t="shared" si="329"/>
        <v>42466.617847222216</v>
      </c>
      <c r="M2076" s="5" t="b">
        <v>0</v>
      </c>
      <c r="N2076" s="5">
        <v>3</v>
      </c>
      <c r="O2076" s="5" t="b">
        <v>1</v>
      </c>
      <c r="P2076" s="5" t="s">
        <v>8295</v>
      </c>
      <c r="Q2076" s="10">
        <f t="shared" si="324"/>
        <v>102.5</v>
      </c>
      <c r="R2076" s="12">
        <f t="shared" si="325"/>
        <v>0.5</v>
      </c>
      <c r="S2076" s="13" t="str">
        <f t="shared" si="330"/>
        <v>Technology</v>
      </c>
      <c r="T2076" s="13" t="str">
        <f t="shared" si="323"/>
        <v>Hardware</v>
      </c>
      <c r="U2076" s="18" t="str">
        <f t="shared" si="326"/>
        <v>May</v>
      </c>
      <c r="V2076" s="18" t="str">
        <f t="shared" si="327"/>
        <v>Apr</v>
      </c>
      <c r="W2076" s="1">
        <f t="shared" si="331"/>
        <v>2016</v>
      </c>
      <c r="X2076" s="1">
        <f t="shared" si="332"/>
        <v>2016</v>
      </c>
    </row>
    <row r="2077" spans="1:24" ht="40.5" x14ac:dyDescent="0.3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17">
        <f t="shared" si="328"/>
        <v>41480.473240740735</v>
      </c>
      <c r="L2077" s="17">
        <f t="shared" si="329"/>
        <v>41450.473240740735</v>
      </c>
      <c r="M2077" s="5" t="b">
        <v>0</v>
      </c>
      <c r="N2077" s="5">
        <v>8200</v>
      </c>
      <c r="O2077" s="5" t="b">
        <v>1</v>
      </c>
      <c r="P2077" s="5" t="s">
        <v>8295</v>
      </c>
      <c r="Q2077" s="10">
        <f t="shared" si="324"/>
        <v>1678.3738373837384</v>
      </c>
      <c r="R2077" s="12">
        <f t="shared" si="325"/>
        <v>82.00820082008201</v>
      </c>
      <c r="S2077" s="13" t="str">
        <f t="shared" si="330"/>
        <v>Technology</v>
      </c>
      <c r="T2077" s="13" t="str">
        <f t="shared" si="323"/>
        <v>Hardware</v>
      </c>
      <c r="U2077" s="18" t="str">
        <f t="shared" si="326"/>
        <v>Jul</v>
      </c>
      <c r="V2077" s="18" t="str">
        <f t="shared" si="327"/>
        <v>Jun</v>
      </c>
      <c r="W2077" s="1">
        <f t="shared" si="331"/>
        <v>2013</v>
      </c>
      <c r="X2077" s="1">
        <f t="shared" si="332"/>
        <v>2013</v>
      </c>
    </row>
    <row r="2078" spans="1:24" ht="40.5" x14ac:dyDescent="0.3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17">
        <f t="shared" si="328"/>
        <v>41843.672326388885</v>
      </c>
      <c r="L2078" s="17">
        <f t="shared" si="329"/>
        <v>41803.672326388885</v>
      </c>
      <c r="M2078" s="5" t="b">
        <v>0</v>
      </c>
      <c r="N2078" s="5">
        <v>8359</v>
      </c>
      <c r="O2078" s="5" t="b">
        <v>1</v>
      </c>
      <c r="P2078" s="5" t="s">
        <v>8295</v>
      </c>
      <c r="Q2078" s="10">
        <f t="shared" si="324"/>
        <v>543.349156424581</v>
      </c>
      <c r="R2078" s="12">
        <f t="shared" si="325"/>
        <v>4.6698324022346371</v>
      </c>
      <c r="S2078" s="13" t="str">
        <f t="shared" si="330"/>
        <v>Technology</v>
      </c>
      <c r="T2078" s="13" t="str">
        <f t="shared" si="323"/>
        <v>Hardware</v>
      </c>
      <c r="U2078" s="18" t="str">
        <f t="shared" si="326"/>
        <v>Jul</v>
      </c>
      <c r="V2078" s="18" t="str">
        <f t="shared" si="327"/>
        <v>Jun</v>
      </c>
      <c r="W2078" s="1">
        <f t="shared" si="331"/>
        <v>2014</v>
      </c>
      <c r="X2078" s="1">
        <f t="shared" si="332"/>
        <v>2014</v>
      </c>
    </row>
    <row r="2079" spans="1:24" ht="60.75" x14ac:dyDescent="0.3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17">
        <f t="shared" si="328"/>
        <v>42160.666666666664</v>
      </c>
      <c r="L2079" s="17">
        <f t="shared" si="329"/>
        <v>42102.83421296296</v>
      </c>
      <c r="M2079" s="5" t="b">
        <v>0</v>
      </c>
      <c r="N2079" s="5">
        <v>188</v>
      </c>
      <c r="O2079" s="5" t="b">
        <v>1</v>
      </c>
      <c r="P2079" s="5" t="s">
        <v>8295</v>
      </c>
      <c r="Q2079" s="10">
        <f t="shared" si="324"/>
        <v>115.508</v>
      </c>
      <c r="R2079" s="12">
        <f t="shared" si="325"/>
        <v>0.376</v>
      </c>
      <c r="S2079" s="13" t="str">
        <f t="shared" si="330"/>
        <v>Technology</v>
      </c>
      <c r="T2079" s="13" t="str">
        <f t="shared" si="323"/>
        <v>Hardware</v>
      </c>
      <c r="U2079" s="18" t="str">
        <f t="shared" si="326"/>
        <v>Jun</v>
      </c>
      <c r="V2079" s="18" t="str">
        <f t="shared" si="327"/>
        <v>Apr</v>
      </c>
      <c r="W2079" s="1">
        <f t="shared" si="331"/>
        <v>2015</v>
      </c>
      <c r="X2079" s="1">
        <f t="shared" si="332"/>
        <v>2015</v>
      </c>
    </row>
    <row r="2080" spans="1:24" ht="40.5" x14ac:dyDescent="0.3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17">
        <f t="shared" si="328"/>
        <v>42722.563159722216</v>
      </c>
      <c r="L2080" s="17">
        <f t="shared" si="329"/>
        <v>42692.563159722216</v>
      </c>
      <c r="M2080" s="5" t="b">
        <v>0</v>
      </c>
      <c r="N2080" s="5">
        <v>48</v>
      </c>
      <c r="O2080" s="5" t="b">
        <v>1</v>
      </c>
      <c r="P2080" s="5" t="s">
        <v>8295</v>
      </c>
      <c r="Q2080" s="10">
        <f t="shared" si="324"/>
        <v>131.20500000000001</v>
      </c>
      <c r="R2080" s="12">
        <f t="shared" si="325"/>
        <v>0.24</v>
      </c>
      <c r="S2080" s="13" t="str">
        <f t="shared" si="330"/>
        <v>Technology</v>
      </c>
      <c r="T2080" s="13" t="str">
        <f t="shared" si="323"/>
        <v>Hardware</v>
      </c>
      <c r="U2080" s="18" t="str">
        <f t="shared" si="326"/>
        <v>Dec</v>
      </c>
      <c r="V2080" s="18" t="str">
        <f t="shared" si="327"/>
        <v>Nov</v>
      </c>
      <c r="W2080" s="1">
        <f t="shared" si="331"/>
        <v>2016</v>
      </c>
      <c r="X2080" s="1">
        <f t="shared" si="332"/>
        <v>2016</v>
      </c>
    </row>
    <row r="2081" spans="1:24" ht="60.75" x14ac:dyDescent="0.3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17">
        <f t="shared" si="328"/>
        <v>42180.583333333336</v>
      </c>
      <c r="L2081" s="17">
        <f t="shared" si="329"/>
        <v>42150.502233796295</v>
      </c>
      <c r="M2081" s="5" t="b">
        <v>0</v>
      </c>
      <c r="N2081" s="5">
        <v>607</v>
      </c>
      <c r="O2081" s="5" t="b">
        <v>1</v>
      </c>
      <c r="P2081" s="5" t="s">
        <v>8295</v>
      </c>
      <c r="Q2081" s="10">
        <f t="shared" si="324"/>
        <v>288.17</v>
      </c>
      <c r="R2081" s="12">
        <f t="shared" si="325"/>
        <v>6.07</v>
      </c>
      <c r="S2081" s="13" t="str">
        <f t="shared" si="330"/>
        <v>Technology</v>
      </c>
      <c r="T2081" s="13" t="str">
        <f t="shared" si="323"/>
        <v>Hardware</v>
      </c>
      <c r="U2081" s="18" t="str">
        <f t="shared" si="326"/>
        <v>Jun</v>
      </c>
      <c r="V2081" s="18" t="str">
        <f t="shared" si="327"/>
        <v>May</v>
      </c>
      <c r="W2081" s="1">
        <f t="shared" si="331"/>
        <v>2015</v>
      </c>
      <c r="X2081" s="1">
        <f t="shared" si="332"/>
        <v>2015</v>
      </c>
    </row>
    <row r="2082" spans="1:24" ht="60.75" x14ac:dyDescent="0.3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17">
        <f t="shared" si="328"/>
        <v>42319.790509259255</v>
      </c>
      <c r="L2082" s="17">
        <f t="shared" si="329"/>
        <v>42289.748842592591</v>
      </c>
      <c r="M2082" s="5" t="b">
        <v>0</v>
      </c>
      <c r="N2082" s="5">
        <v>50</v>
      </c>
      <c r="O2082" s="5" t="b">
        <v>1</v>
      </c>
      <c r="P2082" s="5" t="s">
        <v>8295</v>
      </c>
      <c r="Q2082" s="10">
        <f t="shared" si="324"/>
        <v>507.8</v>
      </c>
      <c r="R2082" s="12">
        <f t="shared" si="325"/>
        <v>5</v>
      </c>
      <c r="S2082" s="13" t="str">
        <f t="shared" si="330"/>
        <v>Technology</v>
      </c>
      <c r="T2082" s="13" t="str">
        <f t="shared" si="323"/>
        <v>Hardware</v>
      </c>
      <c r="U2082" s="18" t="str">
        <f t="shared" si="326"/>
        <v>Nov</v>
      </c>
      <c r="V2082" s="18" t="str">
        <f t="shared" si="327"/>
        <v>Oct</v>
      </c>
      <c r="W2082" s="1">
        <f t="shared" si="331"/>
        <v>2015</v>
      </c>
      <c r="X2082" s="1">
        <f t="shared" si="332"/>
        <v>2015</v>
      </c>
    </row>
    <row r="2083" spans="1:24" ht="40.5" x14ac:dyDescent="0.3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17">
        <f t="shared" si="328"/>
        <v>41044.999305555553</v>
      </c>
      <c r="L2083" s="17">
        <f t="shared" si="329"/>
        <v>41003.948553240734</v>
      </c>
      <c r="M2083" s="5" t="b">
        <v>0</v>
      </c>
      <c r="N2083" s="5">
        <v>55</v>
      </c>
      <c r="O2083" s="5" t="b">
        <v>1</v>
      </c>
      <c r="P2083" s="5" t="s">
        <v>8279</v>
      </c>
      <c r="Q2083" s="10">
        <f t="shared" si="324"/>
        <v>114.57142857142857</v>
      </c>
      <c r="R2083" s="12">
        <f t="shared" si="325"/>
        <v>1.5714285714285714</v>
      </c>
      <c r="S2083" s="13" t="str">
        <f t="shared" si="330"/>
        <v>Music</v>
      </c>
      <c r="T2083" s="13" t="str">
        <f t="shared" si="323"/>
        <v>Indie Music</v>
      </c>
      <c r="U2083" s="18" t="str">
        <f t="shared" si="326"/>
        <v>May</v>
      </c>
      <c r="V2083" s="18" t="str">
        <f t="shared" si="327"/>
        <v>Apr</v>
      </c>
      <c r="W2083" s="1">
        <f t="shared" si="331"/>
        <v>2012</v>
      </c>
      <c r="X2083" s="1">
        <f t="shared" si="332"/>
        <v>2012</v>
      </c>
    </row>
    <row r="2084" spans="1:24" ht="40.5" x14ac:dyDescent="0.3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17">
        <f t="shared" si="328"/>
        <v>40870.953657407408</v>
      </c>
      <c r="L2084" s="17">
        <f t="shared" si="329"/>
        <v>40810.911990740737</v>
      </c>
      <c r="M2084" s="5" t="b">
        <v>0</v>
      </c>
      <c r="N2084" s="5">
        <v>38</v>
      </c>
      <c r="O2084" s="5" t="b">
        <v>1</v>
      </c>
      <c r="P2084" s="5" t="s">
        <v>8279</v>
      </c>
      <c r="Q2084" s="10">
        <f t="shared" si="324"/>
        <v>110.73333333333333</v>
      </c>
      <c r="R2084" s="12">
        <f t="shared" si="325"/>
        <v>2.5333333333333332</v>
      </c>
      <c r="S2084" s="13" t="str">
        <f t="shared" si="330"/>
        <v>Music</v>
      </c>
      <c r="T2084" s="13" t="str">
        <f t="shared" si="323"/>
        <v>Indie Music</v>
      </c>
      <c r="U2084" s="18" t="str">
        <f t="shared" si="326"/>
        <v>Nov</v>
      </c>
      <c r="V2084" s="18" t="str">
        <f t="shared" si="327"/>
        <v>Sep</v>
      </c>
      <c r="W2084" s="1">
        <f t="shared" si="331"/>
        <v>2011</v>
      </c>
      <c r="X2084" s="1">
        <f t="shared" si="332"/>
        <v>2011</v>
      </c>
    </row>
    <row r="2085" spans="1:24" ht="40.5" x14ac:dyDescent="0.3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17">
        <f t="shared" si="328"/>
        <v>41064.513831018514</v>
      </c>
      <c r="L2085" s="17">
        <f t="shared" si="329"/>
        <v>41034.513831018514</v>
      </c>
      <c r="M2085" s="5" t="b">
        <v>0</v>
      </c>
      <c r="N2085" s="5">
        <v>25</v>
      </c>
      <c r="O2085" s="5" t="b">
        <v>1</v>
      </c>
      <c r="P2085" s="5" t="s">
        <v>8279</v>
      </c>
      <c r="Q2085" s="10">
        <f t="shared" si="324"/>
        <v>113.33333333333333</v>
      </c>
      <c r="R2085" s="12">
        <f t="shared" si="325"/>
        <v>3.3333333333333335</v>
      </c>
      <c r="S2085" s="13" t="str">
        <f t="shared" si="330"/>
        <v>Music</v>
      </c>
      <c r="T2085" s="13" t="str">
        <f t="shared" si="323"/>
        <v>Indie Music</v>
      </c>
      <c r="U2085" s="18" t="str">
        <f t="shared" si="326"/>
        <v>Jun</v>
      </c>
      <c r="V2085" s="18" t="str">
        <f t="shared" si="327"/>
        <v>May</v>
      </c>
      <c r="W2085" s="1">
        <f t="shared" si="331"/>
        <v>2012</v>
      </c>
      <c r="X2085" s="1">
        <f t="shared" si="332"/>
        <v>2012</v>
      </c>
    </row>
    <row r="2086" spans="1:24" ht="40.5" x14ac:dyDescent="0.3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17">
        <f t="shared" si="328"/>
        <v>41763.082638888889</v>
      </c>
      <c r="L2086" s="17">
        <f t="shared" si="329"/>
        <v>41731.624791666662</v>
      </c>
      <c r="M2086" s="5" t="b">
        <v>0</v>
      </c>
      <c r="N2086" s="5">
        <v>46</v>
      </c>
      <c r="O2086" s="5" t="b">
        <v>1</v>
      </c>
      <c r="P2086" s="5" t="s">
        <v>8279</v>
      </c>
      <c r="Q2086" s="10">
        <f t="shared" si="324"/>
        <v>108.33333333333333</v>
      </c>
      <c r="R2086" s="12">
        <f t="shared" si="325"/>
        <v>1.5333333333333334</v>
      </c>
      <c r="S2086" s="13" t="str">
        <f t="shared" si="330"/>
        <v>Music</v>
      </c>
      <c r="T2086" s="13" t="str">
        <f t="shared" si="323"/>
        <v>Indie Music</v>
      </c>
      <c r="U2086" s="18" t="str">
        <f t="shared" si="326"/>
        <v>May</v>
      </c>
      <c r="V2086" s="18" t="str">
        <f t="shared" si="327"/>
        <v>Apr</v>
      </c>
      <c r="W2086" s="1">
        <f t="shared" si="331"/>
        <v>2014</v>
      </c>
      <c r="X2086" s="1">
        <f t="shared" si="332"/>
        <v>2014</v>
      </c>
    </row>
    <row r="2087" spans="1:24" ht="40.5" x14ac:dyDescent="0.3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17">
        <f t="shared" si="328"/>
        <v>41105.627164351848</v>
      </c>
      <c r="L2087" s="17">
        <f t="shared" si="329"/>
        <v>41075.627164351848</v>
      </c>
      <c r="M2087" s="5" t="b">
        <v>0</v>
      </c>
      <c r="N2087" s="5">
        <v>83</v>
      </c>
      <c r="O2087" s="5" t="b">
        <v>1</v>
      </c>
      <c r="P2087" s="5" t="s">
        <v>8279</v>
      </c>
      <c r="Q2087" s="10">
        <f t="shared" si="324"/>
        <v>123.53333333333333</v>
      </c>
      <c r="R2087" s="12">
        <f t="shared" si="325"/>
        <v>1.3833333333333333</v>
      </c>
      <c r="S2087" s="13" t="str">
        <f t="shared" si="330"/>
        <v>Music</v>
      </c>
      <c r="T2087" s="13" t="str">
        <f t="shared" si="323"/>
        <v>Indie Music</v>
      </c>
      <c r="U2087" s="18" t="str">
        <f t="shared" si="326"/>
        <v>Jul</v>
      </c>
      <c r="V2087" s="18" t="str">
        <f t="shared" si="327"/>
        <v>Jun</v>
      </c>
      <c r="W2087" s="1">
        <f t="shared" si="331"/>
        <v>2012</v>
      </c>
      <c r="X2087" s="1">
        <f t="shared" si="332"/>
        <v>2012</v>
      </c>
    </row>
    <row r="2088" spans="1:24" ht="40.5" x14ac:dyDescent="0.3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17">
        <f t="shared" si="328"/>
        <v>40890.999305555553</v>
      </c>
      <c r="L2088" s="17">
        <f t="shared" si="329"/>
        <v>40860.462175925924</v>
      </c>
      <c r="M2088" s="5" t="b">
        <v>0</v>
      </c>
      <c r="N2088" s="5">
        <v>35</v>
      </c>
      <c r="O2088" s="5" t="b">
        <v>1</v>
      </c>
      <c r="P2088" s="5" t="s">
        <v>8279</v>
      </c>
      <c r="Q2088" s="10">
        <f t="shared" si="324"/>
        <v>100.7</v>
      </c>
      <c r="R2088" s="12">
        <f t="shared" si="325"/>
        <v>0.875</v>
      </c>
      <c r="S2088" s="13" t="str">
        <f t="shared" si="330"/>
        <v>Music</v>
      </c>
      <c r="T2088" s="13" t="str">
        <f t="shared" si="323"/>
        <v>Indie Music</v>
      </c>
      <c r="U2088" s="18" t="str">
        <f t="shared" si="326"/>
        <v>Dec</v>
      </c>
      <c r="V2088" s="18" t="str">
        <f t="shared" si="327"/>
        <v>Nov</v>
      </c>
      <c r="W2088" s="1">
        <f t="shared" si="331"/>
        <v>2011</v>
      </c>
      <c r="X2088" s="1">
        <f t="shared" si="332"/>
        <v>2011</v>
      </c>
    </row>
    <row r="2089" spans="1:24" ht="60.75" x14ac:dyDescent="0.3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17">
        <f t="shared" si="328"/>
        <v>40793.996041666665</v>
      </c>
      <c r="L2089" s="17">
        <f t="shared" si="329"/>
        <v>40763.996041666665</v>
      </c>
      <c r="M2089" s="5" t="b">
        <v>0</v>
      </c>
      <c r="N2089" s="5">
        <v>25</v>
      </c>
      <c r="O2089" s="5" t="b">
        <v>1</v>
      </c>
      <c r="P2089" s="5" t="s">
        <v>8279</v>
      </c>
      <c r="Q2089" s="10">
        <f t="shared" si="324"/>
        <v>103.53333333333333</v>
      </c>
      <c r="R2089" s="12">
        <f t="shared" si="325"/>
        <v>1.6666666666666667</v>
      </c>
      <c r="S2089" s="13" t="str">
        <f t="shared" si="330"/>
        <v>Music</v>
      </c>
      <c r="T2089" s="13" t="str">
        <f t="shared" si="323"/>
        <v>Indie Music</v>
      </c>
      <c r="U2089" s="18" t="str">
        <f t="shared" si="326"/>
        <v>Sep</v>
      </c>
      <c r="V2089" s="18" t="str">
        <f t="shared" si="327"/>
        <v>Aug</v>
      </c>
      <c r="W2089" s="1">
        <f t="shared" si="331"/>
        <v>2011</v>
      </c>
      <c r="X2089" s="1">
        <f t="shared" si="332"/>
        <v>2011</v>
      </c>
    </row>
    <row r="2090" spans="1:24" ht="40.5" x14ac:dyDescent="0.3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17">
        <f t="shared" si="328"/>
        <v>40431.957638888889</v>
      </c>
      <c r="L2090" s="17">
        <f t="shared" si="329"/>
        <v>40395.506388888891</v>
      </c>
      <c r="M2090" s="5" t="b">
        <v>0</v>
      </c>
      <c r="N2090" s="5">
        <v>75</v>
      </c>
      <c r="O2090" s="5" t="b">
        <v>1</v>
      </c>
      <c r="P2090" s="5" t="s">
        <v>8279</v>
      </c>
      <c r="Q2090" s="10">
        <f t="shared" si="324"/>
        <v>115.51066666666667</v>
      </c>
      <c r="R2090" s="12">
        <f t="shared" si="325"/>
        <v>2.5</v>
      </c>
      <c r="S2090" s="13" t="str">
        <f t="shared" si="330"/>
        <v>Music</v>
      </c>
      <c r="T2090" s="13" t="str">
        <f t="shared" si="323"/>
        <v>Indie Music</v>
      </c>
      <c r="U2090" s="18" t="str">
        <f t="shared" si="326"/>
        <v>Sep</v>
      </c>
      <c r="V2090" s="18" t="str">
        <f t="shared" si="327"/>
        <v>Aug</v>
      </c>
      <c r="W2090" s="1">
        <f t="shared" si="331"/>
        <v>2010</v>
      </c>
      <c r="X2090" s="1">
        <f t="shared" si="332"/>
        <v>2010</v>
      </c>
    </row>
    <row r="2091" spans="1:24" ht="40.5" x14ac:dyDescent="0.3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17">
        <f t="shared" si="328"/>
        <v>41487.867986111109</v>
      </c>
      <c r="L2091" s="17">
        <f t="shared" si="329"/>
        <v>41452.867986111109</v>
      </c>
      <c r="M2091" s="5" t="b">
        <v>0</v>
      </c>
      <c r="N2091" s="5">
        <v>62</v>
      </c>
      <c r="O2091" s="5" t="b">
        <v>1</v>
      </c>
      <c r="P2091" s="5" t="s">
        <v>8279</v>
      </c>
      <c r="Q2091" s="10">
        <f t="shared" si="324"/>
        <v>120.4004</v>
      </c>
      <c r="R2091" s="12">
        <f t="shared" si="325"/>
        <v>2.48</v>
      </c>
      <c r="S2091" s="13" t="str">
        <f t="shared" si="330"/>
        <v>Music</v>
      </c>
      <c r="T2091" s="13" t="str">
        <f t="shared" si="323"/>
        <v>Indie Music</v>
      </c>
      <c r="U2091" s="18" t="str">
        <f t="shared" si="326"/>
        <v>Aug</v>
      </c>
      <c r="V2091" s="18" t="str">
        <f t="shared" si="327"/>
        <v>Jun</v>
      </c>
      <c r="W2091" s="1">
        <f t="shared" si="331"/>
        <v>2013</v>
      </c>
      <c r="X2091" s="1">
        <f t="shared" si="332"/>
        <v>2013</v>
      </c>
    </row>
    <row r="2092" spans="1:24" ht="40.5" x14ac:dyDescent="0.3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17">
        <f t="shared" si="328"/>
        <v>41329.173090277771</v>
      </c>
      <c r="L2092" s="17">
        <f t="shared" si="329"/>
        <v>41299.173090277771</v>
      </c>
      <c r="M2092" s="5" t="b">
        <v>0</v>
      </c>
      <c r="N2092" s="5">
        <v>160</v>
      </c>
      <c r="O2092" s="5" t="b">
        <v>1</v>
      </c>
      <c r="P2092" s="5" t="s">
        <v>8279</v>
      </c>
      <c r="Q2092" s="10">
        <f t="shared" si="324"/>
        <v>115.040375</v>
      </c>
      <c r="R2092" s="12">
        <f t="shared" si="325"/>
        <v>2</v>
      </c>
      <c r="S2092" s="13" t="str">
        <f t="shared" si="330"/>
        <v>Music</v>
      </c>
      <c r="T2092" s="13" t="str">
        <f t="shared" si="323"/>
        <v>Indie Music</v>
      </c>
      <c r="U2092" s="18" t="str">
        <f t="shared" si="326"/>
        <v>Feb</v>
      </c>
      <c r="V2092" s="18" t="str">
        <f t="shared" si="327"/>
        <v>Jan</v>
      </c>
      <c r="W2092" s="1">
        <f t="shared" si="331"/>
        <v>2013</v>
      </c>
      <c r="X2092" s="1">
        <f t="shared" si="332"/>
        <v>2013</v>
      </c>
    </row>
    <row r="2093" spans="1:24" ht="40.5" x14ac:dyDescent="0.3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17">
        <f t="shared" si="328"/>
        <v>40603.625</v>
      </c>
      <c r="L2093" s="17">
        <f t="shared" si="329"/>
        <v>40555.114328703705</v>
      </c>
      <c r="M2093" s="5" t="b">
        <v>0</v>
      </c>
      <c r="N2093" s="5">
        <v>246</v>
      </c>
      <c r="O2093" s="5" t="b">
        <v>1</v>
      </c>
      <c r="P2093" s="5" t="s">
        <v>8279</v>
      </c>
      <c r="Q2093" s="10">
        <f t="shared" si="324"/>
        <v>120.46777777777778</v>
      </c>
      <c r="R2093" s="12">
        <f t="shared" si="325"/>
        <v>1.3666666666666667</v>
      </c>
      <c r="S2093" s="13" t="str">
        <f t="shared" si="330"/>
        <v>Music</v>
      </c>
      <c r="T2093" s="13" t="str">
        <f t="shared" si="323"/>
        <v>Indie Music</v>
      </c>
      <c r="U2093" s="18" t="str">
        <f t="shared" si="326"/>
        <v>Mar</v>
      </c>
      <c r="V2093" s="18" t="str">
        <f t="shared" si="327"/>
        <v>Jan</v>
      </c>
      <c r="W2093" s="1">
        <f t="shared" si="331"/>
        <v>2011</v>
      </c>
      <c r="X2093" s="1">
        <f t="shared" si="332"/>
        <v>2011</v>
      </c>
    </row>
    <row r="2094" spans="1:24" ht="40.5" x14ac:dyDescent="0.3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17">
        <f t="shared" si="328"/>
        <v>40823.499212962961</v>
      </c>
      <c r="L2094" s="17">
        <f t="shared" si="329"/>
        <v>40763.499212962961</v>
      </c>
      <c r="M2094" s="5" t="b">
        <v>0</v>
      </c>
      <c r="N2094" s="5">
        <v>55</v>
      </c>
      <c r="O2094" s="5" t="b">
        <v>1</v>
      </c>
      <c r="P2094" s="5" t="s">
        <v>8279</v>
      </c>
      <c r="Q2094" s="10">
        <f t="shared" si="324"/>
        <v>101.28333333333333</v>
      </c>
      <c r="R2094" s="12">
        <f t="shared" si="325"/>
        <v>0.91666666666666663</v>
      </c>
      <c r="S2094" s="13" t="str">
        <f t="shared" si="330"/>
        <v>Music</v>
      </c>
      <c r="T2094" s="13" t="str">
        <f t="shared" si="323"/>
        <v>Indie Music</v>
      </c>
      <c r="U2094" s="18" t="str">
        <f t="shared" si="326"/>
        <v>Oct</v>
      </c>
      <c r="V2094" s="18" t="str">
        <f t="shared" si="327"/>
        <v>Aug</v>
      </c>
      <c r="W2094" s="1">
        <f t="shared" si="331"/>
        <v>2011</v>
      </c>
      <c r="X2094" s="1">
        <f t="shared" si="332"/>
        <v>2011</v>
      </c>
    </row>
    <row r="2095" spans="1:24" ht="40.5" x14ac:dyDescent="0.3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17">
        <f t="shared" si="328"/>
        <v>41265.68787037037</v>
      </c>
      <c r="L2095" s="17">
        <f t="shared" si="329"/>
        <v>41205.646203703705</v>
      </c>
      <c r="M2095" s="5" t="b">
        <v>0</v>
      </c>
      <c r="N2095" s="5">
        <v>23</v>
      </c>
      <c r="O2095" s="5" t="b">
        <v>1</v>
      </c>
      <c r="P2095" s="5" t="s">
        <v>8279</v>
      </c>
      <c r="Q2095" s="10">
        <f t="shared" si="324"/>
        <v>102.46666666666667</v>
      </c>
      <c r="R2095" s="12">
        <f t="shared" si="325"/>
        <v>1.5333333333333334</v>
      </c>
      <c r="S2095" s="13" t="str">
        <f t="shared" si="330"/>
        <v>Music</v>
      </c>
      <c r="T2095" s="13" t="str">
        <f t="shared" si="323"/>
        <v>Indie Music</v>
      </c>
      <c r="U2095" s="18" t="str">
        <f t="shared" si="326"/>
        <v>Dec</v>
      </c>
      <c r="V2095" s="18" t="str">
        <f t="shared" si="327"/>
        <v>Oct</v>
      </c>
      <c r="W2095" s="1">
        <f t="shared" si="331"/>
        <v>2012</v>
      </c>
      <c r="X2095" s="1">
        <f t="shared" si="332"/>
        <v>2012</v>
      </c>
    </row>
    <row r="2096" spans="1:24" ht="60.75" x14ac:dyDescent="0.3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17">
        <f t="shared" si="328"/>
        <v>40972.916666666664</v>
      </c>
      <c r="L2096" s="17">
        <f t="shared" si="329"/>
        <v>40938.811689814815</v>
      </c>
      <c r="M2096" s="5" t="b">
        <v>0</v>
      </c>
      <c r="N2096" s="5">
        <v>72</v>
      </c>
      <c r="O2096" s="5" t="b">
        <v>1</v>
      </c>
      <c r="P2096" s="5" t="s">
        <v>8279</v>
      </c>
      <c r="Q2096" s="10">
        <f t="shared" si="324"/>
        <v>120.54285714285714</v>
      </c>
      <c r="R2096" s="12">
        <f t="shared" si="325"/>
        <v>2.0571428571428569</v>
      </c>
      <c r="S2096" s="13" t="str">
        <f t="shared" si="330"/>
        <v>Music</v>
      </c>
      <c r="T2096" s="13" t="str">
        <f t="shared" ref="T2096:T2159" si="333">IF(ISNUMBER(SEARCH("television",P2096)),"Video/Televison",IF(ISNUMBER(SEARCH("documentary",P2096)),"Video/Documentary",IF(ISNUMBER(SEARCH("drama",P2096)),"Video/Drama",IF(ISNUMBER(SEARCH("science",P2096)),"Video/Science Fiction",IF(ISNUMBER(SEARCH("shorts",P2096)),"Video/Shorts",IF(ISNUMBER(SEARCH("Trucks",P2096)),"Food Trucks",IF(ISNUMBER(SEARCH("restaurants",P2096)),"Restaurants",IF(ISNUMBER(SEARCH("small",P2096)),"Small Batch",IF(ISNUMBER(SEARCH("mobile",P2096)),"Mobile Games",IF(ISNUMBER(SEARCH("tabletop",P2096)),"Tabletop Games",IF(ISNUMBER(SEARCH("video",P2096)),"Video Games",IF(ISNUMBER(SEARCH("audio",P2096)),"Audio",IF(ISNUMBER(SEARCH("classical",P2096)),"Classical",IF(ISNUMBER(SEARCH("electric",P2096)),"Electric Music",IF(ISNUMBER(SEARCH("faith",P2096)),"Faith",IF(ISNUMBER(SEARCH("indie",P2096)),"Indie Music",IF(ISNUMBER(SEARCH("jazz",P2096)),"Jazz",IF(ISNUMBER(SEARCH("metal",P2096)),"Metal",IF(ISNUMBER(SEARCH("pop",P2096)),"Pop",IF(ISNUMBER(SEARCH("world",P2096)),"World Music",IF(ISNUMBER(SEARCH("plays",P2096)),"Plays",IF(ISNUMBER(SEARCH("spaces",P2096)),"Spaces",IF(ISNUMBER(SEARCH("marker",P2096)),"Markerpaces",IF(ISNUMBER(SEARCH("exploration",P2096)),"Space Exploration",IF(ISNUMBER(SEARCH("wearables",P2096)),"Wearables",IF(ISNUMBER(SEARCH("web",P2096)),"Web",IF(ISNUMBER(SEARCH("hardware",P2096)),"Hardware",IF(ISNUMBER(SEARCH("nature",P2096)),"Nature",IF(ISNUMBER(SEARCH("people",P2096)),"People",IF(ISNUMBER(SEARCH("photobooks",P2096)),"Photobooks",IF(ISNUMBER(SEARCH("places",P2096)),"Places",IF(ISNUMBER(SEARCH("nonfiction",P2096)),"Nonfiction",IF(ISNUMBER(SEARCH("fiction",P2096)),"fiction",IF(ISNUMBER(SEARCH("radio",P2096)),"Radio &amp; Podcast",IF(ISNUMBER(SEARCH("translation",P2096)),"Translation",IF(ISNUMBER(SEARCH("musical",P2096)),"Musical",IF(ISNUMBER(SEARCH("rock",P2096)),"Rock",IF(ISNUMBER(SEARCH("books",P2096)),"Books",IF(ISNUMBER(SEARCH("music/electronic",P2096)),"Electronic Music",IF(ISNUMBER(SEARCH("gadgets",P2096)),"Gadgets"))))))))))))))))))))))))))))))))))))))))</f>
        <v>Indie Music</v>
      </c>
      <c r="U2096" s="18" t="str">
        <f t="shared" si="326"/>
        <v>Mar</v>
      </c>
      <c r="V2096" s="18" t="str">
        <f t="shared" si="327"/>
        <v>Jan</v>
      </c>
      <c r="W2096" s="1">
        <f t="shared" si="331"/>
        <v>2012</v>
      </c>
      <c r="X2096" s="1">
        <f t="shared" si="332"/>
        <v>2012</v>
      </c>
    </row>
    <row r="2097" spans="1:24" ht="40.5" x14ac:dyDescent="0.3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17">
        <f t="shared" si="328"/>
        <v>40818.525150462963</v>
      </c>
      <c r="L2097" s="17">
        <f t="shared" si="329"/>
        <v>40758.525150462963</v>
      </c>
      <c r="M2097" s="5" t="b">
        <v>0</v>
      </c>
      <c r="N2097" s="5">
        <v>22</v>
      </c>
      <c r="O2097" s="5" t="b">
        <v>1</v>
      </c>
      <c r="P2097" s="5" t="s">
        <v>8279</v>
      </c>
      <c r="Q2097" s="10">
        <f t="shared" si="324"/>
        <v>100</v>
      </c>
      <c r="R2097" s="12">
        <f t="shared" si="325"/>
        <v>0.88</v>
      </c>
      <c r="S2097" s="13" t="str">
        <f t="shared" si="330"/>
        <v>Music</v>
      </c>
      <c r="T2097" s="13" t="str">
        <f t="shared" si="333"/>
        <v>Indie Music</v>
      </c>
      <c r="U2097" s="18" t="str">
        <f t="shared" si="326"/>
        <v>Oct</v>
      </c>
      <c r="V2097" s="18" t="str">
        <f t="shared" si="327"/>
        <v>Aug</v>
      </c>
      <c r="W2097" s="1">
        <f t="shared" si="331"/>
        <v>2011</v>
      </c>
      <c r="X2097" s="1">
        <f t="shared" si="332"/>
        <v>2011</v>
      </c>
    </row>
    <row r="2098" spans="1:24" ht="40.5" x14ac:dyDescent="0.3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17">
        <f t="shared" si="328"/>
        <v>41207.957638888889</v>
      </c>
      <c r="L2098" s="17">
        <f t="shared" si="329"/>
        <v>41192.550173611111</v>
      </c>
      <c r="M2098" s="5" t="b">
        <v>0</v>
      </c>
      <c r="N2098" s="5">
        <v>14</v>
      </c>
      <c r="O2098" s="5" t="b">
        <v>1</v>
      </c>
      <c r="P2098" s="5" t="s">
        <v>8279</v>
      </c>
      <c r="Q2098" s="10">
        <f t="shared" si="324"/>
        <v>101.66666666666667</v>
      </c>
      <c r="R2098" s="12">
        <f t="shared" si="325"/>
        <v>2.3333333333333335</v>
      </c>
      <c r="S2098" s="13" t="str">
        <f t="shared" si="330"/>
        <v>Music</v>
      </c>
      <c r="T2098" s="13" t="str">
        <f t="shared" si="333"/>
        <v>Indie Music</v>
      </c>
      <c r="U2098" s="18" t="str">
        <f t="shared" si="326"/>
        <v>Oct</v>
      </c>
      <c r="V2098" s="18" t="str">
        <f t="shared" si="327"/>
        <v>Oct</v>
      </c>
      <c r="W2098" s="1">
        <f t="shared" si="331"/>
        <v>2012</v>
      </c>
      <c r="X2098" s="1">
        <f t="shared" si="332"/>
        <v>2012</v>
      </c>
    </row>
    <row r="2099" spans="1:24" ht="40.5" x14ac:dyDescent="0.3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17">
        <f t="shared" si="328"/>
        <v>40878.418229166666</v>
      </c>
      <c r="L2099" s="17">
        <f t="shared" si="329"/>
        <v>40818.376562500001</v>
      </c>
      <c r="M2099" s="5" t="b">
        <v>0</v>
      </c>
      <c r="N2099" s="5">
        <v>38</v>
      </c>
      <c r="O2099" s="5" t="b">
        <v>1</v>
      </c>
      <c r="P2099" s="5" t="s">
        <v>8279</v>
      </c>
      <c r="Q2099" s="10">
        <f t="shared" si="324"/>
        <v>100</v>
      </c>
      <c r="R2099" s="12">
        <f t="shared" si="325"/>
        <v>1.2666666666666666</v>
      </c>
      <c r="S2099" s="13" t="str">
        <f t="shared" si="330"/>
        <v>Music</v>
      </c>
      <c r="T2099" s="13" t="str">
        <f t="shared" si="333"/>
        <v>Indie Music</v>
      </c>
      <c r="U2099" s="18" t="str">
        <f t="shared" si="326"/>
        <v>Dec</v>
      </c>
      <c r="V2099" s="18" t="str">
        <f t="shared" si="327"/>
        <v>Oct</v>
      </c>
      <c r="W2099" s="1">
        <f t="shared" si="331"/>
        <v>2011</v>
      </c>
      <c r="X2099" s="1">
        <f t="shared" si="332"/>
        <v>2011</v>
      </c>
    </row>
    <row r="2100" spans="1:24" ht="40.5" x14ac:dyDescent="0.3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17">
        <f t="shared" si="328"/>
        <v>40975.905497685184</v>
      </c>
      <c r="L2100" s="17">
        <f t="shared" si="329"/>
        <v>40945.905497685184</v>
      </c>
      <c r="M2100" s="5" t="b">
        <v>0</v>
      </c>
      <c r="N2100" s="5">
        <v>32</v>
      </c>
      <c r="O2100" s="5" t="b">
        <v>1</v>
      </c>
      <c r="P2100" s="5" t="s">
        <v>8279</v>
      </c>
      <c r="Q2100" s="10">
        <f t="shared" si="324"/>
        <v>100.33333333333333</v>
      </c>
      <c r="R2100" s="12">
        <f t="shared" si="325"/>
        <v>0.53333333333333333</v>
      </c>
      <c r="S2100" s="13" t="str">
        <f t="shared" si="330"/>
        <v>Music</v>
      </c>
      <c r="T2100" s="13" t="str">
        <f t="shared" si="333"/>
        <v>Indie Music</v>
      </c>
      <c r="U2100" s="18" t="str">
        <f t="shared" si="326"/>
        <v>Mar</v>
      </c>
      <c r="V2100" s="18" t="str">
        <f t="shared" si="327"/>
        <v>Feb</v>
      </c>
      <c r="W2100" s="1">
        <f t="shared" si="331"/>
        <v>2012</v>
      </c>
      <c r="X2100" s="1">
        <f t="shared" si="332"/>
        <v>2012</v>
      </c>
    </row>
    <row r="2101" spans="1:24" x14ac:dyDescent="0.3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17">
        <f t="shared" si="328"/>
        <v>42186.944444444445</v>
      </c>
      <c r="L2101" s="17">
        <f t="shared" si="329"/>
        <v>42173.53800925926</v>
      </c>
      <c r="M2101" s="5" t="b">
        <v>0</v>
      </c>
      <c r="N2101" s="5">
        <v>63</v>
      </c>
      <c r="O2101" s="5" t="b">
        <v>1</v>
      </c>
      <c r="P2101" s="5" t="s">
        <v>8279</v>
      </c>
      <c r="Q2101" s="10">
        <f t="shared" si="324"/>
        <v>132.36666666666667</v>
      </c>
      <c r="R2101" s="12">
        <f t="shared" si="325"/>
        <v>2.1</v>
      </c>
      <c r="S2101" s="13" t="str">
        <f t="shared" si="330"/>
        <v>Music</v>
      </c>
      <c r="T2101" s="13" t="str">
        <f t="shared" si="333"/>
        <v>Indie Music</v>
      </c>
      <c r="U2101" s="18" t="str">
        <f t="shared" si="326"/>
        <v>Jul</v>
      </c>
      <c r="V2101" s="18" t="str">
        <f t="shared" si="327"/>
        <v>Jun</v>
      </c>
      <c r="W2101" s="1">
        <f t="shared" si="331"/>
        <v>2015</v>
      </c>
      <c r="X2101" s="1">
        <f t="shared" si="332"/>
        <v>2015</v>
      </c>
    </row>
    <row r="2102" spans="1:24" ht="40.5" x14ac:dyDescent="0.3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17">
        <f t="shared" si="328"/>
        <v>41089.957638888889</v>
      </c>
      <c r="L2102" s="17">
        <f t="shared" si="329"/>
        <v>41074.62663194444</v>
      </c>
      <c r="M2102" s="5" t="b">
        <v>0</v>
      </c>
      <c r="N2102" s="5">
        <v>27</v>
      </c>
      <c r="O2102" s="5" t="b">
        <v>1</v>
      </c>
      <c r="P2102" s="5" t="s">
        <v>8279</v>
      </c>
      <c r="Q2102" s="10">
        <f t="shared" si="324"/>
        <v>136.66666666666666</v>
      </c>
      <c r="R2102" s="12">
        <f t="shared" si="325"/>
        <v>4.5</v>
      </c>
      <c r="S2102" s="13" t="str">
        <f t="shared" si="330"/>
        <v>Music</v>
      </c>
      <c r="T2102" s="13" t="str">
        <f t="shared" si="333"/>
        <v>Indie Music</v>
      </c>
      <c r="U2102" s="18" t="str">
        <f t="shared" si="326"/>
        <v>Jun</v>
      </c>
      <c r="V2102" s="18" t="str">
        <f t="shared" si="327"/>
        <v>Jun</v>
      </c>
      <c r="W2102" s="1">
        <f t="shared" si="331"/>
        <v>2012</v>
      </c>
      <c r="X2102" s="1">
        <f t="shared" si="332"/>
        <v>2012</v>
      </c>
    </row>
    <row r="2103" spans="1:24" ht="40.5" x14ac:dyDescent="0.3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17">
        <f t="shared" si="328"/>
        <v>40951.941134259258</v>
      </c>
      <c r="L2103" s="17">
        <f t="shared" si="329"/>
        <v>40891.941134259258</v>
      </c>
      <c r="M2103" s="5" t="b">
        <v>0</v>
      </c>
      <c r="N2103" s="5">
        <v>44</v>
      </c>
      <c r="O2103" s="5" t="b">
        <v>1</v>
      </c>
      <c r="P2103" s="5" t="s">
        <v>8279</v>
      </c>
      <c r="Q2103" s="10">
        <f t="shared" si="324"/>
        <v>113.25</v>
      </c>
      <c r="R2103" s="12">
        <f t="shared" si="325"/>
        <v>2.2000000000000002</v>
      </c>
      <c r="S2103" s="13" t="str">
        <f t="shared" si="330"/>
        <v>Music</v>
      </c>
      <c r="T2103" s="13" t="str">
        <f t="shared" si="333"/>
        <v>Indie Music</v>
      </c>
      <c r="U2103" s="18" t="str">
        <f t="shared" si="326"/>
        <v>Feb</v>
      </c>
      <c r="V2103" s="18" t="str">
        <f t="shared" si="327"/>
        <v>Dec</v>
      </c>
      <c r="W2103" s="1">
        <f t="shared" si="331"/>
        <v>2012</v>
      </c>
      <c r="X2103" s="1">
        <f t="shared" si="332"/>
        <v>2011</v>
      </c>
    </row>
    <row r="2104" spans="1:24" ht="40.5" x14ac:dyDescent="0.3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17">
        <f t="shared" si="328"/>
        <v>40668.660277777773</v>
      </c>
      <c r="L2104" s="17">
        <f t="shared" si="329"/>
        <v>40638.660277777773</v>
      </c>
      <c r="M2104" s="5" t="b">
        <v>0</v>
      </c>
      <c r="N2104" s="5">
        <v>38</v>
      </c>
      <c r="O2104" s="5" t="b">
        <v>1</v>
      </c>
      <c r="P2104" s="5" t="s">
        <v>8279</v>
      </c>
      <c r="Q2104" s="10">
        <f t="shared" si="324"/>
        <v>136</v>
      </c>
      <c r="R2104" s="12">
        <f t="shared" si="325"/>
        <v>3.8</v>
      </c>
      <c r="S2104" s="13" t="str">
        <f t="shared" si="330"/>
        <v>Music</v>
      </c>
      <c r="T2104" s="13" t="str">
        <f t="shared" si="333"/>
        <v>Indie Music</v>
      </c>
      <c r="U2104" s="18" t="str">
        <f t="shared" si="326"/>
        <v>May</v>
      </c>
      <c r="V2104" s="18" t="str">
        <f t="shared" si="327"/>
        <v>Apr</v>
      </c>
      <c r="W2104" s="1">
        <f t="shared" si="331"/>
        <v>2011</v>
      </c>
      <c r="X2104" s="1">
        <f t="shared" si="332"/>
        <v>2011</v>
      </c>
    </row>
    <row r="2105" spans="1:24" ht="40.5" x14ac:dyDescent="0.3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17">
        <f t="shared" si="328"/>
        <v>41222.588275462964</v>
      </c>
      <c r="L2105" s="17">
        <f t="shared" si="329"/>
        <v>41192.546608796292</v>
      </c>
      <c r="M2105" s="5" t="b">
        <v>0</v>
      </c>
      <c r="N2105" s="5">
        <v>115</v>
      </c>
      <c r="O2105" s="5" t="b">
        <v>1</v>
      </c>
      <c r="P2105" s="5" t="s">
        <v>8279</v>
      </c>
      <c r="Q2105" s="10">
        <f t="shared" si="324"/>
        <v>146.12318374694613</v>
      </c>
      <c r="R2105" s="12">
        <f t="shared" si="325"/>
        <v>1.4787193005014787</v>
      </c>
      <c r="S2105" s="13" t="str">
        <f t="shared" si="330"/>
        <v>Music</v>
      </c>
      <c r="T2105" s="13" t="str">
        <f t="shared" si="333"/>
        <v>Indie Music</v>
      </c>
      <c r="U2105" s="18" t="str">
        <f t="shared" si="326"/>
        <v>Nov</v>
      </c>
      <c r="V2105" s="18" t="str">
        <f t="shared" si="327"/>
        <v>Oct</v>
      </c>
      <c r="W2105" s="1">
        <f t="shared" si="331"/>
        <v>2012</v>
      </c>
      <c r="X2105" s="1">
        <f t="shared" si="332"/>
        <v>2012</v>
      </c>
    </row>
    <row r="2106" spans="1:24" ht="40.5" x14ac:dyDescent="0.3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17">
        <f t="shared" si="328"/>
        <v>41424.791666666664</v>
      </c>
      <c r="L2106" s="17">
        <f t="shared" si="329"/>
        <v>41393.86613425926</v>
      </c>
      <c r="M2106" s="5" t="b">
        <v>0</v>
      </c>
      <c r="N2106" s="5">
        <v>37</v>
      </c>
      <c r="O2106" s="5" t="b">
        <v>1</v>
      </c>
      <c r="P2106" s="5" t="s">
        <v>8279</v>
      </c>
      <c r="Q2106" s="10">
        <f t="shared" si="324"/>
        <v>129.5</v>
      </c>
      <c r="R2106" s="12">
        <f t="shared" si="325"/>
        <v>4.625</v>
      </c>
      <c r="S2106" s="13" t="str">
        <f t="shared" si="330"/>
        <v>Music</v>
      </c>
      <c r="T2106" s="13" t="str">
        <f t="shared" si="333"/>
        <v>Indie Music</v>
      </c>
      <c r="U2106" s="18" t="str">
        <f t="shared" si="326"/>
        <v>May</v>
      </c>
      <c r="V2106" s="18" t="str">
        <f t="shared" si="327"/>
        <v>Apr</v>
      </c>
      <c r="W2106" s="1">
        <f t="shared" si="331"/>
        <v>2013</v>
      </c>
      <c r="X2106" s="1">
        <f t="shared" si="332"/>
        <v>2013</v>
      </c>
    </row>
    <row r="2107" spans="1:24" ht="40.5" x14ac:dyDescent="0.3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17">
        <f t="shared" si="328"/>
        <v>41963.958333333336</v>
      </c>
      <c r="L2107" s="17">
        <f t="shared" si="329"/>
        <v>41951.580474537033</v>
      </c>
      <c r="M2107" s="5" t="b">
        <v>0</v>
      </c>
      <c r="N2107" s="5">
        <v>99</v>
      </c>
      <c r="O2107" s="5" t="b">
        <v>1</v>
      </c>
      <c r="P2107" s="5" t="s">
        <v>8279</v>
      </c>
      <c r="Q2107" s="10">
        <f t="shared" si="324"/>
        <v>254</v>
      </c>
      <c r="R2107" s="12">
        <f t="shared" si="325"/>
        <v>4.95</v>
      </c>
      <c r="S2107" s="13" t="str">
        <f t="shared" si="330"/>
        <v>Music</v>
      </c>
      <c r="T2107" s="13" t="str">
        <f t="shared" si="333"/>
        <v>Indie Music</v>
      </c>
      <c r="U2107" s="18" t="str">
        <f t="shared" si="326"/>
        <v>Nov</v>
      </c>
      <c r="V2107" s="18" t="str">
        <f t="shared" si="327"/>
        <v>Nov</v>
      </c>
      <c r="W2107" s="1">
        <f t="shared" si="331"/>
        <v>2014</v>
      </c>
      <c r="X2107" s="1">
        <f t="shared" si="332"/>
        <v>2014</v>
      </c>
    </row>
    <row r="2108" spans="1:24" ht="60.75" x14ac:dyDescent="0.3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17">
        <f t="shared" si="328"/>
        <v>41300.006643518514</v>
      </c>
      <c r="L2108" s="17">
        <f t="shared" si="329"/>
        <v>41270.006643518514</v>
      </c>
      <c r="M2108" s="5" t="b">
        <v>0</v>
      </c>
      <c r="N2108" s="5">
        <v>44</v>
      </c>
      <c r="O2108" s="5" t="b">
        <v>1</v>
      </c>
      <c r="P2108" s="5" t="s">
        <v>8279</v>
      </c>
      <c r="Q2108" s="10">
        <f t="shared" si="324"/>
        <v>107.04545454545455</v>
      </c>
      <c r="R2108" s="12">
        <f t="shared" si="325"/>
        <v>2</v>
      </c>
      <c r="S2108" s="13" t="str">
        <f t="shared" si="330"/>
        <v>Music</v>
      </c>
      <c r="T2108" s="13" t="str">
        <f t="shared" si="333"/>
        <v>Indie Music</v>
      </c>
      <c r="U2108" s="18" t="str">
        <f t="shared" si="326"/>
        <v>Jan</v>
      </c>
      <c r="V2108" s="18" t="str">
        <f t="shared" si="327"/>
        <v>Dec</v>
      </c>
      <c r="W2108" s="1">
        <f t="shared" si="331"/>
        <v>2013</v>
      </c>
      <c r="X2108" s="1">
        <f t="shared" si="332"/>
        <v>2012</v>
      </c>
    </row>
    <row r="2109" spans="1:24" ht="40.5" x14ac:dyDescent="0.3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17">
        <f t="shared" si="328"/>
        <v>41955.543900462959</v>
      </c>
      <c r="L2109" s="17">
        <f t="shared" si="329"/>
        <v>41934.502233796295</v>
      </c>
      <c r="M2109" s="5" t="b">
        <v>0</v>
      </c>
      <c r="N2109" s="5">
        <v>58</v>
      </c>
      <c r="O2109" s="5" t="b">
        <v>1</v>
      </c>
      <c r="P2109" s="5" t="s">
        <v>8279</v>
      </c>
      <c r="Q2109" s="10">
        <f t="shared" si="324"/>
        <v>107.733</v>
      </c>
      <c r="R2109" s="12">
        <f t="shared" si="325"/>
        <v>2.9</v>
      </c>
      <c r="S2109" s="13" t="str">
        <f t="shared" si="330"/>
        <v>Music</v>
      </c>
      <c r="T2109" s="13" t="str">
        <f t="shared" si="333"/>
        <v>Indie Music</v>
      </c>
      <c r="U2109" s="18" t="str">
        <f t="shared" si="326"/>
        <v>Nov</v>
      </c>
      <c r="V2109" s="18" t="str">
        <f t="shared" si="327"/>
        <v>Oct</v>
      </c>
      <c r="W2109" s="1">
        <f t="shared" si="331"/>
        <v>2014</v>
      </c>
      <c r="X2109" s="1">
        <f t="shared" si="332"/>
        <v>2014</v>
      </c>
    </row>
    <row r="2110" spans="1:24" ht="40.5" x14ac:dyDescent="0.3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17">
        <f t="shared" si="328"/>
        <v>41161.954861111109</v>
      </c>
      <c r="L2110" s="17">
        <f t="shared" si="329"/>
        <v>41134.967361111107</v>
      </c>
      <c r="M2110" s="5" t="b">
        <v>0</v>
      </c>
      <c r="N2110" s="5">
        <v>191</v>
      </c>
      <c r="O2110" s="5" t="b">
        <v>1</v>
      </c>
      <c r="P2110" s="5" t="s">
        <v>8279</v>
      </c>
      <c r="Q2110" s="10">
        <f t="shared" si="324"/>
        <v>107.3125</v>
      </c>
      <c r="R2110" s="12">
        <f t="shared" si="325"/>
        <v>1.1937500000000001</v>
      </c>
      <c r="S2110" s="13" t="str">
        <f t="shared" si="330"/>
        <v>Music</v>
      </c>
      <c r="T2110" s="13" t="str">
        <f t="shared" si="333"/>
        <v>Indie Music</v>
      </c>
      <c r="U2110" s="18" t="str">
        <f t="shared" si="326"/>
        <v>Sep</v>
      </c>
      <c r="V2110" s="18" t="str">
        <f t="shared" si="327"/>
        <v>Aug</v>
      </c>
      <c r="W2110" s="1">
        <f t="shared" si="331"/>
        <v>2012</v>
      </c>
      <c r="X2110" s="1">
        <f t="shared" si="332"/>
        <v>2012</v>
      </c>
    </row>
    <row r="2111" spans="1:24" ht="40.5" x14ac:dyDescent="0.3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17">
        <f t="shared" si="328"/>
        <v>42190.500196759262</v>
      </c>
      <c r="L2111" s="17">
        <f t="shared" si="329"/>
        <v>42160.500196759262</v>
      </c>
      <c r="M2111" s="5" t="b">
        <v>0</v>
      </c>
      <c r="N2111" s="5">
        <v>40</v>
      </c>
      <c r="O2111" s="5" t="b">
        <v>1</v>
      </c>
      <c r="P2111" s="5" t="s">
        <v>8279</v>
      </c>
      <c r="Q2111" s="10">
        <f t="shared" si="324"/>
        <v>106.52500000000001</v>
      </c>
      <c r="R2111" s="12">
        <f t="shared" si="325"/>
        <v>1</v>
      </c>
      <c r="S2111" s="13" t="str">
        <f t="shared" si="330"/>
        <v>Music</v>
      </c>
      <c r="T2111" s="13" t="str">
        <f t="shared" si="333"/>
        <v>Indie Music</v>
      </c>
      <c r="U2111" s="18" t="str">
        <f t="shared" si="326"/>
        <v>Jul</v>
      </c>
      <c r="V2111" s="18" t="str">
        <f t="shared" si="327"/>
        <v>Jun</v>
      </c>
      <c r="W2111" s="1">
        <f t="shared" si="331"/>
        <v>2015</v>
      </c>
      <c r="X2111" s="1">
        <f t="shared" si="332"/>
        <v>2015</v>
      </c>
    </row>
    <row r="2112" spans="1:24" ht="40.5" x14ac:dyDescent="0.3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17">
        <f t="shared" si="328"/>
        <v>41786.999305555553</v>
      </c>
      <c r="L2112" s="17">
        <f t="shared" si="329"/>
        <v>41759.462604166663</v>
      </c>
      <c r="M2112" s="5" t="b">
        <v>0</v>
      </c>
      <c r="N2112" s="5">
        <v>38</v>
      </c>
      <c r="O2112" s="5" t="b">
        <v>1</v>
      </c>
      <c r="P2112" s="5" t="s">
        <v>8279</v>
      </c>
      <c r="Q2112" s="10">
        <f t="shared" si="324"/>
        <v>100.35</v>
      </c>
      <c r="R2112" s="12">
        <f t="shared" si="325"/>
        <v>1.9</v>
      </c>
      <c r="S2112" s="13" t="str">
        <f t="shared" si="330"/>
        <v>Music</v>
      </c>
      <c r="T2112" s="13" t="str">
        <f t="shared" si="333"/>
        <v>Indie Music</v>
      </c>
      <c r="U2112" s="18" t="str">
        <f t="shared" si="326"/>
        <v>May</v>
      </c>
      <c r="V2112" s="18" t="str">
        <f t="shared" si="327"/>
        <v>Apr</v>
      </c>
      <c r="W2112" s="1">
        <f t="shared" si="331"/>
        <v>2014</v>
      </c>
      <c r="X2112" s="1">
        <f t="shared" si="332"/>
        <v>2014</v>
      </c>
    </row>
    <row r="2113" spans="1:24" ht="40.5" x14ac:dyDescent="0.3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17">
        <f t="shared" si="328"/>
        <v>40769.833333333328</v>
      </c>
      <c r="L2113" s="17">
        <f t="shared" si="329"/>
        <v>40702.988715277774</v>
      </c>
      <c r="M2113" s="5" t="b">
        <v>0</v>
      </c>
      <c r="N2113" s="5">
        <v>39</v>
      </c>
      <c r="O2113" s="5" t="b">
        <v>1</v>
      </c>
      <c r="P2113" s="5" t="s">
        <v>8279</v>
      </c>
      <c r="Q2113" s="10">
        <f t="shared" si="324"/>
        <v>106.5</v>
      </c>
      <c r="R2113" s="12">
        <f t="shared" si="325"/>
        <v>1.95</v>
      </c>
      <c r="S2113" s="13" t="str">
        <f t="shared" si="330"/>
        <v>Music</v>
      </c>
      <c r="T2113" s="13" t="str">
        <f t="shared" si="333"/>
        <v>Indie Music</v>
      </c>
      <c r="U2113" s="18" t="str">
        <f t="shared" si="326"/>
        <v>Aug</v>
      </c>
      <c r="V2113" s="18" t="str">
        <f t="shared" si="327"/>
        <v>Jun</v>
      </c>
      <c r="W2113" s="1">
        <f t="shared" si="331"/>
        <v>2011</v>
      </c>
      <c r="X2113" s="1">
        <f t="shared" si="332"/>
        <v>2011</v>
      </c>
    </row>
    <row r="2114" spans="1:24" ht="40.5" x14ac:dyDescent="0.3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17">
        <f t="shared" si="328"/>
        <v>41379.719826388886</v>
      </c>
      <c r="L2114" s="17">
        <f t="shared" si="329"/>
        <v>41365.719826388886</v>
      </c>
      <c r="M2114" s="5" t="b">
        <v>0</v>
      </c>
      <c r="N2114" s="5">
        <v>11</v>
      </c>
      <c r="O2114" s="5" t="b">
        <v>1</v>
      </c>
      <c r="P2114" s="5" t="s">
        <v>8279</v>
      </c>
      <c r="Q2114" s="10">
        <f t="shared" ref="Q2114:Q2177" si="334">100*E2114/D2114</f>
        <v>100</v>
      </c>
      <c r="R2114" s="12">
        <f t="shared" ref="R2114:R2177" si="335">100*N2114/D2114</f>
        <v>3.6666666666666665</v>
      </c>
      <c r="S2114" s="13" t="str">
        <f t="shared" si="330"/>
        <v>Music</v>
      </c>
      <c r="T2114" s="13" t="str">
        <f t="shared" si="333"/>
        <v>Indie Music</v>
      </c>
      <c r="U2114" s="18" t="str">
        <f t="shared" ref="U2114:U2177" si="336">TEXT((I2114/86400)+25569+(-5/24), "mmm")</f>
        <v>Apr</v>
      </c>
      <c r="V2114" s="18" t="str">
        <f t="shared" ref="V2114:V2177" si="337">TEXT((J2114/86400)+25569+(-5/24), "mmm")</f>
        <v>Apr</v>
      </c>
      <c r="W2114" s="1">
        <f t="shared" si="331"/>
        <v>2013</v>
      </c>
      <c r="X2114" s="1">
        <f t="shared" si="332"/>
        <v>2013</v>
      </c>
    </row>
    <row r="2115" spans="1:24" ht="40.5" x14ac:dyDescent="0.3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17">
        <f t="shared" ref="K2115:K2178" si="338">(I2115/86400)+25569+(-5/24)</f>
        <v>41905.657129629624</v>
      </c>
      <c r="L2115" s="17">
        <f t="shared" ref="L2115:L2178" si="339">(J2115/86400)+25569+(-5/24)</f>
        <v>41870.657129629624</v>
      </c>
      <c r="M2115" s="5" t="b">
        <v>0</v>
      </c>
      <c r="N2115" s="5">
        <v>107</v>
      </c>
      <c r="O2115" s="5" t="b">
        <v>1</v>
      </c>
      <c r="P2115" s="5" t="s">
        <v>8279</v>
      </c>
      <c r="Q2115" s="10">
        <f t="shared" si="334"/>
        <v>104.85714285714286</v>
      </c>
      <c r="R2115" s="12">
        <f t="shared" si="335"/>
        <v>1.5285714285714285</v>
      </c>
      <c r="S2115" s="13" t="str">
        <f t="shared" ref="S2115:S2178" si="340">IF(ISNUMBER(SEARCH("film",P2115)),"Film",IF(ISNUMBER(SEARCH("theater",P2115)),"Theater",IF(ISNUMBER(SEARCH("music",P2115)),"Music",IF(ISNUMBER(SEARCH("technology",P2115)),"Technology",IF(ISNUMBER(SEARCH("journalism",P2115)),"Journalism",IF(ISNUMBER(SEARCH("games",P2115)),"Games",IF(ISNUMBER(SEARCH("food",P2115)),"Food",IF(ISNUMBER(SEARCH("photography",P2115)),"Photography",IF(ISNUMBER(SEARCH("publishing",P2115)),"Publishing")))))))))</f>
        <v>Music</v>
      </c>
      <c r="T2115" s="13" t="str">
        <f t="shared" si="333"/>
        <v>Indie Music</v>
      </c>
      <c r="U2115" s="18" t="str">
        <f t="shared" si="336"/>
        <v>Sep</v>
      </c>
      <c r="V2115" s="18" t="str">
        <f t="shared" si="337"/>
        <v>Aug</v>
      </c>
      <c r="W2115" s="1">
        <f t="shared" ref="W2115:W2178" si="341">YEAR(K2115)</f>
        <v>2014</v>
      </c>
      <c r="X2115" s="1">
        <f t="shared" ref="X2115:X2178" si="342">YEAR(L2115)</f>
        <v>2014</v>
      </c>
    </row>
    <row r="2116" spans="1:24" ht="40.5" x14ac:dyDescent="0.3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17">
        <f t="shared" si="338"/>
        <v>40520.999305555553</v>
      </c>
      <c r="L2116" s="17">
        <f t="shared" si="339"/>
        <v>40458.607291666667</v>
      </c>
      <c r="M2116" s="5" t="b">
        <v>0</v>
      </c>
      <c r="N2116" s="5">
        <v>147</v>
      </c>
      <c r="O2116" s="5" t="b">
        <v>1</v>
      </c>
      <c r="P2116" s="5" t="s">
        <v>8279</v>
      </c>
      <c r="Q2116" s="10">
        <f t="shared" si="334"/>
        <v>104.7</v>
      </c>
      <c r="R2116" s="12">
        <f t="shared" si="335"/>
        <v>2.94</v>
      </c>
      <c r="S2116" s="13" t="str">
        <f t="shared" si="340"/>
        <v>Music</v>
      </c>
      <c r="T2116" s="13" t="str">
        <f t="shared" si="333"/>
        <v>Indie Music</v>
      </c>
      <c r="U2116" s="18" t="str">
        <f t="shared" si="336"/>
        <v>Dec</v>
      </c>
      <c r="V2116" s="18" t="str">
        <f t="shared" si="337"/>
        <v>Oct</v>
      </c>
      <c r="W2116" s="1">
        <f t="shared" si="341"/>
        <v>2010</v>
      </c>
      <c r="X2116" s="1">
        <f t="shared" si="342"/>
        <v>2010</v>
      </c>
    </row>
    <row r="2117" spans="1:24" ht="40.5" x14ac:dyDescent="0.3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17">
        <f t="shared" si="338"/>
        <v>40593.872696759259</v>
      </c>
      <c r="L2117" s="17">
        <f t="shared" si="339"/>
        <v>40563.872696759259</v>
      </c>
      <c r="M2117" s="5" t="b">
        <v>0</v>
      </c>
      <c r="N2117" s="5">
        <v>36</v>
      </c>
      <c r="O2117" s="5" t="b">
        <v>1</v>
      </c>
      <c r="P2117" s="5" t="s">
        <v>8279</v>
      </c>
      <c r="Q2117" s="10">
        <f t="shared" si="334"/>
        <v>225.66666666666666</v>
      </c>
      <c r="R2117" s="12">
        <f t="shared" si="335"/>
        <v>2.4</v>
      </c>
      <c r="S2117" s="13" t="str">
        <f t="shared" si="340"/>
        <v>Music</v>
      </c>
      <c r="T2117" s="13" t="str">
        <f t="shared" si="333"/>
        <v>Indie Music</v>
      </c>
      <c r="U2117" s="18" t="str">
        <f t="shared" si="336"/>
        <v>Feb</v>
      </c>
      <c r="V2117" s="18" t="str">
        <f t="shared" si="337"/>
        <v>Jan</v>
      </c>
      <c r="W2117" s="1">
        <f t="shared" si="341"/>
        <v>2011</v>
      </c>
      <c r="X2117" s="1">
        <f t="shared" si="342"/>
        <v>2011</v>
      </c>
    </row>
    <row r="2118" spans="1:24" ht="60.75" x14ac:dyDescent="0.3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17">
        <f t="shared" si="338"/>
        <v>41184.569479166668</v>
      </c>
      <c r="L2118" s="17">
        <f t="shared" si="339"/>
        <v>41136.569479166668</v>
      </c>
      <c r="M2118" s="5" t="b">
        <v>0</v>
      </c>
      <c r="N2118" s="5">
        <v>92</v>
      </c>
      <c r="O2118" s="5" t="b">
        <v>1</v>
      </c>
      <c r="P2118" s="5" t="s">
        <v>8279</v>
      </c>
      <c r="Q2118" s="10">
        <f t="shared" si="334"/>
        <v>100.90416666666667</v>
      </c>
      <c r="R2118" s="12">
        <f t="shared" si="335"/>
        <v>0.19166666666666668</v>
      </c>
      <c r="S2118" s="13" t="str">
        <f t="shared" si="340"/>
        <v>Music</v>
      </c>
      <c r="T2118" s="13" t="str">
        <f t="shared" si="333"/>
        <v>Indie Music</v>
      </c>
      <c r="U2118" s="18" t="str">
        <f t="shared" si="336"/>
        <v>Oct</v>
      </c>
      <c r="V2118" s="18" t="str">
        <f t="shared" si="337"/>
        <v>Aug</v>
      </c>
      <c r="W2118" s="1">
        <f t="shared" si="341"/>
        <v>2012</v>
      </c>
      <c r="X2118" s="1">
        <f t="shared" si="342"/>
        <v>2012</v>
      </c>
    </row>
    <row r="2119" spans="1:24" ht="40.5" x14ac:dyDescent="0.3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17">
        <f t="shared" si="338"/>
        <v>42303.999305555553</v>
      </c>
      <c r="L2119" s="17">
        <f t="shared" si="339"/>
        <v>42289.851261574069</v>
      </c>
      <c r="M2119" s="5" t="b">
        <v>0</v>
      </c>
      <c r="N2119" s="5">
        <v>35</v>
      </c>
      <c r="O2119" s="5" t="b">
        <v>1</v>
      </c>
      <c r="P2119" s="5" t="s">
        <v>8279</v>
      </c>
      <c r="Q2119" s="10">
        <f t="shared" si="334"/>
        <v>147.75</v>
      </c>
      <c r="R2119" s="12">
        <f t="shared" si="335"/>
        <v>2.9166666666666665</v>
      </c>
      <c r="S2119" s="13" t="str">
        <f t="shared" si="340"/>
        <v>Music</v>
      </c>
      <c r="T2119" s="13" t="str">
        <f t="shared" si="333"/>
        <v>Indie Music</v>
      </c>
      <c r="U2119" s="18" t="str">
        <f t="shared" si="336"/>
        <v>Oct</v>
      </c>
      <c r="V2119" s="18" t="str">
        <f t="shared" si="337"/>
        <v>Oct</v>
      </c>
      <c r="W2119" s="1">
        <f t="shared" si="341"/>
        <v>2015</v>
      </c>
      <c r="X2119" s="1">
        <f t="shared" si="342"/>
        <v>2015</v>
      </c>
    </row>
    <row r="2120" spans="1:24" ht="40.5" x14ac:dyDescent="0.3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17">
        <f t="shared" si="338"/>
        <v>40748.631203703699</v>
      </c>
      <c r="L2120" s="17">
        <f t="shared" si="339"/>
        <v>40718.631203703699</v>
      </c>
      <c r="M2120" s="5" t="b">
        <v>0</v>
      </c>
      <c r="N2120" s="5">
        <v>17</v>
      </c>
      <c r="O2120" s="5" t="b">
        <v>1</v>
      </c>
      <c r="P2120" s="5" t="s">
        <v>8279</v>
      </c>
      <c r="Q2120" s="10">
        <f t="shared" si="334"/>
        <v>134.61099999999999</v>
      </c>
      <c r="R2120" s="12">
        <f t="shared" si="335"/>
        <v>1.7</v>
      </c>
      <c r="S2120" s="13" t="str">
        <f t="shared" si="340"/>
        <v>Music</v>
      </c>
      <c r="T2120" s="13" t="str">
        <f t="shared" si="333"/>
        <v>Indie Music</v>
      </c>
      <c r="U2120" s="18" t="str">
        <f t="shared" si="336"/>
        <v>Jul</v>
      </c>
      <c r="V2120" s="18" t="str">
        <f t="shared" si="337"/>
        <v>Jun</v>
      </c>
      <c r="W2120" s="1">
        <f t="shared" si="341"/>
        <v>2011</v>
      </c>
      <c r="X2120" s="1">
        <f t="shared" si="342"/>
        <v>2011</v>
      </c>
    </row>
    <row r="2121" spans="1:24" ht="40.5" x14ac:dyDescent="0.3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17">
        <f t="shared" si="338"/>
        <v>41136.921817129631</v>
      </c>
      <c r="L2121" s="17">
        <f t="shared" si="339"/>
        <v>41106.921817129631</v>
      </c>
      <c r="M2121" s="5" t="b">
        <v>0</v>
      </c>
      <c r="N2121" s="5">
        <v>22</v>
      </c>
      <c r="O2121" s="5" t="b">
        <v>1</v>
      </c>
      <c r="P2121" s="5" t="s">
        <v>8279</v>
      </c>
      <c r="Q2121" s="10">
        <f t="shared" si="334"/>
        <v>100.75</v>
      </c>
      <c r="R2121" s="12">
        <f t="shared" si="335"/>
        <v>1.1000000000000001</v>
      </c>
      <c r="S2121" s="13" t="str">
        <f t="shared" si="340"/>
        <v>Music</v>
      </c>
      <c r="T2121" s="13" t="str">
        <f t="shared" si="333"/>
        <v>Indie Music</v>
      </c>
      <c r="U2121" s="18" t="str">
        <f t="shared" si="336"/>
        <v>Aug</v>
      </c>
      <c r="V2121" s="18" t="str">
        <f t="shared" si="337"/>
        <v>Jul</v>
      </c>
      <c r="W2121" s="1">
        <f t="shared" si="341"/>
        <v>2012</v>
      </c>
      <c r="X2121" s="1">
        <f t="shared" si="342"/>
        <v>2012</v>
      </c>
    </row>
    <row r="2122" spans="1:24" ht="40.5" x14ac:dyDescent="0.3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17">
        <f t="shared" si="338"/>
        <v>41640.756203703699</v>
      </c>
      <c r="L2122" s="17">
        <f t="shared" si="339"/>
        <v>41591.756203703699</v>
      </c>
      <c r="M2122" s="5" t="b">
        <v>0</v>
      </c>
      <c r="N2122" s="5">
        <v>69</v>
      </c>
      <c r="O2122" s="5" t="b">
        <v>1</v>
      </c>
      <c r="P2122" s="5" t="s">
        <v>8279</v>
      </c>
      <c r="Q2122" s="10">
        <f t="shared" si="334"/>
        <v>100.880375</v>
      </c>
      <c r="R2122" s="12">
        <f t="shared" si="335"/>
        <v>0.86250000000000004</v>
      </c>
      <c r="S2122" s="13" t="str">
        <f t="shared" si="340"/>
        <v>Music</v>
      </c>
      <c r="T2122" s="13" t="str">
        <f t="shared" si="333"/>
        <v>Indie Music</v>
      </c>
      <c r="U2122" s="18" t="str">
        <f t="shared" si="336"/>
        <v>Jan</v>
      </c>
      <c r="V2122" s="18" t="str">
        <f t="shared" si="337"/>
        <v>Nov</v>
      </c>
      <c r="W2122" s="1">
        <f t="shared" si="341"/>
        <v>2014</v>
      </c>
      <c r="X2122" s="1">
        <f t="shared" si="342"/>
        <v>2013</v>
      </c>
    </row>
    <row r="2123" spans="1:24" ht="40.5" x14ac:dyDescent="0.3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17">
        <f t="shared" si="338"/>
        <v>42746.534120370365</v>
      </c>
      <c r="L2123" s="17">
        <f t="shared" si="339"/>
        <v>42716.534120370365</v>
      </c>
      <c r="M2123" s="5" t="b">
        <v>0</v>
      </c>
      <c r="N2123" s="5">
        <v>10</v>
      </c>
      <c r="O2123" s="5" t="b">
        <v>0</v>
      </c>
      <c r="P2123" s="5" t="s">
        <v>8282</v>
      </c>
      <c r="Q2123" s="10">
        <f t="shared" si="334"/>
        <v>0.56799999999999995</v>
      </c>
      <c r="R2123" s="12">
        <f t="shared" si="335"/>
        <v>0.02</v>
      </c>
      <c r="S2123" s="13" t="str">
        <f t="shared" si="340"/>
        <v>Games</v>
      </c>
      <c r="T2123" s="13" t="str">
        <f t="shared" si="333"/>
        <v>Video Games</v>
      </c>
      <c r="U2123" s="18" t="str">
        <f t="shared" si="336"/>
        <v>Jan</v>
      </c>
      <c r="V2123" s="18" t="str">
        <f t="shared" si="337"/>
        <v>Dec</v>
      </c>
      <c r="W2123" s="1">
        <f t="shared" si="341"/>
        <v>2017</v>
      </c>
      <c r="X2123" s="1">
        <f t="shared" si="342"/>
        <v>2016</v>
      </c>
    </row>
    <row r="2124" spans="1:24" ht="40.5" x14ac:dyDescent="0.3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17">
        <f t="shared" si="338"/>
        <v>42742.092233796291</v>
      </c>
      <c r="L2124" s="17">
        <f t="shared" si="339"/>
        <v>42712.092233796291</v>
      </c>
      <c r="M2124" s="5" t="b">
        <v>0</v>
      </c>
      <c r="N2124" s="5">
        <v>3</v>
      </c>
      <c r="O2124" s="5" t="b">
        <v>0</v>
      </c>
      <c r="P2124" s="5" t="s">
        <v>8282</v>
      </c>
      <c r="Q2124" s="10">
        <f t="shared" si="334"/>
        <v>0.38750000000000001</v>
      </c>
      <c r="R2124" s="12">
        <f t="shared" si="335"/>
        <v>3.7499999999999999E-3</v>
      </c>
      <c r="S2124" s="13" t="str">
        <f t="shared" si="340"/>
        <v>Games</v>
      </c>
      <c r="T2124" s="13" t="str">
        <f t="shared" si="333"/>
        <v>Video Games</v>
      </c>
      <c r="U2124" s="18" t="str">
        <f t="shared" si="336"/>
        <v>Jan</v>
      </c>
      <c r="V2124" s="18" t="str">
        <f t="shared" si="337"/>
        <v>Dec</v>
      </c>
      <c r="W2124" s="1">
        <f t="shared" si="341"/>
        <v>2017</v>
      </c>
      <c r="X2124" s="1">
        <f t="shared" si="342"/>
        <v>2016</v>
      </c>
    </row>
    <row r="2125" spans="1:24" ht="60.75" x14ac:dyDescent="0.3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17">
        <f t="shared" si="338"/>
        <v>40252.082638888889</v>
      </c>
      <c r="L2125" s="17">
        <f t="shared" si="339"/>
        <v>40198.216516203705</v>
      </c>
      <c r="M2125" s="5" t="b">
        <v>0</v>
      </c>
      <c r="N2125" s="5">
        <v>5</v>
      </c>
      <c r="O2125" s="5" t="b">
        <v>0</v>
      </c>
      <c r="P2125" s="5" t="s">
        <v>8282</v>
      </c>
      <c r="Q2125" s="10">
        <f t="shared" si="334"/>
        <v>10</v>
      </c>
      <c r="R2125" s="12">
        <f t="shared" si="335"/>
        <v>1</v>
      </c>
      <c r="S2125" s="13" t="str">
        <f t="shared" si="340"/>
        <v>Games</v>
      </c>
      <c r="T2125" s="13" t="str">
        <f t="shared" si="333"/>
        <v>Video Games</v>
      </c>
      <c r="U2125" s="18" t="str">
        <f t="shared" si="336"/>
        <v>Mar</v>
      </c>
      <c r="V2125" s="18" t="str">
        <f t="shared" si="337"/>
        <v>Jan</v>
      </c>
      <c r="W2125" s="1">
        <f t="shared" si="341"/>
        <v>2010</v>
      </c>
      <c r="X2125" s="1">
        <f t="shared" si="342"/>
        <v>2010</v>
      </c>
    </row>
    <row r="2126" spans="1:24" ht="60.75" x14ac:dyDescent="0.3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17">
        <f t="shared" si="338"/>
        <v>40512</v>
      </c>
      <c r="L2126" s="17">
        <f t="shared" si="339"/>
        <v>40463.819849537038</v>
      </c>
      <c r="M2126" s="5" t="b">
        <v>0</v>
      </c>
      <c r="N2126" s="5">
        <v>5</v>
      </c>
      <c r="O2126" s="5" t="b">
        <v>0</v>
      </c>
      <c r="P2126" s="5" t="s">
        <v>8282</v>
      </c>
      <c r="Q2126" s="10">
        <f t="shared" si="334"/>
        <v>10.454545454545455</v>
      </c>
      <c r="R2126" s="12">
        <f t="shared" si="335"/>
        <v>0.45454545454545453</v>
      </c>
      <c r="S2126" s="13" t="str">
        <f t="shared" si="340"/>
        <v>Games</v>
      </c>
      <c r="T2126" s="13" t="str">
        <f t="shared" si="333"/>
        <v>Video Games</v>
      </c>
      <c r="U2126" s="18" t="str">
        <f t="shared" si="336"/>
        <v>Nov</v>
      </c>
      <c r="V2126" s="18" t="str">
        <f t="shared" si="337"/>
        <v>Oct</v>
      </c>
      <c r="W2126" s="1">
        <f t="shared" si="341"/>
        <v>2010</v>
      </c>
      <c r="X2126" s="1">
        <f t="shared" si="342"/>
        <v>2010</v>
      </c>
    </row>
    <row r="2127" spans="1:24" ht="40.5" x14ac:dyDescent="0.3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17">
        <f t="shared" si="338"/>
        <v>42220.815196759257</v>
      </c>
      <c r="L2127" s="17">
        <f t="shared" si="339"/>
        <v>42190.815196759257</v>
      </c>
      <c r="M2127" s="5" t="b">
        <v>0</v>
      </c>
      <c r="N2127" s="5">
        <v>27</v>
      </c>
      <c r="O2127" s="5" t="b">
        <v>0</v>
      </c>
      <c r="P2127" s="5" t="s">
        <v>8282</v>
      </c>
      <c r="Q2127" s="10">
        <f t="shared" si="334"/>
        <v>1.42</v>
      </c>
      <c r="R2127" s="12">
        <f t="shared" si="335"/>
        <v>4.4999999999999998E-2</v>
      </c>
      <c r="S2127" s="13" t="str">
        <f t="shared" si="340"/>
        <v>Games</v>
      </c>
      <c r="T2127" s="13" t="str">
        <f t="shared" si="333"/>
        <v>Video Games</v>
      </c>
      <c r="U2127" s="18" t="str">
        <f t="shared" si="336"/>
        <v>Aug</v>
      </c>
      <c r="V2127" s="18" t="str">
        <f t="shared" si="337"/>
        <v>Jul</v>
      </c>
      <c r="W2127" s="1">
        <f t="shared" si="341"/>
        <v>2015</v>
      </c>
      <c r="X2127" s="1">
        <f t="shared" si="342"/>
        <v>2015</v>
      </c>
    </row>
    <row r="2128" spans="1:24" ht="40.5" x14ac:dyDescent="0.3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17">
        <f t="shared" si="338"/>
        <v>41981.76489583333</v>
      </c>
      <c r="L2128" s="17">
        <f t="shared" si="339"/>
        <v>41951.76489583333</v>
      </c>
      <c r="M2128" s="5" t="b">
        <v>0</v>
      </c>
      <c r="N2128" s="5">
        <v>2</v>
      </c>
      <c r="O2128" s="5" t="b">
        <v>0</v>
      </c>
      <c r="P2128" s="5" t="s">
        <v>8282</v>
      </c>
      <c r="Q2128" s="10">
        <f t="shared" si="334"/>
        <v>0.05</v>
      </c>
      <c r="R2128" s="12">
        <f t="shared" si="335"/>
        <v>0.01</v>
      </c>
      <c r="S2128" s="13" t="str">
        <f t="shared" si="340"/>
        <v>Games</v>
      </c>
      <c r="T2128" s="13" t="str">
        <f t="shared" si="333"/>
        <v>Video Games</v>
      </c>
      <c r="U2128" s="18" t="str">
        <f t="shared" si="336"/>
        <v>Dec</v>
      </c>
      <c r="V2128" s="18" t="str">
        <f t="shared" si="337"/>
        <v>Nov</v>
      </c>
      <c r="W2128" s="1">
        <f t="shared" si="341"/>
        <v>2014</v>
      </c>
      <c r="X2128" s="1">
        <f t="shared" si="342"/>
        <v>2014</v>
      </c>
    </row>
    <row r="2129" spans="1:24" ht="40.5" x14ac:dyDescent="0.3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17">
        <f t="shared" si="338"/>
        <v>42075.255358796298</v>
      </c>
      <c r="L2129" s="17">
        <f t="shared" si="339"/>
        <v>42045.297025462962</v>
      </c>
      <c r="M2129" s="5" t="b">
        <v>0</v>
      </c>
      <c r="N2129" s="5">
        <v>236</v>
      </c>
      <c r="O2129" s="5" t="b">
        <v>0</v>
      </c>
      <c r="P2129" s="5" t="s">
        <v>8282</v>
      </c>
      <c r="Q2129" s="10">
        <f t="shared" si="334"/>
        <v>28.842857142857142</v>
      </c>
      <c r="R2129" s="12">
        <f t="shared" si="335"/>
        <v>0.84285714285714286</v>
      </c>
      <c r="S2129" s="13" t="str">
        <f t="shared" si="340"/>
        <v>Games</v>
      </c>
      <c r="T2129" s="13" t="str">
        <f t="shared" si="333"/>
        <v>Video Games</v>
      </c>
      <c r="U2129" s="18" t="str">
        <f t="shared" si="336"/>
        <v>Mar</v>
      </c>
      <c r="V2129" s="18" t="str">
        <f t="shared" si="337"/>
        <v>Feb</v>
      </c>
      <c r="W2129" s="1">
        <f t="shared" si="341"/>
        <v>2015</v>
      </c>
      <c r="X2129" s="1">
        <f t="shared" si="342"/>
        <v>2015</v>
      </c>
    </row>
    <row r="2130" spans="1:24" ht="40.5" x14ac:dyDescent="0.3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17">
        <f t="shared" si="338"/>
        <v>41903.564456018517</v>
      </c>
      <c r="L2130" s="17">
        <f t="shared" si="339"/>
        <v>41843.564456018517</v>
      </c>
      <c r="M2130" s="5" t="b">
        <v>0</v>
      </c>
      <c r="N2130" s="5">
        <v>1</v>
      </c>
      <c r="O2130" s="5" t="b">
        <v>0</v>
      </c>
      <c r="P2130" s="5" t="s">
        <v>8282</v>
      </c>
      <c r="Q2130" s="10">
        <f t="shared" si="334"/>
        <v>0.16666666666666666</v>
      </c>
      <c r="R2130" s="12">
        <f t="shared" si="335"/>
        <v>6.6666666666666671E-3</v>
      </c>
      <c r="S2130" s="13" t="str">
        <f t="shared" si="340"/>
        <v>Games</v>
      </c>
      <c r="T2130" s="13" t="str">
        <f t="shared" si="333"/>
        <v>Video Games</v>
      </c>
      <c r="U2130" s="18" t="str">
        <f t="shared" si="336"/>
        <v>Sep</v>
      </c>
      <c r="V2130" s="18" t="str">
        <f t="shared" si="337"/>
        <v>Jul</v>
      </c>
      <c r="W2130" s="1">
        <f t="shared" si="341"/>
        <v>2014</v>
      </c>
      <c r="X2130" s="1">
        <f t="shared" si="342"/>
        <v>2014</v>
      </c>
    </row>
    <row r="2131" spans="1:24" ht="40.5" x14ac:dyDescent="0.3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17">
        <f t="shared" si="338"/>
        <v>42438.815972222219</v>
      </c>
      <c r="L2131" s="17">
        <f t="shared" si="339"/>
        <v>42408.815972222219</v>
      </c>
      <c r="M2131" s="5" t="b">
        <v>0</v>
      </c>
      <c r="N2131" s="5">
        <v>12</v>
      </c>
      <c r="O2131" s="5" t="b">
        <v>0</v>
      </c>
      <c r="P2131" s="5" t="s">
        <v>8282</v>
      </c>
      <c r="Q2131" s="10">
        <f t="shared" si="334"/>
        <v>11.8</v>
      </c>
      <c r="R2131" s="12">
        <f t="shared" si="335"/>
        <v>0.6</v>
      </c>
      <c r="S2131" s="13" t="str">
        <f t="shared" si="340"/>
        <v>Games</v>
      </c>
      <c r="T2131" s="13" t="str">
        <f t="shared" si="333"/>
        <v>Video Games</v>
      </c>
      <c r="U2131" s="18" t="str">
        <f t="shared" si="336"/>
        <v>Mar</v>
      </c>
      <c r="V2131" s="18" t="str">
        <f t="shared" si="337"/>
        <v>Feb</v>
      </c>
      <c r="W2131" s="1">
        <f t="shared" si="341"/>
        <v>2016</v>
      </c>
      <c r="X2131" s="1">
        <f t="shared" si="342"/>
        <v>2016</v>
      </c>
    </row>
    <row r="2132" spans="1:24" ht="40.5" x14ac:dyDescent="0.3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17">
        <f t="shared" si="338"/>
        <v>41866.87804398148</v>
      </c>
      <c r="L2132" s="17">
        <f t="shared" si="339"/>
        <v>41831.87804398148</v>
      </c>
      <c r="M2132" s="5" t="b">
        <v>0</v>
      </c>
      <c r="N2132" s="5">
        <v>4</v>
      </c>
      <c r="O2132" s="5" t="b">
        <v>0</v>
      </c>
      <c r="P2132" s="5" t="s">
        <v>8282</v>
      </c>
      <c r="Q2132" s="10">
        <f t="shared" si="334"/>
        <v>0.20238095238095238</v>
      </c>
      <c r="R2132" s="12">
        <f t="shared" si="335"/>
        <v>9.5238095238095247E-3</v>
      </c>
      <c r="S2132" s="13" t="str">
        <f t="shared" si="340"/>
        <v>Games</v>
      </c>
      <c r="T2132" s="13" t="str">
        <f t="shared" si="333"/>
        <v>Video Games</v>
      </c>
      <c r="U2132" s="18" t="str">
        <f t="shared" si="336"/>
        <v>Aug</v>
      </c>
      <c r="V2132" s="18" t="str">
        <f t="shared" si="337"/>
        <v>Jul</v>
      </c>
      <c r="W2132" s="1">
        <f t="shared" si="341"/>
        <v>2014</v>
      </c>
      <c r="X2132" s="1">
        <f t="shared" si="342"/>
        <v>2014</v>
      </c>
    </row>
    <row r="2133" spans="1:24" ht="40.5" x14ac:dyDescent="0.3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17">
        <f t="shared" si="338"/>
        <v>42196.998738425922</v>
      </c>
      <c r="L2133" s="17">
        <f t="shared" si="339"/>
        <v>42166.998738425922</v>
      </c>
      <c r="M2133" s="5" t="b">
        <v>0</v>
      </c>
      <c r="N2133" s="5">
        <v>3</v>
      </c>
      <c r="O2133" s="5" t="b">
        <v>0</v>
      </c>
      <c r="P2133" s="5" t="s">
        <v>8282</v>
      </c>
      <c r="Q2133" s="10">
        <f t="shared" si="334"/>
        <v>5</v>
      </c>
      <c r="R2133" s="12">
        <f t="shared" si="335"/>
        <v>0.6</v>
      </c>
      <c r="S2133" s="13" t="str">
        <f t="shared" si="340"/>
        <v>Games</v>
      </c>
      <c r="T2133" s="13" t="str">
        <f t="shared" si="333"/>
        <v>Video Games</v>
      </c>
      <c r="U2133" s="18" t="str">
        <f t="shared" si="336"/>
        <v>Jul</v>
      </c>
      <c r="V2133" s="18" t="str">
        <f t="shared" si="337"/>
        <v>Jun</v>
      </c>
      <c r="W2133" s="1">
        <f t="shared" si="341"/>
        <v>2015</v>
      </c>
      <c r="X2133" s="1">
        <f t="shared" si="342"/>
        <v>2015</v>
      </c>
    </row>
    <row r="2134" spans="1:24" ht="40.5" x14ac:dyDescent="0.3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17">
        <f t="shared" si="338"/>
        <v>41673.27884259259</v>
      </c>
      <c r="L2134" s="17">
        <f t="shared" si="339"/>
        <v>41643.27884259259</v>
      </c>
      <c r="M2134" s="5" t="b">
        <v>0</v>
      </c>
      <c r="N2134" s="5">
        <v>99</v>
      </c>
      <c r="O2134" s="5" t="b">
        <v>0</v>
      </c>
      <c r="P2134" s="5" t="s">
        <v>8282</v>
      </c>
      <c r="Q2134" s="10">
        <f t="shared" si="334"/>
        <v>2.1129899999999999</v>
      </c>
      <c r="R2134" s="12">
        <f t="shared" si="335"/>
        <v>9.9000000000000005E-2</v>
      </c>
      <c r="S2134" s="13" t="str">
        <f t="shared" si="340"/>
        <v>Games</v>
      </c>
      <c r="T2134" s="13" t="str">
        <f t="shared" si="333"/>
        <v>Video Games</v>
      </c>
      <c r="U2134" s="18" t="str">
        <f t="shared" si="336"/>
        <v>Feb</v>
      </c>
      <c r="V2134" s="18" t="str">
        <f t="shared" si="337"/>
        <v>Jan</v>
      </c>
      <c r="W2134" s="1">
        <f t="shared" si="341"/>
        <v>2014</v>
      </c>
      <c r="X2134" s="1">
        <f t="shared" si="342"/>
        <v>2014</v>
      </c>
    </row>
    <row r="2135" spans="1:24" ht="40.5" x14ac:dyDescent="0.3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17">
        <f t="shared" si="338"/>
        <v>40657.082638888889</v>
      </c>
      <c r="L2135" s="17">
        <f t="shared" si="339"/>
        <v>40618.888877314814</v>
      </c>
      <c r="M2135" s="5" t="b">
        <v>0</v>
      </c>
      <c r="N2135" s="5">
        <v>3</v>
      </c>
      <c r="O2135" s="5" t="b">
        <v>0</v>
      </c>
      <c r="P2135" s="5" t="s">
        <v>8282</v>
      </c>
      <c r="Q2135" s="10">
        <f t="shared" si="334"/>
        <v>1.6</v>
      </c>
      <c r="R2135" s="12">
        <f t="shared" si="335"/>
        <v>0.3</v>
      </c>
      <c r="S2135" s="13" t="str">
        <f t="shared" si="340"/>
        <v>Games</v>
      </c>
      <c r="T2135" s="13" t="str">
        <f t="shared" si="333"/>
        <v>Video Games</v>
      </c>
      <c r="U2135" s="18" t="str">
        <f t="shared" si="336"/>
        <v>Apr</v>
      </c>
      <c r="V2135" s="18" t="str">
        <f t="shared" si="337"/>
        <v>Mar</v>
      </c>
      <c r="W2135" s="1">
        <f t="shared" si="341"/>
        <v>2011</v>
      </c>
      <c r="X2135" s="1">
        <f t="shared" si="342"/>
        <v>2011</v>
      </c>
    </row>
    <row r="2136" spans="1:24" ht="40.5" x14ac:dyDescent="0.3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17">
        <f t="shared" si="338"/>
        <v>41391.678136574068</v>
      </c>
      <c r="L2136" s="17">
        <f t="shared" si="339"/>
        <v>41361.678136574068</v>
      </c>
      <c r="M2136" s="5" t="b">
        <v>0</v>
      </c>
      <c r="N2136" s="5">
        <v>3</v>
      </c>
      <c r="O2136" s="5" t="b">
        <v>0</v>
      </c>
      <c r="P2136" s="5" t="s">
        <v>8282</v>
      </c>
      <c r="Q2136" s="10">
        <f t="shared" si="334"/>
        <v>1.7333333333333334</v>
      </c>
      <c r="R2136" s="12">
        <f t="shared" si="335"/>
        <v>0.05</v>
      </c>
      <c r="S2136" s="13" t="str">
        <f t="shared" si="340"/>
        <v>Games</v>
      </c>
      <c r="T2136" s="13" t="str">
        <f t="shared" si="333"/>
        <v>Video Games</v>
      </c>
      <c r="U2136" s="18" t="str">
        <f t="shared" si="336"/>
        <v>Apr</v>
      </c>
      <c r="V2136" s="18" t="str">
        <f t="shared" si="337"/>
        <v>Mar</v>
      </c>
      <c r="W2136" s="1">
        <f t="shared" si="341"/>
        <v>2013</v>
      </c>
      <c r="X2136" s="1">
        <f t="shared" si="342"/>
        <v>2013</v>
      </c>
    </row>
    <row r="2137" spans="1:24" ht="40.5" x14ac:dyDescent="0.3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17">
        <f t="shared" si="338"/>
        <v>41186.755011574074</v>
      </c>
      <c r="L2137" s="17">
        <f t="shared" si="339"/>
        <v>41156.755011574074</v>
      </c>
      <c r="M2137" s="5" t="b">
        <v>0</v>
      </c>
      <c r="N2137" s="5">
        <v>22</v>
      </c>
      <c r="O2137" s="5" t="b">
        <v>0</v>
      </c>
      <c r="P2137" s="5" t="s">
        <v>8282</v>
      </c>
      <c r="Q2137" s="10">
        <f t="shared" si="334"/>
        <v>9.56</v>
      </c>
      <c r="R2137" s="12">
        <f t="shared" si="335"/>
        <v>0.44</v>
      </c>
      <c r="S2137" s="13" t="str">
        <f t="shared" si="340"/>
        <v>Games</v>
      </c>
      <c r="T2137" s="13" t="str">
        <f t="shared" si="333"/>
        <v>Video Games</v>
      </c>
      <c r="U2137" s="18" t="str">
        <f t="shared" si="336"/>
        <v>Oct</v>
      </c>
      <c r="V2137" s="18" t="str">
        <f t="shared" si="337"/>
        <v>Sep</v>
      </c>
      <c r="W2137" s="1">
        <f t="shared" si="341"/>
        <v>2012</v>
      </c>
      <c r="X2137" s="1">
        <f t="shared" si="342"/>
        <v>2012</v>
      </c>
    </row>
    <row r="2138" spans="1:24" ht="40.5" x14ac:dyDescent="0.3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17">
        <f t="shared" si="338"/>
        <v>41566.300763888888</v>
      </c>
      <c r="L2138" s="17">
        <f t="shared" si="339"/>
        <v>41536.300763888888</v>
      </c>
      <c r="M2138" s="5" t="b">
        <v>0</v>
      </c>
      <c r="N2138" s="5">
        <v>4</v>
      </c>
      <c r="O2138" s="5" t="b">
        <v>0</v>
      </c>
      <c r="P2138" s="5" t="s">
        <v>8282</v>
      </c>
      <c r="Q2138" s="10">
        <f t="shared" si="334"/>
        <v>5.9612499999999999E-2</v>
      </c>
      <c r="R2138" s="12">
        <f t="shared" si="335"/>
        <v>5.0000000000000001E-3</v>
      </c>
      <c r="S2138" s="13" t="str">
        <f t="shared" si="340"/>
        <v>Games</v>
      </c>
      <c r="T2138" s="13" t="str">
        <f t="shared" si="333"/>
        <v>Video Games</v>
      </c>
      <c r="U2138" s="18" t="str">
        <f t="shared" si="336"/>
        <v>Oct</v>
      </c>
      <c r="V2138" s="18" t="str">
        <f t="shared" si="337"/>
        <v>Sep</v>
      </c>
      <c r="W2138" s="1">
        <f t="shared" si="341"/>
        <v>2013</v>
      </c>
      <c r="X2138" s="1">
        <f t="shared" si="342"/>
        <v>2013</v>
      </c>
    </row>
    <row r="2139" spans="1:24" ht="60.75" x14ac:dyDescent="0.3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17">
        <f t="shared" si="338"/>
        <v>41978.562835648147</v>
      </c>
      <c r="L2139" s="17">
        <f t="shared" si="339"/>
        <v>41948.562835648147</v>
      </c>
      <c r="M2139" s="5" t="b">
        <v>0</v>
      </c>
      <c r="N2139" s="5">
        <v>534</v>
      </c>
      <c r="O2139" s="5" t="b">
        <v>0</v>
      </c>
      <c r="P2139" s="5" t="s">
        <v>8282</v>
      </c>
      <c r="Q2139" s="10">
        <f t="shared" si="334"/>
        <v>28.405999999999999</v>
      </c>
      <c r="R2139" s="12">
        <f t="shared" si="335"/>
        <v>1.0680000000000001</v>
      </c>
      <c r="S2139" s="13" t="str">
        <f t="shared" si="340"/>
        <v>Games</v>
      </c>
      <c r="T2139" s="13" t="str">
        <f t="shared" si="333"/>
        <v>Video Games</v>
      </c>
      <c r="U2139" s="18" t="str">
        <f t="shared" si="336"/>
        <v>Dec</v>
      </c>
      <c r="V2139" s="18" t="str">
        <f t="shared" si="337"/>
        <v>Nov</v>
      </c>
      <c r="W2139" s="1">
        <f t="shared" si="341"/>
        <v>2014</v>
      </c>
      <c r="X2139" s="1">
        <f t="shared" si="342"/>
        <v>2014</v>
      </c>
    </row>
    <row r="2140" spans="1:24" ht="40.5" x14ac:dyDescent="0.3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17">
        <f t="shared" si="338"/>
        <v>41586.846516203703</v>
      </c>
      <c r="L2140" s="17">
        <f t="shared" si="339"/>
        <v>41556.804849537039</v>
      </c>
      <c r="M2140" s="5" t="b">
        <v>0</v>
      </c>
      <c r="N2140" s="5">
        <v>12</v>
      </c>
      <c r="O2140" s="5" t="b">
        <v>0</v>
      </c>
      <c r="P2140" s="5" t="s">
        <v>8282</v>
      </c>
      <c r="Q2140" s="10">
        <f t="shared" si="334"/>
        <v>12.8</v>
      </c>
      <c r="R2140" s="12">
        <f t="shared" si="335"/>
        <v>1.2</v>
      </c>
      <c r="S2140" s="13" t="str">
        <f t="shared" si="340"/>
        <v>Games</v>
      </c>
      <c r="T2140" s="13" t="str">
        <f t="shared" si="333"/>
        <v>Video Games</v>
      </c>
      <c r="U2140" s="18" t="str">
        <f t="shared" si="336"/>
        <v>Nov</v>
      </c>
      <c r="V2140" s="18" t="str">
        <f t="shared" si="337"/>
        <v>Oct</v>
      </c>
      <c r="W2140" s="1">
        <f t="shared" si="341"/>
        <v>2013</v>
      </c>
      <c r="X2140" s="1">
        <f t="shared" si="342"/>
        <v>2013</v>
      </c>
    </row>
    <row r="2141" spans="1:24" ht="40.5" x14ac:dyDescent="0.3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17">
        <f t="shared" si="338"/>
        <v>42677.541759259257</v>
      </c>
      <c r="L2141" s="17">
        <f t="shared" si="339"/>
        <v>42647.541759259257</v>
      </c>
      <c r="M2141" s="5" t="b">
        <v>0</v>
      </c>
      <c r="N2141" s="5">
        <v>56</v>
      </c>
      <c r="O2141" s="5" t="b">
        <v>0</v>
      </c>
      <c r="P2141" s="5" t="s">
        <v>8282</v>
      </c>
      <c r="Q2141" s="10">
        <f t="shared" si="334"/>
        <v>5.42</v>
      </c>
      <c r="R2141" s="12">
        <f t="shared" si="335"/>
        <v>0.18666666666666668</v>
      </c>
      <c r="S2141" s="13" t="str">
        <f t="shared" si="340"/>
        <v>Games</v>
      </c>
      <c r="T2141" s="13" t="str">
        <f t="shared" si="333"/>
        <v>Video Games</v>
      </c>
      <c r="U2141" s="18" t="str">
        <f t="shared" si="336"/>
        <v>Nov</v>
      </c>
      <c r="V2141" s="18" t="str">
        <f t="shared" si="337"/>
        <v>Oct</v>
      </c>
      <c r="W2141" s="1">
        <f t="shared" si="341"/>
        <v>2016</v>
      </c>
      <c r="X2141" s="1">
        <f t="shared" si="342"/>
        <v>2016</v>
      </c>
    </row>
    <row r="2142" spans="1:24" ht="60.75" x14ac:dyDescent="0.3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17">
        <f t="shared" si="338"/>
        <v>41285.625277777777</v>
      </c>
      <c r="L2142" s="17">
        <f t="shared" si="339"/>
        <v>41255.625277777777</v>
      </c>
      <c r="M2142" s="5" t="b">
        <v>0</v>
      </c>
      <c r="N2142" s="5">
        <v>11</v>
      </c>
      <c r="O2142" s="5" t="b">
        <v>0</v>
      </c>
      <c r="P2142" s="5" t="s">
        <v>8282</v>
      </c>
      <c r="Q2142" s="10">
        <f t="shared" si="334"/>
        <v>0.112</v>
      </c>
      <c r="R2142" s="12">
        <f t="shared" si="335"/>
        <v>2.2000000000000001E-3</v>
      </c>
      <c r="S2142" s="13" t="str">
        <f t="shared" si="340"/>
        <v>Games</v>
      </c>
      <c r="T2142" s="13" t="str">
        <f t="shared" si="333"/>
        <v>Video Games</v>
      </c>
      <c r="U2142" s="18" t="str">
        <f t="shared" si="336"/>
        <v>Jan</v>
      </c>
      <c r="V2142" s="18" t="str">
        <f t="shared" si="337"/>
        <v>Dec</v>
      </c>
      <c r="W2142" s="1">
        <f t="shared" si="341"/>
        <v>2013</v>
      </c>
      <c r="X2142" s="1">
        <f t="shared" si="342"/>
        <v>2012</v>
      </c>
    </row>
    <row r="2143" spans="1:24" ht="40.5" x14ac:dyDescent="0.3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17">
        <f t="shared" si="338"/>
        <v>41957.068969907406</v>
      </c>
      <c r="L2143" s="17">
        <f t="shared" si="339"/>
        <v>41927.027303240735</v>
      </c>
      <c r="M2143" s="5" t="b">
        <v>0</v>
      </c>
      <c r="N2143" s="5">
        <v>0</v>
      </c>
      <c r="O2143" s="5" t="b">
        <v>0</v>
      </c>
      <c r="P2143" s="5" t="s">
        <v>8282</v>
      </c>
      <c r="Q2143" s="10">
        <f t="shared" si="334"/>
        <v>0</v>
      </c>
      <c r="R2143" s="12">
        <f t="shared" si="335"/>
        <v>0</v>
      </c>
      <c r="S2143" s="13" t="str">
        <f t="shared" si="340"/>
        <v>Games</v>
      </c>
      <c r="T2143" s="13" t="str">
        <f t="shared" si="333"/>
        <v>Video Games</v>
      </c>
      <c r="U2143" s="18" t="str">
        <f t="shared" si="336"/>
        <v>Nov</v>
      </c>
      <c r="V2143" s="18" t="str">
        <f t="shared" si="337"/>
        <v>Oct</v>
      </c>
      <c r="W2143" s="1">
        <f t="shared" si="341"/>
        <v>2014</v>
      </c>
      <c r="X2143" s="1">
        <f t="shared" si="342"/>
        <v>2014</v>
      </c>
    </row>
    <row r="2144" spans="1:24" ht="60.75" x14ac:dyDescent="0.3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17">
        <f t="shared" si="338"/>
        <v>42368.493171296293</v>
      </c>
      <c r="L2144" s="17">
        <f t="shared" si="339"/>
        <v>42340.493171296293</v>
      </c>
      <c r="M2144" s="5" t="b">
        <v>0</v>
      </c>
      <c r="N2144" s="5">
        <v>12</v>
      </c>
      <c r="O2144" s="5" t="b">
        <v>0</v>
      </c>
      <c r="P2144" s="5" t="s">
        <v>8282</v>
      </c>
      <c r="Q2144" s="10">
        <f t="shared" si="334"/>
        <v>5.7238095238095239</v>
      </c>
      <c r="R2144" s="12">
        <f t="shared" si="335"/>
        <v>0.11428571428571428</v>
      </c>
      <c r="S2144" s="13" t="str">
        <f t="shared" si="340"/>
        <v>Games</v>
      </c>
      <c r="T2144" s="13" t="str">
        <f t="shared" si="333"/>
        <v>Video Games</v>
      </c>
      <c r="U2144" s="18" t="str">
        <f t="shared" si="336"/>
        <v>Dec</v>
      </c>
      <c r="V2144" s="18" t="str">
        <f t="shared" si="337"/>
        <v>Dec</v>
      </c>
      <c r="W2144" s="1">
        <f t="shared" si="341"/>
        <v>2015</v>
      </c>
      <c r="X2144" s="1">
        <f t="shared" si="342"/>
        <v>2015</v>
      </c>
    </row>
    <row r="2145" spans="1:24" ht="81" x14ac:dyDescent="0.3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17">
        <f t="shared" si="338"/>
        <v>40380.583333333328</v>
      </c>
      <c r="L2145" s="17">
        <f t="shared" si="339"/>
        <v>40332.678379629629</v>
      </c>
      <c r="M2145" s="5" t="b">
        <v>0</v>
      </c>
      <c r="N2145" s="5">
        <v>5</v>
      </c>
      <c r="O2145" s="5" t="b">
        <v>0</v>
      </c>
      <c r="P2145" s="5" t="s">
        <v>8282</v>
      </c>
      <c r="Q2145" s="10">
        <f t="shared" si="334"/>
        <v>11.25</v>
      </c>
      <c r="R2145" s="12">
        <f t="shared" si="335"/>
        <v>0.25</v>
      </c>
      <c r="S2145" s="13" t="str">
        <f t="shared" si="340"/>
        <v>Games</v>
      </c>
      <c r="T2145" s="13" t="str">
        <f t="shared" si="333"/>
        <v>Video Games</v>
      </c>
      <c r="U2145" s="18" t="str">
        <f t="shared" si="336"/>
        <v>Jul</v>
      </c>
      <c r="V2145" s="18" t="str">
        <f t="shared" si="337"/>
        <v>Jun</v>
      </c>
      <c r="W2145" s="1">
        <f t="shared" si="341"/>
        <v>2010</v>
      </c>
      <c r="X2145" s="1">
        <f t="shared" si="342"/>
        <v>2010</v>
      </c>
    </row>
    <row r="2146" spans="1:24" ht="40.5" x14ac:dyDescent="0.3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17">
        <f t="shared" si="338"/>
        <v>41531.338425925926</v>
      </c>
      <c r="L2146" s="17">
        <f t="shared" si="339"/>
        <v>41499.338425925926</v>
      </c>
      <c r="M2146" s="5" t="b">
        <v>0</v>
      </c>
      <c r="N2146" s="5">
        <v>24</v>
      </c>
      <c r="O2146" s="5" t="b">
        <v>0</v>
      </c>
      <c r="P2146" s="5" t="s">
        <v>8282</v>
      </c>
      <c r="Q2146" s="10">
        <f t="shared" si="334"/>
        <v>1.7098591549295774</v>
      </c>
      <c r="R2146" s="12">
        <f t="shared" si="335"/>
        <v>6.7605633802816895E-2</v>
      </c>
      <c r="S2146" s="13" t="str">
        <f t="shared" si="340"/>
        <v>Games</v>
      </c>
      <c r="T2146" s="13" t="str">
        <f t="shared" si="333"/>
        <v>Video Games</v>
      </c>
      <c r="U2146" s="18" t="str">
        <f t="shared" si="336"/>
        <v>Sep</v>
      </c>
      <c r="V2146" s="18" t="str">
        <f t="shared" si="337"/>
        <v>Aug</v>
      </c>
      <c r="W2146" s="1">
        <f t="shared" si="341"/>
        <v>2013</v>
      </c>
      <c r="X2146" s="1">
        <f t="shared" si="342"/>
        <v>2013</v>
      </c>
    </row>
    <row r="2147" spans="1:24" ht="60.75" x14ac:dyDescent="0.3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17">
        <f t="shared" si="338"/>
        <v>41605.070763888885</v>
      </c>
      <c r="L2147" s="17">
        <f t="shared" si="339"/>
        <v>41575.029097222221</v>
      </c>
      <c r="M2147" s="5" t="b">
        <v>0</v>
      </c>
      <c r="N2147" s="5">
        <v>89</v>
      </c>
      <c r="O2147" s="5" t="b">
        <v>0</v>
      </c>
      <c r="P2147" s="5" t="s">
        <v>8282</v>
      </c>
      <c r="Q2147" s="10">
        <f t="shared" si="334"/>
        <v>30.433333333333334</v>
      </c>
      <c r="R2147" s="12">
        <f t="shared" si="335"/>
        <v>0.59333333333333338</v>
      </c>
      <c r="S2147" s="13" t="str">
        <f t="shared" si="340"/>
        <v>Games</v>
      </c>
      <c r="T2147" s="13" t="str">
        <f t="shared" si="333"/>
        <v>Video Games</v>
      </c>
      <c r="U2147" s="18" t="str">
        <f t="shared" si="336"/>
        <v>Nov</v>
      </c>
      <c r="V2147" s="18" t="str">
        <f t="shared" si="337"/>
        <v>Oct</v>
      </c>
      <c r="W2147" s="1">
        <f t="shared" si="341"/>
        <v>2013</v>
      </c>
      <c r="X2147" s="1">
        <f t="shared" si="342"/>
        <v>2013</v>
      </c>
    </row>
    <row r="2148" spans="1:24" ht="40.5" x14ac:dyDescent="0.3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17">
        <f t="shared" si="338"/>
        <v>42411.471180555549</v>
      </c>
      <c r="L2148" s="17">
        <f t="shared" si="339"/>
        <v>42397.471180555549</v>
      </c>
      <c r="M2148" s="5" t="b">
        <v>0</v>
      </c>
      <c r="N2148" s="5">
        <v>1</v>
      </c>
      <c r="O2148" s="5" t="b">
        <v>0</v>
      </c>
      <c r="P2148" s="5" t="s">
        <v>8282</v>
      </c>
      <c r="Q2148" s="10">
        <f t="shared" si="334"/>
        <v>0.02</v>
      </c>
      <c r="R2148" s="12">
        <f t="shared" si="335"/>
        <v>0.02</v>
      </c>
      <c r="S2148" s="13" t="str">
        <f t="shared" si="340"/>
        <v>Games</v>
      </c>
      <c r="T2148" s="13" t="str">
        <f t="shared" si="333"/>
        <v>Video Games</v>
      </c>
      <c r="U2148" s="18" t="str">
        <f t="shared" si="336"/>
        <v>Feb</v>
      </c>
      <c r="V2148" s="18" t="str">
        <f t="shared" si="337"/>
        <v>Jan</v>
      </c>
      <c r="W2148" s="1">
        <f t="shared" si="341"/>
        <v>2016</v>
      </c>
      <c r="X2148" s="1">
        <f t="shared" si="342"/>
        <v>2016</v>
      </c>
    </row>
    <row r="2149" spans="1:24" x14ac:dyDescent="0.3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17">
        <f t="shared" si="338"/>
        <v>41959.129027777781</v>
      </c>
      <c r="L2149" s="17">
        <f t="shared" si="339"/>
        <v>41927.087361111109</v>
      </c>
      <c r="M2149" s="5" t="b">
        <v>0</v>
      </c>
      <c r="N2149" s="5">
        <v>55</v>
      </c>
      <c r="O2149" s="5" t="b">
        <v>0</v>
      </c>
      <c r="P2149" s="5" t="s">
        <v>8282</v>
      </c>
      <c r="Q2149" s="10">
        <f t="shared" si="334"/>
        <v>0.69641025641025645</v>
      </c>
      <c r="R2149" s="12">
        <f t="shared" si="335"/>
        <v>1.4102564102564103E-2</v>
      </c>
      <c r="S2149" s="13" t="str">
        <f t="shared" si="340"/>
        <v>Games</v>
      </c>
      <c r="T2149" s="13" t="str">
        <f t="shared" si="333"/>
        <v>Video Games</v>
      </c>
      <c r="U2149" s="18" t="str">
        <f t="shared" si="336"/>
        <v>Nov</v>
      </c>
      <c r="V2149" s="18" t="str">
        <f t="shared" si="337"/>
        <v>Oct</v>
      </c>
      <c r="W2149" s="1">
        <f t="shared" si="341"/>
        <v>2014</v>
      </c>
      <c r="X2149" s="1">
        <f t="shared" si="342"/>
        <v>2014</v>
      </c>
    </row>
    <row r="2150" spans="1:24" ht="40.5" x14ac:dyDescent="0.3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17">
        <f t="shared" si="338"/>
        <v>42096.483587962961</v>
      </c>
      <c r="L2150" s="17">
        <f t="shared" si="339"/>
        <v>42066.525254629632</v>
      </c>
      <c r="M2150" s="5" t="b">
        <v>0</v>
      </c>
      <c r="N2150" s="5">
        <v>2</v>
      </c>
      <c r="O2150" s="5" t="b">
        <v>0</v>
      </c>
      <c r="P2150" s="5" t="s">
        <v>8282</v>
      </c>
      <c r="Q2150" s="10">
        <f t="shared" si="334"/>
        <v>2</v>
      </c>
      <c r="R2150" s="12">
        <f t="shared" si="335"/>
        <v>2</v>
      </c>
      <c r="S2150" s="13" t="str">
        <f t="shared" si="340"/>
        <v>Games</v>
      </c>
      <c r="T2150" s="13" t="str">
        <f t="shared" si="333"/>
        <v>Video Games</v>
      </c>
      <c r="U2150" s="18" t="str">
        <f t="shared" si="336"/>
        <v>Apr</v>
      </c>
      <c r="V2150" s="18" t="str">
        <f t="shared" si="337"/>
        <v>Mar</v>
      </c>
      <c r="W2150" s="1">
        <f t="shared" si="341"/>
        <v>2015</v>
      </c>
      <c r="X2150" s="1">
        <f t="shared" si="342"/>
        <v>2015</v>
      </c>
    </row>
    <row r="2151" spans="1:24" ht="40.5" x14ac:dyDescent="0.3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17">
        <f t="shared" si="338"/>
        <v>40389.791666666664</v>
      </c>
      <c r="L2151" s="17">
        <f t="shared" si="339"/>
        <v>40354.816620370366</v>
      </c>
      <c r="M2151" s="5" t="b">
        <v>0</v>
      </c>
      <c r="N2151" s="5">
        <v>0</v>
      </c>
      <c r="O2151" s="5" t="b">
        <v>0</v>
      </c>
      <c r="P2151" s="5" t="s">
        <v>8282</v>
      </c>
      <c r="Q2151" s="10">
        <f t="shared" si="334"/>
        <v>0</v>
      </c>
      <c r="R2151" s="12">
        <f t="shared" si="335"/>
        <v>0</v>
      </c>
      <c r="S2151" s="13" t="str">
        <f t="shared" si="340"/>
        <v>Games</v>
      </c>
      <c r="T2151" s="13" t="str">
        <f t="shared" si="333"/>
        <v>Video Games</v>
      </c>
      <c r="U2151" s="18" t="str">
        <f t="shared" si="336"/>
        <v>Jul</v>
      </c>
      <c r="V2151" s="18" t="str">
        <f t="shared" si="337"/>
        <v>Jun</v>
      </c>
      <c r="W2151" s="1">
        <f t="shared" si="341"/>
        <v>2010</v>
      </c>
      <c r="X2151" s="1">
        <f t="shared" si="342"/>
        <v>2010</v>
      </c>
    </row>
    <row r="2152" spans="1:24" x14ac:dyDescent="0.3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17">
        <f t="shared" si="338"/>
        <v>42564.076377314814</v>
      </c>
      <c r="L2152" s="17">
        <f t="shared" si="339"/>
        <v>42534.076377314814</v>
      </c>
      <c r="M2152" s="5" t="b">
        <v>0</v>
      </c>
      <c r="N2152" s="5">
        <v>4</v>
      </c>
      <c r="O2152" s="5" t="b">
        <v>0</v>
      </c>
      <c r="P2152" s="5" t="s">
        <v>8282</v>
      </c>
      <c r="Q2152" s="10">
        <f t="shared" si="334"/>
        <v>0.81</v>
      </c>
      <c r="R2152" s="12">
        <f t="shared" si="335"/>
        <v>8.0000000000000002E-3</v>
      </c>
      <c r="S2152" s="13" t="str">
        <f t="shared" si="340"/>
        <v>Games</v>
      </c>
      <c r="T2152" s="13" t="str">
        <f t="shared" si="333"/>
        <v>Video Games</v>
      </c>
      <c r="U2152" s="18" t="str">
        <f t="shared" si="336"/>
        <v>Jul</v>
      </c>
      <c r="V2152" s="18" t="str">
        <f t="shared" si="337"/>
        <v>Jun</v>
      </c>
      <c r="W2152" s="1">
        <f t="shared" si="341"/>
        <v>2016</v>
      </c>
      <c r="X2152" s="1">
        <f t="shared" si="342"/>
        <v>2016</v>
      </c>
    </row>
    <row r="2153" spans="1:24" ht="40.5" x14ac:dyDescent="0.3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17">
        <f t="shared" si="338"/>
        <v>42550.639050925922</v>
      </c>
      <c r="L2153" s="17">
        <f t="shared" si="339"/>
        <v>42520.639050925922</v>
      </c>
      <c r="M2153" s="5" t="b">
        <v>0</v>
      </c>
      <c r="N2153" s="5">
        <v>6</v>
      </c>
      <c r="O2153" s="5" t="b">
        <v>0</v>
      </c>
      <c r="P2153" s="5" t="s">
        <v>8282</v>
      </c>
      <c r="Q2153" s="10">
        <f t="shared" si="334"/>
        <v>0.26222222222222225</v>
      </c>
      <c r="R2153" s="12">
        <f t="shared" si="335"/>
        <v>1.3333333333333334E-2</v>
      </c>
      <c r="S2153" s="13" t="str">
        <f t="shared" si="340"/>
        <v>Games</v>
      </c>
      <c r="T2153" s="13" t="str">
        <f t="shared" si="333"/>
        <v>Video Games</v>
      </c>
      <c r="U2153" s="18" t="str">
        <f t="shared" si="336"/>
        <v>Jun</v>
      </c>
      <c r="V2153" s="18" t="str">
        <f t="shared" si="337"/>
        <v>May</v>
      </c>
      <c r="W2153" s="1">
        <f t="shared" si="341"/>
        <v>2016</v>
      </c>
      <c r="X2153" s="1">
        <f t="shared" si="342"/>
        <v>2016</v>
      </c>
    </row>
    <row r="2154" spans="1:24" ht="40.5" x14ac:dyDescent="0.3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17">
        <f t="shared" si="338"/>
        <v>41713.582280092589</v>
      </c>
      <c r="L2154" s="17">
        <f t="shared" si="339"/>
        <v>41683.62394675926</v>
      </c>
      <c r="M2154" s="5" t="b">
        <v>0</v>
      </c>
      <c r="N2154" s="5">
        <v>4</v>
      </c>
      <c r="O2154" s="5" t="b">
        <v>0</v>
      </c>
      <c r="P2154" s="5" t="s">
        <v>8282</v>
      </c>
      <c r="Q2154" s="10">
        <f t="shared" si="334"/>
        <v>0.16666666666666666</v>
      </c>
      <c r="R2154" s="12">
        <f t="shared" si="335"/>
        <v>1.3333333333333334E-2</v>
      </c>
      <c r="S2154" s="13" t="str">
        <f t="shared" si="340"/>
        <v>Games</v>
      </c>
      <c r="T2154" s="13" t="str">
        <f t="shared" si="333"/>
        <v>Video Games</v>
      </c>
      <c r="U2154" s="18" t="str">
        <f t="shared" si="336"/>
        <v>Mar</v>
      </c>
      <c r="V2154" s="18" t="str">
        <f t="shared" si="337"/>
        <v>Feb</v>
      </c>
      <c r="W2154" s="1">
        <f t="shared" si="341"/>
        <v>2014</v>
      </c>
      <c r="X2154" s="1">
        <f t="shared" si="342"/>
        <v>2014</v>
      </c>
    </row>
    <row r="2155" spans="1:24" ht="40.5" x14ac:dyDescent="0.3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17">
        <f t="shared" si="338"/>
        <v>42014.124305555553</v>
      </c>
      <c r="L2155" s="17">
        <f t="shared" si="339"/>
        <v>41974.702754629623</v>
      </c>
      <c r="M2155" s="5" t="b">
        <v>0</v>
      </c>
      <c r="N2155" s="5">
        <v>4</v>
      </c>
      <c r="O2155" s="5" t="b">
        <v>0</v>
      </c>
      <c r="P2155" s="5" t="s">
        <v>8282</v>
      </c>
      <c r="Q2155" s="10">
        <f t="shared" si="334"/>
        <v>9.124454880912446E-3</v>
      </c>
      <c r="R2155" s="12">
        <f t="shared" si="335"/>
        <v>1.0734652801073466E-3</v>
      </c>
      <c r="S2155" s="13" t="str">
        <f t="shared" si="340"/>
        <v>Games</v>
      </c>
      <c r="T2155" s="13" t="str">
        <f t="shared" si="333"/>
        <v>Video Games</v>
      </c>
      <c r="U2155" s="18" t="str">
        <f t="shared" si="336"/>
        <v>Jan</v>
      </c>
      <c r="V2155" s="18" t="str">
        <f t="shared" si="337"/>
        <v>Dec</v>
      </c>
      <c r="W2155" s="1">
        <f t="shared" si="341"/>
        <v>2015</v>
      </c>
      <c r="X2155" s="1">
        <f t="shared" si="342"/>
        <v>2014</v>
      </c>
    </row>
    <row r="2156" spans="1:24" ht="40.5" x14ac:dyDescent="0.3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17">
        <f t="shared" si="338"/>
        <v>41667.42392361111</v>
      </c>
      <c r="L2156" s="17">
        <f t="shared" si="339"/>
        <v>41647.42392361111</v>
      </c>
      <c r="M2156" s="5" t="b">
        <v>0</v>
      </c>
      <c r="N2156" s="5">
        <v>2</v>
      </c>
      <c r="O2156" s="5" t="b">
        <v>0</v>
      </c>
      <c r="P2156" s="5" t="s">
        <v>8282</v>
      </c>
      <c r="Q2156" s="10">
        <f t="shared" si="334"/>
        <v>0.8</v>
      </c>
      <c r="R2156" s="12">
        <f t="shared" si="335"/>
        <v>0.8</v>
      </c>
      <c r="S2156" s="13" t="str">
        <f t="shared" si="340"/>
        <v>Games</v>
      </c>
      <c r="T2156" s="13" t="str">
        <f t="shared" si="333"/>
        <v>Video Games</v>
      </c>
      <c r="U2156" s="18" t="str">
        <f t="shared" si="336"/>
        <v>Jan</v>
      </c>
      <c r="V2156" s="18" t="str">
        <f t="shared" si="337"/>
        <v>Jan</v>
      </c>
      <c r="W2156" s="1">
        <f t="shared" si="341"/>
        <v>2014</v>
      </c>
      <c r="X2156" s="1">
        <f t="shared" si="342"/>
        <v>2014</v>
      </c>
    </row>
    <row r="2157" spans="1:24" ht="40.5" x14ac:dyDescent="0.3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17">
        <f t="shared" si="338"/>
        <v>42460.497511574074</v>
      </c>
      <c r="L2157" s="17">
        <f t="shared" si="339"/>
        <v>42430.539178240739</v>
      </c>
      <c r="M2157" s="5" t="b">
        <v>0</v>
      </c>
      <c r="N2157" s="5">
        <v>5</v>
      </c>
      <c r="O2157" s="5" t="b">
        <v>0</v>
      </c>
      <c r="P2157" s="5" t="s">
        <v>8282</v>
      </c>
      <c r="Q2157" s="10">
        <f t="shared" si="334"/>
        <v>2.2999999999999998</v>
      </c>
      <c r="R2157" s="12">
        <f t="shared" si="335"/>
        <v>0.1</v>
      </c>
      <c r="S2157" s="13" t="str">
        <f t="shared" si="340"/>
        <v>Games</v>
      </c>
      <c r="T2157" s="13" t="str">
        <f t="shared" si="333"/>
        <v>Video Games</v>
      </c>
      <c r="U2157" s="18" t="str">
        <f t="shared" si="336"/>
        <v>Mar</v>
      </c>
      <c r="V2157" s="18" t="str">
        <f t="shared" si="337"/>
        <v>Mar</v>
      </c>
      <c r="W2157" s="1">
        <f t="shared" si="341"/>
        <v>2016</v>
      </c>
      <c r="X2157" s="1">
        <f t="shared" si="342"/>
        <v>2016</v>
      </c>
    </row>
    <row r="2158" spans="1:24" ht="40.5" x14ac:dyDescent="0.3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17">
        <f t="shared" si="338"/>
        <v>41533.645902777775</v>
      </c>
      <c r="L2158" s="17">
        <f t="shared" si="339"/>
        <v>41488.645902777775</v>
      </c>
      <c r="M2158" s="5" t="b">
        <v>0</v>
      </c>
      <c r="N2158" s="5">
        <v>83</v>
      </c>
      <c r="O2158" s="5" t="b">
        <v>0</v>
      </c>
      <c r="P2158" s="5" t="s">
        <v>8282</v>
      </c>
      <c r="Q2158" s="10">
        <f t="shared" si="334"/>
        <v>2.6660714285714286</v>
      </c>
      <c r="R2158" s="12">
        <f t="shared" si="335"/>
        <v>0.14821428571428572</v>
      </c>
      <c r="S2158" s="13" t="str">
        <f t="shared" si="340"/>
        <v>Games</v>
      </c>
      <c r="T2158" s="13" t="str">
        <f t="shared" si="333"/>
        <v>Video Games</v>
      </c>
      <c r="U2158" s="18" t="str">
        <f t="shared" si="336"/>
        <v>Sep</v>
      </c>
      <c r="V2158" s="18" t="str">
        <f t="shared" si="337"/>
        <v>Aug</v>
      </c>
      <c r="W2158" s="1">
        <f t="shared" si="341"/>
        <v>2013</v>
      </c>
      <c r="X2158" s="1">
        <f t="shared" si="342"/>
        <v>2013</v>
      </c>
    </row>
    <row r="2159" spans="1:24" x14ac:dyDescent="0.3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17">
        <f t="shared" si="338"/>
        <v>42727.124305555553</v>
      </c>
      <c r="L2159" s="17">
        <f t="shared" si="339"/>
        <v>42694.772951388884</v>
      </c>
      <c r="M2159" s="5" t="b">
        <v>0</v>
      </c>
      <c r="N2159" s="5">
        <v>57</v>
      </c>
      <c r="O2159" s="5" t="b">
        <v>0</v>
      </c>
      <c r="P2159" s="5" t="s">
        <v>8282</v>
      </c>
      <c r="Q2159" s="10">
        <f t="shared" si="334"/>
        <v>28.192</v>
      </c>
      <c r="R2159" s="12">
        <f t="shared" si="335"/>
        <v>7.5999999999999998E-2</v>
      </c>
      <c r="S2159" s="13" t="str">
        <f t="shared" si="340"/>
        <v>Games</v>
      </c>
      <c r="T2159" s="13" t="str">
        <f t="shared" si="333"/>
        <v>Video Games</v>
      </c>
      <c r="U2159" s="18" t="str">
        <f t="shared" si="336"/>
        <v>Dec</v>
      </c>
      <c r="V2159" s="18" t="str">
        <f t="shared" si="337"/>
        <v>Nov</v>
      </c>
      <c r="W2159" s="1">
        <f t="shared" si="341"/>
        <v>2016</v>
      </c>
      <c r="X2159" s="1">
        <f t="shared" si="342"/>
        <v>2016</v>
      </c>
    </row>
    <row r="2160" spans="1:24" ht="40.5" x14ac:dyDescent="0.3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17">
        <f t="shared" si="338"/>
        <v>41309.645532407405</v>
      </c>
      <c r="L2160" s="17">
        <f t="shared" si="339"/>
        <v>41264.645532407405</v>
      </c>
      <c r="M2160" s="5" t="b">
        <v>0</v>
      </c>
      <c r="N2160" s="5">
        <v>311</v>
      </c>
      <c r="O2160" s="5" t="b">
        <v>0</v>
      </c>
      <c r="P2160" s="5" t="s">
        <v>8282</v>
      </c>
      <c r="Q2160" s="10">
        <f t="shared" si="334"/>
        <v>6.5900366666666663</v>
      </c>
      <c r="R2160" s="12">
        <f t="shared" si="335"/>
        <v>0.10366666666666667</v>
      </c>
      <c r="S2160" s="13" t="str">
        <f t="shared" si="340"/>
        <v>Games</v>
      </c>
      <c r="T2160" s="13" t="str">
        <f t="shared" ref="T2160:T2223" si="343">IF(ISNUMBER(SEARCH("television",P2160)),"Video/Televison",IF(ISNUMBER(SEARCH("documentary",P2160)),"Video/Documentary",IF(ISNUMBER(SEARCH("drama",P2160)),"Video/Drama",IF(ISNUMBER(SEARCH("science",P2160)),"Video/Science Fiction",IF(ISNUMBER(SEARCH("shorts",P2160)),"Video/Shorts",IF(ISNUMBER(SEARCH("Trucks",P2160)),"Food Trucks",IF(ISNUMBER(SEARCH("restaurants",P2160)),"Restaurants",IF(ISNUMBER(SEARCH("small",P2160)),"Small Batch",IF(ISNUMBER(SEARCH("mobile",P2160)),"Mobile Games",IF(ISNUMBER(SEARCH("tabletop",P2160)),"Tabletop Games",IF(ISNUMBER(SEARCH("video",P2160)),"Video Games",IF(ISNUMBER(SEARCH("audio",P2160)),"Audio",IF(ISNUMBER(SEARCH("classical",P2160)),"Classical",IF(ISNUMBER(SEARCH("electric",P2160)),"Electric Music",IF(ISNUMBER(SEARCH("faith",P2160)),"Faith",IF(ISNUMBER(SEARCH("indie",P2160)),"Indie Music",IF(ISNUMBER(SEARCH("jazz",P2160)),"Jazz",IF(ISNUMBER(SEARCH("metal",P2160)),"Metal",IF(ISNUMBER(SEARCH("pop",P2160)),"Pop",IF(ISNUMBER(SEARCH("world",P2160)),"World Music",IF(ISNUMBER(SEARCH("plays",P2160)),"Plays",IF(ISNUMBER(SEARCH("spaces",P2160)),"Spaces",IF(ISNUMBER(SEARCH("marker",P2160)),"Markerpaces",IF(ISNUMBER(SEARCH("exploration",P2160)),"Space Exploration",IF(ISNUMBER(SEARCH("wearables",P2160)),"Wearables",IF(ISNUMBER(SEARCH("web",P2160)),"Web",IF(ISNUMBER(SEARCH("hardware",P2160)),"Hardware",IF(ISNUMBER(SEARCH("nature",P2160)),"Nature",IF(ISNUMBER(SEARCH("people",P2160)),"People",IF(ISNUMBER(SEARCH("photobooks",P2160)),"Photobooks",IF(ISNUMBER(SEARCH("places",P2160)),"Places",IF(ISNUMBER(SEARCH("nonfiction",P2160)),"Nonfiction",IF(ISNUMBER(SEARCH("fiction",P2160)),"fiction",IF(ISNUMBER(SEARCH("radio",P2160)),"Radio &amp; Podcast",IF(ISNUMBER(SEARCH("translation",P2160)),"Translation",IF(ISNUMBER(SEARCH("musical",P2160)),"Musical",IF(ISNUMBER(SEARCH("rock",P2160)),"Rock",IF(ISNUMBER(SEARCH("books",P2160)),"Books",IF(ISNUMBER(SEARCH("music/electronic",P2160)),"Electronic Music",IF(ISNUMBER(SEARCH("gadgets",P2160)),"Gadgets"))))))))))))))))))))))))))))))))))))))))</f>
        <v>Video Games</v>
      </c>
      <c r="U2160" s="18" t="str">
        <f t="shared" si="336"/>
        <v>Feb</v>
      </c>
      <c r="V2160" s="18" t="str">
        <f t="shared" si="337"/>
        <v>Dec</v>
      </c>
      <c r="W2160" s="1">
        <f t="shared" si="341"/>
        <v>2013</v>
      </c>
      <c r="X2160" s="1">
        <f t="shared" si="342"/>
        <v>2012</v>
      </c>
    </row>
    <row r="2161" spans="1:24" ht="60.75" x14ac:dyDescent="0.3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17">
        <f t="shared" si="338"/>
        <v>40740.522847222222</v>
      </c>
      <c r="L2161" s="17">
        <f t="shared" si="339"/>
        <v>40710.522847222222</v>
      </c>
      <c r="M2161" s="5" t="b">
        <v>0</v>
      </c>
      <c r="N2161" s="5">
        <v>2</v>
      </c>
      <c r="O2161" s="5" t="b">
        <v>0</v>
      </c>
      <c r="P2161" s="5" t="s">
        <v>8282</v>
      </c>
      <c r="Q2161" s="10">
        <f t="shared" si="334"/>
        <v>0.72222222222222221</v>
      </c>
      <c r="R2161" s="12">
        <f t="shared" si="335"/>
        <v>5.5555555555555552E-2</v>
      </c>
      <c r="S2161" s="13" t="str">
        <f t="shared" si="340"/>
        <v>Games</v>
      </c>
      <c r="T2161" s="13" t="str">
        <f t="shared" si="343"/>
        <v>Video Games</v>
      </c>
      <c r="U2161" s="18" t="str">
        <f t="shared" si="336"/>
        <v>Jul</v>
      </c>
      <c r="V2161" s="18" t="str">
        <f t="shared" si="337"/>
        <v>Jun</v>
      </c>
      <c r="W2161" s="1">
        <f t="shared" si="341"/>
        <v>2011</v>
      </c>
      <c r="X2161" s="1">
        <f t="shared" si="342"/>
        <v>2011</v>
      </c>
    </row>
    <row r="2162" spans="1:24" ht="40.5" x14ac:dyDescent="0.3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17">
        <f t="shared" si="338"/>
        <v>41048.503530092588</v>
      </c>
      <c r="L2162" s="17">
        <f t="shared" si="339"/>
        <v>41018.503530092588</v>
      </c>
      <c r="M2162" s="5" t="b">
        <v>0</v>
      </c>
      <c r="N2162" s="5">
        <v>16</v>
      </c>
      <c r="O2162" s="5" t="b">
        <v>0</v>
      </c>
      <c r="P2162" s="5" t="s">
        <v>8282</v>
      </c>
      <c r="Q2162" s="10">
        <f t="shared" si="334"/>
        <v>0.85</v>
      </c>
      <c r="R2162" s="12">
        <f t="shared" si="335"/>
        <v>0.16</v>
      </c>
      <c r="S2162" s="13" t="str">
        <f t="shared" si="340"/>
        <v>Games</v>
      </c>
      <c r="T2162" s="13" t="str">
        <f t="shared" si="343"/>
        <v>Video Games</v>
      </c>
      <c r="U2162" s="18" t="str">
        <f t="shared" si="336"/>
        <v>May</v>
      </c>
      <c r="V2162" s="18" t="str">
        <f t="shared" si="337"/>
        <v>Apr</v>
      </c>
      <c r="W2162" s="1">
        <f t="shared" si="341"/>
        <v>2012</v>
      </c>
      <c r="X2162" s="1">
        <f t="shared" si="342"/>
        <v>2012</v>
      </c>
    </row>
    <row r="2163" spans="1:24" ht="40.5" x14ac:dyDescent="0.3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17">
        <f t="shared" si="338"/>
        <v>42270.644201388888</v>
      </c>
      <c r="L2163" s="17">
        <f t="shared" si="339"/>
        <v>42240.644201388888</v>
      </c>
      <c r="M2163" s="5" t="b">
        <v>0</v>
      </c>
      <c r="N2163" s="5">
        <v>13</v>
      </c>
      <c r="O2163" s="5" t="b">
        <v>1</v>
      </c>
      <c r="P2163" s="5" t="s">
        <v>8276</v>
      </c>
      <c r="Q2163" s="10">
        <f t="shared" si="334"/>
        <v>115.75</v>
      </c>
      <c r="R2163" s="12">
        <f t="shared" si="335"/>
        <v>3.25</v>
      </c>
      <c r="S2163" s="13" t="str">
        <f t="shared" si="340"/>
        <v>Music</v>
      </c>
      <c r="T2163" s="13" t="str">
        <f t="shared" si="343"/>
        <v>Rock</v>
      </c>
      <c r="U2163" s="18" t="str">
        <f t="shared" si="336"/>
        <v>Sep</v>
      </c>
      <c r="V2163" s="18" t="str">
        <f t="shared" si="337"/>
        <v>Aug</v>
      </c>
      <c r="W2163" s="1">
        <f t="shared" si="341"/>
        <v>2015</v>
      </c>
      <c r="X2163" s="1">
        <f t="shared" si="342"/>
        <v>2015</v>
      </c>
    </row>
    <row r="2164" spans="1:24" ht="40.5" x14ac:dyDescent="0.3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17">
        <f t="shared" si="338"/>
        <v>41844.557766203703</v>
      </c>
      <c r="L2164" s="17">
        <f t="shared" si="339"/>
        <v>41813.557766203703</v>
      </c>
      <c r="M2164" s="5" t="b">
        <v>0</v>
      </c>
      <c r="N2164" s="5">
        <v>58</v>
      </c>
      <c r="O2164" s="5" t="b">
        <v>1</v>
      </c>
      <c r="P2164" s="5" t="s">
        <v>8276</v>
      </c>
      <c r="Q2164" s="10">
        <f t="shared" si="334"/>
        <v>112.26666666666667</v>
      </c>
      <c r="R2164" s="12">
        <f t="shared" si="335"/>
        <v>1.288888888888889</v>
      </c>
      <c r="S2164" s="13" t="str">
        <f t="shared" si="340"/>
        <v>Music</v>
      </c>
      <c r="T2164" s="13" t="str">
        <f t="shared" si="343"/>
        <v>Rock</v>
      </c>
      <c r="U2164" s="18" t="str">
        <f t="shared" si="336"/>
        <v>Jul</v>
      </c>
      <c r="V2164" s="18" t="str">
        <f t="shared" si="337"/>
        <v>Jun</v>
      </c>
      <c r="W2164" s="1">
        <f t="shared" si="341"/>
        <v>2014</v>
      </c>
      <c r="X2164" s="1">
        <f t="shared" si="342"/>
        <v>2014</v>
      </c>
    </row>
    <row r="2165" spans="1:24" ht="40.5" x14ac:dyDescent="0.3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17">
        <f t="shared" si="338"/>
        <v>42162.951388888883</v>
      </c>
      <c r="L2165" s="17">
        <f t="shared" si="339"/>
        <v>42111.691203703704</v>
      </c>
      <c r="M2165" s="5" t="b">
        <v>0</v>
      </c>
      <c r="N2165" s="5">
        <v>44</v>
      </c>
      <c r="O2165" s="5" t="b">
        <v>1</v>
      </c>
      <c r="P2165" s="5" t="s">
        <v>8276</v>
      </c>
      <c r="Q2165" s="10">
        <f t="shared" si="334"/>
        <v>132.19999999999999</v>
      </c>
      <c r="R2165" s="12">
        <f t="shared" si="335"/>
        <v>1.76</v>
      </c>
      <c r="S2165" s="13" t="str">
        <f t="shared" si="340"/>
        <v>Music</v>
      </c>
      <c r="T2165" s="13" t="str">
        <f t="shared" si="343"/>
        <v>Rock</v>
      </c>
      <c r="U2165" s="18" t="str">
        <f t="shared" si="336"/>
        <v>Jun</v>
      </c>
      <c r="V2165" s="18" t="str">
        <f t="shared" si="337"/>
        <v>Apr</v>
      </c>
      <c r="W2165" s="1">
        <f t="shared" si="341"/>
        <v>2015</v>
      </c>
      <c r="X2165" s="1">
        <f t="shared" si="342"/>
        <v>2015</v>
      </c>
    </row>
    <row r="2166" spans="1:24" x14ac:dyDescent="0.3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17">
        <f t="shared" si="338"/>
        <v>42545.957638888889</v>
      </c>
      <c r="L2166" s="17">
        <f t="shared" si="339"/>
        <v>42515.509421296294</v>
      </c>
      <c r="M2166" s="5" t="b">
        <v>0</v>
      </c>
      <c r="N2166" s="5">
        <v>83</v>
      </c>
      <c r="O2166" s="5" t="b">
        <v>1</v>
      </c>
      <c r="P2166" s="5" t="s">
        <v>8276</v>
      </c>
      <c r="Q2166" s="10">
        <f t="shared" si="334"/>
        <v>102.63636363636364</v>
      </c>
      <c r="R2166" s="12">
        <f t="shared" si="335"/>
        <v>1.509090909090909</v>
      </c>
      <c r="S2166" s="13" t="str">
        <f t="shared" si="340"/>
        <v>Music</v>
      </c>
      <c r="T2166" s="13" t="str">
        <f t="shared" si="343"/>
        <v>Rock</v>
      </c>
      <c r="U2166" s="18" t="str">
        <f t="shared" si="336"/>
        <v>Jun</v>
      </c>
      <c r="V2166" s="18" t="str">
        <f t="shared" si="337"/>
        <v>May</v>
      </c>
      <c r="W2166" s="1">
        <f t="shared" si="341"/>
        <v>2016</v>
      </c>
      <c r="X2166" s="1">
        <f t="shared" si="342"/>
        <v>2016</v>
      </c>
    </row>
    <row r="2167" spans="1:24" ht="40.5" x14ac:dyDescent="0.3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17">
        <f t="shared" si="338"/>
        <v>42468.417071759257</v>
      </c>
      <c r="L2167" s="17">
        <f t="shared" si="339"/>
        <v>42438.458738425928</v>
      </c>
      <c r="M2167" s="5" t="b">
        <v>0</v>
      </c>
      <c r="N2167" s="5">
        <v>117</v>
      </c>
      <c r="O2167" s="5" t="b">
        <v>1</v>
      </c>
      <c r="P2167" s="5" t="s">
        <v>8276</v>
      </c>
      <c r="Q2167" s="10">
        <f t="shared" si="334"/>
        <v>138.63999999999999</v>
      </c>
      <c r="R2167" s="12">
        <f t="shared" si="335"/>
        <v>4.68</v>
      </c>
      <c r="S2167" s="13" t="str">
        <f t="shared" si="340"/>
        <v>Music</v>
      </c>
      <c r="T2167" s="13" t="str">
        <f t="shared" si="343"/>
        <v>Rock</v>
      </c>
      <c r="U2167" s="18" t="str">
        <f t="shared" si="336"/>
        <v>Apr</v>
      </c>
      <c r="V2167" s="18" t="str">
        <f t="shared" si="337"/>
        <v>Mar</v>
      </c>
      <c r="W2167" s="1">
        <f t="shared" si="341"/>
        <v>2016</v>
      </c>
      <c r="X2167" s="1">
        <f t="shared" si="342"/>
        <v>2016</v>
      </c>
    </row>
    <row r="2168" spans="1:24" ht="60.75" x14ac:dyDescent="0.3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17">
        <f t="shared" si="338"/>
        <v>41978.671504629623</v>
      </c>
      <c r="L2168" s="17">
        <f t="shared" si="339"/>
        <v>41933.629837962959</v>
      </c>
      <c r="M2168" s="5" t="b">
        <v>0</v>
      </c>
      <c r="N2168" s="5">
        <v>32</v>
      </c>
      <c r="O2168" s="5" t="b">
        <v>1</v>
      </c>
      <c r="P2168" s="5" t="s">
        <v>8276</v>
      </c>
      <c r="Q2168" s="10">
        <f t="shared" si="334"/>
        <v>146.6</v>
      </c>
      <c r="R2168" s="12">
        <f t="shared" si="335"/>
        <v>1.6</v>
      </c>
      <c r="S2168" s="13" t="str">
        <f t="shared" si="340"/>
        <v>Music</v>
      </c>
      <c r="T2168" s="13" t="str">
        <f t="shared" si="343"/>
        <v>Rock</v>
      </c>
      <c r="U2168" s="18" t="str">
        <f t="shared" si="336"/>
        <v>Dec</v>
      </c>
      <c r="V2168" s="18" t="str">
        <f t="shared" si="337"/>
        <v>Oct</v>
      </c>
      <c r="W2168" s="1">
        <f t="shared" si="341"/>
        <v>2014</v>
      </c>
      <c r="X2168" s="1">
        <f t="shared" si="342"/>
        <v>2014</v>
      </c>
    </row>
    <row r="2169" spans="1:24" ht="40.5" x14ac:dyDescent="0.3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17">
        <f t="shared" si="338"/>
        <v>41166.858067129629</v>
      </c>
      <c r="L2169" s="17">
        <f t="shared" si="339"/>
        <v>41152.858067129629</v>
      </c>
      <c r="M2169" s="5" t="b">
        <v>0</v>
      </c>
      <c r="N2169" s="5">
        <v>8</v>
      </c>
      <c r="O2169" s="5" t="b">
        <v>1</v>
      </c>
      <c r="P2169" s="5" t="s">
        <v>8276</v>
      </c>
      <c r="Q2169" s="10">
        <f t="shared" si="334"/>
        <v>120</v>
      </c>
      <c r="R2169" s="12">
        <f t="shared" si="335"/>
        <v>5.333333333333333</v>
      </c>
      <c r="S2169" s="13" t="str">
        <f t="shared" si="340"/>
        <v>Music</v>
      </c>
      <c r="T2169" s="13" t="str">
        <f t="shared" si="343"/>
        <v>Rock</v>
      </c>
      <c r="U2169" s="18" t="str">
        <f t="shared" si="336"/>
        <v>Sep</v>
      </c>
      <c r="V2169" s="18" t="str">
        <f t="shared" si="337"/>
        <v>Aug</v>
      </c>
      <c r="W2169" s="1">
        <f t="shared" si="341"/>
        <v>2012</v>
      </c>
      <c r="X2169" s="1">
        <f t="shared" si="342"/>
        <v>2012</v>
      </c>
    </row>
    <row r="2170" spans="1:24" ht="40.5" x14ac:dyDescent="0.3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17">
        <f t="shared" si="338"/>
        <v>42775.999999999993</v>
      </c>
      <c r="L2170" s="17">
        <f t="shared" si="339"/>
        <v>42745.391909722217</v>
      </c>
      <c r="M2170" s="5" t="b">
        <v>0</v>
      </c>
      <c r="N2170" s="5">
        <v>340</v>
      </c>
      <c r="O2170" s="5" t="b">
        <v>1</v>
      </c>
      <c r="P2170" s="5" t="s">
        <v>8276</v>
      </c>
      <c r="Q2170" s="10">
        <f t="shared" si="334"/>
        <v>121.58161111111112</v>
      </c>
      <c r="R2170" s="12">
        <f t="shared" si="335"/>
        <v>1.8888888888888888</v>
      </c>
      <c r="S2170" s="13" t="str">
        <f t="shared" si="340"/>
        <v>Music</v>
      </c>
      <c r="T2170" s="13" t="str">
        <f t="shared" si="343"/>
        <v>Rock</v>
      </c>
      <c r="U2170" s="18" t="str">
        <f t="shared" si="336"/>
        <v>Feb</v>
      </c>
      <c r="V2170" s="18" t="str">
        <f t="shared" si="337"/>
        <v>Jan</v>
      </c>
      <c r="W2170" s="1">
        <f t="shared" si="341"/>
        <v>2017</v>
      </c>
      <c r="X2170" s="1">
        <f t="shared" si="342"/>
        <v>2017</v>
      </c>
    </row>
    <row r="2171" spans="1:24" ht="40.5" x14ac:dyDescent="0.3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17">
        <f t="shared" si="338"/>
        <v>42796.492488425924</v>
      </c>
      <c r="L2171" s="17">
        <f t="shared" si="339"/>
        <v>42793.492488425924</v>
      </c>
      <c r="M2171" s="5" t="b">
        <v>0</v>
      </c>
      <c r="N2171" s="5">
        <v>7</v>
      </c>
      <c r="O2171" s="5" t="b">
        <v>1</v>
      </c>
      <c r="P2171" s="5" t="s">
        <v>8276</v>
      </c>
      <c r="Q2171" s="10">
        <f t="shared" si="334"/>
        <v>100</v>
      </c>
      <c r="R2171" s="12">
        <f t="shared" si="335"/>
        <v>4.5751633986928102</v>
      </c>
      <c r="S2171" s="13" t="str">
        <f t="shared" si="340"/>
        <v>Music</v>
      </c>
      <c r="T2171" s="13" t="str">
        <f t="shared" si="343"/>
        <v>Rock</v>
      </c>
      <c r="U2171" s="18" t="str">
        <f t="shared" si="336"/>
        <v>Mar</v>
      </c>
      <c r="V2171" s="18" t="str">
        <f t="shared" si="337"/>
        <v>Feb</v>
      </c>
      <c r="W2171" s="1">
        <f t="shared" si="341"/>
        <v>2017</v>
      </c>
      <c r="X2171" s="1">
        <f t="shared" si="342"/>
        <v>2017</v>
      </c>
    </row>
    <row r="2172" spans="1:24" ht="40.5" x14ac:dyDescent="0.3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17">
        <f t="shared" si="338"/>
        <v>42238.541921296295</v>
      </c>
      <c r="L2172" s="17">
        <f t="shared" si="339"/>
        <v>42198.541921296295</v>
      </c>
      <c r="M2172" s="5" t="b">
        <v>0</v>
      </c>
      <c r="N2172" s="5">
        <v>19</v>
      </c>
      <c r="O2172" s="5" t="b">
        <v>1</v>
      </c>
      <c r="P2172" s="5" t="s">
        <v>8276</v>
      </c>
      <c r="Q2172" s="10">
        <f t="shared" si="334"/>
        <v>180.85714285714286</v>
      </c>
      <c r="R2172" s="12">
        <f t="shared" si="335"/>
        <v>5.4285714285714288</v>
      </c>
      <c r="S2172" s="13" t="str">
        <f t="shared" si="340"/>
        <v>Music</v>
      </c>
      <c r="T2172" s="13" t="str">
        <f t="shared" si="343"/>
        <v>Rock</v>
      </c>
      <c r="U2172" s="18" t="str">
        <f t="shared" si="336"/>
        <v>Aug</v>
      </c>
      <c r="V2172" s="18" t="str">
        <f t="shared" si="337"/>
        <v>Jul</v>
      </c>
      <c r="W2172" s="1">
        <f t="shared" si="341"/>
        <v>2015</v>
      </c>
      <c r="X2172" s="1">
        <f t="shared" si="342"/>
        <v>2015</v>
      </c>
    </row>
    <row r="2173" spans="1:24" ht="40.5" x14ac:dyDescent="0.3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17">
        <f t="shared" si="338"/>
        <v>42176.999999999993</v>
      </c>
      <c r="L2173" s="17">
        <f t="shared" si="339"/>
        <v>42141.748784722215</v>
      </c>
      <c r="M2173" s="5" t="b">
        <v>0</v>
      </c>
      <c r="N2173" s="5">
        <v>47</v>
      </c>
      <c r="O2173" s="5" t="b">
        <v>1</v>
      </c>
      <c r="P2173" s="5" t="s">
        <v>8276</v>
      </c>
      <c r="Q2173" s="10">
        <f t="shared" si="334"/>
        <v>106.075</v>
      </c>
      <c r="R2173" s="12">
        <f t="shared" si="335"/>
        <v>1.175</v>
      </c>
      <c r="S2173" s="13" t="str">
        <f t="shared" si="340"/>
        <v>Music</v>
      </c>
      <c r="T2173" s="13" t="str">
        <f t="shared" si="343"/>
        <v>Rock</v>
      </c>
      <c r="U2173" s="18" t="str">
        <f t="shared" si="336"/>
        <v>Jun</v>
      </c>
      <c r="V2173" s="18" t="str">
        <f t="shared" si="337"/>
        <v>May</v>
      </c>
      <c r="W2173" s="1">
        <f t="shared" si="341"/>
        <v>2015</v>
      </c>
      <c r="X2173" s="1">
        <f t="shared" si="342"/>
        <v>2015</v>
      </c>
    </row>
    <row r="2174" spans="1:24" ht="60.75" x14ac:dyDescent="0.3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17">
        <f t="shared" si="338"/>
        <v>42112.371759259258</v>
      </c>
      <c r="L2174" s="17">
        <f t="shared" si="339"/>
        <v>42082.371759259258</v>
      </c>
      <c r="M2174" s="5" t="b">
        <v>0</v>
      </c>
      <c r="N2174" s="5">
        <v>13</v>
      </c>
      <c r="O2174" s="5" t="b">
        <v>1</v>
      </c>
      <c r="P2174" s="5" t="s">
        <v>8276</v>
      </c>
      <c r="Q2174" s="10">
        <f t="shared" si="334"/>
        <v>100</v>
      </c>
      <c r="R2174" s="12">
        <f t="shared" si="335"/>
        <v>1.3</v>
      </c>
      <c r="S2174" s="13" t="str">
        <f t="shared" si="340"/>
        <v>Music</v>
      </c>
      <c r="T2174" s="13" t="str">
        <f t="shared" si="343"/>
        <v>Rock</v>
      </c>
      <c r="U2174" s="18" t="str">
        <f t="shared" si="336"/>
        <v>Apr</v>
      </c>
      <c r="V2174" s="18" t="str">
        <f t="shared" si="337"/>
        <v>Mar</v>
      </c>
      <c r="W2174" s="1">
        <f t="shared" si="341"/>
        <v>2015</v>
      </c>
      <c r="X2174" s="1">
        <f t="shared" si="342"/>
        <v>2015</v>
      </c>
    </row>
    <row r="2175" spans="1:24" ht="40.5" x14ac:dyDescent="0.3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17">
        <f t="shared" si="338"/>
        <v>41526.957638888889</v>
      </c>
      <c r="L2175" s="17">
        <f t="shared" si="339"/>
        <v>41495.484293981477</v>
      </c>
      <c r="M2175" s="5" t="b">
        <v>0</v>
      </c>
      <c r="N2175" s="5">
        <v>90</v>
      </c>
      <c r="O2175" s="5" t="b">
        <v>1</v>
      </c>
      <c r="P2175" s="5" t="s">
        <v>8276</v>
      </c>
      <c r="Q2175" s="10">
        <f t="shared" si="334"/>
        <v>126.92857142857143</v>
      </c>
      <c r="R2175" s="12">
        <f t="shared" si="335"/>
        <v>2.1428571428571428</v>
      </c>
      <c r="S2175" s="13" t="str">
        <f t="shared" si="340"/>
        <v>Music</v>
      </c>
      <c r="T2175" s="13" t="str">
        <f t="shared" si="343"/>
        <v>Rock</v>
      </c>
      <c r="U2175" s="18" t="str">
        <f t="shared" si="336"/>
        <v>Sep</v>
      </c>
      <c r="V2175" s="18" t="str">
        <f t="shared" si="337"/>
        <v>Aug</v>
      </c>
      <c r="W2175" s="1">
        <f t="shared" si="341"/>
        <v>2013</v>
      </c>
      <c r="X2175" s="1">
        <f t="shared" si="342"/>
        <v>2013</v>
      </c>
    </row>
    <row r="2176" spans="1:24" ht="40.5" x14ac:dyDescent="0.3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17">
        <f t="shared" si="338"/>
        <v>42495.334571759253</v>
      </c>
      <c r="L2176" s="17">
        <f t="shared" si="339"/>
        <v>42465.334571759253</v>
      </c>
      <c r="M2176" s="5" t="b">
        <v>0</v>
      </c>
      <c r="N2176" s="5">
        <v>63</v>
      </c>
      <c r="O2176" s="5" t="b">
        <v>1</v>
      </c>
      <c r="P2176" s="5" t="s">
        <v>8276</v>
      </c>
      <c r="Q2176" s="10">
        <f t="shared" si="334"/>
        <v>102.97499999999999</v>
      </c>
      <c r="R2176" s="12">
        <f t="shared" si="335"/>
        <v>1.575</v>
      </c>
      <c r="S2176" s="13" t="str">
        <f t="shared" si="340"/>
        <v>Music</v>
      </c>
      <c r="T2176" s="13" t="str">
        <f t="shared" si="343"/>
        <v>Rock</v>
      </c>
      <c r="U2176" s="18" t="str">
        <f t="shared" si="336"/>
        <v>May</v>
      </c>
      <c r="V2176" s="18" t="str">
        <f t="shared" si="337"/>
        <v>Apr</v>
      </c>
      <c r="W2176" s="1">
        <f t="shared" si="341"/>
        <v>2016</v>
      </c>
      <c r="X2176" s="1">
        <f t="shared" si="342"/>
        <v>2016</v>
      </c>
    </row>
    <row r="2177" spans="1:24" ht="40.5" x14ac:dyDescent="0.3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17">
        <f t="shared" si="338"/>
        <v>42571.800763888888</v>
      </c>
      <c r="L2177" s="17">
        <f t="shared" si="339"/>
        <v>42564.800763888888</v>
      </c>
      <c r="M2177" s="5" t="b">
        <v>0</v>
      </c>
      <c r="N2177" s="5">
        <v>26</v>
      </c>
      <c r="O2177" s="5" t="b">
        <v>1</v>
      </c>
      <c r="P2177" s="5" t="s">
        <v>8276</v>
      </c>
      <c r="Q2177" s="10">
        <f t="shared" si="334"/>
        <v>250</v>
      </c>
      <c r="R2177" s="12">
        <f t="shared" si="335"/>
        <v>3.7142857142857144</v>
      </c>
      <c r="S2177" s="13" t="str">
        <f t="shared" si="340"/>
        <v>Music</v>
      </c>
      <c r="T2177" s="13" t="str">
        <f t="shared" si="343"/>
        <v>Rock</v>
      </c>
      <c r="U2177" s="18" t="str">
        <f t="shared" si="336"/>
        <v>Jul</v>
      </c>
      <c r="V2177" s="18" t="str">
        <f t="shared" si="337"/>
        <v>Jul</v>
      </c>
      <c r="W2177" s="1">
        <f t="shared" si="341"/>
        <v>2016</v>
      </c>
      <c r="X2177" s="1">
        <f t="shared" si="342"/>
        <v>2016</v>
      </c>
    </row>
    <row r="2178" spans="1:24" ht="40.5" x14ac:dyDescent="0.3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17">
        <f t="shared" si="338"/>
        <v>42126.424872685187</v>
      </c>
      <c r="L2178" s="17">
        <f t="shared" si="339"/>
        <v>42096.424872685187</v>
      </c>
      <c r="M2178" s="5" t="b">
        <v>0</v>
      </c>
      <c r="N2178" s="5">
        <v>71</v>
      </c>
      <c r="O2178" s="5" t="b">
        <v>1</v>
      </c>
      <c r="P2178" s="5" t="s">
        <v>8276</v>
      </c>
      <c r="Q2178" s="10">
        <f t="shared" ref="Q2178:Q2241" si="344">100*E2178/D2178</f>
        <v>126.02</v>
      </c>
      <c r="R2178" s="12">
        <f t="shared" ref="R2178:R2241" si="345">100*N2178/D2178</f>
        <v>1.42</v>
      </c>
      <c r="S2178" s="13" t="str">
        <f t="shared" si="340"/>
        <v>Music</v>
      </c>
      <c r="T2178" s="13" t="str">
        <f t="shared" si="343"/>
        <v>Rock</v>
      </c>
      <c r="U2178" s="18" t="str">
        <f t="shared" ref="U2178:U2241" si="346">TEXT((I2178/86400)+25569+(-5/24), "mmm")</f>
        <v>May</v>
      </c>
      <c r="V2178" s="18" t="str">
        <f t="shared" ref="V2178:V2241" si="347">TEXT((J2178/86400)+25569+(-5/24), "mmm")</f>
        <v>Apr</v>
      </c>
      <c r="W2178" s="1">
        <f t="shared" si="341"/>
        <v>2015</v>
      </c>
      <c r="X2178" s="1">
        <f t="shared" si="342"/>
        <v>2015</v>
      </c>
    </row>
    <row r="2179" spans="1:24" ht="60.75" x14ac:dyDescent="0.3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17">
        <f t="shared" ref="K2179:K2242" si="348">(I2179/86400)+25569+(-5/24)</f>
        <v>42527.042442129627</v>
      </c>
      <c r="L2179" s="17">
        <f t="shared" ref="L2179:L2242" si="349">(J2179/86400)+25569+(-5/24)</f>
        <v>42502.042442129627</v>
      </c>
      <c r="M2179" s="5" t="b">
        <v>0</v>
      </c>
      <c r="N2179" s="5">
        <v>38</v>
      </c>
      <c r="O2179" s="5" t="b">
        <v>1</v>
      </c>
      <c r="P2179" s="5" t="s">
        <v>8276</v>
      </c>
      <c r="Q2179" s="10">
        <f t="shared" si="344"/>
        <v>100.12</v>
      </c>
      <c r="R2179" s="12">
        <f t="shared" si="345"/>
        <v>1.52</v>
      </c>
      <c r="S2179" s="13" t="str">
        <f t="shared" ref="S2179:S2242" si="350">IF(ISNUMBER(SEARCH("film",P2179)),"Film",IF(ISNUMBER(SEARCH("theater",P2179)),"Theater",IF(ISNUMBER(SEARCH("music",P2179)),"Music",IF(ISNUMBER(SEARCH("technology",P2179)),"Technology",IF(ISNUMBER(SEARCH("journalism",P2179)),"Journalism",IF(ISNUMBER(SEARCH("games",P2179)),"Games",IF(ISNUMBER(SEARCH("food",P2179)),"Food",IF(ISNUMBER(SEARCH("photography",P2179)),"Photography",IF(ISNUMBER(SEARCH("publishing",P2179)),"Publishing")))))))))</f>
        <v>Music</v>
      </c>
      <c r="T2179" s="13" t="str">
        <f t="shared" si="343"/>
        <v>Rock</v>
      </c>
      <c r="U2179" s="18" t="str">
        <f t="shared" si="346"/>
        <v>Jun</v>
      </c>
      <c r="V2179" s="18" t="str">
        <f t="shared" si="347"/>
        <v>May</v>
      </c>
      <c r="W2179" s="1">
        <f t="shared" ref="W2179:W2242" si="351">YEAR(K2179)</f>
        <v>2016</v>
      </c>
      <c r="X2179" s="1">
        <f t="shared" ref="X2179:X2242" si="352">YEAR(L2179)</f>
        <v>2016</v>
      </c>
    </row>
    <row r="2180" spans="1:24" ht="40.5" x14ac:dyDescent="0.3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17">
        <f t="shared" si="348"/>
        <v>42753.428206018514</v>
      </c>
      <c r="L2180" s="17">
        <f t="shared" si="349"/>
        <v>42723.428206018514</v>
      </c>
      <c r="M2180" s="5" t="b">
        <v>0</v>
      </c>
      <c r="N2180" s="5">
        <v>859</v>
      </c>
      <c r="O2180" s="5" t="b">
        <v>1</v>
      </c>
      <c r="P2180" s="5" t="s">
        <v>8276</v>
      </c>
      <c r="Q2180" s="10">
        <f t="shared" si="344"/>
        <v>138.63999999999999</v>
      </c>
      <c r="R2180" s="12">
        <f t="shared" si="345"/>
        <v>3.4359999999999999</v>
      </c>
      <c r="S2180" s="13" t="str">
        <f t="shared" si="350"/>
        <v>Music</v>
      </c>
      <c r="T2180" s="13" t="str">
        <f t="shared" si="343"/>
        <v>Rock</v>
      </c>
      <c r="U2180" s="18" t="str">
        <f t="shared" si="346"/>
        <v>Jan</v>
      </c>
      <c r="V2180" s="18" t="str">
        <f t="shared" si="347"/>
        <v>Dec</v>
      </c>
      <c r="W2180" s="1">
        <f t="shared" si="351"/>
        <v>2017</v>
      </c>
      <c r="X2180" s="1">
        <f t="shared" si="352"/>
        <v>2016</v>
      </c>
    </row>
    <row r="2181" spans="1:24" ht="40.5" x14ac:dyDescent="0.3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17">
        <f t="shared" si="348"/>
        <v>42104.962870370371</v>
      </c>
      <c r="L2181" s="17">
        <f t="shared" si="349"/>
        <v>42074.962870370371</v>
      </c>
      <c r="M2181" s="5" t="b">
        <v>0</v>
      </c>
      <c r="N2181" s="5">
        <v>21</v>
      </c>
      <c r="O2181" s="5" t="b">
        <v>1</v>
      </c>
      <c r="P2181" s="5" t="s">
        <v>8276</v>
      </c>
      <c r="Q2181" s="10">
        <f t="shared" si="344"/>
        <v>161.4</v>
      </c>
      <c r="R2181" s="12">
        <f t="shared" si="345"/>
        <v>2.1</v>
      </c>
      <c r="S2181" s="13" t="str">
        <f t="shared" si="350"/>
        <v>Music</v>
      </c>
      <c r="T2181" s="13" t="str">
        <f t="shared" si="343"/>
        <v>Rock</v>
      </c>
      <c r="U2181" s="18" t="str">
        <f t="shared" si="346"/>
        <v>Apr</v>
      </c>
      <c r="V2181" s="18" t="str">
        <f t="shared" si="347"/>
        <v>Mar</v>
      </c>
      <c r="W2181" s="1">
        <f t="shared" si="351"/>
        <v>2015</v>
      </c>
      <c r="X2181" s="1">
        <f t="shared" si="352"/>
        <v>2015</v>
      </c>
    </row>
    <row r="2182" spans="1:24" ht="40.5" x14ac:dyDescent="0.3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17">
        <f t="shared" si="348"/>
        <v>42321.503101851849</v>
      </c>
      <c r="L2182" s="17">
        <f t="shared" si="349"/>
        <v>42279.461435185185</v>
      </c>
      <c r="M2182" s="5" t="b">
        <v>0</v>
      </c>
      <c r="N2182" s="5">
        <v>78</v>
      </c>
      <c r="O2182" s="5" t="b">
        <v>1</v>
      </c>
      <c r="P2182" s="5" t="s">
        <v>8276</v>
      </c>
      <c r="Q2182" s="10">
        <f t="shared" si="344"/>
        <v>107.1842</v>
      </c>
      <c r="R2182" s="12">
        <f t="shared" si="345"/>
        <v>1.56</v>
      </c>
      <c r="S2182" s="13" t="str">
        <f t="shared" si="350"/>
        <v>Music</v>
      </c>
      <c r="T2182" s="13" t="str">
        <f t="shared" si="343"/>
        <v>Rock</v>
      </c>
      <c r="U2182" s="18" t="str">
        <f t="shared" si="346"/>
        <v>Nov</v>
      </c>
      <c r="V2182" s="18" t="str">
        <f t="shared" si="347"/>
        <v>Oct</v>
      </c>
      <c r="W2182" s="1">
        <f t="shared" si="351"/>
        <v>2015</v>
      </c>
      <c r="X2182" s="1">
        <f t="shared" si="352"/>
        <v>2015</v>
      </c>
    </row>
    <row r="2183" spans="1:24" ht="40.5" x14ac:dyDescent="0.3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17">
        <f t="shared" si="348"/>
        <v>42786.796909722216</v>
      </c>
      <c r="L2183" s="17">
        <f t="shared" si="349"/>
        <v>42772.796909722216</v>
      </c>
      <c r="M2183" s="5" t="b">
        <v>0</v>
      </c>
      <c r="N2183" s="5">
        <v>53</v>
      </c>
      <c r="O2183" s="5" t="b">
        <v>1</v>
      </c>
      <c r="P2183" s="5" t="s">
        <v>8297</v>
      </c>
      <c r="Q2183" s="10">
        <f t="shared" si="344"/>
        <v>153.1</v>
      </c>
      <c r="R2183" s="12">
        <f t="shared" si="345"/>
        <v>2.65</v>
      </c>
      <c r="S2183" s="13" t="str">
        <f t="shared" si="350"/>
        <v>Games</v>
      </c>
      <c r="T2183" s="13" t="str">
        <f t="shared" si="343"/>
        <v>Tabletop Games</v>
      </c>
      <c r="U2183" s="18" t="str">
        <f t="shared" si="346"/>
        <v>Feb</v>
      </c>
      <c r="V2183" s="18" t="str">
        <f t="shared" si="347"/>
        <v>Feb</v>
      </c>
      <c r="W2183" s="1">
        <f t="shared" si="351"/>
        <v>2017</v>
      </c>
      <c r="X2183" s="1">
        <f t="shared" si="352"/>
        <v>2017</v>
      </c>
    </row>
    <row r="2184" spans="1:24" ht="40.5" x14ac:dyDescent="0.3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17">
        <f t="shared" si="348"/>
        <v>41914.692418981482</v>
      </c>
      <c r="L2184" s="17">
        <f t="shared" si="349"/>
        <v>41879.692418981482</v>
      </c>
      <c r="M2184" s="5" t="b">
        <v>0</v>
      </c>
      <c r="N2184" s="5">
        <v>356</v>
      </c>
      <c r="O2184" s="5" t="b">
        <v>1</v>
      </c>
      <c r="P2184" s="5" t="s">
        <v>8297</v>
      </c>
      <c r="Q2184" s="10">
        <f t="shared" si="344"/>
        <v>524.16666666666663</v>
      </c>
      <c r="R2184" s="12">
        <f t="shared" si="345"/>
        <v>11.866666666666667</v>
      </c>
      <c r="S2184" s="13" t="str">
        <f t="shared" si="350"/>
        <v>Games</v>
      </c>
      <c r="T2184" s="13" t="str">
        <f t="shared" si="343"/>
        <v>Tabletop Games</v>
      </c>
      <c r="U2184" s="18" t="str">
        <f t="shared" si="346"/>
        <v>Oct</v>
      </c>
      <c r="V2184" s="18" t="str">
        <f t="shared" si="347"/>
        <v>Aug</v>
      </c>
      <c r="W2184" s="1">
        <f t="shared" si="351"/>
        <v>2014</v>
      </c>
      <c r="X2184" s="1">
        <f t="shared" si="352"/>
        <v>2014</v>
      </c>
    </row>
    <row r="2185" spans="1:24" ht="40.5" x14ac:dyDescent="0.3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17">
        <f t="shared" si="348"/>
        <v>42774.999999999993</v>
      </c>
      <c r="L2185" s="17">
        <f t="shared" si="349"/>
        <v>42745.157141203701</v>
      </c>
      <c r="M2185" s="5" t="b">
        <v>0</v>
      </c>
      <c r="N2185" s="5">
        <v>279</v>
      </c>
      <c r="O2185" s="5" t="b">
        <v>1</v>
      </c>
      <c r="P2185" s="5" t="s">
        <v>8297</v>
      </c>
      <c r="Q2185" s="10">
        <f t="shared" si="344"/>
        <v>489.27777777777777</v>
      </c>
      <c r="R2185" s="12">
        <f t="shared" si="345"/>
        <v>15.5</v>
      </c>
      <c r="S2185" s="13" t="str">
        <f t="shared" si="350"/>
        <v>Games</v>
      </c>
      <c r="T2185" s="13" t="str">
        <f t="shared" si="343"/>
        <v>Tabletop Games</v>
      </c>
      <c r="U2185" s="18" t="str">
        <f t="shared" si="346"/>
        <v>Feb</v>
      </c>
      <c r="V2185" s="18" t="str">
        <f t="shared" si="347"/>
        <v>Jan</v>
      </c>
      <c r="W2185" s="1">
        <f t="shared" si="351"/>
        <v>2017</v>
      </c>
      <c r="X2185" s="1">
        <f t="shared" si="352"/>
        <v>2017</v>
      </c>
    </row>
    <row r="2186" spans="1:24" ht="40.5" x14ac:dyDescent="0.3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17">
        <f t="shared" si="348"/>
        <v>42394.458333333336</v>
      </c>
      <c r="L2186" s="17">
        <f t="shared" si="349"/>
        <v>42380.481956018521</v>
      </c>
      <c r="M2186" s="5" t="b">
        <v>1</v>
      </c>
      <c r="N2186" s="5">
        <v>266</v>
      </c>
      <c r="O2186" s="5" t="b">
        <v>1</v>
      </c>
      <c r="P2186" s="5" t="s">
        <v>8297</v>
      </c>
      <c r="Q2186" s="10">
        <f t="shared" si="344"/>
        <v>284.74</v>
      </c>
      <c r="R2186" s="12">
        <f t="shared" si="345"/>
        <v>2.66</v>
      </c>
      <c r="S2186" s="13" t="str">
        <f t="shared" si="350"/>
        <v>Games</v>
      </c>
      <c r="T2186" s="13" t="str">
        <f t="shared" si="343"/>
        <v>Tabletop Games</v>
      </c>
      <c r="U2186" s="18" t="str">
        <f t="shared" si="346"/>
        <v>Jan</v>
      </c>
      <c r="V2186" s="18" t="str">
        <f t="shared" si="347"/>
        <v>Jan</v>
      </c>
      <c r="W2186" s="1">
        <f t="shared" si="351"/>
        <v>2016</v>
      </c>
      <c r="X2186" s="1">
        <f t="shared" si="352"/>
        <v>2016</v>
      </c>
    </row>
    <row r="2187" spans="1:24" ht="40.5" x14ac:dyDescent="0.3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17">
        <f t="shared" si="348"/>
        <v>41359.141655092586</v>
      </c>
      <c r="L2187" s="17">
        <f t="shared" si="349"/>
        <v>41319.141655092586</v>
      </c>
      <c r="M2187" s="5" t="b">
        <v>0</v>
      </c>
      <c r="N2187" s="5">
        <v>623</v>
      </c>
      <c r="O2187" s="5" t="b">
        <v>1</v>
      </c>
      <c r="P2187" s="5" t="s">
        <v>8297</v>
      </c>
      <c r="Q2187" s="10">
        <f t="shared" si="344"/>
        <v>1856.97</v>
      </c>
      <c r="R2187" s="12">
        <f t="shared" si="345"/>
        <v>12.46</v>
      </c>
      <c r="S2187" s="13" t="str">
        <f t="shared" si="350"/>
        <v>Games</v>
      </c>
      <c r="T2187" s="13" t="str">
        <f t="shared" si="343"/>
        <v>Tabletop Games</v>
      </c>
      <c r="U2187" s="18" t="str">
        <f t="shared" si="346"/>
        <v>Mar</v>
      </c>
      <c r="V2187" s="18" t="str">
        <f t="shared" si="347"/>
        <v>Feb</v>
      </c>
      <c r="W2187" s="1">
        <f t="shared" si="351"/>
        <v>2013</v>
      </c>
      <c r="X2187" s="1">
        <f t="shared" si="352"/>
        <v>2013</v>
      </c>
    </row>
    <row r="2188" spans="1:24" ht="40.5" x14ac:dyDescent="0.3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17">
        <f t="shared" si="348"/>
        <v>42619.874999999993</v>
      </c>
      <c r="L2188" s="17">
        <f t="shared" si="349"/>
        <v>42583.406747685185</v>
      </c>
      <c r="M2188" s="5" t="b">
        <v>0</v>
      </c>
      <c r="N2188" s="5">
        <v>392</v>
      </c>
      <c r="O2188" s="5" t="b">
        <v>1</v>
      </c>
      <c r="P2188" s="5" t="s">
        <v>8297</v>
      </c>
      <c r="Q2188" s="10">
        <f t="shared" si="344"/>
        <v>109.675</v>
      </c>
      <c r="R2188" s="12">
        <f t="shared" si="345"/>
        <v>1.96</v>
      </c>
      <c r="S2188" s="13" t="str">
        <f t="shared" si="350"/>
        <v>Games</v>
      </c>
      <c r="T2188" s="13" t="str">
        <f t="shared" si="343"/>
        <v>Tabletop Games</v>
      </c>
      <c r="U2188" s="18" t="str">
        <f t="shared" si="346"/>
        <v>Sep</v>
      </c>
      <c r="V2188" s="18" t="str">
        <f t="shared" si="347"/>
        <v>Aug</v>
      </c>
      <c r="W2188" s="1">
        <f t="shared" si="351"/>
        <v>2016</v>
      </c>
      <c r="X2188" s="1">
        <f t="shared" si="352"/>
        <v>2016</v>
      </c>
    </row>
    <row r="2189" spans="1:24" ht="40.5" x14ac:dyDescent="0.3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17">
        <f t="shared" si="348"/>
        <v>42096.957638888889</v>
      </c>
      <c r="L2189" s="17">
        <f t="shared" si="349"/>
        <v>42068.000763888886</v>
      </c>
      <c r="M2189" s="5" t="b">
        <v>1</v>
      </c>
      <c r="N2189" s="5">
        <v>3562</v>
      </c>
      <c r="O2189" s="5" t="b">
        <v>1</v>
      </c>
      <c r="P2189" s="5" t="s">
        <v>8297</v>
      </c>
      <c r="Q2189" s="10">
        <f t="shared" si="344"/>
        <v>1014.6425</v>
      </c>
      <c r="R2189" s="12">
        <f t="shared" si="345"/>
        <v>17.809999999999999</v>
      </c>
      <c r="S2189" s="13" t="str">
        <f t="shared" si="350"/>
        <v>Games</v>
      </c>
      <c r="T2189" s="13" t="str">
        <f t="shared" si="343"/>
        <v>Tabletop Games</v>
      </c>
      <c r="U2189" s="18" t="str">
        <f t="shared" si="346"/>
        <v>Apr</v>
      </c>
      <c r="V2189" s="18" t="str">
        <f t="shared" si="347"/>
        <v>Mar</v>
      </c>
      <c r="W2189" s="1">
        <f t="shared" si="351"/>
        <v>2015</v>
      </c>
      <c r="X2189" s="1">
        <f t="shared" si="352"/>
        <v>2015</v>
      </c>
    </row>
    <row r="2190" spans="1:24" ht="60.75" x14ac:dyDescent="0.3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17">
        <f t="shared" si="348"/>
        <v>42668.499999999993</v>
      </c>
      <c r="L2190" s="17">
        <f t="shared" si="349"/>
        <v>42633.377789351849</v>
      </c>
      <c r="M2190" s="5" t="b">
        <v>0</v>
      </c>
      <c r="N2190" s="5">
        <v>514</v>
      </c>
      <c r="O2190" s="5" t="b">
        <v>1</v>
      </c>
      <c r="P2190" s="5" t="s">
        <v>8297</v>
      </c>
      <c r="Q2190" s="10">
        <f t="shared" si="344"/>
        <v>412.17692027666544</v>
      </c>
      <c r="R2190" s="12">
        <f t="shared" si="345"/>
        <v>9.3556607207863127</v>
      </c>
      <c r="S2190" s="13" t="str">
        <f t="shared" si="350"/>
        <v>Games</v>
      </c>
      <c r="T2190" s="13" t="str">
        <f t="shared" si="343"/>
        <v>Tabletop Games</v>
      </c>
      <c r="U2190" s="18" t="str">
        <f t="shared" si="346"/>
        <v>Oct</v>
      </c>
      <c r="V2190" s="18" t="str">
        <f t="shared" si="347"/>
        <v>Sep</v>
      </c>
      <c r="W2190" s="1">
        <f t="shared" si="351"/>
        <v>2016</v>
      </c>
      <c r="X2190" s="1">
        <f t="shared" si="352"/>
        <v>2016</v>
      </c>
    </row>
    <row r="2191" spans="1:24" ht="40.5" x14ac:dyDescent="0.3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17">
        <f t="shared" si="348"/>
        <v>42481.708333333336</v>
      </c>
      <c r="L2191" s="17">
        <f t="shared" si="349"/>
        <v>42467.579861111109</v>
      </c>
      <c r="M2191" s="5" t="b">
        <v>0</v>
      </c>
      <c r="N2191" s="5">
        <v>88</v>
      </c>
      <c r="O2191" s="5" t="b">
        <v>1</v>
      </c>
      <c r="P2191" s="5" t="s">
        <v>8297</v>
      </c>
      <c r="Q2191" s="10">
        <f t="shared" si="344"/>
        <v>503.25</v>
      </c>
      <c r="R2191" s="12">
        <f t="shared" si="345"/>
        <v>7.333333333333333</v>
      </c>
      <c r="S2191" s="13" t="str">
        <f t="shared" si="350"/>
        <v>Games</v>
      </c>
      <c r="T2191" s="13" t="str">
        <f t="shared" si="343"/>
        <v>Tabletop Games</v>
      </c>
      <c r="U2191" s="18" t="str">
        <f t="shared" si="346"/>
        <v>Apr</v>
      </c>
      <c r="V2191" s="18" t="str">
        <f t="shared" si="347"/>
        <v>Apr</v>
      </c>
      <c r="W2191" s="1">
        <f t="shared" si="351"/>
        <v>2016</v>
      </c>
      <c r="X2191" s="1">
        <f t="shared" si="352"/>
        <v>2016</v>
      </c>
    </row>
    <row r="2192" spans="1:24" ht="60.75" x14ac:dyDescent="0.3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17">
        <f t="shared" si="348"/>
        <v>42452.082638888889</v>
      </c>
      <c r="L2192" s="17">
        <f t="shared" si="349"/>
        <v>42417.416712962957</v>
      </c>
      <c r="M2192" s="5" t="b">
        <v>0</v>
      </c>
      <c r="N2192" s="5">
        <v>537</v>
      </c>
      <c r="O2192" s="5" t="b">
        <v>1</v>
      </c>
      <c r="P2192" s="5" t="s">
        <v>8297</v>
      </c>
      <c r="Q2192" s="10">
        <f t="shared" si="344"/>
        <v>184.61052631578949</v>
      </c>
      <c r="R2192" s="12">
        <f t="shared" si="345"/>
        <v>2.8263157894736843</v>
      </c>
      <c r="S2192" s="13" t="str">
        <f t="shared" si="350"/>
        <v>Games</v>
      </c>
      <c r="T2192" s="13" t="str">
        <f t="shared" si="343"/>
        <v>Tabletop Games</v>
      </c>
      <c r="U2192" s="18" t="str">
        <f t="shared" si="346"/>
        <v>Mar</v>
      </c>
      <c r="V2192" s="18" t="str">
        <f t="shared" si="347"/>
        <v>Feb</v>
      </c>
      <c r="W2192" s="1">
        <f t="shared" si="351"/>
        <v>2016</v>
      </c>
      <c r="X2192" s="1">
        <f t="shared" si="352"/>
        <v>2016</v>
      </c>
    </row>
    <row r="2193" spans="1:24" ht="40.5" x14ac:dyDescent="0.3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17">
        <f t="shared" si="348"/>
        <v>42780.6253125</v>
      </c>
      <c r="L2193" s="17">
        <f t="shared" si="349"/>
        <v>42768.6253125</v>
      </c>
      <c r="M2193" s="5" t="b">
        <v>0</v>
      </c>
      <c r="N2193" s="5">
        <v>25</v>
      </c>
      <c r="O2193" s="5" t="b">
        <v>1</v>
      </c>
      <c r="P2193" s="5" t="s">
        <v>8297</v>
      </c>
      <c r="Q2193" s="10">
        <f t="shared" si="344"/>
        <v>119.73333333333333</v>
      </c>
      <c r="R2193" s="12">
        <f t="shared" si="345"/>
        <v>3.3333333333333335</v>
      </c>
      <c r="S2193" s="13" t="str">
        <f t="shared" si="350"/>
        <v>Games</v>
      </c>
      <c r="T2193" s="13" t="str">
        <f t="shared" si="343"/>
        <v>Tabletop Games</v>
      </c>
      <c r="U2193" s="18" t="str">
        <f t="shared" si="346"/>
        <v>Feb</v>
      </c>
      <c r="V2193" s="18" t="str">
        <f t="shared" si="347"/>
        <v>Feb</v>
      </c>
      <c r="W2193" s="1">
        <f t="shared" si="351"/>
        <v>2017</v>
      </c>
      <c r="X2193" s="1">
        <f t="shared" si="352"/>
        <v>2017</v>
      </c>
    </row>
    <row r="2194" spans="1:24" ht="60.75" x14ac:dyDescent="0.3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17">
        <f t="shared" si="348"/>
        <v>42719.749999999993</v>
      </c>
      <c r="L2194" s="17">
        <f t="shared" si="349"/>
        <v>42691.642870370364</v>
      </c>
      <c r="M2194" s="5" t="b">
        <v>0</v>
      </c>
      <c r="N2194" s="5">
        <v>3238</v>
      </c>
      <c r="O2194" s="5" t="b">
        <v>1</v>
      </c>
      <c r="P2194" s="5" t="s">
        <v>8297</v>
      </c>
      <c r="Q2194" s="10">
        <f t="shared" si="344"/>
        <v>1081.2401666666667</v>
      </c>
      <c r="R2194" s="12">
        <f t="shared" si="345"/>
        <v>26.983333333333334</v>
      </c>
      <c r="S2194" s="13" t="str">
        <f t="shared" si="350"/>
        <v>Games</v>
      </c>
      <c r="T2194" s="13" t="str">
        <f t="shared" si="343"/>
        <v>Tabletop Games</v>
      </c>
      <c r="U2194" s="18" t="str">
        <f t="shared" si="346"/>
        <v>Dec</v>
      </c>
      <c r="V2194" s="18" t="str">
        <f t="shared" si="347"/>
        <v>Nov</v>
      </c>
      <c r="W2194" s="1">
        <f t="shared" si="351"/>
        <v>2016</v>
      </c>
      <c r="X2194" s="1">
        <f t="shared" si="352"/>
        <v>2016</v>
      </c>
    </row>
    <row r="2195" spans="1:24" ht="40.5" x14ac:dyDescent="0.3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17">
        <f t="shared" si="348"/>
        <v>42694.999305555553</v>
      </c>
      <c r="L2195" s="17">
        <f t="shared" si="349"/>
        <v>42664.197592592587</v>
      </c>
      <c r="M2195" s="5" t="b">
        <v>0</v>
      </c>
      <c r="N2195" s="5">
        <v>897</v>
      </c>
      <c r="O2195" s="5" t="b">
        <v>1</v>
      </c>
      <c r="P2195" s="5" t="s">
        <v>8297</v>
      </c>
      <c r="Q2195" s="10">
        <f t="shared" si="344"/>
        <v>452.37333333333333</v>
      </c>
      <c r="R2195" s="12">
        <f t="shared" si="345"/>
        <v>5.98</v>
      </c>
      <c r="S2195" s="13" t="str">
        <f t="shared" si="350"/>
        <v>Games</v>
      </c>
      <c r="T2195" s="13" t="str">
        <f t="shared" si="343"/>
        <v>Tabletop Games</v>
      </c>
      <c r="U2195" s="18" t="str">
        <f t="shared" si="346"/>
        <v>Nov</v>
      </c>
      <c r="V2195" s="18" t="str">
        <f t="shared" si="347"/>
        <v>Oct</v>
      </c>
      <c r="W2195" s="1">
        <f t="shared" si="351"/>
        <v>2016</v>
      </c>
      <c r="X2195" s="1">
        <f t="shared" si="352"/>
        <v>2016</v>
      </c>
    </row>
    <row r="2196" spans="1:24" ht="40.5" x14ac:dyDescent="0.3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17">
        <f t="shared" si="348"/>
        <v>42455.507986111108</v>
      </c>
      <c r="L2196" s="17">
        <f t="shared" si="349"/>
        <v>42425.54965277778</v>
      </c>
      <c r="M2196" s="5" t="b">
        <v>0</v>
      </c>
      <c r="N2196" s="5">
        <v>878</v>
      </c>
      <c r="O2196" s="5" t="b">
        <v>1</v>
      </c>
      <c r="P2196" s="5" t="s">
        <v>8297</v>
      </c>
      <c r="Q2196" s="10">
        <f t="shared" si="344"/>
        <v>537.37</v>
      </c>
      <c r="R2196" s="12">
        <f t="shared" si="345"/>
        <v>8.7799999999999994</v>
      </c>
      <c r="S2196" s="13" t="str">
        <f t="shared" si="350"/>
        <v>Games</v>
      </c>
      <c r="T2196" s="13" t="str">
        <f t="shared" si="343"/>
        <v>Tabletop Games</v>
      </c>
      <c r="U2196" s="18" t="str">
        <f t="shared" si="346"/>
        <v>Mar</v>
      </c>
      <c r="V2196" s="18" t="str">
        <f t="shared" si="347"/>
        <v>Feb</v>
      </c>
      <c r="W2196" s="1">
        <f t="shared" si="351"/>
        <v>2016</v>
      </c>
      <c r="X2196" s="1">
        <f t="shared" si="352"/>
        <v>2016</v>
      </c>
    </row>
    <row r="2197" spans="1:24" ht="40.5" x14ac:dyDescent="0.3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17">
        <f t="shared" si="348"/>
        <v>42227.563657407409</v>
      </c>
      <c r="L2197" s="17">
        <f t="shared" si="349"/>
        <v>42197.563657407409</v>
      </c>
      <c r="M2197" s="5" t="b">
        <v>0</v>
      </c>
      <c r="N2197" s="5">
        <v>115</v>
      </c>
      <c r="O2197" s="5" t="b">
        <v>1</v>
      </c>
      <c r="P2197" s="5" t="s">
        <v>8297</v>
      </c>
      <c r="Q2197" s="10">
        <f t="shared" si="344"/>
        <v>120.32608695652173</v>
      </c>
      <c r="R2197" s="12">
        <f t="shared" si="345"/>
        <v>2.5</v>
      </c>
      <c r="S2197" s="13" t="str">
        <f t="shared" si="350"/>
        <v>Games</v>
      </c>
      <c r="T2197" s="13" t="str">
        <f t="shared" si="343"/>
        <v>Tabletop Games</v>
      </c>
      <c r="U2197" s="18" t="str">
        <f t="shared" si="346"/>
        <v>Aug</v>
      </c>
      <c r="V2197" s="18" t="str">
        <f t="shared" si="347"/>
        <v>Jul</v>
      </c>
      <c r="W2197" s="1">
        <f t="shared" si="351"/>
        <v>2015</v>
      </c>
      <c r="X2197" s="1">
        <f t="shared" si="352"/>
        <v>2015</v>
      </c>
    </row>
    <row r="2198" spans="1:24" ht="40.5" x14ac:dyDescent="0.3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17">
        <f t="shared" si="348"/>
        <v>42706.083333333336</v>
      </c>
      <c r="L2198" s="17">
        <f t="shared" si="349"/>
        <v>42675.278958333329</v>
      </c>
      <c r="M2198" s="5" t="b">
        <v>0</v>
      </c>
      <c r="N2198" s="5">
        <v>234</v>
      </c>
      <c r="O2198" s="5" t="b">
        <v>1</v>
      </c>
      <c r="P2198" s="5" t="s">
        <v>8297</v>
      </c>
      <c r="Q2198" s="10">
        <f t="shared" si="344"/>
        <v>113.83571428571429</v>
      </c>
      <c r="R2198" s="12">
        <f t="shared" si="345"/>
        <v>1.6714285714285715</v>
      </c>
      <c r="S2198" s="13" t="str">
        <f t="shared" si="350"/>
        <v>Games</v>
      </c>
      <c r="T2198" s="13" t="str">
        <f t="shared" si="343"/>
        <v>Tabletop Games</v>
      </c>
      <c r="U2198" s="18" t="str">
        <f t="shared" si="346"/>
        <v>Dec</v>
      </c>
      <c r="V2198" s="18" t="str">
        <f t="shared" si="347"/>
        <v>Nov</v>
      </c>
      <c r="W2198" s="1">
        <f t="shared" si="351"/>
        <v>2016</v>
      </c>
      <c r="X2198" s="1">
        <f t="shared" si="352"/>
        <v>2016</v>
      </c>
    </row>
    <row r="2199" spans="1:24" ht="40.5" x14ac:dyDescent="0.3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17">
        <f t="shared" si="348"/>
        <v>42063.37568287037</v>
      </c>
      <c r="L2199" s="17">
        <f t="shared" si="349"/>
        <v>42033.37568287037</v>
      </c>
      <c r="M2199" s="5" t="b">
        <v>0</v>
      </c>
      <c r="N2199" s="5">
        <v>4330</v>
      </c>
      <c r="O2199" s="5" t="b">
        <v>1</v>
      </c>
      <c r="P2199" s="5" t="s">
        <v>8297</v>
      </c>
      <c r="Q2199" s="10">
        <f t="shared" si="344"/>
        <v>951.03110000000004</v>
      </c>
      <c r="R2199" s="12">
        <f t="shared" si="345"/>
        <v>14.433333333333334</v>
      </c>
      <c r="S2199" s="13" t="str">
        <f t="shared" si="350"/>
        <v>Games</v>
      </c>
      <c r="T2199" s="13" t="str">
        <f t="shared" si="343"/>
        <v>Tabletop Games</v>
      </c>
      <c r="U2199" s="18" t="str">
        <f t="shared" si="346"/>
        <v>Feb</v>
      </c>
      <c r="V2199" s="18" t="str">
        <f t="shared" si="347"/>
        <v>Jan</v>
      </c>
      <c r="W2199" s="1">
        <f t="shared" si="351"/>
        <v>2015</v>
      </c>
      <c r="X2199" s="1">
        <f t="shared" si="352"/>
        <v>2015</v>
      </c>
    </row>
    <row r="2200" spans="1:24" ht="40.5" x14ac:dyDescent="0.3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17">
        <f t="shared" si="348"/>
        <v>42322.347222222219</v>
      </c>
      <c r="L2200" s="17">
        <f t="shared" si="349"/>
        <v>42292.305555555555</v>
      </c>
      <c r="M2200" s="5" t="b">
        <v>0</v>
      </c>
      <c r="N2200" s="5">
        <v>651</v>
      </c>
      <c r="O2200" s="5" t="b">
        <v>1</v>
      </c>
      <c r="P2200" s="5" t="s">
        <v>8297</v>
      </c>
      <c r="Q2200" s="10">
        <f t="shared" si="344"/>
        <v>132.89250000000001</v>
      </c>
      <c r="R2200" s="12">
        <f t="shared" si="345"/>
        <v>1.6274999999999999</v>
      </c>
      <c r="S2200" s="13" t="str">
        <f t="shared" si="350"/>
        <v>Games</v>
      </c>
      <c r="T2200" s="13" t="str">
        <f t="shared" si="343"/>
        <v>Tabletop Games</v>
      </c>
      <c r="U2200" s="18" t="str">
        <f t="shared" si="346"/>
        <v>Nov</v>
      </c>
      <c r="V2200" s="18" t="str">
        <f t="shared" si="347"/>
        <v>Oct</v>
      </c>
      <c r="W2200" s="1">
        <f t="shared" si="351"/>
        <v>2015</v>
      </c>
      <c r="X2200" s="1">
        <f t="shared" si="352"/>
        <v>2015</v>
      </c>
    </row>
    <row r="2201" spans="1:24" x14ac:dyDescent="0.3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17">
        <f t="shared" si="348"/>
        <v>42292.208310185182</v>
      </c>
      <c r="L2201" s="17">
        <f t="shared" si="349"/>
        <v>42262.208310185182</v>
      </c>
      <c r="M2201" s="5" t="b">
        <v>1</v>
      </c>
      <c r="N2201" s="5">
        <v>251</v>
      </c>
      <c r="O2201" s="5" t="b">
        <v>1</v>
      </c>
      <c r="P2201" s="5" t="s">
        <v>8297</v>
      </c>
      <c r="Q2201" s="10">
        <f t="shared" si="344"/>
        <v>146.97777777777779</v>
      </c>
      <c r="R2201" s="12">
        <f t="shared" si="345"/>
        <v>2.7888888888888888</v>
      </c>
      <c r="S2201" s="13" t="str">
        <f t="shared" si="350"/>
        <v>Games</v>
      </c>
      <c r="T2201" s="13" t="str">
        <f t="shared" si="343"/>
        <v>Tabletop Games</v>
      </c>
      <c r="U2201" s="18" t="str">
        <f t="shared" si="346"/>
        <v>Oct</v>
      </c>
      <c r="V2201" s="18" t="str">
        <f t="shared" si="347"/>
        <v>Sep</v>
      </c>
      <c r="W2201" s="1">
        <f t="shared" si="351"/>
        <v>2015</v>
      </c>
      <c r="X2201" s="1">
        <f t="shared" si="352"/>
        <v>2015</v>
      </c>
    </row>
    <row r="2202" spans="1:24" ht="60.75" x14ac:dyDescent="0.3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17">
        <f t="shared" si="348"/>
        <v>42190.916666666664</v>
      </c>
      <c r="L2202" s="17">
        <f t="shared" si="349"/>
        <v>42163.417453703696</v>
      </c>
      <c r="M2202" s="5" t="b">
        <v>0</v>
      </c>
      <c r="N2202" s="5">
        <v>263</v>
      </c>
      <c r="O2202" s="5" t="b">
        <v>1</v>
      </c>
      <c r="P2202" s="5" t="s">
        <v>8297</v>
      </c>
      <c r="Q2202" s="10">
        <f t="shared" si="344"/>
        <v>542.15</v>
      </c>
      <c r="R2202" s="12">
        <f t="shared" si="345"/>
        <v>13.15</v>
      </c>
      <c r="S2202" s="13" t="str">
        <f t="shared" si="350"/>
        <v>Games</v>
      </c>
      <c r="T2202" s="13" t="str">
        <f t="shared" si="343"/>
        <v>Tabletop Games</v>
      </c>
      <c r="U2202" s="18" t="str">
        <f t="shared" si="346"/>
        <v>Jul</v>
      </c>
      <c r="V2202" s="18" t="str">
        <f t="shared" si="347"/>
        <v>Jun</v>
      </c>
      <c r="W2202" s="1">
        <f t="shared" si="351"/>
        <v>2015</v>
      </c>
      <c r="X2202" s="1">
        <f t="shared" si="352"/>
        <v>2015</v>
      </c>
    </row>
    <row r="2203" spans="1:24" ht="40.5" x14ac:dyDescent="0.3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17">
        <f t="shared" si="348"/>
        <v>41290.638483796291</v>
      </c>
      <c r="L2203" s="17">
        <f t="shared" si="349"/>
        <v>41276.638483796291</v>
      </c>
      <c r="M2203" s="5" t="b">
        <v>0</v>
      </c>
      <c r="N2203" s="5">
        <v>28</v>
      </c>
      <c r="O2203" s="5" t="b">
        <v>1</v>
      </c>
      <c r="P2203" s="5" t="s">
        <v>8280</v>
      </c>
      <c r="Q2203" s="10">
        <f t="shared" si="344"/>
        <v>382.71818181818179</v>
      </c>
      <c r="R2203" s="12">
        <f t="shared" si="345"/>
        <v>25.454545454545453</v>
      </c>
      <c r="S2203" s="13" t="str">
        <f t="shared" si="350"/>
        <v>Music</v>
      </c>
      <c r="T2203" s="13" t="str">
        <f t="shared" si="343"/>
        <v>Electronic Music</v>
      </c>
      <c r="U2203" s="18" t="str">
        <f t="shared" si="346"/>
        <v>Jan</v>
      </c>
      <c r="V2203" s="18" t="str">
        <f t="shared" si="347"/>
        <v>Jan</v>
      </c>
      <c r="W2203" s="1">
        <f t="shared" si="351"/>
        <v>2013</v>
      </c>
      <c r="X2203" s="1">
        <f t="shared" si="352"/>
        <v>2013</v>
      </c>
    </row>
    <row r="2204" spans="1:24" ht="60.75" x14ac:dyDescent="0.3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17">
        <f t="shared" si="348"/>
        <v>41214.640833333331</v>
      </c>
      <c r="L2204" s="17">
        <f t="shared" si="349"/>
        <v>41184.640833333331</v>
      </c>
      <c r="M2204" s="5" t="b">
        <v>0</v>
      </c>
      <c r="N2204" s="5">
        <v>721</v>
      </c>
      <c r="O2204" s="5" t="b">
        <v>1</v>
      </c>
      <c r="P2204" s="5" t="s">
        <v>8280</v>
      </c>
      <c r="Q2204" s="10">
        <f t="shared" si="344"/>
        <v>704.18124999999998</v>
      </c>
      <c r="R2204" s="12">
        <f t="shared" si="345"/>
        <v>18.024999999999999</v>
      </c>
      <c r="S2204" s="13" t="str">
        <f t="shared" si="350"/>
        <v>Music</v>
      </c>
      <c r="T2204" s="13" t="str">
        <f t="shared" si="343"/>
        <v>Electronic Music</v>
      </c>
      <c r="U2204" s="18" t="str">
        <f t="shared" si="346"/>
        <v>Nov</v>
      </c>
      <c r="V2204" s="18" t="str">
        <f t="shared" si="347"/>
        <v>Oct</v>
      </c>
      <c r="W2204" s="1">
        <f t="shared" si="351"/>
        <v>2012</v>
      </c>
      <c r="X2204" s="1">
        <f t="shared" si="352"/>
        <v>2012</v>
      </c>
    </row>
    <row r="2205" spans="1:24" ht="40.5" x14ac:dyDescent="0.3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17">
        <f t="shared" si="348"/>
        <v>42271.651412037034</v>
      </c>
      <c r="L2205" s="17">
        <f t="shared" si="349"/>
        <v>42241.651412037034</v>
      </c>
      <c r="M2205" s="5" t="b">
        <v>0</v>
      </c>
      <c r="N2205" s="5">
        <v>50</v>
      </c>
      <c r="O2205" s="5" t="b">
        <v>1</v>
      </c>
      <c r="P2205" s="5" t="s">
        <v>8280</v>
      </c>
      <c r="Q2205" s="10">
        <f t="shared" si="344"/>
        <v>109.55</v>
      </c>
      <c r="R2205" s="12">
        <f t="shared" si="345"/>
        <v>2.5</v>
      </c>
      <c r="S2205" s="13" t="str">
        <f t="shared" si="350"/>
        <v>Music</v>
      </c>
      <c r="T2205" s="13" t="str">
        <f t="shared" si="343"/>
        <v>Electronic Music</v>
      </c>
      <c r="U2205" s="18" t="str">
        <f t="shared" si="346"/>
        <v>Sep</v>
      </c>
      <c r="V2205" s="18" t="str">
        <f t="shared" si="347"/>
        <v>Aug</v>
      </c>
      <c r="W2205" s="1">
        <f t="shared" si="351"/>
        <v>2015</v>
      </c>
      <c r="X2205" s="1">
        <f t="shared" si="352"/>
        <v>2015</v>
      </c>
    </row>
    <row r="2206" spans="1:24" ht="40.5" x14ac:dyDescent="0.3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17">
        <f t="shared" si="348"/>
        <v>41342.103229166663</v>
      </c>
      <c r="L2206" s="17">
        <f t="shared" si="349"/>
        <v>41312.103229166663</v>
      </c>
      <c r="M2206" s="5" t="b">
        <v>0</v>
      </c>
      <c r="N2206" s="5">
        <v>73</v>
      </c>
      <c r="O2206" s="5" t="b">
        <v>1</v>
      </c>
      <c r="P2206" s="5" t="s">
        <v>8280</v>
      </c>
      <c r="Q2206" s="10">
        <f t="shared" si="344"/>
        <v>132.86666666666667</v>
      </c>
      <c r="R2206" s="12">
        <f t="shared" si="345"/>
        <v>4.8666666666666663</v>
      </c>
      <c r="S2206" s="13" t="str">
        <f t="shared" si="350"/>
        <v>Music</v>
      </c>
      <c r="T2206" s="13" t="str">
        <f t="shared" si="343"/>
        <v>Electronic Music</v>
      </c>
      <c r="U2206" s="18" t="str">
        <f t="shared" si="346"/>
        <v>Mar</v>
      </c>
      <c r="V2206" s="18" t="str">
        <f t="shared" si="347"/>
        <v>Feb</v>
      </c>
      <c r="W2206" s="1">
        <f t="shared" si="351"/>
        <v>2013</v>
      </c>
      <c r="X2206" s="1">
        <f t="shared" si="352"/>
        <v>2013</v>
      </c>
    </row>
    <row r="2207" spans="1:24" ht="40.5" x14ac:dyDescent="0.3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17">
        <f t="shared" si="348"/>
        <v>41061.613298611112</v>
      </c>
      <c r="L2207" s="17">
        <f t="shared" si="349"/>
        <v>41031.613298611112</v>
      </c>
      <c r="M2207" s="5" t="b">
        <v>0</v>
      </c>
      <c r="N2207" s="5">
        <v>27</v>
      </c>
      <c r="O2207" s="5" t="b">
        <v>1</v>
      </c>
      <c r="P2207" s="5" t="s">
        <v>8280</v>
      </c>
      <c r="Q2207" s="10">
        <f t="shared" si="344"/>
        <v>152</v>
      </c>
      <c r="R2207" s="12">
        <f t="shared" si="345"/>
        <v>3.6</v>
      </c>
      <c r="S2207" s="13" t="str">
        <f t="shared" si="350"/>
        <v>Music</v>
      </c>
      <c r="T2207" s="13" t="str">
        <f t="shared" si="343"/>
        <v>Electronic Music</v>
      </c>
      <c r="U2207" s="18" t="str">
        <f t="shared" si="346"/>
        <v>Jun</v>
      </c>
      <c r="V2207" s="18" t="str">
        <f t="shared" si="347"/>
        <v>May</v>
      </c>
      <c r="W2207" s="1">
        <f t="shared" si="351"/>
        <v>2012</v>
      </c>
      <c r="X2207" s="1">
        <f t="shared" si="352"/>
        <v>2012</v>
      </c>
    </row>
    <row r="2208" spans="1:24" ht="40.5" x14ac:dyDescent="0.3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17">
        <f t="shared" si="348"/>
        <v>41015.048888888887</v>
      </c>
      <c r="L2208" s="17">
        <f t="shared" si="349"/>
        <v>40997.048888888887</v>
      </c>
      <c r="M2208" s="5" t="b">
        <v>0</v>
      </c>
      <c r="N2208" s="5">
        <v>34</v>
      </c>
      <c r="O2208" s="5" t="b">
        <v>1</v>
      </c>
      <c r="P2208" s="5" t="s">
        <v>8280</v>
      </c>
      <c r="Q2208" s="10">
        <f t="shared" si="344"/>
        <v>102.72727272727273</v>
      </c>
      <c r="R2208" s="12">
        <f t="shared" si="345"/>
        <v>3.0909090909090908</v>
      </c>
      <c r="S2208" s="13" t="str">
        <f t="shared" si="350"/>
        <v>Music</v>
      </c>
      <c r="T2208" s="13" t="str">
        <f t="shared" si="343"/>
        <v>Electronic Music</v>
      </c>
      <c r="U2208" s="18" t="str">
        <f t="shared" si="346"/>
        <v>Apr</v>
      </c>
      <c r="V2208" s="18" t="str">
        <f t="shared" si="347"/>
        <v>Mar</v>
      </c>
      <c r="W2208" s="1">
        <f t="shared" si="351"/>
        <v>2012</v>
      </c>
      <c r="X2208" s="1">
        <f t="shared" si="352"/>
        <v>2012</v>
      </c>
    </row>
    <row r="2209" spans="1:24" ht="40.5" x14ac:dyDescent="0.3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17">
        <f t="shared" si="348"/>
        <v>41594.027465277773</v>
      </c>
      <c r="L2209" s="17">
        <f t="shared" si="349"/>
        <v>41563.985798611109</v>
      </c>
      <c r="M2209" s="5" t="b">
        <v>0</v>
      </c>
      <c r="N2209" s="5">
        <v>7</v>
      </c>
      <c r="O2209" s="5" t="b">
        <v>1</v>
      </c>
      <c r="P2209" s="5" t="s">
        <v>8280</v>
      </c>
      <c r="Q2209" s="10">
        <f t="shared" si="344"/>
        <v>100</v>
      </c>
      <c r="R2209" s="12">
        <f t="shared" si="345"/>
        <v>0.35</v>
      </c>
      <c r="S2209" s="13" t="str">
        <f t="shared" si="350"/>
        <v>Music</v>
      </c>
      <c r="T2209" s="13" t="str">
        <f t="shared" si="343"/>
        <v>Electronic Music</v>
      </c>
      <c r="U2209" s="18" t="str">
        <f t="shared" si="346"/>
        <v>Nov</v>
      </c>
      <c r="V2209" s="18" t="str">
        <f t="shared" si="347"/>
        <v>Oct</v>
      </c>
      <c r="W2209" s="1">
        <f t="shared" si="351"/>
        <v>2013</v>
      </c>
      <c r="X2209" s="1">
        <f t="shared" si="352"/>
        <v>2013</v>
      </c>
    </row>
    <row r="2210" spans="1:24" ht="60.75" x14ac:dyDescent="0.3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17">
        <f t="shared" si="348"/>
        <v>41005.958333333328</v>
      </c>
      <c r="L2210" s="17">
        <f t="shared" si="349"/>
        <v>40946.673912037033</v>
      </c>
      <c r="M2210" s="5" t="b">
        <v>0</v>
      </c>
      <c r="N2210" s="5">
        <v>24</v>
      </c>
      <c r="O2210" s="5" t="b">
        <v>1</v>
      </c>
      <c r="P2210" s="5" t="s">
        <v>8280</v>
      </c>
      <c r="Q2210" s="10">
        <f t="shared" si="344"/>
        <v>101.6</v>
      </c>
      <c r="R2210" s="12">
        <f t="shared" si="345"/>
        <v>2.4</v>
      </c>
      <c r="S2210" s="13" t="str">
        <f t="shared" si="350"/>
        <v>Music</v>
      </c>
      <c r="T2210" s="13" t="str">
        <f t="shared" si="343"/>
        <v>Electronic Music</v>
      </c>
      <c r="U2210" s="18" t="str">
        <f t="shared" si="346"/>
        <v>Apr</v>
      </c>
      <c r="V2210" s="18" t="str">
        <f t="shared" si="347"/>
        <v>Feb</v>
      </c>
      <c r="W2210" s="1">
        <f t="shared" si="351"/>
        <v>2012</v>
      </c>
      <c r="X2210" s="1">
        <f t="shared" si="352"/>
        <v>2012</v>
      </c>
    </row>
    <row r="2211" spans="1:24" ht="60.75" x14ac:dyDescent="0.3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17">
        <f t="shared" si="348"/>
        <v>41743.75</v>
      </c>
      <c r="L2211" s="17">
        <f t="shared" si="349"/>
        <v>41732.27134259259</v>
      </c>
      <c r="M2211" s="5" t="b">
        <v>0</v>
      </c>
      <c r="N2211" s="5">
        <v>15</v>
      </c>
      <c r="O2211" s="5" t="b">
        <v>1</v>
      </c>
      <c r="P2211" s="5" t="s">
        <v>8280</v>
      </c>
      <c r="Q2211" s="10">
        <f t="shared" si="344"/>
        <v>150.80000000000001</v>
      </c>
      <c r="R2211" s="12">
        <f t="shared" si="345"/>
        <v>3</v>
      </c>
      <c r="S2211" s="13" t="str">
        <f t="shared" si="350"/>
        <v>Music</v>
      </c>
      <c r="T2211" s="13" t="str">
        <f t="shared" si="343"/>
        <v>Electronic Music</v>
      </c>
      <c r="U2211" s="18" t="str">
        <f t="shared" si="346"/>
        <v>Apr</v>
      </c>
      <c r="V2211" s="18" t="str">
        <f t="shared" si="347"/>
        <v>Apr</v>
      </c>
      <c r="W2211" s="1">
        <f t="shared" si="351"/>
        <v>2014</v>
      </c>
      <c r="X2211" s="1">
        <f t="shared" si="352"/>
        <v>2014</v>
      </c>
    </row>
    <row r="2212" spans="1:24" ht="40.5" x14ac:dyDescent="0.3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17">
        <f t="shared" si="348"/>
        <v>41013.525000000001</v>
      </c>
      <c r="L2212" s="17">
        <f t="shared" si="349"/>
        <v>40955.857754629629</v>
      </c>
      <c r="M2212" s="5" t="b">
        <v>0</v>
      </c>
      <c r="N2212" s="5">
        <v>72</v>
      </c>
      <c r="O2212" s="5" t="b">
        <v>1</v>
      </c>
      <c r="P2212" s="5" t="s">
        <v>8280</v>
      </c>
      <c r="Q2212" s="10">
        <f t="shared" si="344"/>
        <v>111.425</v>
      </c>
      <c r="R2212" s="12">
        <f t="shared" si="345"/>
        <v>1.8</v>
      </c>
      <c r="S2212" s="13" t="str">
        <f t="shared" si="350"/>
        <v>Music</v>
      </c>
      <c r="T2212" s="13" t="str">
        <f t="shared" si="343"/>
        <v>Electronic Music</v>
      </c>
      <c r="U2212" s="18" t="str">
        <f t="shared" si="346"/>
        <v>Apr</v>
      </c>
      <c r="V2212" s="18" t="str">
        <f t="shared" si="347"/>
        <v>Feb</v>
      </c>
      <c r="W2212" s="1">
        <f t="shared" si="351"/>
        <v>2012</v>
      </c>
      <c r="X2212" s="1">
        <f t="shared" si="352"/>
        <v>2012</v>
      </c>
    </row>
    <row r="2213" spans="1:24" ht="40.5" x14ac:dyDescent="0.3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17">
        <f t="shared" si="348"/>
        <v>41739.082638888889</v>
      </c>
      <c r="L2213" s="17">
        <f t="shared" si="349"/>
        <v>41716.576678240737</v>
      </c>
      <c r="M2213" s="5" t="b">
        <v>0</v>
      </c>
      <c r="N2213" s="5">
        <v>120</v>
      </c>
      <c r="O2213" s="5" t="b">
        <v>1</v>
      </c>
      <c r="P2213" s="5" t="s">
        <v>8280</v>
      </c>
      <c r="Q2213" s="10">
        <f t="shared" si="344"/>
        <v>195.6</v>
      </c>
      <c r="R2213" s="12">
        <f t="shared" si="345"/>
        <v>4.8</v>
      </c>
      <c r="S2213" s="13" t="str">
        <f t="shared" si="350"/>
        <v>Music</v>
      </c>
      <c r="T2213" s="13" t="str">
        <f t="shared" si="343"/>
        <v>Electronic Music</v>
      </c>
      <c r="U2213" s="18" t="str">
        <f t="shared" si="346"/>
        <v>Apr</v>
      </c>
      <c r="V2213" s="18" t="str">
        <f t="shared" si="347"/>
        <v>Mar</v>
      </c>
      <c r="W2213" s="1">
        <f t="shared" si="351"/>
        <v>2014</v>
      </c>
      <c r="X2213" s="1">
        <f t="shared" si="352"/>
        <v>2014</v>
      </c>
    </row>
    <row r="2214" spans="1:24" ht="40.5" x14ac:dyDescent="0.3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17">
        <f t="shared" si="348"/>
        <v>41581.833333333328</v>
      </c>
      <c r="L2214" s="17">
        <f t="shared" si="349"/>
        <v>41548.539085648146</v>
      </c>
      <c r="M2214" s="5" t="b">
        <v>0</v>
      </c>
      <c r="N2214" s="5">
        <v>123</v>
      </c>
      <c r="O2214" s="5" t="b">
        <v>1</v>
      </c>
      <c r="P2214" s="5" t="s">
        <v>8280</v>
      </c>
      <c r="Q2214" s="10">
        <f t="shared" si="344"/>
        <v>114.38333333333334</v>
      </c>
      <c r="R2214" s="12">
        <f t="shared" si="345"/>
        <v>2.0499999999999998</v>
      </c>
      <c r="S2214" s="13" t="str">
        <f t="shared" si="350"/>
        <v>Music</v>
      </c>
      <c r="T2214" s="13" t="str">
        <f t="shared" si="343"/>
        <v>Electronic Music</v>
      </c>
      <c r="U2214" s="18" t="str">
        <f t="shared" si="346"/>
        <v>Nov</v>
      </c>
      <c r="V2214" s="18" t="str">
        <f t="shared" si="347"/>
        <v>Oct</v>
      </c>
      <c r="W2214" s="1">
        <f t="shared" si="351"/>
        <v>2013</v>
      </c>
      <c r="X2214" s="1">
        <f t="shared" si="352"/>
        <v>2013</v>
      </c>
    </row>
    <row r="2215" spans="1:24" ht="60.75" x14ac:dyDescent="0.3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17">
        <f t="shared" si="348"/>
        <v>42139.617812499993</v>
      </c>
      <c r="L2215" s="17">
        <f t="shared" si="349"/>
        <v>42109.617812499993</v>
      </c>
      <c r="M2215" s="5" t="b">
        <v>0</v>
      </c>
      <c r="N2215" s="5">
        <v>1</v>
      </c>
      <c r="O2215" s="5" t="b">
        <v>1</v>
      </c>
      <c r="P2215" s="5" t="s">
        <v>8280</v>
      </c>
      <c r="Q2215" s="10">
        <f t="shared" si="344"/>
        <v>200</v>
      </c>
      <c r="R2215" s="12">
        <f t="shared" si="345"/>
        <v>20</v>
      </c>
      <c r="S2215" s="13" t="str">
        <f t="shared" si="350"/>
        <v>Music</v>
      </c>
      <c r="T2215" s="13" t="str">
        <f t="shared" si="343"/>
        <v>Electronic Music</v>
      </c>
      <c r="U2215" s="18" t="str">
        <f t="shared" si="346"/>
        <v>May</v>
      </c>
      <c r="V2215" s="18" t="str">
        <f t="shared" si="347"/>
        <v>Apr</v>
      </c>
      <c r="W2215" s="1">
        <f t="shared" si="351"/>
        <v>2015</v>
      </c>
      <c r="X2215" s="1">
        <f t="shared" si="352"/>
        <v>2015</v>
      </c>
    </row>
    <row r="2216" spans="1:24" ht="40.5" x14ac:dyDescent="0.3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17">
        <f t="shared" si="348"/>
        <v>41676.58388888889</v>
      </c>
      <c r="L2216" s="17">
        <f t="shared" si="349"/>
        <v>41646.58388888889</v>
      </c>
      <c r="M2216" s="5" t="b">
        <v>0</v>
      </c>
      <c r="N2216" s="5">
        <v>24</v>
      </c>
      <c r="O2216" s="5" t="b">
        <v>1</v>
      </c>
      <c r="P2216" s="5" t="s">
        <v>8280</v>
      </c>
      <c r="Q2216" s="10">
        <f t="shared" si="344"/>
        <v>292.50166666666667</v>
      </c>
      <c r="R2216" s="12">
        <f t="shared" si="345"/>
        <v>4</v>
      </c>
      <c r="S2216" s="13" t="str">
        <f t="shared" si="350"/>
        <v>Music</v>
      </c>
      <c r="T2216" s="13" t="str">
        <f t="shared" si="343"/>
        <v>Electronic Music</v>
      </c>
      <c r="U2216" s="18" t="str">
        <f t="shared" si="346"/>
        <v>Feb</v>
      </c>
      <c r="V2216" s="18" t="str">
        <f t="shared" si="347"/>
        <v>Jan</v>
      </c>
      <c r="W2216" s="1">
        <f t="shared" si="351"/>
        <v>2014</v>
      </c>
      <c r="X2216" s="1">
        <f t="shared" si="352"/>
        <v>2014</v>
      </c>
    </row>
    <row r="2217" spans="1:24" ht="60.75" x14ac:dyDescent="0.3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17">
        <f t="shared" si="348"/>
        <v>40981.082638888889</v>
      </c>
      <c r="L2217" s="17">
        <f t="shared" si="349"/>
        <v>40958.508935185186</v>
      </c>
      <c r="M2217" s="5" t="b">
        <v>0</v>
      </c>
      <c r="N2217" s="5">
        <v>33</v>
      </c>
      <c r="O2217" s="5" t="b">
        <v>1</v>
      </c>
      <c r="P2217" s="5" t="s">
        <v>8280</v>
      </c>
      <c r="Q2217" s="10">
        <f t="shared" si="344"/>
        <v>156.36363636363637</v>
      </c>
      <c r="R2217" s="12">
        <f t="shared" si="345"/>
        <v>6</v>
      </c>
      <c r="S2217" s="13" t="str">
        <f t="shared" si="350"/>
        <v>Music</v>
      </c>
      <c r="T2217" s="13" t="str">
        <f t="shared" si="343"/>
        <v>Electronic Music</v>
      </c>
      <c r="U2217" s="18" t="str">
        <f t="shared" si="346"/>
        <v>Mar</v>
      </c>
      <c r="V2217" s="18" t="str">
        <f t="shared" si="347"/>
        <v>Feb</v>
      </c>
      <c r="W2217" s="1">
        <f t="shared" si="351"/>
        <v>2012</v>
      </c>
      <c r="X2217" s="1">
        <f t="shared" si="352"/>
        <v>2012</v>
      </c>
    </row>
    <row r="2218" spans="1:24" ht="40.5" x14ac:dyDescent="0.3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17">
        <f t="shared" si="348"/>
        <v>42208.543344907404</v>
      </c>
      <c r="L2218" s="17">
        <f t="shared" si="349"/>
        <v>42194.543344907404</v>
      </c>
      <c r="M2218" s="5" t="b">
        <v>0</v>
      </c>
      <c r="N2218" s="5">
        <v>14</v>
      </c>
      <c r="O2218" s="5" t="b">
        <v>1</v>
      </c>
      <c r="P2218" s="5" t="s">
        <v>8280</v>
      </c>
      <c r="Q2218" s="10">
        <f t="shared" si="344"/>
        <v>105.66666666666667</v>
      </c>
      <c r="R2218" s="12">
        <f t="shared" si="345"/>
        <v>4.666666666666667</v>
      </c>
      <c r="S2218" s="13" t="str">
        <f t="shared" si="350"/>
        <v>Music</v>
      </c>
      <c r="T2218" s="13" t="str">
        <f t="shared" si="343"/>
        <v>Electronic Music</v>
      </c>
      <c r="U2218" s="18" t="str">
        <f t="shared" si="346"/>
        <v>Jul</v>
      </c>
      <c r="V2218" s="18" t="str">
        <f t="shared" si="347"/>
        <v>Jul</v>
      </c>
      <c r="W2218" s="1">
        <f t="shared" si="351"/>
        <v>2015</v>
      </c>
      <c r="X2218" s="1">
        <f t="shared" si="352"/>
        <v>2015</v>
      </c>
    </row>
    <row r="2219" spans="1:24" ht="60.75" x14ac:dyDescent="0.3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17">
        <f t="shared" si="348"/>
        <v>42310.124999999993</v>
      </c>
      <c r="L2219" s="17">
        <f t="shared" si="349"/>
        <v>42299.568437499998</v>
      </c>
      <c r="M2219" s="5" t="b">
        <v>0</v>
      </c>
      <c r="N2219" s="5">
        <v>9</v>
      </c>
      <c r="O2219" s="5" t="b">
        <v>1</v>
      </c>
      <c r="P2219" s="5" t="s">
        <v>8280</v>
      </c>
      <c r="Q2219" s="10">
        <f t="shared" si="344"/>
        <v>101.19047619047619</v>
      </c>
      <c r="R2219" s="12">
        <f t="shared" si="345"/>
        <v>2.1428571428571428</v>
      </c>
      <c r="S2219" s="13" t="str">
        <f t="shared" si="350"/>
        <v>Music</v>
      </c>
      <c r="T2219" s="13" t="str">
        <f t="shared" si="343"/>
        <v>Electronic Music</v>
      </c>
      <c r="U2219" s="18" t="str">
        <f t="shared" si="346"/>
        <v>Nov</v>
      </c>
      <c r="V2219" s="18" t="str">
        <f t="shared" si="347"/>
        <v>Oct</v>
      </c>
      <c r="W2219" s="1">
        <f t="shared" si="351"/>
        <v>2015</v>
      </c>
      <c r="X2219" s="1">
        <f t="shared" si="352"/>
        <v>2015</v>
      </c>
    </row>
    <row r="2220" spans="1:24" ht="40.5" x14ac:dyDescent="0.3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17">
        <f t="shared" si="348"/>
        <v>41149.791666666664</v>
      </c>
      <c r="L2220" s="17">
        <f t="shared" si="349"/>
        <v>41127.603969907403</v>
      </c>
      <c r="M2220" s="5" t="b">
        <v>0</v>
      </c>
      <c r="N2220" s="5">
        <v>76</v>
      </c>
      <c r="O2220" s="5" t="b">
        <v>1</v>
      </c>
      <c r="P2220" s="5" t="s">
        <v>8280</v>
      </c>
      <c r="Q2220" s="10">
        <f t="shared" si="344"/>
        <v>122.833</v>
      </c>
      <c r="R2220" s="12">
        <f t="shared" si="345"/>
        <v>3.8</v>
      </c>
      <c r="S2220" s="13" t="str">
        <f t="shared" si="350"/>
        <v>Music</v>
      </c>
      <c r="T2220" s="13" t="str">
        <f t="shared" si="343"/>
        <v>Electronic Music</v>
      </c>
      <c r="U2220" s="18" t="str">
        <f t="shared" si="346"/>
        <v>Aug</v>
      </c>
      <c r="V2220" s="18" t="str">
        <f t="shared" si="347"/>
        <v>Aug</v>
      </c>
      <c r="W2220" s="1">
        <f t="shared" si="351"/>
        <v>2012</v>
      </c>
      <c r="X2220" s="1">
        <f t="shared" si="352"/>
        <v>2012</v>
      </c>
    </row>
    <row r="2221" spans="1:24" ht="40.5" x14ac:dyDescent="0.3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17">
        <f t="shared" si="348"/>
        <v>42235.510555555556</v>
      </c>
      <c r="L2221" s="17">
        <f t="shared" si="349"/>
        <v>42205.510555555556</v>
      </c>
      <c r="M2221" s="5" t="b">
        <v>0</v>
      </c>
      <c r="N2221" s="5">
        <v>19</v>
      </c>
      <c r="O2221" s="5" t="b">
        <v>1</v>
      </c>
      <c r="P2221" s="5" t="s">
        <v>8280</v>
      </c>
      <c r="Q2221" s="10">
        <f t="shared" si="344"/>
        <v>101.5</v>
      </c>
      <c r="R2221" s="12">
        <f t="shared" si="345"/>
        <v>1.9</v>
      </c>
      <c r="S2221" s="13" t="str">
        <f t="shared" si="350"/>
        <v>Music</v>
      </c>
      <c r="T2221" s="13" t="str">
        <f t="shared" si="343"/>
        <v>Electronic Music</v>
      </c>
      <c r="U2221" s="18" t="str">
        <f t="shared" si="346"/>
        <v>Aug</v>
      </c>
      <c r="V2221" s="18" t="str">
        <f t="shared" si="347"/>
        <v>Jul</v>
      </c>
      <c r="W2221" s="1">
        <f t="shared" si="351"/>
        <v>2015</v>
      </c>
      <c r="X2221" s="1">
        <f t="shared" si="352"/>
        <v>2015</v>
      </c>
    </row>
    <row r="2222" spans="1:24" ht="40.5" x14ac:dyDescent="0.3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17">
        <f t="shared" si="348"/>
        <v>41481.852268518516</v>
      </c>
      <c r="L2222" s="17">
        <f t="shared" si="349"/>
        <v>41451.852268518516</v>
      </c>
      <c r="M2222" s="5" t="b">
        <v>0</v>
      </c>
      <c r="N2222" s="5">
        <v>69</v>
      </c>
      <c r="O2222" s="5" t="b">
        <v>1</v>
      </c>
      <c r="P2222" s="5" t="s">
        <v>8280</v>
      </c>
      <c r="Q2222" s="10">
        <f t="shared" si="344"/>
        <v>101.14285714285714</v>
      </c>
      <c r="R2222" s="12">
        <f t="shared" si="345"/>
        <v>1.9714285714285715</v>
      </c>
      <c r="S2222" s="13" t="str">
        <f t="shared" si="350"/>
        <v>Music</v>
      </c>
      <c r="T2222" s="13" t="str">
        <f t="shared" si="343"/>
        <v>Electronic Music</v>
      </c>
      <c r="U2222" s="18" t="str">
        <f t="shared" si="346"/>
        <v>Jul</v>
      </c>
      <c r="V2222" s="18" t="str">
        <f t="shared" si="347"/>
        <v>Jun</v>
      </c>
      <c r="W2222" s="1">
        <f t="shared" si="351"/>
        <v>2013</v>
      </c>
      <c r="X2222" s="1">
        <f t="shared" si="352"/>
        <v>2013</v>
      </c>
    </row>
    <row r="2223" spans="1:24" ht="40.5" x14ac:dyDescent="0.3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17">
        <f t="shared" si="348"/>
        <v>42482.791666666664</v>
      </c>
      <c r="L2223" s="17">
        <f t="shared" si="349"/>
        <v>42452.458437499998</v>
      </c>
      <c r="M2223" s="5" t="b">
        <v>0</v>
      </c>
      <c r="N2223" s="5">
        <v>218</v>
      </c>
      <c r="O2223" s="5" t="b">
        <v>1</v>
      </c>
      <c r="P2223" s="5" t="s">
        <v>8297</v>
      </c>
      <c r="Q2223" s="10">
        <f t="shared" si="344"/>
        <v>108.12</v>
      </c>
      <c r="R2223" s="12">
        <f t="shared" si="345"/>
        <v>2.9066666666666667</v>
      </c>
      <c r="S2223" s="13" t="str">
        <f t="shared" si="350"/>
        <v>Games</v>
      </c>
      <c r="T2223" s="13" t="str">
        <f t="shared" si="343"/>
        <v>Tabletop Games</v>
      </c>
      <c r="U2223" s="18" t="str">
        <f t="shared" si="346"/>
        <v>Apr</v>
      </c>
      <c r="V2223" s="18" t="str">
        <f t="shared" si="347"/>
        <v>Mar</v>
      </c>
      <c r="W2223" s="1">
        <f t="shared" si="351"/>
        <v>2016</v>
      </c>
      <c r="X2223" s="1">
        <f t="shared" si="352"/>
        <v>2016</v>
      </c>
    </row>
    <row r="2224" spans="1:24" ht="40.5" x14ac:dyDescent="0.3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17">
        <f t="shared" si="348"/>
        <v>40936.579247685186</v>
      </c>
      <c r="L2224" s="17">
        <f t="shared" si="349"/>
        <v>40906.579247685186</v>
      </c>
      <c r="M2224" s="5" t="b">
        <v>0</v>
      </c>
      <c r="N2224" s="5">
        <v>30</v>
      </c>
      <c r="O2224" s="5" t="b">
        <v>1</v>
      </c>
      <c r="P2224" s="5" t="s">
        <v>8297</v>
      </c>
      <c r="Q2224" s="10">
        <f t="shared" si="344"/>
        <v>162.6</v>
      </c>
      <c r="R2224" s="12">
        <f t="shared" si="345"/>
        <v>6</v>
      </c>
      <c r="S2224" s="13" t="str">
        <f t="shared" si="350"/>
        <v>Games</v>
      </c>
      <c r="T2224" s="13" t="str">
        <f t="shared" ref="T2224:T2287" si="353">IF(ISNUMBER(SEARCH("television",P2224)),"Video/Televison",IF(ISNUMBER(SEARCH("documentary",P2224)),"Video/Documentary",IF(ISNUMBER(SEARCH("drama",P2224)),"Video/Drama",IF(ISNUMBER(SEARCH("science",P2224)),"Video/Science Fiction",IF(ISNUMBER(SEARCH("shorts",P2224)),"Video/Shorts",IF(ISNUMBER(SEARCH("Trucks",P2224)),"Food Trucks",IF(ISNUMBER(SEARCH("restaurants",P2224)),"Restaurants",IF(ISNUMBER(SEARCH("small",P2224)),"Small Batch",IF(ISNUMBER(SEARCH("mobile",P2224)),"Mobile Games",IF(ISNUMBER(SEARCH("tabletop",P2224)),"Tabletop Games",IF(ISNUMBER(SEARCH("video",P2224)),"Video Games",IF(ISNUMBER(SEARCH("audio",P2224)),"Audio",IF(ISNUMBER(SEARCH("classical",P2224)),"Classical",IF(ISNUMBER(SEARCH("electric",P2224)),"Electric Music",IF(ISNUMBER(SEARCH("faith",P2224)),"Faith",IF(ISNUMBER(SEARCH("indie",P2224)),"Indie Music",IF(ISNUMBER(SEARCH("jazz",P2224)),"Jazz",IF(ISNUMBER(SEARCH("metal",P2224)),"Metal",IF(ISNUMBER(SEARCH("pop",P2224)),"Pop",IF(ISNUMBER(SEARCH("world",P2224)),"World Music",IF(ISNUMBER(SEARCH("plays",P2224)),"Plays",IF(ISNUMBER(SEARCH("spaces",P2224)),"Spaces",IF(ISNUMBER(SEARCH("marker",P2224)),"Markerpaces",IF(ISNUMBER(SEARCH("exploration",P2224)),"Space Exploration",IF(ISNUMBER(SEARCH("wearables",P2224)),"Wearables",IF(ISNUMBER(SEARCH("web",P2224)),"Web",IF(ISNUMBER(SEARCH("hardware",P2224)),"Hardware",IF(ISNUMBER(SEARCH("nature",P2224)),"Nature",IF(ISNUMBER(SEARCH("people",P2224)),"People",IF(ISNUMBER(SEARCH("photobooks",P2224)),"Photobooks",IF(ISNUMBER(SEARCH("places",P2224)),"Places",IF(ISNUMBER(SEARCH("nonfiction",P2224)),"Nonfiction",IF(ISNUMBER(SEARCH("fiction",P2224)),"fiction",IF(ISNUMBER(SEARCH("radio",P2224)),"Radio &amp; Podcast",IF(ISNUMBER(SEARCH("translation",P2224)),"Translation",IF(ISNUMBER(SEARCH("musical",P2224)),"Musical",IF(ISNUMBER(SEARCH("rock",P2224)),"Rock",IF(ISNUMBER(SEARCH("books",P2224)),"Books",IF(ISNUMBER(SEARCH("music/electronic",P2224)),"Electronic Music",IF(ISNUMBER(SEARCH("gadgets",P2224)),"Gadgets"))))))))))))))))))))))))))))))))))))))))</f>
        <v>Tabletop Games</v>
      </c>
      <c r="U2224" s="18" t="str">
        <f t="shared" si="346"/>
        <v>Jan</v>
      </c>
      <c r="V2224" s="18" t="str">
        <f t="shared" si="347"/>
        <v>Dec</v>
      </c>
      <c r="W2224" s="1">
        <f t="shared" si="351"/>
        <v>2012</v>
      </c>
      <c r="X2224" s="1">
        <f t="shared" si="352"/>
        <v>2011</v>
      </c>
    </row>
    <row r="2225" spans="1:24" ht="60.75" x14ac:dyDescent="0.3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17">
        <f t="shared" si="348"/>
        <v>42182.432500000003</v>
      </c>
      <c r="L2225" s="17">
        <f t="shared" si="349"/>
        <v>42152.432500000003</v>
      </c>
      <c r="M2225" s="5" t="b">
        <v>0</v>
      </c>
      <c r="N2225" s="5">
        <v>100</v>
      </c>
      <c r="O2225" s="5" t="b">
        <v>1</v>
      </c>
      <c r="P2225" s="5" t="s">
        <v>8297</v>
      </c>
      <c r="Q2225" s="10">
        <f t="shared" si="344"/>
        <v>105.8</v>
      </c>
      <c r="R2225" s="12">
        <f t="shared" si="345"/>
        <v>0.51282051282051277</v>
      </c>
      <c r="S2225" s="13" t="str">
        <f t="shared" si="350"/>
        <v>Games</v>
      </c>
      <c r="T2225" s="13" t="str">
        <f t="shared" si="353"/>
        <v>Tabletop Games</v>
      </c>
      <c r="U2225" s="18" t="str">
        <f t="shared" si="346"/>
        <v>Jun</v>
      </c>
      <c r="V2225" s="18" t="str">
        <f t="shared" si="347"/>
        <v>May</v>
      </c>
      <c r="W2225" s="1">
        <f t="shared" si="351"/>
        <v>2015</v>
      </c>
      <c r="X2225" s="1">
        <f t="shared" si="352"/>
        <v>2015</v>
      </c>
    </row>
    <row r="2226" spans="1:24" ht="60.75" x14ac:dyDescent="0.3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17">
        <f t="shared" si="348"/>
        <v>42672.583333333336</v>
      </c>
      <c r="L2226" s="17">
        <f t="shared" si="349"/>
        <v>42644.459201388883</v>
      </c>
      <c r="M2226" s="5" t="b">
        <v>0</v>
      </c>
      <c r="N2226" s="5">
        <v>296</v>
      </c>
      <c r="O2226" s="5" t="b">
        <v>1</v>
      </c>
      <c r="P2226" s="5" t="s">
        <v>8297</v>
      </c>
      <c r="Q2226" s="10">
        <f t="shared" si="344"/>
        <v>243.15</v>
      </c>
      <c r="R2226" s="12">
        <f t="shared" si="345"/>
        <v>2.96</v>
      </c>
      <c r="S2226" s="13" t="str">
        <f t="shared" si="350"/>
        <v>Games</v>
      </c>
      <c r="T2226" s="13" t="str">
        <f t="shared" si="353"/>
        <v>Tabletop Games</v>
      </c>
      <c r="U2226" s="18" t="str">
        <f t="shared" si="346"/>
        <v>Oct</v>
      </c>
      <c r="V2226" s="18" t="str">
        <f t="shared" si="347"/>
        <v>Oct</v>
      </c>
      <c r="W2226" s="1">
        <f t="shared" si="351"/>
        <v>2016</v>
      </c>
      <c r="X2226" s="1">
        <f t="shared" si="352"/>
        <v>2016</v>
      </c>
    </row>
    <row r="2227" spans="1:24" ht="40.5" x14ac:dyDescent="0.3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17">
        <f t="shared" si="348"/>
        <v>41903.583506944444</v>
      </c>
      <c r="L2227" s="17">
        <f t="shared" si="349"/>
        <v>41873.583506944444</v>
      </c>
      <c r="M2227" s="5" t="b">
        <v>0</v>
      </c>
      <c r="N2227" s="5">
        <v>1204</v>
      </c>
      <c r="O2227" s="5" t="b">
        <v>1</v>
      </c>
      <c r="P2227" s="5" t="s">
        <v>8297</v>
      </c>
      <c r="Q2227" s="10">
        <f t="shared" si="344"/>
        <v>944.83338095238094</v>
      </c>
      <c r="R2227" s="12">
        <f t="shared" si="345"/>
        <v>5.7333333333333334</v>
      </c>
      <c r="S2227" s="13" t="str">
        <f t="shared" si="350"/>
        <v>Games</v>
      </c>
      <c r="T2227" s="13" t="str">
        <f t="shared" si="353"/>
        <v>Tabletop Games</v>
      </c>
      <c r="U2227" s="18" t="str">
        <f t="shared" si="346"/>
        <v>Sep</v>
      </c>
      <c r="V2227" s="18" t="str">
        <f t="shared" si="347"/>
        <v>Aug</v>
      </c>
      <c r="W2227" s="1">
        <f t="shared" si="351"/>
        <v>2014</v>
      </c>
      <c r="X2227" s="1">
        <f t="shared" si="352"/>
        <v>2014</v>
      </c>
    </row>
    <row r="2228" spans="1:24" ht="40.5" x14ac:dyDescent="0.3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17">
        <f t="shared" si="348"/>
        <v>42411.999305555553</v>
      </c>
      <c r="L2228" s="17">
        <f t="shared" si="349"/>
        <v>42381.590532407405</v>
      </c>
      <c r="M2228" s="5" t="b">
        <v>0</v>
      </c>
      <c r="N2228" s="5">
        <v>321</v>
      </c>
      <c r="O2228" s="5" t="b">
        <v>1</v>
      </c>
      <c r="P2228" s="5" t="s">
        <v>8297</v>
      </c>
      <c r="Q2228" s="10">
        <f t="shared" si="344"/>
        <v>108.46283333333335</v>
      </c>
      <c r="R2228" s="12">
        <f t="shared" si="345"/>
        <v>1.7833333333333334</v>
      </c>
      <c r="S2228" s="13" t="str">
        <f t="shared" si="350"/>
        <v>Games</v>
      </c>
      <c r="T2228" s="13" t="str">
        <f t="shared" si="353"/>
        <v>Tabletop Games</v>
      </c>
      <c r="U2228" s="18" t="str">
        <f t="shared" si="346"/>
        <v>Feb</v>
      </c>
      <c r="V2228" s="18" t="str">
        <f t="shared" si="347"/>
        <v>Jan</v>
      </c>
      <c r="W2228" s="1">
        <f t="shared" si="351"/>
        <v>2016</v>
      </c>
      <c r="X2228" s="1">
        <f t="shared" si="352"/>
        <v>2016</v>
      </c>
    </row>
    <row r="2229" spans="1:24" ht="60.75" x14ac:dyDescent="0.3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17">
        <f t="shared" si="348"/>
        <v>41591.640682870369</v>
      </c>
      <c r="L2229" s="17">
        <f t="shared" si="349"/>
        <v>41561.599016203698</v>
      </c>
      <c r="M2229" s="5" t="b">
        <v>0</v>
      </c>
      <c r="N2229" s="5">
        <v>301</v>
      </c>
      <c r="O2229" s="5" t="b">
        <v>1</v>
      </c>
      <c r="P2229" s="5" t="s">
        <v>8297</v>
      </c>
      <c r="Q2229" s="10">
        <f t="shared" si="344"/>
        <v>157.37692307692308</v>
      </c>
      <c r="R2229" s="12">
        <f t="shared" si="345"/>
        <v>2.3153846153846156</v>
      </c>
      <c r="S2229" s="13" t="str">
        <f t="shared" si="350"/>
        <v>Games</v>
      </c>
      <c r="T2229" s="13" t="str">
        <f t="shared" si="353"/>
        <v>Tabletop Games</v>
      </c>
      <c r="U2229" s="18" t="str">
        <f t="shared" si="346"/>
        <v>Nov</v>
      </c>
      <c r="V2229" s="18" t="str">
        <f t="shared" si="347"/>
        <v>Oct</v>
      </c>
      <c r="W2229" s="1">
        <f t="shared" si="351"/>
        <v>2013</v>
      </c>
      <c r="X2229" s="1">
        <f t="shared" si="352"/>
        <v>2013</v>
      </c>
    </row>
    <row r="2230" spans="1:24" ht="60.75" x14ac:dyDescent="0.3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17">
        <f t="shared" si="348"/>
        <v>42232.069861111107</v>
      </c>
      <c r="L2230" s="17">
        <f t="shared" si="349"/>
        <v>42202.069861111107</v>
      </c>
      <c r="M2230" s="5" t="b">
        <v>0</v>
      </c>
      <c r="N2230" s="5">
        <v>144</v>
      </c>
      <c r="O2230" s="5" t="b">
        <v>1</v>
      </c>
      <c r="P2230" s="5" t="s">
        <v>8297</v>
      </c>
      <c r="Q2230" s="10">
        <f t="shared" si="344"/>
        <v>1174.49</v>
      </c>
      <c r="R2230" s="12">
        <f t="shared" si="345"/>
        <v>14.4</v>
      </c>
      <c r="S2230" s="13" t="str">
        <f t="shared" si="350"/>
        <v>Games</v>
      </c>
      <c r="T2230" s="13" t="str">
        <f t="shared" si="353"/>
        <v>Tabletop Games</v>
      </c>
      <c r="U2230" s="18" t="str">
        <f t="shared" si="346"/>
        <v>Aug</v>
      </c>
      <c r="V2230" s="18" t="str">
        <f t="shared" si="347"/>
        <v>Jul</v>
      </c>
      <c r="W2230" s="1">
        <f t="shared" si="351"/>
        <v>2015</v>
      </c>
      <c r="X2230" s="1">
        <f t="shared" si="352"/>
        <v>2015</v>
      </c>
    </row>
    <row r="2231" spans="1:24" ht="60.75" x14ac:dyDescent="0.3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17">
        <f t="shared" si="348"/>
        <v>41519.958333333328</v>
      </c>
      <c r="L2231" s="17">
        <f t="shared" si="349"/>
        <v>41484.455914351849</v>
      </c>
      <c r="M2231" s="5" t="b">
        <v>0</v>
      </c>
      <c r="N2231" s="5">
        <v>539</v>
      </c>
      <c r="O2231" s="5" t="b">
        <v>1</v>
      </c>
      <c r="P2231" s="5" t="s">
        <v>8297</v>
      </c>
      <c r="Q2231" s="10">
        <f t="shared" si="344"/>
        <v>171.04755366949576</v>
      </c>
      <c r="R2231" s="12">
        <f t="shared" si="345"/>
        <v>6.7274088866699948</v>
      </c>
      <c r="S2231" s="13" t="str">
        <f t="shared" si="350"/>
        <v>Games</v>
      </c>
      <c r="T2231" s="13" t="str">
        <f t="shared" si="353"/>
        <v>Tabletop Games</v>
      </c>
      <c r="U2231" s="18" t="str">
        <f t="shared" si="346"/>
        <v>Sep</v>
      </c>
      <c r="V2231" s="18" t="str">
        <f t="shared" si="347"/>
        <v>Jul</v>
      </c>
      <c r="W2231" s="1">
        <f t="shared" si="351"/>
        <v>2013</v>
      </c>
      <c r="X2231" s="1">
        <f t="shared" si="352"/>
        <v>2013</v>
      </c>
    </row>
    <row r="2232" spans="1:24" ht="40.5" x14ac:dyDescent="0.3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17">
        <f t="shared" si="348"/>
        <v>41754.672766203701</v>
      </c>
      <c r="L2232" s="17">
        <f t="shared" si="349"/>
        <v>41724.672766203701</v>
      </c>
      <c r="M2232" s="5" t="b">
        <v>0</v>
      </c>
      <c r="N2232" s="5">
        <v>498</v>
      </c>
      <c r="O2232" s="5" t="b">
        <v>1</v>
      </c>
      <c r="P2232" s="5" t="s">
        <v>8297</v>
      </c>
      <c r="Q2232" s="10">
        <f t="shared" si="344"/>
        <v>125.95294117647059</v>
      </c>
      <c r="R2232" s="12">
        <f t="shared" si="345"/>
        <v>5.8588235294117643</v>
      </c>
      <c r="S2232" s="13" t="str">
        <f t="shared" si="350"/>
        <v>Games</v>
      </c>
      <c r="T2232" s="13" t="str">
        <f t="shared" si="353"/>
        <v>Tabletop Games</v>
      </c>
      <c r="U2232" s="18" t="str">
        <f t="shared" si="346"/>
        <v>Apr</v>
      </c>
      <c r="V2232" s="18" t="str">
        <f t="shared" si="347"/>
        <v>Mar</v>
      </c>
      <c r="W2232" s="1">
        <f t="shared" si="351"/>
        <v>2014</v>
      </c>
      <c r="X2232" s="1">
        <f t="shared" si="352"/>
        <v>2014</v>
      </c>
    </row>
    <row r="2233" spans="1:24" ht="40.5" x14ac:dyDescent="0.3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17">
        <f t="shared" si="348"/>
        <v>41450</v>
      </c>
      <c r="L2233" s="17">
        <f t="shared" si="349"/>
        <v>41423.702557870369</v>
      </c>
      <c r="M2233" s="5" t="b">
        <v>0</v>
      </c>
      <c r="N2233" s="5">
        <v>1113</v>
      </c>
      <c r="O2233" s="5" t="b">
        <v>1</v>
      </c>
      <c r="P2233" s="5" t="s">
        <v>8297</v>
      </c>
      <c r="Q2233" s="10">
        <f t="shared" si="344"/>
        <v>1212.1296</v>
      </c>
      <c r="R2233" s="12">
        <f t="shared" si="345"/>
        <v>44.52</v>
      </c>
      <c r="S2233" s="13" t="str">
        <f t="shared" si="350"/>
        <v>Games</v>
      </c>
      <c r="T2233" s="13" t="str">
        <f t="shared" si="353"/>
        <v>Tabletop Games</v>
      </c>
      <c r="U2233" s="18" t="str">
        <f t="shared" si="346"/>
        <v>Jun</v>
      </c>
      <c r="V2233" s="18" t="str">
        <f t="shared" si="347"/>
        <v>May</v>
      </c>
      <c r="W2233" s="1">
        <f t="shared" si="351"/>
        <v>2013</v>
      </c>
      <c r="X2233" s="1">
        <f t="shared" si="352"/>
        <v>2013</v>
      </c>
    </row>
    <row r="2234" spans="1:24" ht="40.5" x14ac:dyDescent="0.3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17">
        <f t="shared" si="348"/>
        <v>41838.916666666664</v>
      </c>
      <c r="L2234" s="17">
        <f t="shared" si="349"/>
        <v>41806.585740740738</v>
      </c>
      <c r="M2234" s="5" t="b">
        <v>0</v>
      </c>
      <c r="N2234" s="5">
        <v>988</v>
      </c>
      <c r="O2234" s="5" t="b">
        <v>1</v>
      </c>
      <c r="P2234" s="5" t="s">
        <v>8297</v>
      </c>
      <c r="Q2234" s="10">
        <f t="shared" si="344"/>
        <v>495.8</v>
      </c>
      <c r="R2234" s="12">
        <f t="shared" si="345"/>
        <v>19.760000000000002</v>
      </c>
      <c r="S2234" s="13" t="str">
        <f t="shared" si="350"/>
        <v>Games</v>
      </c>
      <c r="T2234" s="13" t="str">
        <f t="shared" si="353"/>
        <v>Tabletop Games</v>
      </c>
      <c r="U2234" s="18" t="str">
        <f t="shared" si="346"/>
        <v>Jul</v>
      </c>
      <c r="V2234" s="18" t="str">
        <f t="shared" si="347"/>
        <v>Jun</v>
      </c>
      <c r="W2234" s="1">
        <f t="shared" si="351"/>
        <v>2014</v>
      </c>
      <c r="X2234" s="1">
        <f t="shared" si="352"/>
        <v>2014</v>
      </c>
    </row>
    <row r="2235" spans="1:24" ht="40.5" x14ac:dyDescent="0.3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17">
        <f t="shared" si="348"/>
        <v>42351.791666666664</v>
      </c>
      <c r="L2235" s="17">
        <f t="shared" si="349"/>
        <v>42331.170590277776</v>
      </c>
      <c r="M2235" s="5" t="b">
        <v>0</v>
      </c>
      <c r="N2235" s="5">
        <v>391</v>
      </c>
      <c r="O2235" s="5" t="b">
        <v>1</v>
      </c>
      <c r="P2235" s="5" t="s">
        <v>8297</v>
      </c>
      <c r="Q2235" s="10">
        <f t="shared" si="344"/>
        <v>332.04</v>
      </c>
      <c r="R2235" s="12">
        <f t="shared" si="345"/>
        <v>15.64</v>
      </c>
      <c r="S2235" s="13" t="str">
        <f t="shared" si="350"/>
        <v>Games</v>
      </c>
      <c r="T2235" s="13" t="str">
        <f t="shared" si="353"/>
        <v>Tabletop Games</v>
      </c>
      <c r="U2235" s="18" t="str">
        <f t="shared" si="346"/>
        <v>Dec</v>
      </c>
      <c r="V2235" s="18" t="str">
        <f t="shared" si="347"/>
        <v>Nov</v>
      </c>
      <c r="W2235" s="1">
        <f t="shared" si="351"/>
        <v>2015</v>
      </c>
      <c r="X2235" s="1">
        <f t="shared" si="352"/>
        <v>2015</v>
      </c>
    </row>
    <row r="2236" spans="1:24" ht="60.75" x14ac:dyDescent="0.3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17">
        <f t="shared" si="348"/>
        <v>42740.616284722222</v>
      </c>
      <c r="L2236" s="17">
        <f t="shared" si="349"/>
        <v>42710.616284722222</v>
      </c>
      <c r="M2236" s="5" t="b">
        <v>0</v>
      </c>
      <c r="N2236" s="5">
        <v>28</v>
      </c>
      <c r="O2236" s="5" t="b">
        <v>1</v>
      </c>
      <c r="P2236" s="5" t="s">
        <v>8297</v>
      </c>
      <c r="Q2236" s="10">
        <f t="shared" si="344"/>
        <v>1165</v>
      </c>
      <c r="R2236" s="12">
        <f t="shared" si="345"/>
        <v>28</v>
      </c>
      <c r="S2236" s="13" t="str">
        <f t="shared" si="350"/>
        <v>Games</v>
      </c>
      <c r="T2236" s="13" t="str">
        <f t="shared" si="353"/>
        <v>Tabletop Games</v>
      </c>
      <c r="U2236" s="18" t="str">
        <f t="shared" si="346"/>
        <v>Jan</v>
      </c>
      <c r="V2236" s="18" t="str">
        <f t="shared" si="347"/>
        <v>Dec</v>
      </c>
      <c r="W2236" s="1">
        <f t="shared" si="351"/>
        <v>2017</v>
      </c>
      <c r="X2236" s="1">
        <f t="shared" si="352"/>
        <v>2016</v>
      </c>
    </row>
    <row r="2237" spans="1:24" ht="60.75" x14ac:dyDescent="0.3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17">
        <f t="shared" si="348"/>
        <v>42091.772118055553</v>
      </c>
      <c r="L2237" s="17">
        <f t="shared" si="349"/>
        <v>42061.813784722217</v>
      </c>
      <c r="M2237" s="5" t="b">
        <v>0</v>
      </c>
      <c r="N2237" s="5">
        <v>147</v>
      </c>
      <c r="O2237" s="5" t="b">
        <v>1</v>
      </c>
      <c r="P2237" s="5" t="s">
        <v>8297</v>
      </c>
      <c r="Q2237" s="10">
        <f t="shared" si="344"/>
        <v>153.3153846153846</v>
      </c>
      <c r="R2237" s="12">
        <f t="shared" si="345"/>
        <v>1.1307692307692307</v>
      </c>
      <c r="S2237" s="13" t="str">
        <f t="shared" si="350"/>
        <v>Games</v>
      </c>
      <c r="T2237" s="13" t="str">
        <f t="shared" si="353"/>
        <v>Tabletop Games</v>
      </c>
      <c r="U2237" s="18" t="str">
        <f t="shared" si="346"/>
        <v>Mar</v>
      </c>
      <c r="V2237" s="18" t="str">
        <f t="shared" si="347"/>
        <v>Feb</v>
      </c>
      <c r="W2237" s="1">
        <f t="shared" si="351"/>
        <v>2015</v>
      </c>
      <c r="X2237" s="1">
        <f t="shared" si="352"/>
        <v>2015</v>
      </c>
    </row>
    <row r="2238" spans="1:24" ht="40.5" x14ac:dyDescent="0.3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17">
        <f t="shared" si="348"/>
        <v>42401.408831018511</v>
      </c>
      <c r="L2238" s="17">
        <f t="shared" si="349"/>
        <v>42371.408831018511</v>
      </c>
      <c r="M2238" s="5" t="b">
        <v>0</v>
      </c>
      <c r="N2238" s="5">
        <v>680</v>
      </c>
      <c r="O2238" s="5" t="b">
        <v>1</v>
      </c>
      <c r="P2238" s="5" t="s">
        <v>8297</v>
      </c>
      <c r="Q2238" s="10">
        <f t="shared" si="344"/>
        <v>537.10714285714289</v>
      </c>
      <c r="R2238" s="12">
        <f t="shared" si="345"/>
        <v>24.285714285714285</v>
      </c>
      <c r="S2238" s="13" t="str">
        <f t="shared" si="350"/>
        <v>Games</v>
      </c>
      <c r="T2238" s="13" t="str">
        <f t="shared" si="353"/>
        <v>Tabletop Games</v>
      </c>
      <c r="U2238" s="18" t="str">
        <f t="shared" si="346"/>
        <v>Feb</v>
      </c>
      <c r="V2238" s="18" t="str">
        <f t="shared" si="347"/>
        <v>Jan</v>
      </c>
      <c r="W2238" s="1">
        <f t="shared" si="351"/>
        <v>2016</v>
      </c>
      <c r="X2238" s="1">
        <f t="shared" si="352"/>
        <v>2016</v>
      </c>
    </row>
    <row r="2239" spans="1:24" ht="40.5" x14ac:dyDescent="0.3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17">
        <f t="shared" si="348"/>
        <v>41955.124305555553</v>
      </c>
      <c r="L2239" s="17">
        <f t="shared" si="349"/>
        <v>41914.794942129629</v>
      </c>
      <c r="M2239" s="5" t="b">
        <v>0</v>
      </c>
      <c r="N2239" s="5">
        <v>983</v>
      </c>
      <c r="O2239" s="5" t="b">
        <v>1</v>
      </c>
      <c r="P2239" s="5" t="s">
        <v>8297</v>
      </c>
      <c r="Q2239" s="10">
        <f t="shared" si="344"/>
        <v>352.92777777777781</v>
      </c>
      <c r="R2239" s="12">
        <f t="shared" si="345"/>
        <v>5.4611111111111112</v>
      </c>
      <c r="S2239" s="13" t="str">
        <f t="shared" si="350"/>
        <v>Games</v>
      </c>
      <c r="T2239" s="13" t="str">
        <f t="shared" si="353"/>
        <v>Tabletop Games</v>
      </c>
      <c r="U2239" s="18" t="str">
        <f t="shared" si="346"/>
        <v>Nov</v>
      </c>
      <c r="V2239" s="18" t="str">
        <f t="shared" si="347"/>
        <v>Oct</v>
      </c>
      <c r="W2239" s="1">
        <f t="shared" si="351"/>
        <v>2014</v>
      </c>
      <c r="X2239" s="1">
        <f t="shared" si="352"/>
        <v>2014</v>
      </c>
    </row>
    <row r="2240" spans="1:24" ht="40.5" x14ac:dyDescent="0.3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17">
        <f t="shared" si="348"/>
        <v>42804.41337962963</v>
      </c>
      <c r="L2240" s="17">
        <f t="shared" si="349"/>
        <v>42774.41337962963</v>
      </c>
      <c r="M2240" s="5" t="b">
        <v>0</v>
      </c>
      <c r="N2240" s="5">
        <v>79</v>
      </c>
      <c r="O2240" s="5" t="b">
        <v>1</v>
      </c>
      <c r="P2240" s="5" t="s">
        <v>8297</v>
      </c>
      <c r="Q2240" s="10">
        <f t="shared" si="344"/>
        <v>137.4</v>
      </c>
      <c r="R2240" s="12">
        <f t="shared" si="345"/>
        <v>1.9750000000000001</v>
      </c>
      <c r="S2240" s="13" t="str">
        <f t="shared" si="350"/>
        <v>Games</v>
      </c>
      <c r="T2240" s="13" t="str">
        <f t="shared" si="353"/>
        <v>Tabletop Games</v>
      </c>
      <c r="U2240" s="18" t="str">
        <f t="shared" si="346"/>
        <v>Mar</v>
      </c>
      <c r="V2240" s="18" t="str">
        <f t="shared" si="347"/>
        <v>Feb</v>
      </c>
      <c r="W2240" s="1">
        <f t="shared" si="351"/>
        <v>2017</v>
      </c>
      <c r="X2240" s="1">
        <f t="shared" si="352"/>
        <v>2017</v>
      </c>
    </row>
    <row r="2241" spans="1:24" ht="40.5" x14ac:dyDescent="0.3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17">
        <f t="shared" si="348"/>
        <v>41608.959722222222</v>
      </c>
      <c r="L2241" s="17">
        <f t="shared" si="349"/>
        <v>41572.750162037039</v>
      </c>
      <c r="M2241" s="5" t="b">
        <v>0</v>
      </c>
      <c r="N2241" s="5">
        <v>426</v>
      </c>
      <c r="O2241" s="5" t="b">
        <v>1</v>
      </c>
      <c r="P2241" s="5" t="s">
        <v>8297</v>
      </c>
      <c r="Q2241" s="10">
        <f t="shared" si="344"/>
        <v>128.02668</v>
      </c>
      <c r="R2241" s="12">
        <f t="shared" si="345"/>
        <v>1.704</v>
      </c>
      <c r="S2241" s="13" t="str">
        <f t="shared" si="350"/>
        <v>Games</v>
      </c>
      <c r="T2241" s="13" t="str">
        <f t="shared" si="353"/>
        <v>Tabletop Games</v>
      </c>
      <c r="U2241" s="18" t="str">
        <f t="shared" si="346"/>
        <v>Nov</v>
      </c>
      <c r="V2241" s="18" t="str">
        <f t="shared" si="347"/>
        <v>Oct</v>
      </c>
      <c r="W2241" s="1">
        <f t="shared" si="351"/>
        <v>2013</v>
      </c>
      <c r="X2241" s="1">
        <f t="shared" si="352"/>
        <v>2013</v>
      </c>
    </row>
    <row r="2242" spans="1:24" ht="40.5" x14ac:dyDescent="0.3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17">
        <f t="shared" si="348"/>
        <v>42482.617407407401</v>
      </c>
      <c r="L2242" s="17">
        <f t="shared" si="349"/>
        <v>42452.617407407401</v>
      </c>
      <c r="M2242" s="5" t="b">
        <v>0</v>
      </c>
      <c r="N2242" s="5">
        <v>96</v>
      </c>
      <c r="O2242" s="5" t="b">
        <v>1</v>
      </c>
      <c r="P2242" s="5" t="s">
        <v>8297</v>
      </c>
      <c r="Q2242" s="10">
        <f t="shared" ref="Q2242:Q2305" si="354">100*E2242/D2242</f>
        <v>270.68</v>
      </c>
      <c r="R2242" s="12">
        <f t="shared" ref="R2242:R2305" si="355">100*N2242/D2242</f>
        <v>1.92</v>
      </c>
      <c r="S2242" s="13" t="str">
        <f t="shared" si="350"/>
        <v>Games</v>
      </c>
      <c r="T2242" s="13" t="str">
        <f t="shared" si="353"/>
        <v>Tabletop Games</v>
      </c>
      <c r="U2242" s="18" t="str">
        <f t="shared" ref="U2242:U2305" si="356">TEXT((I2242/86400)+25569+(-5/24), "mmm")</f>
        <v>Apr</v>
      </c>
      <c r="V2242" s="18" t="str">
        <f t="shared" ref="V2242:V2305" si="357">TEXT((J2242/86400)+25569+(-5/24), "mmm")</f>
        <v>Mar</v>
      </c>
      <c r="W2242" s="1">
        <f t="shared" si="351"/>
        <v>2016</v>
      </c>
      <c r="X2242" s="1">
        <f t="shared" si="352"/>
        <v>2016</v>
      </c>
    </row>
    <row r="2243" spans="1:24" ht="40.5" x14ac:dyDescent="0.3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17">
        <f t="shared" ref="K2243:K2306" si="358">(I2243/86400)+25569+(-5/24)</f>
        <v>42796.619212962956</v>
      </c>
      <c r="L2243" s="17">
        <f t="shared" ref="L2243:L2306" si="359">(J2243/86400)+25569+(-5/24)</f>
        <v>42766.619212962956</v>
      </c>
      <c r="M2243" s="5" t="b">
        <v>0</v>
      </c>
      <c r="N2243" s="5">
        <v>163</v>
      </c>
      <c r="O2243" s="5" t="b">
        <v>1</v>
      </c>
      <c r="P2243" s="5" t="s">
        <v>8297</v>
      </c>
      <c r="Q2243" s="10">
        <f t="shared" si="354"/>
        <v>806.4</v>
      </c>
      <c r="R2243" s="12">
        <f t="shared" si="355"/>
        <v>16.3</v>
      </c>
      <c r="S2243" s="13" t="str">
        <f t="shared" ref="S2243:S2306" si="360">IF(ISNUMBER(SEARCH("film",P2243)),"Film",IF(ISNUMBER(SEARCH("theater",P2243)),"Theater",IF(ISNUMBER(SEARCH("music",P2243)),"Music",IF(ISNUMBER(SEARCH("technology",P2243)),"Technology",IF(ISNUMBER(SEARCH("journalism",P2243)),"Journalism",IF(ISNUMBER(SEARCH("games",P2243)),"Games",IF(ISNUMBER(SEARCH("food",P2243)),"Food",IF(ISNUMBER(SEARCH("photography",P2243)),"Photography",IF(ISNUMBER(SEARCH("publishing",P2243)),"Publishing")))))))))</f>
        <v>Games</v>
      </c>
      <c r="T2243" s="13" t="str">
        <f t="shared" si="353"/>
        <v>Tabletop Games</v>
      </c>
      <c r="U2243" s="18" t="str">
        <f t="shared" si="356"/>
        <v>Mar</v>
      </c>
      <c r="V2243" s="18" t="str">
        <f t="shared" si="357"/>
        <v>Jan</v>
      </c>
      <c r="W2243" s="1">
        <f t="shared" ref="W2243:W2306" si="361">YEAR(K2243)</f>
        <v>2017</v>
      </c>
      <c r="X2243" s="1">
        <f t="shared" ref="X2243:X2306" si="362">YEAR(L2243)</f>
        <v>2017</v>
      </c>
    </row>
    <row r="2244" spans="1:24" ht="40.5" x14ac:dyDescent="0.3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17">
        <f t="shared" si="358"/>
        <v>41604.918055555558</v>
      </c>
      <c r="L2244" s="17">
        <f t="shared" si="359"/>
        <v>41569.367280092592</v>
      </c>
      <c r="M2244" s="5" t="b">
        <v>0</v>
      </c>
      <c r="N2244" s="5">
        <v>2525</v>
      </c>
      <c r="O2244" s="5" t="b">
        <v>1</v>
      </c>
      <c r="P2244" s="5" t="s">
        <v>8297</v>
      </c>
      <c r="Q2244" s="10">
        <f t="shared" si="354"/>
        <v>1360.0976000000001</v>
      </c>
      <c r="R2244" s="12">
        <f t="shared" si="355"/>
        <v>25.25</v>
      </c>
      <c r="S2244" s="13" t="str">
        <f t="shared" si="360"/>
        <v>Games</v>
      </c>
      <c r="T2244" s="13" t="str">
        <f t="shared" si="353"/>
        <v>Tabletop Games</v>
      </c>
      <c r="U2244" s="18" t="str">
        <f t="shared" si="356"/>
        <v>Nov</v>
      </c>
      <c r="V2244" s="18" t="str">
        <f t="shared" si="357"/>
        <v>Oct</v>
      </c>
      <c r="W2244" s="1">
        <f t="shared" si="361"/>
        <v>2013</v>
      </c>
      <c r="X2244" s="1">
        <f t="shared" si="362"/>
        <v>2013</v>
      </c>
    </row>
    <row r="2245" spans="1:24" ht="40.5" x14ac:dyDescent="0.3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17">
        <f t="shared" si="358"/>
        <v>42806.916666666664</v>
      </c>
      <c r="L2245" s="17">
        <f t="shared" si="359"/>
        <v>42800.542708333327</v>
      </c>
      <c r="M2245" s="5" t="b">
        <v>0</v>
      </c>
      <c r="N2245" s="5">
        <v>2035</v>
      </c>
      <c r="O2245" s="5" t="b">
        <v>1</v>
      </c>
      <c r="P2245" s="5" t="s">
        <v>8297</v>
      </c>
      <c r="Q2245" s="10">
        <f t="shared" si="354"/>
        <v>930250</v>
      </c>
      <c r="R2245" s="12">
        <f t="shared" si="355"/>
        <v>203500</v>
      </c>
      <c r="S2245" s="13" t="str">
        <f t="shared" si="360"/>
        <v>Games</v>
      </c>
      <c r="T2245" s="13" t="str">
        <f t="shared" si="353"/>
        <v>Tabletop Games</v>
      </c>
      <c r="U2245" s="18" t="str">
        <f t="shared" si="356"/>
        <v>Mar</v>
      </c>
      <c r="V2245" s="18" t="str">
        <f t="shared" si="357"/>
        <v>Mar</v>
      </c>
      <c r="W2245" s="1">
        <f t="shared" si="361"/>
        <v>2017</v>
      </c>
      <c r="X2245" s="1">
        <f t="shared" si="362"/>
        <v>2017</v>
      </c>
    </row>
    <row r="2246" spans="1:24" ht="40.5" x14ac:dyDescent="0.3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17">
        <f t="shared" si="358"/>
        <v>42659.645833333336</v>
      </c>
      <c r="L2246" s="17">
        <f t="shared" si="359"/>
        <v>42647.610486111109</v>
      </c>
      <c r="M2246" s="5" t="b">
        <v>0</v>
      </c>
      <c r="N2246" s="5">
        <v>290</v>
      </c>
      <c r="O2246" s="5" t="b">
        <v>1</v>
      </c>
      <c r="P2246" s="5" t="s">
        <v>8297</v>
      </c>
      <c r="Q2246" s="10">
        <f t="shared" si="354"/>
        <v>377.02</v>
      </c>
      <c r="R2246" s="12">
        <f t="shared" si="355"/>
        <v>5.8</v>
      </c>
      <c r="S2246" s="13" t="str">
        <f t="shared" si="360"/>
        <v>Games</v>
      </c>
      <c r="T2246" s="13" t="str">
        <f t="shared" si="353"/>
        <v>Tabletop Games</v>
      </c>
      <c r="U2246" s="18" t="str">
        <f t="shared" si="356"/>
        <v>Oct</v>
      </c>
      <c r="V2246" s="18" t="str">
        <f t="shared" si="357"/>
        <v>Oct</v>
      </c>
      <c r="W2246" s="1">
        <f t="shared" si="361"/>
        <v>2016</v>
      </c>
      <c r="X2246" s="1">
        <f t="shared" si="362"/>
        <v>2016</v>
      </c>
    </row>
    <row r="2247" spans="1:24" ht="60.75" x14ac:dyDescent="0.3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17">
        <f t="shared" si="358"/>
        <v>41691.541666666664</v>
      </c>
      <c r="L2247" s="17">
        <f t="shared" si="359"/>
        <v>41660.500196759254</v>
      </c>
      <c r="M2247" s="5" t="b">
        <v>0</v>
      </c>
      <c r="N2247" s="5">
        <v>1980</v>
      </c>
      <c r="O2247" s="5" t="b">
        <v>1</v>
      </c>
      <c r="P2247" s="5" t="s">
        <v>8297</v>
      </c>
      <c r="Q2247" s="10">
        <f t="shared" si="354"/>
        <v>2647.0250000000001</v>
      </c>
      <c r="R2247" s="12">
        <f t="shared" si="355"/>
        <v>49.5</v>
      </c>
      <c r="S2247" s="13" t="str">
        <f t="shared" si="360"/>
        <v>Games</v>
      </c>
      <c r="T2247" s="13" t="str">
        <f t="shared" si="353"/>
        <v>Tabletop Games</v>
      </c>
      <c r="U2247" s="18" t="str">
        <f t="shared" si="356"/>
        <v>Feb</v>
      </c>
      <c r="V2247" s="18" t="str">
        <f t="shared" si="357"/>
        <v>Jan</v>
      </c>
      <c r="W2247" s="1">
        <f t="shared" si="361"/>
        <v>2014</v>
      </c>
      <c r="X2247" s="1">
        <f t="shared" si="362"/>
        <v>2014</v>
      </c>
    </row>
    <row r="2248" spans="1:24" ht="40.5" x14ac:dyDescent="0.3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17">
        <f t="shared" si="358"/>
        <v>42251.583449074074</v>
      </c>
      <c r="L2248" s="17">
        <f t="shared" si="359"/>
        <v>42221.583449074074</v>
      </c>
      <c r="M2248" s="5" t="b">
        <v>0</v>
      </c>
      <c r="N2248" s="5">
        <v>57</v>
      </c>
      <c r="O2248" s="5" t="b">
        <v>1</v>
      </c>
      <c r="P2248" s="5" t="s">
        <v>8297</v>
      </c>
      <c r="Q2248" s="10">
        <f t="shared" si="354"/>
        <v>100.12</v>
      </c>
      <c r="R2248" s="12">
        <f t="shared" si="355"/>
        <v>2.2799999999999998</v>
      </c>
      <c r="S2248" s="13" t="str">
        <f t="shared" si="360"/>
        <v>Games</v>
      </c>
      <c r="T2248" s="13" t="str">
        <f t="shared" si="353"/>
        <v>Tabletop Games</v>
      </c>
      <c r="U2248" s="18" t="str">
        <f t="shared" si="356"/>
        <v>Sep</v>
      </c>
      <c r="V2248" s="18" t="str">
        <f t="shared" si="357"/>
        <v>Aug</v>
      </c>
      <c r="W2248" s="1">
        <f t="shared" si="361"/>
        <v>2015</v>
      </c>
      <c r="X2248" s="1">
        <f t="shared" si="362"/>
        <v>2015</v>
      </c>
    </row>
    <row r="2249" spans="1:24" ht="40.5" x14ac:dyDescent="0.3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17">
        <f t="shared" si="358"/>
        <v>42214.457928240743</v>
      </c>
      <c r="L2249" s="17">
        <f t="shared" si="359"/>
        <v>42200.457928240743</v>
      </c>
      <c r="M2249" s="5" t="b">
        <v>0</v>
      </c>
      <c r="N2249" s="5">
        <v>380</v>
      </c>
      <c r="O2249" s="5" t="b">
        <v>1</v>
      </c>
      <c r="P2249" s="5" t="s">
        <v>8297</v>
      </c>
      <c r="Q2249" s="10">
        <f t="shared" si="354"/>
        <v>104.45405405405405</v>
      </c>
      <c r="R2249" s="12">
        <f t="shared" si="355"/>
        <v>2.0540540540540539</v>
      </c>
      <c r="S2249" s="13" t="str">
        <f t="shared" si="360"/>
        <v>Games</v>
      </c>
      <c r="T2249" s="13" t="str">
        <f t="shared" si="353"/>
        <v>Tabletop Games</v>
      </c>
      <c r="U2249" s="18" t="str">
        <f t="shared" si="356"/>
        <v>Jul</v>
      </c>
      <c r="V2249" s="18" t="str">
        <f t="shared" si="357"/>
        <v>Jul</v>
      </c>
      <c r="W2249" s="1">
        <f t="shared" si="361"/>
        <v>2015</v>
      </c>
      <c r="X2249" s="1">
        <f t="shared" si="362"/>
        <v>2015</v>
      </c>
    </row>
    <row r="2250" spans="1:24" ht="60.75" x14ac:dyDescent="0.3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17">
        <f t="shared" si="358"/>
        <v>42718.667569444442</v>
      </c>
      <c r="L2250" s="17">
        <f t="shared" si="359"/>
        <v>42688.667569444442</v>
      </c>
      <c r="M2250" s="5" t="b">
        <v>0</v>
      </c>
      <c r="N2250" s="5">
        <v>128</v>
      </c>
      <c r="O2250" s="5" t="b">
        <v>1</v>
      </c>
      <c r="P2250" s="5" t="s">
        <v>8297</v>
      </c>
      <c r="Q2250" s="10">
        <f t="shared" si="354"/>
        <v>107.21428571428571</v>
      </c>
      <c r="R2250" s="12">
        <f t="shared" si="355"/>
        <v>1.8285714285714285</v>
      </c>
      <c r="S2250" s="13" t="str">
        <f t="shared" si="360"/>
        <v>Games</v>
      </c>
      <c r="T2250" s="13" t="str">
        <f t="shared" si="353"/>
        <v>Tabletop Games</v>
      </c>
      <c r="U2250" s="18" t="str">
        <f t="shared" si="356"/>
        <v>Dec</v>
      </c>
      <c r="V2250" s="18" t="str">
        <f t="shared" si="357"/>
        <v>Nov</v>
      </c>
      <c r="W2250" s="1">
        <f t="shared" si="361"/>
        <v>2016</v>
      </c>
      <c r="X2250" s="1">
        <f t="shared" si="362"/>
        <v>2016</v>
      </c>
    </row>
    <row r="2251" spans="1:24" ht="40.5" x14ac:dyDescent="0.3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17">
        <f t="shared" si="358"/>
        <v>41366.453298611108</v>
      </c>
      <c r="L2251" s="17">
        <f t="shared" si="359"/>
        <v>41336.49496527778</v>
      </c>
      <c r="M2251" s="5" t="b">
        <v>0</v>
      </c>
      <c r="N2251" s="5">
        <v>180</v>
      </c>
      <c r="O2251" s="5" t="b">
        <v>1</v>
      </c>
      <c r="P2251" s="5" t="s">
        <v>8297</v>
      </c>
      <c r="Q2251" s="10">
        <f t="shared" si="354"/>
        <v>168.77142857142857</v>
      </c>
      <c r="R2251" s="12">
        <f t="shared" si="355"/>
        <v>5.1428571428571432</v>
      </c>
      <c r="S2251" s="13" t="str">
        <f t="shared" si="360"/>
        <v>Games</v>
      </c>
      <c r="T2251" s="13" t="str">
        <f t="shared" si="353"/>
        <v>Tabletop Games</v>
      </c>
      <c r="U2251" s="18" t="str">
        <f t="shared" si="356"/>
        <v>Apr</v>
      </c>
      <c r="V2251" s="18" t="str">
        <f t="shared" si="357"/>
        <v>Mar</v>
      </c>
      <c r="W2251" s="1">
        <f t="shared" si="361"/>
        <v>2013</v>
      </c>
      <c r="X2251" s="1">
        <f t="shared" si="362"/>
        <v>2013</v>
      </c>
    </row>
    <row r="2252" spans="1:24" ht="40.5" x14ac:dyDescent="0.3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17">
        <f t="shared" si="358"/>
        <v>42706.838807870365</v>
      </c>
      <c r="L2252" s="17">
        <f t="shared" si="359"/>
        <v>42676.7971412037</v>
      </c>
      <c r="M2252" s="5" t="b">
        <v>0</v>
      </c>
      <c r="N2252" s="5">
        <v>571</v>
      </c>
      <c r="O2252" s="5" t="b">
        <v>1</v>
      </c>
      <c r="P2252" s="5" t="s">
        <v>8297</v>
      </c>
      <c r="Q2252" s="10">
        <f t="shared" si="354"/>
        <v>975.11199999999997</v>
      </c>
      <c r="R2252" s="12">
        <f t="shared" si="355"/>
        <v>2.2839999999999998</v>
      </c>
      <c r="S2252" s="13" t="str">
        <f t="shared" si="360"/>
        <v>Games</v>
      </c>
      <c r="T2252" s="13" t="str">
        <f t="shared" si="353"/>
        <v>Tabletop Games</v>
      </c>
      <c r="U2252" s="18" t="str">
        <f t="shared" si="356"/>
        <v>Dec</v>
      </c>
      <c r="V2252" s="18" t="str">
        <f t="shared" si="357"/>
        <v>Nov</v>
      </c>
      <c r="W2252" s="1">
        <f t="shared" si="361"/>
        <v>2016</v>
      </c>
      <c r="X2252" s="1">
        <f t="shared" si="362"/>
        <v>2016</v>
      </c>
    </row>
    <row r="2253" spans="1:24" ht="40.5" x14ac:dyDescent="0.3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17">
        <f t="shared" si="358"/>
        <v>41867.137465277774</v>
      </c>
      <c r="L2253" s="17">
        <f t="shared" si="359"/>
        <v>41846.137465277774</v>
      </c>
      <c r="M2253" s="5" t="b">
        <v>0</v>
      </c>
      <c r="N2253" s="5">
        <v>480</v>
      </c>
      <c r="O2253" s="5" t="b">
        <v>1</v>
      </c>
      <c r="P2253" s="5" t="s">
        <v>8297</v>
      </c>
      <c r="Q2253" s="10">
        <f t="shared" si="354"/>
        <v>134.44929411764707</v>
      </c>
      <c r="R2253" s="12">
        <f t="shared" si="355"/>
        <v>5.6470588235294121</v>
      </c>
      <c r="S2253" s="13" t="str">
        <f t="shared" si="360"/>
        <v>Games</v>
      </c>
      <c r="T2253" s="13" t="str">
        <f t="shared" si="353"/>
        <v>Tabletop Games</v>
      </c>
      <c r="U2253" s="18" t="str">
        <f t="shared" si="356"/>
        <v>Aug</v>
      </c>
      <c r="V2253" s="18" t="str">
        <f t="shared" si="357"/>
        <v>Jul</v>
      </c>
      <c r="W2253" s="1">
        <f t="shared" si="361"/>
        <v>2014</v>
      </c>
      <c r="X2253" s="1">
        <f t="shared" si="362"/>
        <v>2014</v>
      </c>
    </row>
    <row r="2254" spans="1:24" ht="40.5" x14ac:dyDescent="0.3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17">
        <f t="shared" si="358"/>
        <v>42588.119652777772</v>
      </c>
      <c r="L2254" s="17">
        <f t="shared" si="359"/>
        <v>42573.119652777772</v>
      </c>
      <c r="M2254" s="5" t="b">
        <v>0</v>
      </c>
      <c r="N2254" s="5">
        <v>249</v>
      </c>
      <c r="O2254" s="5" t="b">
        <v>1</v>
      </c>
      <c r="P2254" s="5" t="s">
        <v>8297</v>
      </c>
      <c r="Q2254" s="10">
        <f t="shared" si="354"/>
        <v>272.27777777777777</v>
      </c>
      <c r="R2254" s="12">
        <f t="shared" si="355"/>
        <v>2.7666666666666666</v>
      </c>
      <c r="S2254" s="13" t="str">
        <f t="shared" si="360"/>
        <v>Games</v>
      </c>
      <c r="T2254" s="13" t="str">
        <f t="shared" si="353"/>
        <v>Tabletop Games</v>
      </c>
      <c r="U2254" s="18" t="str">
        <f t="shared" si="356"/>
        <v>Aug</v>
      </c>
      <c r="V2254" s="18" t="str">
        <f t="shared" si="357"/>
        <v>Jul</v>
      </c>
      <c r="W2254" s="1">
        <f t="shared" si="361"/>
        <v>2016</v>
      </c>
      <c r="X2254" s="1">
        <f t="shared" si="362"/>
        <v>2016</v>
      </c>
    </row>
    <row r="2255" spans="1:24" ht="40.5" x14ac:dyDescent="0.3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17">
        <f t="shared" si="358"/>
        <v>42326.46466435185</v>
      </c>
      <c r="L2255" s="17">
        <f t="shared" si="359"/>
        <v>42296.422997685186</v>
      </c>
      <c r="M2255" s="5" t="b">
        <v>0</v>
      </c>
      <c r="N2255" s="5">
        <v>84</v>
      </c>
      <c r="O2255" s="5" t="b">
        <v>1</v>
      </c>
      <c r="P2255" s="5" t="s">
        <v>8297</v>
      </c>
      <c r="Q2255" s="10">
        <f t="shared" si="354"/>
        <v>112.6875</v>
      </c>
      <c r="R2255" s="12">
        <f t="shared" si="355"/>
        <v>1.05</v>
      </c>
      <c r="S2255" s="13" t="str">
        <f t="shared" si="360"/>
        <v>Games</v>
      </c>
      <c r="T2255" s="13" t="str">
        <f t="shared" si="353"/>
        <v>Tabletop Games</v>
      </c>
      <c r="U2255" s="18" t="str">
        <f t="shared" si="356"/>
        <v>Nov</v>
      </c>
      <c r="V2255" s="18" t="str">
        <f t="shared" si="357"/>
        <v>Oct</v>
      </c>
      <c r="W2255" s="1">
        <f t="shared" si="361"/>
        <v>2015</v>
      </c>
      <c r="X2255" s="1">
        <f t="shared" si="362"/>
        <v>2015</v>
      </c>
    </row>
    <row r="2256" spans="1:24" ht="40.5" x14ac:dyDescent="0.3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17">
        <f t="shared" si="358"/>
        <v>42759.439444444441</v>
      </c>
      <c r="L2256" s="17">
        <f t="shared" si="359"/>
        <v>42752.439444444441</v>
      </c>
      <c r="M2256" s="5" t="b">
        <v>0</v>
      </c>
      <c r="N2256" s="5">
        <v>197</v>
      </c>
      <c r="O2256" s="5" t="b">
        <v>1</v>
      </c>
      <c r="P2256" s="5" t="s">
        <v>8297</v>
      </c>
      <c r="Q2256" s="10">
        <f t="shared" si="354"/>
        <v>459.8</v>
      </c>
      <c r="R2256" s="12">
        <f t="shared" si="355"/>
        <v>39.4</v>
      </c>
      <c r="S2256" s="13" t="str">
        <f t="shared" si="360"/>
        <v>Games</v>
      </c>
      <c r="T2256" s="13" t="str">
        <f t="shared" si="353"/>
        <v>Tabletop Games</v>
      </c>
      <c r="U2256" s="18" t="str">
        <f t="shared" si="356"/>
        <v>Jan</v>
      </c>
      <c r="V2256" s="18" t="str">
        <f t="shared" si="357"/>
        <v>Jan</v>
      </c>
      <c r="W2256" s="1">
        <f t="shared" si="361"/>
        <v>2017</v>
      </c>
      <c r="X2256" s="1">
        <f t="shared" si="362"/>
        <v>2017</v>
      </c>
    </row>
    <row r="2257" spans="1:24" ht="40.5" x14ac:dyDescent="0.3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17">
        <f t="shared" si="358"/>
        <v>42497.743645833332</v>
      </c>
      <c r="L2257" s="17">
        <f t="shared" si="359"/>
        <v>42467.743645833332</v>
      </c>
      <c r="M2257" s="5" t="b">
        <v>0</v>
      </c>
      <c r="N2257" s="5">
        <v>271</v>
      </c>
      <c r="O2257" s="5" t="b">
        <v>1</v>
      </c>
      <c r="P2257" s="5" t="s">
        <v>8297</v>
      </c>
      <c r="Q2257" s="10">
        <f t="shared" si="354"/>
        <v>286.65822784810126</v>
      </c>
      <c r="R2257" s="12">
        <f t="shared" si="355"/>
        <v>6.8607594936708862</v>
      </c>
      <c r="S2257" s="13" t="str">
        <f t="shared" si="360"/>
        <v>Games</v>
      </c>
      <c r="T2257" s="13" t="str">
        <f t="shared" si="353"/>
        <v>Tabletop Games</v>
      </c>
      <c r="U2257" s="18" t="str">
        <f t="shared" si="356"/>
        <v>May</v>
      </c>
      <c r="V2257" s="18" t="str">
        <f t="shared" si="357"/>
        <v>Apr</v>
      </c>
      <c r="W2257" s="1">
        <f t="shared" si="361"/>
        <v>2016</v>
      </c>
      <c r="X2257" s="1">
        <f t="shared" si="362"/>
        <v>2016</v>
      </c>
    </row>
    <row r="2258" spans="1:24" ht="40.5" x14ac:dyDescent="0.3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17">
        <f t="shared" si="358"/>
        <v>42696.243587962956</v>
      </c>
      <c r="L2258" s="17">
        <f t="shared" si="359"/>
        <v>42682.243587962956</v>
      </c>
      <c r="M2258" s="5" t="b">
        <v>0</v>
      </c>
      <c r="N2258" s="5">
        <v>50</v>
      </c>
      <c r="O2258" s="5" t="b">
        <v>1</v>
      </c>
      <c r="P2258" s="5" t="s">
        <v>8297</v>
      </c>
      <c r="Q2258" s="10">
        <f t="shared" si="354"/>
        <v>222.70833333333334</v>
      </c>
      <c r="R2258" s="12">
        <f t="shared" si="355"/>
        <v>10.416666666666666</v>
      </c>
      <c r="S2258" s="13" t="str">
        <f t="shared" si="360"/>
        <v>Games</v>
      </c>
      <c r="T2258" s="13" t="str">
        <f t="shared" si="353"/>
        <v>Tabletop Games</v>
      </c>
      <c r="U2258" s="18" t="str">
        <f t="shared" si="356"/>
        <v>Nov</v>
      </c>
      <c r="V2258" s="18" t="str">
        <f t="shared" si="357"/>
        <v>Nov</v>
      </c>
      <c r="W2258" s="1">
        <f t="shared" si="361"/>
        <v>2016</v>
      </c>
      <c r="X2258" s="1">
        <f t="shared" si="362"/>
        <v>2016</v>
      </c>
    </row>
    <row r="2259" spans="1:24" ht="60.75" x14ac:dyDescent="0.3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17">
        <f t="shared" si="358"/>
        <v>42540.749999999993</v>
      </c>
      <c r="L2259" s="17">
        <f t="shared" si="359"/>
        <v>42505.728344907409</v>
      </c>
      <c r="M2259" s="5" t="b">
        <v>0</v>
      </c>
      <c r="N2259" s="5">
        <v>169</v>
      </c>
      <c r="O2259" s="5" t="b">
        <v>1</v>
      </c>
      <c r="P2259" s="5" t="s">
        <v>8297</v>
      </c>
      <c r="Q2259" s="10">
        <f t="shared" si="354"/>
        <v>636.14</v>
      </c>
      <c r="R2259" s="12">
        <f t="shared" si="355"/>
        <v>6.76</v>
      </c>
      <c r="S2259" s="13" t="str">
        <f t="shared" si="360"/>
        <v>Games</v>
      </c>
      <c r="T2259" s="13" t="str">
        <f t="shared" si="353"/>
        <v>Tabletop Games</v>
      </c>
      <c r="U2259" s="18" t="str">
        <f t="shared" si="356"/>
        <v>Jun</v>
      </c>
      <c r="V2259" s="18" t="str">
        <f t="shared" si="357"/>
        <v>May</v>
      </c>
      <c r="W2259" s="1">
        <f t="shared" si="361"/>
        <v>2016</v>
      </c>
      <c r="X2259" s="1">
        <f t="shared" si="362"/>
        <v>2016</v>
      </c>
    </row>
    <row r="2260" spans="1:24" ht="40.5" x14ac:dyDescent="0.3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17">
        <f t="shared" si="358"/>
        <v>42166.542673611104</v>
      </c>
      <c r="L2260" s="17">
        <f t="shared" si="359"/>
        <v>42136.542673611104</v>
      </c>
      <c r="M2260" s="5" t="b">
        <v>0</v>
      </c>
      <c r="N2260" s="5">
        <v>205</v>
      </c>
      <c r="O2260" s="5" t="b">
        <v>1</v>
      </c>
      <c r="P2260" s="5" t="s">
        <v>8297</v>
      </c>
      <c r="Q2260" s="10">
        <f t="shared" si="354"/>
        <v>146.5</v>
      </c>
      <c r="R2260" s="12">
        <f t="shared" si="355"/>
        <v>9.3181818181818183</v>
      </c>
      <c r="S2260" s="13" t="str">
        <f t="shared" si="360"/>
        <v>Games</v>
      </c>
      <c r="T2260" s="13" t="str">
        <f t="shared" si="353"/>
        <v>Tabletop Games</v>
      </c>
      <c r="U2260" s="18" t="str">
        <f t="shared" si="356"/>
        <v>Jun</v>
      </c>
      <c r="V2260" s="18" t="str">
        <f t="shared" si="357"/>
        <v>May</v>
      </c>
      <c r="W2260" s="1">
        <f t="shared" si="361"/>
        <v>2015</v>
      </c>
      <c r="X2260" s="1">
        <f t="shared" si="362"/>
        <v>2015</v>
      </c>
    </row>
    <row r="2261" spans="1:24" ht="40.5" x14ac:dyDescent="0.3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17">
        <f t="shared" si="358"/>
        <v>42712.59648148148</v>
      </c>
      <c r="L2261" s="17">
        <f t="shared" si="359"/>
        <v>42702.59648148148</v>
      </c>
      <c r="M2261" s="5" t="b">
        <v>0</v>
      </c>
      <c r="N2261" s="5">
        <v>206</v>
      </c>
      <c r="O2261" s="5" t="b">
        <v>1</v>
      </c>
      <c r="P2261" s="5" t="s">
        <v>8297</v>
      </c>
      <c r="Q2261" s="10">
        <f t="shared" si="354"/>
        <v>1867.1</v>
      </c>
      <c r="R2261" s="12">
        <f t="shared" si="355"/>
        <v>20.6</v>
      </c>
      <c r="S2261" s="13" t="str">
        <f t="shared" si="360"/>
        <v>Games</v>
      </c>
      <c r="T2261" s="13" t="str">
        <f t="shared" si="353"/>
        <v>Tabletop Games</v>
      </c>
      <c r="U2261" s="18" t="str">
        <f t="shared" si="356"/>
        <v>Dec</v>
      </c>
      <c r="V2261" s="18" t="str">
        <f t="shared" si="357"/>
        <v>Nov</v>
      </c>
      <c r="W2261" s="1">
        <f t="shared" si="361"/>
        <v>2016</v>
      </c>
      <c r="X2261" s="1">
        <f t="shared" si="362"/>
        <v>2016</v>
      </c>
    </row>
    <row r="2262" spans="1:24" ht="40.5" x14ac:dyDescent="0.3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17">
        <f t="shared" si="358"/>
        <v>41724.766782407409</v>
      </c>
      <c r="L2262" s="17">
        <f t="shared" si="359"/>
        <v>41694.808449074073</v>
      </c>
      <c r="M2262" s="5" t="b">
        <v>0</v>
      </c>
      <c r="N2262" s="5">
        <v>84</v>
      </c>
      <c r="O2262" s="5" t="b">
        <v>1</v>
      </c>
      <c r="P2262" s="5" t="s">
        <v>8297</v>
      </c>
      <c r="Q2262" s="10">
        <f t="shared" si="354"/>
        <v>326.92</v>
      </c>
      <c r="R2262" s="12">
        <f t="shared" si="355"/>
        <v>3.36</v>
      </c>
      <c r="S2262" s="13" t="str">
        <f t="shared" si="360"/>
        <v>Games</v>
      </c>
      <c r="T2262" s="13" t="str">
        <f t="shared" si="353"/>
        <v>Tabletop Games</v>
      </c>
      <c r="U2262" s="18" t="str">
        <f t="shared" si="356"/>
        <v>Mar</v>
      </c>
      <c r="V2262" s="18" t="str">
        <f t="shared" si="357"/>
        <v>Feb</v>
      </c>
      <c r="W2262" s="1">
        <f t="shared" si="361"/>
        <v>2014</v>
      </c>
      <c r="X2262" s="1">
        <f t="shared" si="362"/>
        <v>2014</v>
      </c>
    </row>
    <row r="2263" spans="1:24" ht="40.5" x14ac:dyDescent="0.3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17">
        <f t="shared" si="358"/>
        <v>42780.516435185178</v>
      </c>
      <c r="L2263" s="17">
        <f t="shared" si="359"/>
        <v>42759.516435185178</v>
      </c>
      <c r="M2263" s="5" t="b">
        <v>0</v>
      </c>
      <c r="N2263" s="5">
        <v>210</v>
      </c>
      <c r="O2263" s="5" t="b">
        <v>1</v>
      </c>
      <c r="P2263" s="5" t="s">
        <v>8297</v>
      </c>
      <c r="Q2263" s="10">
        <f t="shared" si="354"/>
        <v>779.5</v>
      </c>
      <c r="R2263" s="12">
        <f t="shared" si="355"/>
        <v>21</v>
      </c>
      <c r="S2263" s="13" t="str">
        <f t="shared" si="360"/>
        <v>Games</v>
      </c>
      <c r="T2263" s="13" t="str">
        <f t="shared" si="353"/>
        <v>Tabletop Games</v>
      </c>
      <c r="U2263" s="18" t="str">
        <f t="shared" si="356"/>
        <v>Feb</v>
      </c>
      <c r="V2263" s="18" t="str">
        <f t="shared" si="357"/>
        <v>Jan</v>
      </c>
      <c r="W2263" s="1">
        <f t="shared" si="361"/>
        <v>2017</v>
      </c>
      <c r="X2263" s="1">
        <f t="shared" si="362"/>
        <v>2017</v>
      </c>
    </row>
    <row r="2264" spans="1:24" ht="40.5" x14ac:dyDescent="0.3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17">
        <f t="shared" si="358"/>
        <v>41960.791666666664</v>
      </c>
      <c r="L2264" s="17">
        <f t="shared" si="359"/>
        <v>41926.376828703702</v>
      </c>
      <c r="M2264" s="5" t="b">
        <v>0</v>
      </c>
      <c r="N2264" s="5">
        <v>181</v>
      </c>
      <c r="O2264" s="5" t="b">
        <v>1</v>
      </c>
      <c r="P2264" s="5" t="s">
        <v>8297</v>
      </c>
      <c r="Q2264" s="10">
        <f t="shared" si="354"/>
        <v>154.15151515151516</v>
      </c>
      <c r="R2264" s="12">
        <f t="shared" si="355"/>
        <v>5.4848484848484844</v>
      </c>
      <c r="S2264" s="13" t="str">
        <f t="shared" si="360"/>
        <v>Games</v>
      </c>
      <c r="T2264" s="13" t="str">
        <f t="shared" si="353"/>
        <v>Tabletop Games</v>
      </c>
      <c r="U2264" s="18" t="str">
        <f t="shared" si="356"/>
        <v>Nov</v>
      </c>
      <c r="V2264" s="18" t="str">
        <f t="shared" si="357"/>
        <v>Oct</v>
      </c>
      <c r="W2264" s="1">
        <f t="shared" si="361"/>
        <v>2014</v>
      </c>
      <c r="X2264" s="1">
        <f t="shared" si="362"/>
        <v>2014</v>
      </c>
    </row>
    <row r="2265" spans="1:24" ht="40.5" x14ac:dyDescent="0.3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17">
        <f t="shared" si="358"/>
        <v>42035.623993055553</v>
      </c>
      <c r="L2265" s="17">
        <f t="shared" si="359"/>
        <v>42014.623993055553</v>
      </c>
      <c r="M2265" s="5" t="b">
        <v>0</v>
      </c>
      <c r="N2265" s="5">
        <v>60</v>
      </c>
      <c r="O2265" s="5" t="b">
        <v>1</v>
      </c>
      <c r="P2265" s="5" t="s">
        <v>8297</v>
      </c>
      <c r="Q2265" s="10">
        <f t="shared" si="354"/>
        <v>115.54666666666667</v>
      </c>
      <c r="R2265" s="12">
        <f t="shared" si="355"/>
        <v>0.8</v>
      </c>
      <c r="S2265" s="13" t="str">
        <f t="shared" si="360"/>
        <v>Games</v>
      </c>
      <c r="T2265" s="13" t="str">
        <f t="shared" si="353"/>
        <v>Tabletop Games</v>
      </c>
      <c r="U2265" s="18" t="str">
        <f t="shared" si="356"/>
        <v>Jan</v>
      </c>
      <c r="V2265" s="18" t="str">
        <f t="shared" si="357"/>
        <v>Jan</v>
      </c>
      <c r="W2265" s="1">
        <f t="shared" si="361"/>
        <v>2015</v>
      </c>
      <c r="X2265" s="1">
        <f t="shared" si="362"/>
        <v>2015</v>
      </c>
    </row>
    <row r="2266" spans="1:24" ht="60.75" x14ac:dyDescent="0.3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17">
        <f t="shared" si="358"/>
        <v>42512.916666666664</v>
      </c>
      <c r="L2266" s="17">
        <f t="shared" si="359"/>
        <v>42496.374004629623</v>
      </c>
      <c r="M2266" s="5" t="b">
        <v>0</v>
      </c>
      <c r="N2266" s="5">
        <v>445</v>
      </c>
      <c r="O2266" s="5" t="b">
        <v>1</v>
      </c>
      <c r="P2266" s="5" t="s">
        <v>8297</v>
      </c>
      <c r="Q2266" s="10">
        <f t="shared" si="354"/>
        <v>180.03333333333333</v>
      </c>
      <c r="R2266" s="12">
        <f t="shared" si="355"/>
        <v>7.416666666666667</v>
      </c>
      <c r="S2266" s="13" t="str">
        <f t="shared" si="360"/>
        <v>Games</v>
      </c>
      <c r="T2266" s="13" t="str">
        <f t="shared" si="353"/>
        <v>Tabletop Games</v>
      </c>
      <c r="U2266" s="18" t="str">
        <f t="shared" si="356"/>
        <v>May</v>
      </c>
      <c r="V2266" s="18" t="str">
        <f t="shared" si="357"/>
        <v>May</v>
      </c>
      <c r="W2266" s="1">
        <f t="shared" si="361"/>
        <v>2016</v>
      </c>
      <c r="X2266" s="1">
        <f t="shared" si="362"/>
        <v>2016</v>
      </c>
    </row>
    <row r="2267" spans="1:24" ht="60.75" x14ac:dyDescent="0.3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17">
        <f t="shared" si="358"/>
        <v>42696.644756944443</v>
      </c>
      <c r="L2267" s="17">
        <f t="shared" si="359"/>
        <v>42689.644756944443</v>
      </c>
      <c r="M2267" s="5" t="b">
        <v>0</v>
      </c>
      <c r="N2267" s="5">
        <v>17</v>
      </c>
      <c r="O2267" s="5" t="b">
        <v>1</v>
      </c>
      <c r="P2267" s="5" t="s">
        <v>8297</v>
      </c>
      <c r="Q2267" s="10">
        <f t="shared" si="354"/>
        <v>298.5</v>
      </c>
      <c r="R2267" s="12">
        <f t="shared" si="355"/>
        <v>8.5</v>
      </c>
      <c r="S2267" s="13" t="str">
        <f t="shared" si="360"/>
        <v>Games</v>
      </c>
      <c r="T2267" s="13" t="str">
        <f t="shared" si="353"/>
        <v>Tabletop Games</v>
      </c>
      <c r="U2267" s="18" t="str">
        <f t="shared" si="356"/>
        <v>Nov</v>
      </c>
      <c r="V2267" s="18" t="str">
        <f t="shared" si="357"/>
        <v>Nov</v>
      </c>
      <c r="W2267" s="1">
        <f t="shared" si="361"/>
        <v>2016</v>
      </c>
      <c r="X2267" s="1">
        <f t="shared" si="362"/>
        <v>2016</v>
      </c>
    </row>
    <row r="2268" spans="1:24" ht="40.5" x14ac:dyDescent="0.3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17">
        <f t="shared" si="358"/>
        <v>42486.874999999993</v>
      </c>
      <c r="L2268" s="17">
        <f t="shared" si="359"/>
        <v>42469.666574074072</v>
      </c>
      <c r="M2268" s="5" t="b">
        <v>0</v>
      </c>
      <c r="N2268" s="5">
        <v>194</v>
      </c>
      <c r="O2268" s="5" t="b">
        <v>1</v>
      </c>
      <c r="P2268" s="5" t="s">
        <v>8297</v>
      </c>
      <c r="Q2268" s="10">
        <f t="shared" si="354"/>
        <v>320.26666666666665</v>
      </c>
      <c r="R2268" s="12">
        <f t="shared" si="355"/>
        <v>12.933333333333334</v>
      </c>
      <c r="S2268" s="13" t="str">
        <f t="shared" si="360"/>
        <v>Games</v>
      </c>
      <c r="T2268" s="13" t="str">
        <f t="shared" si="353"/>
        <v>Tabletop Games</v>
      </c>
      <c r="U2268" s="18" t="str">
        <f t="shared" si="356"/>
        <v>Apr</v>
      </c>
      <c r="V2268" s="18" t="str">
        <f t="shared" si="357"/>
        <v>Apr</v>
      </c>
      <c r="W2268" s="1">
        <f t="shared" si="361"/>
        <v>2016</v>
      </c>
      <c r="X2268" s="1">
        <f t="shared" si="362"/>
        <v>2016</v>
      </c>
    </row>
    <row r="2269" spans="1:24" ht="40.5" x14ac:dyDescent="0.3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17">
        <f t="shared" si="358"/>
        <v>41993.833333333336</v>
      </c>
      <c r="L2269" s="17">
        <f t="shared" si="359"/>
        <v>41968.621493055551</v>
      </c>
      <c r="M2269" s="5" t="b">
        <v>0</v>
      </c>
      <c r="N2269" s="5">
        <v>404</v>
      </c>
      <c r="O2269" s="5" t="b">
        <v>1</v>
      </c>
      <c r="P2269" s="5" t="s">
        <v>8297</v>
      </c>
      <c r="Q2269" s="10">
        <f t="shared" si="354"/>
        <v>380.52499999999998</v>
      </c>
      <c r="R2269" s="12">
        <f t="shared" si="355"/>
        <v>2.02</v>
      </c>
      <c r="S2269" s="13" t="str">
        <f t="shared" si="360"/>
        <v>Games</v>
      </c>
      <c r="T2269" s="13" t="str">
        <f t="shared" si="353"/>
        <v>Tabletop Games</v>
      </c>
      <c r="U2269" s="18" t="str">
        <f t="shared" si="356"/>
        <v>Dec</v>
      </c>
      <c r="V2269" s="18" t="str">
        <f t="shared" si="357"/>
        <v>Nov</v>
      </c>
      <c r="W2269" s="1">
        <f t="shared" si="361"/>
        <v>2014</v>
      </c>
      <c r="X2269" s="1">
        <f t="shared" si="362"/>
        <v>2014</v>
      </c>
    </row>
    <row r="2270" spans="1:24" ht="40.5" x14ac:dyDescent="0.3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17">
        <f t="shared" si="358"/>
        <v>42805.874016203707</v>
      </c>
      <c r="L2270" s="17">
        <f t="shared" si="359"/>
        <v>42775.874016203707</v>
      </c>
      <c r="M2270" s="5" t="b">
        <v>0</v>
      </c>
      <c r="N2270" s="5">
        <v>194</v>
      </c>
      <c r="O2270" s="5" t="b">
        <v>1</v>
      </c>
      <c r="P2270" s="5" t="s">
        <v>8297</v>
      </c>
      <c r="Q2270" s="10">
        <f t="shared" si="354"/>
        <v>102.6</v>
      </c>
      <c r="R2270" s="12">
        <f t="shared" si="355"/>
        <v>0.69285714285714284</v>
      </c>
      <c r="S2270" s="13" t="str">
        <f t="shared" si="360"/>
        <v>Games</v>
      </c>
      <c r="T2270" s="13" t="str">
        <f t="shared" si="353"/>
        <v>Tabletop Games</v>
      </c>
      <c r="U2270" s="18" t="str">
        <f t="shared" si="356"/>
        <v>Mar</v>
      </c>
      <c r="V2270" s="18" t="str">
        <f t="shared" si="357"/>
        <v>Feb</v>
      </c>
      <c r="W2270" s="1">
        <f t="shared" si="361"/>
        <v>2017</v>
      </c>
      <c r="X2270" s="1">
        <f t="shared" si="362"/>
        <v>2017</v>
      </c>
    </row>
    <row r="2271" spans="1:24" ht="40.5" x14ac:dyDescent="0.3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17">
        <f t="shared" si="358"/>
        <v>42800.999999999993</v>
      </c>
      <c r="L2271" s="17">
        <f t="shared" si="359"/>
        <v>42776.496099537035</v>
      </c>
      <c r="M2271" s="5" t="b">
        <v>0</v>
      </c>
      <c r="N2271" s="5">
        <v>902</v>
      </c>
      <c r="O2271" s="5" t="b">
        <v>1</v>
      </c>
      <c r="P2271" s="5" t="s">
        <v>8297</v>
      </c>
      <c r="Q2271" s="10">
        <f t="shared" si="354"/>
        <v>1801.64</v>
      </c>
      <c r="R2271" s="12">
        <f t="shared" si="355"/>
        <v>36.08</v>
      </c>
      <c r="S2271" s="13" t="str">
        <f t="shared" si="360"/>
        <v>Games</v>
      </c>
      <c r="T2271" s="13" t="str">
        <f t="shared" si="353"/>
        <v>Tabletop Games</v>
      </c>
      <c r="U2271" s="18" t="str">
        <f t="shared" si="356"/>
        <v>Mar</v>
      </c>
      <c r="V2271" s="18" t="str">
        <f t="shared" si="357"/>
        <v>Feb</v>
      </c>
      <c r="W2271" s="1">
        <f t="shared" si="361"/>
        <v>2017</v>
      </c>
      <c r="X2271" s="1">
        <f t="shared" si="362"/>
        <v>2017</v>
      </c>
    </row>
    <row r="2272" spans="1:24" ht="40.5" x14ac:dyDescent="0.3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17">
        <f t="shared" si="358"/>
        <v>42745.707638888889</v>
      </c>
      <c r="L2272" s="17">
        <f t="shared" si="359"/>
        <v>42725.661030092589</v>
      </c>
      <c r="M2272" s="5" t="b">
        <v>0</v>
      </c>
      <c r="N2272" s="5">
        <v>1670</v>
      </c>
      <c r="O2272" s="5" t="b">
        <v>1</v>
      </c>
      <c r="P2272" s="5" t="s">
        <v>8297</v>
      </c>
      <c r="Q2272" s="10">
        <f t="shared" si="354"/>
        <v>720.24800000000005</v>
      </c>
      <c r="R2272" s="12">
        <f t="shared" si="355"/>
        <v>6.68</v>
      </c>
      <c r="S2272" s="13" t="str">
        <f t="shared" si="360"/>
        <v>Games</v>
      </c>
      <c r="T2272" s="13" t="str">
        <f t="shared" si="353"/>
        <v>Tabletop Games</v>
      </c>
      <c r="U2272" s="18" t="str">
        <f t="shared" si="356"/>
        <v>Jan</v>
      </c>
      <c r="V2272" s="18" t="str">
        <f t="shared" si="357"/>
        <v>Dec</v>
      </c>
      <c r="W2272" s="1">
        <f t="shared" si="361"/>
        <v>2017</v>
      </c>
      <c r="X2272" s="1">
        <f t="shared" si="362"/>
        <v>2016</v>
      </c>
    </row>
    <row r="2273" spans="1:24" ht="40.5" x14ac:dyDescent="0.3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17">
        <f t="shared" si="358"/>
        <v>42713.791712962957</v>
      </c>
      <c r="L2273" s="17">
        <f t="shared" si="359"/>
        <v>42683.791712962957</v>
      </c>
      <c r="M2273" s="5" t="b">
        <v>0</v>
      </c>
      <c r="N2273" s="5">
        <v>1328</v>
      </c>
      <c r="O2273" s="5" t="b">
        <v>1</v>
      </c>
      <c r="P2273" s="5" t="s">
        <v>8297</v>
      </c>
      <c r="Q2273" s="10">
        <f t="shared" si="354"/>
        <v>283.08999999999997</v>
      </c>
      <c r="R2273" s="12">
        <f t="shared" si="355"/>
        <v>6.64</v>
      </c>
      <c r="S2273" s="13" t="str">
        <f t="shared" si="360"/>
        <v>Games</v>
      </c>
      <c r="T2273" s="13" t="str">
        <f t="shared" si="353"/>
        <v>Tabletop Games</v>
      </c>
      <c r="U2273" s="18" t="str">
        <f t="shared" si="356"/>
        <v>Dec</v>
      </c>
      <c r="V2273" s="18" t="str">
        <f t="shared" si="357"/>
        <v>Nov</v>
      </c>
      <c r="W2273" s="1">
        <f t="shared" si="361"/>
        <v>2016</v>
      </c>
      <c r="X2273" s="1">
        <f t="shared" si="362"/>
        <v>2016</v>
      </c>
    </row>
    <row r="2274" spans="1:24" ht="40.5" x14ac:dyDescent="0.3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17">
        <f t="shared" si="358"/>
        <v>42345.491157407407</v>
      </c>
      <c r="L2274" s="17">
        <f t="shared" si="359"/>
        <v>42315.491157407407</v>
      </c>
      <c r="M2274" s="5" t="b">
        <v>0</v>
      </c>
      <c r="N2274" s="5">
        <v>944</v>
      </c>
      <c r="O2274" s="5" t="b">
        <v>1</v>
      </c>
      <c r="P2274" s="5" t="s">
        <v>8297</v>
      </c>
      <c r="Q2274" s="10">
        <f t="shared" si="354"/>
        <v>1356.6</v>
      </c>
      <c r="R2274" s="12">
        <f t="shared" si="355"/>
        <v>94.4</v>
      </c>
      <c r="S2274" s="13" t="str">
        <f t="shared" si="360"/>
        <v>Games</v>
      </c>
      <c r="T2274" s="13" t="str">
        <f t="shared" si="353"/>
        <v>Tabletop Games</v>
      </c>
      <c r="U2274" s="18" t="str">
        <f t="shared" si="356"/>
        <v>Dec</v>
      </c>
      <c r="V2274" s="18" t="str">
        <f t="shared" si="357"/>
        <v>Nov</v>
      </c>
      <c r="W2274" s="1">
        <f t="shared" si="361"/>
        <v>2015</v>
      </c>
      <c r="X2274" s="1">
        <f t="shared" si="362"/>
        <v>2015</v>
      </c>
    </row>
    <row r="2275" spans="1:24" ht="40.5" x14ac:dyDescent="0.3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17">
        <f t="shared" si="358"/>
        <v>42806.299097222225</v>
      </c>
      <c r="L2275" s="17">
        <f t="shared" si="359"/>
        <v>42781.340763888882</v>
      </c>
      <c r="M2275" s="5" t="b">
        <v>0</v>
      </c>
      <c r="N2275" s="5">
        <v>147</v>
      </c>
      <c r="O2275" s="5" t="b">
        <v>1</v>
      </c>
      <c r="P2275" s="5" t="s">
        <v>8297</v>
      </c>
      <c r="Q2275" s="10">
        <f t="shared" si="354"/>
        <v>220.36</v>
      </c>
      <c r="R2275" s="12">
        <f t="shared" si="355"/>
        <v>5.88</v>
      </c>
      <c r="S2275" s="13" t="str">
        <f t="shared" si="360"/>
        <v>Games</v>
      </c>
      <c r="T2275" s="13" t="str">
        <f t="shared" si="353"/>
        <v>Tabletop Games</v>
      </c>
      <c r="U2275" s="18" t="str">
        <f t="shared" si="356"/>
        <v>Mar</v>
      </c>
      <c r="V2275" s="18" t="str">
        <f t="shared" si="357"/>
        <v>Feb</v>
      </c>
      <c r="W2275" s="1">
        <f t="shared" si="361"/>
        <v>2017</v>
      </c>
      <c r="X2275" s="1">
        <f t="shared" si="362"/>
        <v>2017</v>
      </c>
    </row>
    <row r="2276" spans="1:24" ht="60.75" x14ac:dyDescent="0.3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17">
        <f t="shared" si="358"/>
        <v>41693.292326388888</v>
      </c>
      <c r="L2276" s="17">
        <f t="shared" si="359"/>
        <v>41663.292326388888</v>
      </c>
      <c r="M2276" s="5" t="b">
        <v>0</v>
      </c>
      <c r="N2276" s="5">
        <v>99</v>
      </c>
      <c r="O2276" s="5" t="b">
        <v>1</v>
      </c>
      <c r="P2276" s="5" t="s">
        <v>8297</v>
      </c>
      <c r="Q2276" s="10">
        <f t="shared" si="354"/>
        <v>119.6</v>
      </c>
      <c r="R2276" s="12">
        <f t="shared" si="355"/>
        <v>3.96</v>
      </c>
      <c r="S2276" s="13" t="str">
        <f t="shared" si="360"/>
        <v>Games</v>
      </c>
      <c r="T2276" s="13" t="str">
        <f t="shared" si="353"/>
        <v>Tabletop Games</v>
      </c>
      <c r="U2276" s="18" t="str">
        <f t="shared" si="356"/>
        <v>Feb</v>
      </c>
      <c r="V2276" s="18" t="str">
        <f t="shared" si="357"/>
        <v>Jan</v>
      </c>
      <c r="W2276" s="1">
        <f t="shared" si="361"/>
        <v>2014</v>
      </c>
      <c r="X2276" s="1">
        <f t="shared" si="362"/>
        <v>2014</v>
      </c>
    </row>
    <row r="2277" spans="1:24" ht="40.5" x14ac:dyDescent="0.3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17">
        <f t="shared" si="358"/>
        <v>41995.408321759256</v>
      </c>
      <c r="L2277" s="17">
        <f t="shared" si="359"/>
        <v>41965.408321759256</v>
      </c>
      <c r="M2277" s="5" t="b">
        <v>0</v>
      </c>
      <c r="N2277" s="5">
        <v>79</v>
      </c>
      <c r="O2277" s="5" t="b">
        <v>1</v>
      </c>
      <c r="P2277" s="5" t="s">
        <v>8297</v>
      </c>
      <c r="Q2277" s="10">
        <f t="shared" si="354"/>
        <v>407.76923076923077</v>
      </c>
      <c r="R2277" s="12">
        <f t="shared" si="355"/>
        <v>12.153846153846153</v>
      </c>
      <c r="S2277" s="13" t="str">
        <f t="shared" si="360"/>
        <v>Games</v>
      </c>
      <c r="T2277" s="13" t="str">
        <f t="shared" si="353"/>
        <v>Tabletop Games</v>
      </c>
      <c r="U2277" s="18" t="str">
        <f t="shared" si="356"/>
        <v>Dec</v>
      </c>
      <c r="V2277" s="18" t="str">
        <f t="shared" si="357"/>
        <v>Nov</v>
      </c>
      <c r="W2277" s="1">
        <f t="shared" si="361"/>
        <v>2014</v>
      </c>
      <c r="X2277" s="1">
        <f t="shared" si="362"/>
        <v>2014</v>
      </c>
    </row>
    <row r="2278" spans="1:24" ht="60.75" x14ac:dyDescent="0.3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17">
        <f t="shared" si="358"/>
        <v>41644.443159722221</v>
      </c>
      <c r="L2278" s="17">
        <f t="shared" si="359"/>
        <v>41614.443159722221</v>
      </c>
      <c r="M2278" s="5" t="b">
        <v>0</v>
      </c>
      <c r="N2278" s="5">
        <v>75</v>
      </c>
      <c r="O2278" s="5" t="b">
        <v>1</v>
      </c>
      <c r="P2278" s="5" t="s">
        <v>8297</v>
      </c>
      <c r="Q2278" s="10">
        <f t="shared" si="354"/>
        <v>105.81826105905427</v>
      </c>
      <c r="R2278" s="12">
        <f t="shared" si="355"/>
        <v>1.6343429941163652</v>
      </c>
      <c r="S2278" s="13" t="str">
        <f t="shared" si="360"/>
        <v>Games</v>
      </c>
      <c r="T2278" s="13" t="str">
        <f t="shared" si="353"/>
        <v>Tabletop Games</v>
      </c>
      <c r="U2278" s="18" t="str">
        <f t="shared" si="356"/>
        <v>Jan</v>
      </c>
      <c r="V2278" s="18" t="str">
        <f t="shared" si="357"/>
        <v>Dec</v>
      </c>
      <c r="W2278" s="1">
        <f t="shared" si="361"/>
        <v>2014</v>
      </c>
      <c r="X2278" s="1">
        <f t="shared" si="362"/>
        <v>2013</v>
      </c>
    </row>
    <row r="2279" spans="1:24" ht="40.5" x14ac:dyDescent="0.3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17">
        <f t="shared" si="358"/>
        <v>40966.470173611109</v>
      </c>
      <c r="L2279" s="17">
        <f t="shared" si="359"/>
        <v>40936.470173611109</v>
      </c>
      <c r="M2279" s="5" t="b">
        <v>0</v>
      </c>
      <c r="N2279" s="5">
        <v>207</v>
      </c>
      <c r="O2279" s="5" t="b">
        <v>1</v>
      </c>
      <c r="P2279" s="5" t="s">
        <v>8297</v>
      </c>
      <c r="Q2279" s="10">
        <f t="shared" si="354"/>
        <v>141.08235294117648</v>
      </c>
      <c r="R2279" s="12">
        <f t="shared" si="355"/>
        <v>2.4352941176470586</v>
      </c>
      <c r="S2279" s="13" t="str">
        <f t="shared" si="360"/>
        <v>Games</v>
      </c>
      <c r="T2279" s="13" t="str">
        <f t="shared" si="353"/>
        <v>Tabletop Games</v>
      </c>
      <c r="U2279" s="18" t="str">
        <f t="shared" si="356"/>
        <v>Feb</v>
      </c>
      <c r="V2279" s="18" t="str">
        <f t="shared" si="357"/>
        <v>Jan</v>
      </c>
      <c r="W2279" s="1">
        <f t="shared" si="361"/>
        <v>2012</v>
      </c>
      <c r="X2279" s="1">
        <f t="shared" si="362"/>
        <v>2012</v>
      </c>
    </row>
    <row r="2280" spans="1:24" ht="40.5" x14ac:dyDescent="0.3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17">
        <f t="shared" si="358"/>
        <v>42372.749305555553</v>
      </c>
      <c r="L2280" s="17">
        <f t="shared" si="359"/>
        <v>42338.500775462962</v>
      </c>
      <c r="M2280" s="5" t="b">
        <v>0</v>
      </c>
      <c r="N2280" s="5">
        <v>102</v>
      </c>
      <c r="O2280" s="5" t="b">
        <v>1</v>
      </c>
      <c r="P2280" s="5" t="s">
        <v>8297</v>
      </c>
      <c r="Q2280" s="10">
        <f t="shared" si="354"/>
        <v>270.7</v>
      </c>
      <c r="R2280" s="12">
        <f t="shared" si="355"/>
        <v>5.0999999999999996</v>
      </c>
      <c r="S2280" s="13" t="str">
        <f t="shared" si="360"/>
        <v>Games</v>
      </c>
      <c r="T2280" s="13" t="str">
        <f t="shared" si="353"/>
        <v>Tabletop Games</v>
      </c>
      <c r="U2280" s="18" t="str">
        <f t="shared" si="356"/>
        <v>Jan</v>
      </c>
      <c r="V2280" s="18" t="str">
        <f t="shared" si="357"/>
        <v>Nov</v>
      </c>
      <c r="W2280" s="1">
        <f t="shared" si="361"/>
        <v>2016</v>
      </c>
      <c r="X2280" s="1">
        <f t="shared" si="362"/>
        <v>2015</v>
      </c>
    </row>
    <row r="2281" spans="1:24" ht="40.5" x14ac:dyDescent="0.3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17">
        <f t="shared" si="358"/>
        <v>42038.958333333336</v>
      </c>
      <c r="L2281" s="17">
        <f t="shared" si="359"/>
        <v>42020.598368055558</v>
      </c>
      <c r="M2281" s="5" t="b">
        <v>0</v>
      </c>
      <c r="N2281" s="5">
        <v>32</v>
      </c>
      <c r="O2281" s="5" t="b">
        <v>1</v>
      </c>
      <c r="P2281" s="5" t="s">
        <v>8297</v>
      </c>
      <c r="Q2281" s="10">
        <f t="shared" si="354"/>
        <v>153.80000000000001</v>
      </c>
      <c r="R2281" s="12">
        <f t="shared" si="355"/>
        <v>3.2</v>
      </c>
      <c r="S2281" s="13" t="str">
        <f t="shared" si="360"/>
        <v>Games</v>
      </c>
      <c r="T2281" s="13" t="str">
        <f t="shared" si="353"/>
        <v>Tabletop Games</v>
      </c>
      <c r="U2281" s="18" t="str">
        <f t="shared" si="356"/>
        <v>Feb</v>
      </c>
      <c r="V2281" s="18" t="str">
        <f t="shared" si="357"/>
        <v>Jan</v>
      </c>
      <c r="W2281" s="1">
        <f t="shared" si="361"/>
        <v>2015</v>
      </c>
      <c r="X2281" s="1">
        <f t="shared" si="362"/>
        <v>2015</v>
      </c>
    </row>
    <row r="2282" spans="1:24" ht="40.5" x14ac:dyDescent="0.3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17">
        <f t="shared" si="358"/>
        <v>42264.416562499995</v>
      </c>
      <c r="L2282" s="17">
        <f t="shared" si="359"/>
        <v>42234.416562499995</v>
      </c>
      <c r="M2282" s="5" t="b">
        <v>0</v>
      </c>
      <c r="N2282" s="5">
        <v>480</v>
      </c>
      <c r="O2282" s="5" t="b">
        <v>1</v>
      </c>
      <c r="P2282" s="5" t="s">
        <v>8297</v>
      </c>
      <c r="Q2282" s="10">
        <f t="shared" si="354"/>
        <v>403.57653061224488</v>
      </c>
      <c r="R2282" s="12">
        <f t="shared" si="355"/>
        <v>4.8979591836734695</v>
      </c>
      <c r="S2282" s="13" t="str">
        <f t="shared" si="360"/>
        <v>Games</v>
      </c>
      <c r="T2282" s="13" t="str">
        <f t="shared" si="353"/>
        <v>Tabletop Games</v>
      </c>
      <c r="U2282" s="18" t="str">
        <f t="shared" si="356"/>
        <v>Sep</v>
      </c>
      <c r="V2282" s="18" t="str">
        <f t="shared" si="357"/>
        <v>Aug</v>
      </c>
      <c r="W2282" s="1">
        <f t="shared" si="361"/>
        <v>2015</v>
      </c>
      <c r="X2282" s="1">
        <f t="shared" si="362"/>
        <v>2015</v>
      </c>
    </row>
    <row r="2283" spans="1:24" ht="40.5" x14ac:dyDescent="0.3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17">
        <f t="shared" si="358"/>
        <v>40749.076388888883</v>
      </c>
      <c r="L2283" s="17">
        <f t="shared" si="359"/>
        <v>40687.077511574069</v>
      </c>
      <c r="M2283" s="5" t="b">
        <v>0</v>
      </c>
      <c r="N2283" s="5">
        <v>11</v>
      </c>
      <c r="O2283" s="5" t="b">
        <v>1</v>
      </c>
      <c r="P2283" s="5" t="s">
        <v>8276</v>
      </c>
      <c r="Q2283" s="10">
        <f t="shared" si="354"/>
        <v>185</v>
      </c>
      <c r="R2283" s="12">
        <f t="shared" si="355"/>
        <v>3.6666666666666665</v>
      </c>
      <c r="S2283" s="13" t="str">
        <f t="shared" si="360"/>
        <v>Music</v>
      </c>
      <c r="T2283" s="13" t="str">
        <f t="shared" si="353"/>
        <v>Rock</v>
      </c>
      <c r="U2283" s="18" t="str">
        <f t="shared" si="356"/>
        <v>Jul</v>
      </c>
      <c r="V2283" s="18" t="str">
        <f t="shared" si="357"/>
        <v>May</v>
      </c>
      <c r="W2283" s="1">
        <f t="shared" si="361"/>
        <v>2011</v>
      </c>
      <c r="X2283" s="1">
        <f t="shared" si="362"/>
        <v>2011</v>
      </c>
    </row>
    <row r="2284" spans="1:24" ht="40.5" x14ac:dyDescent="0.3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17">
        <f t="shared" si="358"/>
        <v>42382.966273148144</v>
      </c>
      <c r="L2284" s="17">
        <f t="shared" si="359"/>
        <v>42322.966273148144</v>
      </c>
      <c r="M2284" s="5" t="b">
        <v>0</v>
      </c>
      <c r="N2284" s="5">
        <v>12</v>
      </c>
      <c r="O2284" s="5" t="b">
        <v>1</v>
      </c>
      <c r="P2284" s="5" t="s">
        <v>8276</v>
      </c>
      <c r="Q2284" s="10">
        <f t="shared" si="354"/>
        <v>185.33333333333334</v>
      </c>
      <c r="R2284" s="12">
        <f t="shared" si="355"/>
        <v>1.6</v>
      </c>
      <c r="S2284" s="13" t="str">
        <f t="shared" si="360"/>
        <v>Music</v>
      </c>
      <c r="T2284" s="13" t="str">
        <f t="shared" si="353"/>
        <v>Rock</v>
      </c>
      <c r="U2284" s="18" t="str">
        <f t="shared" si="356"/>
        <v>Jan</v>
      </c>
      <c r="V2284" s="18" t="str">
        <f t="shared" si="357"/>
        <v>Nov</v>
      </c>
      <c r="W2284" s="1">
        <f t="shared" si="361"/>
        <v>2016</v>
      </c>
      <c r="X2284" s="1">
        <f t="shared" si="362"/>
        <v>2015</v>
      </c>
    </row>
    <row r="2285" spans="1:24" ht="60.75" x14ac:dyDescent="0.3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17">
        <f t="shared" si="358"/>
        <v>41037.875046296293</v>
      </c>
      <c r="L2285" s="17">
        <f t="shared" si="359"/>
        <v>40977.916712962957</v>
      </c>
      <c r="M2285" s="5" t="b">
        <v>0</v>
      </c>
      <c r="N2285" s="5">
        <v>48</v>
      </c>
      <c r="O2285" s="5" t="b">
        <v>1</v>
      </c>
      <c r="P2285" s="5" t="s">
        <v>8276</v>
      </c>
      <c r="Q2285" s="10">
        <f t="shared" si="354"/>
        <v>100.85533333333333</v>
      </c>
      <c r="R2285" s="12">
        <f t="shared" si="355"/>
        <v>1.6</v>
      </c>
      <c r="S2285" s="13" t="str">
        <f t="shared" si="360"/>
        <v>Music</v>
      </c>
      <c r="T2285" s="13" t="str">
        <f t="shared" si="353"/>
        <v>Rock</v>
      </c>
      <c r="U2285" s="18" t="str">
        <f t="shared" si="356"/>
        <v>May</v>
      </c>
      <c r="V2285" s="18" t="str">
        <f t="shared" si="357"/>
        <v>Mar</v>
      </c>
      <c r="W2285" s="1">
        <f t="shared" si="361"/>
        <v>2012</v>
      </c>
      <c r="X2285" s="1">
        <f t="shared" si="362"/>
        <v>2012</v>
      </c>
    </row>
    <row r="2286" spans="1:24" ht="40.5" x14ac:dyDescent="0.3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17">
        <f t="shared" si="358"/>
        <v>40613.958333333328</v>
      </c>
      <c r="L2286" s="17">
        <f t="shared" si="359"/>
        <v>40585.588483796295</v>
      </c>
      <c r="M2286" s="5" t="b">
        <v>0</v>
      </c>
      <c r="N2286" s="5">
        <v>59</v>
      </c>
      <c r="O2286" s="5" t="b">
        <v>1</v>
      </c>
      <c r="P2286" s="5" t="s">
        <v>8276</v>
      </c>
      <c r="Q2286" s="10">
        <f t="shared" si="354"/>
        <v>106.22116666666666</v>
      </c>
      <c r="R2286" s="12">
        <f t="shared" si="355"/>
        <v>0.98333333333333328</v>
      </c>
      <c r="S2286" s="13" t="str">
        <f t="shared" si="360"/>
        <v>Music</v>
      </c>
      <c r="T2286" s="13" t="str">
        <f t="shared" si="353"/>
        <v>Rock</v>
      </c>
      <c r="U2286" s="18" t="str">
        <f t="shared" si="356"/>
        <v>Mar</v>
      </c>
      <c r="V2286" s="18" t="str">
        <f t="shared" si="357"/>
        <v>Feb</v>
      </c>
      <c r="W2286" s="1">
        <f t="shared" si="361"/>
        <v>2011</v>
      </c>
      <c r="X2286" s="1">
        <f t="shared" si="362"/>
        <v>2011</v>
      </c>
    </row>
    <row r="2287" spans="1:24" ht="40.5" x14ac:dyDescent="0.3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17">
        <f t="shared" si="358"/>
        <v>41088.977349537039</v>
      </c>
      <c r="L2287" s="17">
        <f t="shared" si="359"/>
        <v>41058.977349537039</v>
      </c>
      <c r="M2287" s="5" t="b">
        <v>0</v>
      </c>
      <c r="N2287" s="5">
        <v>79</v>
      </c>
      <c r="O2287" s="5" t="b">
        <v>1</v>
      </c>
      <c r="P2287" s="5" t="s">
        <v>8276</v>
      </c>
      <c r="Q2287" s="10">
        <f t="shared" si="354"/>
        <v>121.36666666666666</v>
      </c>
      <c r="R2287" s="12">
        <f t="shared" si="355"/>
        <v>2.6333333333333333</v>
      </c>
      <c r="S2287" s="13" t="str">
        <f t="shared" si="360"/>
        <v>Music</v>
      </c>
      <c r="T2287" s="13" t="str">
        <f t="shared" si="353"/>
        <v>Rock</v>
      </c>
      <c r="U2287" s="18" t="str">
        <f t="shared" si="356"/>
        <v>Jun</v>
      </c>
      <c r="V2287" s="18" t="str">
        <f t="shared" si="357"/>
        <v>May</v>
      </c>
      <c r="W2287" s="1">
        <f t="shared" si="361"/>
        <v>2012</v>
      </c>
      <c r="X2287" s="1">
        <f t="shared" si="362"/>
        <v>2012</v>
      </c>
    </row>
    <row r="2288" spans="1:24" ht="40.5" x14ac:dyDescent="0.3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17">
        <f t="shared" si="358"/>
        <v>41522.957638888889</v>
      </c>
      <c r="L2288" s="17">
        <f t="shared" si="359"/>
        <v>41494.755254629628</v>
      </c>
      <c r="M2288" s="5" t="b">
        <v>0</v>
      </c>
      <c r="N2288" s="5">
        <v>14</v>
      </c>
      <c r="O2288" s="5" t="b">
        <v>1</v>
      </c>
      <c r="P2288" s="5" t="s">
        <v>8276</v>
      </c>
      <c r="Q2288" s="10">
        <f t="shared" si="354"/>
        <v>100.06666666666666</v>
      </c>
      <c r="R2288" s="12">
        <f t="shared" si="355"/>
        <v>0.93333333333333335</v>
      </c>
      <c r="S2288" s="13" t="str">
        <f t="shared" si="360"/>
        <v>Music</v>
      </c>
      <c r="T2288" s="13" t="str">
        <f t="shared" ref="T2288:T2351" si="363">IF(ISNUMBER(SEARCH("television",P2288)),"Video/Televison",IF(ISNUMBER(SEARCH("documentary",P2288)),"Video/Documentary",IF(ISNUMBER(SEARCH("drama",P2288)),"Video/Drama",IF(ISNUMBER(SEARCH("science",P2288)),"Video/Science Fiction",IF(ISNUMBER(SEARCH("shorts",P2288)),"Video/Shorts",IF(ISNUMBER(SEARCH("Trucks",P2288)),"Food Trucks",IF(ISNUMBER(SEARCH("restaurants",P2288)),"Restaurants",IF(ISNUMBER(SEARCH("small",P2288)),"Small Batch",IF(ISNUMBER(SEARCH("mobile",P2288)),"Mobile Games",IF(ISNUMBER(SEARCH("tabletop",P2288)),"Tabletop Games",IF(ISNUMBER(SEARCH("video",P2288)),"Video Games",IF(ISNUMBER(SEARCH("audio",P2288)),"Audio",IF(ISNUMBER(SEARCH("classical",P2288)),"Classical",IF(ISNUMBER(SEARCH("electric",P2288)),"Electric Music",IF(ISNUMBER(SEARCH("faith",P2288)),"Faith",IF(ISNUMBER(SEARCH("indie",P2288)),"Indie Music",IF(ISNUMBER(SEARCH("jazz",P2288)),"Jazz",IF(ISNUMBER(SEARCH("metal",P2288)),"Metal",IF(ISNUMBER(SEARCH("pop",P2288)),"Pop",IF(ISNUMBER(SEARCH("world",P2288)),"World Music",IF(ISNUMBER(SEARCH("plays",P2288)),"Plays",IF(ISNUMBER(SEARCH("spaces",P2288)),"Spaces",IF(ISNUMBER(SEARCH("marker",P2288)),"Markerpaces",IF(ISNUMBER(SEARCH("exploration",P2288)),"Space Exploration",IF(ISNUMBER(SEARCH("wearables",P2288)),"Wearables",IF(ISNUMBER(SEARCH("web",P2288)),"Web",IF(ISNUMBER(SEARCH("hardware",P2288)),"Hardware",IF(ISNUMBER(SEARCH("nature",P2288)),"Nature",IF(ISNUMBER(SEARCH("people",P2288)),"People",IF(ISNUMBER(SEARCH("photobooks",P2288)),"Photobooks",IF(ISNUMBER(SEARCH("places",P2288)),"Places",IF(ISNUMBER(SEARCH("nonfiction",P2288)),"Nonfiction",IF(ISNUMBER(SEARCH("fiction",P2288)),"fiction",IF(ISNUMBER(SEARCH("radio",P2288)),"Radio &amp; Podcast",IF(ISNUMBER(SEARCH("translation",P2288)),"Translation",IF(ISNUMBER(SEARCH("musical",P2288)),"Musical",IF(ISNUMBER(SEARCH("rock",P2288)),"Rock",IF(ISNUMBER(SEARCH("books",P2288)),"Books",IF(ISNUMBER(SEARCH("music/electronic",P2288)),"Electronic Music",IF(ISNUMBER(SEARCH("gadgets",P2288)),"Gadgets"))))))))))))))))))))))))))))))))))))))))</f>
        <v>Rock</v>
      </c>
      <c r="U2288" s="18" t="str">
        <f t="shared" si="356"/>
        <v>Sep</v>
      </c>
      <c r="V2288" s="18" t="str">
        <f t="shared" si="357"/>
        <v>Aug</v>
      </c>
      <c r="W2288" s="1">
        <f t="shared" si="361"/>
        <v>2013</v>
      </c>
      <c r="X2288" s="1">
        <f t="shared" si="362"/>
        <v>2013</v>
      </c>
    </row>
    <row r="2289" spans="1:24" ht="60.75" x14ac:dyDescent="0.3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17">
        <f t="shared" si="358"/>
        <v>41813.459027777775</v>
      </c>
      <c r="L2289" s="17">
        <f t="shared" si="359"/>
        <v>41792.459027777775</v>
      </c>
      <c r="M2289" s="5" t="b">
        <v>0</v>
      </c>
      <c r="N2289" s="5">
        <v>106</v>
      </c>
      <c r="O2289" s="5" t="b">
        <v>1</v>
      </c>
      <c r="P2289" s="5" t="s">
        <v>8276</v>
      </c>
      <c r="Q2289" s="10">
        <f t="shared" si="354"/>
        <v>119.97755555555555</v>
      </c>
      <c r="R2289" s="12">
        <f t="shared" si="355"/>
        <v>2.3555555555555556</v>
      </c>
      <c r="S2289" s="13" t="str">
        <f t="shared" si="360"/>
        <v>Music</v>
      </c>
      <c r="T2289" s="13" t="str">
        <f t="shared" si="363"/>
        <v>Rock</v>
      </c>
      <c r="U2289" s="18" t="str">
        <f t="shared" si="356"/>
        <v>Jun</v>
      </c>
      <c r="V2289" s="18" t="str">
        <f t="shared" si="357"/>
        <v>Jun</v>
      </c>
      <c r="W2289" s="1">
        <f t="shared" si="361"/>
        <v>2014</v>
      </c>
      <c r="X2289" s="1">
        <f t="shared" si="362"/>
        <v>2014</v>
      </c>
    </row>
    <row r="2290" spans="1:24" ht="60.75" x14ac:dyDescent="0.3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17">
        <f t="shared" si="358"/>
        <v>41086.541666666664</v>
      </c>
      <c r="L2290" s="17">
        <f t="shared" si="359"/>
        <v>41067.619085648148</v>
      </c>
      <c r="M2290" s="5" t="b">
        <v>0</v>
      </c>
      <c r="N2290" s="5">
        <v>25</v>
      </c>
      <c r="O2290" s="5" t="b">
        <v>1</v>
      </c>
      <c r="P2290" s="5" t="s">
        <v>8276</v>
      </c>
      <c r="Q2290" s="10">
        <f t="shared" si="354"/>
        <v>100.1</v>
      </c>
      <c r="R2290" s="12">
        <f t="shared" si="355"/>
        <v>2.5</v>
      </c>
      <c r="S2290" s="13" t="str">
        <f t="shared" si="360"/>
        <v>Music</v>
      </c>
      <c r="T2290" s="13" t="str">
        <f t="shared" si="363"/>
        <v>Rock</v>
      </c>
      <c r="U2290" s="18" t="str">
        <f t="shared" si="356"/>
        <v>Jun</v>
      </c>
      <c r="V2290" s="18" t="str">
        <f t="shared" si="357"/>
        <v>Jun</v>
      </c>
      <c r="W2290" s="1">
        <f t="shared" si="361"/>
        <v>2012</v>
      </c>
      <c r="X2290" s="1">
        <f t="shared" si="362"/>
        <v>2012</v>
      </c>
    </row>
    <row r="2291" spans="1:24" ht="40.5" x14ac:dyDescent="0.3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17">
        <f t="shared" si="358"/>
        <v>41614.765277777777</v>
      </c>
      <c r="L2291" s="17">
        <f t="shared" si="359"/>
        <v>41571.790046296293</v>
      </c>
      <c r="M2291" s="5" t="b">
        <v>0</v>
      </c>
      <c r="N2291" s="5">
        <v>25</v>
      </c>
      <c r="O2291" s="5" t="b">
        <v>1</v>
      </c>
      <c r="P2291" s="5" t="s">
        <v>8276</v>
      </c>
      <c r="Q2291" s="10">
        <f t="shared" si="354"/>
        <v>107.4</v>
      </c>
      <c r="R2291" s="12">
        <f t="shared" si="355"/>
        <v>1.6666666666666667</v>
      </c>
      <c r="S2291" s="13" t="str">
        <f t="shared" si="360"/>
        <v>Music</v>
      </c>
      <c r="T2291" s="13" t="str">
        <f t="shared" si="363"/>
        <v>Rock</v>
      </c>
      <c r="U2291" s="18" t="str">
        <f t="shared" si="356"/>
        <v>Dec</v>
      </c>
      <c r="V2291" s="18" t="str">
        <f t="shared" si="357"/>
        <v>Oct</v>
      </c>
      <c r="W2291" s="1">
        <f t="shared" si="361"/>
        <v>2013</v>
      </c>
      <c r="X2291" s="1">
        <f t="shared" si="362"/>
        <v>2013</v>
      </c>
    </row>
    <row r="2292" spans="1:24" ht="40.5" x14ac:dyDescent="0.3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17">
        <f t="shared" si="358"/>
        <v>40148.5</v>
      </c>
      <c r="L2292" s="17">
        <f t="shared" si="359"/>
        <v>40070.045486111107</v>
      </c>
      <c r="M2292" s="5" t="b">
        <v>0</v>
      </c>
      <c r="N2292" s="5">
        <v>29</v>
      </c>
      <c r="O2292" s="5" t="b">
        <v>1</v>
      </c>
      <c r="P2292" s="5" t="s">
        <v>8276</v>
      </c>
      <c r="Q2292" s="10">
        <f t="shared" si="354"/>
        <v>104.06666666666666</v>
      </c>
      <c r="R2292" s="12">
        <f t="shared" si="355"/>
        <v>1.9333333333333333</v>
      </c>
      <c r="S2292" s="13" t="str">
        <f t="shared" si="360"/>
        <v>Music</v>
      </c>
      <c r="T2292" s="13" t="str">
        <f t="shared" si="363"/>
        <v>Rock</v>
      </c>
      <c r="U2292" s="18" t="str">
        <f t="shared" si="356"/>
        <v>Dec</v>
      </c>
      <c r="V2292" s="18" t="str">
        <f t="shared" si="357"/>
        <v>Sep</v>
      </c>
      <c r="W2292" s="1">
        <f t="shared" si="361"/>
        <v>2009</v>
      </c>
      <c r="X2292" s="1">
        <f t="shared" si="362"/>
        <v>2009</v>
      </c>
    </row>
    <row r="2293" spans="1:24" ht="40.5" x14ac:dyDescent="0.3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17">
        <f t="shared" si="358"/>
        <v>41021.958333333328</v>
      </c>
      <c r="L2293" s="17">
        <f t="shared" si="359"/>
        <v>40987.768726851849</v>
      </c>
      <c r="M2293" s="5" t="b">
        <v>0</v>
      </c>
      <c r="N2293" s="5">
        <v>43</v>
      </c>
      <c r="O2293" s="5" t="b">
        <v>1</v>
      </c>
      <c r="P2293" s="5" t="s">
        <v>8276</v>
      </c>
      <c r="Q2293" s="10">
        <f t="shared" si="354"/>
        <v>172.8</v>
      </c>
      <c r="R2293" s="12">
        <f t="shared" si="355"/>
        <v>1.72</v>
      </c>
      <c r="S2293" s="13" t="str">
        <f t="shared" si="360"/>
        <v>Music</v>
      </c>
      <c r="T2293" s="13" t="str">
        <f t="shared" si="363"/>
        <v>Rock</v>
      </c>
      <c r="U2293" s="18" t="str">
        <f t="shared" si="356"/>
        <v>Apr</v>
      </c>
      <c r="V2293" s="18" t="str">
        <f t="shared" si="357"/>
        <v>Mar</v>
      </c>
      <c r="W2293" s="1">
        <f t="shared" si="361"/>
        <v>2012</v>
      </c>
      <c r="X2293" s="1">
        <f t="shared" si="362"/>
        <v>2012</v>
      </c>
    </row>
    <row r="2294" spans="1:24" ht="40.5" x14ac:dyDescent="0.3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17">
        <f t="shared" si="358"/>
        <v>41017.489305555551</v>
      </c>
      <c r="L2294" s="17">
        <f t="shared" si="359"/>
        <v>40987.489305555551</v>
      </c>
      <c r="M2294" s="5" t="b">
        <v>0</v>
      </c>
      <c r="N2294" s="5">
        <v>46</v>
      </c>
      <c r="O2294" s="5" t="b">
        <v>1</v>
      </c>
      <c r="P2294" s="5" t="s">
        <v>8276</v>
      </c>
      <c r="Q2294" s="10">
        <f t="shared" si="354"/>
        <v>107.25050000000002</v>
      </c>
      <c r="R2294" s="12">
        <f t="shared" si="355"/>
        <v>2.2999999999999998</v>
      </c>
      <c r="S2294" s="13" t="str">
        <f t="shared" si="360"/>
        <v>Music</v>
      </c>
      <c r="T2294" s="13" t="str">
        <f t="shared" si="363"/>
        <v>Rock</v>
      </c>
      <c r="U2294" s="18" t="str">
        <f t="shared" si="356"/>
        <v>Apr</v>
      </c>
      <c r="V2294" s="18" t="str">
        <f t="shared" si="357"/>
        <v>Mar</v>
      </c>
      <c r="W2294" s="1">
        <f t="shared" si="361"/>
        <v>2012</v>
      </c>
      <c r="X2294" s="1">
        <f t="shared" si="362"/>
        <v>2012</v>
      </c>
    </row>
    <row r="2295" spans="1:24" ht="40.5" x14ac:dyDescent="0.3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17">
        <f t="shared" si="358"/>
        <v>41176.957638888889</v>
      </c>
      <c r="L2295" s="17">
        <f t="shared" si="359"/>
        <v>41151.499988425923</v>
      </c>
      <c r="M2295" s="5" t="b">
        <v>0</v>
      </c>
      <c r="N2295" s="5">
        <v>27</v>
      </c>
      <c r="O2295" s="5" t="b">
        <v>1</v>
      </c>
      <c r="P2295" s="5" t="s">
        <v>8276</v>
      </c>
      <c r="Q2295" s="10">
        <f t="shared" si="354"/>
        <v>108.23529411764706</v>
      </c>
      <c r="R2295" s="12">
        <f t="shared" si="355"/>
        <v>3.1764705882352939</v>
      </c>
      <c r="S2295" s="13" t="str">
        <f t="shared" si="360"/>
        <v>Music</v>
      </c>
      <c r="T2295" s="13" t="str">
        <f t="shared" si="363"/>
        <v>Rock</v>
      </c>
      <c r="U2295" s="18" t="str">
        <f t="shared" si="356"/>
        <v>Sep</v>
      </c>
      <c r="V2295" s="18" t="str">
        <f t="shared" si="357"/>
        <v>Aug</v>
      </c>
      <c r="W2295" s="1">
        <f t="shared" si="361"/>
        <v>2012</v>
      </c>
      <c r="X2295" s="1">
        <f t="shared" si="362"/>
        <v>2012</v>
      </c>
    </row>
    <row r="2296" spans="1:24" ht="60.75" x14ac:dyDescent="0.3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17">
        <f t="shared" si="358"/>
        <v>41294.514814814815</v>
      </c>
      <c r="L2296" s="17">
        <f t="shared" si="359"/>
        <v>41264.514814814815</v>
      </c>
      <c r="M2296" s="5" t="b">
        <v>0</v>
      </c>
      <c r="N2296" s="5">
        <v>112</v>
      </c>
      <c r="O2296" s="5" t="b">
        <v>1</v>
      </c>
      <c r="P2296" s="5" t="s">
        <v>8276</v>
      </c>
      <c r="Q2296" s="10">
        <f t="shared" si="354"/>
        <v>146.08080000000001</v>
      </c>
      <c r="R2296" s="12">
        <f t="shared" si="355"/>
        <v>2.2400000000000002</v>
      </c>
      <c r="S2296" s="13" t="str">
        <f t="shared" si="360"/>
        <v>Music</v>
      </c>
      <c r="T2296" s="13" t="str">
        <f t="shared" si="363"/>
        <v>Rock</v>
      </c>
      <c r="U2296" s="18" t="str">
        <f t="shared" si="356"/>
        <v>Jan</v>
      </c>
      <c r="V2296" s="18" t="str">
        <f t="shared" si="357"/>
        <v>Dec</v>
      </c>
      <c r="W2296" s="1">
        <f t="shared" si="361"/>
        <v>2013</v>
      </c>
      <c r="X2296" s="1">
        <f t="shared" si="362"/>
        <v>2012</v>
      </c>
    </row>
    <row r="2297" spans="1:24" ht="40.5" x14ac:dyDescent="0.3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17">
        <f t="shared" si="358"/>
        <v>41300.746018518512</v>
      </c>
      <c r="L2297" s="17">
        <f t="shared" si="359"/>
        <v>41270.746018518512</v>
      </c>
      <c r="M2297" s="5" t="b">
        <v>0</v>
      </c>
      <c r="N2297" s="5">
        <v>34</v>
      </c>
      <c r="O2297" s="5" t="b">
        <v>1</v>
      </c>
      <c r="P2297" s="5" t="s">
        <v>8276</v>
      </c>
      <c r="Q2297" s="10">
        <f t="shared" si="354"/>
        <v>125.25</v>
      </c>
      <c r="R2297" s="12">
        <f t="shared" si="355"/>
        <v>2.8333333333333335</v>
      </c>
      <c r="S2297" s="13" t="str">
        <f t="shared" si="360"/>
        <v>Music</v>
      </c>
      <c r="T2297" s="13" t="str">
        <f t="shared" si="363"/>
        <v>Rock</v>
      </c>
      <c r="U2297" s="18" t="str">
        <f t="shared" si="356"/>
        <v>Jan</v>
      </c>
      <c r="V2297" s="18" t="str">
        <f t="shared" si="357"/>
        <v>Dec</v>
      </c>
      <c r="W2297" s="1">
        <f t="shared" si="361"/>
        <v>2013</v>
      </c>
      <c r="X2297" s="1">
        <f t="shared" si="362"/>
        <v>2012</v>
      </c>
    </row>
    <row r="2298" spans="1:24" ht="40.5" x14ac:dyDescent="0.3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17">
        <f t="shared" si="358"/>
        <v>40962.52344907407</v>
      </c>
      <c r="L2298" s="17">
        <f t="shared" si="359"/>
        <v>40927.52344907407</v>
      </c>
      <c r="M2298" s="5" t="b">
        <v>0</v>
      </c>
      <c r="N2298" s="5">
        <v>145</v>
      </c>
      <c r="O2298" s="5" t="b">
        <v>1</v>
      </c>
      <c r="P2298" s="5" t="s">
        <v>8276</v>
      </c>
      <c r="Q2298" s="10">
        <f t="shared" si="354"/>
        <v>149.07142857142858</v>
      </c>
      <c r="R2298" s="12">
        <f t="shared" si="355"/>
        <v>2.0714285714285716</v>
      </c>
      <c r="S2298" s="13" t="str">
        <f t="shared" si="360"/>
        <v>Music</v>
      </c>
      <c r="T2298" s="13" t="str">
        <f t="shared" si="363"/>
        <v>Rock</v>
      </c>
      <c r="U2298" s="18" t="str">
        <f t="shared" si="356"/>
        <v>Feb</v>
      </c>
      <c r="V2298" s="18" t="str">
        <f t="shared" si="357"/>
        <v>Jan</v>
      </c>
      <c r="W2298" s="1">
        <f t="shared" si="361"/>
        <v>2012</v>
      </c>
      <c r="X2298" s="1">
        <f t="shared" si="362"/>
        <v>2012</v>
      </c>
    </row>
    <row r="2299" spans="1:24" ht="40.5" x14ac:dyDescent="0.3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17">
        <f t="shared" si="358"/>
        <v>40981.957638888889</v>
      </c>
      <c r="L2299" s="17">
        <f t="shared" si="359"/>
        <v>40947.83390046296</v>
      </c>
      <c r="M2299" s="5" t="b">
        <v>0</v>
      </c>
      <c r="N2299" s="5">
        <v>19</v>
      </c>
      <c r="O2299" s="5" t="b">
        <v>1</v>
      </c>
      <c r="P2299" s="5" t="s">
        <v>8276</v>
      </c>
      <c r="Q2299" s="10">
        <f t="shared" si="354"/>
        <v>100.6</v>
      </c>
      <c r="R2299" s="12">
        <f t="shared" si="355"/>
        <v>1.9</v>
      </c>
      <c r="S2299" s="13" t="str">
        <f t="shared" si="360"/>
        <v>Music</v>
      </c>
      <c r="T2299" s="13" t="str">
        <f t="shared" si="363"/>
        <v>Rock</v>
      </c>
      <c r="U2299" s="18" t="str">
        <f t="shared" si="356"/>
        <v>Mar</v>
      </c>
      <c r="V2299" s="18" t="str">
        <f t="shared" si="357"/>
        <v>Feb</v>
      </c>
      <c r="W2299" s="1">
        <f t="shared" si="361"/>
        <v>2012</v>
      </c>
      <c r="X2299" s="1">
        <f t="shared" si="362"/>
        <v>2012</v>
      </c>
    </row>
    <row r="2300" spans="1:24" ht="40.5" x14ac:dyDescent="0.3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17">
        <f t="shared" si="358"/>
        <v>41724.59065972222</v>
      </c>
      <c r="L2300" s="17">
        <f t="shared" si="359"/>
        <v>41694.632326388884</v>
      </c>
      <c r="M2300" s="5" t="b">
        <v>0</v>
      </c>
      <c r="N2300" s="5">
        <v>288</v>
      </c>
      <c r="O2300" s="5" t="b">
        <v>1</v>
      </c>
      <c r="P2300" s="5" t="s">
        <v>8276</v>
      </c>
      <c r="Q2300" s="10">
        <f t="shared" si="354"/>
        <v>105.07333333333334</v>
      </c>
      <c r="R2300" s="12">
        <f t="shared" si="355"/>
        <v>0.96</v>
      </c>
      <c r="S2300" s="13" t="str">
        <f t="shared" si="360"/>
        <v>Music</v>
      </c>
      <c r="T2300" s="13" t="str">
        <f t="shared" si="363"/>
        <v>Rock</v>
      </c>
      <c r="U2300" s="18" t="str">
        <f t="shared" si="356"/>
        <v>Mar</v>
      </c>
      <c r="V2300" s="18" t="str">
        <f t="shared" si="357"/>
        <v>Feb</v>
      </c>
      <c r="W2300" s="1">
        <f t="shared" si="361"/>
        <v>2014</v>
      </c>
      <c r="X2300" s="1">
        <f t="shared" si="362"/>
        <v>2014</v>
      </c>
    </row>
    <row r="2301" spans="1:24" ht="40.5" x14ac:dyDescent="0.3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17">
        <f t="shared" si="358"/>
        <v>40579.824178240735</v>
      </c>
      <c r="L2301" s="17">
        <f t="shared" si="359"/>
        <v>40564.824178240735</v>
      </c>
      <c r="M2301" s="5" t="b">
        <v>0</v>
      </c>
      <c r="N2301" s="5">
        <v>14</v>
      </c>
      <c r="O2301" s="5" t="b">
        <v>1</v>
      </c>
      <c r="P2301" s="5" t="s">
        <v>8276</v>
      </c>
      <c r="Q2301" s="10">
        <f t="shared" si="354"/>
        <v>350.16666666666669</v>
      </c>
      <c r="R2301" s="12">
        <f t="shared" si="355"/>
        <v>4.666666666666667</v>
      </c>
      <c r="S2301" s="13" t="str">
        <f t="shared" si="360"/>
        <v>Music</v>
      </c>
      <c r="T2301" s="13" t="str">
        <f t="shared" si="363"/>
        <v>Rock</v>
      </c>
      <c r="U2301" s="18" t="str">
        <f t="shared" si="356"/>
        <v>Feb</v>
      </c>
      <c r="V2301" s="18" t="str">
        <f t="shared" si="357"/>
        <v>Jan</v>
      </c>
      <c r="W2301" s="1">
        <f t="shared" si="361"/>
        <v>2011</v>
      </c>
      <c r="X2301" s="1">
        <f t="shared" si="362"/>
        <v>2011</v>
      </c>
    </row>
    <row r="2302" spans="1:24" ht="40.5" x14ac:dyDescent="0.3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17">
        <f t="shared" si="358"/>
        <v>41088.518703703703</v>
      </c>
      <c r="L2302" s="17">
        <f t="shared" si="359"/>
        <v>41074.518703703703</v>
      </c>
      <c r="M2302" s="5" t="b">
        <v>0</v>
      </c>
      <c r="N2302" s="5">
        <v>7</v>
      </c>
      <c r="O2302" s="5" t="b">
        <v>1</v>
      </c>
      <c r="P2302" s="5" t="s">
        <v>8276</v>
      </c>
      <c r="Q2302" s="10">
        <f t="shared" si="354"/>
        <v>101.25</v>
      </c>
      <c r="R2302" s="12">
        <f t="shared" si="355"/>
        <v>0.875</v>
      </c>
      <c r="S2302" s="13" t="str">
        <f t="shared" si="360"/>
        <v>Music</v>
      </c>
      <c r="T2302" s="13" t="str">
        <f t="shared" si="363"/>
        <v>Rock</v>
      </c>
      <c r="U2302" s="18" t="str">
        <f t="shared" si="356"/>
        <v>Jun</v>
      </c>
      <c r="V2302" s="18" t="str">
        <f t="shared" si="357"/>
        <v>Jun</v>
      </c>
      <c r="W2302" s="1">
        <f t="shared" si="361"/>
        <v>2012</v>
      </c>
      <c r="X2302" s="1">
        <f t="shared" si="362"/>
        <v>2012</v>
      </c>
    </row>
    <row r="2303" spans="1:24" ht="40.5" x14ac:dyDescent="0.3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17">
        <f t="shared" si="358"/>
        <v>41445.938611111109</v>
      </c>
      <c r="L2303" s="17">
        <f t="shared" si="359"/>
        <v>41415.938611111109</v>
      </c>
      <c r="M2303" s="5" t="b">
        <v>1</v>
      </c>
      <c r="N2303" s="5">
        <v>211</v>
      </c>
      <c r="O2303" s="5" t="b">
        <v>1</v>
      </c>
      <c r="P2303" s="5" t="s">
        <v>8279</v>
      </c>
      <c r="Q2303" s="10">
        <f t="shared" si="354"/>
        <v>133.6044</v>
      </c>
      <c r="R2303" s="12">
        <f t="shared" si="355"/>
        <v>4.22</v>
      </c>
      <c r="S2303" s="13" t="str">
        <f t="shared" si="360"/>
        <v>Music</v>
      </c>
      <c r="T2303" s="13" t="str">
        <f t="shared" si="363"/>
        <v>Indie Music</v>
      </c>
      <c r="U2303" s="18" t="str">
        <f t="shared" si="356"/>
        <v>Jun</v>
      </c>
      <c r="V2303" s="18" t="str">
        <f t="shared" si="357"/>
        <v>May</v>
      </c>
      <c r="W2303" s="1">
        <f t="shared" si="361"/>
        <v>2013</v>
      </c>
      <c r="X2303" s="1">
        <f t="shared" si="362"/>
        <v>2013</v>
      </c>
    </row>
    <row r="2304" spans="1:24" ht="40.5" x14ac:dyDescent="0.3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17">
        <f t="shared" si="358"/>
        <v>41639.083333333328</v>
      </c>
      <c r="L2304" s="17">
        <f t="shared" si="359"/>
        <v>41605.660115740735</v>
      </c>
      <c r="M2304" s="5" t="b">
        <v>1</v>
      </c>
      <c r="N2304" s="5">
        <v>85</v>
      </c>
      <c r="O2304" s="5" t="b">
        <v>1</v>
      </c>
      <c r="P2304" s="5" t="s">
        <v>8279</v>
      </c>
      <c r="Q2304" s="10">
        <f t="shared" si="354"/>
        <v>170.65217391304347</v>
      </c>
      <c r="R2304" s="12">
        <f t="shared" si="355"/>
        <v>3.6956521739130435</v>
      </c>
      <c r="S2304" s="13" t="str">
        <f t="shared" si="360"/>
        <v>Music</v>
      </c>
      <c r="T2304" s="13" t="str">
        <f t="shared" si="363"/>
        <v>Indie Music</v>
      </c>
      <c r="U2304" s="18" t="str">
        <f t="shared" si="356"/>
        <v>Dec</v>
      </c>
      <c r="V2304" s="18" t="str">
        <f t="shared" si="357"/>
        <v>Nov</v>
      </c>
      <c r="W2304" s="1">
        <f t="shared" si="361"/>
        <v>2013</v>
      </c>
      <c r="X2304" s="1">
        <f t="shared" si="362"/>
        <v>2013</v>
      </c>
    </row>
    <row r="2305" spans="1:24" ht="40.5" x14ac:dyDescent="0.3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17">
        <f t="shared" si="358"/>
        <v>40889.944398148145</v>
      </c>
      <c r="L2305" s="17">
        <f t="shared" si="359"/>
        <v>40849.902731481481</v>
      </c>
      <c r="M2305" s="5" t="b">
        <v>1</v>
      </c>
      <c r="N2305" s="5">
        <v>103</v>
      </c>
      <c r="O2305" s="5" t="b">
        <v>1</v>
      </c>
      <c r="P2305" s="5" t="s">
        <v>8279</v>
      </c>
      <c r="Q2305" s="10">
        <f t="shared" si="354"/>
        <v>109.35829457364341</v>
      </c>
      <c r="R2305" s="12">
        <f t="shared" si="355"/>
        <v>1.5968992248062015</v>
      </c>
      <c r="S2305" s="13" t="str">
        <f t="shared" si="360"/>
        <v>Music</v>
      </c>
      <c r="T2305" s="13" t="str">
        <f t="shared" si="363"/>
        <v>Indie Music</v>
      </c>
      <c r="U2305" s="18" t="str">
        <f t="shared" si="356"/>
        <v>Dec</v>
      </c>
      <c r="V2305" s="18" t="str">
        <f t="shared" si="357"/>
        <v>Nov</v>
      </c>
      <c r="W2305" s="1">
        <f t="shared" si="361"/>
        <v>2011</v>
      </c>
      <c r="X2305" s="1">
        <f t="shared" si="362"/>
        <v>2011</v>
      </c>
    </row>
    <row r="2306" spans="1:24" ht="40.5" x14ac:dyDescent="0.3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17">
        <f t="shared" si="358"/>
        <v>40543.999305555553</v>
      </c>
      <c r="L2306" s="17">
        <f t="shared" si="359"/>
        <v>40502.607534722221</v>
      </c>
      <c r="M2306" s="5" t="b">
        <v>1</v>
      </c>
      <c r="N2306" s="5">
        <v>113</v>
      </c>
      <c r="O2306" s="5" t="b">
        <v>1</v>
      </c>
      <c r="P2306" s="5" t="s">
        <v>8279</v>
      </c>
      <c r="Q2306" s="10">
        <f t="shared" ref="Q2306:Q2369" si="364">100*E2306/D2306</f>
        <v>100.70033333333333</v>
      </c>
      <c r="R2306" s="12">
        <f t="shared" ref="R2306:R2369" si="365">100*N2306/D2306</f>
        <v>1.8833333333333333</v>
      </c>
      <c r="S2306" s="13" t="str">
        <f t="shared" si="360"/>
        <v>Music</v>
      </c>
      <c r="T2306" s="13" t="str">
        <f t="shared" si="363"/>
        <v>Indie Music</v>
      </c>
      <c r="U2306" s="18" t="str">
        <f t="shared" ref="U2306:U2369" si="366">TEXT((I2306/86400)+25569+(-5/24), "mmm")</f>
        <v>Dec</v>
      </c>
      <c r="V2306" s="18" t="str">
        <f t="shared" ref="V2306:V2369" si="367">TEXT((J2306/86400)+25569+(-5/24), "mmm")</f>
        <v>Nov</v>
      </c>
      <c r="W2306" s="1">
        <f t="shared" si="361"/>
        <v>2010</v>
      </c>
      <c r="X2306" s="1">
        <f t="shared" si="362"/>
        <v>2010</v>
      </c>
    </row>
    <row r="2307" spans="1:24" ht="40.5" x14ac:dyDescent="0.3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17">
        <f t="shared" ref="K2307:K2370" si="368">(I2307/86400)+25569+(-5/24)</f>
        <v>41859.541666666664</v>
      </c>
      <c r="L2307" s="17">
        <f t="shared" ref="L2307:L2370" si="369">(J2307/86400)+25569+(-5/24)</f>
        <v>41834.486944444441</v>
      </c>
      <c r="M2307" s="5" t="b">
        <v>1</v>
      </c>
      <c r="N2307" s="5">
        <v>167</v>
      </c>
      <c r="O2307" s="5" t="b">
        <v>1</v>
      </c>
      <c r="P2307" s="5" t="s">
        <v>8279</v>
      </c>
      <c r="Q2307" s="10">
        <f t="shared" si="364"/>
        <v>101.22777777777777</v>
      </c>
      <c r="R2307" s="12">
        <f t="shared" si="365"/>
        <v>0.92777777777777781</v>
      </c>
      <c r="S2307" s="13" t="str">
        <f t="shared" ref="S2307:S2370" si="370">IF(ISNUMBER(SEARCH("film",P2307)),"Film",IF(ISNUMBER(SEARCH("theater",P2307)),"Theater",IF(ISNUMBER(SEARCH("music",P2307)),"Music",IF(ISNUMBER(SEARCH("technology",P2307)),"Technology",IF(ISNUMBER(SEARCH("journalism",P2307)),"Journalism",IF(ISNUMBER(SEARCH("games",P2307)),"Games",IF(ISNUMBER(SEARCH("food",P2307)),"Food",IF(ISNUMBER(SEARCH("photography",P2307)),"Photography",IF(ISNUMBER(SEARCH("publishing",P2307)),"Publishing")))))))))</f>
        <v>Music</v>
      </c>
      <c r="T2307" s="13" t="str">
        <f t="shared" si="363"/>
        <v>Indie Music</v>
      </c>
      <c r="U2307" s="18" t="str">
        <f t="shared" si="366"/>
        <v>Aug</v>
      </c>
      <c r="V2307" s="18" t="str">
        <f t="shared" si="367"/>
        <v>Jul</v>
      </c>
      <c r="W2307" s="1">
        <f t="shared" ref="W2307:W2370" si="371">YEAR(K2307)</f>
        <v>2014</v>
      </c>
      <c r="X2307" s="1">
        <f t="shared" ref="X2307:X2370" si="372">YEAR(L2307)</f>
        <v>2014</v>
      </c>
    </row>
    <row r="2308" spans="1:24" ht="40.5" x14ac:dyDescent="0.3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17">
        <f t="shared" si="368"/>
        <v>40977.959826388884</v>
      </c>
      <c r="L2308" s="17">
        <f t="shared" si="369"/>
        <v>40947.959826388884</v>
      </c>
      <c r="M2308" s="5" t="b">
        <v>1</v>
      </c>
      <c r="N2308" s="5">
        <v>73</v>
      </c>
      <c r="O2308" s="5" t="b">
        <v>1</v>
      </c>
      <c r="P2308" s="5" t="s">
        <v>8279</v>
      </c>
      <c r="Q2308" s="10">
        <f t="shared" si="364"/>
        <v>106.75857142857143</v>
      </c>
      <c r="R2308" s="12">
        <f t="shared" si="365"/>
        <v>2.0857142857142859</v>
      </c>
      <c r="S2308" s="13" t="str">
        <f t="shared" si="370"/>
        <v>Music</v>
      </c>
      <c r="T2308" s="13" t="str">
        <f t="shared" si="363"/>
        <v>Indie Music</v>
      </c>
      <c r="U2308" s="18" t="str">
        <f t="shared" si="366"/>
        <v>Mar</v>
      </c>
      <c r="V2308" s="18" t="str">
        <f t="shared" si="367"/>
        <v>Feb</v>
      </c>
      <c r="W2308" s="1">
        <f t="shared" si="371"/>
        <v>2012</v>
      </c>
      <c r="X2308" s="1">
        <f t="shared" si="372"/>
        <v>2012</v>
      </c>
    </row>
    <row r="2309" spans="1:24" ht="40.5" x14ac:dyDescent="0.3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17">
        <f t="shared" si="368"/>
        <v>41034.59407407407</v>
      </c>
      <c r="L2309" s="17">
        <f t="shared" si="369"/>
        <v>41004.594131944446</v>
      </c>
      <c r="M2309" s="5" t="b">
        <v>1</v>
      </c>
      <c r="N2309" s="5">
        <v>75</v>
      </c>
      <c r="O2309" s="5" t="b">
        <v>1</v>
      </c>
      <c r="P2309" s="5" t="s">
        <v>8279</v>
      </c>
      <c r="Q2309" s="10">
        <f t="shared" si="364"/>
        <v>106.65777537961894</v>
      </c>
      <c r="R2309" s="12">
        <f t="shared" si="365"/>
        <v>3.8178236369097007</v>
      </c>
      <c r="S2309" s="13" t="str">
        <f t="shared" si="370"/>
        <v>Music</v>
      </c>
      <c r="T2309" s="13" t="str">
        <f t="shared" si="363"/>
        <v>Indie Music</v>
      </c>
      <c r="U2309" s="18" t="str">
        <f t="shared" si="366"/>
        <v>May</v>
      </c>
      <c r="V2309" s="18" t="str">
        <f t="shared" si="367"/>
        <v>Apr</v>
      </c>
      <c r="W2309" s="1">
        <f t="shared" si="371"/>
        <v>2012</v>
      </c>
      <c r="X2309" s="1">
        <f t="shared" si="372"/>
        <v>2012</v>
      </c>
    </row>
    <row r="2310" spans="1:24" ht="40.5" x14ac:dyDescent="0.3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17">
        <f t="shared" si="368"/>
        <v>41879.833333333328</v>
      </c>
      <c r="L2310" s="17">
        <f t="shared" si="369"/>
        <v>41851.754583333335</v>
      </c>
      <c r="M2310" s="5" t="b">
        <v>1</v>
      </c>
      <c r="N2310" s="5">
        <v>614</v>
      </c>
      <c r="O2310" s="5" t="b">
        <v>1</v>
      </c>
      <c r="P2310" s="5" t="s">
        <v>8279</v>
      </c>
      <c r="Q2310" s="10">
        <f t="shared" si="364"/>
        <v>101.30622</v>
      </c>
      <c r="R2310" s="12">
        <f t="shared" si="365"/>
        <v>1.228</v>
      </c>
      <c r="S2310" s="13" t="str">
        <f t="shared" si="370"/>
        <v>Music</v>
      </c>
      <c r="T2310" s="13" t="str">
        <f t="shared" si="363"/>
        <v>Indie Music</v>
      </c>
      <c r="U2310" s="18" t="str">
        <f t="shared" si="366"/>
        <v>Aug</v>
      </c>
      <c r="V2310" s="18" t="str">
        <f t="shared" si="367"/>
        <v>Jul</v>
      </c>
      <c r="W2310" s="1">
        <f t="shared" si="371"/>
        <v>2014</v>
      </c>
      <c r="X2310" s="1">
        <f t="shared" si="372"/>
        <v>2014</v>
      </c>
    </row>
    <row r="2311" spans="1:24" ht="40.5" x14ac:dyDescent="0.3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17">
        <f t="shared" si="368"/>
        <v>41342.779363425921</v>
      </c>
      <c r="L2311" s="17">
        <f t="shared" si="369"/>
        <v>41307.779363425921</v>
      </c>
      <c r="M2311" s="5" t="b">
        <v>1</v>
      </c>
      <c r="N2311" s="5">
        <v>107</v>
      </c>
      <c r="O2311" s="5" t="b">
        <v>1</v>
      </c>
      <c r="P2311" s="5" t="s">
        <v>8279</v>
      </c>
      <c r="Q2311" s="10">
        <f t="shared" si="364"/>
        <v>106.67449999999999</v>
      </c>
      <c r="R2311" s="12">
        <f t="shared" si="365"/>
        <v>1.7833333333333334</v>
      </c>
      <c r="S2311" s="13" t="str">
        <f t="shared" si="370"/>
        <v>Music</v>
      </c>
      <c r="T2311" s="13" t="str">
        <f t="shared" si="363"/>
        <v>Indie Music</v>
      </c>
      <c r="U2311" s="18" t="str">
        <f t="shared" si="366"/>
        <v>Mar</v>
      </c>
      <c r="V2311" s="18" t="str">
        <f t="shared" si="367"/>
        <v>Feb</v>
      </c>
      <c r="W2311" s="1">
        <f t="shared" si="371"/>
        <v>2013</v>
      </c>
      <c r="X2311" s="1">
        <f t="shared" si="372"/>
        <v>2013</v>
      </c>
    </row>
    <row r="2312" spans="1:24" ht="40.5" x14ac:dyDescent="0.3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17">
        <f t="shared" si="368"/>
        <v>41354.54415509259</v>
      </c>
      <c r="L2312" s="17">
        <f t="shared" si="369"/>
        <v>41324.585821759254</v>
      </c>
      <c r="M2312" s="5" t="b">
        <v>1</v>
      </c>
      <c r="N2312" s="5">
        <v>1224</v>
      </c>
      <c r="O2312" s="5" t="b">
        <v>1</v>
      </c>
      <c r="P2312" s="5" t="s">
        <v>8279</v>
      </c>
      <c r="Q2312" s="10">
        <f t="shared" si="364"/>
        <v>428.83978378378379</v>
      </c>
      <c r="R2312" s="12">
        <f t="shared" si="365"/>
        <v>6.6162162162162161</v>
      </c>
      <c r="S2312" s="13" t="str">
        <f t="shared" si="370"/>
        <v>Music</v>
      </c>
      <c r="T2312" s="13" t="str">
        <f t="shared" si="363"/>
        <v>Indie Music</v>
      </c>
      <c r="U2312" s="18" t="str">
        <f t="shared" si="366"/>
        <v>Mar</v>
      </c>
      <c r="V2312" s="18" t="str">
        <f t="shared" si="367"/>
        <v>Feb</v>
      </c>
      <c r="W2312" s="1">
        <f t="shared" si="371"/>
        <v>2013</v>
      </c>
      <c r="X2312" s="1">
        <f t="shared" si="372"/>
        <v>2013</v>
      </c>
    </row>
    <row r="2313" spans="1:24" ht="40.5" x14ac:dyDescent="0.3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17">
        <f t="shared" si="368"/>
        <v>41765.796168981477</v>
      </c>
      <c r="L2313" s="17">
        <f t="shared" si="369"/>
        <v>41735.796168981477</v>
      </c>
      <c r="M2313" s="5" t="b">
        <v>1</v>
      </c>
      <c r="N2313" s="5">
        <v>104</v>
      </c>
      <c r="O2313" s="5" t="b">
        <v>1</v>
      </c>
      <c r="P2313" s="5" t="s">
        <v>8279</v>
      </c>
      <c r="Q2313" s="10">
        <f t="shared" si="364"/>
        <v>104.11111111111111</v>
      </c>
      <c r="R2313" s="12">
        <f t="shared" si="365"/>
        <v>1.1555555555555554</v>
      </c>
      <c r="S2313" s="13" t="str">
        <f t="shared" si="370"/>
        <v>Music</v>
      </c>
      <c r="T2313" s="13" t="str">
        <f t="shared" si="363"/>
        <v>Indie Music</v>
      </c>
      <c r="U2313" s="18" t="str">
        <f t="shared" si="366"/>
        <v>May</v>
      </c>
      <c r="V2313" s="18" t="str">
        <f t="shared" si="367"/>
        <v>Apr</v>
      </c>
      <c r="W2313" s="1">
        <f t="shared" si="371"/>
        <v>2014</v>
      </c>
      <c r="X2313" s="1">
        <f t="shared" si="372"/>
        <v>2014</v>
      </c>
    </row>
    <row r="2314" spans="1:24" ht="40.5" x14ac:dyDescent="0.3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17">
        <f t="shared" si="368"/>
        <v>41747.75</v>
      </c>
      <c r="L2314" s="17">
        <f t="shared" si="369"/>
        <v>41716.424513888887</v>
      </c>
      <c r="M2314" s="5" t="b">
        <v>1</v>
      </c>
      <c r="N2314" s="5">
        <v>79</v>
      </c>
      <c r="O2314" s="5" t="b">
        <v>1</v>
      </c>
      <c r="P2314" s="5" t="s">
        <v>8279</v>
      </c>
      <c r="Q2314" s="10">
        <f t="shared" si="364"/>
        <v>107.86666666666666</v>
      </c>
      <c r="R2314" s="12">
        <f t="shared" si="365"/>
        <v>2.6333333333333333</v>
      </c>
      <c r="S2314" s="13" t="str">
        <f t="shared" si="370"/>
        <v>Music</v>
      </c>
      <c r="T2314" s="13" t="str">
        <f t="shared" si="363"/>
        <v>Indie Music</v>
      </c>
      <c r="U2314" s="18" t="str">
        <f t="shared" si="366"/>
        <v>Apr</v>
      </c>
      <c r="V2314" s="18" t="str">
        <f t="shared" si="367"/>
        <v>Mar</v>
      </c>
      <c r="W2314" s="1">
        <f t="shared" si="371"/>
        <v>2014</v>
      </c>
      <c r="X2314" s="1">
        <f t="shared" si="372"/>
        <v>2014</v>
      </c>
    </row>
    <row r="2315" spans="1:24" ht="40.5" x14ac:dyDescent="0.3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17">
        <f t="shared" si="368"/>
        <v>41032.750300925924</v>
      </c>
      <c r="L2315" s="17">
        <f t="shared" si="369"/>
        <v>41002.750300925924</v>
      </c>
      <c r="M2315" s="5" t="b">
        <v>1</v>
      </c>
      <c r="N2315" s="5">
        <v>157</v>
      </c>
      <c r="O2315" s="5" t="b">
        <v>1</v>
      </c>
      <c r="P2315" s="5" t="s">
        <v>8279</v>
      </c>
      <c r="Q2315" s="10">
        <f t="shared" si="364"/>
        <v>175.84039999999999</v>
      </c>
      <c r="R2315" s="12">
        <f t="shared" si="365"/>
        <v>3.14</v>
      </c>
      <c r="S2315" s="13" t="str">
        <f t="shared" si="370"/>
        <v>Music</v>
      </c>
      <c r="T2315" s="13" t="str">
        <f t="shared" si="363"/>
        <v>Indie Music</v>
      </c>
      <c r="U2315" s="18" t="str">
        <f t="shared" si="366"/>
        <v>May</v>
      </c>
      <c r="V2315" s="18" t="str">
        <f t="shared" si="367"/>
        <v>Apr</v>
      </c>
      <c r="W2315" s="1">
        <f t="shared" si="371"/>
        <v>2012</v>
      </c>
      <c r="X2315" s="1">
        <f t="shared" si="372"/>
        <v>2012</v>
      </c>
    </row>
    <row r="2316" spans="1:24" ht="40.5" x14ac:dyDescent="0.3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17">
        <f t="shared" si="368"/>
        <v>41067.343252314815</v>
      </c>
      <c r="L2316" s="17">
        <f t="shared" si="369"/>
        <v>41037.343252314815</v>
      </c>
      <c r="M2316" s="5" t="b">
        <v>1</v>
      </c>
      <c r="N2316" s="5">
        <v>50</v>
      </c>
      <c r="O2316" s="5" t="b">
        <v>1</v>
      </c>
      <c r="P2316" s="5" t="s">
        <v>8279</v>
      </c>
      <c r="Q2316" s="10">
        <f t="shared" si="364"/>
        <v>156.97</v>
      </c>
      <c r="R2316" s="12">
        <f t="shared" si="365"/>
        <v>4.166666666666667</v>
      </c>
      <c r="S2316" s="13" t="str">
        <f t="shared" si="370"/>
        <v>Music</v>
      </c>
      <c r="T2316" s="13" t="str">
        <f t="shared" si="363"/>
        <v>Indie Music</v>
      </c>
      <c r="U2316" s="18" t="str">
        <f t="shared" si="366"/>
        <v>Jun</v>
      </c>
      <c r="V2316" s="18" t="str">
        <f t="shared" si="367"/>
        <v>May</v>
      </c>
      <c r="W2316" s="1">
        <f t="shared" si="371"/>
        <v>2012</v>
      </c>
      <c r="X2316" s="1">
        <f t="shared" si="372"/>
        <v>2012</v>
      </c>
    </row>
    <row r="2317" spans="1:24" ht="60.75" x14ac:dyDescent="0.3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17">
        <f t="shared" si="368"/>
        <v>41034.517858796295</v>
      </c>
      <c r="L2317" s="17">
        <f t="shared" si="369"/>
        <v>41004.517858796295</v>
      </c>
      <c r="M2317" s="5" t="b">
        <v>1</v>
      </c>
      <c r="N2317" s="5">
        <v>64</v>
      </c>
      <c r="O2317" s="5" t="b">
        <v>1</v>
      </c>
      <c r="P2317" s="5" t="s">
        <v>8279</v>
      </c>
      <c r="Q2317" s="10">
        <f t="shared" si="364"/>
        <v>102.6</v>
      </c>
      <c r="R2317" s="12">
        <f t="shared" si="365"/>
        <v>2.56</v>
      </c>
      <c r="S2317" s="13" t="str">
        <f t="shared" si="370"/>
        <v>Music</v>
      </c>
      <c r="T2317" s="13" t="str">
        <f t="shared" si="363"/>
        <v>Indie Music</v>
      </c>
      <c r="U2317" s="18" t="str">
        <f t="shared" si="366"/>
        <v>May</v>
      </c>
      <c r="V2317" s="18" t="str">
        <f t="shared" si="367"/>
        <v>Apr</v>
      </c>
      <c r="W2317" s="1">
        <f t="shared" si="371"/>
        <v>2012</v>
      </c>
      <c r="X2317" s="1">
        <f t="shared" si="372"/>
        <v>2012</v>
      </c>
    </row>
    <row r="2318" spans="1:24" ht="60.75" x14ac:dyDescent="0.3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17">
        <f t="shared" si="368"/>
        <v>40156.558333333327</v>
      </c>
      <c r="L2318" s="17">
        <f t="shared" si="369"/>
        <v>40079.516782407409</v>
      </c>
      <c r="M2318" s="5" t="b">
        <v>1</v>
      </c>
      <c r="N2318" s="5">
        <v>200</v>
      </c>
      <c r="O2318" s="5" t="b">
        <v>1</v>
      </c>
      <c r="P2318" s="5" t="s">
        <v>8279</v>
      </c>
      <c r="Q2318" s="10">
        <f t="shared" si="364"/>
        <v>104.04266666666666</v>
      </c>
      <c r="R2318" s="12">
        <f t="shared" si="365"/>
        <v>1.3333333333333333</v>
      </c>
      <c r="S2318" s="13" t="str">
        <f t="shared" si="370"/>
        <v>Music</v>
      </c>
      <c r="T2318" s="13" t="str">
        <f t="shared" si="363"/>
        <v>Indie Music</v>
      </c>
      <c r="U2318" s="18" t="str">
        <f t="shared" si="366"/>
        <v>Dec</v>
      </c>
      <c r="V2318" s="18" t="str">
        <f t="shared" si="367"/>
        <v>Sep</v>
      </c>
      <c r="W2318" s="1">
        <f t="shared" si="371"/>
        <v>2009</v>
      </c>
      <c r="X2318" s="1">
        <f t="shared" si="372"/>
        <v>2009</v>
      </c>
    </row>
    <row r="2319" spans="1:24" ht="40.5" x14ac:dyDescent="0.3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17">
        <f t="shared" si="368"/>
        <v>40224</v>
      </c>
      <c r="L2319" s="17">
        <f t="shared" si="369"/>
        <v>40192.33390046296</v>
      </c>
      <c r="M2319" s="5" t="b">
        <v>1</v>
      </c>
      <c r="N2319" s="5">
        <v>22</v>
      </c>
      <c r="O2319" s="5" t="b">
        <v>1</v>
      </c>
      <c r="P2319" s="5" t="s">
        <v>8279</v>
      </c>
      <c r="Q2319" s="10">
        <f t="shared" si="364"/>
        <v>104</v>
      </c>
      <c r="R2319" s="12">
        <f t="shared" si="365"/>
        <v>5.5</v>
      </c>
      <c r="S2319" s="13" t="str">
        <f t="shared" si="370"/>
        <v>Music</v>
      </c>
      <c r="T2319" s="13" t="str">
        <f t="shared" si="363"/>
        <v>Indie Music</v>
      </c>
      <c r="U2319" s="18" t="str">
        <f t="shared" si="366"/>
        <v>Feb</v>
      </c>
      <c r="V2319" s="18" t="str">
        <f t="shared" si="367"/>
        <v>Jan</v>
      </c>
      <c r="W2319" s="1">
        <f t="shared" si="371"/>
        <v>2010</v>
      </c>
      <c r="X2319" s="1">
        <f t="shared" si="372"/>
        <v>2010</v>
      </c>
    </row>
    <row r="2320" spans="1:24" ht="60.75" x14ac:dyDescent="0.3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17">
        <f t="shared" si="368"/>
        <v>40081.957638888889</v>
      </c>
      <c r="L2320" s="17">
        <f t="shared" si="369"/>
        <v>40050.435347222221</v>
      </c>
      <c r="M2320" s="5" t="b">
        <v>1</v>
      </c>
      <c r="N2320" s="5">
        <v>163</v>
      </c>
      <c r="O2320" s="5" t="b">
        <v>1</v>
      </c>
      <c r="P2320" s="5" t="s">
        <v>8279</v>
      </c>
      <c r="Q2320" s="10">
        <f t="shared" si="364"/>
        <v>121.06</v>
      </c>
      <c r="R2320" s="12">
        <f t="shared" si="365"/>
        <v>3.26</v>
      </c>
      <c r="S2320" s="13" t="str">
        <f t="shared" si="370"/>
        <v>Music</v>
      </c>
      <c r="T2320" s="13" t="str">
        <f t="shared" si="363"/>
        <v>Indie Music</v>
      </c>
      <c r="U2320" s="18" t="str">
        <f t="shared" si="366"/>
        <v>Sep</v>
      </c>
      <c r="V2320" s="18" t="str">
        <f t="shared" si="367"/>
        <v>Aug</v>
      </c>
      <c r="W2320" s="1">
        <f t="shared" si="371"/>
        <v>2009</v>
      </c>
      <c r="X2320" s="1">
        <f t="shared" si="372"/>
        <v>2009</v>
      </c>
    </row>
    <row r="2321" spans="1:24" ht="60.75" x14ac:dyDescent="0.3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17">
        <f t="shared" si="368"/>
        <v>41622.873668981476</v>
      </c>
      <c r="L2321" s="17">
        <f t="shared" si="369"/>
        <v>41592.873668981476</v>
      </c>
      <c r="M2321" s="5" t="b">
        <v>1</v>
      </c>
      <c r="N2321" s="5">
        <v>77</v>
      </c>
      <c r="O2321" s="5" t="b">
        <v>1</v>
      </c>
      <c r="P2321" s="5" t="s">
        <v>8279</v>
      </c>
      <c r="Q2321" s="10">
        <f t="shared" si="364"/>
        <v>107.7</v>
      </c>
      <c r="R2321" s="12">
        <f t="shared" si="365"/>
        <v>2.5666666666666669</v>
      </c>
      <c r="S2321" s="13" t="str">
        <f t="shared" si="370"/>
        <v>Music</v>
      </c>
      <c r="T2321" s="13" t="str">
        <f t="shared" si="363"/>
        <v>Indie Music</v>
      </c>
      <c r="U2321" s="18" t="str">
        <f t="shared" si="366"/>
        <v>Dec</v>
      </c>
      <c r="V2321" s="18" t="str">
        <f t="shared" si="367"/>
        <v>Nov</v>
      </c>
      <c r="W2321" s="1">
        <f t="shared" si="371"/>
        <v>2013</v>
      </c>
      <c r="X2321" s="1">
        <f t="shared" si="372"/>
        <v>2013</v>
      </c>
    </row>
    <row r="2322" spans="1:24" ht="40.5" x14ac:dyDescent="0.3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17">
        <f t="shared" si="368"/>
        <v>41731.567129629628</v>
      </c>
      <c r="L2322" s="17">
        <f t="shared" si="369"/>
        <v>41696.608796296292</v>
      </c>
      <c r="M2322" s="5" t="b">
        <v>1</v>
      </c>
      <c r="N2322" s="5">
        <v>89</v>
      </c>
      <c r="O2322" s="5" t="b">
        <v>1</v>
      </c>
      <c r="P2322" s="5" t="s">
        <v>8279</v>
      </c>
      <c r="Q2322" s="10">
        <f t="shared" si="364"/>
        <v>108.66</v>
      </c>
      <c r="R2322" s="12">
        <f t="shared" si="365"/>
        <v>1.78</v>
      </c>
      <c r="S2322" s="13" t="str">
        <f t="shared" si="370"/>
        <v>Music</v>
      </c>
      <c r="T2322" s="13" t="str">
        <f t="shared" si="363"/>
        <v>Indie Music</v>
      </c>
      <c r="U2322" s="18" t="str">
        <f t="shared" si="366"/>
        <v>Apr</v>
      </c>
      <c r="V2322" s="18" t="str">
        <f t="shared" si="367"/>
        <v>Feb</v>
      </c>
      <c r="W2322" s="1">
        <f t="shared" si="371"/>
        <v>2014</v>
      </c>
      <c r="X2322" s="1">
        <f t="shared" si="372"/>
        <v>2014</v>
      </c>
    </row>
    <row r="2323" spans="1:24" ht="40.5" x14ac:dyDescent="0.3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17">
        <f t="shared" si="368"/>
        <v>42829.010428240734</v>
      </c>
      <c r="L2323" s="17">
        <f t="shared" si="369"/>
        <v>42799.052094907405</v>
      </c>
      <c r="M2323" s="5" t="b">
        <v>0</v>
      </c>
      <c r="N2323" s="5">
        <v>64</v>
      </c>
      <c r="O2323" s="5" t="b">
        <v>0</v>
      </c>
      <c r="P2323" s="5" t="s">
        <v>8298</v>
      </c>
      <c r="Q2323" s="10">
        <f t="shared" si="364"/>
        <v>39.120962394619681</v>
      </c>
      <c r="R2323" s="12">
        <f t="shared" si="365"/>
        <v>0.60623283129676997</v>
      </c>
      <c r="S2323" s="13" t="str">
        <f t="shared" si="370"/>
        <v>Food</v>
      </c>
      <c r="T2323" s="13" t="str">
        <f t="shared" si="363"/>
        <v>Small Batch</v>
      </c>
      <c r="U2323" s="18" t="str">
        <f t="shared" si="366"/>
        <v>Apr</v>
      </c>
      <c r="V2323" s="18" t="str">
        <f t="shared" si="367"/>
        <v>Mar</v>
      </c>
      <c r="W2323" s="1">
        <f t="shared" si="371"/>
        <v>2017</v>
      </c>
      <c r="X2323" s="1">
        <f t="shared" si="372"/>
        <v>2017</v>
      </c>
    </row>
    <row r="2324" spans="1:24" ht="40.5" x14ac:dyDescent="0.3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17">
        <f t="shared" si="368"/>
        <v>42834.645474537036</v>
      </c>
      <c r="L2324" s="17">
        <f t="shared" si="369"/>
        <v>42804.6871412037</v>
      </c>
      <c r="M2324" s="5" t="b">
        <v>0</v>
      </c>
      <c r="N2324" s="5">
        <v>4</v>
      </c>
      <c r="O2324" s="5" t="b">
        <v>0</v>
      </c>
      <c r="P2324" s="5" t="s">
        <v>8298</v>
      </c>
      <c r="Q2324" s="10">
        <f t="shared" si="364"/>
        <v>3.1481481481481484</v>
      </c>
      <c r="R2324" s="12">
        <f t="shared" si="365"/>
        <v>0.14814814814814814</v>
      </c>
      <c r="S2324" s="13" t="str">
        <f t="shared" si="370"/>
        <v>Food</v>
      </c>
      <c r="T2324" s="13" t="str">
        <f t="shared" si="363"/>
        <v>Small Batch</v>
      </c>
      <c r="U2324" s="18" t="str">
        <f t="shared" si="366"/>
        <v>Apr</v>
      </c>
      <c r="V2324" s="18" t="str">
        <f t="shared" si="367"/>
        <v>Mar</v>
      </c>
      <c r="W2324" s="1">
        <f t="shared" si="371"/>
        <v>2017</v>
      </c>
      <c r="X2324" s="1">
        <f t="shared" si="372"/>
        <v>2017</v>
      </c>
    </row>
    <row r="2325" spans="1:24" ht="40.5" x14ac:dyDescent="0.3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17">
        <f t="shared" si="368"/>
        <v>42814.546840277777</v>
      </c>
      <c r="L2325" s="17">
        <f t="shared" si="369"/>
        <v>42807.546840277777</v>
      </c>
      <c r="M2325" s="5" t="b">
        <v>0</v>
      </c>
      <c r="N2325" s="5">
        <v>4</v>
      </c>
      <c r="O2325" s="5" t="b">
        <v>0</v>
      </c>
      <c r="P2325" s="5" t="s">
        <v>8298</v>
      </c>
      <c r="Q2325" s="10">
        <f t="shared" si="364"/>
        <v>48</v>
      </c>
      <c r="R2325" s="12">
        <f t="shared" si="365"/>
        <v>1.6</v>
      </c>
      <c r="S2325" s="13" t="str">
        <f t="shared" si="370"/>
        <v>Food</v>
      </c>
      <c r="T2325" s="13" t="str">
        <f t="shared" si="363"/>
        <v>Small Batch</v>
      </c>
      <c r="U2325" s="18" t="str">
        <f t="shared" si="366"/>
        <v>Mar</v>
      </c>
      <c r="V2325" s="18" t="str">
        <f t="shared" si="367"/>
        <v>Mar</v>
      </c>
      <c r="W2325" s="1">
        <f t="shared" si="371"/>
        <v>2017</v>
      </c>
      <c r="X2325" s="1">
        <f t="shared" si="372"/>
        <v>2017</v>
      </c>
    </row>
    <row r="2326" spans="1:24" ht="40.5" x14ac:dyDescent="0.3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17">
        <f t="shared" si="368"/>
        <v>42820.635243055549</v>
      </c>
      <c r="L2326" s="17">
        <f t="shared" si="369"/>
        <v>42790.67690972222</v>
      </c>
      <c r="M2326" s="5" t="b">
        <v>0</v>
      </c>
      <c r="N2326" s="5">
        <v>61</v>
      </c>
      <c r="O2326" s="5" t="b">
        <v>0</v>
      </c>
      <c r="P2326" s="5" t="s">
        <v>8298</v>
      </c>
      <c r="Q2326" s="10">
        <f t="shared" si="364"/>
        <v>20.733333333333334</v>
      </c>
      <c r="R2326" s="12">
        <f t="shared" si="365"/>
        <v>0.81333333333333335</v>
      </c>
      <c r="S2326" s="13" t="str">
        <f t="shared" si="370"/>
        <v>Food</v>
      </c>
      <c r="T2326" s="13" t="str">
        <f t="shared" si="363"/>
        <v>Small Batch</v>
      </c>
      <c r="U2326" s="18" t="str">
        <f t="shared" si="366"/>
        <v>Mar</v>
      </c>
      <c r="V2326" s="18" t="str">
        <f t="shared" si="367"/>
        <v>Feb</v>
      </c>
      <c r="W2326" s="1">
        <f t="shared" si="371"/>
        <v>2017</v>
      </c>
      <c r="X2326" s="1">
        <f t="shared" si="372"/>
        <v>2017</v>
      </c>
    </row>
    <row r="2327" spans="1:24" ht="40.5" x14ac:dyDescent="0.3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17">
        <f t="shared" si="368"/>
        <v>42823.772349537037</v>
      </c>
      <c r="L2327" s="17">
        <f t="shared" si="369"/>
        <v>42793.814016203702</v>
      </c>
      <c r="M2327" s="5" t="b">
        <v>0</v>
      </c>
      <c r="N2327" s="5">
        <v>7</v>
      </c>
      <c r="O2327" s="5" t="b">
        <v>0</v>
      </c>
      <c r="P2327" s="5" t="s">
        <v>8298</v>
      </c>
      <c r="Q2327" s="10">
        <f t="shared" si="364"/>
        <v>8</v>
      </c>
      <c r="R2327" s="12">
        <f t="shared" si="365"/>
        <v>0.7</v>
      </c>
      <c r="S2327" s="13" t="str">
        <f t="shared" si="370"/>
        <v>Food</v>
      </c>
      <c r="T2327" s="13" t="str">
        <f t="shared" si="363"/>
        <v>Small Batch</v>
      </c>
      <c r="U2327" s="18" t="str">
        <f t="shared" si="366"/>
        <v>Mar</v>
      </c>
      <c r="V2327" s="18" t="str">
        <f t="shared" si="367"/>
        <v>Feb</v>
      </c>
      <c r="W2327" s="1">
        <f t="shared" si="371"/>
        <v>2017</v>
      </c>
      <c r="X2327" s="1">
        <f t="shared" si="372"/>
        <v>2017</v>
      </c>
    </row>
    <row r="2328" spans="1:24" ht="40.5" x14ac:dyDescent="0.3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17">
        <f t="shared" si="368"/>
        <v>42855.499999999993</v>
      </c>
      <c r="L2328" s="17">
        <f t="shared" si="369"/>
        <v>42803.825787037036</v>
      </c>
      <c r="M2328" s="5" t="b">
        <v>0</v>
      </c>
      <c r="N2328" s="5">
        <v>1</v>
      </c>
      <c r="O2328" s="5" t="b">
        <v>0</v>
      </c>
      <c r="P2328" s="5" t="s">
        <v>8298</v>
      </c>
      <c r="Q2328" s="10">
        <f t="shared" si="364"/>
        <v>0.72</v>
      </c>
      <c r="R2328" s="12">
        <f t="shared" si="365"/>
        <v>6.6666666666666671E-3</v>
      </c>
      <c r="S2328" s="13" t="str">
        <f t="shared" si="370"/>
        <v>Food</v>
      </c>
      <c r="T2328" s="13" t="str">
        <f t="shared" si="363"/>
        <v>Small Batch</v>
      </c>
      <c r="U2328" s="18" t="str">
        <f t="shared" si="366"/>
        <v>Apr</v>
      </c>
      <c r="V2328" s="18" t="str">
        <f t="shared" si="367"/>
        <v>Mar</v>
      </c>
      <c r="W2328" s="1">
        <f t="shared" si="371"/>
        <v>2017</v>
      </c>
      <c r="X2328" s="1">
        <f t="shared" si="372"/>
        <v>2017</v>
      </c>
    </row>
    <row r="2329" spans="1:24" ht="40.5" x14ac:dyDescent="0.3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17">
        <f t="shared" si="368"/>
        <v>41877.708796296291</v>
      </c>
      <c r="L2329" s="17">
        <f t="shared" si="369"/>
        <v>41842.708796296291</v>
      </c>
      <c r="M2329" s="5" t="b">
        <v>1</v>
      </c>
      <c r="N2329" s="5">
        <v>3355</v>
      </c>
      <c r="O2329" s="5" t="b">
        <v>1</v>
      </c>
      <c r="P2329" s="5" t="s">
        <v>8298</v>
      </c>
      <c r="Q2329" s="10">
        <f t="shared" si="364"/>
        <v>526.09431428571429</v>
      </c>
      <c r="R2329" s="12">
        <f t="shared" si="365"/>
        <v>9.5857142857142854</v>
      </c>
      <c r="S2329" s="13" t="str">
        <f t="shared" si="370"/>
        <v>Food</v>
      </c>
      <c r="T2329" s="13" t="str">
        <f t="shared" si="363"/>
        <v>Small Batch</v>
      </c>
      <c r="U2329" s="18" t="str">
        <f t="shared" si="366"/>
        <v>Aug</v>
      </c>
      <c r="V2329" s="18" t="str">
        <f t="shared" si="367"/>
        <v>Jul</v>
      </c>
      <c r="W2329" s="1">
        <f t="shared" si="371"/>
        <v>2014</v>
      </c>
      <c r="X2329" s="1">
        <f t="shared" si="372"/>
        <v>2014</v>
      </c>
    </row>
    <row r="2330" spans="1:24" ht="81" x14ac:dyDescent="0.3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17">
        <f t="shared" si="368"/>
        <v>42169.573344907403</v>
      </c>
      <c r="L2330" s="17">
        <f t="shared" si="369"/>
        <v>42139.573344907403</v>
      </c>
      <c r="M2330" s="5" t="b">
        <v>1</v>
      </c>
      <c r="N2330" s="5">
        <v>537</v>
      </c>
      <c r="O2330" s="5" t="b">
        <v>1</v>
      </c>
      <c r="P2330" s="5" t="s">
        <v>8298</v>
      </c>
      <c r="Q2330" s="10">
        <f t="shared" si="364"/>
        <v>254.45</v>
      </c>
      <c r="R2330" s="12">
        <f t="shared" si="365"/>
        <v>5.37</v>
      </c>
      <c r="S2330" s="13" t="str">
        <f t="shared" si="370"/>
        <v>Food</v>
      </c>
      <c r="T2330" s="13" t="str">
        <f t="shared" si="363"/>
        <v>Small Batch</v>
      </c>
      <c r="U2330" s="18" t="str">
        <f t="shared" si="366"/>
        <v>Jun</v>
      </c>
      <c r="V2330" s="18" t="str">
        <f t="shared" si="367"/>
        <v>May</v>
      </c>
      <c r="W2330" s="1">
        <f t="shared" si="371"/>
        <v>2015</v>
      </c>
      <c r="X2330" s="1">
        <f t="shared" si="372"/>
        <v>2015</v>
      </c>
    </row>
    <row r="2331" spans="1:24" ht="40.5" x14ac:dyDescent="0.3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17">
        <f t="shared" si="368"/>
        <v>41837.416041666664</v>
      </c>
      <c r="L2331" s="17">
        <f t="shared" si="369"/>
        <v>41807.416041666664</v>
      </c>
      <c r="M2331" s="5" t="b">
        <v>1</v>
      </c>
      <c r="N2331" s="5">
        <v>125</v>
      </c>
      <c r="O2331" s="5" t="b">
        <v>1</v>
      </c>
      <c r="P2331" s="5" t="s">
        <v>8298</v>
      </c>
      <c r="Q2331" s="10">
        <f t="shared" si="364"/>
        <v>105.92</v>
      </c>
      <c r="R2331" s="12">
        <f t="shared" si="365"/>
        <v>0.5</v>
      </c>
      <c r="S2331" s="13" t="str">
        <f t="shared" si="370"/>
        <v>Food</v>
      </c>
      <c r="T2331" s="13" t="str">
        <f t="shared" si="363"/>
        <v>Small Batch</v>
      </c>
      <c r="U2331" s="18" t="str">
        <f t="shared" si="366"/>
        <v>Jul</v>
      </c>
      <c r="V2331" s="18" t="str">
        <f t="shared" si="367"/>
        <v>Jun</v>
      </c>
      <c r="W2331" s="1">
        <f t="shared" si="371"/>
        <v>2014</v>
      </c>
      <c r="X2331" s="1">
        <f t="shared" si="372"/>
        <v>2014</v>
      </c>
    </row>
    <row r="2332" spans="1:24" ht="60.75" x14ac:dyDescent="0.3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17">
        <f t="shared" si="368"/>
        <v>42362.791666666664</v>
      </c>
      <c r="L2332" s="17">
        <f t="shared" si="369"/>
        <v>42332.691469907404</v>
      </c>
      <c r="M2332" s="5" t="b">
        <v>1</v>
      </c>
      <c r="N2332" s="5">
        <v>163</v>
      </c>
      <c r="O2332" s="5" t="b">
        <v>1</v>
      </c>
      <c r="P2332" s="5" t="s">
        <v>8298</v>
      </c>
      <c r="Q2332" s="10">
        <f t="shared" si="364"/>
        <v>102.42285714285714</v>
      </c>
      <c r="R2332" s="12">
        <f t="shared" si="365"/>
        <v>0.46571428571428569</v>
      </c>
      <c r="S2332" s="13" t="str">
        <f t="shared" si="370"/>
        <v>Food</v>
      </c>
      <c r="T2332" s="13" t="str">
        <f t="shared" si="363"/>
        <v>Small Batch</v>
      </c>
      <c r="U2332" s="18" t="str">
        <f t="shared" si="366"/>
        <v>Dec</v>
      </c>
      <c r="V2332" s="18" t="str">
        <f t="shared" si="367"/>
        <v>Nov</v>
      </c>
      <c r="W2332" s="1">
        <f t="shared" si="371"/>
        <v>2015</v>
      </c>
      <c r="X2332" s="1">
        <f t="shared" si="372"/>
        <v>2015</v>
      </c>
    </row>
    <row r="2333" spans="1:24" ht="40.5" x14ac:dyDescent="0.3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17">
        <f t="shared" si="368"/>
        <v>41868.797337962962</v>
      </c>
      <c r="L2333" s="17">
        <f t="shared" si="369"/>
        <v>41838.797337962962</v>
      </c>
      <c r="M2333" s="5" t="b">
        <v>1</v>
      </c>
      <c r="N2333" s="5">
        <v>283</v>
      </c>
      <c r="O2333" s="5" t="b">
        <v>1</v>
      </c>
      <c r="P2333" s="5" t="s">
        <v>8298</v>
      </c>
      <c r="Q2333" s="10">
        <f t="shared" si="364"/>
        <v>144.31375</v>
      </c>
      <c r="R2333" s="12">
        <f t="shared" si="365"/>
        <v>3.5375000000000001</v>
      </c>
      <c r="S2333" s="13" t="str">
        <f t="shared" si="370"/>
        <v>Food</v>
      </c>
      <c r="T2333" s="13" t="str">
        <f t="shared" si="363"/>
        <v>Small Batch</v>
      </c>
      <c r="U2333" s="18" t="str">
        <f t="shared" si="366"/>
        <v>Aug</v>
      </c>
      <c r="V2333" s="18" t="str">
        <f t="shared" si="367"/>
        <v>Jul</v>
      </c>
      <c r="W2333" s="1">
        <f t="shared" si="371"/>
        <v>2014</v>
      </c>
      <c r="X2333" s="1">
        <f t="shared" si="372"/>
        <v>2014</v>
      </c>
    </row>
    <row r="2334" spans="1:24" ht="40.5" x14ac:dyDescent="0.3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17">
        <f t="shared" si="368"/>
        <v>42041.419803240737</v>
      </c>
      <c r="L2334" s="17">
        <f t="shared" si="369"/>
        <v>42011.419803240737</v>
      </c>
      <c r="M2334" s="5" t="b">
        <v>1</v>
      </c>
      <c r="N2334" s="5">
        <v>352</v>
      </c>
      <c r="O2334" s="5" t="b">
        <v>1</v>
      </c>
      <c r="P2334" s="5" t="s">
        <v>8298</v>
      </c>
      <c r="Q2334" s="10">
        <f t="shared" si="364"/>
        <v>106.30800000000001</v>
      </c>
      <c r="R2334" s="12">
        <f t="shared" si="365"/>
        <v>1.4079999999999999</v>
      </c>
      <c r="S2334" s="13" t="str">
        <f t="shared" si="370"/>
        <v>Food</v>
      </c>
      <c r="T2334" s="13" t="str">
        <f t="shared" si="363"/>
        <v>Small Batch</v>
      </c>
      <c r="U2334" s="18" t="str">
        <f t="shared" si="366"/>
        <v>Feb</v>
      </c>
      <c r="V2334" s="18" t="str">
        <f t="shared" si="367"/>
        <v>Jan</v>
      </c>
      <c r="W2334" s="1">
        <f t="shared" si="371"/>
        <v>2015</v>
      </c>
      <c r="X2334" s="1">
        <f t="shared" si="372"/>
        <v>2015</v>
      </c>
    </row>
    <row r="2335" spans="1:24" ht="40.5" x14ac:dyDescent="0.3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17">
        <f t="shared" si="368"/>
        <v>41788.534722222219</v>
      </c>
      <c r="L2335" s="17">
        <f t="shared" si="369"/>
        <v>41767.442013888889</v>
      </c>
      <c r="M2335" s="5" t="b">
        <v>1</v>
      </c>
      <c r="N2335" s="5">
        <v>94</v>
      </c>
      <c r="O2335" s="5" t="b">
        <v>1</v>
      </c>
      <c r="P2335" s="5" t="s">
        <v>8298</v>
      </c>
      <c r="Q2335" s="10">
        <f t="shared" si="364"/>
        <v>212.16666666666666</v>
      </c>
      <c r="R2335" s="12">
        <f t="shared" si="365"/>
        <v>15.666666666666666</v>
      </c>
      <c r="S2335" s="13" t="str">
        <f t="shared" si="370"/>
        <v>Food</v>
      </c>
      <c r="T2335" s="13" t="str">
        <f t="shared" si="363"/>
        <v>Small Batch</v>
      </c>
      <c r="U2335" s="18" t="str">
        <f t="shared" si="366"/>
        <v>May</v>
      </c>
      <c r="V2335" s="18" t="str">
        <f t="shared" si="367"/>
        <v>May</v>
      </c>
      <c r="W2335" s="1">
        <f t="shared" si="371"/>
        <v>2014</v>
      </c>
      <c r="X2335" s="1">
        <f t="shared" si="372"/>
        <v>2014</v>
      </c>
    </row>
    <row r="2336" spans="1:24" ht="40.5" x14ac:dyDescent="0.3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17">
        <f t="shared" si="368"/>
        <v>41948.523611111108</v>
      </c>
      <c r="L2336" s="17">
        <f t="shared" si="369"/>
        <v>41918.461782407401</v>
      </c>
      <c r="M2336" s="5" t="b">
        <v>1</v>
      </c>
      <c r="N2336" s="5">
        <v>67</v>
      </c>
      <c r="O2336" s="5" t="b">
        <v>1</v>
      </c>
      <c r="P2336" s="5" t="s">
        <v>8298</v>
      </c>
      <c r="Q2336" s="10">
        <f t="shared" si="364"/>
        <v>101.95</v>
      </c>
      <c r="R2336" s="12">
        <f t="shared" si="365"/>
        <v>1.675</v>
      </c>
      <c r="S2336" s="13" t="str">
        <f t="shared" si="370"/>
        <v>Food</v>
      </c>
      <c r="T2336" s="13" t="str">
        <f t="shared" si="363"/>
        <v>Small Batch</v>
      </c>
      <c r="U2336" s="18" t="str">
        <f t="shared" si="366"/>
        <v>Nov</v>
      </c>
      <c r="V2336" s="18" t="str">
        <f t="shared" si="367"/>
        <v>Oct</v>
      </c>
      <c r="W2336" s="1">
        <f t="shared" si="371"/>
        <v>2014</v>
      </c>
      <c r="X2336" s="1">
        <f t="shared" si="372"/>
        <v>2014</v>
      </c>
    </row>
    <row r="2337" spans="1:24" ht="40.5" x14ac:dyDescent="0.3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17">
        <f t="shared" si="368"/>
        <v>41801.363923611112</v>
      </c>
      <c r="L2337" s="17">
        <f t="shared" si="369"/>
        <v>41771.363923611112</v>
      </c>
      <c r="M2337" s="5" t="b">
        <v>1</v>
      </c>
      <c r="N2337" s="5">
        <v>221</v>
      </c>
      <c r="O2337" s="5" t="b">
        <v>1</v>
      </c>
      <c r="P2337" s="5" t="s">
        <v>8298</v>
      </c>
      <c r="Q2337" s="10">
        <f t="shared" si="364"/>
        <v>102.27200000000001</v>
      </c>
      <c r="R2337" s="12">
        <f t="shared" si="365"/>
        <v>0.88400000000000001</v>
      </c>
      <c r="S2337" s="13" t="str">
        <f t="shared" si="370"/>
        <v>Food</v>
      </c>
      <c r="T2337" s="13" t="str">
        <f t="shared" si="363"/>
        <v>Small Batch</v>
      </c>
      <c r="U2337" s="18" t="str">
        <f t="shared" si="366"/>
        <v>Jun</v>
      </c>
      <c r="V2337" s="18" t="str">
        <f t="shared" si="367"/>
        <v>May</v>
      </c>
      <c r="W2337" s="1">
        <f t="shared" si="371"/>
        <v>2014</v>
      </c>
      <c r="X2337" s="1">
        <f t="shared" si="372"/>
        <v>2014</v>
      </c>
    </row>
    <row r="2338" spans="1:24" ht="40.5" x14ac:dyDescent="0.3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17">
        <f t="shared" si="368"/>
        <v>41706.716377314813</v>
      </c>
      <c r="L2338" s="17">
        <f t="shared" si="369"/>
        <v>41666.716377314813</v>
      </c>
      <c r="M2338" s="5" t="b">
        <v>1</v>
      </c>
      <c r="N2338" s="5">
        <v>2165</v>
      </c>
      <c r="O2338" s="5" t="b">
        <v>1</v>
      </c>
      <c r="P2338" s="5" t="s">
        <v>8298</v>
      </c>
      <c r="Q2338" s="10">
        <f t="shared" si="364"/>
        <v>520.73254999999995</v>
      </c>
      <c r="R2338" s="12">
        <f t="shared" si="365"/>
        <v>10.824999999999999</v>
      </c>
      <c r="S2338" s="13" t="str">
        <f t="shared" si="370"/>
        <v>Food</v>
      </c>
      <c r="T2338" s="13" t="str">
        <f t="shared" si="363"/>
        <v>Small Batch</v>
      </c>
      <c r="U2338" s="18" t="str">
        <f t="shared" si="366"/>
        <v>Mar</v>
      </c>
      <c r="V2338" s="18" t="str">
        <f t="shared" si="367"/>
        <v>Jan</v>
      </c>
      <c r="W2338" s="1">
        <f t="shared" si="371"/>
        <v>2014</v>
      </c>
      <c r="X2338" s="1">
        <f t="shared" si="372"/>
        <v>2014</v>
      </c>
    </row>
    <row r="2339" spans="1:24" ht="40.5" x14ac:dyDescent="0.3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17">
        <f t="shared" si="368"/>
        <v>41816.432210648149</v>
      </c>
      <c r="L2339" s="17">
        <f t="shared" si="369"/>
        <v>41786.432210648149</v>
      </c>
      <c r="M2339" s="5" t="b">
        <v>1</v>
      </c>
      <c r="N2339" s="5">
        <v>179</v>
      </c>
      <c r="O2339" s="5" t="b">
        <v>1</v>
      </c>
      <c r="P2339" s="5" t="s">
        <v>8298</v>
      </c>
      <c r="Q2339" s="10">
        <f t="shared" si="364"/>
        <v>110.65833333333333</v>
      </c>
      <c r="R2339" s="12">
        <f t="shared" si="365"/>
        <v>1.4916666666666667</v>
      </c>
      <c r="S2339" s="13" t="str">
        <f t="shared" si="370"/>
        <v>Food</v>
      </c>
      <c r="T2339" s="13" t="str">
        <f t="shared" si="363"/>
        <v>Small Batch</v>
      </c>
      <c r="U2339" s="18" t="str">
        <f t="shared" si="366"/>
        <v>Jun</v>
      </c>
      <c r="V2339" s="18" t="str">
        <f t="shared" si="367"/>
        <v>May</v>
      </c>
      <c r="W2339" s="1">
        <f t="shared" si="371"/>
        <v>2014</v>
      </c>
      <c r="X2339" s="1">
        <f t="shared" si="372"/>
        <v>2014</v>
      </c>
    </row>
    <row r="2340" spans="1:24" ht="60.75" x14ac:dyDescent="0.3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17">
        <f t="shared" si="368"/>
        <v>41819.688472222224</v>
      </c>
      <c r="L2340" s="17">
        <f t="shared" si="369"/>
        <v>41789.688472222224</v>
      </c>
      <c r="M2340" s="5" t="b">
        <v>1</v>
      </c>
      <c r="N2340" s="5">
        <v>123</v>
      </c>
      <c r="O2340" s="5" t="b">
        <v>1</v>
      </c>
      <c r="P2340" s="5" t="s">
        <v>8298</v>
      </c>
      <c r="Q2340" s="10">
        <f t="shared" si="364"/>
        <v>101.14333333333333</v>
      </c>
      <c r="R2340" s="12">
        <f t="shared" si="365"/>
        <v>0.82</v>
      </c>
      <c r="S2340" s="13" t="str">
        <f t="shared" si="370"/>
        <v>Food</v>
      </c>
      <c r="T2340" s="13" t="str">
        <f t="shared" si="363"/>
        <v>Small Batch</v>
      </c>
      <c r="U2340" s="18" t="str">
        <f t="shared" si="366"/>
        <v>Jun</v>
      </c>
      <c r="V2340" s="18" t="str">
        <f t="shared" si="367"/>
        <v>May</v>
      </c>
      <c r="W2340" s="1">
        <f t="shared" si="371"/>
        <v>2014</v>
      </c>
      <c r="X2340" s="1">
        <f t="shared" si="372"/>
        <v>2014</v>
      </c>
    </row>
    <row r="2341" spans="1:24" ht="40.5" x14ac:dyDescent="0.3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17">
        <f t="shared" si="368"/>
        <v>42723.124305555553</v>
      </c>
      <c r="L2341" s="17">
        <f t="shared" si="369"/>
        <v>42692.591539351844</v>
      </c>
      <c r="M2341" s="5" t="b">
        <v>1</v>
      </c>
      <c r="N2341" s="5">
        <v>1104</v>
      </c>
      <c r="O2341" s="5" t="b">
        <v>1</v>
      </c>
      <c r="P2341" s="5" t="s">
        <v>8298</v>
      </c>
      <c r="Q2341" s="10">
        <f t="shared" si="364"/>
        <v>294.20800000000003</v>
      </c>
      <c r="R2341" s="12">
        <f t="shared" si="365"/>
        <v>4.4160000000000004</v>
      </c>
      <c r="S2341" s="13" t="str">
        <f t="shared" si="370"/>
        <v>Food</v>
      </c>
      <c r="T2341" s="13" t="str">
        <f t="shared" si="363"/>
        <v>Small Batch</v>
      </c>
      <c r="U2341" s="18" t="str">
        <f t="shared" si="366"/>
        <v>Dec</v>
      </c>
      <c r="V2341" s="18" t="str">
        <f t="shared" si="367"/>
        <v>Nov</v>
      </c>
      <c r="W2341" s="1">
        <f t="shared" si="371"/>
        <v>2016</v>
      </c>
      <c r="X2341" s="1">
        <f t="shared" si="372"/>
        <v>2016</v>
      </c>
    </row>
    <row r="2342" spans="1:24" ht="40.5" x14ac:dyDescent="0.3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17">
        <f t="shared" si="368"/>
        <v>42673.434467592589</v>
      </c>
      <c r="L2342" s="17">
        <f t="shared" si="369"/>
        <v>42643.434467592589</v>
      </c>
      <c r="M2342" s="5" t="b">
        <v>1</v>
      </c>
      <c r="N2342" s="5">
        <v>403</v>
      </c>
      <c r="O2342" s="5" t="b">
        <v>1</v>
      </c>
      <c r="P2342" s="5" t="s">
        <v>8298</v>
      </c>
      <c r="Q2342" s="10">
        <f t="shared" si="364"/>
        <v>105.7775</v>
      </c>
      <c r="R2342" s="12">
        <f t="shared" si="365"/>
        <v>1.0075000000000001</v>
      </c>
      <c r="S2342" s="13" t="str">
        <f t="shared" si="370"/>
        <v>Food</v>
      </c>
      <c r="T2342" s="13" t="str">
        <f t="shared" si="363"/>
        <v>Small Batch</v>
      </c>
      <c r="U2342" s="18" t="str">
        <f t="shared" si="366"/>
        <v>Oct</v>
      </c>
      <c r="V2342" s="18" t="str">
        <f t="shared" si="367"/>
        <v>Sep</v>
      </c>
      <c r="W2342" s="1">
        <f t="shared" si="371"/>
        <v>2016</v>
      </c>
      <c r="X2342" s="1">
        <f t="shared" si="372"/>
        <v>2016</v>
      </c>
    </row>
    <row r="2343" spans="1:24" ht="40.5" x14ac:dyDescent="0.3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17">
        <f t="shared" si="368"/>
        <v>42197.605370370373</v>
      </c>
      <c r="L2343" s="17">
        <f t="shared" si="369"/>
        <v>42167.605370370373</v>
      </c>
      <c r="M2343" s="5" t="b">
        <v>0</v>
      </c>
      <c r="N2343" s="5">
        <v>0</v>
      </c>
      <c r="O2343" s="5" t="b">
        <v>0</v>
      </c>
      <c r="P2343" s="5" t="s">
        <v>8272</v>
      </c>
      <c r="Q2343" s="10">
        <f t="shared" si="364"/>
        <v>0</v>
      </c>
      <c r="R2343" s="12">
        <f t="shared" si="365"/>
        <v>0</v>
      </c>
      <c r="S2343" s="13" t="str">
        <f t="shared" si="370"/>
        <v>Technology</v>
      </c>
      <c r="T2343" s="13" t="str">
        <f t="shared" si="363"/>
        <v>Web</v>
      </c>
      <c r="U2343" s="18" t="str">
        <f t="shared" si="366"/>
        <v>Jul</v>
      </c>
      <c r="V2343" s="18" t="str">
        <f t="shared" si="367"/>
        <v>Jun</v>
      </c>
      <c r="W2343" s="1">
        <f t="shared" si="371"/>
        <v>2015</v>
      </c>
      <c r="X2343" s="1">
        <f t="shared" si="372"/>
        <v>2015</v>
      </c>
    </row>
    <row r="2344" spans="1:24" ht="40.5" x14ac:dyDescent="0.3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17">
        <f t="shared" si="368"/>
        <v>41918</v>
      </c>
      <c r="L2344" s="17">
        <f t="shared" si="369"/>
        <v>41897.49386574074</v>
      </c>
      <c r="M2344" s="5" t="b">
        <v>0</v>
      </c>
      <c r="N2344" s="5">
        <v>0</v>
      </c>
      <c r="O2344" s="5" t="b">
        <v>0</v>
      </c>
      <c r="P2344" s="5" t="s">
        <v>8272</v>
      </c>
      <c r="Q2344" s="10">
        <f t="shared" si="364"/>
        <v>0</v>
      </c>
      <c r="R2344" s="12">
        <f t="shared" si="365"/>
        <v>0</v>
      </c>
      <c r="S2344" s="13" t="str">
        <f t="shared" si="370"/>
        <v>Technology</v>
      </c>
      <c r="T2344" s="13" t="str">
        <f t="shared" si="363"/>
        <v>Web</v>
      </c>
      <c r="U2344" s="18" t="str">
        <f t="shared" si="366"/>
        <v>Oct</v>
      </c>
      <c r="V2344" s="18" t="str">
        <f t="shared" si="367"/>
        <v>Sep</v>
      </c>
      <c r="W2344" s="1">
        <f t="shared" si="371"/>
        <v>2014</v>
      </c>
      <c r="X2344" s="1">
        <f t="shared" si="372"/>
        <v>2014</v>
      </c>
    </row>
    <row r="2345" spans="1:24" ht="40.5" x14ac:dyDescent="0.3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17">
        <f t="shared" si="368"/>
        <v>42377.615972222215</v>
      </c>
      <c r="L2345" s="17">
        <f t="shared" si="369"/>
        <v>42327.616956018515</v>
      </c>
      <c r="M2345" s="5" t="b">
        <v>0</v>
      </c>
      <c r="N2345" s="5">
        <v>1</v>
      </c>
      <c r="O2345" s="5" t="b">
        <v>0</v>
      </c>
      <c r="P2345" s="5" t="s">
        <v>8272</v>
      </c>
      <c r="Q2345" s="10">
        <f t="shared" si="364"/>
        <v>3</v>
      </c>
      <c r="R2345" s="12">
        <f t="shared" si="365"/>
        <v>0.01</v>
      </c>
      <c r="S2345" s="13" t="str">
        <f t="shared" si="370"/>
        <v>Technology</v>
      </c>
      <c r="T2345" s="13" t="str">
        <f t="shared" si="363"/>
        <v>Web</v>
      </c>
      <c r="U2345" s="18" t="str">
        <f t="shared" si="366"/>
        <v>Jan</v>
      </c>
      <c r="V2345" s="18" t="str">
        <f t="shared" si="367"/>
        <v>Nov</v>
      </c>
      <c r="W2345" s="1">
        <f t="shared" si="371"/>
        <v>2016</v>
      </c>
      <c r="X2345" s="1">
        <f t="shared" si="372"/>
        <v>2015</v>
      </c>
    </row>
    <row r="2346" spans="1:24" ht="60.75" x14ac:dyDescent="0.3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17">
        <f t="shared" si="368"/>
        <v>42545.519317129627</v>
      </c>
      <c r="L2346" s="17">
        <f t="shared" si="369"/>
        <v>42515.519317129627</v>
      </c>
      <c r="M2346" s="5" t="b">
        <v>0</v>
      </c>
      <c r="N2346" s="5">
        <v>1</v>
      </c>
      <c r="O2346" s="5" t="b">
        <v>0</v>
      </c>
      <c r="P2346" s="5" t="s">
        <v>8272</v>
      </c>
      <c r="Q2346" s="10">
        <f t="shared" si="364"/>
        <v>0.1</v>
      </c>
      <c r="R2346" s="12">
        <f t="shared" si="365"/>
        <v>0.1</v>
      </c>
      <c r="S2346" s="13" t="str">
        <f t="shared" si="370"/>
        <v>Technology</v>
      </c>
      <c r="T2346" s="13" t="str">
        <f t="shared" si="363"/>
        <v>Web</v>
      </c>
      <c r="U2346" s="18" t="str">
        <f t="shared" si="366"/>
        <v>Jun</v>
      </c>
      <c r="V2346" s="18" t="str">
        <f t="shared" si="367"/>
        <v>May</v>
      </c>
      <c r="W2346" s="1">
        <f t="shared" si="371"/>
        <v>2016</v>
      </c>
      <c r="X2346" s="1">
        <f t="shared" si="372"/>
        <v>2016</v>
      </c>
    </row>
    <row r="2347" spans="1:24" ht="40.5" x14ac:dyDescent="0.3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17">
        <f t="shared" si="368"/>
        <v>42094.777083333327</v>
      </c>
      <c r="L2347" s="17">
        <f t="shared" si="369"/>
        <v>42059.79347222222</v>
      </c>
      <c r="M2347" s="5" t="b">
        <v>0</v>
      </c>
      <c r="N2347" s="5">
        <v>0</v>
      </c>
      <c r="O2347" s="5" t="b">
        <v>0</v>
      </c>
      <c r="P2347" s="5" t="s">
        <v>8272</v>
      </c>
      <c r="Q2347" s="10">
        <f t="shared" si="364"/>
        <v>0</v>
      </c>
      <c r="R2347" s="12">
        <f t="shared" si="365"/>
        <v>0</v>
      </c>
      <c r="S2347" s="13" t="str">
        <f t="shared" si="370"/>
        <v>Technology</v>
      </c>
      <c r="T2347" s="13" t="str">
        <f t="shared" si="363"/>
        <v>Web</v>
      </c>
      <c r="U2347" s="18" t="str">
        <f t="shared" si="366"/>
        <v>Mar</v>
      </c>
      <c r="V2347" s="18" t="str">
        <f t="shared" si="367"/>
        <v>Feb</v>
      </c>
      <c r="W2347" s="1">
        <f t="shared" si="371"/>
        <v>2015</v>
      </c>
      <c r="X2347" s="1">
        <f t="shared" si="372"/>
        <v>2015</v>
      </c>
    </row>
    <row r="2348" spans="1:24" ht="40.5" x14ac:dyDescent="0.3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17">
        <f t="shared" si="368"/>
        <v>42660.590636574074</v>
      </c>
      <c r="L2348" s="17">
        <f t="shared" si="369"/>
        <v>42615.590636574074</v>
      </c>
      <c r="M2348" s="5" t="b">
        <v>0</v>
      </c>
      <c r="N2348" s="5">
        <v>3</v>
      </c>
      <c r="O2348" s="5" t="b">
        <v>0</v>
      </c>
      <c r="P2348" s="5" t="s">
        <v>8272</v>
      </c>
      <c r="Q2348" s="10">
        <f t="shared" si="364"/>
        <v>6.5000000000000002E-2</v>
      </c>
      <c r="R2348" s="12">
        <f t="shared" si="365"/>
        <v>5.0000000000000001E-3</v>
      </c>
      <c r="S2348" s="13" t="str">
        <f t="shared" si="370"/>
        <v>Technology</v>
      </c>
      <c r="T2348" s="13" t="str">
        <f t="shared" si="363"/>
        <v>Web</v>
      </c>
      <c r="U2348" s="18" t="str">
        <f t="shared" si="366"/>
        <v>Oct</v>
      </c>
      <c r="V2348" s="18" t="str">
        <f t="shared" si="367"/>
        <v>Sep</v>
      </c>
      <c r="W2348" s="1">
        <f t="shared" si="371"/>
        <v>2016</v>
      </c>
      <c r="X2348" s="1">
        <f t="shared" si="372"/>
        <v>2016</v>
      </c>
    </row>
    <row r="2349" spans="1:24" ht="60.75" x14ac:dyDescent="0.3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17">
        <f t="shared" si="368"/>
        <v>42607.39902777777</v>
      </c>
      <c r="L2349" s="17">
        <f t="shared" si="369"/>
        <v>42577.39902777777</v>
      </c>
      <c r="M2349" s="5" t="b">
        <v>0</v>
      </c>
      <c r="N2349" s="5">
        <v>1</v>
      </c>
      <c r="O2349" s="5" t="b">
        <v>0</v>
      </c>
      <c r="P2349" s="5" t="s">
        <v>8272</v>
      </c>
      <c r="Q2349" s="10">
        <f t="shared" si="364"/>
        <v>1.5</v>
      </c>
      <c r="R2349" s="12">
        <f t="shared" si="365"/>
        <v>0.1</v>
      </c>
      <c r="S2349" s="13" t="str">
        <f t="shared" si="370"/>
        <v>Technology</v>
      </c>
      <c r="T2349" s="13" t="str">
        <f t="shared" si="363"/>
        <v>Web</v>
      </c>
      <c r="U2349" s="18" t="str">
        <f t="shared" si="366"/>
        <v>Aug</v>
      </c>
      <c r="V2349" s="18" t="str">
        <f t="shared" si="367"/>
        <v>Jul</v>
      </c>
      <c r="W2349" s="1">
        <f t="shared" si="371"/>
        <v>2016</v>
      </c>
      <c r="X2349" s="1">
        <f t="shared" si="372"/>
        <v>2016</v>
      </c>
    </row>
    <row r="2350" spans="1:24" ht="40.5" x14ac:dyDescent="0.3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17">
        <f t="shared" si="368"/>
        <v>42420.723819444444</v>
      </c>
      <c r="L2350" s="17">
        <f t="shared" si="369"/>
        <v>42360.723819444444</v>
      </c>
      <c r="M2350" s="5" t="b">
        <v>0</v>
      </c>
      <c r="N2350" s="5">
        <v>5</v>
      </c>
      <c r="O2350" s="5" t="b">
        <v>0</v>
      </c>
      <c r="P2350" s="5" t="s">
        <v>8272</v>
      </c>
      <c r="Q2350" s="10">
        <f t="shared" si="364"/>
        <v>0.38571428571428573</v>
      </c>
      <c r="R2350" s="12">
        <f t="shared" si="365"/>
        <v>7.1428571428571426E-3</v>
      </c>
      <c r="S2350" s="13" t="str">
        <f t="shared" si="370"/>
        <v>Technology</v>
      </c>
      <c r="T2350" s="13" t="str">
        <f t="shared" si="363"/>
        <v>Web</v>
      </c>
      <c r="U2350" s="18" t="str">
        <f t="shared" si="366"/>
        <v>Feb</v>
      </c>
      <c r="V2350" s="18" t="str">
        <f t="shared" si="367"/>
        <v>Dec</v>
      </c>
      <c r="W2350" s="1">
        <f t="shared" si="371"/>
        <v>2016</v>
      </c>
      <c r="X2350" s="1">
        <f t="shared" si="372"/>
        <v>2015</v>
      </c>
    </row>
    <row r="2351" spans="1:24" ht="60.75" x14ac:dyDescent="0.3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17">
        <f t="shared" si="368"/>
        <v>42227.567453703705</v>
      </c>
      <c r="L2351" s="17">
        <f t="shared" si="369"/>
        <v>42198.567453703705</v>
      </c>
      <c r="M2351" s="5" t="b">
        <v>0</v>
      </c>
      <c r="N2351" s="5">
        <v>0</v>
      </c>
      <c r="O2351" s="5" t="b">
        <v>0</v>
      </c>
      <c r="P2351" s="5" t="s">
        <v>8272</v>
      </c>
      <c r="Q2351" s="10">
        <f t="shared" si="364"/>
        <v>0</v>
      </c>
      <c r="R2351" s="12">
        <f t="shared" si="365"/>
        <v>0</v>
      </c>
      <c r="S2351" s="13" t="str">
        <f t="shared" si="370"/>
        <v>Technology</v>
      </c>
      <c r="T2351" s="13" t="str">
        <f t="shared" si="363"/>
        <v>Web</v>
      </c>
      <c r="U2351" s="18" t="str">
        <f t="shared" si="366"/>
        <v>Aug</v>
      </c>
      <c r="V2351" s="18" t="str">
        <f t="shared" si="367"/>
        <v>Jul</v>
      </c>
      <c r="W2351" s="1">
        <f t="shared" si="371"/>
        <v>2015</v>
      </c>
      <c r="X2351" s="1">
        <f t="shared" si="372"/>
        <v>2015</v>
      </c>
    </row>
    <row r="2352" spans="1:24" ht="60.75" x14ac:dyDescent="0.3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17">
        <f t="shared" si="368"/>
        <v>42738.633912037032</v>
      </c>
      <c r="L2352" s="17">
        <f t="shared" si="369"/>
        <v>42708.633912037032</v>
      </c>
      <c r="M2352" s="5" t="b">
        <v>0</v>
      </c>
      <c r="N2352" s="5">
        <v>0</v>
      </c>
      <c r="O2352" s="5" t="b">
        <v>0</v>
      </c>
      <c r="P2352" s="5" t="s">
        <v>8272</v>
      </c>
      <c r="Q2352" s="10">
        <f t="shared" si="364"/>
        <v>0</v>
      </c>
      <c r="R2352" s="12">
        <f t="shared" si="365"/>
        <v>0</v>
      </c>
      <c r="S2352" s="13" t="str">
        <f t="shared" si="370"/>
        <v>Technology</v>
      </c>
      <c r="T2352" s="13" t="str">
        <f t="shared" ref="T2352:T2415" si="373">IF(ISNUMBER(SEARCH("television",P2352)),"Video/Televison",IF(ISNUMBER(SEARCH("documentary",P2352)),"Video/Documentary",IF(ISNUMBER(SEARCH("drama",P2352)),"Video/Drama",IF(ISNUMBER(SEARCH("science",P2352)),"Video/Science Fiction",IF(ISNUMBER(SEARCH("shorts",P2352)),"Video/Shorts",IF(ISNUMBER(SEARCH("Trucks",P2352)),"Food Trucks",IF(ISNUMBER(SEARCH("restaurants",P2352)),"Restaurants",IF(ISNUMBER(SEARCH("small",P2352)),"Small Batch",IF(ISNUMBER(SEARCH("mobile",P2352)),"Mobile Games",IF(ISNUMBER(SEARCH("tabletop",P2352)),"Tabletop Games",IF(ISNUMBER(SEARCH("video",P2352)),"Video Games",IF(ISNUMBER(SEARCH("audio",P2352)),"Audio",IF(ISNUMBER(SEARCH("classical",P2352)),"Classical",IF(ISNUMBER(SEARCH("electric",P2352)),"Electric Music",IF(ISNUMBER(SEARCH("faith",P2352)),"Faith",IF(ISNUMBER(SEARCH("indie",P2352)),"Indie Music",IF(ISNUMBER(SEARCH("jazz",P2352)),"Jazz",IF(ISNUMBER(SEARCH("metal",P2352)),"Metal",IF(ISNUMBER(SEARCH("pop",P2352)),"Pop",IF(ISNUMBER(SEARCH("world",P2352)),"World Music",IF(ISNUMBER(SEARCH("plays",P2352)),"Plays",IF(ISNUMBER(SEARCH("spaces",P2352)),"Spaces",IF(ISNUMBER(SEARCH("marker",P2352)),"Markerpaces",IF(ISNUMBER(SEARCH("exploration",P2352)),"Space Exploration",IF(ISNUMBER(SEARCH("wearables",P2352)),"Wearables",IF(ISNUMBER(SEARCH("web",P2352)),"Web",IF(ISNUMBER(SEARCH("hardware",P2352)),"Hardware",IF(ISNUMBER(SEARCH("nature",P2352)),"Nature",IF(ISNUMBER(SEARCH("people",P2352)),"People",IF(ISNUMBER(SEARCH("photobooks",P2352)),"Photobooks",IF(ISNUMBER(SEARCH("places",P2352)),"Places",IF(ISNUMBER(SEARCH("nonfiction",P2352)),"Nonfiction",IF(ISNUMBER(SEARCH("fiction",P2352)),"fiction",IF(ISNUMBER(SEARCH("radio",P2352)),"Radio &amp; Podcast",IF(ISNUMBER(SEARCH("translation",P2352)),"Translation",IF(ISNUMBER(SEARCH("musical",P2352)),"Musical",IF(ISNUMBER(SEARCH("rock",P2352)),"Rock",IF(ISNUMBER(SEARCH("books",P2352)),"Books",IF(ISNUMBER(SEARCH("music/electronic",P2352)),"Electronic Music",IF(ISNUMBER(SEARCH("gadgets",P2352)),"Gadgets"))))))))))))))))))))))))))))))))))))))))</f>
        <v>Web</v>
      </c>
      <c r="U2352" s="18" t="str">
        <f t="shared" si="366"/>
        <v>Jan</v>
      </c>
      <c r="V2352" s="18" t="str">
        <f t="shared" si="367"/>
        <v>Dec</v>
      </c>
      <c r="W2352" s="1">
        <f t="shared" si="371"/>
        <v>2017</v>
      </c>
      <c r="X2352" s="1">
        <f t="shared" si="372"/>
        <v>2016</v>
      </c>
    </row>
    <row r="2353" spans="1:24" ht="40.5" x14ac:dyDescent="0.3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17">
        <f t="shared" si="368"/>
        <v>42123.892812500002</v>
      </c>
      <c r="L2353" s="17">
        <f t="shared" si="369"/>
        <v>42093.892812500002</v>
      </c>
      <c r="M2353" s="5" t="b">
        <v>0</v>
      </c>
      <c r="N2353" s="5">
        <v>7</v>
      </c>
      <c r="O2353" s="5" t="b">
        <v>0</v>
      </c>
      <c r="P2353" s="5" t="s">
        <v>8272</v>
      </c>
      <c r="Q2353" s="10">
        <f t="shared" si="364"/>
        <v>0.5714285714285714</v>
      </c>
      <c r="R2353" s="12">
        <f t="shared" si="365"/>
        <v>3.7037037037037035E-2</v>
      </c>
      <c r="S2353" s="13" t="str">
        <f t="shared" si="370"/>
        <v>Technology</v>
      </c>
      <c r="T2353" s="13" t="str">
        <f t="shared" si="373"/>
        <v>Web</v>
      </c>
      <c r="U2353" s="18" t="str">
        <f t="shared" si="366"/>
        <v>Apr</v>
      </c>
      <c r="V2353" s="18" t="str">
        <f t="shared" si="367"/>
        <v>Mar</v>
      </c>
      <c r="W2353" s="1">
        <f t="shared" si="371"/>
        <v>2015</v>
      </c>
      <c r="X2353" s="1">
        <f t="shared" si="372"/>
        <v>2015</v>
      </c>
    </row>
    <row r="2354" spans="1:24" ht="60.75" x14ac:dyDescent="0.3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17">
        <f t="shared" si="368"/>
        <v>42161.425370370365</v>
      </c>
      <c r="L2354" s="17">
        <f t="shared" si="369"/>
        <v>42101.425370370365</v>
      </c>
      <c r="M2354" s="5" t="b">
        <v>0</v>
      </c>
      <c r="N2354" s="5">
        <v>0</v>
      </c>
      <c r="O2354" s="5" t="b">
        <v>0</v>
      </c>
      <c r="P2354" s="5" t="s">
        <v>8272</v>
      </c>
      <c r="Q2354" s="10">
        <f t="shared" si="364"/>
        <v>0</v>
      </c>
      <c r="R2354" s="12">
        <f t="shared" si="365"/>
        <v>0</v>
      </c>
      <c r="S2354" s="13" t="str">
        <f t="shared" si="370"/>
        <v>Technology</v>
      </c>
      <c r="T2354" s="13" t="str">
        <f t="shared" si="373"/>
        <v>Web</v>
      </c>
      <c r="U2354" s="18" t="str">
        <f t="shared" si="366"/>
        <v>Jun</v>
      </c>
      <c r="V2354" s="18" t="str">
        <f t="shared" si="367"/>
        <v>Apr</v>
      </c>
      <c r="W2354" s="1">
        <f t="shared" si="371"/>
        <v>2015</v>
      </c>
      <c r="X2354" s="1">
        <f t="shared" si="372"/>
        <v>2015</v>
      </c>
    </row>
    <row r="2355" spans="1:24" ht="40.5" x14ac:dyDescent="0.3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17">
        <f t="shared" si="368"/>
        <v>42115.467847222222</v>
      </c>
      <c r="L2355" s="17">
        <f t="shared" si="369"/>
        <v>42103.467847222222</v>
      </c>
      <c r="M2355" s="5" t="b">
        <v>0</v>
      </c>
      <c r="N2355" s="5">
        <v>0</v>
      </c>
      <c r="O2355" s="5" t="b">
        <v>0</v>
      </c>
      <c r="P2355" s="5" t="s">
        <v>8272</v>
      </c>
      <c r="Q2355" s="10">
        <f t="shared" si="364"/>
        <v>0</v>
      </c>
      <c r="R2355" s="12">
        <f t="shared" si="365"/>
        <v>0</v>
      </c>
      <c r="S2355" s="13" t="str">
        <f t="shared" si="370"/>
        <v>Technology</v>
      </c>
      <c r="T2355" s="13" t="str">
        <f t="shared" si="373"/>
        <v>Web</v>
      </c>
      <c r="U2355" s="18" t="str">
        <f t="shared" si="366"/>
        <v>Apr</v>
      </c>
      <c r="V2355" s="18" t="str">
        <f t="shared" si="367"/>
        <v>Apr</v>
      </c>
      <c r="W2355" s="1">
        <f t="shared" si="371"/>
        <v>2015</v>
      </c>
      <c r="X2355" s="1">
        <f t="shared" si="372"/>
        <v>2015</v>
      </c>
    </row>
    <row r="2356" spans="1:24" ht="40.5" x14ac:dyDescent="0.3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17">
        <f t="shared" si="368"/>
        <v>42014.51458333333</v>
      </c>
      <c r="L2356" s="17">
        <f t="shared" si="369"/>
        <v>41954.51458333333</v>
      </c>
      <c r="M2356" s="5" t="b">
        <v>0</v>
      </c>
      <c r="N2356" s="5">
        <v>1</v>
      </c>
      <c r="O2356" s="5" t="b">
        <v>0</v>
      </c>
      <c r="P2356" s="5" t="s">
        <v>8272</v>
      </c>
      <c r="Q2356" s="10">
        <f t="shared" si="364"/>
        <v>7.1428571428571425E-2</v>
      </c>
      <c r="R2356" s="12">
        <f t="shared" si="365"/>
        <v>2.8571428571428571E-3</v>
      </c>
      <c r="S2356" s="13" t="str">
        <f t="shared" si="370"/>
        <v>Technology</v>
      </c>
      <c r="T2356" s="13" t="str">
        <f t="shared" si="373"/>
        <v>Web</v>
      </c>
      <c r="U2356" s="18" t="str">
        <f t="shared" si="366"/>
        <v>Jan</v>
      </c>
      <c r="V2356" s="18" t="str">
        <f t="shared" si="367"/>
        <v>Nov</v>
      </c>
      <c r="W2356" s="1">
        <f t="shared" si="371"/>
        <v>2015</v>
      </c>
      <c r="X2356" s="1">
        <f t="shared" si="372"/>
        <v>2014</v>
      </c>
    </row>
    <row r="2357" spans="1:24" ht="40.5" x14ac:dyDescent="0.3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17">
        <f t="shared" si="368"/>
        <v>42126.709907407407</v>
      </c>
      <c r="L2357" s="17">
        <f t="shared" si="369"/>
        <v>42096.709907407407</v>
      </c>
      <c r="M2357" s="5" t="b">
        <v>0</v>
      </c>
      <c r="N2357" s="5">
        <v>2</v>
      </c>
      <c r="O2357" s="5" t="b">
        <v>0</v>
      </c>
      <c r="P2357" s="5" t="s">
        <v>8272</v>
      </c>
      <c r="Q2357" s="10">
        <f t="shared" si="364"/>
        <v>0.6875</v>
      </c>
      <c r="R2357" s="12">
        <f t="shared" si="365"/>
        <v>2.5000000000000001E-2</v>
      </c>
      <c r="S2357" s="13" t="str">
        <f t="shared" si="370"/>
        <v>Technology</v>
      </c>
      <c r="T2357" s="13" t="str">
        <f t="shared" si="373"/>
        <v>Web</v>
      </c>
      <c r="U2357" s="18" t="str">
        <f t="shared" si="366"/>
        <v>May</v>
      </c>
      <c r="V2357" s="18" t="str">
        <f t="shared" si="367"/>
        <v>Apr</v>
      </c>
      <c r="W2357" s="1">
        <f t="shared" si="371"/>
        <v>2015</v>
      </c>
      <c r="X2357" s="1">
        <f t="shared" si="372"/>
        <v>2015</v>
      </c>
    </row>
    <row r="2358" spans="1:24" ht="40.5" x14ac:dyDescent="0.3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17">
        <f t="shared" si="368"/>
        <v>42160.575277777774</v>
      </c>
      <c r="L2358" s="17">
        <f t="shared" si="369"/>
        <v>42130.575277777774</v>
      </c>
      <c r="M2358" s="5" t="b">
        <v>0</v>
      </c>
      <c r="N2358" s="5">
        <v>0</v>
      </c>
      <c r="O2358" s="5" t="b">
        <v>0</v>
      </c>
      <c r="P2358" s="5" t="s">
        <v>8272</v>
      </c>
      <c r="Q2358" s="10">
        <f t="shared" si="364"/>
        <v>0</v>
      </c>
      <c r="R2358" s="12">
        <f t="shared" si="365"/>
        <v>0</v>
      </c>
      <c r="S2358" s="13" t="str">
        <f t="shared" si="370"/>
        <v>Technology</v>
      </c>
      <c r="T2358" s="13" t="str">
        <f t="shared" si="373"/>
        <v>Web</v>
      </c>
      <c r="U2358" s="18" t="str">
        <f t="shared" si="366"/>
        <v>Jun</v>
      </c>
      <c r="V2358" s="18" t="str">
        <f t="shared" si="367"/>
        <v>May</v>
      </c>
      <c r="W2358" s="1">
        <f t="shared" si="371"/>
        <v>2015</v>
      </c>
      <c r="X2358" s="1">
        <f t="shared" si="372"/>
        <v>2015</v>
      </c>
    </row>
    <row r="2359" spans="1:24" ht="40.5" x14ac:dyDescent="0.3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17">
        <f t="shared" si="368"/>
        <v>42294.411782407406</v>
      </c>
      <c r="L2359" s="17">
        <f t="shared" si="369"/>
        <v>42264.411782407406</v>
      </c>
      <c r="M2359" s="5" t="b">
        <v>0</v>
      </c>
      <c r="N2359" s="5">
        <v>0</v>
      </c>
      <c r="O2359" s="5" t="b">
        <v>0</v>
      </c>
      <c r="P2359" s="5" t="s">
        <v>8272</v>
      </c>
      <c r="Q2359" s="10">
        <f t="shared" si="364"/>
        <v>0</v>
      </c>
      <c r="R2359" s="12">
        <f t="shared" si="365"/>
        <v>0</v>
      </c>
      <c r="S2359" s="13" t="str">
        <f t="shared" si="370"/>
        <v>Technology</v>
      </c>
      <c r="T2359" s="13" t="str">
        <f t="shared" si="373"/>
        <v>Web</v>
      </c>
      <c r="U2359" s="18" t="str">
        <f t="shared" si="366"/>
        <v>Oct</v>
      </c>
      <c r="V2359" s="18" t="str">
        <f t="shared" si="367"/>
        <v>Sep</v>
      </c>
      <c r="W2359" s="1">
        <f t="shared" si="371"/>
        <v>2015</v>
      </c>
      <c r="X2359" s="1">
        <f t="shared" si="372"/>
        <v>2015</v>
      </c>
    </row>
    <row r="2360" spans="1:24" ht="40.5" x14ac:dyDescent="0.3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17">
        <f t="shared" si="368"/>
        <v>42034.818749999999</v>
      </c>
      <c r="L2360" s="17">
        <f t="shared" si="369"/>
        <v>41978.722638888888</v>
      </c>
      <c r="M2360" s="5" t="b">
        <v>0</v>
      </c>
      <c r="N2360" s="5">
        <v>0</v>
      </c>
      <c r="O2360" s="5" t="b">
        <v>0</v>
      </c>
      <c r="P2360" s="5" t="s">
        <v>8272</v>
      </c>
      <c r="Q2360" s="10">
        <f t="shared" si="364"/>
        <v>0</v>
      </c>
      <c r="R2360" s="12">
        <f t="shared" si="365"/>
        <v>0</v>
      </c>
      <c r="S2360" s="13" t="str">
        <f t="shared" si="370"/>
        <v>Technology</v>
      </c>
      <c r="T2360" s="13" t="str">
        <f t="shared" si="373"/>
        <v>Web</v>
      </c>
      <c r="U2360" s="18" t="str">
        <f t="shared" si="366"/>
        <v>Jan</v>
      </c>
      <c r="V2360" s="18" t="str">
        <f t="shared" si="367"/>
        <v>Dec</v>
      </c>
      <c r="W2360" s="1">
        <f t="shared" si="371"/>
        <v>2015</v>
      </c>
      <c r="X2360" s="1">
        <f t="shared" si="372"/>
        <v>2014</v>
      </c>
    </row>
    <row r="2361" spans="1:24" ht="60.75" x14ac:dyDescent="0.3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17">
        <f t="shared" si="368"/>
        <v>42219.441249999996</v>
      </c>
      <c r="L2361" s="17">
        <f t="shared" si="369"/>
        <v>42159.441249999996</v>
      </c>
      <c r="M2361" s="5" t="b">
        <v>0</v>
      </c>
      <c r="N2361" s="5">
        <v>3</v>
      </c>
      <c r="O2361" s="5" t="b">
        <v>0</v>
      </c>
      <c r="P2361" s="5" t="s">
        <v>8272</v>
      </c>
      <c r="Q2361" s="10">
        <f t="shared" si="364"/>
        <v>14.68</v>
      </c>
      <c r="R2361" s="12">
        <f t="shared" si="365"/>
        <v>0.04</v>
      </c>
      <c r="S2361" s="13" t="str">
        <f t="shared" si="370"/>
        <v>Technology</v>
      </c>
      <c r="T2361" s="13" t="str">
        <f t="shared" si="373"/>
        <v>Web</v>
      </c>
      <c r="U2361" s="18" t="str">
        <f t="shared" si="366"/>
        <v>Aug</v>
      </c>
      <c r="V2361" s="18" t="str">
        <f t="shared" si="367"/>
        <v>Jun</v>
      </c>
      <c r="W2361" s="1">
        <f t="shared" si="371"/>
        <v>2015</v>
      </c>
      <c r="X2361" s="1">
        <f t="shared" si="372"/>
        <v>2015</v>
      </c>
    </row>
    <row r="2362" spans="1:24" ht="40.5" x14ac:dyDescent="0.3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17">
        <f t="shared" si="368"/>
        <v>42407.498611111114</v>
      </c>
      <c r="L2362" s="17">
        <f t="shared" si="369"/>
        <v>42377.498611111114</v>
      </c>
      <c r="M2362" s="5" t="b">
        <v>0</v>
      </c>
      <c r="N2362" s="5">
        <v>1</v>
      </c>
      <c r="O2362" s="5" t="b">
        <v>0</v>
      </c>
      <c r="P2362" s="5" t="s">
        <v>8272</v>
      </c>
      <c r="Q2362" s="10">
        <f t="shared" si="364"/>
        <v>0.04</v>
      </c>
      <c r="R2362" s="12">
        <f t="shared" si="365"/>
        <v>0.02</v>
      </c>
      <c r="S2362" s="13" t="str">
        <f t="shared" si="370"/>
        <v>Technology</v>
      </c>
      <c r="T2362" s="13" t="str">
        <f t="shared" si="373"/>
        <v>Web</v>
      </c>
      <c r="U2362" s="18" t="str">
        <f t="shared" si="366"/>
        <v>Feb</v>
      </c>
      <c r="V2362" s="18" t="str">
        <f t="shared" si="367"/>
        <v>Jan</v>
      </c>
      <c r="W2362" s="1">
        <f t="shared" si="371"/>
        <v>2016</v>
      </c>
      <c r="X2362" s="1">
        <f t="shared" si="372"/>
        <v>2016</v>
      </c>
    </row>
    <row r="2363" spans="1:24" ht="40.5" x14ac:dyDescent="0.3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17">
        <f t="shared" si="368"/>
        <v>42490.708333333336</v>
      </c>
      <c r="L2363" s="17">
        <f t="shared" si="369"/>
        <v>42466.650555555556</v>
      </c>
      <c r="M2363" s="5" t="b">
        <v>0</v>
      </c>
      <c r="N2363" s="5">
        <v>0</v>
      </c>
      <c r="O2363" s="5" t="b">
        <v>0</v>
      </c>
      <c r="P2363" s="5" t="s">
        <v>8272</v>
      </c>
      <c r="Q2363" s="10">
        <f t="shared" si="364"/>
        <v>0</v>
      </c>
      <c r="R2363" s="12">
        <f t="shared" si="365"/>
        <v>0</v>
      </c>
      <c r="S2363" s="13" t="str">
        <f t="shared" si="370"/>
        <v>Technology</v>
      </c>
      <c r="T2363" s="13" t="str">
        <f t="shared" si="373"/>
        <v>Web</v>
      </c>
      <c r="U2363" s="18" t="str">
        <f t="shared" si="366"/>
        <v>Apr</v>
      </c>
      <c r="V2363" s="18" t="str">
        <f t="shared" si="367"/>
        <v>Apr</v>
      </c>
      <c r="W2363" s="1">
        <f t="shared" si="371"/>
        <v>2016</v>
      </c>
      <c r="X2363" s="1">
        <f t="shared" si="372"/>
        <v>2016</v>
      </c>
    </row>
    <row r="2364" spans="1:24" ht="40.5" x14ac:dyDescent="0.3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17">
        <f t="shared" si="368"/>
        <v>41984.47997685185</v>
      </c>
      <c r="L2364" s="17">
        <f t="shared" si="369"/>
        <v>41954.47997685185</v>
      </c>
      <c r="M2364" s="5" t="b">
        <v>0</v>
      </c>
      <c r="N2364" s="5">
        <v>2</v>
      </c>
      <c r="O2364" s="5" t="b">
        <v>0</v>
      </c>
      <c r="P2364" s="5" t="s">
        <v>8272</v>
      </c>
      <c r="Q2364" s="10">
        <f t="shared" si="364"/>
        <v>28.571428571428573</v>
      </c>
      <c r="R2364" s="12">
        <f t="shared" si="365"/>
        <v>0.47619047619047616</v>
      </c>
      <c r="S2364" s="13" t="str">
        <f t="shared" si="370"/>
        <v>Technology</v>
      </c>
      <c r="T2364" s="13" t="str">
        <f t="shared" si="373"/>
        <v>Web</v>
      </c>
      <c r="U2364" s="18" t="str">
        <f t="shared" si="366"/>
        <v>Dec</v>
      </c>
      <c r="V2364" s="18" t="str">
        <f t="shared" si="367"/>
        <v>Nov</v>
      </c>
      <c r="W2364" s="1">
        <f t="shared" si="371"/>
        <v>2014</v>
      </c>
      <c r="X2364" s="1">
        <f t="shared" si="372"/>
        <v>2014</v>
      </c>
    </row>
    <row r="2365" spans="1:24" ht="60.75" x14ac:dyDescent="0.3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17">
        <f t="shared" si="368"/>
        <v>42366.803240740737</v>
      </c>
      <c r="L2365" s="17">
        <f t="shared" si="369"/>
        <v>42321.803240740737</v>
      </c>
      <c r="M2365" s="5" t="b">
        <v>0</v>
      </c>
      <c r="N2365" s="5">
        <v>0</v>
      </c>
      <c r="O2365" s="5" t="b">
        <v>0</v>
      </c>
      <c r="P2365" s="5" t="s">
        <v>8272</v>
      </c>
      <c r="Q2365" s="10">
        <f t="shared" si="364"/>
        <v>0</v>
      </c>
      <c r="R2365" s="12">
        <f t="shared" si="365"/>
        <v>0</v>
      </c>
      <c r="S2365" s="13" t="str">
        <f t="shared" si="370"/>
        <v>Technology</v>
      </c>
      <c r="T2365" s="13" t="str">
        <f t="shared" si="373"/>
        <v>Web</v>
      </c>
      <c r="U2365" s="18" t="str">
        <f t="shared" si="366"/>
        <v>Dec</v>
      </c>
      <c r="V2365" s="18" t="str">
        <f t="shared" si="367"/>
        <v>Nov</v>
      </c>
      <c r="W2365" s="1">
        <f t="shared" si="371"/>
        <v>2015</v>
      </c>
      <c r="X2365" s="1">
        <f t="shared" si="372"/>
        <v>2015</v>
      </c>
    </row>
    <row r="2366" spans="1:24" ht="60.75" x14ac:dyDescent="0.3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17">
        <f t="shared" si="368"/>
        <v>42303.726342592585</v>
      </c>
      <c r="L2366" s="17">
        <f t="shared" si="369"/>
        <v>42248.726342592585</v>
      </c>
      <c r="M2366" s="5" t="b">
        <v>0</v>
      </c>
      <c r="N2366" s="5">
        <v>0</v>
      </c>
      <c r="O2366" s="5" t="b">
        <v>0</v>
      </c>
      <c r="P2366" s="5" t="s">
        <v>8272</v>
      </c>
      <c r="Q2366" s="10">
        <f t="shared" si="364"/>
        <v>0</v>
      </c>
      <c r="R2366" s="12">
        <f t="shared" si="365"/>
        <v>0</v>
      </c>
      <c r="S2366" s="13" t="str">
        <f t="shared" si="370"/>
        <v>Technology</v>
      </c>
      <c r="T2366" s="13" t="str">
        <f t="shared" si="373"/>
        <v>Web</v>
      </c>
      <c r="U2366" s="18" t="str">
        <f t="shared" si="366"/>
        <v>Oct</v>
      </c>
      <c r="V2366" s="18" t="str">
        <f t="shared" si="367"/>
        <v>Sep</v>
      </c>
      <c r="W2366" s="1">
        <f t="shared" si="371"/>
        <v>2015</v>
      </c>
      <c r="X2366" s="1">
        <f t="shared" si="372"/>
        <v>2015</v>
      </c>
    </row>
    <row r="2367" spans="1:24" ht="40.5" x14ac:dyDescent="0.3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17">
        <f t="shared" si="368"/>
        <v>42386.749999999993</v>
      </c>
      <c r="L2367" s="17">
        <f t="shared" si="369"/>
        <v>42346.528067129628</v>
      </c>
      <c r="M2367" s="5" t="b">
        <v>0</v>
      </c>
      <c r="N2367" s="5">
        <v>0</v>
      </c>
      <c r="O2367" s="5" t="b">
        <v>0</v>
      </c>
      <c r="P2367" s="5" t="s">
        <v>8272</v>
      </c>
      <c r="Q2367" s="10">
        <f t="shared" si="364"/>
        <v>0</v>
      </c>
      <c r="R2367" s="12">
        <f t="shared" si="365"/>
        <v>0</v>
      </c>
      <c r="S2367" s="13" t="str">
        <f t="shared" si="370"/>
        <v>Technology</v>
      </c>
      <c r="T2367" s="13" t="str">
        <f t="shared" si="373"/>
        <v>Web</v>
      </c>
      <c r="U2367" s="18" t="str">
        <f t="shared" si="366"/>
        <v>Jan</v>
      </c>
      <c r="V2367" s="18" t="str">
        <f t="shared" si="367"/>
        <v>Dec</v>
      </c>
      <c r="W2367" s="1">
        <f t="shared" si="371"/>
        <v>2016</v>
      </c>
      <c r="X2367" s="1">
        <f t="shared" si="372"/>
        <v>2015</v>
      </c>
    </row>
    <row r="2368" spans="1:24" ht="60.75" x14ac:dyDescent="0.3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17">
        <f t="shared" si="368"/>
        <v>42298.323298611103</v>
      </c>
      <c r="L2368" s="17">
        <f t="shared" si="369"/>
        <v>42268.323298611103</v>
      </c>
      <c r="M2368" s="5" t="b">
        <v>0</v>
      </c>
      <c r="N2368" s="5">
        <v>27</v>
      </c>
      <c r="O2368" s="5" t="b">
        <v>0</v>
      </c>
      <c r="P2368" s="5" t="s">
        <v>8272</v>
      </c>
      <c r="Q2368" s="10">
        <f t="shared" si="364"/>
        <v>10.52</v>
      </c>
      <c r="R2368" s="12">
        <f t="shared" si="365"/>
        <v>0.108</v>
      </c>
      <c r="S2368" s="13" t="str">
        <f t="shared" si="370"/>
        <v>Technology</v>
      </c>
      <c r="T2368" s="13" t="str">
        <f t="shared" si="373"/>
        <v>Web</v>
      </c>
      <c r="U2368" s="18" t="str">
        <f t="shared" si="366"/>
        <v>Oct</v>
      </c>
      <c r="V2368" s="18" t="str">
        <f t="shared" si="367"/>
        <v>Sep</v>
      </c>
      <c r="W2368" s="1">
        <f t="shared" si="371"/>
        <v>2015</v>
      </c>
      <c r="X2368" s="1">
        <f t="shared" si="372"/>
        <v>2015</v>
      </c>
    </row>
    <row r="2369" spans="1:24" ht="60.75" x14ac:dyDescent="0.3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17">
        <f t="shared" si="368"/>
        <v>42485.720092592594</v>
      </c>
      <c r="L2369" s="17">
        <f t="shared" si="369"/>
        <v>42425.761759259258</v>
      </c>
      <c r="M2369" s="5" t="b">
        <v>0</v>
      </c>
      <c r="N2369" s="5">
        <v>14</v>
      </c>
      <c r="O2369" s="5" t="b">
        <v>0</v>
      </c>
      <c r="P2369" s="5" t="s">
        <v>8272</v>
      </c>
      <c r="Q2369" s="10">
        <f t="shared" si="364"/>
        <v>1.34</v>
      </c>
      <c r="R2369" s="12">
        <f t="shared" si="365"/>
        <v>2.8000000000000001E-2</v>
      </c>
      <c r="S2369" s="13" t="str">
        <f t="shared" si="370"/>
        <v>Technology</v>
      </c>
      <c r="T2369" s="13" t="str">
        <f t="shared" si="373"/>
        <v>Web</v>
      </c>
      <c r="U2369" s="18" t="str">
        <f t="shared" si="366"/>
        <v>Apr</v>
      </c>
      <c r="V2369" s="18" t="str">
        <f t="shared" si="367"/>
        <v>Feb</v>
      </c>
      <c r="W2369" s="1">
        <f t="shared" si="371"/>
        <v>2016</v>
      </c>
      <c r="X2369" s="1">
        <f t="shared" si="372"/>
        <v>2016</v>
      </c>
    </row>
    <row r="2370" spans="1:24" ht="60.75" x14ac:dyDescent="0.3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17">
        <f t="shared" si="368"/>
        <v>42108.471817129626</v>
      </c>
      <c r="L2370" s="17">
        <f t="shared" si="369"/>
        <v>42063.513483796291</v>
      </c>
      <c r="M2370" s="5" t="b">
        <v>0</v>
      </c>
      <c r="N2370" s="5">
        <v>2</v>
      </c>
      <c r="O2370" s="5" t="b">
        <v>0</v>
      </c>
      <c r="P2370" s="5" t="s">
        <v>8272</v>
      </c>
      <c r="Q2370" s="10">
        <f t="shared" ref="Q2370:Q2433" si="374">100*E2370/D2370</f>
        <v>0.25</v>
      </c>
      <c r="R2370" s="12">
        <f t="shared" ref="R2370:R2433" si="375">100*N2370/D2370</f>
        <v>5.0000000000000001E-3</v>
      </c>
      <c r="S2370" s="13" t="str">
        <f t="shared" si="370"/>
        <v>Technology</v>
      </c>
      <c r="T2370" s="13" t="str">
        <f t="shared" si="373"/>
        <v>Web</v>
      </c>
      <c r="U2370" s="18" t="str">
        <f t="shared" ref="U2370:U2433" si="376">TEXT((I2370/86400)+25569+(-5/24), "mmm")</f>
        <v>Apr</v>
      </c>
      <c r="V2370" s="18" t="str">
        <f t="shared" ref="V2370:V2433" si="377">TEXT((J2370/86400)+25569+(-5/24), "mmm")</f>
        <v>Feb</v>
      </c>
      <c r="W2370" s="1">
        <f t="shared" si="371"/>
        <v>2015</v>
      </c>
      <c r="X2370" s="1">
        <f t="shared" si="372"/>
        <v>2015</v>
      </c>
    </row>
    <row r="2371" spans="1:24" ht="60.75" x14ac:dyDescent="0.3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17">
        <f t="shared" ref="K2371:K2434" si="378">(I2371/86400)+25569+(-5/24)</f>
        <v>42410.60429398148</v>
      </c>
      <c r="L2371" s="17">
        <f t="shared" ref="L2371:L2434" si="379">(J2371/86400)+25569+(-5/24)</f>
        <v>42380.60429398148</v>
      </c>
      <c r="M2371" s="5" t="b">
        <v>0</v>
      </c>
      <c r="N2371" s="5">
        <v>0</v>
      </c>
      <c r="O2371" s="5" t="b">
        <v>0</v>
      </c>
      <c r="P2371" s="5" t="s">
        <v>8272</v>
      </c>
      <c r="Q2371" s="10">
        <f t="shared" si="374"/>
        <v>0</v>
      </c>
      <c r="R2371" s="12">
        <f t="shared" si="375"/>
        <v>0</v>
      </c>
      <c r="S2371" s="13" t="str">
        <f t="shared" ref="S2371:S2434" si="380">IF(ISNUMBER(SEARCH("film",P2371)),"Film",IF(ISNUMBER(SEARCH("theater",P2371)),"Theater",IF(ISNUMBER(SEARCH("music",P2371)),"Music",IF(ISNUMBER(SEARCH("technology",P2371)),"Technology",IF(ISNUMBER(SEARCH("journalism",P2371)),"Journalism",IF(ISNUMBER(SEARCH("games",P2371)),"Games",IF(ISNUMBER(SEARCH("food",P2371)),"Food",IF(ISNUMBER(SEARCH("photography",P2371)),"Photography",IF(ISNUMBER(SEARCH("publishing",P2371)),"Publishing")))))))))</f>
        <v>Technology</v>
      </c>
      <c r="T2371" s="13" t="str">
        <f t="shared" si="373"/>
        <v>Web</v>
      </c>
      <c r="U2371" s="18" t="str">
        <f t="shared" si="376"/>
        <v>Feb</v>
      </c>
      <c r="V2371" s="18" t="str">
        <f t="shared" si="377"/>
        <v>Jan</v>
      </c>
      <c r="W2371" s="1">
        <f t="shared" ref="W2371:W2434" si="381">YEAR(K2371)</f>
        <v>2016</v>
      </c>
      <c r="X2371" s="1">
        <f t="shared" ref="X2371:X2434" si="382">YEAR(L2371)</f>
        <v>2016</v>
      </c>
    </row>
    <row r="2372" spans="1:24" ht="60.75" x14ac:dyDescent="0.3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17">
        <f t="shared" si="378"/>
        <v>41990.980798611105</v>
      </c>
      <c r="L2372" s="17">
        <f t="shared" si="379"/>
        <v>41960.980798611105</v>
      </c>
      <c r="M2372" s="5" t="b">
        <v>0</v>
      </c>
      <c r="N2372" s="5">
        <v>4</v>
      </c>
      <c r="O2372" s="5" t="b">
        <v>0</v>
      </c>
      <c r="P2372" s="5" t="s">
        <v>8272</v>
      </c>
      <c r="Q2372" s="10">
        <f t="shared" si="374"/>
        <v>0.32800000000000001</v>
      </c>
      <c r="R2372" s="12">
        <f t="shared" si="375"/>
        <v>1.6E-2</v>
      </c>
      <c r="S2372" s="13" t="str">
        <f t="shared" si="380"/>
        <v>Technology</v>
      </c>
      <c r="T2372" s="13" t="str">
        <f t="shared" si="373"/>
        <v>Web</v>
      </c>
      <c r="U2372" s="18" t="str">
        <f t="shared" si="376"/>
        <v>Dec</v>
      </c>
      <c r="V2372" s="18" t="str">
        <f t="shared" si="377"/>
        <v>Nov</v>
      </c>
      <c r="W2372" s="1">
        <f t="shared" si="381"/>
        <v>2014</v>
      </c>
      <c r="X2372" s="1">
        <f t="shared" si="382"/>
        <v>2014</v>
      </c>
    </row>
    <row r="2373" spans="1:24" ht="40.5" x14ac:dyDescent="0.3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17">
        <f t="shared" si="378"/>
        <v>42180.569398148145</v>
      </c>
      <c r="L2373" s="17">
        <f t="shared" si="379"/>
        <v>42150.569398148145</v>
      </c>
      <c r="M2373" s="5" t="b">
        <v>0</v>
      </c>
      <c r="N2373" s="5">
        <v>0</v>
      </c>
      <c r="O2373" s="5" t="b">
        <v>0</v>
      </c>
      <c r="P2373" s="5" t="s">
        <v>8272</v>
      </c>
      <c r="Q2373" s="10">
        <f t="shared" si="374"/>
        <v>0</v>
      </c>
      <c r="R2373" s="12">
        <f t="shared" si="375"/>
        <v>0</v>
      </c>
      <c r="S2373" s="13" t="str">
        <f t="shared" si="380"/>
        <v>Technology</v>
      </c>
      <c r="T2373" s="13" t="str">
        <f t="shared" si="373"/>
        <v>Web</v>
      </c>
      <c r="U2373" s="18" t="str">
        <f t="shared" si="376"/>
        <v>Jun</v>
      </c>
      <c r="V2373" s="18" t="str">
        <f t="shared" si="377"/>
        <v>May</v>
      </c>
      <c r="W2373" s="1">
        <f t="shared" si="381"/>
        <v>2015</v>
      </c>
      <c r="X2373" s="1">
        <f t="shared" si="382"/>
        <v>2015</v>
      </c>
    </row>
    <row r="2374" spans="1:24" ht="40.5" x14ac:dyDescent="0.3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17">
        <f t="shared" si="378"/>
        <v>42117.860775462956</v>
      </c>
      <c r="L2374" s="17">
        <f t="shared" si="379"/>
        <v>42087.860775462956</v>
      </c>
      <c r="M2374" s="5" t="b">
        <v>0</v>
      </c>
      <c r="N2374" s="5">
        <v>6</v>
      </c>
      <c r="O2374" s="5" t="b">
        <v>0</v>
      </c>
      <c r="P2374" s="5" t="s">
        <v>8272</v>
      </c>
      <c r="Q2374" s="10">
        <f t="shared" si="374"/>
        <v>3.2727272727272729</v>
      </c>
      <c r="R2374" s="12">
        <f t="shared" si="375"/>
        <v>0.10909090909090909</v>
      </c>
      <c r="S2374" s="13" t="str">
        <f t="shared" si="380"/>
        <v>Technology</v>
      </c>
      <c r="T2374" s="13" t="str">
        <f t="shared" si="373"/>
        <v>Web</v>
      </c>
      <c r="U2374" s="18" t="str">
        <f t="shared" si="376"/>
        <v>Apr</v>
      </c>
      <c r="V2374" s="18" t="str">
        <f t="shared" si="377"/>
        <v>Mar</v>
      </c>
      <c r="W2374" s="1">
        <f t="shared" si="381"/>
        <v>2015</v>
      </c>
      <c r="X2374" s="1">
        <f t="shared" si="382"/>
        <v>2015</v>
      </c>
    </row>
    <row r="2375" spans="1:24" x14ac:dyDescent="0.3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17">
        <f t="shared" si="378"/>
        <v>42245.453981481478</v>
      </c>
      <c r="L2375" s="17">
        <f t="shared" si="379"/>
        <v>42215.453981481478</v>
      </c>
      <c r="M2375" s="5" t="b">
        <v>0</v>
      </c>
      <c r="N2375" s="5">
        <v>1</v>
      </c>
      <c r="O2375" s="5" t="b">
        <v>0</v>
      </c>
      <c r="P2375" s="5" t="s">
        <v>8272</v>
      </c>
      <c r="Q2375" s="10">
        <f t="shared" si="374"/>
        <v>5.8823529411764705E-3</v>
      </c>
      <c r="R2375" s="12">
        <f t="shared" si="375"/>
        <v>1.1764705882352942E-4</v>
      </c>
      <c r="S2375" s="13" t="str">
        <f t="shared" si="380"/>
        <v>Technology</v>
      </c>
      <c r="T2375" s="13" t="str">
        <f t="shared" si="373"/>
        <v>Web</v>
      </c>
      <c r="U2375" s="18" t="str">
        <f t="shared" si="376"/>
        <v>Aug</v>
      </c>
      <c r="V2375" s="18" t="str">
        <f t="shared" si="377"/>
        <v>Jul</v>
      </c>
      <c r="W2375" s="1">
        <f t="shared" si="381"/>
        <v>2015</v>
      </c>
      <c r="X2375" s="1">
        <f t="shared" si="382"/>
        <v>2015</v>
      </c>
    </row>
    <row r="2376" spans="1:24" ht="40.5" x14ac:dyDescent="0.3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17">
        <f t="shared" si="378"/>
        <v>42047.634953703702</v>
      </c>
      <c r="L2376" s="17">
        <f t="shared" si="379"/>
        <v>42017.634953703702</v>
      </c>
      <c r="M2376" s="5" t="b">
        <v>0</v>
      </c>
      <c r="N2376" s="5">
        <v>1</v>
      </c>
      <c r="O2376" s="5" t="b">
        <v>0</v>
      </c>
      <c r="P2376" s="5" t="s">
        <v>8272</v>
      </c>
      <c r="Q2376" s="10">
        <f t="shared" si="374"/>
        <v>4.5454545454545456E-2</v>
      </c>
      <c r="R2376" s="12">
        <f t="shared" si="375"/>
        <v>4.5454545454545452E-3</v>
      </c>
      <c r="S2376" s="13" t="str">
        <f t="shared" si="380"/>
        <v>Technology</v>
      </c>
      <c r="T2376" s="13" t="str">
        <f t="shared" si="373"/>
        <v>Web</v>
      </c>
      <c r="U2376" s="18" t="str">
        <f t="shared" si="376"/>
        <v>Feb</v>
      </c>
      <c r="V2376" s="18" t="str">
        <f t="shared" si="377"/>
        <v>Jan</v>
      </c>
      <c r="W2376" s="1">
        <f t="shared" si="381"/>
        <v>2015</v>
      </c>
      <c r="X2376" s="1">
        <f t="shared" si="382"/>
        <v>2015</v>
      </c>
    </row>
    <row r="2377" spans="1:24" ht="40.5" x14ac:dyDescent="0.3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17">
        <f t="shared" si="378"/>
        <v>42622.627743055556</v>
      </c>
      <c r="L2377" s="17">
        <f t="shared" si="379"/>
        <v>42592.627743055556</v>
      </c>
      <c r="M2377" s="5" t="b">
        <v>0</v>
      </c>
      <c r="N2377" s="5">
        <v>0</v>
      </c>
      <c r="O2377" s="5" t="b">
        <v>0</v>
      </c>
      <c r="P2377" s="5" t="s">
        <v>8272</v>
      </c>
      <c r="Q2377" s="10">
        <f t="shared" si="374"/>
        <v>0</v>
      </c>
      <c r="R2377" s="12">
        <f t="shared" si="375"/>
        <v>0</v>
      </c>
      <c r="S2377" s="13" t="str">
        <f t="shared" si="380"/>
        <v>Technology</v>
      </c>
      <c r="T2377" s="13" t="str">
        <f t="shared" si="373"/>
        <v>Web</v>
      </c>
      <c r="U2377" s="18" t="str">
        <f t="shared" si="376"/>
        <v>Sep</v>
      </c>
      <c r="V2377" s="18" t="str">
        <f t="shared" si="377"/>
        <v>Aug</v>
      </c>
      <c r="W2377" s="1">
        <f t="shared" si="381"/>
        <v>2016</v>
      </c>
      <c r="X2377" s="1">
        <f t="shared" si="382"/>
        <v>2016</v>
      </c>
    </row>
    <row r="2378" spans="1:24" ht="40.5" x14ac:dyDescent="0.3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17">
        <f t="shared" si="378"/>
        <v>42348.717199074068</v>
      </c>
      <c r="L2378" s="17">
        <f t="shared" si="379"/>
        <v>42318.717199074068</v>
      </c>
      <c r="M2378" s="5" t="b">
        <v>0</v>
      </c>
      <c r="N2378" s="5">
        <v>4</v>
      </c>
      <c r="O2378" s="5" t="b">
        <v>0</v>
      </c>
      <c r="P2378" s="5" t="s">
        <v>8272</v>
      </c>
      <c r="Q2378" s="10">
        <f t="shared" si="374"/>
        <v>10.877666666666666</v>
      </c>
      <c r="R2378" s="12">
        <f t="shared" si="375"/>
        <v>0.13333333333333333</v>
      </c>
      <c r="S2378" s="13" t="str">
        <f t="shared" si="380"/>
        <v>Technology</v>
      </c>
      <c r="T2378" s="13" t="str">
        <f t="shared" si="373"/>
        <v>Web</v>
      </c>
      <c r="U2378" s="18" t="str">
        <f t="shared" si="376"/>
        <v>Dec</v>
      </c>
      <c r="V2378" s="18" t="str">
        <f t="shared" si="377"/>
        <v>Nov</v>
      </c>
      <c r="W2378" s="1">
        <f t="shared" si="381"/>
        <v>2015</v>
      </c>
      <c r="X2378" s="1">
        <f t="shared" si="382"/>
        <v>2015</v>
      </c>
    </row>
    <row r="2379" spans="1:24" ht="40.5" x14ac:dyDescent="0.3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17">
        <f t="shared" si="378"/>
        <v>42699.703506944446</v>
      </c>
      <c r="L2379" s="17">
        <f t="shared" si="379"/>
        <v>42669.661840277775</v>
      </c>
      <c r="M2379" s="5" t="b">
        <v>0</v>
      </c>
      <c r="N2379" s="5">
        <v>0</v>
      </c>
      <c r="O2379" s="5" t="b">
        <v>0</v>
      </c>
      <c r="P2379" s="5" t="s">
        <v>8272</v>
      </c>
      <c r="Q2379" s="10">
        <f t="shared" si="374"/>
        <v>0</v>
      </c>
      <c r="R2379" s="12">
        <f t="shared" si="375"/>
        <v>0</v>
      </c>
      <c r="S2379" s="13" t="str">
        <f t="shared" si="380"/>
        <v>Technology</v>
      </c>
      <c r="T2379" s="13" t="str">
        <f t="shared" si="373"/>
        <v>Web</v>
      </c>
      <c r="U2379" s="18" t="str">
        <f t="shared" si="376"/>
        <v>Nov</v>
      </c>
      <c r="V2379" s="18" t="str">
        <f t="shared" si="377"/>
        <v>Oct</v>
      </c>
      <c r="W2379" s="1">
        <f t="shared" si="381"/>
        <v>2016</v>
      </c>
      <c r="X2379" s="1">
        <f t="shared" si="382"/>
        <v>2016</v>
      </c>
    </row>
    <row r="2380" spans="1:24" ht="40.5" x14ac:dyDescent="0.3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17">
        <f t="shared" si="378"/>
        <v>42241.804745370369</v>
      </c>
      <c r="L2380" s="17">
        <f t="shared" si="379"/>
        <v>42212.804745370369</v>
      </c>
      <c r="M2380" s="5" t="b">
        <v>0</v>
      </c>
      <c r="N2380" s="5">
        <v>0</v>
      </c>
      <c r="O2380" s="5" t="b">
        <v>0</v>
      </c>
      <c r="P2380" s="5" t="s">
        <v>8272</v>
      </c>
      <c r="Q2380" s="10">
        <f t="shared" si="374"/>
        <v>0</v>
      </c>
      <c r="R2380" s="12">
        <f t="shared" si="375"/>
        <v>0</v>
      </c>
      <c r="S2380" s="13" t="str">
        <f t="shared" si="380"/>
        <v>Technology</v>
      </c>
      <c r="T2380" s="13" t="str">
        <f t="shared" si="373"/>
        <v>Web</v>
      </c>
      <c r="U2380" s="18" t="str">
        <f t="shared" si="376"/>
        <v>Aug</v>
      </c>
      <c r="V2380" s="18" t="str">
        <f t="shared" si="377"/>
        <v>Jul</v>
      </c>
      <c r="W2380" s="1">
        <f t="shared" si="381"/>
        <v>2015</v>
      </c>
      <c r="X2380" s="1">
        <f t="shared" si="382"/>
        <v>2015</v>
      </c>
    </row>
    <row r="2381" spans="1:24" ht="40.5" x14ac:dyDescent="0.3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17">
        <f t="shared" si="378"/>
        <v>42281.808055555557</v>
      </c>
      <c r="L2381" s="17">
        <f t="shared" si="379"/>
        <v>42236.808055555557</v>
      </c>
      <c r="M2381" s="5" t="b">
        <v>0</v>
      </c>
      <c r="N2381" s="5">
        <v>0</v>
      </c>
      <c r="O2381" s="5" t="b">
        <v>0</v>
      </c>
      <c r="P2381" s="5" t="s">
        <v>8272</v>
      </c>
      <c r="Q2381" s="10">
        <f t="shared" si="374"/>
        <v>0</v>
      </c>
      <c r="R2381" s="12">
        <f t="shared" si="375"/>
        <v>0</v>
      </c>
      <c r="S2381" s="13" t="str">
        <f t="shared" si="380"/>
        <v>Technology</v>
      </c>
      <c r="T2381" s="13" t="str">
        <f t="shared" si="373"/>
        <v>Web</v>
      </c>
      <c r="U2381" s="18" t="str">
        <f t="shared" si="376"/>
        <v>Oct</v>
      </c>
      <c r="V2381" s="18" t="str">
        <f t="shared" si="377"/>
        <v>Aug</v>
      </c>
      <c r="W2381" s="1">
        <f t="shared" si="381"/>
        <v>2015</v>
      </c>
      <c r="X2381" s="1">
        <f t="shared" si="382"/>
        <v>2015</v>
      </c>
    </row>
    <row r="2382" spans="1:24" ht="40.5" x14ac:dyDescent="0.3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17">
        <f t="shared" si="378"/>
        <v>42278.584976851846</v>
      </c>
      <c r="L2382" s="17">
        <f t="shared" si="379"/>
        <v>42248.584976851846</v>
      </c>
      <c r="M2382" s="5" t="b">
        <v>0</v>
      </c>
      <c r="N2382" s="5">
        <v>3</v>
      </c>
      <c r="O2382" s="5" t="b">
        <v>0</v>
      </c>
      <c r="P2382" s="5" t="s">
        <v>8272</v>
      </c>
      <c r="Q2382" s="10">
        <f t="shared" si="374"/>
        <v>0.36666666666666664</v>
      </c>
      <c r="R2382" s="12">
        <f t="shared" si="375"/>
        <v>0.02</v>
      </c>
      <c r="S2382" s="13" t="str">
        <f t="shared" si="380"/>
        <v>Technology</v>
      </c>
      <c r="T2382" s="13" t="str">
        <f t="shared" si="373"/>
        <v>Web</v>
      </c>
      <c r="U2382" s="18" t="str">
        <f t="shared" si="376"/>
        <v>Oct</v>
      </c>
      <c r="V2382" s="18" t="str">
        <f t="shared" si="377"/>
        <v>Sep</v>
      </c>
      <c r="W2382" s="1">
        <f t="shared" si="381"/>
        <v>2015</v>
      </c>
      <c r="X2382" s="1">
        <f t="shared" si="382"/>
        <v>2015</v>
      </c>
    </row>
    <row r="2383" spans="1:24" ht="40.5" x14ac:dyDescent="0.3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17">
        <f t="shared" si="378"/>
        <v>42104.727407407401</v>
      </c>
      <c r="L2383" s="17">
        <f t="shared" si="379"/>
        <v>42074.727407407401</v>
      </c>
      <c r="M2383" s="5" t="b">
        <v>0</v>
      </c>
      <c r="N2383" s="5">
        <v>7</v>
      </c>
      <c r="O2383" s="5" t="b">
        <v>0</v>
      </c>
      <c r="P2383" s="5" t="s">
        <v>8272</v>
      </c>
      <c r="Q2383" s="10">
        <f t="shared" si="374"/>
        <v>1.8193398957730167</v>
      </c>
      <c r="R2383" s="12">
        <f t="shared" si="375"/>
        <v>8.1065431383902722E-3</v>
      </c>
      <c r="S2383" s="13" t="str">
        <f t="shared" si="380"/>
        <v>Technology</v>
      </c>
      <c r="T2383" s="13" t="str">
        <f t="shared" si="373"/>
        <v>Web</v>
      </c>
      <c r="U2383" s="18" t="str">
        <f t="shared" si="376"/>
        <v>Apr</v>
      </c>
      <c r="V2383" s="18" t="str">
        <f t="shared" si="377"/>
        <v>Mar</v>
      </c>
      <c r="W2383" s="1">
        <f t="shared" si="381"/>
        <v>2015</v>
      </c>
      <c r="X2383" s="1">
        <f t="shared" si="382"/>
        <v>2015</v>
      </c>
    </row>
    <row r="2384" spans="1:24" ht="60.75" x14ac:dyDescent="0.3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17">
        <f t="shared" si="378"/>
        <v>42219.979201388887</v>
      </c>
      <c r="L2384" s="17">
        <f t="shared" si="379"/>
        <v>42194.979201388887</v>
      </c>
      <c r="M2384" s="5" t="b">
        <v>0</v>
      </c>
      <c r="N2384" s="5">
        <v>2</v>
      </c>
      <c r="O2384" s="5" t="b">
        <v>0</v>
      </c>
      <c r="P2384" s="5" t="s">
        <v>8272</v>
      </c>
      <c r="Q2384" s="10">
        <f t="shared" si="374"/>
        <v>2.5</v>
      </c>
      <c r="R2384" s="12">
        <f t="shared" si="375"/>
        <v>6.6666666666666666E-2</v>
      </c>
      <c r="S2384" s="13" t="str">
        <f t="shared" si="380"/>
        <v>Technology</v>
      </c>
      <c r="T2384" s="13" t="str">
        <f t="shared" si="373"/>
        <v>Web</v>
      </c>
      <c r="U2384" s="18" t="str">
        <f t="shared" si="376"/>
        <v>Aug</v>
      </c>
      <c r="V2384" s="18" t="str">
        <f t="shared" si="377"/>
        <v>Jul</v>
      </c>
      <c r="W2384" s="1">
        <f t="shared" si="381"/>
        <v>2015</v>
      </c>
      <c r="X2384" s="1">
        <f t="shared" si="382"/>
        <v>2015</v>
      </c>
    </row>
    <row r="2385" spans="1:24" ht="40.5" x14ac:dyDescent="0.3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17">
        <f t="shared" si="378"/>
        <v>42056.848460648143</v>
      </c>
      <c r="L2385" s="17">
        <f t="shared" si="379"/>
        <v>42026.848460648143</v>
      </c>
      <c r="M2385" s="5" t="b">
        <v>0</v>
      </c>
      <c r="N2385" s="5">
        <v>3</v>
      </c>
      <c r="O2385" s="5" t="b">
        <v>0</v>
      </c>
      <c r="P2385" s="5" t="s">
        <v>8272</v>
      </c>
      <c r="Q2385" s="10">
        <f t="shared" si="374"/>
        <v>4.3499999999999996</v>
      </c>
      <c r="R2385" s="12">
        <f t="shared" si="375"/>
        <v>0.03</v>
      </c>
      <c r="S2385" s="13" t="str">
        <f t="shared" si="380"/>
        <v>Technology</v>
      </c>
      <c r="T2385" s="13" t="str">
        <f t="shared" si="373"/>
        <v>Web</v>
      </c>
      <c r="U2385" s="18" t="str">
        <f t="shared" si="376"/>
        <v>Feb</v>
      </c>
      <c r="V2385" s="18" t="str">
        <f t="shared" si="377"/>
        <v>Jan</v>
      </c>
      <c r="W2385" s="1">
        <f t="shared" si="381"/>
        <v>2015</v>
      </c>
      <c r="X2385" s="1">
        <f t="shared" si="382"/>
        <v>2015</v>
      </c>
    </row>
    <row r="2386" spans="1:24" ht="60.75" x14ac:dyDescent="0.3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17">
        <f t="shared" si="378"/>
        <v>41956.900960648149</v>
      </c>
      <c r="L2386" s="17">
        <f t="shared" si="379"/>
        <v>41926.859293981477</v>
      </c>
      <c r="M2386" s="5" t="b">
        <v>0</v>
      </c>
      <c r="N2386" s="5">
        <v>8</v>
      </c>
      <c r="O2386" s="5" t="b">
        <v>0</v>
      </c>
      <c r="P2386" s="5" t="s">
        <v>8272</v>
      </c>
      <c r="Q2386" s="10">
        <f t="shared" si="374"/>
        <v>0.8</v>
      </c>
      <c r="R2386" s="12">
        <f t="shared" si="375"/>
        <v>0.8</v>
      </c>
      <c r="S2386" s="13" t="str">
        <f t="shared" si="380"/>
        <v>Technology</v>
      </c>
      <c r="T2386" s="13" t="str">
        <f t="shared" si="373"/>
        <v>Web</v>
      </c>
      <c r="U2386" s="18" t="str">
        <f t="shared" si="376"/>
        <v>Nov</v>
      </c>
      <c r="V2386" s="18" t="str">
        <f t="shared" si="377"/>
        <v>Oct</v>
      </c>
      <c r="W2386" s="1">
        <f t="shared" si="381"/>
        <v>2014</v>
      </c>
      <c r="X2386" s="1">
        <f t="shared" si="382"/>
        <v>2014</v>
      </c>
    </row>
    <row r="2387" spans="1:24" ht="60.75" x14ac:dyDescent="0.3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17">
        <f t="shared" si="378"/>
        <v>42221.493425925924</v>
      </c>
      <c r="L2387" s="17">
        <f t="shared" si="379"/>
        <v>42191.493425925924</v>
      </c>
      <c r="M2387" s="5" t="b">
        <v>0</v>
      </c>
      <c r="N2387" s="5">
        <v>7</v>
      </c>
      <c r="O2387" s="5" t="b">
        <v>0</v>
      </c>
      <c r="P2387" s="5" t="s">
        <v>8272</v>
      </c>
      <c r="Q2387" s="10">
        <f t="shared" si="374"/>
        <v>1.2123076923076923</v>
      </c>
      <c r="R2387" s="12">
        <f t="shared" si="375"/>
        <v>1.0769230769230769E-2</v>
      </c>
      <c r="S2387" s="13" t="str">
        <f t="shared" si="380"/>
        <v>Technology</v>
      </c>
      <c r="T2387" s="13" t="str">
        <f t="shared" si="373"/>
        <v>Web</v>
      </c>
      <c r="U2387" s="18" t="str">
        <f t="shared" si="376"/>
        <v>Aug</v>
      </c>
      <c r="V2387" s="18" t="str">
        <f t="shared" si="377"/>
        <v>Jul</v>
      </c>
      <c r="W2387" s="1">
        <f t="shared" si="381"/>
        <v>2015</v>
      </c>
      <c r="X2387" s="1">
        <f t="shared" si="382"/>
        <v>2015</v>
      </c>
    </row>
    <row r="2388" spans="1:24" ht="40.5" x14ac:dyDescent="0.3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17">
        <f t="shared" si="378"/>
        <v>42014.629907407405</v>
      </c>
      <c r="L2388" s="17">
        <f t="shared" si="379"/>
        <v>41954.629907407405</v>
      </c>
      <c r="M2388" s="5" t="b">
        <v>0</v>
      </c>
      <c r="N2388" s="5">
        <v>0</v>
      </c>
      <c r="O2388" s="5" t="b">
        <v>0</v>
      </c>
      <c r="P2388" s="5" t="s">
        <v>8272</v>
      </c>
      <c r="Q2388" s="10">
        <f t="shared" si="374"/>
        <v>0</v>
      </c>
      <c r="R2388" s="12">
        <f t="shared" si="375"/>
        <v>0</v>
      </c>
      <c r="S2388" s="13" t="str">
        <f t="shared" si="380"/>
        <v>Technology</v>
      </c>
      <c r="T2388" s="13" t="str">
        <f t="shared" si="373"/>
        <v>Web</v>
      </c>
      <c r="U2388" s="18" t="str">
        <f t="shared" si="376"/>
        <v>Jan</v>
      </c>
      <c r="V2388" s="18" t="str">
        <f t="shared" si="377"/>
        <v>Nov</v>
      </c>
      <c r="W2388" s="1">
        <f t="shared" si="381"/>
        <v>2015</v>
      </c>
      <c r="X2388" s="1">
        <f t="shared" si="382"/>
        <v>2014</v>
      </c>
    </row>
    <row r="2389" spans="1:24" ht="40.5" x14ac:dyDescent="0.3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17">
        <f t="shared" si="378"/>
        <v>42573.418287037035</v>
      </c>
      <c r="L2389" s="17">
        <f t="shared" si="379"/>
        <v>42528.418287037035</v>
      </c>
      <c r="M2389" s="5" t="b">
        <v>0</v>
      </c>
      <c r="N2389" s="5">
        <v>3</v>
      </c>
      <c r="O2389" s="5" t="b">
        <v>0</v>
      </c>
      <c r="P2389" s="5" t="s">
        <v>8272</v>
      </c>
      <c r="Q2389" s="10">
        <f t="shared" si="374"/>
        <v>0.68400000000000005</v>
      </c>
      <c r="R2389" s="12">
        <f t="shared" si="375"/>
        <v>2E-3</v>
      </c>
      <c r="S2389" s="13" t="str">
        <f t="shared" si="380"/>
        <v>Technology</v>
      </c>
      <c r="T2389" s="13" t="str">
        <f t="shared" si="373"/>
        <v>Web</v>
      </c>
      <c r="U2389" s="18" t="str">
        <f t="shared" si="376"/>
        <v>Jul</v>
      </c>
      <c r="V2389" s="18" t="str">
        <f t="shared" si="377"/>
        <v>Jun</v>
      </c>
      <c r="W2389" s="1">
        <f t="shared" si="381"/>
        <v>2016</v>
      </c>
      <c r="X2389" s="1">
        <f t="shared" si="382"/>
        <v>2016</v>
      </c>
    </row>
    <row r="2390" spans="1:24" ht="60.75" x14ac:dyDescent="0.3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17">
        <f t="shared" si="378"/>
        <v>42019.603472222218</v>
      </c>
      <c r="L2390" s="17">
        <f t="shared" si="379"/>
        <v>41989.645358796297</v>
      </c>
      <c r="M2390" s="5" t="b">
        <v>0</v>
      </c>
      <c r="N2390" s="5">
        <v>8</v>
      </c>
      <c r="O2390" s="5" t="b">
        <v>0</v>
      </c>
      <c r="P2390" s="5" t="s">
        <v>8272</v>
      </c>
      <c r="Q2390" s="10">
        <f t="shared" si="374"/>
        <v>1.2513513513513514</v>
      </c>
      <c r="R2390" s="12">
        <f t="shared" si="375"/>
        <v>2.1621621621621623E-2</v>
      </c>
      <c r="S2390" s="13" t="str">
        <f t="shared" si="380"/>
        <v>Technology</v>
      </c>
      <c r="T2390" s="13" t="str">
        <f t="shared" si="373"/>
        <v>Web</v>
      </c>
      <c r="U2390" s="18" t="str">
        <f t="shared" si="376"/>
        <v>Jan</v>
      </c>
      <c r="V2390" s="18" t="str">
        <f t="shared" si="377"/>
        <v>Dec</v>
      </c>
      <c r="W2390" s="1">
        <f t="shared" si="381"/>
        <v>2015</v>
      </c>
      <c r="X2390" s="1">
        <f t="shared" si="382"/>
        <v>2014</v>
      </c>
    </row>
    <row r="2391" spans="1:24" ht="60.75" x14ac:dyDescent="0.3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17">
        <f t="shared" si="378"/>
        <v>42210.707638888889</v>
      </c>
      <c r="L2391" s="17">
        <f t="shared" si="379"/>
        <v>42179.445046296292</v>
      </c>
      <c r="M2391" s="5" t="b">
        <v>0</v>
      </c>
      <c r="N2391" s="5">
        <v>1</v>
      </c>
      <c r="O2391" s="5" t="b">
        <v>0</v>
      </c>
      <c r="P2391" s="5" t="s">
        <v>8272</v>
      </c>
      <c r="Q2391" s="10">
        <f t="shared" si="374"/>
        <v>0.1875</v>
      </c>
      <c r="R2391" s="12">
        <f t="shared" si="375"/>
        <v>6.2500000000000003E-3</v>
      </c>
      <c r="S2391" s="13" t="str">
        <f t="shared" si="380"/>
        <v>Technology</v>
      </c>
      <c r="T2391" s="13" t="str">
        <f t="shared" si="373"/>
        <v>Web</v>
      </c>
      <c r="U2391" s="18" t="str">
        <f t="shared" si="376"/>
        <v>Jul</v>
      </c>
      <c r="V2391" s="18" t="str">
        <f t="shared" si="377"/>
        <v>Jun</v>
      </c>
      <c r="W2391" s="1">
        <f t="shared" si="381"/>
        <v>2015</v>
      </c>
      <c r="X2391" s="1">
        <f t="shared" si="382"/>
        <v>2015</v>
      </c>
    </row>
    <row r="2392" spans="1:24" ht="40.5" x14ac:dyDescent="0.3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17">
        <f t="shared" si="378"/>
        <v>42008.053981481477</v>
      </c>
      <c r="L2392" s="17">
        <f t="shared" si="379"/>
        <v>41968.053981481477</v>
      </c>
      <c r="M2392" s="5" t="b">
        <v>0</v>
      </c>
      <c r="N2392" s="5">
        <v>0</v>
      </c>
      <c r="O2392" s="5" t="b">
        <v>0</v>
      </c>
      <c r="P2392" s="5" t="s">
        <v>8272</v>
      </c>
      <c r="Q2392" s="10">
        <f t="shared" si="374"/>
        <v>0</v>
      </c>
      <c r="R2392" s="12">
        <f t="shared" si="375"/>
        <v>0</v>
      </c>
      <c r="S2392" s="13" t="str">
        <f t="shared" si="380"/>
        <v>Technology</v>
      </c>
      <c r="T2392" s="13" t="str">
        <f t="shared" si="373"/>
        <v>Web</v>
      </c>
      <c r="U2392" s="18" t="str">
        <f t="shared" si="376"/>
        <v>Jan</v>
      </c>
      <c r="V2392" s="18" t="str">
        <f t="shared" si="377"/>
        <v>Nov</v>
      </c>
      <c r="W2392" s="1">
        <f t="shared" si="381"/>
        <v>2015</v>
      </c>
      <c r="X2392" s="1">
        <f t="shared" si="382"/>
        <v>2014</v>
      </c>
    </row>
    <row r="2393" spans="1:24" ht="60.75" x14ac:dyDescent="0.3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17">
        <f t="shared" si="378"/>
        <v>42094.544490740744</v>
      </c>
      <c r="L2393" s="17">
        <f t="shared" si="379"/>
        <v>42064.586157407401</v>
      </c>
      <c r="M2393" s="5" t="b">
        <v>0</v>
      </c>
      <c r="N2393" s="5">
        <v>1</v>
      </c>
      <c r="O2393" s="5" t="b">
        <v>0</v>
      </c>
      <c r="P2393" s="5" t="s">
        <v>8272</v>
      </c>
      <c r="Q2393" s="10">
        <f t="shared" si="374"/>
        <v>0.125</v>
      </c>
      <c r="R2393" s="12">
        <f t="shared" si="375"/>
        <v>5.0000000000000001E-3</v>
      </c>
      <c r="S2393" s="13" t="str">
        <f t="shared" si="380"/>
        <v>Technology</v>
      </c>
      <c r="T2393" s="13" t="str">
        <f t="shared" si="373"/>
        <v>Web</v>
      </c>
      <c r="U2393" s="18" t="str">
        <f t="shared" si="376"/>
        <v>Mar</v>
      </c>
      <c r="V2393" s="18" t="str">
        <f t="shared" si="377"/>
        <v>Mar</v>
      </c>
      <c r="W2393" s="1">
        <f t="shared" si="381"/>
        <v>2015</v>
      </c>
      <c r="X2393" s="1">
        <f t="shared" si="382"/>
        <v>2015</v>
      </c>
    </row>
    <row r="2394" spans="1:24" ht="40.5" x14ac:dyDescent="0.3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17">
        <f t="shared" si="378"/>
        <v>42305.912303240737</v>
      </c>
      <c r="L2394" s="17">
        <f t="shared" si="379"/>
        <v>42275.912303240737</v>
      </c>
      <c r="M2394" s="5" t="b">
        <v>0</v>
      </c>
      <c r="N2394" s="5">
        <v>0</v>
      </c>
      <c r="O2394" s="5" t="b">
        <v>0</v>
      </c>
      <c r="P2394" s="5" t="s">
        <v>8272</v>
      </c>
      <c r="Q2394" s="10">
        <f t="shared" si="374"/>
        <v>0</v>
      </c>
      <c r="R2394" s="12">
        <f t="shared" si="375"/>
        <v>0</v>
      </c>
      <c r="S2394" s="13" t="str">
        <f t="shared" si="380"/>
        <v>Technology</v>
      </c>
      <c r="T2394" s="13" t="str">
        <f t="shared" si="373"/>
        <v>Web</v>
      </c>
      <c r="U2394" s="18" t="str">
        <f t="shared" si="376"/>
        <v>Oct</v>
      </c>
      <c r="V2394" s="18" t="str">
        <f t="shared" si="377"/>
        <v>Sep</v>
      </c>
      <c r="W2394" s="1">
        <f t="shared" si="381"/>
        <v>2015</v>
      </c>
      <c r="X2394" s="1">
        <f t="shared" si="382"/>
        <v>2015</v>
      </c>
    </row>
    <row r="2395" spans="1:24" ht="40.5" x14ac:dyDescent="0.3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17">
        <f t="shared" si="378"/>
        <v>42224.440011574072</v>
      </c>
      <c r="L2395" s="17">
        <f t="shared" si="379"/>
        <v>42194.440011574072</v>
      </c>
      <c r="M2395" s="5" t="b">
        <v>0</v>
      </c>
      <c r="N2395" s="5">
        <v>1</v>
      </c>
      <c r="O2395" s="5" t="b">
        <v>0</v>
      </c>
      <c r="P2395" s="5" t="s">
        <v>8272</v>
      </c>
      <c r="Q2395" s="10">
        <f t="shared" si="374"/>
        <v>0.05</v>
      </c>
      <c r="R2395" s="12">
        <f t="shared" si="375"/>
        <v>1E-3</v>
      </c>
      <c r="S2395" s="13" t="str">
        <f t="shared" si="380"/>
        <v>Technology</v>
      </c>
      <c r="T2395" s="13" t="str">
        <f t="shared" si="373"/>
        <v>Web</v>
      </c>
      <c r="U2395" s="18" t="str">
        <f t="shared" si="376"/>
        <v>Aug</v>
      </c>
      <c r="V2395" s="18" t="str">
        <f t="shared" si="377"/>
        <v>Jul</v>
      </c>
      <c r="W2395" s="1">
        <f t="shared" si="381"/>
        <v>2015</v>
      </c>
      <c r="X2395" s="1">
        <f t="shared" si="382"/>
        <v>2015</v>
      </c>
    </row>
    <row r="2396" spans="1:24" ht="40.5" x14ac:dyDescent="0.3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17">
        <f t="shared" si="378"/>
        <v>42061.15385416666</v>
      </c>
      <c r="L2396" s="17">
        <f t="shared" si="379"/>
        <v>42031.15385416666</v>
      </c>
      <c r="M2396" s="5" t="b">
        <v>0</v>
      </c>
      <c r="N2396" s="5">
        <v>2</v>
      </c>
      <c r="O2396" s="5" t="b">
        <v>0</v>
      </c>
      <c r="P2396" s="5" t="s">
        <v>8272</v>
      </c>
      <c r="Q2396" s="10">
        <f t="shared" si="374"/>
        <v>0.06</v>
      </c>
      <c r="R2396" s="12">
        <f t="shared" si="375"/>
        <v>0.04</v>
      </c>
      <c r="S2396" s="13" t="str">
        <f t="shared" si="380"/>
        <v>Technology</v>
      </c>
      <c r="T2396" s="13" t="str">
        <f t="shared" si="373"/>
        <v>Web</v>
      </c>
      <c r="U2396" s="18" t="str">
        <f t="shared" si="376"/>
        <v>Feb</v>
      </c>
      <c r="V2396" s="18" t="str">
        <f t="shared" si="377"/>
        <v>Jan</v>
      </c>
      <c r="W2396" s="1">
        <f t="shared" si="381"/>
        <v>2015</v>
      </c>
      <c r="X2396" s="1">
        <f t="shared" si="382"/>
        <v>2015</v>
      </c>
    </row>
    <row r="2397" spans="1:24" ht="40.5" x14ac:dyDescent="0.3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17">
        <f t="shared" si="378"/>
        <v>42745.164583333331</v>
      </c>
      <c r="L2397" s="17">
        <f t="shared" si="379"/>
        <v>42716.913043981483</v>
      </c>
      <c r="M2397" s="5" t="b">
        <v>0</v>
      </c>
      <c r="N2397" s="5">
        <v>0</v>
      </c>
      <c r="O2397" s="5" t="b">
        <v>0</v>
      </c>
      <c r="P2397" s="5" t="s">
        <v>8272</v>
      </c>
      <c r="Q2397" s="10">
        <f t="shared" si="374"/>
        <v>0</v>
      </c>
      <c r="R2397" s="12">
        <f t="shared" si="375"/>
        <v>0</v>
      </c>
      <c r="S2397" s="13" t="str">
        <f t="shared" si="380"/>
        <v>Technology</v>
      </c>
      <c r="T2397" s="13" t="str">
        <f t="shared" si="373"/>
        <v>Web</v>
      </c>
      <c r="U2397" s="18" t="str">
        <f t="shared" si="376"/>
        <v>Jan</v>
      </c>
      <c r="V2397" s="18" t="str">
        <f t="shared" si="377"/>
        <v>Dec</v>
      </c>
      <c r="W2397" s="1">
        <f t="shared" si="381"/>
        <v>2017</v>
      </c>
      <c r="X2397" s="1">
        <f t="shared" si="382"/>
        <v>2016</v>
      </c>
    </row>
    <row r="2398" spans="1:24" ht="40.5" x14ac:dyDescent="0.3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17">
        <f t="shared" si="378"/>
        <v>42292.640717592592</v>
      </c>
      <c r="L2398" s="17">
        <f t="shared" si="379"/>
        <v>42262.640717592592</v>
      </c>
      <c r="M2398" s="5" t="b">
        <v>0</v>
      </c>
      <c r="N2398" s="5">
        <v>1</v>
      </c>
      <c r="O2398" s="5" t="b">
        <v>0</v>
      </c>
      <c r="P2398" s="5" t="s">
        <v>8272</v>
      </c>
      <c r="Q2398" s="10">
        <f t="shared" si="374"/>
        <v>0.2</v>
      </c>
      <c r="R2398" s="12">
        <f t="shared" si="375"/>
        <v>0.02</v>
      </c>
      <c r="S2398" s="13" t="str">
        <f t="shared" si="380"/>
        <v>Technology</v>
      </c>
      <c r="T2398" s="13" t="str">
        <f t="shared" si="373"/>
        <v>Web</v>
      </c>
      <c r="U2398" s="18" t="str">
        <f t="shared" si="376"/>
        <v>Oct</v>
      </c>
      <c r="V2398" s="18" t="str">
        <f t="shared" si="377"/>
        <v>Sep</v>
      </c>
      <c r="W2398" s="1">
        <f t="shared" si="381"/>
        <v>2015</v>
      </c>
      <c r="X2398" s="1">
        <f t="shared" si="382"/>
        <v>2015</v>
      </c>
    </row>
    <row r="2399" spans="1:24" ht="40.5" x14ac:dyDescent="0.3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17">
        <f t="shared" si="378"/>
        <v>42006.676574074074</v>
      </c>
      <c r="L2399" s="17">
        <f t="shared" si="379"/>
        <v>41976.676574074074</v>
      </c>
      <c r="M2399" s="5" t="b">
        <v>0</v>
      </c>
      <c r="N2399" s="5">
        <v>0</v>
      </c>
      <c r="O2399" s="5" t="b">
        <v>0</v>
      </c>
      <c r="P2399" s="5" t="s">
        <v>8272</v>
      </c>
      <c r="Q2399" s="10">
        <f t="shared" si="374"/>
        <v>0</v>
      </c>
      <c r="R2399" s="12">
        <f t="shared" si="375"/>
        <v>0</v>
      </c>
      <c r="S2399" s="13" t="str">
        <f t="shared" si="380"/>
        <v>Technology</v>
      </c>
      <c r="T2399" s="13" t="str">
        <f t="shared" si="373"/>
        <v>Web</v>
      </c>
      <c r="U2399" s="18" t="str">
        <f t="shared" si="376"/>
        <v>Jan</v>
      </c>
      <c r="V2399" s="18" t="str">
        <f t="shared" si="377"/>
        <v>Dec</v>
      </c>
      <c r="W2399" s="1">
        <f t="shared" si="381"/>
        <v>2015</v>
      </c>
      <c r="X2399" s="1">
        <f t="shared" si="382"/>
        <v>2014</v>
      </c>
    </row>
    <row r="2400" spans="1:24" ht="40.5" x14ac:dyDescent="0.3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17">
        <f t="shared" si="378"/>
        <v>42187.708148148151</v>
      </c>
      <c r="L2400" s="17">
        <f t="shared" si="379"/>
        <v>42157.708148148151</v>
      </c>
      <c r="M2400" s="5" t="b">
        <v>0</v>
      </c>
      <c r="N2400" s="5">
        <v>0</v>
      </c>
      <c r="O2400" s="5" t="b">
        <v>0</v>
      </c>
      <c r="P2400" s="5" t="s">
        <v>8272</v>
      </c>
      <c r="Q2400" s="10">
        <f t="shared" si="374"/>
        <v>0</v>
      </c>
      <c r="R2400" s="12">
        <f t="shared" si="375"/>
        <v>0</v>
      </c>
      <c r="S2400" s="13" t="str">
        <f t="shared" si="380"/>
        <v>Technology</v>
      </c>
      <c r="T2400" s="13" t="str">
        <f t="shared" si="373"/>
        <v>Web</v>
      </c>
      <c r="U2400" s="18" t="str">
        <f t="shared" si="376"/>
        <v>Jul</v>
      </c>
      <c r="V2400" s="18" t="str">
        <f t="shared" si="377"/>
        <v>Jun</v>
      </c>
      <c r="W2400" s="1">
        <f t="shared" si="381"/>
        <v>2015</v>
      </c>
      <c r="X2400" s="1">
        <f t="shared" si="382"/>
        <v>2015</v>
      </c>
    </row>
    <row r="2401" spans="1:24" ht="60.75" x14ac:dyDescent="0.3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17">
        <f t="shared" si="378"/>
        <v>41991.644745370366</v>
      </c>
      <c r="L2401" s="17">
        <f t="shared" si="379"/>
        <v>41956.644745370366</v>
      </c>
      <c r="M2401" s="5" t="b">
        <v>0</v>
      </c>
      <c r="N2401" s="5">
        <v>0</v>
      </c>
      <c r="O2401" s="5" t="b">
        <v>0</v>
      </c>
      <c r="P2401" s="5" t="s">
        <v>8272</v>
      </c>
      <c r="Q2401" s="10">
        <f t="shared" si="374"/>
        <v>0</v>
      </c>
      <c r="R2401" s="12">
        <f t="shared" si="375"/>
        <v>0</v>
      </c>
      <c r="S2401" s="13" t="str">
        <f t="shared" si="380"/>
        <v>Technology</v>
      </c>
      <c r="T2401" s="13" t="str">
        <f t="shared" si="373"/>
        <v>Web</v>
      </c>
      <c r="U2401" s="18" t="str">
        <f t="shared" si="376"/>
        <v>Dec</v>
      </c>
      <c r="V2401" s="18" t="str">
        <f t="shared" si="377"/>
        <v>Nov</v>
      </c>
      <c r="W2401" s="1">
        <f t="shared" si="381"/>
        <v>2014</v>
      </c>
      <c r="X2401" s="1">
        <f t="shared" si="382"/>
        <v>2014</v>
      </c>
    </row>
    <row r="2402" spans="1:24" ht="40.5" x14ac:dyDescent="0.3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17">
        <f t="shared" si="378"/>
        <v>42474.059768518513</v>
      </c>
      <c r="L2402" s="17">
        <f t="shared" si="379"/>
        <v>42444.059768518513</v>
      </c>
      <c r="M2402" s="5" t="b">
        <v>0</v>
      </c>
      <c r="N2402" s="5">
        <v>0</v>
      </c>
      <c r="O2402" s="5" t="b">
        <v>0</v>
      </c>
      <c r="P2402" s="5" t="s">
        <v>8272</v>
      </c>
      <c r="Q2402" s="10">
        <f t="shared" si="374"/>
        <v>0</v>
      </c>
      <c r="R2402" s="12">
        <f t="shared" si="375"/>
        <v>0</v>
      </c>
      <c r="S2402" s="13" t="str">
        <f t="shared" si="380"/>
        <v>Technology</v>
      </c>
      <c r="T2402" s="13" t="str">
        <f t="shared" si="373"/>
        <v>Web</v>
      </c>
      <c r="U2402" s="18" t="str">
        <f t="shared" si="376"/>
        <v>Apr</v>
      </c>
      <c r="V2402" s="18" t="str">
        <f t="shared" si="377"/>
        <v>Mar</v>
      </c>
      <c r="W2402" s="1">
        <f t="shared" si="381"/>
        <v>2016</v>
      </c>
      <c r="X2402" s="1">
        <f t="shared" si="382"/>
        <v>2016</v>
      </c>
    </row>
    <row r="2403" spans="1:24" ht="60.75" x14ac:dyDescent="0.3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17">
        <f t="shared" si="378"/>
        <v>42434.614537037036</v>
      </c>
      <c r="L2403" s="17">
        <f t="shared" si="379"/>
        <v>42374.614537037036</v>
      </c>
      <c r="M2403" s="5" t="b">
        <v>0</v>
      </c>
      <c r="N2403" s="5">
        <v>9</v>
      </c>
      <c r="O2403" s="5" t="b">
        <v>0</v>
      </c>
      <c r="P2403" s="5" t="s">
        <v>8284</v>
      </c>
      <c r="Q2403" s="10">
        <f t="shared" si="374"/>
        <v>0.71785714285714286</v>
      </c>
      <c r="R2403" s="12">
        <f t="shared" si="375"/>
        <v>3.214285714285714E-2</v>
      </c>
      <c r="S2403" s="13" t="str">
        <f t="shared" si="380"/>
        <v>Food</v>
      </c>
      <c r="T2403" s="13" t="str">
        <f t="shared" si="373"/>
        <v>Food Trucks</v>
      </c>
      <c r="U2403" s="18" t="str">
        <f t="shared" si="376"/>
        <v>Mar</v>
      </c>
      <c r="V2403" s="18" t="str">
        <f t="shared" si="377"/>
        <v>Jan</v>
      </c>
      <c r="W2403" s="1">
        <f t="shared" si="381"/>
        <v>2016</v>
      </c>
      <c r="X2403" s="1">
        <f t="shared" si="382"/>
        <v>2016</v>
      </c>
    </row>
    <row r="2404" spans="1:24" x14ac:dyDescent="0.3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17">
        <f t="shared" si="378"/>
        <v>42137.47142361111</v>
      </c>
      <c r="L2404" s="17">
        <f t="shared" si="379"/>
        <v>42107.47142361111</v>
      </c>
      <c r="M2404" s="5" t="b">
        <v>0</v>
      </c>
      <c r="N2404" s="5">
        <v>1</v>
      </c>
      <c r="O2404" s="5" t="b">
        <v>0</v>
      </c>
      <c r="P2404" s="5" t="s">
        <v>8284</v>
      </c>
      <c r="Q2404" s="10">
        <f t="shared" si="374"/>
        <v>0.43333333333333335</v>
      </c>
      <c r="R2404" s="12">
        <f t="shared" si="375"/>
        <v>8.3333333333333332E-3</v>
      </c>
      <c r="S2404" s="13" t="str">
        <f t="shared" si="380"/>
        <v>Food</v>
      </c>
      <c r="T2404" s="13" t="str">
        <f t="shared" si="373"/>
        <v>Food Trucks</v>
      </c>
      <c r="U2404" s="18" t="str">
        <f t="shared" si="376"/>
        <v>May</v>
      </c>
      <c r="V2404" s="18" t="str">
        <f t="shared" si="377"/>
        <v>Apr</v>
      </c>
      <c r="W2404" s="1">
        <f t="shared" si="381"/>
        <v>2015</v>
      </c>
      <c r="X2404" s="1">
        <f t="shared" si="382"/>
        <v>2015</v>
      </c>
    </row>
    <row r="2405" spans="1:24" ht="60.75" x14ac:dyDescent="0.3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17">
        <f t="shared" si="378"/>
        <v>42459.632615740738</v>
      </c>
      <c r="L2405" s="17">
        <f t="shared" si="379"/>
        <v>42399.67428240741</v>
      </c>
      <c r="M2405" s="5" t="b">
        <v>0</v>
      </c>
      <c r="N2405" s="5">
        <v>12</v>
      </c>
      <c r="O2405" s="5" t="b">
        <v>0</v>
      </c>
      <c r="P2405" s="5" t="s">
        <v>8284</v>
      </c>
      <c r="Q2405" s="10">
        <f t="shared" si="374"/>
        <v>16.833333333333332</v>
      </c>
      <c r="R2405" s="12">
        <f t="shared" si="375"/>
        <v>1</v>
      </c>
      <c r="S2405" s="13" t="str">
        <f t="shared" si="380"/>
        <v>Food</v>
      </c>
      <c r="T2405" s="13" t="str">
        <f t="shared" si="373"/>
        <v>Food Trucks</v>
      </c>
      <c r="U2405" s="18" t="str">
        <f t="shared" si="376"/>
        <v>Mar</v>
      </c>
      <c r="V2405" s="18" t="str">
        <f t="shared" si="377"/>
        <v>Jan</v>
      </c>
      <c r="W2405" s="1">
        <f t="shared" si="381"/>
        <v>2016</v>
      </c>
      <c r="X2405" s="1">
        <f t="shared" si="382"/>
        <v>2016</v>
      </c>
    </row>
    <row r="2406" spans="1:24" ht="40.5" x14ac:dyDescent="0.3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17">
        <f t="shared" si="378"/>
        <v>42371.831099537034</v>
      </c>
      <c r="L2406" s="17">
        <f t="shared" si="379"/>
        <v>42341.831099537034</v>
      </c>
      <c r="M2406" s="5" t="b">
        <v>0</v>
      </c>
      <c r="N2406" s="5">
        <v>0</v>
      </c>
      <c r="O2406" s="5" t="b">
        <v>0</v>
      </c>
      <c r="P2406" s="5" t="s">
        <v>8284</v>
      </c>
      <c r="Q2406" s="10">
        <f t="shared" si="374"/>
        <v>0</v>
      </c>
      <c r="R2406" s="12">
        <f t="shared" si="375"/>
        <v>0</v>
      </c>
      <c r="S2406" s="13" t="str">
        <f t="shared" si="380"/>
        <v>Food</v>
      </c>
      <c r="T2406" s="13" t="str">
        <f t="shared" si="373"/>
        <v>Food Trucks</v>
      </c>
      <c r="U2406" s="18" t="str">
        <f t="shared" si="376"/>
        <v>Jan</v>
      </c>
      <c r="V2406" s="18" t="str">
        <f t="shared" si="377"/>
        <v>Dec</v>
      </c>
      <c r="W2406" s="1">
        <f t="shared" si="381"/>
        <v>2016</v>
      </c>
      <c r="X2406" s="1">
        <f t="shared" si="382"/>
        <v>2015</v>
      </c>
    </row>
    <row r="2407" spans="1:24" ht="40.5" x14ac:dyDescent="0.3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17">
        <f t="shared" si="378"/>
        <v>42616.377025462956</v>
      </c>
      <c r="L2407" s="17">
        <f t="shared" si="379"/>
        <v>42595.377025462956</v>
      </c>
      <c r="M2407" s="5" t="b">
        <v>0</v>
      </c>
      <c r="N2407" s="5">
        <v>20</v>
      </c>
      <c r="O2407" s="5" t="b">
        <v>0</v>
      </c>
      <c r="P2407" s="5" t="s">
        <v>8284</v>
      </c>
      <c r="Q2407" s="10">
        <f t="shared" si="374"/>
        <v>22.52</v>
      </c>
      <c r="R2407" s="12">
        <f t="shared" si="375"/>
        <v>0.4</v>
      </c>
      <c r="S2407" s="13" t="str">
        <f t="shared" si="380"/>
        <v>Food</v>
      </c>
      <c r="T2407" s="13" t="str">
        <f t="shared" si="373"/>
        <v>Food Trucks</v>
      </c>
      <c r="U2407" s="18" t="str">
        <f t="shared" si="376"/>
        <v>Sep</v>
      </c>
      <c r="V2407" s="18" t="str">
        <f t="shared" si="377"/>
        <v>Aug</v>
      </c>
      <c r="W2407" s="1">
        <f t="shared" si="381"/>
        <v>2016</v>
      </c>
      <c r="X2407" s="1">
        <f t="shared" si="382"/>
        <v>2016</v>
      </c>
    </row>
    <row r="2408" spans="1:24" ht="40.5" x14ac:dyDescent="0.3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17">
        <f t="shared" si="378"/>
        <v>42022.902662037035</v>
      </c>
      <c r="L2408" s="17">
        <f t="shared" si="379"/>
        <v>41982.902662037035</v>
      </c>
      <c r="M2408" s="5" t="b">
        <v>0</v>
      </c>
      <c r="N2408" s="5">
        <v>16</v>
      </c>
      <c r="O2408" s="5" t="b">
        <v>0</v>
      </c>
      <c r="P2408" s="5" t="s">
        <v>8284</v>
      </c>
      <c r="Q2408" s="10">
        <f t="shared" si="374"/>
        <v>41.384615384615387</v>
      </c>
      <c r="R2408" s="12">
        <f t="shared" si="375"/>
        <v>0.49230769230769234</v>
      </c>
      <c r="S2408" s="13" t="str">
        <f t="shared" si="380"/>
        <v>Food</v>
      </c>
      <c r="T2408" s="13" t="str">
        <f t="shared" si="373"/>
        <v>Food Trucks</v>
      </c>
      <c r="U2408" s="18" t="str">
        <f t="shared" si="376"/>
        <v>Jan</v>
      </c>
      <c r="V2408" s="18" t="str">
        <f t="shared" si="377"/>
        <v>Dec</v>
      </c>
      <c r="W2408" s="1">
        <f t="shared" si="381"/>
        <v>2015</v>
      </c>
      <c r="X2408" s="1">
        <f t="shared" si="382"/>
        <v>2014</v>
      </c>
    </row>
    <row r="2409" spans="1:24" ht="40.5" x14ac:dyDescent="0.3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17">
        <f t="shared" si="378"/>
        <v>42105.041666666664</v>
      </c>
      <c r="L2409" s="17">
        <f t="shared" si="379"/>
        <v>42082.367222222216</v>
      </c>
      <c r="M2409" s="5" t="b">
        <v>0</v>
      </c>
      <c r="N2409" s="5">
        <v>33</v>
      </c>
      <c r="O2409" s="5" t="b">
        <v>0</v>
      </c>
      <c r="P2409" s="5" t="s">
        <v>8284</v>
      </c>
      <c r="Q2409" s="10">
        <f t="shared" si="374"/>
        <v>25.259090909090908</v>
      </c>
      <c r="R2409" s="12">
        <f t="shared" si="375"/>
        <v>0.15</v>
      </c>
      <c r="S2409" s="13" t="str">
        <f t="shared" si="380"/>
        <v>Food</v>
      </c>
      <c r="T2409" s="13" t="str">
        <f t="shared" si="373"/>
        <v>Food Trucks</v>
      </c>
      <c r="U2409" s="18" t="str">
        <f t="shared" si="376"/>
        <v>Apr</v>
      </c>
      <c r="V2409" s="18" t="str">
        <f t="shared" si="377"/>
        <v>Mar</v>
      </c>
      <c r="W2409" s="1">
        <f t="shared" si="381"/>
        <v>2015</v>
      </c>
      <c r="X2409" s="1">
        <f t="shared" si="382"/>
        <v>2015</v>
      </c>
    </row>
    <row r="2410" spans="1:24" ht="40.5" x14ac:dyDescent="0.3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17">
        <f t="shared" si="378"/>
        <v>41948.974039351851</v>
      </c>
      <c r="L2410" s="17">
        <f t="shared" si="379"/>
        <v>41918.93237268518</v>
      </c>
      <c r="M2410" s="5" t="b">
        <v>0</v>
      </c>
      <c r="N2410" s="5">
        <v>2</v>
      </c>
      <c r="O2410" s="5" t="b">
        <v>0</v>
      </c>
      <c r="P2410" s="5" t="s">
        <v>8284</v>
      </c>
      <c r="Q2410" s="10">
        <f t="shared" si="374"/>
        <v>0.2</v>
      </c>
      <c r="R2410" s="12">
        <f t="shared" si="375"/>
        <v>1.3333333333333334E-2</v>
      </c>
      <c r="S2410" s="13" t="str">
        <f t="shared" si="380"/>
        <v>Food</v>
      </c>
      <c r="T2410" s="13" t="str">
        <f t="shared" si="373"/>
        <v>Food Trucks</v>
      </c>
      <c r="U2410" s="18" t="str">
        <f t="shared" si="376"/>
        <v>Nov</v>
      </c>
      <c r="V2410" s="18" t="str">
        <f t="shared" si="377"/>
        <v>Oct</v>
      </c>
      <c r="W2410" s="1">
        <f t="shared" si="381"/>
        <v>2014</v>
      </c>
      <c r="X2410" s="1">
        <f t="shared" si="382"/>
        <v>2014</v>
      </c>
    </row>
    <row r="2411" spans="1:24" ht="60.75" x14ac:dyDescent="0.3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17">
        <f t="shared" si="378"/>
        <v>42234.667534722219</v>
      </c>
      <c r="L2411" s="17">
        <f t="shared" si="379"/>
        <v>42204.667534722219</v>
      </c>
      <c r="M2411" s="5" t="b">
        <v>0</v>
      </c>
      <c r="N2411" s="5">
        <v>6</v>
      </c>
      <c r="O2411" s="5" t="b">
        <v>0</v>
      </c>
      <c r="P2411" s="5" t="s">
        <v>8284</v>
      </c>
      <c r="Q2411" s="10">
        <f t="shared" si="374"/>
        <v>1.84</v>
      </c>
      <c r="R2411" s="12">
        <f t="shared" si="375"/>
        <v>2.4E-2</v>
      </c>
      <c r="S2411" s="13" t="str">
        <f t="shared" si="380"/>
        <v>Food</v>
      </c>
      <c r="T2411" s="13" t="str">
        <f t="shared" si="373"/>
        <v>Food Trucks</v>
      </c>
      <c r="U2411" s="18" t="str">
        <f t="shared" si="376"/>
        <v>Aug</v>
      </c>
      <c r="V2411" s="18" t="str">
        <f t="shared" si="377"/>
        <v>Jul</v>
      </c>
      <c r="W2411" s="1">
        <f t="shared" si="381"/>
        <v>2015</v>
      </c>
      <c r="X2411" s="1">
        <f t="shared" si="382"/>
        <v>2015</v>
      </c>
    </row>
    <row r="2412" spans="1:24" ht="40.5" x14ac:dyDescent="0.3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17">
        <f t="shared" si="378"/>
        <v>42254.199942129628</v>
      </c>
      <c r="L2412" s="17">
        <f t="shared" si="379"/>
        <v>42224.199942129628</v>
      </c>
      <c r="M2412" s="5" t="b">
        <v>0</v>
      </c>
      <c r="N2412" s="5">
        <v>0</v>
      </c>
      <c r="O2412" s="5" t="b">
        <v>0</v>
      </c>
      <c r="P2412" s="5" t="s">
        <v>8284</v>
      </c>
      <c r="Q2412" s="10">
        <f t="shared" si="374"/>
        <v>0</v>
      </c>
      <c r="R2412" s="12">
        <f t="shared" si="375"/>
        <v>0</v>
      </c>
      <c r="S2412" s="13" t="str">
        <f t="shared" si="380"/>
        <v>Food</v>
      </c>
      <c r="T2412" s="13" t="str">
        <f t="shared" si="373"/>
        <v>Food Trucks</v>
      </c>
      <c r="U2412" s="18" t="str">
        <f t="shared" si="376"/>
        <v>Sep</v>
      </c>
      <c r="V2412" s="18" t="str">
        <f t="shared" si="377"/>
        <v>Aug</v>
      </c>
      <c r="W2412" s="1">
        <f t="shared" si="381"/>
        <v>2015</v>
      </c>
      <c r="X2412" s="1">
        <f t="shared" si="382"/>
        <v>2015</v>
      </c>
    </row>
    <row r="2413" spans="1:24" ht="40.5" x14ac:dyDescent="0.3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17">
        <f t="shared" si="378"/>
        <v>42241.524097222216</v>
      </c>
      <c r="L2413" s="17">
        <f t="shared" si="379"/>
        <v>42211.524097222216</v>
      </c>
      <c r="M2413" s="5" t="b">
        <v>0</v>
      </c>
      <c r="N2413" s="5">
        <v>3</v>
      </c>
      <c r="O2413" s="5" t="b">
        <v>0</v>
      </c>
      <c r="P2413" s="5" t="s">
        <v>8284</v>
      </c>
      <c r="Q2413" s="10">
        <f t="shared" si="374"/>
        <v>0.60399999999999998</v>
      </c>
      <c r="R2413" s="12">
        <f t="shared" si="375"/>
        <v>1.2E-2</v>
      </c>
      <c r="S2413" s="13" t="str">
        <f t="shared" si="380"/>
        <v>Food</v>
      </c>
      <c r="T2413" s="13" t="str">
        <f t="shared" si="373"/>
        <v>Food Trucks</v>
      </c>
      <c r="U2413" s="18" t="str">
        <f t="shared" si="376"/>
        <v>Aug</v>
      </c>
      <c r="V2413" s="18" t="str">
        <f t="shared" si="377"/>
        <v>Jul</v>
      </c>
      <c r="W2413" s="1">
        <f t="shared" si="381"/>
        <v>2015</v>
      </c>
      <c r="X2413" s="1">
        <f t="shared" si="382"/>
        <v>2015</v>
      </c>
    </row>
    <row r="2414" spans="1:24" ht="40.5" x14ac:dyDescent="0.3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17">
        <f t="shared" si="378"/>
        <v>42700.570289351854</v>
      </c>
      <c r="L2414" s="17">
        <f t="shared" si="379"/>
        <v>42655.528622685182</v>
      </c>
      <c r="M2414" s="5" t="b">
        <v>0</v>
      </c>
      <c r="N2414" s="5">
        <v>0</v>
      </c>
      <c r="O2414" s="5" t="b">
        <v>0</v>
      </c>
      <c r="P2414" s="5" t="s">
        <v>8284</v>
      </c>
      <c r="Q2414" s="10">
        <f t="shared" si="374"/>
        <v>0</v>
      </c>
      <c r="R2414" s="12">
        <f t="shared" si="375"/>
        <v>0</v>
      </c>
      <c r="S2414" s="13" t="str">
        <f t="shared" si="380"/>
        <v>Food</v>
      </c>
      <c r="T2414" s="13" t="str">
        <f t="shared" si="373"/>
        <v>Food Trucks</v>
      </c>
      <c r="U2414" s="18" t="str">
        <f t="shared" si="376"/>
        <v>Nov</v>
      </c>
      <c r="V2414" s="18" t="str">
        <f t="shared" si="377"/>
        <v>Oct</v>
      </c>
      <c r="W2414" s="1">
        <f t="shared" si="381"/>
        <v>2016</v>
      </c>
      <c r="X2414" s="1">
        <f t="shared" si="382"/>
        <v>2016</v>
      </c>
    </row>
    <row r="2415" spans="1:24" ht="40.5" x14ac:dyDescent="0.3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17">
        <f t="shared" si="378"/>
        <v>41790.770833333328</v>
      </c>
      <c r="L2415" s="17">
        <f t="shared" si="379"/>
        <v>41759.901412037034</v>
      </c>
      <c r="M2415" s="5" t="b">
        <v>0</v>
      </c>
      <c r="N2415" s="5">
        <v>3</v>
      </c>
      <c r="O2415" s="5" t="b">
        <v>0</v>
      </c>
      <c r="P2415" s="5" t="s">
        <v>8284</v>
      </c>
      <c r="Q2415" s="10">
        <f t="shared" si="374"/>
        <v>0.83333333333333337</v>
      </c>
      <c r="R2415" s="12">
        <f t="shared" si="375"/>
        <v>0.1</v>
      </c>
      <c r="S2415" s="13" t="str">
        <f t="shared" si="380"/>
        <v>Food</v>
      </c>
      <c r="T2415" s="13" t="str">
        <f t="shared" si="373"/>
        <v>Food Trucks</v>
      </c>
      <c r="U2415" s="18" t="str">
        <f t="shared" si="376"/>
        <v>May</v>
      </c>
      <c r="V2415" s="18" t="str">
        <f t="shared" si="377"/>
        <v>Apr</v>
      </c>
      <c r="W2415" s="1">
        <f t="shared" si="381"/>
        <v>2014</v>
      </c>
      <c r="X2415" s="1">
        <f t="shared" si="382"/>
        <v>2014</v>
      </c>
    </row>
    <row r="2416" spans="1:24" ht="40.5" x14ac:dyDescent="0.3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17">
        <f t="shared" si="378"/>
        <v>42237.957638888889</v>
      </c>
      <c r="L2416" s="17">
        <f t="shared" si="379"/>
        <v>42198.486805555549</v>
      </c>
      <c r="M2416" s="5" t="b">
        <v>0</v>
      </c>
      <c r="N2416" s="5">
        <v>13</v>
      </c>
      <c r="O2416" s="5" t="b">
        <v>0</v>
      </c>
      <c r="P2416" s="5" t="s">
        <v>8284</v>
      </c>
      <c r="Q2416" s="10">
        <f t="shared" si="374"/>
        <v>3.0666666666666669</v>
      </c>
      <c r="R2416" s="12">
        <f t="shared" si="375"/>
        <v>8.666666666666667E-2</v>
      </c>
      <c r="S2416" s="13" t="str">
        <f t="shared" si="380"/>
        <v>Food</v>
      </c>
      <c r="T2416" s="13" t="str">
        <f t="shared" ref="T2416:T2479" si="383">IF(ISNUMBER(SEARCH("television",P2416)),"Video/Televison",IF(ISNUMBER(SEARCH("documentary",P2416)),"Video/Documentary",IF(ISNUMBER(SEARCH("drama",P2416)),"Video/Drama",IF(ISNUMBER(SEARCH("science",P2416)),"Video/Science Fiction",IF(ISNUMBER(SEARCH("shorts",P2416)),"Video/Shorts",IF(ISNUMBER(SEARCH("Trucks",P2416)),"Food Trucks",IF(ISNUMBER(SEARCH("restaurants",P2416)),"Restaurants",IF(ISNUMBER(SEARCH("small",P2416)),"Small Batch",IF(ISNUMBER(SEARCH("mobile",P2416)),"Mobile Games",IF(ISNUMBER(SEARCH("tabletop",P2416)),"Tabletop Games",IF(ISNUMBER(SEARCH("video",P2416)),"Video Games",IF(ISNUMBER(SEARCH("audio",P2416)),"Audio",IF(ISNUMBER(SEARCH("classical",P2416)),"Classical",IF(ISNUMBER(SEARCH("electric",P2416)),"Electric Music",IF(ISNUMBER(SEARCH("faith",P2416)),"Faith",IF(ISNUMBER(SEARCH("indie",P2416)),"Indie Music",IF(ISNUMBER(SEARCH("jazz",P2416)),"Jazz",IF(ISNUMBER(SEARCH("metal",P2416)),"Metal",IF(ISNUMBER(SEARCH("pop",P2416)),"Pop",IF(ISNUMBER(SEARCH("world",P2416)),"World Music",IF(ISNUMBER(SEARCH("plays",P2416)),"Plays",IF(ISNUMBER(SEARCH("spaces",P2416)),"Spaces",IF(ISNUMBER(SEARCH("marker",P2416)),"Markerpaces",IF(ISNUMBER(SEARCH("exploration",P2416)),"Space Exploration",IF(ISNUMBER(SEARCH("wearables",P2416)),"Wearables",IF(ISNUMBER(SEARCH("web",P2416)),"Web",IF(ISNUMBER(SEARCH("hardware",P2416)),"Hardware",IF(ISNUMBER(SEARCH("nature",P2416)),"Nature",IF(ISNUMBER(SEARCH("people",P2416)),"People",IF(ISNUMBER(SEARCH("photobooks",P2416)),"Photobooks",IF(ISNUMBER(SEARCH("places",P2416)),"Places",IF(ISNUMBER(SEARCH("nonfiction",P2416)),"Nonfiction",IF(ISNUMBER(SEARCH("fiction",P2416)),"fiction",IF(ISNUMBER(SEARCH("radio",P2416)),"Radio &amp; Podcast",IF(ISNUMBER(SEARCH("translation",P2416)),"Translation",IF(ISNUMBER(SEARCH("musical",P2416)),"Musical",IF(ISNUMBER(SEARCH("rock",P2416)),"Rock",IF(ISNUMBER(SEARCH("books",P2416)),"Books",IF(ISNUMBER(SEARCH("music/electronic",P2416)),"Electronic Music",IF(ISNUMBER(SEARCH("gadgets",P2416)),"Gadgets"))))))))))))))))))))))))))))))))))))))))</f>
        <v>Food Trucks</v>
      </c>
      <c r="U2416" s="18" t="str">
        <f t="shared" si="376"/>
        <v>Aug</v>
      </c>
      <c r="V2416" s="18" t="str">
        <f t="shared" si="377"/>
        <v>Jul</v>
      </c>
      <c r="W2416" s="1">
        <f t="shared" si="381"/>
        <v>2015</v>
      </c>
      <c r="X2416" s="1">
        <f t="shared" si="382"/>
        <v>2015</v>
      </c>
    </row>
    <row r="2417" spans="1:24" ht="40.5" x14ac:dyDescent="0.3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17">
        <f t="shared" si="378"/>
        <v>42566.654467592591</v>
      </c>
      <c r="L2417" s="17">
        <f t="shared" si="379"/>
        <v>42536.654467592591</v>
      </c>
      <c r="M2417" s="5" t="b">
        <v>0</v>
      </c>
      <c r="N2417" s="5">
        <v>6</v>
      </c>
      <c r="O2417" s="5" t="b">
        <v>0</v>
      </c>
      <c r="P2417" s="5" t="s">
        <v>8284</v>
      </c>
      <c r="Q2417" s="10">
        <f t="shared" si="374"/>
        <v>0.55833333333333335</v>
      </c>
      <c r="R2417" s="12">
        <f t="shared" si="375"/>
        <v>0.01</v>
      </c>
      <c r="S2417" s="13" t="str">
        <f t="shared" si="380"/>
        <v>Food</v>
      </c>
      <c r="T2417" s="13" t="str">
        <f t="shared" si="383"/>
        <v>Food Trucks</v>
      </c>
      <c r="U2417" s="18" t="str">
        <f t="shared" si="376"/>
        <v>Jul</v>
      </c>
      <c r="V2417" s="18" t="str">
        <f t="shared" si="377"/>
        <v>Jun</v>
      </c>
      <c r="W2417" s="1">
        <f t="shared" si="381"/>
        <v>2016</v>
      </c>
      <c r="X2417" s="1">
        <f t="shared" si="382"/>
        <v>2016</v>
      </c>
    </row>
    <row r="2418" spans="1:24" ht="40.5" x14ac:dyDescent="0.3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17">
        <f t="shared" si="378"/>
        <v>42077.416666666664</v>
      </c>
      <c r="L2418" s="17">
        <f t="shared" si="379"/>
        <v>42019.529432870368</v>
      </c>
      <c r="M2418" s="5" t="b">
        <v>0</v>
      </c>
      <c r="N2418" s="5">
        <v>1</v>
      </c>
      <c r="O2418" s="5" t="b">
        <v>0</v>
      </c>
      <c r="P2418" s="5" t="s">
        <v>8284</v>
      </c>
      <c r="Q2418" s="10">
        <f t="shared" si="374"/>
        <v>2.5000000000000001E-2</v>
      </c>
      <c r="R2418" s="12">
        <f t="shared" si="375"/>
        <v>5.0000000000000001E-3</v>
      </c>
      <c r="S2418" s="13" t="str">
        <f t="shared" si="380"/>
        <v>Food</v>
      </c>
      <c r="T2418" s="13" t="str">
        <f t="shared" si="383"/>
        <v>Food Trucks</v>
      </c>
      <c r="U2418" s="18" t="str">
        <f t="shared" si="376"/>
        <v>Mar</v>
      </c>
      <c r="V2418" s="18" t="str">
        <f t="shared" si="377"/>
        <v>Jan</v>
      </c>
      <c r="W2418" s="1">
        <f t="shared" si="381"/>
        <v>2015</v>
      </c>
      <c r="X2418" s="1">
        <f t="shared" si="382"/>
        <v>2015</v>
      </c>
    </row>
    <row r="2419" spans="1:24" ht="40.5" x14ac:dyDescent="0.3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17">
        <f t="shared" si="378"/>
        <v>41861.675775462958</v>
      </c>
      <c r="L2419" s="17">
        <f t="shared" si="379"/>
        <v>41831.675775462958</v>
      </c>
      <c r="M2419" s="5" t="b">
        <v>0</v>
      </c>
      <c r="N2419" s="5">
        <v>0</v>
      </c>
      <c r="O2419" s="5" t="b">
        <v>0</v>
      </c>
      <c r="P2419" s="5" t="s">
        <v>8284</v>
      </c>
      <c r="Q2419" s="10">
        <f t="shared" si="374"/>
        <v>0</v>
      </c>
      <c r="R2419" s="12">
        <f t="shared" si="375"/>
        <v>0</v>
      </c>
      <c r="S2419" s="13" t="str">
        <f t="shared" si="380"/>
        <v>Food</v>
      </c>
      <c r="T2419" s="13" t="str">
        <f t="shared" si="383"/>
        <v>Food Trucks</v>
      </c>
      <c r="U2419" s="18" t="str">
        <f t="shared" si="376"/>
        <v>Aug</v>
      </c>
      <c r="V2419" s="18" t="str">
        <f t="shared" si="377"/>
        <v>Jul</v>
      </c>
      <c r="W2419" s="1">
        <f t="shared" si="381"/>
        <v>2014</v>
      </c>
      <c r="X2419" s="1">
        <f t="shared" si="382"/>
        <v>2014</v>
      </c>
    </row>
    <row r="2420" spans="1:24" x14ac:dyDescent="0.3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17">
        <f t="shared" si="378"/>
        <v>42087.606990740744</v>
      </c>
      <c r="L2420" s="17">
        <f t="shared" si="379"/>
        <v>42027.648657407401</v>
      </c>
      <c r="M2420" s="5" t="b">
        <v>0</v>
      </c>
      <c r="N2420" s="5">
        <v>5</v>
      </c>
      <c r="O2420" s="5" t="b">
        <v>0</v>
      </c>
      <c r="P2420" s="5" t="s">
        <v>8284</v>
      </c>
      <c r="Q2420" s="10">
        <f t="shared" si="374"/>
        <v>0.02</v>
      </c>
      <c r="R2420" s="12">
        <f t="shared" si="375"/>
        <v>0.02</v>
      </c>
      <c r="S2420" s="13" t="str">
        <f t="shared" si="380"/>
        <v>Food</v>
      </c>
      <c r="T2420" s="13" t="str">
        <f t="shared" si="383"/>
        <v>Food Trucks</v>
      </c>
      <c r="U2420" s="18" t="str">
        <f t="shared" si="376"/>
        <v>Mar</v>
      </c>
      <c r="V2420" s="18" t="str">
        <f t="shared" si="377"/>
        <v>Jan</v>
      </c>
      <c r="W2420" s="1">
        <f t="shared" si="381"/>
        <v>2015</v>
      </c>
      <c r="X2420" s="1">
        <f t="shared" si="382"/>
        <v>2015</v>
      </c>
    </row>
    <row r="2421" spans="1:24" ht="60.75" x14ac:dyDescent="0.3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17">
        <f t="shared" si="378"/>
        <v>42053.529965277776</v>
      </c>
      <c r="L2421" s="17">
        <f t="shared" si="379"/>
        <v>41993.529965277776</v>
      </c>
      <c r="M2421" s="5" t="b">
        <v>0</v>
      </c>
      <c r="N2421" s="5">
        <v>0</v>
      </c>
      <c r="O2421" s="5" t="b">
        <v>0</v>
      </c>
      <c r="P2421" s="5" t="s">
        <v>8284</v>
      </c>
      <c r="Q2421" s="10">
        <f t="shared" si="374"/>
        <v>0</v>
      </c>
      <c r="R2421" s="12">
        <f t="shared" si="375"/>
        <v>0</v>
      </c>
      <c r="S2421" s="13" t="str">
        <f t="shared" si="380"/>
        <v>Food</v>
      </c>
      <c r="T2421" s="13" t="str">
        <f t="shared" si="383"/>
        <v>Food Trucks</v>
      </c>
      <c r="U2421" s="18" t="str">
        <f t="shared" si="376"/>
        <v>Feb</v>
      </c>
      <c r="V2421" s="18" t="str">
        <f t="shared" si="377"/>
        <v>Dec</v>
      </c>
      <c r="W2421" s="1">
        <f t="shared" si="381"/>
        <v>2015</v>
      </c>
      <c r="X2421" s="1">
        <f t="shared" si="382"/>
        <v>2014</v>
      </c>
    </row>
    <row r="2422" spans="1:24" ht="60.75" x14ac:dyDescent="0.3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17">
        <f t="shared" si="378"/>
        <v>41952.862210648142</v>
      </c>
      <c r="L2422" s="17">
        <f t="shared" si="379"/>
        <v>41892.820543981477</v>
      </c>
      <c r="M2422" s="5" t="b">
        <v>0</v>
      </c>
      <c r="N2422" s="5">
        <v>36</v>
      </c>
      <c r="O2422" s="5" t="b">
        <v>0</v>
      </c>
      <c r="P2422" s="5" t="s">
        <v>8284</v>
      </c>
      <c r="Q2422" s="10">
        <f t="shared" si="374"/>
        <v>14.825133372851216</v>
      </c>
      <c r="R2422" s="12">
        <f t="shared" si="375"/>
        <v>0.21339656194427978</v>
      </c>
      <c r="S2422" s="13" t="str">
        <f t="shared" si="380"/>
        <v>Food</v>
      </c>
      <c r="T2422" s="13" t="str">
        <f t="shared" si="383"/>
        <v>Food Trucks</v>
      </c>
      <c r="U2422" s="18" t="str">
        <f t="shared" si="376"/>
        <v>Nov</v>
      </c>
      <c r="V2422" s="18" t="str">
        <f t="shared" si="377"/>
        <v>Sep</v>
      </c>
      <c r="W2422" s="1">
        <f t="shared" si="381"/>
        <v>2014</v>
      </c>
      <c r="X2422" s="1">
        <f t="shared" si="382"/>
        <v>2014</v>
      </c>
    </row>
    <row r="2423" spans="1:24" x14ac:dyDescent="0.3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17">
        <f t="shared" si="378"/>
        <v>42056.479120370372</v>
      </c>
      <c r="L2423" s="17">
        <f t="shared" si="379"/>
        <v>42026.479120370372</v>
      </c>
      <c r="M2423" s="5" t="b">
        <v>0</v>
      </c>
      <c r="N2423" s="5">
        <v>1</v>
      </c>
      <c r="O2423" s="5" t="b">
        <v>0</v>
      </c>
      <c r="P2423" s="5" t="s">
        <v>8284</v>
      </c>
      <c r="Q2423" s="10">
        <f t="shared" si="374"/>
        <v>1.6666666666666666E-2</v>
      </c>
      <c r="R2423" s="12">
        <f t="shared" si="375"/>
        <v>1.6666666666666666E-2</v>
      </c>
      <c r="S2423" s="13" t="str">
        <f t="shared" si="380"/>
        <v>Food</v>
      </c>
      <c r="T2423" s="13" t="str">
        <f t="shared" si="383"/>
        <v>Food Trucks</v>
      </c>
      <c r="U2423" s="18" t="str">
        <f t="shared" si="376"/>
        <v>Feb</v>
      </c>
      <c r="V2423" s="18" t="str">
        <f t="shared" si="377"/>
        <v>Jan</v>
      </c>
      <c r="W2423" s="1">
        <f t="shared" si="381"/>
        <v>2015</v>
      </c>
      <c r="X2423" s="1">
        <f t="shared" si="382"/>
        <v>2015</v>
      </c>
    </row>
    <row r="2424" spans="1:24" ht="40.5" x14ac:dyDescent="0.3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17">
        <f t="shared" si="378"/>
        <v>42074.474953703706</v>
      </c>
      <c r="L2424" s="17">
        <f t="shared" si="379"/>
        <v>42044.516620370363</v>
      </c>
      <c r="M2424" s="5" t="b">
        <v>0</v>
      </c>
      <c r="N2424" s="5">
        <v>1</v>
      </c>
      <c r="O2424" s="5" t="b">
        <v>0</v>
      </c>
      <c r="P2424" s="5" t="s">
        <v>8284</v>
      </c>
      <c r="Q2424" s="10">
        <f t="shared" si="374"/>
        <v>0.2</v>
      </c>
      <c r="R2424" s="12">
        <f t="shared" si="375"/>
        <v>0.2</v>
      </c>
      <c r="S2424" s="13" t="str">
        <f t="shared" si="380"/>
        <v>Food</v>
      </c>
      <c r="T2424" s="13" t="str">
        <f t="shared" si="383"/>
        <v>Food Trucks</v>
      </c>
      <c r="U2424" s="18" t="str">
        <f t="shared" si="376"/>
        <v>Mar</v>
      </c>
      <c r="V2424" s="18" t="str">
        <f t="shared" si="377"/>
        <v>Feb</v>
      </c>
      <c r="W2424" s="1">
        <f t="shared" si="381"/>
        <v>2015</v>
      </c>
      <c r="X2424" s="1">
        <f t="shared" si="382"/>
        <v>2015</v>
      </c>
    </row>
    <row r="2425" spans="1:24" ht="40.5" x14ac:dyDescent="0.3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17">
        <f t="shared" si="378"/>
        <v>42004.496412037035</v>
      </c>
      <c r="L2425" s="17">
        <f t="shared" si="379"/>
        <v>41974.496412037035</v>
      </c>
      <c r="M2425" s="5" t="b">
        <v>0</v>
      </c>
      <c r="N2425" s="5">
        <v>1</v>
      </c>
      <c r="O2425" s="5" t="b">
        <v>0</v>
      </c>
      <c r="P2425" s="5" t="s">
        <v>8284</v>
      </c>
      <c r="Q2425" s="10">
        <f t="shared" si="374"/>
        <v>1.3333333333333334E-2</v>
      </c>
      <c r="R2425" s="12">
        <f t="shared" si="375"/>
        <v>1.6666666666666668E-3</v>
      </c>
      <c r="S2425" s="13" t="str">
        <f t="shared" si="380"/>
        <v>Food</v>
      </c>
      <c r="T2425" s="13" t="str">
        <f t="shared" si="383"/>
        <v>Food Trucks</v>
      </c>
      <c r="U2425" s="18" t="str">
        <f t="shared" si="376"/>
        <v>Dec</v>
      </c>
      <c r="V2425" s="18" t="str">
        <f t="shared" si="377"/>
        <v>Dec</v>
      </c>
      <c r="W2425" s="1">
        <f t="shared" si="381"/>
        <v>2014</v>
      </c>
      <c r="X2425" s="1">
        <f t="shared" si="382"/>
        <v>2014</v>
      </c>
    </row>
    <row r="2426" spans="1:24" ht="40.5" x14ac:dyDescent="0.3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17">
        <f t="shared" si="378"/>
        <v>41939.684120370366</v>
      </c>
      <c r="L2426" s="17">
        <f t="shared" si="379"/>
        <v>41909.684120370366</v>
      </c>
      <c r="M2426" s="5" t="b">
        <v>0</v>
      </c>
      <c r="N2426" s="5">
        <v>9</v>
      </c>
      <c r="O2426" s="5" t="b">
        <v>0</v>
      </c>
      <c r="P2426" s="5" t="s">
        <v>8284</v>
      </c>
      <c r="Q2426" s="10">
        <f t="shared" si="374"/>
        <v>1.24</v>
      </c>
      <c r="R2426" s="12">
        <f t="shared" si="375"/>
        <v>3.5999999999999997E-2</v>
      </c>
      <c r="S2426" s="13" t="str">
        <f t="shared" si="380"/>
        <v>Food</v>
      </c>
      <c r="T2426" s="13" t="str">
        <f t="shared" si="383"/>
        <v>Food Trucks</v>
      </c>
      <c r="U2426" s="18" t="str">
        <f t="shared" si="376"/>
        <v>Oct</v>
      </c>
      <c r="V2426" s="18" t="str">
        <f t="shared" si="377"/>
        <v>Sep</v>
      </c>
      <c r="W2426" s="1">
        <f t="shared" si="381"/>
        <v>2014</v>
      </c>
      <c r="X2426" s="1">
        <f t="shared" si="382"/>
        <v>2014</v>
      </c>
    </row>
    <row r="2427" spans="1:24" ht="40.5" x14ac:dyDescent="0.3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17">
        <f t="shared" si="378"/>
        <v>42517.711111111108</v>
      </c>
      <c r="L2427" s="17">
        <f t="shared" si="379"/>
        <v>42502.705428240741</v>
      </c>
      <c r="M2427" s="5" t="b">
        <v>0</v>
      </c>
      <c r="N2427" s="5">
        <v>1</v>
      </c>
      <c r="O2427" s="5" t="b">
        <v>0</v>
      </c>
      <c r="P2427" s="5" t="s">
        <v>8284</v>
      </c>
      <c r="Q2427" s="10">
        <f t="shared" si="374"/>
        <v>2.8571428571428571E-2</v>
      </c>
      <c r="R2427" s="12">
        <f t="shared" si="375"/>
        <v>2.8571428571428571E-2</v>
      </c>
      <c r="S2427" s="13" t="str">
        <f t="shared" si="380"/>
        <v>Food</v>
      </c>
      <c r="T2427" s="13" t="str">
        <f t="shared" si="383"/>
        <v>Food Trucks</v>
      </c>
      <c r="U2427" s="18" t="str">
        <f t="shared" si="376"/>
        <v>May</v>
      </c>
      <c r="V2427" s="18" t="str">
        <f t="shared" si="377"/>
        <v>May</v>
      </c>
      <c r="W2427" s="1">
        <f t="shared" si="381"/>
        <v>2016</v>
      </c>
      <c r="X2427" s="1">
        <f t="shared" si="382"/>
        <v>2016</v>
      </c>
    </row>
    <row r="2428" spans="1:24" ht="40.5" x14ac:dyDescent="0.3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17">
        <f t="shared" si="378"/>
        <v>42223.961712962962</v>
      </c>
      <c r="L2428" s="17">
        <f t="shared" si="379"/>
        <v>42163.961712962962</v>
      </c>
      <c r="M2428" s="5" t="b">
        <v>0</v>
      </c>
      <c r="N2428" s="5">
        <v>0</v>
      </c>
      <c r="O2428" s="5" t="b">
        <v>0</v>
      </c>
      <c r="P2428" s="5" t="s">
        <v>8284</v>
      </c>
      <c r="Q2428" s="10">
        <f t="shared" si="374"/>
        <v>0</v>
      </c>
      <c r="R2428" s="12">
        <f t="shared" si="375"/>
        <v>0</v>
      </c>
      <c r="S2428" s="13" t="str">
        <f t="shared" si="380"/>
        <v>Food</v>
      </c>
      <c r="T2428" s="13" t="str">
        <f t="shared" si="383"/>
        <v>Food Trucks</v>
      </c>
      <c r="U2428" s="18" t="str">
        <f t="shared" si="376"/>
        <v>Aug</v>
      </c>
      <c r="V2428" s="18" t="str">
        <f t="shared" si="377"/>
        <v>Jun</v>
      </c>
      <c r="W2428" s="1">
        <f t="shared" si="381"/>
        <v>2015</v>
      </c>
      <c r="X2428" s="1">
        <f t="shared" si="382"/>
        <v>2015</v>
      </c>
    </row>
    <row r="2429" spans="1:24" ht="40.5" x14ac:dyDescent="0.3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17">
        <f t="shared" si="378"/>
        <v>42452.068668981483</v>
      </c>
      <c r="L2429" s="17">
        <f t="shared" si="379"/>
        <v>42412.110335648147</v>
      </c>
      <c r="M2429" s="5" t="b">
        <v>0</v>
      </c>
      <c r="N2429" s="5">
        <v>1</v>
      </c>
      <c r="O2429" s="5" t="b">
        <v>0</v>
      </c>
      <c r="P2429" s="5" t="s">
        <v>8284</v>
      </c>
      <c r="Q2429" s="10">
        <f t="shared" si="374"/>
        <v>2E-3</v>
      </c>
      <c r="R2429" s="12">
        <f t="shared" si="375"/>
        <v>2E-3</v>
      </c>
      <c r="S2429" s="13" t="str">
        <f t="shared" si="380"/>
        <v>Food</v>
      </c>
      <c r="T2429" s="13" t="str">
        <f t="shared" si="383"/>
        <v>Food Trucks</v>
      </c>
      <c r="U2429" s="18" t="str">
        <f t="shared" si="376"/>
        <v>Mar</v>
      </c>
      <c r="V2429" s="18" t="str">
        <f t="shared" si="377"/>
        <v>Feb</v>
      </c>
      <c r="W2429" s="1">
        <f t="shared" si="381"/>
        <v>2016</v>
      </c>
      <c r="X2429" s="1">
        <f t="shared" si="382"/>
        <v>2016</v>
      </c>
    </row>
    <row r="2430" spans="1:24" ht="40.5" x14ac:dyDescent="0.3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17">
        <f t="shared" si="378"/>
        <v>42075.534155092588</v>
      </c>
      <c r="L2430" s="17">
        <f t="shared" si="379"/>
        <v>42045.575821759259</v>
      </c>
      <c r="M2430" s="5" t="b">
        <v>0</v>
      </c>
      <c r="N2430" s="5">
        <v>1</v>
      </c>
      <c r="O2430" s="5" t="b">
        <v>0</v>
      </c>
      <c r="P2430" s="5" t="s">
        <v>8284</v>
      </c>
      <c r="Q2430" s="10">
        <f t="shared" si="374"/>
        <v>2.8571428571428571E-3</v>
      </c>
      <c r="R2430" s="12">
        <f t="shared" si="375"/>
        <v>2.8571428571428571E-3</v>
      </c>
      <c r="S2430" s="13" t="str">
        <f t="shared" si="380"/>
        <v>Food</v>
      </c>
      <c r="T2430" s="13" t="str">
        <f t="shared" si="383"/>
        <v>Food Trucks</v>
      </c>
      <c r="U2430" s="18" t="str">
        <f t="shared" si="376"/>
        <v>Mar</v>
      </c>
      <c r="V2430" s="18" t="str">
        <f t="shared" si="377"/>
        <v>Feb</v>
      </c>
      <c r="W2430" s="1">
        <f t="shared" si="381"/>
        <v>2015</v>
      </c>
      <c r="X2430" s="1">
        <f t="shared" si="382"/>
        <v>2015</v>
      </c>
    </row>
    <row r="2431" spans="1:24" ht="60.75" x14ac:dyDescent="0.3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17">
        <f t="shared" si="378"/>
        <v>42771.488888888889</v>
      </c>
      <c r="L2431" s="17">
        <f t="shared" si="379"/>
        <v>42734.670902777776</v>
      </c>
      <c r="M2431" s="5" t="b">
        <v>0</v>
      </c>
      <c r="N2431" s="5">
        <v>4</v>
      </c>
      <c r="O2431" s="5" t="b">
        <v>0</v>
      </c>
      <c r="P2431" s="5" t="s">
        <v>8284</v>
      </c>
      <c r="Q2431" s="10">
        <f t="shared" si="374"/>
        <v>1.4321428571428572</v>
      </c>
      <c r="R2431" s="12">
        <f t="shared" si="375"/>
        <v>2.8571428571428571E-3</v>
      </c>
      <c r="S2431" s="13" t="str">
        <f t="shared" si="380"/>
        <v>Food</v>
      </c>
      <c r="T2431" s="13" t="str">
        <f t="shared" si="383"/>
        <v>Food Trucks</v>
      </c>
      <c r="U2431" s="18" t="str">
        <f t="shared" si="376"/>
        <v>Feb</v>
      </c>
      <c r="V2431" s="18" t="str">
        <f t="shared" si="377"/>
        <v>Dec</v>
      </c>
      <c r="W2431" s="1">
        <f t="shared" si="381"/>
        <v>2017</v>
      </c>
      <c r="X2431" s="1">
        <f t="shared" si="382"/>
        <v>2016</v>
      </c>
    </row>
    <row r="2432" spans="1:24" ht="40.5" x14ac:dyDescent="0.3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17">
        <f t="shared" si="378"/>
        <v>42411.922499999993</v>
      </c>
      <c r="L2432" s="17">
        <f t="shared" si="379"/>
        <v>42381.922499999993</v>
      </c>
      <c r="M2432" s="5" t="b">
        <v>0</v>
      </c>
      <c r="N2432" s="5">
        <v>2</v>
      </c>
      <c r="O2432" s="5" t="b">
        <v>0</v>
      </c>
      <c r="P2432" s="5" t="s">
        <v>8284</v>
      </c>
      <c r="Q2432" s="10">
        <f t="shared" si="374"/>
        <v>0.7</v>
      </c>
      <c r="R2432" s="12">
        <f t="shared" si="375"/>
        <v>6.6666666666666666E-2</v>
      </c>
      <c r="S2432" s="13" t="str">
        <f t="shared" si="380"/>
        <v>Food</v>
      </c>
      <c r="T2432" s="13" t="str">
        <f t="shared" si="383"/>
        <v>Food Trucks</v>
      </c>
      <c r="U2432" s="18" t="str">
        <f t="shared" si="376"/>
        <v>Feb</v>
      </c>
      <c r="V2432" s="18" t="str">
        <f t="shared" si="377"/>
        <v>Jan</v>
      </c>
      <c r="W2432" s="1">
        <f t="shared" si="381"/>
        <v>2016</v>
      </c>
      <c r="X2432" s="1">
        <f t="shared" si="382"/>
        <v>2016</v>
      </c>
    </row>
    <row r="2433" spans="1:24" x14ac:dyDescent="0.3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17">
        <f t="shared" si="378"/>
        <v>42548.891354166662</v>
      </c>
      <c r="L2433" s="17">
        <f t="shared" si="379"/>
        <v>42488.891354166662</v>
      </c>
      <c r="M2433" s="5" t="b">
        <v>0</v>
      </c>
      <c r="N2433" s="5">
        <v>2</v>
      </c>
      <c r="O2433" s="5" t="b">
        <v>0</v>
      </c>
      <c r="P2433" s="5" t="s">
        <v>8284</v>
      </c>
      <c r="Q2433" s="10">
        <f t="shared" si="374"/>
        <v>2E-3</v>
      </c>
      <c r="R2433" s="12">
        <f t="shared" si="375"/>
        <v>2E-3</v>
      </c>
      <c r="S2433" s="13" t="str">
        <f t="shared" si="380"/>
        <v>Food</v>
      </c>
      <c r="T2433" s="13" t="str">
        <f t="shared" si="383"/>
        <v>Food Trucks</v>
      </c>
      <c r="U2433" s="18" t="str">
        <f t="shared" si="376"/>
        <v>Jun</v>
      </c>
      <c r="V2433" s="18" t="str">
        <f t="shared" si="377"/>
        <v>Apr</v>
      </c>
      <c r="W2433" s="1">
        <f t="shared" si="381"/>
        <v>2016</v>
      </c>
      <c r="X2433" s="1">
        <f t="shared" si="382"/>
        <v>2016</v>
      </c>
    </row>
    <row r="2434" spans="1:24" ht="40.5" x14ac:dyDescent="0.3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17">
        <f t="shared" si="378"/>
        <v>42071.010381944441</v>
      </c>
      <c r="L2434" s="17">
        <f t="shared" si="379"/>
        <v>42041.010381944441</v>
      </c>
      <c r="M2434" s="5" t="b">
        <v>0</v>
      </c>
      <c r="N2434" s="5">
        <v>2</v>
      </c>
      <c r="O2434" s="5" t="b">
        <v>0</v>
      </c>
      <c r="P2434" s="5" t="s">
        <v>8284</v>
      </c>
      <c r="Q2434" s="10">
        <f t="shared" ref="Q2434:Q2497" si="384">100*E2434/D2434</f>
        <v>1.4285714285714285E-2</v>
      </c>
      <c r="R2434" s="12">
        <f t="shared" ref="R2434:R2497" si="385">100*N2434/D2434</f>
        <v>1.4285714285714285E-2</v>
      </c>
      <c r="S2434" s="13" t="str">
        <f t="shared" si="380"/>
        <v>Food</v>
      </c>
      <c r="T2434" s="13" t="str">
        <f t="shared" si="383"/>
        <v>Food Trucks</v>
      </c>
      <c r="U2434" s="18" t="str">
        <f t="shared" ref="U2434:U2497" si="386">TEXT((I2434/86400)+25569+(-5/24), "mmm")</f>
        <v>Mar</v>
      </c>
      <c r="V2434" s="18" t="str">
        <f t="shared" ref="V2434:V2497" si="387">TEXT((J2434/86400)+25569+(-5/24), "mmm")</f>
        <v>Feb</v>
      </c>
      <c r="W2434" s="1">
        <f t="shared" si="381"/>
        <v>2015</v>
      </c>
      <c r="X2434" s="1">
        <f t="shared" si="382"/>
        <v>2015</v>
      </c>
    </row>
    <row r="2435" spans="1:24" ht="40.5" x14ac:dyDescent="0.3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17">
        <f t="shared" ref="K2435:K2498" si="388">(I2435/86400)+25569+(-5/24)</f>
        <v>42427.691469907404</v>
      </c>
      <c r="L2435" s="17">
        <f t="shared" ref="L2435:L2498" si="389">(J2435/86400)+25569+(-5/24)</f>
        <v>42397.691469907404</v>
      </c>
      <c r="M2435" s="5" t="b">
        <v>0</v>
      </c>
      <c r="N2435" s="5">
        <v>0</v>
      </c>
      <c r="O2435" s="5" t="b">
        <v>0</v>
      </c>
      <c r="P2435" s="5" t="s">
        <v>8284</v>
      </c>
      <c r="Q2435" s="10">
        <f t="shared" si="384"/>
        <v>0</v>
      </c>
      <c r="R2435" s="12">
        <f t="shared" si="385"/>
        <v>0</v>
      </c>
      <c r="S2435" s="13" t="str">
        <f t="shared" ref="S2435:S2498" si="390">IF(ISNUMBER(SEARCH("film",P2435)),"Film",IF(ISNUMBER(SEARCH("theater",P2435)),"Theater",IF(ISNUMBER(SEARCH("music",P2435)),"Music",IF(ISNUMBER(SEARCH("technology",P2435)),"Technology",IF(ISNUMBER(SEARCH("journalism",P2435)),"Journalism",IF(ISNUMBER(SEARCH("games",P2435)),"Games",IF(ISNUMBER(SEARCH("food",P2435)),"Food",IF(ISNUMBER(SEARCH("photography",P2435)),"Photography",IF(ISNUMBER(SEARCH("publishing",P2435)),"Publishing")))))))))</f>
        <v>Food</v>
      </c>
      <c r="T2435" s="13" t="str">
        <f t="shared" si="383"/>
        <v>Food Trucks</v>
      </c>
      <c r="U2435" s="18" t="str">
        <f t="shared" si="386"/>
        <v>Feb</v>
      </c>
      <c r="V2435" s="18" t="str">
        <f t="shared" si="387"/>
        <v>Jan</v>
      </c>
      <c r="W2435" s="1">
        <f t="shared" ref="W2435:W2498" si="391">YEAR(K2435)</f>
        <v>2016</v>
      </c>
      <c r="X2435" s="1">
        <f t="shared" ref="X2435:X2498" si="392">YEAR(L2435)</f>
        <v>2016</v>
      </c>
    </row>
    <row r="2436" spans="1:24" ht="40.5" x14ac:dyDescent="0.3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17">
        <f t="shared" si="388"/>
        <v>42219.977708333332</v>
      </c>
      <c r="L2436" s="17">
        <f t="shared" si="389"/>
        <v>42179.977708333332</v>
      </c>
      <c r="M2436" s="5" t="b">
        <v>0</v>
      </c>
      <c r="N2436" s="5">
        <v>2</v>
      </c>
      <c r="O2436" s="5" t="b">
        <v>0</v>
      </c>
      <c r="P2436" s="5" t="s">
        <v>8284</v>
      </c>
      <c r="Q2436" s="10">
        <f t="shared" si="384"/>
        <v>0.13</v>
      </c>
      <c r="R2436" s="12">
        <f t="shared" si="385"/>
        <v>0.01</v>
      </c>
      <c r="S2436" s="13" t="str">
        <f t="shared" si="390"/>
        <v>Food</v>
      </c>
      <c r="T2436" s="13" t="str">
        <f t="shared" si="383"/>
        <v>Food Trucks</v>
      </c>
      <c r="U2436" s="18" t="str">
        <f t="shared" si="386"/>
        <v>Aug</v>
      </c>
      <c r="V2436" s="18" t="str">
        <f t="shared" si="387"/>
        <v>Jun</v>
      </c>
      <c r="W2436" s="1">
        <f t="shared" si="391"/>
        <v>2015</v>
      </c>
      <c r="X2436" s="1">
        <f t="shared" si="392"/>
        <v>2015</v>
      </c>
    </row>
    <row r="2437" spans="1:24" ht="60.75" x14ac:dyDescent="0.3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17">
        <f t="shared" si="388"/>
        <v>42282.069282407407</v>
      </c>
      <c r="L2437" s="17">
        <f t="shared" si="389"/>
        <v>42252.069282407407</v>
      </c>
      <c r="M2437" s="5" t="b">
        <v>0</v>
      </c>
      <c r="N2437" s="5">
        <v>4</v>
      </c>
      <c r="O2437" s="5" t="b">
        <v>0</v>
      </c>
      <c r="P2437" s="5" t="s">
        <v>8284</v>
      </c>
      <c r="Q2437" s="10">
        <f t="shared" si="384"/>
        <v>0.48959999999999998</v>
      </c>
      <c r="R2437" s="12">
        <f t="shared" si="385"/>
        <v>1.6000000000000001E-3</v>
      </c>
      <c r="S2437" s="13" t="str">
        <f t="shared" si="390"/>
        <v>Food</v>
      </c>
      <c r="T2437" s="13" t="str">
        <f t="shared" si="383"/>
        <v>Food Trucks</v>
      </c>
      <c r="U2437" s="18" t="str">
        <f t="shared" si="386"/>
        <v>Oct</v>
      </c>
      <c r="V2437" s="18" t="str">
        <f t="shared" si="387"/>
        <v>Sep</v>
      </c>
      <c r="W2437" s="1">
        <f t="shared" si="391"/>
        <v>2015</v>
      </c>
      <c r="X2437" s="1">
        <f t="shared" si="392"/>
        <v>2015</v>
      </c>
    </row>
    <row r="2438" spans="1:24" ht="40.5" x14ac:dyDescent="0.3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17">
        <f t="shared" si="388"/>
        <v>42398.407060185178</v>
      </c>
      <c r="L2438" s="17">
        <f t="shared" si="389"/>
        <v>42338.407060185178</v>
      </c>
      <c r="M2438" s="5" t="b">
        <v>0</v>
      </c>
      <c r="N2438" s="5">
        <v>2</v>
      </c>
      <c r="O2438" s="5" t="b">
        <v>0</v>
      </c>
      <c r="P2438" s="5" t="s">
        <v>8284</v>
      </c>
      <c r="Q2438" s="10">
        <f t="shared" si="384"/>
        <v>3.8461538461538464E-2</v>
      </c>
      <c r="R2438" s="12">
        <f t="shared" si="385"/>
        <v>1.7094017094017094E-3</v>
      </c>
      <c r="S2438" s="13" t="str">
        <f t="shared" si="390"/>
        <v>Food</v>
      </c>
      <c r="T2438" s="13" t="str">
        <f t="shared" si="383"/>
        <v>Food Trucks</v>
      </c>
      <c r="U2438" s="18" t="str">
        <f t="shared" si="386"/>
        <v>Jan</v>
      </c>
      <c r="V2438" s="18" t="str">
        <f t="shared" si="387"/>
        <v>Nov</v>
      </c>
      <c r="W2438" s="1">
        <f t="shared" si="391"/>
        <v>2016</v>
      </c>
      <c r="X2438" s="1">
        <f t="shared" si="392"/>
        <v>2015</v>
      </c>
    </row>
    <row r="2439" spans="1:24" ht="40.5" x14ac:dyDescent="0.3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17">
        <f t="shared" si="388"/>
        <v>42080.541666666664</v>
      </c>
      <c r="L2439" s="17">
        <f t="shared" si="389"/>
        <v>42031.756805555553</v>
      </c>
      <c r="M2439" s="5" t="b">
        <v>0</v>
      </c>
      <c r="N2439" s="5">
        <v>0</v>
      </c>
      <c r="O2439" s="5" t="b">
        <v>0</v>
      </c>
      <c r="P2439" s="5" t="s">
        <v>8284</v>
      </c>
      <c r="Q2439" s="10">
        <f t="shared" si="384"/>
        <v>0</v>
      </c>
      <c r="R2439" s="12">
        <f t="shared" si="385"/>
        <v>0</v>
      </c>
      <c r="S2439" s="13" t="str">
        <f t="shared" si="390"/>
        <v>Food</v>
      </c>
      <c r="T2439" s="13" t="str">
        <f t="shared" si="383"/>
        <v>Food Trucks</v>
      </c>
      <c r="U2439" s="18" t="str">
        <f t="shared" si="386"/>
        <v>Mar</v>
      </c>
      <c r="V2439" s="18" t="str">
        <f t="shared" si="387"/>
        <v>Jan</v>
      </c>
      <c r="W2439" s="1">
        <f t="shared" si="391"/>
        <v>2015</v>
      </c>
      <c r="X2439" s="1">
        <f t="shared" si="392"/>
        <v>2015</v>
      </c>
    </row>
    <row r="2440" spans="1:24" ht="60.75" x14ac:dyDescent="0.3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17">
        <f t="shared" si="388"/>
        <v>42345.748402777775</v>
      </c>
      <c r="L2440" s="17">
        <f t="shared" si="389"/>
        <v>42285.706736111104</v>
      </c>
      <c r="M2440" s="5" t="b">
        <v>0</v>
      </c>
      <c r="N2440" s="5">
        <v>1</v>
      </c>
      <c r="O2440" s="5" t="b">
        <v>0</v>
      </c>
      <c r="P2440" s="5" t="s">
        <v>8284</v>
      </c>
      <c r="Q2440" s="10">
        <f t="shared" si="384"/>
        <v>0.33333333333333331</v>
      </c>
      <c r="R2440" s="12">
        <f t="shared" si="385"/>
        <v>6.6666666666666671E-3</v>
      </c>
      <c r="S2440" s="13" t="str">
        <f t="shared" si="390"/>
        <v>Food</v>
      </c>
      <c r="T2440" s="13" t="str">
        <f t="shared" si="383"/>
        <v>Food Trucks</v>
      </c>
      <c r="U2440" s="18" t="str">
        <f t="shared" si="386"/>
        <v>Dec</v>
      </c>
      <c r="V2440" s="18" t="str">
        <f t="shared" si="387"/>
        <v>Oct</v>
      </c>
      <c r="W2440" s="1">
        <f t="shared" si="391"/>
        <v>2015</v>
      </c>
      <c r="X2440" s="1">
        <f t="shared" si="392"/>
        <v>2015</v>
      </c>
    </row>
    <row r="2441" spans="1:24" ht="60.75" x14ac:dyDescent="0.3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17">
        <f t="shared" si="388"/>
        <v>42295.610289351847</v>
      </c>
      <c r="L2441" s="17">
        <f t="shared" si="389"/>
        <v>42265.610289351847</v>
      </c>
      <c r="M2441" s="5" t="b">
        <v>0</v>
      </c>
      <c r="N2441" s="5">
        <v>0</v>
      </c>
      <c r="O2441" s="5" t="b">
        <v>0</v>
      </c>
      <c r="P2441" s="5" t="s">
        <v>8284</v>
      </c>
      <c r="Q2441" s="10">
        <f t="shared" si="384"/>
        <v>0</v>
      </c>
      <c r="R2441" s="12">
        <f t="shared" si="385"/>
        <v>0</v>
      </c>
      <c r="S2441" s="13" t="str">
        <f t="shared" si="390"/>
        <v>Food</v>
      </c>
      <c r="T2441" s="13" t="str">
        <f t="shared" si="383"/>
        <v>Food Trucks</v>
      </c>
      <c r="U2441" s="18" t="str">
        <f t="shared" si="386"/>
        <v>Oct</v>
      </c>
      <c r="V2441" s="18" t="str">
        <f t="shared" si="387"/>
        <v>Sep</v>
      </c>
      <c r="W2441" s="1">
        <f t="shared" si="391"/>
        <v>2015</v>
      </c>
      <c r="X2441" s="1">
        <f t="shared" si="392"/>
        <v>2015</v>
      </c>
    </row>
    <row r="2442" spans="1:24" ht="40.5" x14ac:dyDescent="0.3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17">
        <f t="shared" si="388"/>
        <v>42413.691122685188</v>
      </c>
      <c r="L2442" s="17">
        <f t="shared" si="389"/>
        <v>42383.691122685188</v>
      </c>
      <c r="M2442" s="5" t="b">
        <v>0</v>
      </c>
      <c r="N2442" s="5">
        <v>2</v>
      </c>
      <c r="O2442" s="5" t="b">
        <v>0</v>
      </c>
      <c r="P2442" s="5" t="s">
        <v>8284</v>
      </c>
      <c r="Q2442" s="10">
        <f t="shared" si="384"/>
        <v>0.2</v>
      </c>
      <c r="R2442" s="12">
        <f t="shared" si="385"/>
        <v>0.04</v>
      </c>
      <c r="S2442" s="13" t="str">
        <f t="shared" si="390"/>
        <v>Food</v>
      </c>
      <c r="T2442" s="13" t="str">
        <f t="shared" si="383"/>
        <v>Food Trucks</v>
      </c>
      <c r="U2442" s="18" t="str">
        <f t="shared" si="386"/>
        <v>Feb</v>
      </c>
      <c r="V2442" s="18" t="str">
        <f t="shared" si="387"/>
        <v>Jan</v>
      </c>
      <c r="W2442" s="1">
        <f t="shared" si="391"/>
        <v>2016</v>
      </c>
      <c r="X2442" s="1">
        <f t="shared" si="392"/>
        <v>2016</v>
      </c>
    </row>
    <row r="2443" spans="1:24" ht="40.5" x14ac:dyDescent="0.3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17">
        <f t="shared" si="388"/>
        <v>42207.999305555553</v>
      </c>
      <c r="L2443" s="17">
        <f t="shared" si="389"/>
        <v>42186.917291666665</v>
      </c>
      <c r="M2443" s="5" t="b">
        <v>0</v>
      </c>
      <c r="N2443" s="5">
        <v>109</v>
      </c>
      <c r="O2443" s="5" t="b">
        <v>1</v>
      </c>
      <c r="P2443" s="5" t="s">
        <v>8298</v>
      </c>
      <c r="Q2443" s="10">
        <f t="shared" si="384"/>
        <v>107.88</v>
      </c>
      <c r="R2443" s="12">
        <f t="shared" si="385"/>
        <v>1.4533333333333334</v>
      </c>
      <c r="S2443" s="13" t="str">
        <f t="shared" si="390"/>
        <v>Food</v>
      </c>
      <c r="T2443" s="13" t="str">
        <f t="shared" si="383"/>
        <v>Small Batch</v>
      </c>
      <c r="U2443" s="18" t="str">
        <f t="shared" si="386"/>
        <v>Jul</v>
      </c>
      <c r="V2443" s="18" t="str">
        <f t="shared" si="387"/>
        <v>Jul</v>
      </c>
      <c r="W2443" s="1">
        <f t="shared" si="391"/>
        <v>2015</v>
      </c>
      <c r="X2443" s="1">
        <f t="shared" si="392"/>
        <v>2015</v>
      </c>
    </row>
    <row r="2444" spans="1:24" ht="60.75" x14ac:dyDescent="0.3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17">
        <f t="shared" si="388"/>
        <v>42082.416990740741</v>
      </c>
      <c r="L2444" s="17">
        <f t="shared" si="389"/>
        <v>42052.458657407406</v>
      </c>
      <c r="M2444" s="5" t="b">
        <v>0</v>
      </c>
      <c r="N2444" s="5">
        <v>372</v>
      </c>
      <c r="O2444" s="5" t="b">
        <v>1</v>
      </c>
      <c r="P2444" s="5" t="s">
        <v>8298</v>
      </c>
      <c r="Q2444" s="10">
        <f t="shared" si="384"/>
        <v>125.94166666666666</v>
      </c>
      <c r="R2444" s="12">
        <f t="shared" si="385"/>
        <v>1.55</v>
      </c>
      <c r="S2444" s="13" t="str">
        <f t="shared" si="390"/>
        <v>Food</v>
      </c>
      <c r="T2444" s="13" t="str">
        <f t="shared" si="383"/>
        <v>Small Batch</v>
      </c>
      <c r="U2444" s="18" t="str">
        <f t="shared" si="386"/>
        <v>Mar</v>
      </c>
      <c r="V2444" s="18" t="str">
        <f t="shared" si="387"/>
        <v>Feb</v>
      </c>
      <c r="W2444" s="1">
        <f t="shared" si="391"/>
        <v>2015</v>
      </c>
      <c r="X2444" s="1">
        <f t="shared" si="392"/>
        <v>2015</v>
      </c>
    </row>
    <row r="2445" spans="1:24" ht="40.5" x14ac:dyDescent="0.3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17">
        <f t="shared" si="388"/>
        <v>41866.416921296295</v>
      </c>
      <c r="L2445" s="17">
        <f t="shared" si="389"/>
        <v>41836.416921296295</v>
      </c>
      <c r="M2445" s="5" t="b">
        <v>0</v>
      </c>
      <c r="N2445" s="5">
        <v>311</v>
      </c>
      <c r="O2445" s="5" t="b">
        <v>1</v>
      </c>
      <c r="P2445" s="5" t="s">
        <v>8298</v>
      </c>
      <c r="Q2445" s="10">
        <f t="shared" si="384"/>
        <v>202.51495</v>
      </c>
      <c r="R2445" s="12">
        <f t="shared" si="385"/>
        <v>1.5549999999999999</v>
      </c>
      <c r="S2445" s="13" t="str">
        <f t="shared" si="390"/>
        <v>Food</v>
      </c>
      <c r="T2445" s="13" t="str">
        <f t="shared" si="383"/>
        <v>Small Batch</v>
      </c>
      <c r="U2445" s="18" t="str">
        <f t="shared" si="386"/>
        <v>Aug</v>
      </c>
      <c r="V2445" s="18" t="str">
        <f t="shared" si="387"/>
        <v>Jul</v>
      </c>
      <c r="W2445" s="1">
        <f t="shared" si="391"/>
        <v>2014</v>
      </c>
      <c r="X2445" s="1">
        <f t="shared" si="392"/>
        <v>2014</v>
      </c>
    </row>
    <row r="2446" spans="1:24" ht="40.5" x14ac:dyDescent="0.3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17">
        <f t="shared" si="388"/>
        <v>42515.54619212963</v>
      </c>
      <c r="L2446" s="17">
        <f t="shared" si="389"/>
        <v>42485.54619212963</v>
      </c>
      <c r="M2446" s="5" t="b">
        <v>0</v>
      </c>
      <c r="N2446" s="5">
        <v>61</v>
      </c>
      <c r="O2446" s="5" t="b">
        <v>1</v>
      </c>
      <c r="P2446" s="5" t="s">
        <v>8298</v>
      </c>
      <c r="Q2446" s="10">
        <f t="shared" si="384"/>
        <v>108.6</v>
      </c>
      <c r="R2446" s="12">
        <f t="shared" si="385"/>
        <v>2.0333333333333332</v>
      </c>
      <c r="S2446" s="13" t="str">
        <f t="shared" si="390"/>
        <v>Food</v>
      </c>
      <c r="T2446" s="13" t="str">
        <f t="shared" si="383"/>
        <v>Small Batch</v>
      </c>
      <c r="U2446" s="18" t="str">
        <f t="shared" si="386"/>
        <v>May</v>
      </c>
      <c r="V2446" s="18" t="str">
        <f t="shared" si="387"/>
        <v>Apr</v>
      </c>
      <c r="W2446" s="1">
        <f t="shared" si="391"/>
        <v>2016</v>
      </c>
      <c r="X2446" s="1">
        <f t="shared" si="392"/>
        <v>2016</v>
      </c>
    </row>
    <row r="2447" spans="1:24" ht="40.5" x14ac:dyDescent="0.3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17">
        <f t="shared" si="388"/>
        <v>42272.981724537036</v>
      </c>
      <c r="L2447" s="17">
        <f t="shared" si="389"/>
        <v>42242.981724537036</v>
      </c>
      <c r="M2447" s="5" t="b">
        <v>0</v>
      </c>
      <c r="N2447" s="5">
        <v>115</v>
      </c>
      <c r="O2447" s="5" t="b">
        <v>1</v>
      </c>
      <c r="P2447" s="5" t="s">
        <v>8298</v>
      </c>
      <c r="Q2447" s="10">
        <f t="shared" si="384"/>
        <v>172.8</v>
      </c>
      <c r="R2447" s="12">
        <f t="shared" si="385"/>
        <v>2.2999999999999998</v>
      </c>
      <c r="S2447" s="13" t="str">
        <f t="shared" si="390"/>
        <v>Food</v>
      </c>
      <c r="T2447" s="13" t="str">
        <f t="shared" si="383"/>
        <v>Small Batch</v>
      </c>
      <c r="U2447" s="18" t="str">
        <f t="shared" si="386"/>
        <v>Sep</v>
      </c>
      <c r="V2447" s="18" t="str">
        <f t="shared" si="387"/>
        <v>Aug</v>
      </c>
      <c r="W2447" s="1">
        <f t="shared" si="391"/>
        <v>2015</v>
      </c>
      <c r="X2447" s="1">
        <f t="shared" si="392"/>
        <v>2015</v>
      </c>
    </row>
    <row r="2448" spans="1:24" ht="60.75" x14ac:dyDescent="0.3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17">
        <f t="shared" si="388"/>
        <v>42700.436006944445</v>
      </c>
      <c r="L2448" s="17">
        <f t="shared" si="389"/>
        <v>42670.394340277773</v>
      </c>
      <c r="M2448" s="5" t="b">
        <v>0</v>
      </c>
      <c r="N2448" s="5">
        <v>111</v>
      </c>
      <c r="O2448" s="5" t="b">
        <v>1</v>
      </c>
      <c r="P2448" s="5" t="s">
        <v>8298</v>
      </c>
      <c r="Q2448" s="10">
        <f t="shared" si="384"/>
        <v>167.98</v>
      </c>
      <c r="R2448" s="12">
        <f t="shared" si="385"/>
        <v>2.2200000000000002</v>
      </c>
      <c r="S2448" s="13" t="str">
        <f t="shared" si="390"/>
        <v>Food</v>
      </c>
      <c r="T2448" s="13" t="str">
        <f t="shared" si="383"/>
        <v>Small Batch</v>
      </c>
      <c r="U2448" s="18" t="str">
        <f t="shared" si="386"/>
        <v>Nov</v>
      </c>
      <c r="V2448" s="18" t="str">
        <f t="shared" si="387"/>
        <v>Oct</v>
      </c>
      <c r="W2448" s="1">
        <f t="shared" si="391"/>
        <v>2016</v>
      </c>
      <c r="X2448" s="1">
        <f t="shared" si="392"/>
        <v>2016</v>
      </c>
    </row>
    <row r="2449" spans="1:24" ht="40.5" x14ac:dyDescent="0.3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17">
        <f t="shared" si="388"/>
        <v>42685.958333333336</v>
      </c>
      <c r="L2449" s="17">
        <f t="shared" si="389"/>
        <v>42654.26149305555</v>
      </c>
      <c r="M2449" s="5" t="b">
        <v>0</v>
      </c>
      <c r="N2449" s="5">
        <v>337</v>
      </c>
      <c r="O2449" s="5" t="b">
        <v>1</v>
      </c>
      <c r="P2449" s="5" t="s">
        <v>8298</v>
      </c>
      <c r="Q2449" s="10">
        <f t="shared" si="384"/>
        <v>427.2</v>
      </c>
      <c r="R2449" s="12">
        <f t="shared" si="385"/>
        <v>13.48</v>
      </c>
      <c r="S2449" s="13" t="str">
        <f t="shared" si="390"/>
        <v>Food</v>
      </c>
      <c r="T2449" s="13" t="str">
        <f t="shared" si="383"/>
        <v>Small Batch</v>
      </c>
      <c r="U2449" s="18" t="str">
        <f t="shared" si="386"/>
        <v>Nov</v>
      </c>
      <c r="V2449" s="18" t="str">
        <f t="shared" si="387"/>
        <v>Oct</v>
      </c>
      <c r="W2449" s="1">
        <f t="shared" si="391"/>
        <v>2016</v>
      </c>
      <c r="X2449" s="1">
        <f t="shared" si="392"/>
        <v>2016</v>
      </c>
    </row>
    <row r="2450" spans="1:24" ht="60.75" x14ac:dyDescent="0.3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17">
        <f t="shared" si="388"/>
        <v>42613.025000000001</v>
      </c>
      <c r="L2450" s="17">
        <f t="shared" si="389"/>
        <v>42607.107789351845</v>
      </c>
      <c r="M2450" s="5" t="b">
        <v>0</v>
      </c>
      <c r="N2450" s="5">
        <v>9</v>
      </c>
      <c r="O2450" s="5" t="b">
        <v>1</v>
      </c>
      <c r="P2450" s="5" t="s">
        <v>8298</v>
      </c>
      <c r="Q2450" s="10">
        <f t="shared" si="384"/>
        <v>107.5</v>
      </c>
      <c r="R2450" s="12">
        <f t="shared" si="385"/>
        <v>2.25</v>
      </c>
      <c r="S2450" s="13" t="str">
        <f t="shared" si="390"/>
        <v>Food</v>
      </c>
      <c r="T2450" s="13" t="str">
        <f t="shared" si="383"/>
        <v>Small Batch</v>
      </c>
      <c r="U2450" s="18" t="str">
        <f t="shared" si="386"/>
        <v>Aug</v>
      </c>
      <c r="V2450" s="18" t="str">
        <f t="shared" si="387"/>
        <v>Aug</v>
      </c>
      <c r="W2450" s="1">
        <f t="shared" si="391"/>
        <v>2016</v>
      </c>
      <c r="X2450" s="1">
        <f t="shared" si="392"/>
        <v>2016</v>
      </c>
    </row>
    <row r="2451" spans="1:24" ht="40.5" x14ac:dyDescent="0.3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17">
        <f t="shared" si="388"/>
        <v>41972.975868055553</v>
      </c>
      <c r="L2451" s="17">
        <f t="shared" si="389"/>
        <v>41942.934201388889</v>
      </c>
      <c r="M2451" s="5" t="b">
        <v>0</v>
      </c>
      <c r="N2451" s="5">
        <v>120</v>
      </c>
      <c r="O2451" s="5" t="b">
        <v>1</v>
      </c>
      <c r="P2451" s="5" t="s">
        <v>8298</v>
      </c>
      <c r="Q2451" s="10">
        <f t="shared" si="384"/>
        <v>108</v>
      </c>
      <c r="R2451" s="12">
        <f t="shared" si="385"/>
        <v>1.2</v>
      </c>
      <c r="S2451" s="13" t="str">
        <f t="shared" si="390"/>
        <v>Food</v>
      </c>
      <c r="T2451" s="13" t="str">
        <f t="shared" si="383"/>
        <v>Small Batch</v>
      </c>
      <c r="U2451" s="18" t="str">
        <f t="shared" si="386"/>
        <v>Nov</v>
      </c>
      <c r="V2451" s="18" t="str">
        <f t="shared" si="387"/>
        <v>Oct</v>
      </c>
      <c r="W2451" s="1">
        <f t="shared" si="391"/>
        <v>2014</v>
      </c>
      <c r="X2451" s="1">
        <f t="shared" si="392"/>
        <v>2014</v>
      </c>
    </row>
    <row r="2452" spans="1:24" ht="40.5" x14ac:dyDescent="0.3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17">
        <f t="shared" si="388"/>
        <v>41939.924305555549</v>
      </c>
      <c r="L2452" s="17">
        <f t="shared" si="389"/>
        <v>41901.864074074074</v>
      </c>
      <c r="M2452" s="5" t="b">
        <v>0</v>
      </c>
      <c r="N2452" s="5">
        <v>102</v>
      </c>
      <c r="O2452" s="5" t="b">
        <v>1</v>
      </c>
      <c r="P2452" s="5" t="s">
        <v>8298</v>
      </c>
      <c r="Q2452" s="10">
        <f t="shared" si="384"/>
        <v>101.53353333333334</v>
      </c>
      <c r="R2452" s="12">
        <f t="shared" si="385"/>
        <v>0.68</v>
      </c>
      <c r="S2452" s="13" t="str">
        <f t="shared" si="390"/>
        <v>Food</v>
      </c>
      <c r="T2452" s="13" t="str">
        <f t="shared" si="383"/>
        <v>Small Batch</v>
      </c>
      <c r="U2452" s="18" t="str">
        <f t="shared" si="386"/>
        <v>Oct</v>
      </c>
      <c r="V2452" s="18" t="str">
        <f t="shared" si="387"/>
        <v>Sep</v>
      </c>
      <c r="W2452" s="1">
        <f t="shared" si="391"/>
        <v>2014</v>
      </c>
      <c r="X2452" s="1">
        <f t="shared" si="392"/>
        <v>2014</v>
      </c>
    </row>
    <row r="2453" spans="1:24" ht="40.5" x14ac:dyDescent="0.3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17">
        <f t="shared" si="388"/>
        <v>42799.700115740743</v>
      </c>
      <c r="L2453" s="17">
        <f t="shared" si="389"/>
        <v>42779.700115740743</v>
      </c>
      <c r="M2453" s="5" t="b">
        <v>0</v>
      </c>
      <c r="N2453" s="5">
        <v>186</v>
      </c>
      <c r="O2453" s="5" t="b">
        <v>1</v>
      </c>
      <c r="P2453" s="5" t="s">
        <v>8298</v>
      </c>
      <c r="Q2453" s="10">
        <f t="shared" si="384"/>
        <v>115.45</v>
      </c>
      <c r="R2453" s="12">
        <f t="shared" si="385"/>
        <v>1.86</v>
      </c>
      <c r="S2453" s="13" t="str">
        <f t="shared" si="390"/>
        <v>Food</v>
      </c>
      <c r="T2453" s="13" t="str">
        <f t="shared" si="383"/>
        <v>Small Batch</v>
      </c>
      <c r="U2453" s="18" t="str">
        <f t="shared" si="386"/>
        <v>Mar</v>
      </c>
      <c r="V2453" s="18" t="str">
        <f t="shared" si="387"/>
        <v>Feb</v>
      </c>
      <c r="W2453" s="1">
        <f t="shared" si="391"/>
        <v>2017</v>
      </c>
      <c r="X2453" s="1">
        <f t="shared" si="392"/>
        <v>2017</v>
      </c>
    </row>
    <row r="2454" spans="1:24" ht="40.5" x14ac:dyDescent="0.3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17">
        <f t="shared" si="388"/>
        <v>42367.749999999993</v>
      </c>
      <c r="L2454" s="17">
        <f t="shared" si="389"/>
        <v>42338.635416666664</v>
      </c>
      <c r="M2454" s="5" t="b">
        <v>0</v>
      </c>
      <c r="N2454" s="5">
        <v>15</v>
      </c>
      <c r="O2454" s="5" t="b">
        <v>1</v>
      </c>
      <c r="P2454" s="5" t="s">
        <v>8298</v>
      </c>
      <c r="Q2454" s="10">
        <f t="shared" si="384"/>
        <v>133.5</v>
      </c>
      <c r="R2454" s="12">
        <f t="shared" si="385"/>
        <v>2.5</v>
      </c>
      <c r="S2454" s="13" t="str">
        <f t="shared" si="390"/>
        <v>Food</v>
      </c>
      <c r="T2454" s="13" t="str">
        <f t="shared" si="383"/>
        <v>Small Batch</v>
      </c>
      <c r="U2454" s="18" t="str">
        <f t="shared" si="386"/>
        <v>Dec</v>
      </c>
      <c r="V2454" s="18" t="str">
        <f t="shared" si="387"/>
        <v>Nov</v>
      </c>
      <c r="W2454" s="1">
        <f t="shared" si="391"/>
        <v>2015</v>
      </c>
      <c r="X2454" s="1">
        <f t="shared" si="392"/>
        <v>2015</v>
      </c>
    </row>
    <row r="2455" spans="1:24" ht="40.5" x14ac:dyDescent="0.3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17">
        <f t="shared" si="388"/>
        <v>42768.483900462961</v>
      </c>
      <c r="L2455" s="17">
        <f t="shared" si="389"/>
        <v>42738.483900462961</v>
      </c>
      <c r="M2455" s="5" t="b">
        <v>0</v>
      </c>
      <c r="N2455" s="5">
        <v>67</v>
      </c>
      <c r="O2455" s="5" t="b">
        <v>1</v>
      </c>
      <c r="P2455" s="5" t="s">
        <v>8298</v>
      </c>
      <c r="Q2455" s="10">
        <f t="shared" si="384"/>
        <v>154.69999999999999</v>
      </c>
      <c r="R2455" s="12">
        <f t="shared" si="385"/>
        <v>2.2333333333333334</v>
      </c>
      <c r="S2455" s="13" t="str">
        <f t="shared" si="390"/>
        <v>Food</v>
      </c>
      <c r="T2455" s="13" t="str">
        <f t="shared" si="383"/>
        <v>Small Batch</v>
      </c>
      <c r="U2455" s="18" t="str">
        <f t="shared" si="386"/>
        <v>Feb</v>
      </c>
      <c r="V2455" s="18" t="str">
        <f t="shared" si="387"/>
        <v>Jan</v>
      </c>
      <c r="W2455" s="1">
        <f t="shared" si="391"/>
        <v>2017</v>
      </c>
      <c r="X2455" s="1">
        <f t="shared" si="392"/>
        <v>2017</v>
      </c>
    </row>
    <row r="2456" spans="1:24" ht="40.5" x14ac:dyDescent="0.3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17">
        <f t="shared" si="388"/>
        <v>42804.993148148147</v>
      </c>
      <c r="L2456" s="17">
        <f t="shared" si="389"/>
        <v>42769.993148148147</v>
      </c>
      <c r="M2456" s="5" t="b">
        <v>0</v>
      </c>
      <c r="N2456" s="5">
        <v>130</v>
      </c>
      <c r="O2456" s="5" t="b">
        <v>1</v>
      </c>
      <c r="P2456" s="5" t="s">
        <v>8298</v>
      </c>
      <c r="Q2456" s="10">
        <f t="shared" si="384"/>
        <v>100.84571428571428</v>
      </c>
      <c r="R2456" s="12">
        <f t="shared" si="385"/>
        <v>0.37142857142857144</v>
      </c>
      <c r="S2456" s="13" t="str">
        <f t="shared" si="390"/>
        <v>Food</v>
      </c>
      <c r="T2456" s="13" t="str">
        <f t="shared" si="383"/>
        <v>Small Batch</v>
      </c>
      <c r="U2456" s="18" t="str">
        <f t="shared" si="386"/>
        <v>Mar</v>
      </c>
      <c r="V2456" s="18" t="str">
        <f t="shared" si="387"/>
        <v>Feb</v>
      </c>
      <c r="W2456" s="1">
        <f t="shared" si="391"/>
        <v>2017</v>
      </c>
      <c r="X2456" s="1">
        <f t="shared" si="392"/>
        <v>2017</v>
      </c>
    </row>
    <row r="2457" spans="1:24" ht="40.5" x14ac:dyDescent="0.3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17">
        <f t="shared" si="388"/>
        <v>42480.573495370372</v>
      </c>
      <c r="L2457" s="17">
        <f t="shared" si="389"/>
        <v>42452.573495370372</v>
      </c>
      <c r="M2457" s="5" t="b">
        <v>0</v>
      </c>
      <c r="N2457" s="5">
        <v>16</v>
      </c>
      <c r="O2457" s="5" t="b">
        <v>1</v>
      </c>
      <c r="P2457" s="5" t="s">
        <v>8298</v>
      </c>
      <c r="Q2457" s="10">
        <f t="shared" si="384"/>
        <v>182</v>
      </c>
      <c r="R2457" s="12">
        <f t="shared" si="385"/>
        <v>5.333333333333333</v>
      </c>
      <c r="S2457" s="13" t="str">
        <f t="shared" si="390"/>
        <v>Food</v>
      </c>
      <c r="T2457" s="13" t="str">
        <f t="shared" si="383"/>
        <v>Small Batch</v>
      </c>
      <c r="U2457" s="18" t="str">
        <f t="shared" si="386"/>
        <v>Apr</v>
      </c>
      <c r="V2457" s="18" t="str">
        <f t="shared" si="387"/>
        <v>Mar</v>
      </c>
      <c r="W2457" s="1">
        <f t="shared" si="391"/>
        <v>2016</v>
      </c>
      <c r="X2457" s="1">
        <f t="shared" si="392"/>
        <v>2016</v>
      </c>
    </row>
    <row r="2458" spans="1:24" ht="40.5" x14ac:dyDescent="0.3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17">
        <f t="shared" si="388"/>
        <v>42791.752766203703</v>
      </c>
      <c r="L2458" s="17">
        <f t="shared" si="389"/>
        <v>42761.752766203703</v>
      </c>
      <c r="M2458" s="5" t="b">
        <v>0</v>
      </c>
      <c r="N2458" s="5">
        <v>67</v>
      </c>
      <c r="O2458" s="5" t="b">
        <v>1</v>
      </c>
      <c r="P2458" s="5" t="s">
        <v>8298</v>
      </c>
      <c r="Q2458" s="10">
        <f t="shared" si="384"/>
        <v>180.86666666666667</v>
      </c>
      <c r="R2458" s="12">
        <f t="shared" si="385"/>
        <v>4.4666666666666668</v>
      </c>
      <c r="S2458" s="13" t="str">
        <f t="shared" si="390"/>
        <v>Food</v>
      </c>
      <c r="T2458" s="13" t="str">
        <f t="shared" si="383"/>
        <v>Small Batch</v>
      </c>
      <c r="U2458" s="18" t="str">
        <f t="shared" si="386"/>
        <v>Feb</v>
      </c>
      <c r="V2458" s="18" t="str">
        <f t="shared" si="387"/>
        <v>Jan</v>
      </c>
      <c r="W2458" s="1">
        <f t="shared" si="391"/>
        <v>2017</v>
      </c>
      <c r="X2458" s="1">
        <f t="shared" si="392"/>
        <v>2017</v>
      </c>
    </row>
    <row r="2459" spans="1:24" ht="40.5" x14ac:dyDescent="0.3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17">
        <f t="shared" si="388"/>
        <v>42453.352500000001</v>
      </c>
      <c r="L2459" s="17">
        <f t="shared" si="389"/>
        <v>42423.394166666665</v>
      </c>
      <c r="M2459" s="5" t="b">
        <v>0</v>
      </c>
      <c r="N2459" s="5">
        <v>124</v>
      </c>
      <c r="O2459" s="5" t="b">
        <v>1</v>
      </c>
      <c r="P2459" s="5" t="s">
        <v>8298</v>
      </c>
      <c r="Q2459" s="10">
        <f t="shared" si="384"/>
        <v>102.30434782608695</v>
      </c>
      <c r="R2459" s="12">
        <f t="shared" si="385"/>
        <v>0.53913043478260869</v>
      </c>
      <c r="S2459" s="13" t="str">
        <f t="shared" si="390"/>
        <v>Food</v>
      </c>
      <c r="T2459" s="13" t="str">
        <f t="shared" si="383"/>
        <v>Small Batch</v>
      </c>
      <c r="U2459" s="18" t="str">
        <f t="shared" si="386"/>
        <v>Mar</v>
      </c>
      <c r="V2459" s="18" t="str">
        <f t="shared" si="387"/>
        <v>Feb</v>
      </c>
      <c r="W2459" s="1">
        <f t="shared" si="391"/>
        <v>2016</v>
      </c>
      <c r="X2459" s="1">
        <f t="shared" si="392"/>
        <v>2016</v>
      </c>
    </row>
    <row r="2460" spans="1:24" ht="60.75" x14ac:dyDescent="0.3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17">
        <f t="shared" si="388"/>
        <v>42530.583333333336</v>
      </c>
      <c r="L2460" s="17">
        <f t="shared" si="389"/>
        <v>42495.663402777776</v>
      </c>
      <c r="M2460" s="5" t="b">
        <v>0</v>
      </c>
      <c r="N2460" s="5">
        <v>80</v>
      </c>
      <c r="O2460" s="5" t="b">
        <v>1</v>
      </c>
      <c r="P2460" s="5" t="s">
        <v>8298</v>
      </c>
      <c r="Q2460" s="10">
        <f t="shared" si="384"/>
        <v>110.18</v>
      </c>
      <c r="R2460" s="12">
        <f t="shared" si="385"/>
        <v>1.6</v>
      </c>
      <c r="S2460" s="13" t="str">
        <f t="shared" si="390"/>
        <v>Food</v>
      </c>
      <c r="T2460" s="13" t="str">
        <f t="shared" si="383"/>
        <v>Small Batch</v>
      </c>
      <c r="U2460" s="18" t="str">
        <f t="shared" si="386"/>
        <v>Jun</v>
      </c>
      <c r="V2460" s="18" t="str">
        <f t="shared" si="387"/>
        <v>May</v>
      </c>
      <c r="W2460" s="1">
        <f t="shared" si="391"/>
        <v>2016</v>
      </c>
      <c r="X2460" s="1">
        <f t="shared" si="392"/>
        <v>2016</v>
      </c>
    </row>
    <row r="2461" spans="1:24" ht="60.75" x14ac:dyDescent="0.3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17">
        <f t="shared" si="388"/>
        <v>42452.387557870366</v>
      </c>
      <c r="L2461" s="17">
        <f t="shared" si="389"/>
        <v>42407.429224537038</v>
      </c>
      <c r="M2461" s="5" t="b">
        <v>0</v>
      </c>
      <c r="N2461" s="5">
        <v>282</v>
      </c>
      <c r="O2461" s="5" t="b">
        <v>1</v>
      </c>
      <c r="P2461" s="5" t="s">
        <v>8298</v>
      </c>
      <c r="Q2461" s="10">
        <f t="shared" si="384"/>
        <v>102.25</v>
      </c>
      <c r="R2461" s="12">
        <f t="shared" si="385"/>
        <v>0.94</v>
      </c>
      <c r="S2461" s="13" t="str">
        <f t="shared" si="390"/>
        <v>Food</v>
      </c>
      <c r="T2461" s="13" t="str">
        <f t="shared" si="383"/>
        <v>Small Batch</v>
      </c>
      <c r="U2461" s="18" t="str">
        <f t="shared" si="386"/>
        <v>Mar</v>
      </c>
      <c r="V2461" s="18" t="str">
        <f t="shared" si="387"/>
        <v>Feb</v>
      </c>
      <c r="W2461" s="1">
        <f t="shared" si="391"/>
        <v>2016</v>
      </c>
      <c r="X2461" s="1">
        <f t="shared" si="392"/>
        <v>2016</v>
      </c>
    </row>
    <row r="2462" spans="1:24" ht="40.5" x14ac:dyDescent="0.3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17">
        <f t="shared" si="388"/>
        <v>42737.970138888886</v>
      </c>
      <c r="L2462" s="17">
        <f t="shared" si="389"/>
        <v>42703.978784722225</v>
      </c>
      <c r="M2462" s="5" t="b">
        <v>0</v>
      </c>
      <c r="N2462" s="5">
        <v>68</v>
      </c>
      <c r="O2462" s="5" t="b">
        <v>1</v>
      </c>
      <c r="P2462" s="5" t="s">
        <v>8298</v>
      </c>
      <c r="Q2462" s="10">
        <f t="shared" si="384"/>
        <v>100.78823529411764</v>
      </c>
      <c r="R2462" s="12">
        <f t="shared" si="385"/>
        <v>0.8</v>
      </c>
      <c r="S2462" s="13" t="str">
        <f t="shared" si="390"/>
        <v>Food</v>
      </c>
      <c r="T2462" s="13" t="str">
        <f t="shared" si="383"/>
        <v>Small Batch</v>
      </c>
      <c r="U2462" s="18" t="str">
        <f t="shared" si="386"/>
        <v>Jan</v>
      </c>
      <c r="V2462" s="18" t="str">
        <f t="shared" si="387"/>
        <v>Nov</v>
      </c>
      <c r="W2462" s="1">
        <f t="shared" si="391"/>
        <v>2017</v>
      </c>
      <c r="X2462" s="1">
        <f t="shared" si="392"/>
        <v>2016</v>
      </c>
    </row>
    <row r="2463" spans="1:24" ht="40.5" x14ac:dyDescent="0.3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17">
        <f t="shared" si="388"/>
        <v>40816.916666666664</v>
      </c>
      <c r="L2463" s="17">
        <f t="shared" si="389"/>
        <v>40783.804363425923</v>
      </c>
      <c r="M2463" s="5" t="b">
        <v>0</v>
      </c>
      <c r="N2463" s="5">
        <v>86</v>
      </c>
      <c r="O2463" s="5" t="b">
        <v>1</v>
      </c>
      <c r="P2463" s="5" t="s">
        <v>8279</v>
      </c>
      <c r="Q2463" s="10">
        <f t="shared" si="384"/>
        <v>103.8</v>
      </c>
      <c r="R2463" s="12">
        <f t="shared" si="385"/>
        <v>1.1466666666666667</v>
      </c>
      <c r="S2463" s="13" t="str">
        <f t="shared" si="390"/>
        <v>Music</v>
      </c>
      <c r="T2463" s="13" t="str">
        <f t="shared" si="383"/>
        <v>Indie Music</v>
      </c>
      <c r="U2463" s="18" t="str">
        <f t="shared" si="386"/>
        <v>Sep</v>
      </c>
      <c r="V2463" s="18" t="str">
        <f t="shared" si="387"/>
        <v>Aug</v>
      </c>
      <c r="W2463" s="1">
        <f t="shared" si="391"/>
        <v>2011</v>
      </c>
      <c r="X2463" s="1">
        <f t="shared" si="392"/>
        <v>2011</v>
      </c>
    </row>
    <row r="2464" spans="1:24" ht="40.5" x14ac:dyDescent="0.3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17">
        <f t="shared" si="388"/>
        <v>41108.977962962963</v>
      </c>
      <c r="L2464" s="17">
        <f t="shared" si="389"/>
        <v>41088.977962962963</v>
      </c>
      <c r="M2464" s="5" t="b">
        <v>0</v>
      </c>
      <c r="N2464" s="5">
        <v>115</v>
      </c>
      <c r="O2464" s="5" t="b">
        <v>1</v>
      </c>
      <c r="P2464" s="5" t="s">
        <v>8279</v>
      </c>
      <c r="Q2464" s="10">
        <f t="shared" si="384"/>
        <v>110.70833333333333</v>
      </c>
      <c r="R2464" s="12">
        <f t="shared" si="385"/>
        <v>3.8333333333333335</v>
      </c>
      <c r="S2464" s="13" t="str">
        <f t="shared" si="390"/>
        <v>Music</v>
      </c>
      <c r="T2464" s="13" t="str">
        <f t="shared" si="383"/>
        <v>Indie Music</v>
      </c>
      <c r="U2464" s="18" t="str">
        <f t="shared" si="386"/>
        <v>Jul</v>
      </c>
      <c r="V2464" s="18" t="str">
        <f t="shared" si="387"/>
        <v>Jun</v>
      </c>
      <c r="W2464" s="1">
        <f t="shared" si="391"/>
        <v>2012</v>
      </c>
      <c r="X2464" s="1">
        <f t="shared" si="392"/>
        <v>2012</v>
      </c>
    </row>
    <row r="2465" spans="1:24" ht="40.5" x14ac:dyDescent="0.3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17">
        <f t="shared" si="388"/>
        <v>41380.583333333328</v>
      </c>
      <c r="L2465" s="17">
        <f t="shared" si="389"/>
        <v>41340.903067129628</v>
      </c>
      <c r="M2465" s="5" t="b">
        <v>0</v>
      </c>
      <c r="N2465" s="5">
        <v>75</v>
      </c>
      <c r="O2465" s="5" t="b">
        <v>1</v>
      </c>
      <c r="P2465" s="5" t="s">
        <v>8279</v>
      </c>
      <c r="Q2465" s="10">
        <f t="shared" si="384"/>
        <v>116.25</v>
      </c>
      <c r="R2465" s="12">
        <f t="shared" si="385"/>
        <v>3.75</v>
      </c>
      <c r="S2465" s="13" t="str">
        <f t="shared" si="390"/>
        <v>Music</v>
      </c>
      <c r="T2465" s="13" t="str">
        <f t="shared" si="383"/>
        <v>Indie Music</v>
      </c>
      <c r="U2465" s="18" t="str">
        <f t="shared" si="386"/>
        <v>Apr</v>
      </c>
      <c r="V2465" s="18" t="str">
        <f t="shared" si="387"/>
        <v>Mar</v>
      </c>
      <c r="W2465" s="1">
        <f t="shared" si="391"/>
        <v>2013</v>
      </c>
      <c r="X2465" s="1">
        <f t="shared" si="392"/>
        <v>2013</v>
      </c>
    </row>
    <row r="2466" spans="1:24" ht="40.5" x14ac:dyDescent="0.3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17">
        <f t="shared" si="388"/>
        <v>42277.603472222218</v>
      </c>
      <c r="L2466" s="17">
        <f t="shared" si="389"/>
        <v>42248.692094907405</v>
      </c>
      <c r="M2466" s="5" t="b">
        <v>0</v>
      </c>
      <c r="N2466" s="5">
        <v>43</v>
      </c>
      <c r="O2466" s="5" t="b">
        <v>1</v>
      </c>
      <c r="P2466" s="5" t="s">
        <v>8279</v>
      </c>
      <c r="Q2466" s="10">
        <f t="shared" si="384"/>
        <v>111.1</v>
      </c>
      <c r="R2466" s="12">
        <f t="shared" si="385"/>
        <v>2.15</v>
      </c>
      <c r="S2466" s="13" t="str">
        <f t="shared" si="390"/>
        <v>Music</v>
      </c>
      <c r="T2466" s="13" t="str">
        <f t="shared" si="383"/>
        <v>Indie Music</v>
      </c>
      <c r="U2466" s="18" t="str">
        <f t="shared" si="386"/>
        <v>Sep</v>
      </c>
      <c r="V2466" s="18" t="str">
        <f t="shared" si="387"/>
        <v>Sep</v>
      </c>
      <c r="W2466" s="1">
        <f t="shared" si="391"/>
        <v>2015</v>
      </c>
      <c r="X2466" s="1">
        <f t="shared" si="392"/>
        <v>2015</v>
      </c>
    </row>
    <row r="2467" spans="1:24" ht="40.5" x14ac:dyDescent="0.3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17">
        <f t="shared" si="388"/>
        <v>41175.510972222219</v>
      </c>
      <c r="L2467" s="17">
        <f t="shared" si="389"/>
        <v>41145.510972222219</v>
      </c>
      <c r="M2467" s="5" t="b">
        <v>0</v>
      </c>
      <c r="N2467" s="5">
        <v>48</v>
      </c>
      <c r="O2467" s="5" t="b">
        <v>1</v>
      </c>
      <c r="P2467" s="5" t="s">
        <v>8279</v>
      </c>
      <c r="Q2467" s="10">
        <f t="shared" si="384"/>
        <v>180.14285714285714</v>
      </c>
      <c r="R2467" s="12">
        <f t="shared" si="385"/>
        <v>6.8571428571428568</v>
      </c>
      <c r="S2467" s="13" t="str">
        <f t="shared" si="390"/>
        <v>Music</v>
      </c>
      <c r="T2467" s="13" t="str">
        <f t="shared" si="383"/>
        <v>Indie Music</v>
      </c>
      <c r="U2467" s="18" t="str">
        <f t="shared" si="386"/>
        <v>Sep</v>
      </c>
      <c r="V2467" s="18" t="str">
        <f t="shared" si="387"/>
        <v>Aug</v>
      </c>
      <c r="W2467" s="1">
        <f t="shared" si="391"/>
        <v>2012</v>
      </c>
      <c r="X2467" s="1">
        <f t="shared" si="392"/>
        <v>2012</v>
      </c>
    </row>
    <row r="2468" spans="1:24" ht="40.5" x14ac:dyDescent="0.3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17">
        <f t="shared" si="388"/>
        <v>41402.894131944442</v>
      </c>
      <c r="L2468" s="17">
        <f t="shared" si="389"/>
        <v>41372.894131944442</v>
      </c>
      <c r="M2468" s="5" t="b">
        <v>0</v>
      </c>
      <c r="N2468" s="5">
        <v>52</v>
      </c>
      <c r="O2468" s="5" t="b">
        <v>1</v>
      </c>
      <c r="P2468" s="5" t="s">
        <v>8279</v>
      </c>
      <c r="Q2468" s="10">
        <f t="shared" si="384"/>
        <v>100</v>
      </c>
      <c r="R2468" s="12">
        <f t="shared" si="385"/>
        <v>2.08</v>
      </c>
      <c r="S2468" s="13" t="str">
        <f t="shared" si="390"/>
        <v>Music</v>
      </c>
      <c r="T2468" s="13" t="str">
        <f t="shared" si="383"/>
        <v>Indie Music</v>
      </c>
      <c r="U2468" s="18" t="str">
        <f t="shared" si="386"/>
        <v>May</v>
      </c>
      <c r="V2468" s="18" t="str">
        <f t="shared" si="387"/>
        <v>Apr</v>
      </c>
      <c r="W2468" s="1">
        <f t="shared" si="391"/>
        <v>2013</v>
      </c>
      <c r="X2468" s="1">
        <f t="shared" si="392"/>
        <v>2013</v>
      </c>
    </row>
    <row r="2469" spans="1:24" ht="40.5" x14ac:dyDescent="0.3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17">
        <f t="shared" si="388"/>
        <v>41039.5</v>
      </c>
      <c r="L2469" s="17">
        <f t="shared" si="389"/>
        <v>41025.665868055556</v>
      </c>
      <c r="M2469" s="5" t="b">
        <v>0</v>
      </c>
      <c r="N2469" s="5">
        <v>43</v>
      </c>
      <c r="O2469" s="5" t="b">
        <v>1</v>
      </c>
      <c r="P2469" s="5" t="s">
        <v>8279</v>
      </c>
      <c r="Q2469" s="10">
        <f t="shared" si="384"/>
        <v>118.5</v>
      </c>
      <c r="R2469" s="12">
        <f t="shared" si="385"/>
        <v>4.3</v>
      </c>
      <c r="S2469" s="13" t="str">
        <f t="shared" si="390"/>
        <v>Music</v>
      </c>
      <c r="T2469" s="13" t="str">
        <f t="shared" si="383"/>
        <v>Indie Music</v>
      </c>
      <c r="U2469" s="18" t="str">
        <f t="shared" si="386"/>
        <v>May</v>
      </c>
      <c r="V2469" s="18" t="str">
        <f t="shared" si="387"/>
        <v>Apr</v>
      </c>
      <c r="W2469" s="1">
        <f t="shared" si="391"/>
        <v>2012</v>
      </c>
      <c r="X2469" s="1">
        <f t="shared" si="392"/>
        <v>2012</v>
      </c>
    </row>
    <row r="2470" spans="1:24" ht="40.5" x14ac:dyDescent="0.3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17">
        <f t="shared" si="388"/>
        <v>41210</v>
      </c>
      <c r="L2470" s="17">
        <f t="shared" si="389"/>
        <v>41173.945844907408</v>
      </c>
      <c r="M2470" s="5" t="b">
        <v>0</v>
      </c>
      <c r="N2470" s="5">
        <v>58</v>
      </c>
      <c r="O2470" s="5" t="b">
        <v>1</v>
      </c>
      <c r="P2470" s="5" t="s">
        <v>8279</v>
      </c>
      <c r="Q2470" s="10">
        <f t="shared" si="384"/>
        <v>107.217</v>
      </c>
      <c r="R2470" s="12">
        <f t="shared" si="385"/>
        <v>2.9</v>
      </c>
      <c r="S2470" s="13" t="str">
        <f t="shared" si="390"/>
        <v>Music</v>
      </c>
      <c r="T2470" s="13" t="str">
        <f t="shared" si="383"/>
        <v>Indie Music</v>
      </c>
      <c r="U2470" s="18" t="str">
        <f t="shared" si="386"/>
        <v>Oct</v>
      </c>
      <c r="V2470" s="18" t="str">
        <f t="shared" si="387"/>
        <v>Sep</v>
      </c>
      <c r="W2470" s="1">
        <f t="shared" si="391"/>
        <v>2012</v>
      </c>
      <c r="X2470" s="1">
        <f t="shared" si="392"/>
        <v>2012</v>
      </c>
    </row>
    <row r="2471" spans="1:24" ht="40.5" x14ac:dyDescent="0.3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17">
        <f t="shared" si="388"/>
        <v>40582.221400462957</v>
      </c>
      <c r="L2471" s="17">
        <f t="shared" si="389"/>
        <v>40557.221400462957</v>
      </c>
      <c r="M2471" s="5" t="b">
        <v>0</v>
      </c>
      <c r="N2471" s="5">
        <v>47</v>
      </c>
      <c r="O2471" s="5" t="b">
        <v>1</v>
      </c>
      <c r="P2471" s="5" t="s">
        <v>8279</v>
      </c>
      <c r="Q2471" s="10">
        <f t="shared" si="384"/>
        <v>113.66666666666667</v>
      </c>
      <c r="R2471" s="12">
        <f t="shared" si="385"/>
        <v>3.9166666666666665</v>
      </c>
      <c r="S2471" s="13" t="str">
        <f t="shared" si="390"/>
        <v>Music</v>
      </c>
      <c r="T2471" s="13" t="str">
        <f t="shared" si="383"/>
        <v>Indie Music</v>
      </c>
      <c r="U2471" s="18" t="str">
        <f t="shared" si="386"/>
        <v>Feb</v>
      </c>
      <c r="V2471" s="18" t="str">
        <f t="shared" si="387"/>
        <v>Jan</v>
      </c>
      <c r="W2471" s="1">
        <f t="shared" si="391"/>
        <v>2011</v>
      </c>
      <c r="X2471" s="1">
        <f t="shared" si="392"/>
        <v>2011</v>
      </c>
    </row>
    <row r="2472" spans="1:24" ht="40.5" x14ac:dyDescent="0.3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17">
        <f t="shared" si="388"/>
        <v>41052.866377314815</v>
      </c>
      <c r="L2472" s="17">
        <f t="shared" si="389"/>
        <v>41022.866377314815</v>
      </c>
      <c r="M2472" s="5" t="b">
        <v>0</v>
      </c>
      <c r="N2472" s="5">
        <v>36</v>
      </c>
      <c r="O2472" s="5" t="b">
        <v>1</v>
      </c>
      <c r="P2472" s="5" t="s">
        <v>8279</v>
      </c>
      <c r="Q2472" s="10">
        <f t="shared" si="384"/>
        <v>103.16400000000002</v>
      </c>
      <c r="R2472" s="12">
        <f t="shared" si="385"/>
        <v>3.6</v>
      </c>
      <c r="S2472" s="13" t="str">
        <f t="shared" si="390"/>
        <v>Music</v>
      </c>
      <c r="T2472" s="13" t="str">
        <f t="shared" si="383"/>
        <v>Indie Music</v>
      </c>
      <c r="U2472" s="18" t="str">
        <f t="shared" si="386"/>
        <v>May</v>
      </c>
      <c r="V2472" s="18" t="str">
        <f t="shared" si="387"/>
        <v>Apr</v>
      </c>
      <c r="W2472" s="1">
        <f t="shared" si="391"/>
        <v>2012</v>
      </c>
      <c r="X2472" s="1">
        <f t="shared" si="392"/>
        <v>2012</v>
      </c>
    </row>
    <row r="2473" spans="1:24" ht="40.5" x14ac:dyDescent="0.3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17">
        <f t="shared" si="388"/>
        <v>40933.784629629627</v>
      </c>
      <c r="L2473" s="17">
        <f t="shared" si="389"/>
        <v>40893.784629629627</v>
      </c>
      <c r="M2473" s="5" t="b">
        <v>0</v>
      </c>
      <c r="N2473" s="5">
        <v>17</v>
      </c>
      <c r="O2473" s="5" t="b">
        <v>1</v>
      </c>
      <c r="P2473" s="5" t="s">
        <v>8279</v>
      </c>
      <c r="Q2473" s="10">
        <f t="shared" si="384"/>
        <v>128</v>
      </c>
      <c r="R2473" s="12">
        <f t="shared" si="385"/>
        <v>3.4</v>
      </c>
      <c r="S2473" s="13" t="str">
        <f t="shared" si="390"/>
        <v>Music</v>
      </c>
      <c r="T2473" s="13" t="str">
        <f t="shared" si="383"/>
        <v>Indie Music</v>
      </c>
      <c r="U2473" s="18" t="str">
        <f t="shared" si="386"/>
        <v>Jan</v>
      </c>
      <c r="V2473" s="18" t="str">
        <f t="shared" si="387"/>
        <v>Dec</v>
      </c>
      <c r="W2473" s="1">
        <f t="shared" si="391"/>
        <v>2012</v>
      </c>
      <c r="X2473" s="1">
        <f t="shared" si="392"/>
        <v>2011</v>
      </c>
    </row>
    <row r="2474" spans="1:24" ht="60.75" x14ac:dyDescent="0.3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17">
        <f t="shared" si="388"/>
        <v>40424.835416666661</v>
      </c>
      <c r="L2474" s="17">
        <f t="shared" si="389"/>
        <v>40353.907175925924</v>
      </c>
      <c r="M2474" s="5" t="b">
        <v>0</v>
      </c>
      <c r="N2474" s="5">
        <v>104</v>
      </c>
      <c r="O2474" s="5" t="b">
        <v>1</v>
      </c>
      <c r="P2474" s="5" t="s">
        <v>8279</v>
      </c>
      <c r="Q2474" s="10">
        <f t="shared" si="384"/>
        <v>135.76026666666667</v>
      </c>
      <c r="R2474" s="12">
        <f t="shared" si="385"/>
        <v>1.3866666666666667</v>
      </c>
      <c r="S2474" s="13" t="str">
        <f t="shared" si="390"/>
        <v>Music</v>
      </c>
      <c r="T2474" s="13" t="str">
        <f t="shared" si="383"/>
        <v>Indie Music</v>
      </c>
      <c r="U2474" s="18" t="str">
        <f t="shared" si="386"/>
        <v>Sep</v>
      </c>
      <c r="V2474" s="18" t="str">
        <f t="shared" si="387"/>
        <v>Jun</v>
      </c>
      <c r="W2474" s="1">
        <f t="shared" si="391"/>
        <v>2010</v>
      </c>
      <c r="X2474" s="1">
        <f t="shared" si="392"/>
        <v>2010</v>
      </c>
    </row>
    <row r="2475" spans="1:24" ht="40.5" x14ac:dyDescent="0.3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17">
        <f t="shared" si="388"/>
        <v>41223.581817129627</v>
      </c>
      <c r="L2475" s="17">
        <f t="shared" si="389"/>
        <v>41193.540150462963</v>
      </c>
      <c r="M2475" s="5" t="b">
        <v>0</v>
      </c>
      <c r="N2475" s="5">
        <v>47</v>
      </c>
      <c r="O2475" s="5" t="b">
        <v>1</v>
      </c>
      <c r="P2475" s="5" t="s">
        <v>8279</v>
      </c>
      <c r="Q2475" s="10">
        <f t="shared" si="384"/>
        <v>100</v>
      </c>
      <c r="R2475" s="12">
        <f t="shared" si="385"/>
        <v>2.35</v>
      </c>
      <c r="S2475" s="13" t="str">
        <f t="shared" si="390"/>
        <v>Music</v>
      </c>
      <c r="T2475" s="13" t="str">
        <f t="shared" si="383"/>
        <v>Indie Music</v>
      </c>
      <c r="U2475" s="18" t="str">
        <f t="shared" si="386"/>
        <v>Nov</v>
      </c>
      <c r="V2475" s="18" t="str">
        <f t="shared" si="387"/>
        <v>Oct</v>
      </c>
      <c r="W2475" s="1">
        <f t="shared" si="391"/>
        <v>2012</v>
      </c>
      <c r="X2475" s="1">
        <f t="shared" si="392"/>
        <v>2012</v>
      </c>
    </row>
    <row r="2476" spans="1:24" ht="60.75" x14ac:dyDescent="0.3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17">
        <f t="shared" si="388"/>
        <v>40461.80296296296</v>
      </c>
      <c r="L2476" s="17">
        <f t="shared" si="389"/>
        <v>40416.80296296296</v>
      </c>
      <c r="M2476" s="5" t="b">
        <v>0</v>
      </c>
      <c r="N2476" s="5">
        <v>38</v>
      </c>
      <c r="O2476" s="5" t="b">
        <v>1</v>
      </c>
      <c r="P2476" s="5" t="s">
        <v>8279</v>
      </c>
      <c r="Q2476" s="10">
        <f t="shared" si="384"/>
        <v>100.00360000000001</v>
      </c>
      <c r="R2476" s="12">
        <f t="shared" si="385"/>
        <v>0.76</v>
      </c>
      <c r="S2476" s="13" t="str">
        <f t="shared" si="390"/>
        <v>Music</v>
      </c>
      <c r="T2476" s="13" t="str">
        <f t="shared" si="383"/>
        <v>Indie Music</v>
      </c>
      <c r="U2476" s="18" t="str">
        <f t="shared" si="386"/>
        <v>Oct</v>
      </c>
      <c r="V2476" s="18" t="str">
        <f t="shared" si="387"/>
        <v>Aug</v>
      </c>
      <c r="W2476" s="1">
        <f t="shared" si="391"/>
        <v>2010</v>
      </c>
      <c r="X2476" s="1">
        <f t="shared" si="392"/>
        <v>2010</v>
      </c>
    </row>
    <row r="2477" spans="1:24" ht="40.5" x14ac:dyDescent="0.3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17">
        <f t="shared" si="388"/>
        <v>40369.708333333328</v>
      </c>
      <c r="L2477" s="17">
        <f t="shared" si="389"/>
        <v>40310.079340277771</v>
      </c>
      <c r="M2477" s="5" t="b">
        <v>0</v>
      </c>
      <c r="N2477" s="5">
        <v>81</v>
      </c>
      <c r="O2477" s="5" t="b">
        <v>1</v>
      </c>
      <c r="P2477" s="5" t="s">
        <v>8279</v>
      </c>
      <c r="Q2477" s="10">
        <f t="shared" si="384"/>
        <v>104.72</v>
      </c>
      <c r="R2477" s="12">
        <f t="shared" si="385"/>
        <v>3.24</v>
      </c>
      <c r="S2477" s="13" t="str">
        <f t="shared" si="390"/>
        <v>Music</v>
      </c>
      <c r="T2477" s="13" t="str">
        <f t="shared" si="383"/>
        <v>Indie Music</v>
      </c>
      <c r="U2477" s="18" t="str">
        <f t="shared" si="386"/>
        <v>Jul</v>
      </c>
      <c r="V2477" s="18" t="str">
        <f t="shared" si="387"/>
        <v>May</v>
      </c>
      <c r="W2477" s="1">
        <f t="shared" si="391"/>
        <v>2010</v>
      </c>
      <c r="X2477" s="1">
        <f t="shared" si="392"/>
        <v>2010</v>
      </c>
    </row>
    <row r="2478" spans="1:24" ht="40.5" x14ac:dyDescent="0.3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17">
        <f t="shared" si="388"/>
        <v>41946.161689814813</v>
      </c>
      <c r="L2478" s="17">
        <f t="shared" si="389"/>
        <v>41913.120023148142</v>
      </c>
      <c r="M2478" s="5" t="b">
        <v>0</v>
      </c>
      <c r="N2478" s="5">
        <v>55</v>
      </c>
      <c r="O2478" s="5" t="b">
        <v>1</v>
      </c>
      <c r="P2478" s="5" t="s">
        <v>8279</v>
      </c>
      <c r="Q2478" s="10">
        <f t="shared" si="384"/>
        <v>105.02249999999999</v>
      </c>
      <c r="R2478" s="12">
        <f t="shared" si="385"/>
        <v>1.71875</v>
      </c>
      <c r="S2478" s="13" t="str">
        <f t="shared" si="390"/>
        <v>Music</v>
      </c>
      <c r="T2478" s="13" t="str">
        <f t="shared" si="383"/>
        <v>Indie Music</v>
      </c>
      <c r="U2478" s="18" t="str">
        <f t="shared" si="386"/>
        <v>Nov</v>
      </c>
      <c r="V2478" s="18" t="str">
        <f t="shared" si="387"/>
        <v>Oct</v>
      </c>
      <c r="W2478" s="1">
        <f t="shared" si="391"/>
        <v>2014</v>
      </c>
      <c r="X2478" s="1">
        <f t="shared" si="392"/>
        <v>2014</v>
      </c>
    </row>
    <row r="2479" spans="1:24" ht="40.5" x14ac:dyDescent="0.3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17">
        <f t="shared" si="388"/>
        <v>41133.483159722222</v>
      </c>
      <c r="L2479" s="17">
        <f t="shared" si="389"/>
        <v>41088.483159722222</v>
      </c>
      <c r="M2479" s="5" t="b">
        <v>0</v>
      </c>
      <c r="N2479" s="5">
        <v>41</v>
      </c>
      <c r="O2479" s="5" t="b">
        <v>1</v>
      </c>
      <c r="P2479" s="5" t="s">
        <v>8279</v>
      </c>
      <c r="Q2479" s="10">
        <f t="shared" si="384"/>
        <v>171.33333333333334</v>
      </c>
      <c r="R2479" s="12">
        <f t="shared" si="385"/>
        <v>5.4666666666666668</v>
      </c>
      <c r="S2479" s="13" t="str">
        <f t="shared" si="390"/>
        <v>Music</v>
      </c>
      <c r="T2479" s="13" t="str">
        <f t="shared" si="383"/>
        <v>Indie Music</v>
      </c>
      <c r="U2479" s="18" t="str">
        <f t="shared" si="386"/>
        <v>Aug</v>
      </c>
      <c r="V2479" s="18" t="str">
        <f t="shared" si="387"/>
        <v>Jun</v>
      </c>
      <c r="W2479" s="1">
        <f t="shared" si="391"/>
        <v>2012</v>
      </c>
      <c r="X2479" s="1">
        <f t="shared" si="392"/>
        <v>2012</v>
      </c>
    </row>
    <row r="2480" spans="1:24" ht="60.75" x14ac:dyDescent="0.3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17">
        <f t="shared" si="388"/>
        <v>41287.742048611108</v>
      </c>
      <c r="L2480" s="17">
        <f t="shared" si="389"/>
        <v>41257.742048611108</v>
      </c>
      <c r="M2480" s="5" t="b">
        <v>0</v>
      </c>
      <c r="N2480" s="5">
        <v>79</v>
      </c>
      <c r="O2480" s="5" t="b">
        <v>1</v>
      </c>
      <c r="P2480" s="5" t="s">
        <v>8279</v>
      </c>
      <c r="Q2480" s="10">
        <f t="shared" si="384"/>
        <v>127.5</v>
      </c>
      <c r="R2480" s="12">
        <f t="shared" si="385"/>
        <v>0.98750000000000004</v>
      </c>
      <c r="S2480" s="13" t="str">
        <f t="shared" si="390"/>
        <v>Music</v>
      </c>
      <c r="T2480" s="13" t="str">
        <f t="shared" ref="T2480:T2543" si="393">IF(ISNUMBER(SEARCH("television",P2480)),"Video/Televison",IF(ISNUMBER(SEARCH("documentary",P2480)),"Video/Documentary",IF(ISNUMBER(SEARCH("drama",P2480)),"Video/Drama",IF(ISNUMBER(SEARCH("science",P2480)),"Video/Science Fiction",IF(ISNUMBER(SEARCH("shorts",P2480)),"Video/Shorts",IF(ISNUMBER(SEARCH("Trucks",P2480)),"Food Trucks",IF(ISNUMBER(SEARCH("restaurants",P2480)),"Restaurants",IF(ISNUMBER(SEARCH("small",P2480)),"Small Batch",IF(ISNUMBER(SEARCH("mobile",P2480)),"Mobile Games",IF(ISNUMBER(SEARCH("tabletop",P2480)),"Tabletop Games",IF(ISNUMBER(SEARCH("video",P2480)),"Video Games",IF(ISNUMBER(SEARCH("audio",P2480)),"Audio",IF(ISNUMBER(SEARCH("classical",P2480)),"Classical",IF(ISNUMBER(SEARCH("electric",P2480)),"Electric Music",IF(ISNUMBER(SEARCH("faith",P2480)),"Faith",IF(ISNUMBER(SEARCH("indie",P2480)),"Indie Music",IF(ISNUMBER(SEARCH("jazz",P2480)),"Jazz",IF(ISNUMBER(SEARCH("metal",P2480)),"Metal",IF(ISNUMBER(SEARCH("pop",P2480)),"Pop",IF(ISNUMBER(SEARCH("world",P2480)),"World Music",IF(ISNUMBER(SEARCH("plays",P2480)),"Plays",IF(ISNUMBER(SEARCH("spaces",P2480)),"Spaces",IF(ISNUMBER(SEARCH("marker",P2480)),"Markerpaces",IF(ISNUMBER(SEARCH("exploration",P2480)),"Space Exploration",IF(ISNUMBER(SEARCH("wearables",P2480)),"Wearables",IF(ISNUMBER(SEARCH("web",P2480)),"Web",IF(ISNUMBER(SEARCH("hardware",P2480)),"Hardware",IF(ISNUMBER(SEARCH("nature",P2480)),"Nature",IF(ISNUMBER(SEARCH("people",P2480)),"People",IF(ISNUMBER(SEARCH("photobooks",P2480)),"Photobooks",IF(ISNUMBER(SEARCH("places",P2480)),"Places",IF(ISNUMBER(SEARCH("nonfiction",P2480)),"Nonfiction",IF(ISNUMBER(SEARCH("fiction",P2480)),"fiction",IF(ISNUMBER(SEARCH("radio",P2480)),"Radio &amp; Podcast",IF(ISNUMBER(SEARCH("translation",P2480)),"Translation",IF(ISNUMBER(SEARCH("musical",P2480)),"Musical",IF(ISNUMBER(SEARCH("rock",P2480)),"Rock",IF(ISNUMBER(SEARCH("books",P2480)),"Books",IF(ISNUMBER(SEARCH("music/electronic",P2480)),"Electronic Music",IF(ISNUMBER(SEARCH("gadgets",P2480)),"Gadgets"))))))))))))))))))))))))))))))))))))))))</f>
        <v>Indie Music</v>
      </c>
      <c r="U2480" s="18" t="str">
        <f t="shared" si="386"/>
        <v>Jan</v>
      </c>
      <c r="V2480" s="18" t="str">
        <f t="shared" si="387"/>
        <v>Dec</v>
      </c>
      <c r="W2480" s="1">
        <f t="shared" si="391"/>
        <v>2013</v>
      </c>
      <c r="X2480" s="1">
        <f t="shared" si="392"/>
        <v>2012</v>
      </c>
    </row>
    <row r="2481" spans="1:24" ht="40.5" x14ac:dyDescent="0.3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17">
        <f t="shared" si="388"/>
        <v>41117.875</v>
      </c>
      <c r="L2481" s="17">
        <f t="shared" si="389"/>
        <v>41107.518449074072</v>
      </c>
      <c r="M2481" s="5" t="b">
        <v>0</v>
      </c>
      <c r="N2481" s="5">
        <v>16</v>
      </c>
      <c r="O2481" s="5" t="b">
        <v>1</v>
      </c>
      <c r="P2481" s="5" t="s">
        <v>8279</v>
      </c>
      <c r="Q2481" s="10">
        <f t="shared" si="384"/>
        <v>133.44333333333333</v>
      </c>
      <c r="R2481" s="12">
        <f t="shared" si="385"/>
        <v>5.333333333333333</v>
      </c>
      <c r="S2481" s="13" t="str">
        <f t="shared" si="390"/>
        <v>Music</v>
      </c>
      <c r="T2481" s="13" t="str">
        <f t="shared" si="393"/>
        <v>Indie Music</v>
      </c>
      <c r="U2481" s="18" t="str">
        <f t="shared" si="386"/>
        <v>Jul</v>
      </c>
      <c r="V2481" s="18" t="str">
        <f t="shared" si="387"/>
        <v>Jul</v>
      </c>
      <c r="W2481" s="1">
        <f t="shared" si="391"/>
        <v>2012</v>
      </c>
      <c r="X2481" s="1">
        <f t="shared" si="392"/>
        <v>2012</v>
      </c>
    </row>
    <row r="2482" spans="1:24" ht="40.5" x14ac:dyDescent="0.3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17">
        <f t="shared" si="388"/>
        <v>42287.727824074071</v>
      </c>
      <c r="L2482" s="17">
        <f t="shared" si="389"/>
        <v>42227.727824074071</v>
      </c>
      <c r="M2482" s="5" t="b">
        <v>0</v>
      </c>
      <c r="N2482" s="5">
        <v>8</v>
      </c>
      <c r="O2482" s="5" t="b">
        <v>1</v>
      </c>
      <c r="P2482" s="5" t="s">
        <v>8279</v>
      </c>
      <c r="Q2482" s="10">
        <f t="shared" si="384"/>
        <v>100</v>
      </c>
      <c r="R2482" s="12">
        <f t="shared" si="385"/>
        <v>0.4</v>
      </c>
      <c r="S2482" s="13" t="str">
        <f t="shared" si="390"/>
        <v>Music</v>
      </c>
      <c r="T2482" s="13" t="str">
        <f t="shared" si="393"/>
        <v>Indie Music</v>
      </c>
      <c r="U2482" s="18" t="str">
        <f t="shared" si="386"/>
        <v>Oct</v>
      </c>
      <c r="V2482" s="18" t="str">
        <f t="shared" si="387"/>
        <v>Aug</v>
      </c>
      <c r="W2482" s="1">
        <f t="shared" si="391"/>
        <v>2015</v>
      </c>
      <c r="X2482" s="1">
        <f t="shared" si="392"/>
        <v>2015</v>
      </c>
    </row>
    <row r="2483" spans="1:24" ht="40.5" x14ac:dyDescent="0.3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17">
        <f t="shared" si="388"/>
        <v>41029.437592592592</v>
      </c>
      <c r="L2483" s="17">
        <f t="shared" si="389"/>
        <v>40999.437592592592</v>
      </c>
      <c r="M2483" s="5" t="b">
        <v>0</v>
      </c>
      <c r="N2483" s="5">
        <v>95</v>
      </c>
      <c r="O2483" s="5" t="b">
        <v>1</v>
      </c>
      <c r="P2483" s="5" t="s">
        <v>8279</v>
      </c>
      <c r="Q2483" s="10">
        <f t="shared" si="384"/>
        <v>112.91099999999999</v>
      </c>
      <c r="R2483" s="12">
        <f t="shared" si="385"/>
        <v>2.375</v>
      </c>
      <c r="S2483" s="13" t="str">
        <f t="shared" si="390"/>
        <v>Music</v>
      </c>
      <c r="T2483" s="13" t="str">
        <f t="shared" si="393"/>
        <v>Indie Music</v>
      </c>
      <c r="U2483" s="18" t="str">
        <f t="shared" si="386"/>
        <v>Apr</v>
      </c>
      <c r="V2483" s="18" t="str">
        <f t="shared" si="387"/>
        <v>Mar</v>
      </c>
      <c r="W2483" s="1">
        <f t="shared" si="391"/>
        <v>2012</v>
      </c>
      <c r="X2483" s="1">
        <f t="shared" si="392"/>
        <v>2012</v>
      </c>
    </row>
    <row r="2484" spans="1:24" ht="40.5" x14ac:dyDescent="0.3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17">
        <f t="shared" si="388"/>
        <v>40756.573877314811</v>
      </c>
      <c r="L2484" s="17">
        <f t="shared" si="389"/>
        <v>40711.573877314811</v>
      </c>
      <c r="M2484" s="5" t="b">
        <v>0</v>
      </c>
      <c r="N2484" s="5">
        <v>25</v>
      </c>
      <c r="O2484" s="5" t="b">
        <v>1</v>
      </c>
      <c r="P2484" s="5" t="s">
        <v>8279</v>
      </c>
      <c r="Q2484" s="10">
        <f t="shared" si="384"/>
        <v>100.1</v>
      </c>
      <c r="R2484" s="12">
        <f t="shared" si="385"/>
        <v>2.5</v>
      </c>
      <c r="S2484" s="13" t="str">
        <f t="shared" si="390"/>
        <v>Music</v>
      </c>
      <c r="T2484" s="13" t="str">
        <f t="shared" si="393"/>
        <v>Indie Music</v>
      </c>
      <c r="U2484" s="18" t="str">
        <f t="shared" si="386"/>
        <v>Aug</v>
      </c>
      <c r="V2484" s="18" t="str">
        <f t="shared" si="387"/>
        <v>Jun</v>
      </c>
      <c r="W2484" s="1">
        <f t="shared" si="391"/>
        <v>2011</v>
      </c>
      <c r="X2484" s="1">
        <f t="shared" si="392"/>
        <v>2011</v>
      </c>
    </row>
    <row r="2485" spans="1:24" ht="40.5" x14ac:dyDescent="0.3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17">
        <f t="shared" si="388"/>
        <v>41030.500034722216</v>
      </c>
      <c r="L2485" s="17">
        <f t="shared" si="389"/>
        <v>40970.541701388887</v>
      </c>
      <c r="M2485" s="5" t="b">
        <v>0</v>
      </c>
      <c r="N2485" s="5">
        <v>19</v>
      </c>
      <c r="O2485" s="5" t="b">
        <v>1</v>
      </c>
      <c r="P2485" s="5" t="s">
        <v>8279</v>
      </c>
      <c r="Q2485" s="10">
        <f t="shared" si="384"/>
        <v>113.72727272727273</v>
      </c>
      <c r="R2485" s="12">
        <f t="shared" si="385"/>
        <v>1.7272727272727273</v>
      </c>
      <c r="S2485" s="13" t="str">
        <f t="shared" si="390"/>
        <v>Music</v>
      </c>
      <c r="T2485" s="13" t="str">
        <f t="shared" si="393"/>
        <v>Indie Music</v>
      </c>
      <c r="U2485" s="18" t="str">
        <f t="shared" si="386"/>
        <v>May</v>
      </c>
      <c r="V2485" s="18" t="str">
        <f t="shared" si="387"/>
        <v>Mar</v>
      </c>
      <c r="W2485" s="1">
        <f t="shared" si="391"/>
        <v>2012</v>
      </c>
      <c r="X2485" s="1">
        <f t="shared" si="392"/>
        <v>2012</v>
      </c>
    </row>
    <row r="2486" spans="1:24" ht="60.75" x14ac:dyDescent="0.3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17">
        <f t="shared" si="388"/>
        <v>40801.708368055552</v>
      </c>
      <c r="L2486" s="17">
        <f t="shared" si="389"/>
        <v>40771.708368055552</v>
      </c>
      <c r="M2486" s="5" t="b">
        <v>0</v>
      </c>
      <c r="N2486" s="5">
        <v>90</v>
      </c>
      <c r="O2486" s="5" t="b">
        <v>1</v>
      </c>
      <c r="P2486" s="5" t="s">
        <v>8279</v>
      </c>
      <c r="Q2486" s="10">
        <f t="shared" si="384"/>
        <v>119.31742857142855</v>
      </c>
      <c r="R2486" s="12">
        <f t="shared" si="385"/>
        <v>2.5714285714285716</v>
      </c>
      <c r="S2486" s="13" t="str">
        <f t="shared" si="390"/>
        <v>Music</v>
      </c>
      <c r="T2486" s="13" t="str">
        <f t="shared" si="393"/>
        <v>Indie Music</v>
      </c>
      <c r="U2486" s="18" t="str">
        <f t="shared" si="386"/>
        <v>Sep</v>
      </c>
      <c r="V2486" s="18" t="str">
        <f t="shared" si="387"/>
        <v>Aug</v>
      </c>
      <c r="W2486" s="1">
        <f t="shared" si="391"/>
        <v>2011</v>
      </c>
      <c r="X2486" s="1">
        <f t="shared" si="392"/>
        <v>2011</v>
      </c>
    </row>
    <row r="2487" spans="1:24" ht="40.5" x14ac:dyDescent="0.3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17">
        <f t="shared" si="388"/>
        <v>40828.790266203701</v>
      </c>
      <c r="L2487" s="17">
        <f t="shared" si="389"/>
        <v>40793.790266203701</v>
      </c>
      <c r="M2487" s="5" t="b">
        <v>0</v>
      </c>
      <c r="N2487" s="5">
        <v>41</v>
      </c>
      <c r="O2487" s="5" t="b">
        <v>1</v>
      </c>
      <c r="P2487" s="5" t="s">
        <v>8279</v>
      </c>
      <c r="Q2487" s="10">
        <f t="shared" si="384"/>
        <v>103.25</v>
      </c>
      <c r="R2487" s="12">
        <f t="shared" si="385"/>
        <v>2.0499999999999998</v>
      </c>
      <c r="S2487" s="13" t="str">
        <f t="shared" si="390"/>
        <v>Music</v>
      </c>
      <c r="T2487" s="13" t="str">
        <f t="shared" si="393"/>
        <v>Indie Music</v>
      </c>
      <c r="U2487" s="18" t="str">
        <f t="shared" si="386"/>
        <v>Oct</v>
      </c>
      <c r="V2487" s="18" t="str">
        <f t="shared" si="387"/>
        <v>Sep</v>
      </c>
      <c r="W2487" s="1">
        <f t="shared" si="391"/>
        <v>2011</v>
      </c>
      <c r="X2487" s="1">
        <f t="shared" si="392"/>
        <v>2011</v>
      </c>
    </row>
    <row r="2488" spans="1:24" ht="40.5" x14ac:dyDescent="0.3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17">
        <f t="shared" si="388"/>
        <v>41021.499722222223</v>
      </c>
      <c r="L2488" s="17">
        <f t="shared" si="389"/>
        <v>40991.499722222223</v>
      </c>
      <c r="M2488" s="5" t="b">
        <v>0</v>
      </c>
      <c r="N2488" s="5">
        <v>30</v>
      </c>
      <c r="O2488" s="5" t="b">
        <v>1</v>
      </c>
      <c r="P2488" s="5" t="s">
        <v>8279</v>
      </c>
      <c r="Q2488" s="10">
        <f t="shared" si="384"/>
        <v>265.66666666666669</v>
      </c>
      <c r="R2488" s="12">
        <f t="shared" si="385"/>
        <v>10</v>
      </c>
      <c r="S2488" s="13" t="str">
        <f t="shared" si="390"/>
        <v>Music</v>
      </c>
      <c r="T2488" s="13" t="str">
        <f t="shared" si="393"/>
        <v>Indie Music</v>
      </c>
      <c r="U2488" s="18" t="str">
        <f t="shared" si="386"/>
        <v>Apr</v>
      </c>
      <c r="V2488" s="18" t="str">
        <f t="shared" si="387"/>
        <v>Mar</v>
      </c>
      <c r="W2488" s="1">
        <f t="shared" si="391"/>
        <v>2012</v>
      </c>
      <c r="X2488" s="1">
        <f t="shared" si="392"/>
        <v>2012</v>
      </c>
    </row>
    <row r="2489" spans="1:24" ht="40.5" x14ac:dyDescent="0.3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17">
        <f t="shared" si="388"/>
        <v>41055.874965277777</v>
      </c>
      <c r="L2489" s="17">
        <f t="shared" si="389"/>
        <v>41025.874965277777</v>
      </c>
      <c r="M2489" s="5" t="b">
        <v>0</v>
      </c>
      <c r="N2489" s="5">
        <v>38</v>
      </c>
      <c r="O2489" s="5" t="b">
        <v>1</v>
      </c>
      <c r="P2489" s="5" t="s">
        <v>8279</v>
      </c>
      <c r="Q2489" s="10">
        <f t="shared" si="384"/>
        <v>100.05066666666667</v>
      </c>
      <c r="R2489" s="12">
        <f t="shared" si="385"/>
        <v>2.5333333333333332</v>
      </c>
      <c r="S2489" s="13" t="str">
        <f t="shared" si="390"/>
        <v>Music</v>
      </c>
      <c r="T2489" s="13" t="str">
        <f t="shared" si="393"/>
        <v>Indie Music</v>
      </c>
      <c r="U2489" s="18" t="str">
        <f t="shared" si="386"/>
        <v>May</v>
      </c>
      <c r="V2489" s="18" t="str">
        <f t="shared" si="387"/>
        <v>Apr</v>
      </c>
      <c r="W2489" s="1">
        <f t="shared" si="391"/>
        <v>2012</v>
      </c>
      <c r="X2489" s="1">
        <f t="shared" si="392"/>
        <v>2012</v>
      </c>
    </row>
    <row r="2490" spans="1:24" ht="40.5" x14ac:dyDescent="0.3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17">
        <f t="shared" si="388"/>
        <v>40863.466527777775</v>
      </c>
      <c r="L2490" s="17">
        <f t="shared" si="389"/>
        <v>40833.424861111111</v>
      </c>
      <c r="M2490" s="5" t="b">
        <v>0</v>
      </c>
      <c r="N2490" s="5">
        <v>65</v>
      </c>
      <c r="O2490" s="5" t="b">
        <v>1</v>
      </c>
      <c r="P2490" s="5" t="s">
        <v>8279</v>
      </c>
      <c r="Q2490" s="10">
        <f t="shared" si="384"/>
        <v>106.7</v>
      </c>
      <c r="R2490" s="12">
        <f t="shared" si="385"/>
        <v>2.1666666666666665</v>
      </c>
      <c r="S2490" s="13" t="str">
        <f t="shared" si="390"/>
        <v>Music</v>
      </c>
      <c r="T2490" s="13" t="str">
        <f t="shared" si="393"/>
        <v>Indie Music</v>
      </c>
      <c r="U2490" s="18" t="str">
        <f t="shared" si="386"/>
        <v>Nov</v>
      </c>
      <c r="V2490" s="18" t="str">
        <f t="shared" si="387"/>
        <v>Oct</v>
      </c>
      <c r="W2490" s="1">
        <f t="shared" si="391"/>
        <v>2011</v>
      </c>
      <c r="X2490" s="1">
        <f t="shared" si="392"/>
        <v>2011</v>
      </c>
    </row>
    <row r="2491" spans="1:24" ht="40.5" x14ac:dyDescent="0.3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17">
        <f t="shared" si="388"/>
        <v>41403.481932870367</v>
      </c>
      <c r="L2491" s="17">
        <f t="shared" si="389"/>
        <v>41373.481932870367</v>
      </c>
      <c r="M2491" s="5" t="b">
        <v>0</v>
      </c>
      <c r="N2491" s="5">
        <v>75</v>
      </c>
      <c r="O2491" s="5" t="b">
        <v>1</v>
      </c>
      <c r="P2491" s="5" t="s">
        <v>8279</v>
      </c>
      <c r="Q2491" s="10">
        <f t="shared" si="384"/>
        <v>133.67142857142858</v>
      </c>
      <c r="R2491" s="12">
        <f t="shared" si="385"/>
        <v>2.1428571428571428</v>
      </c>
      <c r="S2491" s="13" t="str">
        <f t="shared" si="390"/>
        <v>Music</v>
      </c>
      <c r="T2491" s="13" t="str">
        <f t="shared" si="393"/>
        <v>Indie Music</v>
      </c>
      <c r="U2491" s="18" t="str">
        <f t="shared" si="386"/>
        <v>May</v>
      </c>
      <c r="V2491" s="18" t="str">
        <f t="shared" si="387"/>
        <v>Apr</v>
      </c>
      <c r="W2491" s="1">
        <f t="shared" si="391"/>
        <v>2013</v>
      </c>
      <c r="X2491" s="1">
        <f t="shared" si="392"/>
        <v>2013</v>
      </c>
    </row>
    <row r="2492" spans="1:24" ht="40.5" x14ac:dyDescent="0.3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17">
        <f t="shared" si="388"/>
        <v>41083.01939814815</v>
      </c>
      <c r="L2492" s="17">
        <f t="shared" si="389"/>
        <v>41023.01939814815</v>
      </c>
      <c r="M2492" s="5" t="b">
        <v>0</v>
      </c>
      <c r="N2492" s="5">
        <v>16</v>
      </c>
      <c r="O2492" s="5" t="b">
        <v>1</v>
      </c>
      <c r="P2492" s="5" t="s">
        <v>8279</v>
      </c>
      <c r="Q2492" s="10">
        <f t="shared" si="384"/>
        <v>121.4</v>
      </c>
      <c r="R2492" s="12">
        <f t="shared" si="385"/>
        <v>3.2</v>
      </c>
      <c r="S2492" s="13" t="str">
        <f t="shared" si="390"/>
        <v>Music</v>
      </c>
      <c r="T2492" s="13" t="str">
        <f t="shared" si="393"/>
        <v>Indie Music</v>
      </c>
      <c r="U2492" s="18" t="str">
        <f t="shared" si="386"/>
        <v>Jun</v>
      </c>
      <c r="V2492" s="18" t="str">
        <f t="shared" si="387"/>
        <v>Apr</v>
      </c>
      <c r="W2492" s="1">
        <f t="shared" si="391"/>
        <v>2012</v>
      </c>
      <c r="X2492" s="1">
        <f t="shared" si="392"/>
        <v>2012</v>
      </c>
    </row>
    <row r="2493" spans="1:24" ht="40.5" x14ac:dyDescent="0.3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17">
        <f t="shared" si="388"/>
        <v>40558.868750000001</v>
      </c>
      <c r="L2493" s="17">
        <f t="shared" si="389"/>
        <v>40542.630949074075</v>
      </c>
      <c r="M2493" s="5" t="b">
        <v>0</v>
      </c>
      <c r="N2493" s="5">
        <v>10</v>
      </c>
      <c r="O2493" s="5" t="b">
        <v>1</v>
      </c>
      <c r="P2493" s="5" t="s">
        <v>8279</v>
      </c>
      <c r="Q2493" s="10">
        <f t="shared" si="384"/>
        <v>103.2</v>
      </c>
      <c r="R2493" s="12">
        <f t="shared" si="385"/>
        <v>2</v>
      </c>
      <c r="S2493" s="13" t="str">
        <f t="shared" si="390"/>
        <v>Music</v>
      </c>
      <c r="T2493" s="13" t="str">
        <f t="shared" si="393"/>
        <v>Indie Music</v>
      </c>
      <c r="U2493" s="18" t="str">
        <f t="shared" si="386"/>
        <v>Jan</v>
      </c>
      <c r="V2493" s="18" t="str">
        <f t="shared" si="387"/>
        <v>Dec</v>
      </c>
      <c r="W2493" s="1">
        <f t="shared" si="391"/>
        <v>2011</v>
      </c>
      <c r="X2493" s="1">
        <f t="shared" si="392"/>
        <v>2010</v>
      </c>
    </row>
    <row r="2494" spans="1:24" ht="40.5" x14ac:dyDescent="0.3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17">
        <f t="shared" si="388"/>
        <v>41076.207638888889</v>
      </c>
      <c r="L2494" s="17">
        <f t="shared" si="389"/>
        <v>41024.777638888889</v>
      </c>
      <c r="M2494" s="5" t="b">
        <v>0</v>
      </c>
      <c r="N2494" s="5">
        <v>27</v>
      </c>
      <c r="O2494" s="5" t="b">
        <v>1</v>
      </c>
      <c r="P2494" s="5" t="s">
        <v>8279</v>
      </c>
      <c r="Q2494" s="10">
        <f t="shared" si="384"/>
        <v>125</v>
      </c>
      <c r="R2494" s="12">
        <f t="shared" si="385"/>
        <v>4.5</v>
      </c>
      <c r="S2494" s="13" t="str">
        <f t="shared" si="390"/>
        <v>Music</v>
      </c>
      <c r="T2494" s="13" t="str">
        <f t="shared" si="393"/>
        <v>Indie Music</v>
      </c>
      <c r="U2494" s="18" t="str">
        <f t="shared" si="386"/>
        <v>Jun</v>
      </c>
      <c r="V2494" s="18" t="str">
        <f t="shared" si="387"/>
        <v>Apr</v>
      </c>
      <c r="W2494" s="1">
        <f t="shared" si="391"/>
        <v>2012</v>
      </c>
      <c r="X2494" s="1">
        <f t="shared" si="392"/>
        <v>2012</v>
      </c>
    </row>
    <row r="2495" spans="1:24" ht="40.5" x14ac:dyDescent="0.3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17">
        <f t="shared" si="388"/>
        <v>41392.959953703699</v>
      </c>
      <c r="L2495" s="17">
        <f t="shared" si="389"/>
        <v>41347.959953703699</v>
      </c>
      <c r="M2495" s="5" t="b">
        <v>0</v>
      </c>
      <c r="N2495" s="5">
        <v>259</v>
      </c>
      <c r="O2495" s="5" t="b">
        <v>1</v>
      </c>
      <c r="P2495" s="5" t="s">
        <v>8279</v>
      </c>
      <c r="Q2495" s="10">
        <f t="shared" si="384"/>
        <v>128.69999999999999</v>
      </c>
      <c r="R2495" s="12">
        <f t="shared" si="385"/>
        <v>1.2949999999999999</v>
      </c>
      <c r="S2495" s="13" t="str">
        <f t="shared" si="390"/>
        <v>Music</v>
      </c>
      <c r="T2495" s="13" t="str">
        <f t="shared" si="393"/>
        <v>Indie Music</v>
      </c>
      <c r="U2495" s="18" t="str">
        <f t="shared" si="386"/>
        <v>Apr</v>
      </c>
      <c r="V2495" s="18" t="str">
        <f t="shared" si="387"/>
        <v>Mar</v>
      </c>
      <c r="W2495" s="1">
        <f t="shared" si="391"/>
        <v>2013</v>
      </c>
      <c r="X2495" s="1">
        <f t="shared" si="392"/>
        <v>2013</v>
      </c>
    </row>
    <row r="2496" spans="1:24" ht="60.75" x14ac:dyDescent="0.3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17">
        <f t="shared" si="388"/>
        <v>41052.436851851853</v>
      </c>
      <c r="L2496" s="17">
        <f t="shared" si="389"/>
        <v>41022.436851851853</v>
      </c>
      <c r="M2496" s="5" t="b">
        <v>0</v>
      </c>
      <c r="N2496" s="5">
        <v>39</v>
      </c>
      <c r="O2496" s="5" t="b">
        <v>1</v>
      </c>
      <c r="P2496" s="5" t="s">
        <v>8279</v>
      </c>
      <c r="Q2496" s="10">
        <f t="shared" si="384"/>
        <v>101.00533333333334</v>
      </c>
      <c r="R2496" s="12">
        <f t="shared" si="385"/>
        <v>2.6</v>
      </c>
      <c r="S2496" s="13" t="str">
        <f t="shared" si="390"/>
        <v>Music</v>
      </c>
      <c r="T2496" s="13" t="str">
        <f t="shared" si="393"/>
        <v>Indie Music</v>
      </c>
      <c r="U2496" s="18" t="str">
        <f t="shared" si="386"/>
        <v>May</v>
      </c>
      <c r="V2496" s="18" t="str">
        <f t="shared" si="387"/>
        <v>Apr</v>
      </c>
      <c r="W2496" s="1">
        <f t="shared" si="391"/>
        <v>2012</v>
      </c>
      <c r="X2496" s="1">
        <f t="shared" si="392"/>
        <v>2012</v>
      </c>
    </row>
    <row r="2497" spans="1:24" ht="40.5" x14ac:dyDescent="0.3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17">
        <f t="shared" si="388"/>
        <v>41066.738136574073</v>
      </c>
      <c r="L2497" s="17">
        <f t="shared" si="389"/>
        <v>41036.738136574073</v>
      </c>
      <c r="M2497" s="5" t="b">
        <v>0</v>
      </c>
      <c r="N2497" s="5">
        <v>42</v>
      </c>
      <c r="O2497" s="5" t="b">
        <v>1</v>
      </c>
      <c r="P2497" s="5" t="s">
        <v>8279</v>
      </c>
      <c r="Q2497" s="10">
        <f t="shared" si="384"/>
        <v>127.53666666666666</v>
      </c>
      <c r="R2497" s="12">
        <f t="shared" si="385"/>
        <v>2.8</v>
      </c>
      <c r="S2497" s="13" t="str">
        <f t="shared" si="390"/>
        <v>Music</v>
      </c>
      <c r="T2497" s="13" t="str">
        <f t="shared" si="393"/>
        <v>Indie Music</v>
      </c>
      <c r="U2497" s="18" t="str">
        <f t="shared" si="386"/>
        <v>Jun</v>
      </c>
      <c r="V2497" s="18" t="str">
        <f t="shared" si="387"/>
        <v>May</v>
      </c>
      <c r="W2497" s="1">
        <f t="shared" si="391"/>
        <v>2012</v>
      </c>
      <c r="X2497" s="1">
        <f t="shared" si="392"/>
        <v>2012</v>
      </c>
    </row>
    <row r="2498" spans="1:24" ht="60.75" x14ac:dyDescent="0.3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17">
        <f t="shared" si="388"/>
        <v>41362.746435185181</v>
      </c>
      <c r="L2498" s="17">
        <f t="shared" si="389"/>
        <v>41327.788101851846</v>
      </c>
      <c r="M2498" s="5" t="b">
        <v>0</v>
      </c>
      <c r="N2498" s="5">
        <v>10</v>
      </c>
      <c r="O2498" s="5" t="b">
        <v>1</v>
      </c>
      <c r="P2498" s="5" t="s">
        <v>8279</v>
      </c>
      <c r="Q2498" s="10">
        <f t="shared" ref="Q2498:Q2561" si="394">100*E2498/D2498</f>
        <v>100</v>
      </c>
      <c r="R2498" s="12">
        <f t="shared" ref="R2498:R2561" si="395">100*N2498/D2498</f>
        <v>0.16666666666666666</v>
      </c>
      <c r="S2498" s="13" t="str">
        <f t="shared" si="390"/>
        <v>Music</v>
      </c>
      <c r="T2498" s="13" t="str">
        <f t="shared" si="393"/>
        <v>Indie Music</v>
      </c>
      <c r="U2498" s="18" t="str">
        <f t="shared" ref="U2498:U2561" si="396">TEXT((I2498/86400)+25569+(-5/24), "mmm")</f>
        <v>Mar</v>
      </c>
      <c r="V2498" s="18" t="str">
        <f t="shared" ref="V2498:V2561" si="397">TEXT((J2498/86400)+25569+(-5/24), "mmm")</f>
        <v>Feb</v>
      </c>
      <c r="W2498" s="1">
        <f t="shared" si="391"/>
        <v>2013</v>
      </c>
      <c r="X2498" s="1">
        <f t="shared" si="392"/>
        <v>2013</v>
      </c>
    </row>
    <row r="2499" spans="1:24" ht="60.75" x14ac:dyDescent="0.3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17">
        <f t="shared" ref="K2499:K2562" si="398">(I2499/86400)+25569+(-5/24)</f>
        <v>40760.670578703699</v>
      </c>
      <c r="L2499" s="17">
        <f t="shared" ref="L2499:L2562" si="399">(J2499/86400)+25569+(-5/24)</f>
        <v>40730.670578703699</v>
      </c>
      <c r="M2499" s="5" t="b">
        <v>0</v>
      </c>
      <c r="N2499" s="5">
        <v>56</v>
      </c>
      <c r="O2499" s="5" t="b">
        <v>1</v>
      </c>
      <c r="P2499" s="5" t="s">
        <v>8279</v>
      </c>
      <c r="Q2499" s="10">
        <f t="shared" si="394"/>
        <v>112.77149999999999</v>
      </c>
      <c r="R2499" s="12">
        <f t="shared" si="395"/>
        <v>1.4</v>
      </c>
      <c r="S2499" s="13" t="str">
        <f t="shared" ref="S2499:S2562" si="400">IF(ISNUMBER(SEARCH("film",P2499)),"Film",IF(ISNUMBER(SEARCH("theater",P2499)),"Theater",IF(ISNUMBER(SEARCH("music",P2499)),"Music",IF(ISNUMBER(SEARCH("technology",P2499)),"Technology",IF(ISNUMBER(SEARCH("journalism",P2499)),"Journalism",IF(ISNUMBER(SEARCH("games",P2499)),"Games",IF(ISNUMBER(SEARCH("food",P2499)),"Food",IF(ISNUMBER(SEARCH("photography",P2499)),"Photography",IF(ISNUMBER(SEARCH("publishing",P2499)),"Publishing")))))))))</f>
        <v>Music</v>
      </c>
      <c r="T2499" s="13" t="str">
        <f t="shared" si="393"/>
        <v>Indie Music</v>
      </c>
      <c r="U2499" s="18" t="str">
        <f t="shared" si="396"/>
        <v>Aug</v>
      </c>
      <c r="V2499" s="18" t="str">
        <f t="shared" si="397"/>
        <v>Jul</v>
      </c>
      <c r="W2499" s="1">
        <f t="shared" ref="W2499:W2562" si="401">YEAR(K2499)</f>
        <v>2011</v>
      </c>
      <c r="X2499" s="1">
        <f t="shared" ref="X2499:X2562" si="402">YEAR(L2499)</f>
        <v>2011</v>
      </c>
    </row>
    <row r="2500" spans="1:24" ht="40.5" x14ac:dyDescent="0.3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17">
        <f t="shared" si="398"/>
        <v>42031.759108796294</v>
      </c>
      <c r="L2500" s="17">
        <f t="shared" si="399"/>
        <v>42017.759108796294</v>
      </c>
      <c r="M2500" s="5" t="b">
        <v>0</v>
      </c>
      <c r="N2500" s="5">
        <v>20</v>
      </c>
      <c r="O2500" s="5" t="b">
        <v>1</v>
      </c>
      <c r="P2500" s="5" t="s">
        <v>8279</v>
      </c>
      <c r="Q2500" s="10">
        <f t="shared" si="394"/>
        <v>105.6</v>
      </c>
      <c r="R2500" s="12">
        <f t="shared" si="395"/>
        <v>2</v>
      </c>
      <c r="S2500" s="13" t="str">
        <f t="shared" si="400"/>
        <v>Music</v>
      </c>
      <c r="T2500" s="13" t="str">
        <f t="shared" si="393"/>
        <v>Indie Music</v>
      </c>
      <c r="U2500" s="18" t="str">
        <f t="shared" si="396"/>
        <v>Jan</v>
      </c>
      <c r="V2500" s="18" t="str">
        <f t="shared" si="397"/>
        <v>Jan</v>
      </c>
      <c r="W2500" s="1">
        <f t="shared" si="401"/>
        <v>2015</v>
      </c>
      <c r="X2500" s="1">
        <f t="shared" si="402"/>
        <v>2015</v>
      </c>
    </row>
    <row r="2501" spans="1:24" ht="40.5" x14ac:dyDescent="0.3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17">
        <f t="shared" si="398"/>
        <v>41274.541666666664</v>
      </c>
      <c r="L2501" s="17">
        <f t="shared" si="399"/>
        <v>41226.440243055556</v>
      </c>
      <c r="M2501" s="5" t="b">
        <v>0</v>
      </c>
      <c r="N2501" s="5">
        <v>170</v>
      </c>
      <c r="O2501" s="5" t="b">
        <v>1</v>
      </c>
      <c r="P2501" s="5" t="s">
        <v>8279</v>
      </c>
      <c r="Q2501" s="10">
        <f t="shared" si="394"/>
        <v>202.625</v>
      </c>
      <c r="R2501" s="12">
        <f t="shared" si="395"/>
        <v>4.25</v>
      </c>
      <c r="S2501" s="13" t="str">
        <f t="shared" si="400"/>
        <v>Music</v>
      </c>
      <c r="T2501" s="13" t="str">
        <f t="shared" si="393"/>
        <v>Indie Music</v>
      </c>
      <c r="U2501" s="18" t="str">
        <f t="shared" si="396"/>
        <v>Dec</v>
      </c>
      <c r="V2501" s="18" t="str">
        <f t="shared" si="397"/>
        <v>Nov</v>
      </c>
      <c r="W2501" s="1">
        <f t="shared" si="401"/>
        <v>2012</v>
      </c>
      <c r="X2501" s="1">
        <f t="shared" si="402"/>
        <v>2012</v>
      </c>
    </row>
    <row r="2502" spans="1:24" ht="40.5" x14ac:dyDescent="0.3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17">
        <f t="shared" si="398"/>
        <v>41083.564525462956</v>
      </c>
      <c r="L2502" s="17">
        <f t="shared" si="399"/>
        <v>41053.564525462956</v>
      </c>
      <c r="M2502" s="5" t="b">
        <v>0</v>
      </c>
      <c r="N2502" s="5">
        <v>29</v>
      </c>
      <c r="O2502" s="5" t="b">
        <v>1</v>
      </c>
      <c r="P2502" s="5" t="s">
        <v>8279</v>
      </c>
      <c r="Q2502" s="10">
        <f t="shared" si="394"/>
        <v>113.33333333333333</v>
      </c>
      <c r="R2502" s="12">
        <f t="shared" si="395"/>
        <v>4.833333333333333</v>
      </c>
      <c r="S2502" s="13" t="str">
        <f t="shared" si="400"/>
        <v>Music</v>
      </c>
      <c r="T2502" s="13" t="str">
        <f t="shared" si="393"/>
        <v>Indie Music</v>
      </c>
      <c r="U2502" s="18" t="str">
        <f t="shared" si="396"/>
        <v>Jun</v>
      </c>
      <c r="V2502" s="18" t="str">
        <f t="shared" si="397"/>
        <v>May</v>
      </c>
      <c r="W2502" s="1">
        <f t="shared" si="401"/>
        <v>2012</v>
      </c>
      <c r="X2502" s="1">
        <f t="shared" si="402"/>
        <v>2012</v>
      </c>
    </row>
    <row r="2503" spans="1:24" ht="40.5" x14ac:dyDescent="0.3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17">
        <f t="shared" si="398"/>
        <v>42274.568333333336</v>
      </c>
      <c r="L2503" s="17">
        <f t="shared" si="399"/>
        <v>42244.568333333336</v>
      </c>
      <c r="M2503" s="5" t="b">
        <v>0</v>
      </c>
      <c r="N2503" s="5">
        <v>7</v>
      </c>
      <c r="O2503" s="5" t="b">
        <v>0</v>
      </c>
      <c r="P2503" s="5" t="s">
        <v>8299</v>
      </c>
      <c r="Q2503" s="10">
        <f t="shared" si="394"/>
        <v>2.5545454545454547</v>
      </c>
      <c r="R2503" s="12">
        <f t="shared" si="395"/>
        <v>6.363636363636363E-2</v>
      </c>
      <c r="S2503" s="13" t="str">
        <f t="shared" si="400"/>
        <v>Food</v>
      </c>
      <c r="T2503" s="13" t="str">
        <f t="shared" si="393"/>
        <v>Restaurants</v>
      </c>
      <c r="U2503" s="18" t="str">
        <f t="shared" si="396"/>
        <v>Sep</v>
      </c>
      <c r="V2503" s="18" t="str">
        <f t="shared" si="397"/>
        <v>Aug</v>
      </c>
      <c r="W2503" s="1">
        <f t="shared" si="401"/>
        <v>2015</v>
      </c>
      <c r="X2503" s="1">
        <f t="shared" si="402"/>
        <v>2015</v>
      </c>
    </row>
    <row r="2504" spans="1:24" ht="40.5" x14ac:dyDescent="0.3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17">
        <f t="shared" si="398"/>
        <v>41903.617106481477</v>
      </c>
      <c r="L2504" s="17">
        <f t="shared" si="399"/>
        <v>41858.617106481477</v>
      </c>
      <c r="M2504" s="5" t="b">
        <v>0</v>
      </c>
      <c r="N2504" s="5">
        <v>5</v>
      </c>
      <c r="O2504" s="5" t="b">
        <v>0</v>
      </c>
      <c r="P2504" s="5" t="s">
        <v>8299</v>
      </c>
      <c r="Q2504" s="10">
        <f t="shared" si="394"/>
        <v>7.8181818181818186E-2</v>
      </c>
      <c r="R2504" s="12">
        <f t="shared" si="395"/>
        <v>4.5454545454545452E-3</v>
      </c>
      <c r="S2504" s="13" t="str">
        <f t="shared" si="400"/>
        <v>Food</v>
      </c>
      <c r="T2504" s="13" t="str">
        <f t="shared" si="393"/>
        <v>Restaurants</v>
      </c>
      <c r="U2504" s="18" t="str">
        <f t="shared" si="396"/>
        <v>Sep</v>
      </c>
      <c r="V2504" s="18" t="str">
        <f t="shared" si="397"/>
        <v>Aug</v>
      </c>
      <c r="W2504" s="1">
        <f t="shared" si="401"/>
        <v>2014</v>
      </c>
      <c r="X2504" s="1">
        <f t="shared" si="402"/>
        <v>2014</v>
      </c>
    </row>
    <row r="2505" spans="1:24" ht="40.5" x14ac:dyDescent="0.3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17">
        <f t="shared" si="398"/>
        <v>42528.67083333333</v>
      </c>
      <c r="L2505" s="17">
        <f t="shared" si="399"/>
        <v>42498.691064814811</v>
      </c>
      <c r="M2505" s="5" t="b">
        <v>0</v>
      </c>
      <c r="N2505" s="5">
        <v>0</v>
      </c>
      <c r="O2505" s="5" t="b">
        <v>0</v>
      </c>
      <c r="P2505" s="5" t="s">
        <v>8299</v>
      </c>
      <c r="Q2505" s="10">
        <f t="shared" si="394"/>
        <v>0</v>
      </c>
      <c r="R2505" s="12">
        <f t="shared" si="395"/>
        <v>0</v>
      </c>
      <c r="S2505" s="13" t="str">
        <f t="shared" si="400"/>
        <v>Food</v>
      </c>
      <c r="T2505" s="13" t="str">
        <f t="shared" si="393"/>
        <v>Restaurants</v>
      </c>
      <c r="U2505" s="18" t="str">
        <f t="shared" si="396"/>
        <v>Jun</v>
      </c>
      <c r="V2505" s="18" t="str">
        <f t="shared" si="397"/>
        <v>May</v>
      </c>
      <c r="W2505" s="1">
        <f t="shared" si="401"/>
        <v>2016</v>
      </c>
      <c r="X2505" s="1">
        <f t="shared" si="402"/>
        <v>2016</v>
      </c>
    </row>
    <row r="2506" spans="1:24" ht="40.5" x14ac:dyDescent="0.3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17">
        <f t="shared" si="398"/>
        <v>41957.848773148151</v>
      </c>
      <c r="L2506" s="17">
        <f t="shared" si="399"/>
        <v>41927.807106481479</v>
      </c>
      <c r="M2506" s="5" t="b">
        <v>0</v>
      </c>
      <c r="N2506" s="5">
        <v>0</v>
      </c>
      <c r="O2506" s="5" t="b">
        <v>0</v>
      </c>
      <c r="P2506" s="5" t="s">
        <v>8299</v>
      </c>
      <c r="Q2506" s="10">
        <f t="shared" si="394"/>
        <v>0</v>
      </c>
      <c r="R2506" s="12">
        <f t="shared" si="395"/>
        <v>0</v>
      </c>
      <c r="S2506" s="13" t="str">
        <f t="shared" si="400"/>
        <v>Food</v>
      </c>
      <c r="T2506" s="13" t="str">
        <f t="shared" si="393"/>
        <v>Restaurants</v>
      </c>
      <c r="U2506" s="18" t="str">
        <f t="shared" si="396"/>
        <v>Nov</v>
      </c>
      <c r="V2506" s="18" t="str">
        <f t="shared" si="397"/>
        <v>Oct</v>
      </c>
      <c r="W2506" s="1">
        <f t="shared" si="401"/>
        <v>2014</v>
      </c>
      <c r="X2506" s="1">
        <f t="shared" si="402"/>
        <v>2014</v>
      </c>
    </row>
    <row r="2507" spans="1:24" ht="81" x14ac:dyDescent="0.3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17">
        <f t="shared" si="398"/>
        <v>42076.80574074074</v>
      </c>
      <c r="L2507" s="17">
        <f t="shared" si="399"/>
        <v>42046.847407407404</v>
      </c>
      <c r="M2507" s="5" t="b">
        <v>0</v>
      </c>
      <c r="N2507" s="5">
        <v>0</v>
      </c>
      <c r="O2507" s="5" t="b">
        <v>0</v>
      </c>
      <c r="P2507" s="5" t="s">
        <v>8299</v>
      </c>
      <c r="Q2507" s="10">
        <f t="shared" si="394"/>
        <v>0</v>
      </c>
      <c r="R2507" s="12">
        <f t="shared" si="395"/>
        <v>0</v>
      </c>
      <c r="S2507" s="13" t="str">
        <f t="shared" si="400"/>
        <v>Food</v>
      </c>
      <c r="T2507" s="13" t="str">
        <f t="shared" si="393"/>
        <v>Restaurants</v>
      </c>
      <c r="U2507" s="18" t="str">
        <f t="shared" si="396"/>
        <v>Mar</v>
      </c>
      <c r="V2507" s="18" t="str">
        <f t="shared" si="397"/>
        <v>Feb</v>
      </c>
      <c r="W2507" s="1">
        <f t="shared" si="401"/>
        <v>2015</v>
      </c>
      <c r="X2507" s="1">
        <f t="shared" si="402"/>
        <v>2015</v>
      </c>
    </row>
    <row r="2508" spans="1:24" ht="40.5" x14ac:dyDescent="0.3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17">
        <f t="shared" si="398"/>
        <v>42280.666666666664</v>
      </c>
      <c r="L2508" s="17">
        <f t="shared" si="399"/>
        <v>42258.088761574072</v>
      </c>
      <c r="M2508" s="5" t="b">
        <v>0</v>
      </c>
      <c r="N2508" s="5">
        <v>2</v>
      </c>
      <c r="O2508" s="5" t="b">
        <v>0</v>
      </c>
      <c r="P2508" s="5" t="s">
        <v>8299</v>
      </c>
      <c r="Q2508" s="10">
        <f t="shared" si="394"/>
        <v>0.6</v>
      </c>
      <c r="R2508" s="12">
        <f t="shared" si="395"/>
        <v>0.04</v>
      </c>
      <c r="S2508" s="13" t="str">
        <f t="shared" si="400"/>
        <v>Food</v>
      </c>
      <c r="T2508" s="13" t="str">
        <f t="shared" si="393"/>
        <v>Restaurants</v>
      </c>
      <c r="U2508" s="18" t="str">
        <f t="shared" si="396"/>
        <v>Oct</v>
      </c>
      <c r="V2508" s="18" t="str">
        <f t="shared" si="397"/>
        <v>Sep</v>
      </c>
      <c r="W2508" s="1">
        <f t="shared" si="401"/>
        <v>2015</v>
      </c>
      <c r="X2508" s="1">
        <f t="shared" si="402"/>
        <v>2015</v>
      </c>
    </row>
    <row r="2509" spans="1:24" ht="40.5" x14ac:dyDescent="0.3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17">
        <f t="shared" si="398"/>
        <v>42134.864629629628</v>
      </c>
      <c r="L2509" s="17">
        <f t="shared" si="399"/>
        <v>42104.864629629628</v>
      </c>
      <c r="M2509" s="5" t="b">
        <v>0</v>
      </c>
      <c r="N2509" s="5">
        <v>0</v>
      </c>
      <c r="O2509" s="5" t="b">
        <v>0</v>
      </c>
      <c r="P2509" s="5" t="s">
        <v>8299</v>
      </c>
      <c r="Q2509" s="10">
        <f t="shared" si="394"/>
        <v>0</v>
      </c>
      <c r="R2509" s="12">
        <f t="shared" si="395"/>
        <v>0</v>
      </c>
      <c r="S2509" s="13" t="str">
        <f t="shared" si="400"/>
        <v>Food</v>
      </c>
      <c r="T2509" s="13" t="str">
        <f t="shared" si="393"/>
        <v>Restaurants</v>
      </c>
      <c r="U2509" s="18" t="str">
        <f t="shared" si="396"/>
        <v>May</v>
      </c>
      <c r="V2509" s="18" t="str">
        <f t="shared" si="397"/>
        <v>Apr</v>
      </c>
      <c r="W2509" s="1">
        <f t="shared" si="401"/>
        <v>2015</v>
      </c>
      <c r="X2509" s="1">
        <f t="shared" si="402"/>
        <v>2015</v>
      </c>
    </row>
    <row r="2510" spans="1:24" ht="60.75" x14ac:dyDescent="0.3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17">
        <f t="shared" si="398"/>
        <v>41865.743449074071</v>
      </c>
      <c r="L2510" s="17">
        <f t="shared" si="399"/>
        <v>41835.743449074071</v>
      </c>
      <c r="M2510" s="5" t="b">
        <v>0</v>
      </c>
      <c r="N2510" s="5">
        <v>0</v>
      </c>
      <c r="O2510" s="5" t="b">
        <v>0</v>
      </c>
      <c r="P2510" s="5" t="s">
        <v>8299</v>
      </c>
      <c r="Q2510" s="10">
        <f t="shared" si="394"/>
        <v>0</v>
      </c>
      <c r="R2510" s="12">
        <f t="shared" si="395"/>
        <v>0</v>
      </c>
      <c r="S2510" s="13" t="str">
        <f t="shared" si="400"/>
        <v>Food</v>
      </c>
      <c r="T2510" s="13" t="str">
        <f t="shared" si="393"/>
        <v>Restaurants</v>
      </c>
      <c r="U2510" s="18" t="str">
        <f t="shared" si="396"/>
        <v>Aug</v>
      </c>
      <c r="V2510" s="18" t="str">
        <f t="shared" si="397"/>
        <v>Jul</v>
      </c>
      <c r="W2510" s="1">
        <f t="shared" si="401"/>
        <v>2014</v>
      </c>
      <c r="X2510" s="1">
        <f t="shared" si="402"/>
        <v>2014</v>
      </c>
    </row>
    <row r="2511" spans="1:24" ht="40.5" x14ac:dyDescent="0.3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17">
        <f t="shared" si="398"/>
        <v>42114.559594907405</v>
      </c>
      <c r="L2511" s="17">
        <f t="shared" si="399"/>
        <v>42058.601261574069</v>
      </c>
      <c r="M2511" s="5" t="b">
        <v>0</v>
      </c>
      <c r="N2511" s="5">
        <v>28</v>
      </c>
      <c r="O2511" s="5" t="b">
        <v>0</v>
      </c>
      <c r="P2511" s="5" t="s">
        <v>8299</v>
      </c>
      <c r="Q2511" s="10">
        <f t="shared" si="394"/>
        <v>1.0526315789473684</v>
      </c>
      <c r="R2511" s="12">
        <f t="shared" si="395"/>
        <v>2.9473684210526315E-2</v>
      </c>
      <c r="S2511" s="13" t="str">
        <f t="shared" si="400"/>
        <v>Food</v>
      </c>
      <c r="T2511" s="13" t="str">
        <f t="shared" si="393"/>
        <v>Restaurants</v>
      </c>
      <c r="U2511" s="18" t="str">
        <f t="shared" si="396"/>
        <v>Apr</v>
      </c>
      <c r="V2511" s="18" t="str">
        <f t="shared" si="397"/>
        <v>Feb</v>
      </c>
      <c r="W2511" s="1">
        <f t="shared" si="401"/>
        <v>2015</v>
      </c>
      <c r="X2511" s="1">
        <f t="shared" si="402"/>
        <v>2015</v>
      </c>
    </row>
    <row r="2512" spans="1:24" ht="40.5" x14ac:dyDescent="0.3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17">
        <f t="shared" si="398"/>
        <v>42138.789027777777</v>
      </c>
      <c r="L2512" s="17">
        <f t="shared" si="399"/>
        <v>42078.789027777777</v>
      </c>
      <c r="M2512" s="5" t="b">
        <v>0</v>
      </c>
      <c r="N2512" s="5">
        <v>2</v>
      </c>
      <c r="O2512" s="5" t="b">
        <v>0</v>
      </c>
      <c r="P2512" s="5" t="s">
        <v>8299</v>
      </c>
      <c r="Q2512" s="10">
        <f t="shared" si="394"/>
        <v>0.15</v>
      </c>
      <c r="R2512" s="12">
        <f t="shared" si="395"/>
        <v>4.0000000000000001E-3</v>
      </c>
      <c r="S2512" s="13" t="str">
        <f t="shared" si="400"/>
        <v>Food</v>
      </c>
      <c r="T2512" s="13" t="str">
        <f t="shared" si="393"/>
        <v>Restaurants</v>
      </c>
      <c r="U2512" s="18" t="str">
        <f t="shared" si="396"/>
        <v>May</v>
      </c>
      <c r="V2512" s="18" t="str">
        <f t="shared" si="397"/>
        <v>Mar</v>
      </c>
      <c r="W2512" s="1">
        <f t="shared" si="401"/>
        <v>2015</v>
      </c>
      <c r="X2512" s="1">
        <f t="shared" si="402"/>
        <v>2015</v>
      </c>
    </row>
    <row r="2513" spans="1:24" ht="40.5" x14ac:dyDescent="0.3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17">
        <f t="shared" si="398"/>
        <v>42401.238576388881</v>
      </c>
      <c r="L2513" s="17">
        <f t="shared" si="399"/>
        <v>42371.238576388881</v>
      </c>
      <c r="M2513" s="5" t="b">
        <v>0</v>
      </c>
      <c r="N2513" s="5">
        <v>0</v>
      </c>
      <c r="O2513" s="5" t="b">
        <v>0</v>
      </c>
      <c r="P2513" s="5" t="s">
        <v>8299</v>
      </c>
      <c r="Q2513" s="10">
        <f t="shared" si="394"/>
        <v>0</v>
      </c>
      <c r="R2513" s="12">
        <f t="shared" si="395"/>
        <v>0</v>
      </c>
      <c r="S2513" s="13" t="str">
        <f t="shared" si="400"/>
        <v>Food</v>
      </c>
      <c r="T2513" s="13" t="str">
        <f t="shared" si="393"/>
        <v>Restaurants</v>
      </c>
      <c r="U2513" s="18" t="str">
        <f t="shared" si="396"/>
        <v>Feb</v>
      </c>
      <c r="V2513" s="18" t="str">
        <f t="shared" si="397"/>
        <v>Jan</v>
      </c>
      <c r="W2513" s="1">
        <f t="shared" si="401"/>
        <v>2016</v>
      </c>
      <c r="X2513" s="1">
        <f t="shared" si="402"/>
        <v>2016</v>
      </c>
    </row>
    <row r="2514" spans="1:24" ht="40.5" x14ac:dyDescent="0.3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17">
        <f t="shared" si="398"/>
        <v>41986.668530092589</v>
      </c>
      <c r="L2514" s="17">
        <f t="shared" si="399"/>
        <v>41971.668530092589</v>
      </c>
      <c r="M2514" s="5" t="b">
        <v>0</v>
      </c>
      <c r="N2514" s="5">
        <v>0</v>
      </c>
      <c r="O2514" s="5" t="b">
        <v>0</v>
      </c>
      <c r="P2514" s="5" t="s">
        <v>8299</v>
      </c>
      <c r="Q2514" s="10">
        <f t="shared" si="394"/>
        <v>0</v>
      </c>
      <c r="R2514" s="12">
        <f t="shared" si="395"/>
        <v>0</v>
      </c>
      <c r="S2514" s="13" t="str">
        <f t="shared" si="400"/>
        <v>Food</v>
      </c>
      <c r="T2514" s="13" t="str">
        <f t="shared" si="393"/>
        <v>Restaurants</v>
      </c>
      <c r="U2514" s="18" t="str">
        <f t="shared" si="396"/>
        <v>Dec</v>
      </c>
      <c r="V2514" s="18" t="str">
        <f t="shared" si="397"/>
        <v>Nov</v>
      </c>
      <c r="W2514" s="1">
        <f t="shared" si="401"/>
        <v>2014</v>
      </c>
      <c r="X2514" s="1">
        <f t="shared" si="402"/>
        <v>2014</v>
      </c>
    </row>
    <row r="2515" spans="1:24" ht="60.75" x14ac:dyDescent="0.3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17">
        <f t="shared" si="398"/>
        <v>42791.798483796294</v>
      </c>
      <c r="L2515" s="17">
        <f t="shared" si="399"/>
        <v>42731.798483796294</v>
      </c>
      <c r="M2515" s="5" t="b">
        <v>0</v>
      </c>
      <c r="N2515" s="5">
        <v>0</v>
      </c>
      <c r="O2515" s="5" t="b">
        <v>0</v>
      </c>
      <c r="P2515" s="5" t="s">
        <v>8299</v>
      </c>
      <c r="Q2515" s="10">
        <f t="shared" si="394"/>
        <v>0</v>
      </c>
      <c r="R2515" s="12">
        <f t="shared" si="395"/>
        <v>0</v>
      </c>
      <c r="S2515" s="13" t="str">
        <f t="shared" si="400"/>
        <v>Food</v>
      </c>
      <c r="T2515" s="13" t="str">
        <f t="shared" si="393"/>
        <v>Restaurants</v>
      </c>
      <c r="U2515" s="18" t="str">
        <f t="shared" si="396"/>
        <v>Feb</v>
      </c>
      <c r="V2515" s="18" t="str">
        <f t="shared" si="397"/>
        <v>Dec</v>
      </c>
      <c r="W2515" s="1">
        <f t="shared" si="401"/>
        <v>2017</v>
      </c>
      <c r="X2515" s="1">
        <f t="shared" si="402"/>
        <v>2016</v>
      </c>
    </row>
    <row r="2516" spans="1:24" ht="40.5" x14ac:dyDescent="0.3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17">
        <f t="shared" si="398"/>
        <v>41871.181446759256</v>
      </c>
      <c r="L2516" s="17">
        <f t="shared" si="399"/>
        <v>41854.181446759256</v>
      </c>
      <c r="M2516" s="5" t="b">
        <v>0</v>
      </c>
      <c r="N2516" s="5">
        <v>4</v>
      </c>
      <c r="O2516" s="5" t="b">
        <v>0</v>
      </c>
      <c r="P2516" s="5" t="s">
        <v>8299</v>
      </c>
      <c r="Q2516" s="10">
        <f t="shared" si="394"/>
        <v>1.75</v>
      </c>
      <c r="R2516" s="12">
        <f t="shared" si="395"/>
        <v>3.3333333333333333E-2</v>
      </c>
      <c r="S2516" s="13" t="str">
        <f t="shared" si="400"/>
        <v>Food</v>
      </c>
      <c r="T2516" s="13" t="str">
        <f t="shared" si="393"/>
        <v>Restaurants</v>
      </c>
      <c r="U2516" s="18" t="str">
        <f t="shared" si="396"/>
        <v>Aug</v>
      </c>
      <c r="V2516" s="18" t="str">
        <f t="shared" si="397"/>
        <v>Aug</v>
      </c>
      <c r="W2516" s="1">
        <f t="shared" si="401"/>
        <v>2014</v>
      </c>
      <c r="X2516" s="1">
        <f t="shared" si="402"/>
        <v>2014</v>
      </c>
    </row>
    <row r="2517" spans="1:24" ht="40.5" x14ac:dyDescent="0.3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17">
        <f t="shared" si="398"/>
        <v>42057.63140046296</v>
      </c>
      <c r="L2517" s="17">
        <f t="shared" si="399"/>
        <v>42027.63140046296</v>
      </c>
      <c r="M2517" s="5" t="b">
        <v>0</v>
      </c>
      <c r="N2517" s="5">
        <v>12</v>
      </c>
      <c r="O2517" s="5" t="b">
        <v>0</v>
      </c>
      <c r="P2517" s="5" t="s">
        <v>8299</v>
      </c>
      <c r="Q2517" s="10">
        <f t="shared" si="394"/>
        <v>18.600000000000001</v>
      </c>
      <c r="R2517" s="12">
        <f t="shared" si="395"/>
        <v>0.24</v>
      </c>
      <c r="S2517" s="13" t="str">
        <f t="shared" si="400"/>
        <v>Food</v>
      </c>
      <c r="T2517" s="13" t="str">
        <f t="shared" si="393"/>
        <v>Restaurants</v>
      </c>
      <c r="U2517" s="18" t="str">
        <f t="shared" si="396"/>
        <v>Feb</v>
      </c>
      <c r="V2517" s="18" t="str">
        <f t="shared" si="397"/>
        <v>Jan</v>
      </c>
      <c r="W2517" s="1">
        <f t="shared" si="401"/>
        <v>2015</v>
      </c>
      <c r="X2517" s="1">
        <f t="shared" si="402"/>
        <v>2015</v>
      </c>
    </row>
    <row r="2518" spans="1:24" ht="40.5" x14ac:dyDescent="0.3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17">
        <f t="shared" si="398"/>
        <v>41972.486712962964</v>
      </c>
      <c r="L2518" s="17">
        <f t="shared" si="399"/>
        <v>41942.445046296292</v>
      </c>
      <c r="M2518" s="5" t="b">
        <v>0</v>
      </c>
      <c r="N2518" s="5">
        <v>0</v>
      </c>
      <c r="O2518" s="5" t="b">
        <v>0</v>
      </c>
      <c r="P2518" s="5" t="s">
        <v>8299</v>
      </c>
      <c r="Q2518" s="10">
        <f t="shared" si="394"/>
        <v>0</v>
      </c>
      <c r="R2518" s="12">
        <f t="shared" si="395"/>
        <v>0</v>
      </c>
      <c r="S2518" s="13" t="str">
        <f t="shared" si="400"/>
        <v>Food</v>
      </c>
      <c r="T2518" s="13" t="str">
        <f t="shared" si="393"/>
        <v>Restaurants</v>
      </c>
      <c r="U2518" s="18" t="str">
        <f t="shared" si="396"/>
        <v>Nov</v>
      </c>
      <c r="V2518" s="18" t="str">
        <f t="shared" si="397"/>
        <v>Oct</v>
      </c>
      <c r="W2518" s="1">
        <f t="shared" si="401"/>
        <v>2014</v>
      </c>
      <c r="X2518" s="1">
        <f t="shared" si="402"/>
        <v>2014</v>
      </c>
    </row>
    <row r="2519" spans="1:24" ht="40.5" x14ac:dyDescent="0.3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17">
        <f t="shared" si="398"/>
        <v>42082.552430555552</v>
      </c>
      <c r="L2519" s="17">
        <f t="shared" si="399"/>
        <v>42052.594097222223</v>
      </c>
      <c r="M2519" s="5" t="b">
        <v>0</v>
      </c>
      <c r="N2519" s="5">
        <v>33</v>
      </c>
      <c r="O2519" s="5" t="b">
        <v>0</v>
      </c>
      <c r="P2519" s="5" t="s">
        <v>8299</v>
      </c>
      <c r="Q2519" s="10">
        <f t="shared" si="394"/>
        <v>9.8166666666666664</v>
      </c>
      <c r="R2519" s="12">
        <f t="shared" si="395"/>
        <v>0.18333333333333332</v>
      </c>
      <c r="S2519" s="13" t="str">
        <f t="shared" si="400"/>
        <v>Food</v>
      </c>
      <c r="T2519" s="13" t="str">
        <f t="shared" si="393"/>
        <v>Restaurants</v>
      </c>
      <c r="U2519" s="18" t="str">
        <f t="shared" si="396"/>
        <v>Mar</v>
      </c>
      <c r="V2519" s="18" t="str">
        <f t="shared" si="397"/>
        <v>Feb</v>
      </c>
      <c r="W2519" s="1">
        <f t="shared" si="401"/>
        <v>2015</v>
      </c>
      <c r="X2519" s="1">
        <f t="shared" si="402"/>
        <v>2015</v>
      </c>
    </row>
    <row r="2520" spans="1:24" ht="40.5" x14ac:dyDescent="0.3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17">
        <f t="shared" si="398"/>
        <v>41956.51421296296</v>
      </c>
      <c r="L2520" s="17">
        <f t="shared" si="399"/>
        <v>41926.472546296296</v>
      </c>
      <c r="M2520" s="5" t="b">
        <v>0</v>
      </c>
      <c r="N2520" s="5">
        <v>0</v>
      </c>
      <c r="O2520" s="5" t="b">
        <v>0</v>
      </c>
      <c r="P2520" s="5" t="s">
        <v>8299</v>
      </c>
      <c r="Q2520" s="10">
        <f t="shared" si="394"/>
        <v>0</v>
      </c>
      <c r="R2520" s="12">
        <f t="shared" si="395"/>
        <v>0</v>
      </c>
      <c r="S2520" s="13" t="str">
        <f t="shared" si="400"/>
        <v>Food</v>
      </c>
      <c r="T2520" s="13" t="str">
        <f t="shared" si="393"/>
        <v>Restaurants</v>
      </c>
      <c r="U2520" s="18" t="str">
        <f t="shared" si="396"/>
        <v>Nov</v>
      </c>
      <c r="V2520" s="18" t="str">
        <f t="shared" si="397"/>
        <v>Oct</v>
      </c>
      <c r="W2520" s="1">
        <f t="shared" si="401"/>
        <v>2014</v>
      </c>
      <c r="X2520" s="1">
        <f t="shared" si="402"/>
        <v>2014</v>
      </c>
    </row>
    <row r="2521" spans="1:24" ht="40.5" x14ac:dyDescent="0.3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17">
        <f t="shared" si="398"/>
        <v>41838.946805555555</v>
      </c>
      <c r="L2521" s="17">
        <f t="shared" si="399"/>
        <v>41808.946805555555</v>
      </c>
      <c r="M2521" s="5" t="b">
        <v>0</v>
      </c>
      <c r="N2521" s="5">
        <v>4</v>
      </c>
      <c r="O2521" s="5" t="b">
        <v>0</v>
      </c>
      <c r="P2521" s="5" t="s">
        <v>8299</v>
      </c>
      <c r="Q2521" s="10">
        <f t="shared" si="394"/>
        <v>4.3333333333333335E-2</v>
      </c>
      <c r="R2521" s="12">
        <f t="shared" si="395"/>
        <v>2.6666666666666666E-3</v>
      </c>
      <c r="S2521" s="13" t="str">
        <f t="shared" si="400"/>
        <v>Food</v>
      </c>
      <c r="T2521" s="13" t="str">
        <f t="shared" si="393"/>
        <v>Restaurants</v>
      </c>
      <c r="U2521" s="18" t="str">
        <f t="shared" si="396"/>
        <v>Jul</v>
      </c>
      <c r="V2521" s="18" t="str">
        <f t="shared" si="397"/>
        <v>Jun</v>
      </c>
      <c r="W2521" s="1">
        <f t="shared" si="401"/>
        <v>2014</v>
      </c>
      <c r="X2521" s="1">
        <f t="shared" si="402"/>
        <v>2014</v>
      </c>
    </row>
    <row r="2522" spans="1:24" ht="40.5" x14ac:dyDescent="0.3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17">
        <f t="shared" si="398"/>
        <v>42658.597916666666</v>
      </c>
      <c r="L2522" s="17">
        <f t="shared" si="399"/>
        <v>42612.392187500001</v>
      </c>
      <c r="M2522" s="5" t="b">
        <v>0</v>
      </c>
      <c r="N2522" s="5">
        <v>0</v>
      </c>
      <c r="O2522" s="5" t="b">
        <v>0</v>
      </c>
      <c r="P2522" s="5" t="s">
        <v>8299</v>
      </c>
      <c r="Q2522" s="10">
        <f t="shared" si="394"/>
        <v>0</v>
      </c>
      <c r="R2522" s="12">
        <f t="shared" si="395"/>
        <v>0</v>
      </c>
      <c r="S2522" s="13" t="str">
        <f t="shared" si="400"/>
        <v>Food</v>
      </c>
      <c r="T2522" s="13" t="str">
        <f t="shared" si="393"/>
        <v>Restaurants</v>
      </c>
      <c r="U2522" s="18" t="str">
        <f t="shared" si="396"/>
        <v>Oct</v>
      </c>
      <c r="V2522" s="18" t="str">
        <f t="shared" si="397"/>
        <v>Aug</v>
      </c>
      <c r="W2522" s="1">
        <f t="shared" si="401"/>
        <v>2016</v>
      </c>
      <c r="X2522" s="1">
        <f t="shared" si="402"/>
        <v>2016</v>
      </c>
    </row>
    <row r="2523" spans="1:24" ht="60.75" x14ac:dyDescent="0.3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17">
        <f t="shared" si="398"/>
        <v>42290.75950231481</v>
      </c>
      <c r="L2523" s="17">
        <f t="shared" si="399"/>
        <v>42269.75950231481</v>
      </c>
      <c r="M2523" s="5" t="b">
        <v>0</v>
      </c>
      <c r="N2523" s="5">
        <v>132</v>
      </c>
      <c r="O2523" s="5" t="b">
        <v>1</v>
      </c>
      <c r="P2523" s="5" t="s">
        <v>8300</v>
      </c>
      <c r="Q2523" s="10">
        <f t="shared" si="394"/>
        <v>109.48792</v>
      </c>
      <c r="R2523" s="12">
        <f t="shared" si="395"/>
        <v>1.056</v>
      </c>
      <c r="S2523" s="13" t="str">
        <f t="shared" si="400"/>
        <v>Music</v>
      </c>
      <c r="T2523" s="13" t="str">
        <f t="shared" si="393"/>
        <v>Classical</v>
      </c>
      <c r="U2523" s="18" t="str">
        <f t="shared" si="396"/>
        <v>Oct</v>
      </c>
      <c r="V2523" s="18" t="str">
        <f t="shared" si="397"/>
        <v>Sep</v>
      </c>
      <c r="W2523" s="1">
        <f t="shared" si="401"/>
        <v>2015</v>
      </c>
      <c r="X2523" s="1">
        <f t="shared" si="402"/>
        <v>2015</v>
      </c>
    </row>
    <row r="2524" spans="1:24" ht="60.75" x14ac:dyDescent="0.3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17">
        <f t="shared" si="398"/>
        <v>42482.411111111105</v>
      </c>
      <c r="L2524" s="17">
        <f t="shared" si="399"/>
        <v>42460.365277777775</v>
      </c>
      <c r="M2524" s="5" t="b">
        <v>0</v>
      </c>
      <c r="N2524" s="5">
        <v>27</v>
      </c>
      <c r="O2524" s="5" t="b">
        <v>1</v>
      </c>
      <c r="P2524" s="5" t="s">
        <v>8300</v>
      </c>
      <c r="Q2524" s="10">
        <f t="shared" si="394"/>
        <v>100</v>
      </c>
      <c r="R2524" s="12">
        <f t="shared" si="395"/>
        <v>0.54</v>
      </c>
      <c r="S2524" s="13" t="str">
        <f t="shared" si="400"/>
        <v>Music</v>
      </c>
      <c r="T2524" s="13" t="str">
        <f t="shared" si="393"/>
        <v>Classical</v>
      </c>
      <c r="U2524" s="18" t="str">
        <f t="shared" si="396"/>
        <v>Apr</v>
      </c>
      <c r="V2524" s="18" t="str">
        <f t="shared" si="397"/>
        <v>Mar</v>
      </c>
      <c r="W2524" s="1">
        <f t="shared" si="401"/>
        <v>2016</v>
      </c>
      <c r="X2524" s="1">
        <f t="shared" si="402"/>
        <v>2016</v>
      </c>
    </row>
    <row r="2525" spans="1:24" ht="40.5" x14ac:dyDescent="0.3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17">
        <f t="shared" si="398"/>
        <v>41960.808935185181</v>
      </c>
      <c r="L2525" s="17">
        <f t="shared" si="399"/>
        <v>41930.767268518517</v>
      </c>
      <c r="M2525" s="5" t="b">
        <v>0</v>
      </c>
      <c r="N2525" s="5">
        <v>26</v>
      </c>
      <c r="O2525" s="5" t="b">
        <v>1</v>
      </c>
      <c r="P2525" s="5" t="s">
        <v>8300</v>
      </c>
      <c r="Q2525" s="10">
        <f t="shared" si="394"/>
        <v>156.44444444444446</v>
      </c>
      <c r="R2525" s="12">
        <f t="shared" si="395"/>
        <v>2.8888888888888888</v>
      </c>
      <c r="S2525" s="13" t="str">
        <f t="shared" si="400"/>
        <v>Music</v>
      </c>
      <c r="T2525" s="13" t="str">
        <f t="shared" si="393"/>
        <v>Classical</v>
      </c>
      <c r="U2525" s="18" t="str">
        <f t="shared" si="396"/>
        <v>Nov</v>
      </c>
      <c r="V2525" s="18" t="str">
        <f t="shared" si="397"/>
        <v>Oct</v>
      </c>
      <c r="W2525" s="1">
        <f t="shared" si="401"/>
        <v>2014</v>
      </c>
      <c r="X2525" s="1">
        <f t="shared" si="402"/>
        <v>2014</v>
      </c>
    </row>
    <row r="2526" spans="1:24" ht="40.5" x14ac:dyDescent="0.3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17">
        <f t="shared" si="398"/>
        <v>41993.979166666664</v>
      </c>
      <c r="L2526" s="17">
        <f t="shared" si="399"/>
        <v>41961.599039351851</v>
      </c>
      <c r="M2526" s="5" t="b">
        <v>0</v>
      </c>
      <c r="N2526" s="5">
        <v>43</v>
      </c>
      <c r="O2526" s="5" t="b">
        <v>1</v>
      </c>
      <c r="P2526" s="5" t="s">
        <v>8300</v>
      </c>
      <c r="Q2526" s="10">
        <f t="shared" si="394"/>
        <v>101.6</v>
      </c>
      <c r="R2526" s="12">
        <f t="shared" si="395"/>
        <v>0.57333333333333336</v>
      </c>
      <c r="S2526" s="13" t="str">
        <f t="shared" si="400"/>
        <v>Music</v>
      </c>
      <c r="T2526" s="13" t="str">
        <f t="shared" si="393"/>
        <v>Classical</v>
      </c>
      <c r="U2526" s="18" t="str">
        <f t="shared" si="396"/>
        <v>Dec</v>
      </c>
      <c r="V2526" s="18" t="str">
        <f t="shared" si="397"/>
        <v>Nov</v>
      </c>
      <c r="W2526" s="1">
        <f t="shared" si="401"/>
        <v>2014</v>
      </c>
      <c r="X2526" s="1">
        <f t="shared" si="402"/>
        <v>2014</v>
      </c>
    </row>
    <row r="2527" spans="1:24" ht="40.5" x14ac:dyDescent="0.3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17">
        <f t="shared" si="398"/>
        <v>41088.636238425919</v>
      </c>
      <c r="L2527" s="17">
        <f t="shared" si="399"/>
        <v>41058.636238425919</v>
      </c>
      <c r="M2527" s="5" t="b">
        <v>0</v>
      </c>
      <c r="N2527" s="5">
        <v>80</v>
      </c>
      <c r="O2527" s="5" t="b">
        <v>1</v>
      </c>
      <c r="P2527" s="5" t="s">
        <v>8300</v>
      </c>
      <c r="Q2527" s="10">
        <f t="shared" si="394"/>
        <v>100.325</v>
      </c>
      <c r="R2527" s="12">
        <f t="shared" si="395"/>
        <v>1</v>
      </c>
      <c r="S2527" s="13" t="str">
        <f t="shared" si="400"/>
        <v>Music</v>
      </c>
      <c r="T2527" s="13" t="str">
        <f t="shared" si="393"/>
        <v>Classical</v>
      </c>
      <c r="U2527" s="18" t="str">
        <f t="shared" si="396"/>
        <v>Jun</v>
      </c>
      <c r="V2527" s="18" t="str">
        <f t="shared" si="397"/>
        <v>May</v>
      </c>
      <c r="W2527" s="1">
        <f t="shared" si="401"/>
        <v>2012</v>
      </c>
      <c r="X2527" s="1">
        <f t="shared" si="402"/>
        <v>2012</v>
      </c>
    </row>
    <row r="2528" spans="1:24" ht="40.5" x14ac:dyDescent="0.3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17">
        <f t="shared" si="398"/>
        <v>41980.999305555553</v>
      </c>
      <c r="L2528" s="17">
        <f t="shared" si="399"/>
        <v>41952.882800925923</v>
      </c>
      <c r="M2528" s="5" t="b">
        <v>0</v>
      </c>
      <c r="N2528" s="5">
        <v>33</v>
      </c>
      <c r="O2528" s="5" t="b">
        <v>1</v>
      </c>
      <c r="P2528" s="5" t="s">
        <v>8300</v>
      </c>
      <c r="Q2528" s="10">
        <f t="shared" si="394"/>
        <v>112.95</v>
      </c>
      <c r="R2528" s="12">
        <f t="shared" si="395"/>
        <v>0.82499999999999996</v>
      </c>
      <c r="S2528" s="13" t="str">
        <f t="shared" si="400"/>
        <v>Music</v>
      </c>
      <c r="T2528" s="13" t="str">
        <f t="shared" si="393"/>
        <v>Classical</v>
      </c>
      <c r="U2528" s="18" t="str">
        <f t="shared" si="396"/>
        <v>Dec</v>
      </c>
      <c r="V2528" s="18" t="str">
        <f t="shared" si="397"/>
        <v>Nov</v>
      </c>
      <c r="W2528" s="1">
        <f t="shared" si="401"/>
        <v>2014</v>
      </c>
      <c r="X2528" s="1">
        <f t="shared" si="402"/>
        <v>2014</v>
      </c>
    </row>
    <row r="2529" spans="1:24" ht="40.5" x14ac:dyDescent="0.3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17">
        <f t="shared" si="398"/>
        <v>41564.957638888889</v>
      </c>
      <c r="L2529" s="17">
        <f t="shared" si="399"/>
        <v>41546.542719907404</v>
      </c>
      <c r="M2529" s="5" t="b">
        <v>0</v>
      </c>
      <c r="N2529" s="5">
        <v>71</v>
      </c>
      <c r="O2529" s="5" t="b">
        <v>1</v>
      </c>
      <c r="P2529" s="5" t="s">
        <v>8300</v>
      </c>
      <c r="Q2529" s="10">
        <f t="shared" si="394"/>
        <v>102.125</v>
      </c>
      <c r="R2529" s="12">
        <f t="shared" si="395"/>
        <v>1.7749999999999999</v>
      </c>
      <c r="S2529" s="13" t="str">
        <f t="shared" si="400"/>
        <v>Music</v>
      </c>
      <c r="T2529" s="13" t="str">
        <f t="shared" si="393"/>
        <v>Classical</v>
      </c>
      <c r="U2529" s="18" t="str">
        <f t="shared" si="396"/>
        <v>Oct</v>
      </c>
      <c r="V2529" s="18" t="str">
        <f t="shared" si="397"/>
        <v>Sep</v>
      </c>
      <c r="W2529" s="1">
        <f t="shared" si="401"/>
        <v>2013</v>
      </c>
      <c r="X2529" s="1">
        <f t="shared" si="402"/>
        <v>2013</v>
      </c>
    </row>
    <row r="2530" spans="1:24" ht="40.5" x14ac:dyDescent="0.3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17">
        <f t="shared" si="398"/>
        <v>42236.249999999993</v>
      </c>
      <c r="L2530" s="17">
        <f t="shared" si="399"/>
        <v>42217.626192129632</v>
      </c>
      <c r="M2530" s="5" t="b">
        <v>0</v>
      </c>
      <c r="N2530" s="5">
        <v>81</v>
      </c>
      <c r="O2530" s="5" t="b">
        <v>1</v>
      </c>
      <c r="P2530" s="5" t="s">
        <v>8300</v>
      </c>
      <c r="Q2530" s="10">
        <f t="shared" si="394"/>
        <v>107.24975000000001</v>
      </c>
      <c r="R2530" s="12">
        <f t="shared" si="395"/>
        <v>2.0249999999999999</v>
      </c>
      <c r="S2530" s="13" t="str">
        <f t="shared" si="400"/>
        <v>Music</v>
      </c>
      <c r="T2530" s="13" t="str">
        <f t="shared" si="393"/>
        <v>Classical</v>
      </c>
      <c r="U2530" s="18" t="str">
        <f t="shared" si="396"/>
        <v>Aug</v>
      </c>
      <c r="V2530" s="18" t="str">
        <f t="shared" si="397"/>
        <v>Aug</v>
      </c>
      <c r="W2530" s="1">
        <f t="shared" si="401"/>
        <v>2015</v>
      </c>
      <c r="X2530" s="1">
        <f t="shared" si="402"/>
        <v>2015</v>
      </c>
    </row>
    <row r="2531" spans="1:24" ht="60.75" x14ac:dyDescent="0.3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17">
        <f t="shared" si="398"/>
        <v>40992.830729166664</v>
      </c>
      <c r="L2531" s="17">
        <f t="shared" si="399"/>
        <v>40947.872395833328</v>
      </c>
      <c r="M2531" s="5" t="b">
        <v>0</v>
      </c>
      <c r="N2531" s="5">
        <v>76</v>
      </c>
      <c r="O2531" s="5" t="b">
        <v>1</v>
      </c>
      <c r="P2531" s="5" t="s">
        <v>8300</v>
      </c>
      <c r="Q2531" s="10">
        <f t="shared" si="394"/>
        <v>104.28333333333333</v>
      </c>
      <c r="R2531" s="12">
        <f t="shared" si="395"/>
        <v>1.2666666666666666</v>
      </c>
      <c r="S2531" s="13" t="str">
        <f t="shared" si="400"/>
        <v>Music</v>
      </c>
      <c r="T2531" s="13" t="str">
        <f t="shared" si="393"/>
        <v>Classical</v>
      </c>
      <c r="U2531" s="18" t="str">
        <f t="shared" si="396"/>
        <v>Mar</v>
      </c>
      <c r="V2531" s="18" t="str">
        <f t="shared" si="397"/>
        <v>Feb</v>
      </c>
      <c r="W2531" s="1">
        <f t="shared" si="401"/>
        <v>2012</v>
      </c>
      <c r="X2531" s="1">
        <f t="shared" si="402"/>
        <v>2012</v>
      </c>
    </row>
    <row r="2532" spans="1:24" ht="60.75" x14ac:dyDescent="0.3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17">
        <f t="shared" si="398"/>
        <v>42113.993055555555</v>
      </c>
      <c r="L2532" s="17">
        <f t="shared" si="399"/>
        <v>42081.656307870369</v>
      </c>
      <c r="M2532" s="5" t="b">
        <v>0</v>
      </c>
      <c r="N2532" s="5">
        <v>48</v>
      </c>
      <c r="O2532" s="5" t="b">
        <v>1</v>
      </c>
      <c r="P2532" s="5" t="s">
        <v>8300</v>
      </c>
      <c r="Q2532" s="10">
        <f t="shared" si="394"/>
        <v>100</v>
      </c>
      <c r="R2532" s="12">
        <f t="shared" si="395"/>
        <v>0.7384615384615385</v>
      </c>
      <c r="S2532" s="13" t="str">
        <f t="shared" si="400"/>
        <v>Music</v>
      </c>
      <c r="T2532" s="13" t="str">
        <f t="shared" si="393"/>
        <v>Classical</v>
      </c>
      <c r="U2532" s="18" t="str">
        <f t="shared" si="396"/>
        <v>Apr</v>
      </c>
      <c r="V2532" s="18" t="str">
        <f t="shared" si="397"/>
        <v>Mar</v>
      </c>
      <c r="W2532" s="1">
        <f t="shared" si="401"/>
        <v>2015</v>
      </c>
      <c r="X2532" s="1">
        <f t="shared" si="402"/>
        <v>2015</v>
      </c>
    </row>
    <row r="2533" spans="1:24" ht="60.75" x14ac:dyDescent="0.3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17">
        <f t="shared" si="398"/>
        <v>42230.957638888889</v>
      </c>
      <c r="L2533" s="17">
        <f t="shared" si="399"/>
        <v>42208.471689814811</v>
      </c>
      <c r="M2533" s="5" t="b">
        <v>0</v>
      </c>
      <c r="N2533" s="5">
        <v>61</v>
      </c>
      <c r="O2533" s="5" t="b">
        <v>1</v>
      </c>
      <c r="P2533" s="5" t="s">
        <v>8300</v>
      </c>
      <c r="Q2533" s="10">
        <f t="shared" si="394"/>
        <v>100.4</v>
      </c>
      <c r="R2533" s="12">
        <f t="shared" si="395"/>
        <v>1.3555555555555556</v>
      </c>
      <c r="S2533" s="13" t="str">
        <f t="shared" si="400"/>
        <v>Music</v>
      </c>
      <c r="T2533" s="13" t="str">
        <f t="shared" si="393"/>
        <v>Classical</v>
      </c>
      <c r="U2533" s="18" t="str">
        <f t="shared" si="396"/>
        <v>Aug</v>
      </c>
      <c r="V2533" s="18" t="str">
        <f t="shared" si="397"/>
        <v>Jul</v>
      </c>
      <c r="W2533" s="1">
        <f t="shared" si="401"/>
        <v>2015</v>
      </c>
      <c r="X2533" s="1">
        <f t="shared" si="402"/>
        <v>2015</v>
      </c>
    </row>
    <row r="2534" spans="1:24" ht="40.5" x14ac:dyDescent="0.3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17">
        <f t="shared" si="398"/>
        <v>41137.640810185185</v>
      </c>
      <c r="L2534" s="17">
        <f t="shared" si="399"/>
        <v>41107.640810185185</v>
      </c>
      <c r="M2534" s="5" t="b">
        <v>0</v>
      </c>
      <c r="N2534" s="5">
        <v>60</v>
      </c>
      <c r="O2534" s="5" t="b">
        <v>1</v>
      </c>
      <c r="P2534" s="5" t="s">
        <v>8300</v>
      </c>
      <c r="Q2534" s="10">
        <f t="shared" si="394"/>
        <v>126.125</v>
      </c>
      <c r="R2534" s="12">
        <f t="shared" si="395"/>
        <v>1.5</v>
      </c>
      <c r="S2534" s="13" t="str">
        <f t="shared" si="400"/>
        <v>Music</v>
      </c>
      <c r="T2534" s="13" t="str">
        <f t="shared" si="393"/>
        <v>Classical</v>
      </c>
      <c r="U2534" s="18" t="str">
        <f t="shared" si="396"/>
        <v>Aug</v>
      </c>
      <c r="V2534" s="18" t="str">
        <f t="shared" si="397"/>
        <v>Jul</v>
      </c>
      <c r="W2534" s="1">
        <f t="shared" si="401"/>
        <v>2012</v>
      </c>
      <c r="X2534" s="1">
        <f t="shared" si="402"/>
        <v>2012</v>
      </c>
    </row>
    <row r="2535" spans="1:24" ht="60.75" x14ac:dyDescent="0.3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17">
        <f t="shared" si="398"/>
        <v>41334.542453703703</v>
      </c>
      <c r="L2535" s="17">
        <f t="shared" si="399"/>
        <v>41304.542951388888</v>
      </c>
      <c r="M2535" s="5" t="b">
        <v>0</v>
      </c>
      <c r="N2535" s="5">
        <v>136</v>
      </c>
      <c r="O2535" s="5" t="b">
        <v>1</v>
      </c>
      <c r="P2535" s="5" t="s">
        <v>8300</v>
      </c>
      <c r="Q2535" s="10">
        <f t="shared" si="394"/>
        <v>110.66666666666667</v>
      </c>
      <c r="R2535" s="12">
        <f t="shared" si="395"/>
        <v>1.8133333333333332</v>
      </c>
      <c r="S2535" s="13" t="str">
        <f t="shared" si="400"/>
        <v>Music</v>
      </c>
      <c r="T2535" s="13" t="str">
        <f t="shared" si="393"/>
        <v>Classical</v>
      </c>
      <c r="U2535" s="18" t="str">
        <f t="shared" si="396"/>
        <v>Mar</v>
      </c>
      <c r="V2535" s="18" t="str">
        <f t="shared" si="397"/>
        <v>Jan</v>
      </c>
      <c r="W2535" s="1">
        <f t="shared" si="401"/>
        <v>2013</v>
      </c>
      <c r="X2535" s="1">
        <f t="shared" si="402"/>
        <v>2013</v>
      </c>
    </row>
    <row r="2536" spans="1:24" ht="81" x14ac:dyDescent="0.3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17">
        <f t="shared" si="398"/>
        <v>40179.041666666664</v>
      </c>
      <c r="L2536" s="17">
        <f t="shared" si="399"/>
        <v>40127.492037037031</v>
      </c>
      <c r="M2536" s="5" t="b">
        <v>0</v>
      </c>
      <c r="N2536" s="5">
        <v>14</v>
      </c>
      <c r="O2536" s="5" t="b">
        <v>1</v>
      </c>
      <c r="P2536" s="5" t="s">
        <v>8300</v>
      </c>
      <c r="Q2536" s="10">
        <f t="shared" si="394"/>
        <v>105</v>
      </c>
      <c r="R2536" s="12">
        <f t="shared" si="395"/>
        <v>0.7</v>
      </c>
      <c r="S2536" s="13" t="str">
        <f t="shared" si="400"/>
        <v>Music</v>
      </c>
      <c r="T2536" s="13" t="str">
        <f t="shared" si="393"/>
        <v>Classical</v>
      </c>
      <c r="U2536" s="18" t="str">
        <f t="shared" si="396"/>
        <v>Jan</v>
      </c>
      <c r="V2536" s="18" t="str">
        <f t="shared" si="397"/>
        <v>Nov</v>
      </c>
      <c r="W2536" s="1">
        <f t="shared" si="401"/>
        <v>2010</v>
      </c>
      <c r="X2536" s="1">
        <f t="shared" si="402"/>
        <v>2009</v>
      </c>
    </row>
    <row r="2537" spans="1:24" ht="40.5" x14ac:dyDescent="0.3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17">
        <f t="shared" si="398"/>
        <v>41974.624363425923</v>
      </c>
      <c r="L2537" s="17">
        <f t="shared" si="399"/>
        <v>41943.582696759258</v>
      </c>
      <c r="M2537" s="5" t="b">
        <v>0</v>
      </c>
      <c r="N2537" s="5">
        <v>78</v>
      </c>
      <c r="O2537" s="5" t="b">
        <v>1</v>
      </c>
      <c r="P2537" s="5" t="s">
        <v>8300</v>
      </c>
      <c r="Q2537" s="10">
        <f t="shared" si="394"/>
        <v>103.77500000000001</v>
      </c>
      <c r="R2537" s="12">
        <f t="shared" si="395"/>
        <v>0.39</v>
      </c>
      <c r="S2537" s="13" t="str">
        <f t="shared" si="400"/>
        <v>Music</v>
      </c>
      <c r="T2537" s="13" t="str">
        <f t="shared" si="393"/>
        <v>Classical</v>
      </c>
      <c r="U2537" s="18" t="str">
        <f t="shared" si="396"/>
        <v>Dec</v>
      </c>
      <c r="V2537" s="18" t="str">
        <f t="shared" si="397"/>
        <v>Oct</v>
      </c>
      <c r="W2537" s="1">
        <f t="shared" si="401"/>
        <v>2014</v>
      </c>
      <c r="X2537" s="1">
        <f t="shared" si="402"/>
        <v>2014</v>
      </c>
    </row>
    <row r="2538" spans="1:24" ht="40.5" x14ac:dyDescent="0.3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17">
        <f t="shared" si="398"/>
        <v>41484.89775462963</v>
      </c>
      <c r="L2538" s="17">
        <f t="shared" si="399"/>
        <v>41463.89775462963</v>
      </c>
      <c r="M2538" s="5" t="b">
        <v>0</v>
      </c>
      <c r="N2538" s="5">
        <v>4</v>
      </c>
      <c r="O2538" s="5" t="b">
        <v>1</v>
      </c>
      <c r="P2538" s="5" t="s">
        <v>8300</v>
      </c>
      <c r="Q2538" s="10">
        <f t="shared" si="394"/>
        <v>116</v>
      </c>
      <c r="R2538" s="12">
        <f t="shared" si="395"/>
        <v>16</v>
      </c>
      <c r="S2538" s="13" t="str">
        <f t="shared" si="400"/>
        <v>Music</v>
      </c>
      <c r="T2538" s="13" t="str">
        <f t="shared" si="393"/>
        <v>Classical</v>
      </c>
      <c r="U2538" s="18" t="str">
        <f t="shared" si="396"/>
        <v>Jul</v>
      </c>
      <c r="V2538" s="18" t="str">
        <f t="shared" si="397"/>
        <v>Jul</v>
      </c>
      <c r="W2538" s="1">
        <f t="shared" si="401"/>
        <v>2013</v>
      </c>
      <c r="X2538" s="1">
        <f t="shared" si="402"/>
        <v>2013</v>
      </c>
    </row>
    <row r="2539" spans="1:24" ht="40.5" x14ac:dyDescent="0.3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17">
        <f t="shared" si="398"/>
        <v>40756.440451388888</v>
      </c>
      <c r="L2539" s="17">
        <f t="shared" si="399"/>
        <v>40696.440451388888</v>
      </c>
      <c r="M2539" s="5" t="b">
        <v>0</v>
      </c>
      <c r="N2539" s="5">
        <v>11</v>
      </c>
      <c r="O2539" s="5" t="b">
        <v>1</v>
      </c>
      <c r="P2539" s="5" t="s">
        <v>8300</v>
      </c>
      <c r="Q2539" s="10">
        <f t="shared" si="394"/>
        <v>110</v>
      </c>
      <c r="R2539" s="12">
        <f t="shared" si="395"/>
        <v>1.1000000000000001</v>
      </c>
      <c r="S2539" s="13" t="str">
        <f t="shared" si="400"/>
        <v>Music</v>
      </c>
      <c r="T2539" s="13" t="str">
        <f t="shared" si="393"/>
        <v>Classical</v>
      </c>
      <c r="U2539" s="18" t="str">
        <f t="shared" si="396"/>
        <v>Aug</v>
      </c>
      <c r="V2539" s="18" t="str">
        <f t="shared" si="397"/>
        <v>Jun</v>
      </c>
      <c r="W2539" s="1">
        <f t="shared" si="401"/>
        <v>2011</v>
      </c>
      <c r="X2539" s="1">
        <f t="shared" si="402"/>
        <v>2011</v>
      </c>
    </row>
    <row r="2540" spans="1:24" ht="40.5" x14ac:dyDescent="0.3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17">
        <f t="shared" si="398"/>
        <v>41328.999305555553</v>
      </c>
      <c r="L2540" s="17">
        <f t="shared" si="399"/>
        <v>41298.301631944443</v>
      </c>
      <c r="M2540" s="5" t="b">
        <v>0</v>
      </c>
      <c r="N2540" s="5">
        <v>185</v>
      </c>
      <c r="O2540" s="5" t="b">
        <v>1</v>
      </c>
      <c r="P2540" s="5" t="s">
        <v>8300</v>
      </c>
      <c r="Q2540" s="10">
        <f t="shared" si="394"/>
        <v>113.01761111111109</v>
      </c>
      <c r="R2540" s="12">
        <f t="shared" si="395"/>
        <v>1.0277777777777777</v>
      </c>
      <c r="S2540" s="13" t="str">
        <f t="shared" si="400"/>
        <v>Music</v>
      </c>
      <c r="T2540" s="13" t="str">
        <f t="shared" si="393"/>
        <v>Classical</v>
      </c>
      <c r="U2540" s="18" t="str">
        <f t="shared" si="396"/>
        <v>Feb</v>
      </c>
      <c r="V2540" s="18" t="str">
        <f t="shared" si="397"/>
        <v>Jan</v>
      </c>
      <c r="W2540" s="1">
        <f t="shared" si="401"/>
        <v>2013</v>
      </c>
      <c r="X2540" s="1">
        <f t="shared" si="402"/>
        <v>2013</v>
      </c>
    </row>
    <row r="2541" spans="1:24" ht="40.5" x14ac:dyDescent="0.3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17">
        <f t="shared" si="398"/>
        <v>42037.693888888891</v>
      </c>
      <c r="L2541" s="17">
        <f t="shared" si="399"/>
        <v>41977.693888888891</v>
      </c>
      <c r="M2541" s="5" t="b">
        <v>0</v>
      </c>
      <c r="N2541" s="5">
        <v>59</v>
      </c>
      <c r="O2541" s="5" t="b">
        <v>1</v>
      </c>
      <c r="P2541" s="5" t="s">
        <v>8300</v>
      </c>
      <c r="Q2541" s="10">
        <f t="shared" si="394"/>
        <v>100.25</v>
      </c>
      <c r="R2541" s="12">
        <f t="shared" si="395"/>
        <v>0.59</v>
      </c>
      <c r="S2541" s="13" t="str">
        <f t="shared" si="400"/>
        <v>Music</v>
      </c>
      <c r="T2541" s="13" t="str">
        <f t="shared" si="393"/>
        <v>Classical</v>
      </c>
      <c r="U2541" s="18" t="str">
        <f t="shared" si="396"/>
        <v>Feb</v>
      </c>
      <c r="V2541" s="18" t="str">
        <f t="shared" si="397"/>
        <v>Dec</v>
      </c>
      <c r="W2541" s="1">
        <f t="shared" si="401"/>
        <v>2015</v>
      </c>
      <c r="X2541" s="1">
        <f t="shared" si="402"/>
        <v>2014</v>
      </c>
    </row>
    <row r="2542" spans="1:24" ht="40.5" x14ac:dyDescent="0.3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17">
        <f t="shared" si="398"/>
        <v>40845.466678240737</v>
      </c>
      <c r="L2542" s="17">
        <f t="shared" si="399"/>
        <v>40785.466678240737</v>
      </c>
      <c r="M2542" s="5" t="b">
        <v>0</v>
      </c>
      <c r="N2542" s="5">
        <v>27</v>
      </c>
      <c r="O2542" s="5" t="b">
        <v>1</v>
      </c>
      <c r="P2542" s="5" t="s">
        <v>8300</v>
      </c>
      <c r="Q2542" s="10">
        <f t="shared" si="394"/>
        <v>103.4</v>
      </c>
      <c r="R2542" s="12">
        <f t="shared" si="395"/>
        <v>1.08</v>
      </c>
      <c r="S2542" s="13" t="str">
        <f t="shared" si="400"/>
        <v>Music</v>
      </c>
      <c r="T2542" s="13" t="str">
        <f t="shared" si="393"/>
        <v>Classical</v>
      </c>
      <c r="U2542" s="18" t="str">
        <f t="shared" si="396"/>
        <v>Oct</v>
      </c>
      <c r="V2542" s="18" t="str">
        <f t="shared" si="397"/>
        <v>Aug</v>
      </c>
      <c r="W2542" s="1">
        <f t="shared" si="401"/>
        <v>2011</v>
      </c>
      <c r="X2542" s="1">
        <f t="shared" si="402"/>
        <v>2011</v>
      </c>
    </row>
    <row r="2543" spans="1:24" ht="60.75" x14ac:dyDescent="0.3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17">
        <f t="shared" si="398"/>
        <v>41543.240949074076</v>
      </c>
      <c r="L2543" s="17">
        <f t="shared" si="399"/>
        <v>41483.240949074076</v>
      </c>
      <c r="M2543" s="5" t="b">
        <v>0</v>
      </c>
      <c r="N2543" s="5">
        <v>63</v>
      </c>
      <c r="O2543" s="5" t="b">
        <v>1</v>
      </c>
      <c r="P2543" s="5" t="s">
        <v>8300</v>
      </c>
      <c r="Q2543" s="10">
        <f t="shared" si="394"/>
        <v>107.02857142857142</v>
      </c>
      <c r="R2543" s="12">
        <f t="shared" si="395"/>
        <v>1.8</v>
      </c>
      <c r="S2543" s="13" t="str">
        <f t="shared" si="400"/>
        <v>Music</v>
      </c>
      <c r="T2543" s="13" t="str">
        <f t="shared" si="393"/>
        <v>Classical</v>
      </c>
      <c r="U2543" s="18" t="str">
        <f t="shared" si="396"/>
        <v>Sep</v>
      </c>
      <c r="V2543" s="18" t="str">
        <f t="shared" si="397"/>
        <v>Jul</v>
      </c>
      <c r="W2543" s="1">
        <f t="shared" si="401"/>
        <v>2013</v>
      </c>
      <c r="X2543" s="1">
        <f t="shared" si="402"/>
        <v>2013</v>
      </c>
    </row>
    <row r="2544" spans="1:24" ht="40.5" x14ac:dyDescent="0.3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17">
        <f t="shared" si="398"/>
        <v>41547.957638888889</v>
      </c>
      <c r="L2544" s="17">
        <f t="shared" si="399"/>
        <v>41509.218252314815</v>
      </c>
      <c r="M2544" s="5" t="b">
        <v>0</v>
      </c>
      <c r="N2544" s="5">
        <v>13</v>
      </c>
      <c r="O2544" s="5" t="b">
        <v>1</v>
      </c>
      <c r="P2544" s="5" t="s">
        <v>8300</v>
      </c>
      <c r="Q2544" s="10">
        <f t="shared" si="394"/>
        <v>103.57142857142857</v>
      </c>
      <c r="R2544" s="12">
        <f t="shared" si="395"/>
        <v>1.8571428571428572</v>
      </c>
      <c r="S2544" s="13" t="str">
        <f t="shared" si="400"/>
        <v>Music</v>
      </c>
      <c r="T2544" s="13" t="str">
        <f t="shared" ref="T2544:T2607" si="403">IF(ISNUMBER(SEARCH("television",P2544)),"Video/Televison",IF(ISNUMBER(SEARCH("documentary",P2544)),"Video/Documentary",IF(ISNUMBER(SEARCH("drama",P2544)),"Video/Drama",IF(ISNUMBER(SEARCH("science",P2544)),"Video/Science Fiction",IF(ISNUMBER(SEARCH("shorts",P2544)),"Video/Shorts",IF(ISNUMBER(SEARCH("Trucks",P2544)),"Food Trucks",IF(ISNUMBER(SEARCH("restaurants",P2544)),"Restaurants",IF(ISNUMBER(SEARCH("small",P2544)),"Small Batch",IF(ISNUMBER(SEARCH("mobile",P2544)),"Mobile Games",IF(ISNUMBER(SEARCH("tabletop",P2544)),"Tabletop Games",IF(ISNUMBER(SEARCH("video",P2544)),"Video Games",IF(ISNUMBER(SEARCH("audio",P2544)),"Audio",IF(ISNUMBER(SEARCH("classical",P2544)),"Classical",IF(ISNUMBER(SEARCH("electric",P2544)),"Electric Music",IF(ISNUMBER(SEARCH("faith",P2544)),"Faith",IF(ISNUMBER(SEARCH("indie",P2544)),"Indie Music",IF(ISNUMBER(SEARCH("jazz",P2544)),"Jazz",IF(ISNUMBER(SEARCH("metal",P2544)),"Metal",IF(ISNUMBER(SEARCH("pop",P2544)),"Pop",IF(ISNUMBER(SEARCH("world",P2544)),"World Music",IF(ISNUMBER(SEARCH("plays",P2544)),"Plays",IF(ISNUMBER(SEARCH("spaces",P2544)),"Spaces",IF(ISNUMBER(SEARCH("marker",P2544)),"Markerpaces",IF(ISNUMBER(SEARCH("exploration",P2544)),"Space Exploration",IF(ISNUMBER(SEARCH("wearables",P2544)),"Wearables",IF(ISNUMBER(SEARCH("web",P2544)),"Web",IF(ISNUMBER(SEARCH("hardware",P2544)),"Hardware",IF(ISNUMBER(SEARCH("nature",P2544)),"Nature",IF(ISNUMBER(SEARCH("people",P2544)),"People",IF(ISNUMBER(SEARCH("photobooks",P2544)),"Photobooks",IF(ISNUMBER(SEARCH("places",P2544)),"Places",IF(ISNUMBER(SEARCH("nonfiction",P2544)),"Nonfiction",IF(ISNUMBER(SEARCH("fiction",P2544)),"fiction",IF(ISNUMBER(SEARCH("radio",P2544)),"Radio &amp; Podcast",IF(ISNUMBER(SEARCH("translation",P2544)),"Translation",IF(ISNUMBER(SEARCH("musical",P2544)),"Musical",IF(ISNUMBER(SEARCH("rock",P2544)),"Rock",IF(ISNUMBER(SEARCH("books",P2544)),"Books",IF(ISNUMBER(SEARCH("music/electronic",P2544)),"Electronic Music",IF(ISNUMBER(SEARCH("gadgets",P2544)),"Gadgets"))))))))))))))))))))))))))))))))))))))))</f>
        <v>Classical</v>
      </c>
      <c r="U2544" s="18" t="str">
        <f t="shared" si="396"/>
        <v>Sep</v>
      </c>
      <c r="V2544" s="18" t="str">
        <f t="shared" si="397"/>
        <v>Aug</v>
      </c>
      <c r="W2544" s="1">
        <f t="shared" si="401"/>
        <v>2013</v>
      </c>
      <c r="X2544" s="1">
        <f t="shared" si="402"/>
        <v>2013</v>
      </c>
    </row>
    <row r="2545" spans="1:24" ht="60.75" x14ac:dyDescent="0.3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17">
        <f t="shared" si="398"/>
        <v>40544.916666666664</v>
      </c>
      <c r="L2545" s="17">
        <f t="shared" si="399"/>
        <v>40513.899282407401</v>
      </c>
      <c r="M2545" s="5" t="b">
        <v>0</v>
      </c>
      <c r="N2545" s="5">
        <v>13</v>
      </c>
      <c r="O2545" s="5" t="b">
        <v>1</v>
      </c>
      <c r="P2545" s="5" t="s">
        <v>8300</v>
      </c>
      <c r="Q2545" s="10">
        <f t="shared" si="394"/>
        <v>156.4</v>
      </c>
      <c r="R2545" s="12">
        <f t="shared" si="395"/>
        <v>5.2</v>
      </c>
      <c r="S2545" s="13" t="str">
        <f t="shared" si="400"/>
        <v>Music</v>
      </c>
      <c r="T2545" s="13" t="str">
        <f t="shared" si="403"/>
        <v>Classical</v>
      </c>
      <c r="U2545" s="18" t="str">
        <f t="shared" si="396"/>
        <v>Jan</v>
      </c>
      <c r="V2545" s="18" t="str">
        <f t="shared" si="397"/>
        <v>Dec</v>
      </c>
      <c r="W2545" s="1">
        <f t="shared" si="401"/>
        <v>2011</v>
      </c>
      <c r="X2545" s="1">
        <f t="shared" si="402"/>
        <v>2010</v>
      </c>
    </row>
    <row r="2546" spans="1:24" ht="40.5" x14ac:dyDescent="0.3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17">
        <f t="shared" si="398"/>
        <v>41098.3121412037</v>
      </c>
      <c r="L2546" s="17">
        <f t="shared" si="399"/>
        <v>41068.3121412037</v>
      </c>
      <c r="M2546" s="5" t="b">
        <v>0</v>
      </c>
      <c r="N2546" s="5">
        <v>57</v>
      </c>
      <c r="O2546" s="5" t="b">
        <v>1</v>
      </c>
      <c r="P2546" s="5" t="s">
        <v>8300</v>
      </c>
      <c r="Q2546" s="10">
        <f t="shared" si="394"/>
        <v>100.82</v>
      </c>
      <c r="R2546" s="12">
        <f t="shared" si="395"/>
        <v>1.1399999999999999</v>
      </c>
      <c r="S2546" s="13" t="str">
        <f t="shared" si="400"/>
        <v>Music</v>
      </c>
      <c r="T2546" s="13" t="str">
        <f t="shared" si="403"/>
        <v>Classical</v>
      </c>
      <c r="U2546" s="18" t="str">
        <f t="shared" si="396"/>
        <v>Jul</v>
      </c>
      <c r="V2546" s="18" t="str">
        <f t="shared" si="397"/>
        <v>Jun</v>
      </c>
      <c r="W2546" s="1">
        <f t="shared" si="401"/>
        <v>2012</v>
      </c>
      <c r="X2546" s="1">
        <f t="shared" si="402"/>
        <v>2012</v>
      </c>
    </row>
    <row r="2547" spans="1:24" ht="60.75" x14ac:dyDescent="0.3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17">
        <f t="shared" si="398"/>
        <v>42061.812499999993</v>
      </c>
      <c r="L2547" s="17">
        <f t="shared" si="399"/>
        <v>42026.929837962962</v>
      </c>
      <c r="M2547" s="5" t="b">
        <v>0</v>
      </c>
      <c r="N2547" s="5">
        <v>61</v>
      </c>
      <c r="O2547" s="5" t="b">
        <v>1</v>
      </c>
      <c r="P2547" s="5" t="s">
        <v>8300</v>
      </c>
      <c r="Q2547" s="10">
        <f t="shared" si="394"/>
        <v>195.3</v>
      </c>
      <c r="R2547" s="12">
        <f t="shared" si="395"/>
        <v>3.05</v>
      </c>
      <c r="S2547" s="13" t="str">
        <f t="shared" si="400"/>
        <v>Music</v>
      </c>
      <c r="T2547" s="13" t="str">
        <f t="shared" si="403"/>
        <v>Classical</v>
      </c>
      <c r="U2547" s="18" t="str">
        <f t="shared" si="396"/>
        <v>Feb</v>
      </c>
      <c r="V2547" s="18" t="str">
        <f t="shared" si="397"/>
        <v>Jan</v>
      </c>
      <c r="W2547" s="1">
        <f t="shared" si="401"/>
        <v>2015</v>
      </c>
      <c r="X2547" s="1">
        <f t="shared" si="402"/>
        <v>2015</v>
      </c>
    </row>
    <row r="2548" spans="1:24" ht="60.75" x14ac:dyDescent="0.3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17">
        <f t="shared" si="398"/>
        <v>41552</v>
      </c>
      <c r="L2548" s="17">
        <f t="shared" si="399"/>
        <v>41524.650219907409</v>
      </c>
      <c r="M2548" s="5" t="b">
        <v>0</v>
      </c>
      <c r="N2548" s="5">
        <v>65</v>
      </c>
      <c r="O2548" s="5" t="b">
        <v>1</v>
      </c>
      <c r="P2548" s="5" t="s">
        <v>8300</v>
      </c>
      <c r="Q2548" s="10">
        <f t="shared" si="394"/>
        <v>111.71428571428571</v>
      </c>
      <c r="R2548" s="12">
        <f t="shared" si="395"/>
        <v>1.8571428571428572</v>
      </c>
      <c r="S2548" s="13" t="str">
        <f t="shared" si="400"/>
        <v>Music</v>
      </c>
      <c r="T2548" s="13" t="str">
        <f t="shared" si="403"/>
        <v>Classical</v>
      </c>
      <c r="U2548" s="18" t="str">
        <f t="shared" si="396"/>
        <v>Oct</v>
      </c>
      <c r="V2548" s="18" t="str">
        <f t="shared" si="397"/>
        <v>Sep</v>
      </c>
      <c r="W2548" s="1">
        <f t="shared" si="401"/>
        <v>2013</v>
      </c>
      <c r="X2548" s="1">
        <f t="shared" si="402"/>
        <v>2013</v>
      </c>
    </row>
    <row r="2549" spans="1:24" ht="40.5" x14ac:dyDescent="0.3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17">
        <f t="shared" si="398"/>
        <v>41003.523182870369</v>
      </c>
      <c r="L2549" s="17">
        <f t="shared" si="399"/>
        <v>40973.564849537033</v>
      </c>
      <c r="M2549" s="5" t="b">
        <v>0</v>
      </c>
      <c r="N2549" s="5">
        <v>134</v>
      </c>
      <c r="O2549" s="5" t="b">
        <v>1</v>
      </c>
      <c r="P2549" s="5" t="s">
        <v>8300</v>
      </c>
      <c r="Q2549" s="10">
        <f t="shared" si="394"/>
        <v>119.85454545454546</v>
      </c>
      <c r="R2549" s="12">
        <f t="shared" si="395"/>
        <v>2.4363636363636365</v>
      </c>
      <c r="S2549" s="13" t="str">
        <f t="shared" si="400"/>
        <v>Music</v>
      </c>
      <c r="T2549" s="13" t="str">
        <f t="shared" si="403"/>
        <v>Classical</v>
      </c>
      <c r="U2549" s="18" t="str">
        <f t="shared" si="396"/>
        <v>Apr</v>
      </c>
      <c r="V2549" s="18" t="str">
        <f t="shared" si="397"/>
        <v>Mar</v>
      </c>
      <c r="W2549" s="1">
        <f t="shared" si="401"/>
        <v>2012</v>
      </c>
      <c r="X2549" s="1">
        <f t="shared" si="402"/>
        <v>2012</v>
      </c>
    </row>
    <row r="2550" spans="1:24" ht="40.5" x14ac:dyDescent="0.3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17">
        <f t="shared" si="398"/>
        <v>42642.977083333331</v>
      </c>
      <c r="L2550" s="17">
        <f t="shared" si="399"/>
        <v>42618.417094907403</v>
      </c>
      <c r="M2550" s="5" t="b">
        <v>0</v>
      </c>
      <c r="N2550" s="5">
        <v>37</v>
      </c>
      <c r="O2550" s="5" t="b">
        <v>1</v>
      </c>
      <c r="P2550" s="5" t="s">
        <v>8300</v>
      </c>
      <c r="Q2550" s="10">
        <f t="shared" si="394"/>
        <v>101.85</v>
      </c>
      <c r="R2550" s="12">
        <f t="shared" si="395"/>
        <v>0.6166666666666667</v>
      </c>
      <c r="S2550" s="13" t="str">
        <f t="shared" si="400"/>
        <v>Music</v>
      </c>
      <c r="T2550" s="13" t="str">
        <f t="shared" si="403"/>
        <v>Classical</v>
      </c>
      <c r="U2550" s="18" t="str">
        <f t="shared" si="396"/>
        <v>Sep</v>
      </c>
      <c r="V2550" s="18" t="str">
        <f t="shared" si="397"/>
        <v>Sep</v>
      </c>
      <c r="W2550" s="1">
        <f t="shared" si="401"/>
        <v>2016</v>
      </c>
      <c r="X2550" s="1">
        <f t="shared" si="402"/>
        <v>2016</v>
      </c>
    </row>
    <row r="2551" spans="1:24" ht="40.5" x14ac:dyDescent="0.3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17">
        <f t="shared" si="398"/>
        <v>41425.5</v>
      </c>
      <c r="L2551" s="17">
        <f t="shared" si="399"/>
        <v>41390.549421296295</v>
      </c>
      <c r="M2551" s="5" t="b">
        <v>0</v>
      </c>
      <c r="N2551" s="5">
        <v>37</v>
      </c>
      <c r="O2551" s="5" t="b">
        <v>1</v>
      </c>
      <c r="P2551" s="5" t="s">
        <v>8300</v>
      </c>
      <c r="Q2551" s="10">
        <f t="shared" si="394"/>
        <v>102.80254777070064</v>
      </c>
      <c r="R2551" s="12">
        <f t="shared" si="395"/>
        <v>2.3566878980891719</v>
      </c>
      <c r="S2551" s="13" t="str">
        <f t="shared" si="400"/>
        <v>Music</v>
      </c>
      <c r="T2551" s="13" t="str">
        <f t="shared" si="403"/>
        <v>Classical</v>
      </c>
      <c r="U2551" s="18" t="str">
        <f t="shared" si="396"/>
        <v>May</v>
      </c>
      <c r="V2551" s="18" t="str">
        <f t="shared" si="397"/>
        <v>Apr</v>
      </c>
      <c r="W2551" s="1">
        <f t="shared" si="401"/>
        <v>2013</v>
      </c>
      <c r="X2551" s="1">
        <f t="shared" si="402"/>
        <v>2013</v>
      </c>
    </row>
    <row r="2552" spans="1:24" ht="60.75" x14ac:dyDescent="0.3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17">
        <f t="shared" si="398"/>
        <v>42284.957638888889</v>
      </c>
      <c r="L2552" s="17">
        <f t="shared" si="399"/>
        <v>42228.425995370366</v>
      </c>
      <c r="M2552" s="5" t="b">
        <v>0</v>
      </c>
      <c r="N2552" s="5">
        <v>150</v>
      </c>
      <c r="O2552" s="5" t="b">
        <v>1</v>
      </c>
      <c r="P2552" s="5" t="s">
        <v>8300</v>
      </c>
      <c r="Q2552" s="10">
        <f t="shared" si="394"/>
        <v>100.84615384615384</v>
      </c>
      <c r="R2552" s="12">
        <f t="shared" si="395"/>
        <v>2.3076923076923075</v>
      </c>
      <c r="S2552" s="13" t="str">
        <f t="shared" si="400"/>
        <v>Music</v>
      </c>
      <c r="T2552" s="13" t="str">
        <f t="shared" si="403"/>
        <v>Classical</v>
      </c>
      <c r="U2552" s="18" t="str">
        <f t="shared" si="396"/>
        <v>Oct</v>
      </c>
      <c r="V2552" s="18" t="str">
        <f t="shared" si="397"/>
        <v>Aug</v>
      </c>
      <c r="W2552" s="1">
        <f t="shared" si="401"/>
        <v>2015</v>
      </c>
      <c r="X2552" s="1">
        <f t="shared" si="402"/>
        <v>2015</v>
      </c>
    </row>
    <row r="2553" spans="1:24" ht="60.75" x14ac:dyDescent="0.3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17">
        <f t="shared" si="398"/>
        <v>40989.658333333333</v>
      </c>
      <c r="L2553" s="17">
        <f t="shared" si="399"/>
        <v>40961.043807870366</v>
      </c>
      <c r="M2553" s="5" t="b">
        <v>0</v>
      </c>
      <c r="N2553" s="5">
        <v>56</v>
      </c>
      <c r="O2553" s="5" t="b">
        <v>1</v>
      </c>
      <c r="P2553" s="5" t="s">
        <v>8300</v>
      </c>
      <c r="Q2553" s="10">
        <f t="shared" si="394"/>
        <v>102.73469387755102</v>
      </c>
      <c r="R2553" s="12">
        <f t="shared" si="395"/>
        <v>1.5238095238095237</v>
      </c>
      <c r="S2553" s="13" t="str">
        <f t="shared" si="400"/>
        <v>Music</v>
      </c>
      <c r="T2553" s="13" t="str">
        <f t="shared" si="403"/>
        <v>Classical</v>
      </c>
      <c r="U2553" s="18" t="str">
        <f t="shared" si="396"/>
        <v>Mar</v>
      </c>
      <c r="V2553" s="18" t="str">
        <f t="shared" si="397"/>
        <v>Feb</v>
      </c>
      <c r="W2553" s="1">
        <f t="shared" si="401"/>
        <v>2012</v>
      </c>
      <c r="X2553" s="1">
        <f t="shared" si="402"/>
        <v>2012</v>
      </c>
    </row>
    <row r="2554" spans="1:24" ht="40.5" x14ac:dyDescent="0.3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17">
        <f t="shared" si="398"/>
        <v>42799.601631944439</v>
      </c>
      <c r="L2554" s="17">
        <f t="shared" si="399"/>
        <v>42769.601631944439</v>
      </c>
      <c r="M2554" s="5" t="b">
        <v>0</v>
      </c>
      <c r="N2554" s="5">
        <v>18</v>
      </c>
      <c r="O2554" s="5" t="b">
        <v>1</v>
      </c>
      <c r="P2554" s="5" t="s">
        <v>8300</v>
      </c>
      <c r="Q2554" s="10">
        <f t="shared" si="394"/>
        <v>106.5</v>
      </c>
      <c r="R2554" s="12">
        <f t="shared" si="395"/>
        <v>0.6</v>
      </c>
      <c r="S2554" s="13" t="str">
        <f t="shared" si="400"/>
        <v>Music</v>
      </c>
      <c r="T2554" s="13" t="str">
        <f t="shared" si="403"/>
        <v>Classical</v>
      </c>
      <c r="U2554" s="18" t="str">
        <f t="shared" si="396"/>
        <v>Mar</v>
      </c>
      <c r="V2554" s="18" t="str">
        <f t="shared" si="397"/>
        <v>Feb</v>
      </c>
      <c r="W2554" s="1">
        <f t="shared" si="401"/>
        <v>2017</v>
      </c>
      <c r="X2554" s="1">
        <f t="shared" si="402"/>
        <v>2017</v>
      </c>
    </row>
    <row r="2555" spans="1:24" ht="60.75" x14ac:dyDescent="0.3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17">
        <f t="shared" si="398"/>
        <v>41172.990821759253</v>
      </c>
      <c r="L2555" s="17">
        <f t="shared" si="399"/>
        <v>41112.990821759253</v>
      </c>
      <c r="M2555" s="5" t="b">
        <v>0</v>
      </c>
      <c r="N2555" s="5">
        <v>60</v>
      </c>
      <c r="O2555" s="5" t="b">
        <v>1</v>
      </c>
      <c r="P2555" s="5" t="s">
        <v>8300</v>
      </c>
      <c r="Q2555" s="10">
        <f t="shared" si="394"/>
        <v>155.53333333333333</v>
      </c>
      <c r="R2555" s="12">
        <f t="shared" si="395"/>
        <v>4</v>
      </c>
      <c r="S2555" s="13" t="str">
        <f t="shared" si="400"/>
        <v>Music</v>
      </c>
      <c r="T2555" s="13" t="str">
        <f t="shared" si="403"/>
        <v>Classical</v>
      </c>
      <c r="U2555" s="18" t="str">
        <f t="shared" si="396"/>
        <v>Sep</v>
      </c>
      <c r="V2555" s="18" t="str">
        <f t="shared" si="397"/>
        <v>Jul</v>
      </c>
      <c r="W2555" s="1">
        <f t="shared" si="401"/>
        <v>2012</v>
      </c>
      <c r="X2555" s="1">
        <f t="shared" si="402"/>
        <v>2012</v>
      </c>
    </row>
    <row r="2556" spans="1:24" ht="40.5" x14ac:dyDescent="0.3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17">
        <f t="shared" si="398"/>
        <v>42155.957638888889</v>
      </c>
      <c r="L2556" s="17">
        <f t="shared" si="399"/>
        <v>42124.869942129626</v>
      </c>
      <c r="M2556" s="5" t="b">
        <v>0</v>
      </c>
      <c r="N2556" s="5">
        <v>67</v>
      </c>
      <c r="O2556" s="5" t="b">
        <v>1</v>
      </c>
      <c r="P2556" s="5" t="s">
        <v>8300</v>
      </c>
      <c r="Q2556" s="10">
        <f t="shared" si="394"/>
        <v>122.8</v>
      </c>
      <c r="R2556" s="12">
        <f t="shared" si="395"/>
        <v>2.2333333333333334</v>
      </c>
      <c r="S2556" s="13" t="str">
        <f t="shared" si="400"/>
        <v>Music</v>
      </c>
      <c r="T2556" s="13" t="str">
        <f t="shared" si="403"/>
        <v>Classical</v>
      </c>
      <c r="U2556" s="18" t="str">
        <f t="shared" si="396"/>
        <v>May</v>
      </c>
      <c r="V2556" s="18" t="str">
        <f t="shared" si="397"/>
        <v>Apr</v>
      </c>
      <c r="W2556" s="1">
        <f t="shared" si="401"/>
        <v>2015</v>
      </c>
      <c r="X2556" s="1">
        <f t="shared" si="402"/>
        <v>2015</v>
      </c>
    </row>
    <row r="2557" spans="1:24" ht="40.5" x14ac:dyDescent="0.3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17">
        <f t="shared" si="398"/>
        <v>41057.44667824074</v>
      </c>
      <c r="L2557" s="17">
        <f t="shared" si="399"/>
        <v>41026.44667824074</v>
      </c>
      <c r="M2557" s="5" t="b">
        <v>0</v>
      </c>
      <c r="N2557" s="5">
        <v>35</v>
      </c>
      <c r="O2557" s="5" t="b">
        <v>1</v>
      </c>
      <c r="P2557" s="5" t="s">
        <v>8300</v>
      </c>
      <c r="Q2557" s="10">
        <f t="shared" si="394"/>
        <v>107.35</v>
      </c>
      <c r="R2557" s="12">
        <f t="shared" si="395"/>
        <v>1.75</v>
      </c>
      <c r="S2557" s="13" t="str">
        <f t="shared" si="400"/>
        <v>Music</v>
      </c>
      <c r="T2557" s="13" t="str">
        <f t="shared" si="403"/>
        <v>Classical</v>
      </c>
      <c r="U2557" s="18" t="str">
        <f t="shared" si="396"/>
        <v>May</v>
      </c>
      <c r="V2557" s="18" t="str">
        <f t="shared" si="397"/>
        <v>Apr</v>
      </c>
      <c r="W2557" s="1">
        <f t="shared" si="401"/>
        <v>2012</v>
      </c>
      <c r="X2557" s="1">
        <f t="shared" si="402"/>
        <v>2012</v>
      </c>
    </row>
    <row r="2558" spans="1:24" ht="60.75" x14ac:dyDescent="0.3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17">
        <f t="shared" si="398"/>
        <v>41267.783067129625</v>
      </c>
      <c r="L2558" s="17">
        <f t="shared" si="399"/>
        <v>41222.783067129625</v>
      </c>
      <c r="M2558" s="5" t="b">
        <v>0</v>
      </c>
      <c r="N2558" s="5">
        <v>34</v>
      </c>
      <c r="O2558" s="5" t="b">
        <v>1</v>
      </c>
      <c r="P2558" s="5" t="s">
        <v>8300</v>
      </c>
      <c r="Q2558" s="10">
        <f t="shared" si="394"/>
        <v>105.50335570469798</v>
      </c>
      <c r="R2558" s="12">
        <f t="shared" si="395"/>
        <v>4.5637583892617446</v>
      </c>
      <c r="S2558" s="13" t="str">
        <f t="shared" si="400"/>
        <v>Music</v>
      </c>
      <c r="T2558" s="13" t="str">
        <f t="shared" si="403"/>
        <v>Classical</v>
      </c>
      <c r="U2558" s="18" t="str">
        <f t="shared" si="396"/>
        <v>Dec</v>
      </c>
      <c r="V2558" s="18" t="str">
        <f t="shared" si="397"/>
        <v>Nov</v>
      </c>
      <c r="W2558" s="1">
        <f t="shared" si="401"/>
        <v>2012</v>
      </c>
      <c r="X2558" s="1">
        <f t="shared" si="402"/>
        <v>2012</v>
      </c>
    </row>
    <row r="2559" spans="1:24" ht="40.5" x14ac:dyDescent="0.3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17">
        <f t="shared" si="398"/>
        <v>41774.536874999998</v>
      </c>
      <c r="L2559" s="17">
        <f t="shared" si="399"/>
        <v>41744.536874999998</v>
      </c>
      <c r="M2559" s="5" t="b">
        <v>0</v>
      </c>
      <c r="N2559" s="5">
        <v>36</v>
      </c>
      <c r="O2559" s="5" t="b">
        <v>1</v>
      </c>
      <c r="P2559" s="5" t="s">
        <v>8300</v>
      </c>
      <c r="Q2559" s="10">
        <f t="shared" si="394"/>
        <v>118.44444444444444</v>
      </c>
      <c r="R2559" s="12">
        <f t="shared" si="395"/>
        <v>4</v>
      </c>
      <c r="S2559" s="13" t="str">
        <f t="shared" si="400"/>
        <v>Music</v>
      </c>
      <c r="T2559" s="13" t="str">
        <f t="shared" si="403"/>
        <v>Classical</v>
      </c>
      <c r="U2559" s="18" t="str">
        <f t="shared" si="396"/>
        <v>May</v>
      </c>
      <c r="V2559" s="18" t="str">
        <f t="shared" si="397"/>
        <v>Apr</v>
      </c>
      <c r="W2559" s="1">
        <f t="shared" si="401"/>
        <v>2014</v>
      </c>
      <c r="X2559" s="1">
        <f t="shared" si="402"/>
        <v>2014</v>
      </c>
    </row>
    <row r="2560" spans="1:24" ht="40.5" x14ac:dyDescent="0.3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17">
        <f t="shared" si="398"/>
        <v>42125.374305555553</v>
      </c>
      <c r="L2560" s="17">
        <f t="shared" si="399"/>
        <v>42093.651689814811</v>
      </c>
      <c r="M2560" s="5" t="b">
        <v>0</v>
      </c>
      <c r="N2560" s="5">
        <v>18</v>
      </c>
      <c r="O2560" s="5" t="b">
        <v>1</v>
      </c>
      <c r="P2560" s="5" t="s">
        <v>8300</v>
      </c>
      <c r="Q2560" s="10">
        <f t="shared" si="394"/>
        <v>108.88</v>
      </c>
      <c r="R2560" s="12">
        <f t="shared" si="395"/>
        <v>1.44</v>
      </c>
      <c r="S2560" s="13" t="str">
        <f t="shared" si="400"/>
        <v>Music</v>
      </c>
      <c r="T2560" s="13" t="str">
        <f t="shared" si="403"/>
        <v>Classical</v>
      </c>
      <c r="U2560" s="18" t="str">
        <f t="shared" si="396"/>
        <v>May</v>
      </c>
      <c r="V2560" s="18" t="str">
        <f t="shared" si="397"/>
        <v>Mar</v>
      </c>
      <c r="W2560" s="1">
        <f t="shared" si="401"/>
        <v>2015</v>
      </c>
      <c r="X2560" s="1">
        <f t="shared" si="402"/>
        <v>2015</v>
      </c>
    </row>
    <row r="2561" spans="1:24" ht="40.5" x14ac:dyDescent="0.3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17">
        <f t="shared" si="398"/>
        <v>40862.609027777777</v>
      </c>
      <c r="L2561" s="17">
        <f t="shared" si="399"/>
        <v>40829.665324074071</v>
      </c>
      <c r="M2561" s="5" t="b">
        <v>0</v>
      </c>
      <c r="N2561" s="5">
        <v>25</v>
      </c>
      <c r="O2561" s="5" t="b">
        <v>1</v>
      </c>
      <c r="P2561" s="5" t="s">
        <v>8300</v>
      </c>
      <c r="Q2561" s="10">
        <f t="shared" si="394"/>
        <v>111.25</v>
      </c>
      <c r="R2561" s="12">
        <f t="shared" si="395"/>
        <v>3.125</v>
      </c>
      <c r="S2561" s="13" t="str">
        <f t="shared" si="400"/>
        <v>Music</v>
      </c>
      <c r="T2561" s="13" t="str">
        <f t="shared" si="403"/>
        <v>Classical</v>
      </c>
      <c r="U2561" s="18" t="str">
        <f t="shared" si="396"/>
        <v>Nov</v>
      </c>
      <c r="V2561" s="18" t="str">
        <f t="shared" si="397"/>
        <v>Oct</v>
      </c>
      <c r="W2561" s="1">
        <f t="shared" si="401"/>
        <v>2011</v>
      </c>
      <c r="X2561" s="1">
        <f t="shared" si="402"/>
        <v>2011</v>
      </c>
    </row>
    <row r="2562" spans="1:24" ht="40.5" x14ac:dyDescent="0.3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17">
        <f t="shared" si="398"/>
        <v>42069.742754629631</v>
      </c>
      <c r="L2562" s="17">
        <f t="shared" si="399"/>
        <v>42039.742754629631</v>
      </c>
      <c r="M2562" s="5" t="b">
        <v>0</v>
      </c>
      <c r="N2562" s="5">
        <v>21</v>
      </c>
      <c r="O2562" s="5" t="b">
        <v>1</v>
      </c>
      <c r="P2562" s="5" t="s">
        <v>8300</v>
      </c>
      <c r="Q2562" s="10">
        <f t="shared" ref="Q2562:Q2625" si="404">100*E2562/D2562</f>
        <v>100.1</v>
      </c>
      <c r="R2562" s="12">
        <f t="shared" ref="R2562:R2625" si="405">100*N2562/D2562</f>
        <v>0.7</v>
      </c>
      <c r="S2562" s="13" t="str">
        <f t="shared" si="400"/>
        <v>Music</v>
      </c>
      <c r="T2562" s="13" t="str">
        <f t="shared" si="403"/>
        <v>Classical</v>
      </c>
      <c r="U2562" s="18" t="str">
        <f t="shared" ref="U2562:U2625" si="406">TEXT((I2562/86400)+25569+(-5/24), "mmm")</f>
        <v>Mar</v>
      </c>
      <c r="V2562" s="18" t="str">
        <f t="shared" ref="V2562:V2625" si="407">TEXT((J2562/86400)+25569+(-5/24), "mmm")</f>
        <v>Feb</v>
      </c>
      <c r="W2562" s="1">
        <f t="shared" si="401"/>
        <v>2015</v>
      </c>
      <c r="X2562" s="1">
        <f t="shared" si="402"/>
        <v>2015</v>
      </c>
    </row>
    <row r="2563" spans="1:24" ht="40.5" x14ac:dyDescent="0.3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17">
        <f t="shared" ref="K2563:K2626" si="408">(I2563/86400)+25569+(-5/24)</f>
        <v>42290.320474537039</v>
      </c>
      <c r="L2563" s="17">
        <f t="shared" ref="L2563:L2626" si="409">(J2563/86400)+25569+(-5/24)</f>
        <v>42260.320474537039</v>
      </c>
      <c r="M2563" s="5" t="b">
        <v>0</v>
      </c>
      <c r="N2563" s="5">
        <v>0</v>
      </c>
      <c r="O2563" s="5" t="b">
        <v>0</v>
      </c>
      <c r="P2563" s="5" t="s">
        <v>8284</v>
      </c>
      <c r="Q2563" s="10">
        <f t="shared" si="404"/>
        <v>0</v>
      </c>
      <c r="R2563" s="12">
        <f t="shared" si="405"/>
        <v>0</v>
      </c>
      <c r="S2563" s="13" t="str">
        <f t="shared" ref="S2563:S2626" si="410">IF(ISNUMBER(SEARCH("film",P2563)),"Film",IF(ISNUMBER(SEARCH("theater",P2563)),"Theater",IF(ISNUMBER(SEARCH("music",P2563)),"Music",IF(ISNUMBER(SEARCH("technology",P2563)),"Technology",IF(ISNUMBER(SEARCH("journalism",P2563)),"Journalism",IF(ISNUMBER(SEARCH("games",P2563)),"Games",IF(ISNUMBER(SEARCH("food",P2563)),"Food",IF(ISNUMBER(SEARCH("photography",P2563)),"Photography",IF(ISNUMBER(SEARCH("publishing",P2563)),"Publishing")))))))))</f>
        <v>Food</v>
      </c>
      <c r="T2563" s="13" t="str">
        <f t="shared" si="403"/>
        <v>Food Trucks</v>
      </c>
      <c r="U2563" s="18" t="str">
        <f t="shared" si="406"/>
        <v>Oct</v>
      </c>
      <c r="V2563" s="18" t="str">
        <f t="shared" si="407"/>
        <v>Sep</v>
      </c>
      <c r="W2563" s="1">
        <f t="shared" ref="W2563:W2626" si="411">YEAR(K2563)</f>
        <v>2015</v>
      </c>
      <c r="X2563" s="1">
        <f t="shared" ref="X2563:X2626" si="412">YEAR(L2563)</f>
        <v>2015</v>
      </c>
    </row>
    <row r="2564" spans="1:24" ht="60.75" x14ac:dyDescent="0.3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17">
        <f t="shared" si="408"/>
        <v>42654.316423611112</v>
      </c>
      <c r="L2564" s="17">
        <f t="shared" si="409"/>
        <v>42594.316423611112</v>
      </c>
      <c r="M2564" s="5" t="b">
        <v>0</v>
      </c>
      <c r="N2564" s="5">
        <v>3</v>
      </c>
      <c r="O2564" s="5" t="b">
        <v>0</v>
      </c>
      <c r="P2564" s="5" t="s">
        <v>8284</v>
      </c>
      <c r="Q2564" s="10">
        <f t="shared" si="404"/>
        <v>0.75</v>
      </c>
      <c r="R2564" s="12">
        <f t="shared" si="405"/>
        <v>0.03</v>
      </c>
      <c r="S2564" s="13" t="str">
        <f t="shared" si="410"/>
        <v>Food</v>
      </c>
      <c r="T2564" s="13" t="str">
        <f t="shared" si="403"/>
        <v>Food Trucks</v>
      </c>
      <c r="U2564" s="18" t="str">
        <f t="shared" si="406"/>
        <v>Oct</v>
      </c>
      <c r="V2564" s="18" t="str">
        <f t="shared" si="407"/>
        <v>Aug</v>
      </c>
      <c r="W2564" s="1">
        <f t="shared" si="411"/>
        <v>2016</v>
      </c>
      <c r="X2564" s="1">
        <f t="shared" si="412"/>
        <v>2016</v>
      </c>
    </row>
    <row r="2565" spans="1:24" ht="40.5" x14ac:dyDescent="0.3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17">
        <f t="shared" si="408"/>
        <v>42214.931145833332</v>
      </c>
      <c r="L2565" s="17">
        <f t="shared" si="409"/>
        <v>42154.931145833332</v>
      </c>
      <c r="M2565" s="5" t="b">
        <v>0</v>
      </c>
      <c r="N2565" s="5">
        <v>0</v>
      </c>
      <c r="O2565" s="5" t="b">
        <v>0</v>
      </c>
      <c r="P2565" s="5" t="s">
        <v>8284</v>
      </c>
      <c r="Q2565" s="10">
        <f t="shared" si="404"/>
        <v>0</v>
      </c>
      <c r="R2565" s="12">
        <f t="shared" si="405"/>
        <v>0</v>
      </c>
      <c r="S2565" s="13" t="str">
        <f t="shared" si="410"/>
        <v>Food</v>
      </c>
      <c r="T2565" s="13" t="str">
        <f t="shared" si="403"/>
        <v>Food Trucks</v>
      </c>
      <c r="U2565" s="18" t="str">
        <f t="shared" si="406"/>
        <v>Jul</v>
      </c>
      <c r="V2565" s="18" t="str">
        <f t="shared" si="407"/>
        <v>May</v>
      </c>
      <c r="W2565" s="1">
        <f t="shared" si="411"/>
        <v>2015</v>
      </c>
      <c r="X2565" s="1">
        <f t="shared" si="412"/>
        <v>2015</v>
      </c>
    </row>
    <row r="2566" spans="1:24" ht="40.5" x14ac:dyDescent="0.3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17">
        <f t="shared" si="408"/>
        <v>41851.83216435185</v>
      </c>
      <c r="L2566" s="17">
        <f t="shared" si="409"/>
        <v>41821.83216435185</v>
      </c>
      <c r="M2566" s="5" t="b">
        <v>0</v>
      </c>
      <c r="N2566" s="5">
        <v>0</v>
      </c>
      <c r="O2566" s="5" t="b">
        <v>0</v>
      </c>
      <c r="P2566" s="5" t="s">
        <v>8284</v>
      </c>
      <c r="Q2566" s="10">
        <f t="shared" si="404"/>
        <v>0</v>
      </c>
      <c r="R2566" s="12">
        <f t="shared" si="405"/>
        <v>0</v>
      </c>
      <c r="S2566" s="13" t="str">
        <f t="shared" si="410"/>
        <v>Food</v>
      </c>
      <c r="T2566" s="13" t="str">
        <f t="shared" si="403"/>
        <v>Food Trucks</v>
      </c>
      <c r="U2566" s="18" t="str">
        <f t="shared" si="406"/>
        <v>Jul</v>
      </c>
      <c r="V2566" s="18" t="str">
        <f t="shared" si="407"/>
        <v>Jul</v>
      </c>
      <c r="W2566" s="1">
        <f t="shared" si="411"/>
        <v>2014</v>
      </c>
      <c r="X2566" s="1">
        <f t="shared" si="412"/>
        <v>2014</v>
      </c>
    </row>
    <row r="2567" spans="1:24" ht="40.5" x14ac:dyDescent="0.3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17">
        <f t="shared" si="408"/>
        <v>42499.659722222219</v>
      </c>
      <c r="L2567" s="17">
        <f t="shared" si="409"/>
        <v>42440.442002314812</v>
      </c>
      <c r="M2567" s="5" t="b">
        <v>0</v>
      </c>
      <c r="N2567" s="5">
        <v>1</v>
      </c>
      <c r="O2567" s="5" t="b">
        <v>0</v>
      </c>
      <c r="P2567" s="5" t="s">
        <v>8284</v>
      </c>
      <c r="Q2567" s="10">
        <f t="shared" si="404"/>
        <v>1</v>
      </c>
      <c r="R2567" s="12">
        <f t="shared" si="405"/>
        <v>0.01</v>
      </c>
      <c r="S2567" s="13" t="str">
        <f t="shared" si="410"/>
        <v>Food</v>
      </c>
      <c r="T2567" s="13" t="str">
        <f t="shared" si="403"/>
        <v>Food Trucks</v>
      </c>
      <c r="U2567" s="18" t="str">
        <f t="shared" si="406"/>
        <v>May</v>
      </c>
      <c r="V2567" s="18" t="str">
        <f t="shared" si="407"/>
        <v>Mar</v>
      </c>
      <c r="W2567" s="1">
        <f t="shared" si="411"/>
        <v>2016</v>
      </c>
      <c r="X2567" s="1">
        <f t="shared" si="412"/>
        <v>2016</v>
      </c>
    </row>
    <row r="2568" spans="1:24" ht="40.5" x14ac:dyDescent="0.3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17">
        <f t="shared" si="408"/>
        <v>41872.772546296292</v>
      </c>
      <c r="L2568" s="17">
        <f t="shared" si="409"/>
        <v>41842.772546296292</v>
      </c>
      <c r="M2568" s="5" t="b">
        <v>0</v>
      </c>
      <c r="N2568" s="5">
        <v>0</v>
      </c>
      <c r="O2568" s="5" t="b">
        <v>0</v>
      </c>
      <c r="P2568" s="5" t="s">
        <v>8284</v>
      </c>
      <c r="Q2568" s="10">
        <f t="shared" si="404"/>
        <v>0</v>
      </c>
      <c r="R2568" s="12">
        <f t="shared" si="405"/>
        <v>0</v>
      </c>
      <c r="S2568" s="13" t="str">
        <f t="shared" si="410"/>
        <v>Food</v>
      </c>
      <c r="T2568" s="13" t="str">
        <f t="shared" si="403"/>
        <v>Food Trucks</v>
      </c>
      <c r="U2568" s="18" t="str">
        <f t="shared" si="406"/>
        <v>Aug</v>
      </c>
      <c r="V2568" s="18" t="str">
        <f t="shared" si="407"/>
        <v>Jul</v>
      </c>
      <c r="W2568" s="1">
        <f t="shared" si="411"/>
        <v>2014</v>
      </c>
      <c r="X2568" s="1">
        <f t="shared" si="412"/>
        <v>2014</v>
      </c>
    </row>
    <row r="2569" spans="1:24" ht="40.5" x14ac:dyDescent="0.3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17">
        <f t="shared" si="408"/>
        <v>42117.670578703699</v>
      </c>
      <c r="L2569" s="17">
        <f t="shared" si="409"/>
        <v>42087.670578703699</v>
      </c>
      <c r="M2569" s="5" t="b">
        <v>0</v>
      </c>
      <c r="N2569" s="5">
        <v>2</v>
      </c>
      <c r="O2569" s="5" t="b">
        <v>0</v>
      </c>
      <c r="P2569" s="5" t="s">
        <v>8284</v>
      </c>
      <c r="Q2569" s="10">
        <f t="shared" si="404"/>
        <v>0.26666666666666666</v>
      </c>
      <c r="R2569" s="12">
        <f t="shared" si="405"/>
        <v>4.4444444444444444E-3</v>
      </c>
      <c r="S2569" s="13" t="str">
        <f t="shared" si="410"/>
        <v>Food</v>
      </c>
      <c r="T2569" s="13" t="str">
        <f t="shared" si="403"/>
        <v>Food Trucks</v>
      </c>
      <c r="U2569" s="18" t="str">
        <f t="shared" si="406"/>
        <v>Apr</v>
      </c>
      <c r="V2569" s="18" t="str">
        <f t="shared" si="407"/>
        <v>Mar</v>
      </c>
      <c r="W2569" s="1">
        <f t="shared" si="411"/>
        <v>2015</v>
      </c>
      <c r="X2569" s="1">
        <f t="shared" si="412"/>
        <v>2015</v>
      </c>
    </row>
    <row r="2570" spans="1:24" ht="60.75" x14ac:dyDescent="0.3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17">
        <f t="shared" si="408"/>
        <v>42614.45826388889</v>
      </c>
      <c r="L2570" s="17">
        <f t="shared" si="409"/>
        <v>42584.45826388889</v>
      </c>
      <c r="M2570" s="5" t="b">
        <v>0</v>
      </c>
      <c r="N2570" s="5">
        <v>1</v>
      </c>
      <c r="O2570" s="5" t="b">
        <v>0</v>
      </c>
      <c r="P2570" s="5" t="s">
        <v>8284</v>
      </c>
      <c r="Q2570" s="10">
        <f t="shared" si="404"/>
        <v>0.5</v>
      </c>
      <c r="R2570" s="12">
        <f t="shared" si="405"/>
        <v>0.01</v>
      </c>
      <c r="S2570" s="13" t="str">
        <f t="shared" si="410"/>
        <v>Food</v>
      </c>
      <c r="T2570" s="13" t="str">
        <f t="shared" si="403"/>
        <v>Food Trucks</v>
      </c>
      <c r="U2570" s="18" t="str">
        <f t="shared" si="406"/>
        <v>Sep</v>
      </c>
      <c r="V2570" s="18" t="str">
        <f t="shared" si="407"/>
        <v>Aug</v>
      </c>
      <c r="W2570" s="1">
        <f t="shared" si="411"/>
        <v>2016</v>
      </c>
      <c r="X2570" s="1">
        <f t="shared" si="412"/>
        <v>2016</v>
      </c>
    </row>
    <row r="2571" spans="1:24" ht="40.5" x14ac:dyDescent="0.3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17">
        <f t="shared" si="408"/>
        <v>42263.897129629629</v>
      </c>
      <c r="L2571" s="17">
        <f t="shared" si="409"/>
        <v>42233.897129629629</v>
      </c>
      <c r="M2571" s="5" t="b">
        <v>0</v>
      </c>
      <c r="N2571" s="5">
        <v>2</v>
      </c>
      <c r="O2571" s="5" t="b">
        <v>0</v>
      </c>
      <c r="P2571" s="5" t="s">
        <v>8284</v>
      </c>
      <c r="Q2571" s="10">
        <f t="shared" si="404"/>
        <v>2.2307692307692308</v>
      </c>
      <c r="R2571" s="12">
        <f t="shared" si="405"/>
        <v>3.0769230769230771E-2</v>
      </c>
      <c r="S2571" s="13" t="str">
        <f t="shared" si="410"/>
        <v>Food</v>
      </c>
      <c r="T2571" s="13" t="str">
        <f t="shared" si="403"/>
        <v>Food Trucks</v>
      </c>
      <c r="U2571" s="18" t="str">
        <f t="shared" si="406"/>
        <v>Sep</v>
      </c>
      <c r="V2571" s="18" t="str">
        <f t="shared" si="407"/>
        <v>Aug</v>
      </c>
      <c r="W2571" s="1">
        <f t="shared" si="411"/>
        <v>2015</v>
      </c>
      <c r="X2571" s="1">
        <f t="shared" si="412"/>
        <v>2015</v>
      </c>
    </row>
    <row r="2572" spans="1:24" ht="60.75" x14ac:dyDescent="0.3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17">
        <f t="shared" si="408"/>
        <v>42774.694849537038</v>
      </c>
      <c r="L2572" s="17">
        <f t="shared" si="409"/>
        <v>42744.694849537038</v>
      </c>
      <c r="M2572" s="5" t="b">
        <v>0</v>
      </c>
      <c r="N2572" s="5">
        <v>2</v>
      </c>
      <c r="O2572" s="5" t="b">
        <v>0</v>
      </c>
      <c r="P2572" s="5" t="s">
        <v>8284</v>
      </c>
      <c r="Q2572" s="10">
        <f t="shared" si="404"/>
        <v>0.84285714285714286</v>
      </c>
      <c r="R2572" s="12">
        <f t="shared" si="405"/>
        <v>2.8571428571428571E-2</v>
      </c>
      <c r="S2572" s="13" t="str">
        <f t="shared" si="410"/>
        <v>Food</v>
      </c>
      <c r="T2572" s="13" t="str">
        <f t="shared" si="403"/>
        <v>Food Trucks</v>
      </c>
      <c r="U2572" s="18" t="str">
        <f t="shared" si="406"/>
        <v>Feb</v>
      </c>
      <c r="V2572" s="18" t="str">
        <f t="shared" si="407"/>
        <v>Jan</v>
      </c>
      <c r="W2572" s="1">
        <f t="shared" si="411"/>
        <v>2017</v>
      </c>
      <c r="X2572" s="1">
        <f t="shared" si="412"/>
        <v>2017</v>
      </c>
    </row>
    <row r="2573" spans="1:24" ht="40.5" x14ac:dyDescent="0.3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17">
        <f t="shared" si="408"/>
        <v>42509.133344907408</v>
      </c>
      <c r="L2573" s="17">
        <f t="shared" si="409"/>
        <v>42449.133344907408</v>
      </c>
      <c r="M2573" s="5" t="b">
        <v>0</v>
      </c>
      <c r="N2573" s="5">
        <v>4</v>
      </c>
      <c r="O2573" s="5" t="b">
        <v>0</v>
      </c>
      <c r="P2573" s="5" t="s">
        <v>8284</v>
      </c>
      <c r="Q2573" s="10">
        <f t="shared" si="404"/>
        <v>0.25</v>
      </c>
      <c r="R2573" s="12">
        <f t="shared" si="405"/>
        <v>4.0000000000000001E-3</v>
      </c>
      <c r="S2573" s="13" t="str">
        <f t="shared" si="410"/>
        <v>Food</v>
      </c>
      <c r="T2573" s="13" t="str">
        <f t="shared" si="403"/>
        <v>Food Trucks</v>
      </c>
      <c r="U2573" s="18" t="str">
        <f t="shared" si="406"/>
        <v>May</v>
      </c>
      <c r="V2573" s="18" t="str">
        <f t="shared" si="407"/>
        <v>Mar</v>
      </c>
      <c r="W2573" s="1">
        <f t="shared" si="411"/>
        <v>2016</v>
      </c>
      <c r="X2573" s="1">
        <f t="shared" si="412"/>
        <v>2016</v>
      </c>
    </row>
    <row r="2574" spans="1:24" ht="40.5" x14ac:dyDescent="0.3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17">
        <f t="shared" si="408"/>
        <v>42106.911076388882</v>
      </c>
      <c r="L2574" s="17">
        <f t="shared" si="409"/>
        <v>42076.911076388882</v>
      </c>
      <c r="M2574" s="5" t="b">
        <v>0</v>
      </c>
      <c r="N2574" s="5">
        <v>0</v>
      </c>
      <c r="O2574" s="5" t="b">
        <v>0</v>
      </c>
      <c r="P2574" s="5" t="s">
        <v>8284</v>
      </c>
      <c r="Q2574" s="10">
        <f t="shared" si="404"/>
        <v>0</v>
      </c>
      <c r="R2574" s="12">
        <f t="shared" si="405"/>
        <v>0</v>
      </c>
      <c r="S2574" s="13" t="str">
        <f t="shared" si="410"/>
        <v>Food</v>
      </c>
      <c r="T2574" s="13" t="str">
        <f t="shared" si="403"/>
        <v>Food Trucks</v>
      </c>
      <c r="U2574" s="18" t="str">
        <f t="shared" si="406"/>
        <v>Apr</v>
      </c>
      <c r="V2574" s="18" t="str">
        <f t="shared" si="407"/>
        <v>Mar</v>
      </c>
      <c r="W2574" s="1">
        <f t="shared" si="411"/>
        <v>2015</v>
      </c>
      <c r="X2574" s="1">
        <f t="shared" si="412"/>
        <v>2015</v>
      </c>
    </row>
    <row r="2575" spans="1:24" ht="40.5" x14ac:dyDescent="0.3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17">
        <f t="shared" si="408"/>
        <v>41874.383668981478</v>
      </c>
      <c r="L2575" s="17">
        <f t="shared" si="409"/>
        <v>41829.383668981478</v>
      </c>
      <c r="M2575" s="5" t="b">
        <v>0</v>
      </c>
      <c r="N2575" s="5">
        <v>0</v>
      </c>
      <c r="O2575" s="5" t="b">
        <v>0</v>
      </c>
      <c r="P2575" s="5" t="s">
        <v>8284</v>
      </c>
      <c r="Q2575" s="10">
        <f t="shared" si="404"/>
        <v>0</v>
      </c>
      <c r="R2575" s="12">
        <f t="shared" si="405"/>
        <v>0</v>
      </c>
      <c r="S2575" s="13" t="str">
        <f t="shared" si="410"/>
        <v>Food</v>
      </c>
      <c r="T2575" s="13" t="str">
        <f t="shared" si="403"/>
        <v>Food Trucks</v>
      </c>
      <c r="U2575" s="18" t="str">
        <f t="shared" si="406"/>
        <v>Aug</v>
      </c>
      <c r="V2575" s="18" t="str">
        <f t="shared" si="407"/>
        <v>Jul</v>
      </c>
      <c r="W2575" s="1">
        <f t="shared" si="411"/>
        <v>2014</v>
      </c>
      <c r="X2575" s="1">
        <f t="shared" si="412"/>
        <v>2014</v>
      </c>
    </row>
    <row r="2576" spans="1:24" ht="40.5" x14ac:dyDescent="0.3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17">
        <f t="shared" si="408"/>
        <v>42508.617418981477</v>
      </c>
      <c r="L2576" s="17">
        <f t="shared" si="409"/>
        <v>42487.617418981477</v>
      </c>
      <c r="M2576" s="5" t="b">
        <v>0</v>
      </c>
      <c r="N2576" s="5">
        <v>0</v>
      </c>
      <c r="O2576" s="5" t="b">
        <v>0</v>
      </c>
      <c r="P2576" s="5" t="s">
        <v>8284</v>
      </c>
      <c r="Q2576" s="10">
        <f t="shared" si="404"/>
        <v>0</v>
      </c>
      <c r="R2576" s="12">
        <f t="shared" si="405"/>
        <v>0</v>
      </c>
      <c r="S2576" s="13" t="str">
        <f t="shared" si="410"/>
        <v>Food</v>
      </c>
      <c r="T2576" s="13" t="str">
        <f t="shared" si="403"/>
        <v>Food Trucks</v>
      </c>
      <c r="U2576" s="18" t="str">
        <f t="shared" si="406"/>
        <v>May</v>
      </c>
      <c r="V2576" s="18" t="str">
        <f t="shared" si="407"/>
        <v>Apr</v>
      </c>
      <c r="W2576" s="1">
        <f t="shared" si="411"/>
        <v>2016</v>
      </c>
      <c r="X2576" s="1">
        <f t="shared" si="412"/>
        <v>2016</v>
      </c>
    </row>
    <row r="2577" spans="1:24" ht="40.5" x14ac:dyDescent="0.3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17">
        <f t="shared" si="408"/>
        <v>42015.900393518517</v>
      </c>
      <c r="L2577" s="17">
        <f t="shared" si="409"/>
        <v>41985.900393518517</v>
      </c>
      <c r="M2577" s="5" t="b">
        <v>0</v>
      </c>
      <c r="N2577" s="5">
        <v>0</v>
      </c>
      <c r="O2577" s="5" t="b">
        <v>0</v>
      </c>
      <c r="P2577" s="5" t="s">
        <v>8284</v>
      </c>
      <c r="Q2577" s="10">
        <f t="shared" si="404"/>
        <v>0</v>
      </c>
      <c r="R2577" s="12">
        <f t="shared" si="405"/>
        <v>0</v>
      </c>
      <c r="S2577" s="13" t="str">
        <f t="shared" si="410"/>
        <v>Food</v>
      </c>
      <c r="T2577" s="13" t="str">
        <f t="shared" si="403"/>
        <v>Food Trucks</v>
      </c>
      <c r="U2577" s="18" t="str">
        <f t="shared" si="406"/>
        <v>Jan</v>
      </c>
      <c r="V2577" s="18" t="str">
        <f t="shared" si="407"/>
        <v>Dec</v>
      </c>
      <c r="W2577" s="1">
        <f t="shared" si="411"/>
        <v>2015</v>
      </c>
      <c r="X2577" s="1">
        <f t="shared" si="412"/>
        <v>2014</v>
      </c>
    </row>
    <row r="2578" spans="1:24" x14ac:dyDescent="0.3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17">
        <f t="shared" si="408"/>
        <v>42104.759803240733</v>
      </c>
      <c r="L2578" s="17">
        <f t="shared" si="409"/>
        <v>42059.801469907405</v>
      </c>
      <c r="M2578" s="5" t="b">
        <v>0</v>
      </c>
      <c r="N2578" s="5">
        <v>0</v>
      </c>
      <c r="O2578" s="5" t="b">
        <v>0</v>
      </c>
      <c r="P2578" s="5" t="s">
        <v>8284</v>
      </c>
      <c r="Q2578" s="10">
        <f t="shared" si="404"/>
        <v>0</v>
      </c>
      <c r="R2578" s="12">
        <f t="shared" si="405"/>
        <v>0</v>
      </c>
      <c r="S2578" s="13" t="str">
        <f t="shared" si="410"/>
        <v>Food</v>
      </c>
      <c r="T2578" s="13" t="str">
        <f t="shared" si="403"/>
        <v>Food Trucks</v>
      </c>
      <c r="U2578" s="18" t="str">
        <f t="shared" si="406"/>
        <v>Apr</v>
      </c>
      <c r="V2578" s="18" t="str">
        <f t="shared" si="407"/>
        <v>Feb</v>
      </c>
      <c r="W2578" s="1">
        <f t="shared" si="411"/>
        <v>2015</v>
      </c>
      <c r="X2578" s="1">
        <f t="shared" si="412"/>
        <v>2015</v>
      </c>
    </row>
    <row r="2579" spans="1:24" ht="40.5" x14ac:dyDescent="0.3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17">
        <f t="shared" si="408"/>
        <v>41855.612233796295</v>
      </c>
      <c r="L2579" s="17">
        <f t="shared" si="409"/>
        <v>41830.612233796295</v>
      </c>
      <c r="M2579" s="5" t="b">
        <v>0</v>
      </c>
      <c r="N2579" s="5">
        <v>0</v>
      </c>
      <c r="O2579" s="5" t="b">
        <v>0</v>
      </c>
      <c r="P2579" s="5" t="s">
        <v>8284</v>
      </c>
      <c r="Q2579" s="10">
        <f t="shared" si="404"/>
        <v>0</v>
      </c>
      <c r="R2579" s="12">
        <f t="shared" si="405"/>
        <v>0</v>
      </c>
      <c r="S2579" s="13" t="str">
        <f t="shared" si="410"/>
        <v>Food</v>
      </c>
      <c r="T2579" s="13" t="str">
        <f t="shared" si="403"/>
        <v>Food Trucks</v>
      </c>
      <c r="U2579" s="18" t="str">
        <f t="shared" si="406"/>
        <v>Aug</v>
      </c>
      <c r="V2579" s="18" t="str">
        <f t="shared" si="407"/>
        <v>Jul</v>
      </c>
      <c r="W2579" s="1">
        <f t="shared" si="411"/>
        <v>2014</v>
      </c>
      <c r="X2579" s="1">
        <f t="shared" si="412"/>
        <v>2014</v>
      </c>
    </row>
    <row r="2580" spans="1:24" ht="40.5" x14ac:dyDescent="0.3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17">
        <f t="shared" si="408"/>
        <v>42286.499999999993</v>
      </c>
      <c r="L2580" s="17">
        <f t="shared" si="409"/>
        <v>42237.814571759256</v>
      </c>
      <c r="M2580" s="5" t="b">
        <v>0</v>
      </c>
      <c r="N2580" s="5">
        <v>0</v>
      </c>
      <c r="O2580" s="5" t="b">
        <v>0</v>
      </c>
      <c r="P2580" s="5" t="s">
        <v>8284</v>
      </c>
      <c r="Q2580" s="10">
        <f t="shared" si="404"/>
        <v>0</v>
      </c>
      <c r="R2580" s="12">
        <f t="shared" si="405"/>
        <v>0</v>
      </c>
      <c r="S2580" s="13" t="str">
        <f t="shared" si="410"/>
        <v>Food</v>
      </c>
      <c r="T2580" s="13" t="str">
        <f t="shared" si="403"/>
        <v>Food Trucks</v>
      </c>
      <c r="U2580" s="18" t="str">
        <f t="shared" si="406"/>
        <v>Oct</v>
      </c>
      <c r="V2580" s="18" t="str">
        <f t="shared" si="407"/>
        <v>Aug</v>
      </c>
      <c r="W2580" s="1">
        <f t="shared" si="411"/>
        <v>2015</v>
      </c>
      <c r="X2580" s="1">
        <f t="shared" si="412"/>
        <v>2015</v>
      </c>
    </row>
    <row r="2581" spans="1:24" ht="40.5" x14ac:dyDescent="0.3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17">
        <f t="shared" si="408"/>
        <v>41897.621562499997</v>
      </c>
      <c r="L2581" s="17">
        <f t="shared" si="409"/>
        <v>41837.621562499997</v>
      </c>
      <c r="M2581" s="5" t="b">
        <v>0</v>
      </c>
      <c r="N2581" s="5">
        <v>12</v>
      </c>
      <c r="O2581" s="5" t="b">
        <v>0</v>
      </c>
      <c r="P2581" s="5" t="s">
        <v>8284</v>
      </c>
      <c r="Q2581" s="10">
        <f t="shared" si="404"/>
        <v>0.13850000000000001</v>
      </c>
      <c r="R2581" s="12">
        <f t="shared" si="405"/>
        <v>6.0000000000000001E-3</v>
      </c>
      <c r="S2581" s="13" t="str">
        <f t="shared" si="410"/>
        <v>Food</v>
      </c>
      <c r="T2581" s="13" t="str">
        <f t="shared" si="403"/>
        <v>Food Trucks</v>
      </c>
      <c r="U2581" s="18" t="str">
        <f t="shared" si="406"/>
        <v>Sep</v>
      </c>
      <c r="V2581" s="18" t="str">
        <f t="shared" si="407"/>
        <v>Jul</v>
      </c>
      <c r="W2581" s="1">
        <f t="shared" si="411"/>
        <v>2014</v>
      </c>
      <c r="X2581" s="1">
        <f t="shared" si="412"/>
        <v>2014</v>
      </c>
    </row>
    <row r="2582" spans="1:24" ht="40.5" x14ac:dyDescent="0.3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17">
        <f t="shared" si="408"/>
        <v>42139.916666666664</v>
      </c>
      <c r="L2582" s="17">
        <f t="shared" si="409"/>
        <v>42110.118090277778</v>
      </c>
      <c r="M2582" s="5" t="b">
        <v>0</v>
      </c>
      <c r="N2582" s="5">
        <v>2</v>
      </c>
      <c r="O2582" s="5" t="b">
        <v>0</v>
      </c>
      <c r="P2582" s="5" t="s">
        <v>8284</v>
      </c>
      <c r="Q2582" s="10">
        <f t="shared" si="404"/>
        <v>0.6</v>
      </c>
      <c r="R2582" s="12">
        <f t="shared" si="405"/>
        <v>2.3529411764705882E-2</v>
      </c>
      <c r="S2582" s="13" t="str">
        <f t="shared" si="410"/>
        <v>Food</v>
      </c>
      <c r="T2582" s="13" t="str">
        <f t="shared" si="403"/>
        <v>Food Trucks</v>
      </c>
      <c r="U2582" s="18" t="str">
        <f t="shared" si="406"/>
        <v>May</v>
      </c>
      <c r="V2582" s="18" t="str">
        <f t="shared" si="407"/>
        <v>Apr</v>
      </c>
      <c r="W2582" s="1">
        <f t="shared" si="411"/>
        <v>2015</v>
      </c>
      <c r="X2582" s="1">
        <f t="shared" si="412"/>
        <v>2015</v>
      </c>
    </row>
    <row r="2583" spans="1:24" ht="40.5" x14ac:dyDescent="0.3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17">
        <f t="shared" si="408"/>
        <v>42324.461782407401</v>
      </c>
      <c r="L2583" s="17">
        <f t="shared" si="409"/>
        <v>42294.420115740737</v>
      </c>
      <c r="M2583" s="5" t="b">
        <v>0</v>
      </c>
      <c r="N2583" s="5">
        <v>11</v>
      </c>
      <c r="O2583" s="5" t="b">
        <v>0</v>
      </c>
      <c r="P2583" s="5" t="s">
        <v>8284</v>
      </c>
      <c r="Q2583" s="10">
        <f t="shared" si="404"/>
        <v>10.6</v>
      </c>
      <c r="R2583" s="12">
        <f t="shared" si="405"/>
        <v>0.22</v>
      </c>
      <c r="S2583" s="13" t="str">
        <f t="shared" si="410"/>
        <v>Food</v>
      </c>
      <c r="T2583" s="13" t="str">
        <f t="shared" si="403"/>
        <v>Food Trucks</v>
      </c>
      <c r="U2583" s="18" t="str">
        <f t="shared" si="406"/>
        <v>Nov</v>
      </c>
      <c r="V2583" s="18" t="str">
        <f t="shared" si="407"/>
        <v>Oct</v>
      </c>
      <c r="W2583" s="1">
        <f t="shared" si="411"/>
        <v>2015</v>
      </c>
      <c r="X2583" s="1">
        <f t="shared" si="412"/>
        <v>2015</v>
      </c>
    </row>
    <row r="2584" spans="1:24" x14ac:dyDescent="0.3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17">
        <f t="shared" si="408"/>
        <v>42672.780486111107</v>
      </c>
      <c r="L2584" s="17">
        <f t="shared" si="409"/>
        <v>42642.780486111107</v>
      </c>
      <c r="M2584" s="5" t="b">
        <v>0</v>
      </c>
      <c r="N2584" s="5">
        <v>1</v>
      </c>
      <c r="O2584" s="5" t="b">
        <v>0</v>
      </c>
      <c r="P2584" s="5" t="s">
        <v>8284</v>
      </c>
      <c r="Q2584" s="10">
        <f t="shared" si="404"/>
        <v>1.1111111111111111E-3</v>
      </c>
      <c r="R2584" s="12">
        <f t="shared" si="405"/>
        <v>1.1111111111111111E-3</v>
      </c>
      <c r="S2584" s="13" t="str">
        <f t="shared" si="410"/>
        <v>Food</v>
      </c>
      <c r="T2584" s="13" t="str">
        <f t="shared" si="403"/>
        <v>Food Trucks</v>
      </c>
      <c r="U2584" s="18" t="str">
        <f t="shared" si="406"/>
        <v>Oct</v>
      </c>
      <c r="V2584" s="18" t="str">
        <f t="shared" si="407"/>
        <v>Sep</v>
      </c>
      <c r="W2584" s="1">
        <f t="shared" si="411"/>
        <v>2016</v>
      </c>
      <c r="X2584" s="1">
        <f t="shared" si="412"/>
        <v>2016</v>
      </c>
    </row>
    <row r="2585" spans="1:24" ht="40.5" x14ac:dyDescent="0.3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17">
        <f t="shared" si="408"/>
        <v>42079.519444444442</v>
      </c>
      <c r="L2585" s="17">
        <f t="shared" si="409"/>
        <v>42019.561111111114</v>
      </c>
      <c r="M2585" s="5" t="b">
        <v>0</v>
      </c>
      <c r="N2585" s="5">
        <v>5</v>
      </c>
      <c r="O2585" s="5" t="b">
        <v>0</v>
      </c>
      <c r="P2585" s="5" t="s">
        <v>8284</v>
      </c>
      <c r="Q2585" s="10">
        <f t="shared" si="404"/>
        <v>0.5</v>
      </c>
      <c r="R2585" s="12">
        <f t="shared" si="405"/>
        <v>0.5</v>
      </c>
      <c r="S2585" s="13" t="str">
        <f t="shared" si="410"/>
        <v>Food</v>
      </c>
      <c r="T2585" s="13" t="str">
        <f t="shared" si="403"/>
        <v>Food Trucks</v>
      </c>
      <c r="U2585" s="18" t="str">
        <f t="shared" si="406"/>
        <v>Mar</v>
      </c>
      <c r="V2585" s="18" t="str">
        <f t="shared" si="407"/>
        <v>Jan</v>
      </c>
      <c r="W2585" s="1">
        <f t="shared" si="411"/>
        <v>2015</v>
      </c>
      <c r="X2585" s="1">
        <f t="shared" si="412"/>
        <v>2015</v>
      </c>
    </row>
    <row r="2586" spans="1:24" ht="40.5" x14ac:dyDescent="0.3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17">
        <f t="shared" si="408"/>
        <v>42169.964918981474</v>
      </c>
      <c r="L2586" s="17">
        <f t="shared" si="409"/>
        <v>42139.964918981474</v>
      </c>
      <c r="M2586" s="5" t="b">
        <v>0</v>
      </c>
      <c r="N2586" s="5">
        <v>0</v>
      </c>
      <c r="O2586" s="5" t="b">
        <v>0</v>
      </c>
      <c r="P2586" s="5" t="s">
        <v>8284</v>
      </c>
      <c r="Q2586" s="10">
        <f t="shared" si="404"/>
        <v>0</v>
      </c>
      <c r="R2586" s="12">
        <f t="shared" si="405"/>
        <v>0</v>
      </c>
      <c r="S2586" s="13" t="str">
        <f t="shared" si="410"/>
        <v>Food</v>
      </c>
      <c r="T2586" s="13" t="str">
        <f t="shared" si="403"/>
        <v>Food Trucks</v>
      </c>
      <c r="U2586" s="18" t="str">
        <f t="shared" si="406"/>
        <v>Jun</v>
      </c>
      <c r="V2586" s="18" t="str">
        <f t="shared" si="407"/>
        <v>May</v>
      </c>
      <c r="W2586" s="1">
        <f t="shared" si="411"/>
        <v>2015</v>
      </c>
      <c r="X2586" s="1">
        <f t="shared" si="412"/>
        <v>2015</v>
      </c>
    </row>
    <row r="2587" spans="1:24" ht="40.5" x14ac:dyDescent="0.3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17">
        <f t="shared" si="408"/>
        <v>41825.754999999997</v>
      </c>
      <c r="L2587" s="17">
        <f t="shared" si="409"/>
        <v>41795.754999999997</v>
      </c>
      <c r="M2587" s="5" t="b">
        <v>0</v>
      </c>
      <c r="N2587" s="5">
        <v>1</v>
      </c>
      <c r="O2587" s="5" t="b">
        <v>0</v>
      </c>
      <c r="P2587" s="5" t="s">
        <v>8284</v>
      </c>
      <c r="Q2587" s="10">
        <f t="shared" si="404"/>
        <v>0.16666666666666666</v>
      </c>
      <c r="R2587" s="12">
        <f t="shared" si="405"/>
        <v>3.3333333333333335E-3</v>
      </c>
      <c r="S2587" s="13" t="str">
        <f t="shared" si="410"/>
        <v>Food</v>
      </c>
      <c r="T2587" s="13" t="str">
        <f t="shared" si="403"/>
        <v>Food Trucks</v>
      </c>
      <c r="U2587" s="18" t="str">
        <f t="shared" si="406"/>
        <v>Jul</v>
      </c>
      <c r="V2587" s="18" t="str">
        <f t="shared" si="407"/>
        <v>Jun</v>
      </c>
      <c r="W2587" s="1">
        <f t="shared" si="411"/>
        <v>2014</v>
      </c>
      <c r="X2587" s="1">
        <f t="shared" si="412"/>
        <v>2014</v>
      </c>
    </row>
    <row r="2588" spans="1:24" ht="40.5" x14ac:dyDescent="0.3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17">
        <f t="shared" si="408"/>
        <v>42363.121944444443</v>
      </c>
      <c r="L2588" s="17">
        <f t="shared" si="409"/>
        <v>42333.121944444443</v>
      </c>
      <c r="M2588" s="5" t="b">
        <v>0</v>
      </c>
      <c r="N2588" s="5">
        <v>1</v>
      </c>
      <c r="O2588" s="5" t="b">
        <v>0</v>
      </c>
      <c r="P2588" s="5" t="s">
        <v>8284</v>
      </c>
      <c r="Q2588" s="10">
        <f t="shared" si="404"/>
        <v>0.16666666666666666</v>
      </c>
      <c r="R2588" s="12">
        <f t="shared" si="405"/>
        <v>3.3333333333333333E-2</v>
      </c>
      <c r="S2588" s="13" t="str">
        <f t="shared" si="410"/>
        <v>Food</v>
      </c>
      <c r="T2588" s="13" t="str">
        <f t="shared" si="403"/>
        <v>Food Trucks</v>
      </c>
      <c r="U2588" s="18" t="str">
        <f t="shared" si="406"/>
        <v>Dec</v>
      </c>
      <c r="V2588" s="18" t="str">
        <f t="shared" si="407"/>
        <v>Nov</v>
      </c>
      <c r="W2588" s="1">
        <f t="shared" si="411"/>
        <v>2015</v>
      </c>
      <c r="X2588" s="1">
        <f t="shared" si="412"/>
        <v>2015</v>
      </c>
    </row>
    <row r="2589" spans="1:24" ht="40.5" x14ac:dyDescent="0.3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17">
        <f t="shared" si="408"/>
        <v>42368.467048611106</v>
      </c>
      <c r="L2589" s="17">
        <f t="shared" si="409"/>
        <v>42338.467048611106</v>
      </c>
      <c r="M2589" s="5" t="b">
        <v>0</v>
      </c>
      <c r="N2589" s="5">
        <v>6</v>
      </c>
      <c r="O2589" s="5" t="b">
        <v>0</v>
      </c>
      <c r="P2589" s="5" t="s">
        <v>8284</v>
      </c>
      <c r="Q2589" s="10">
        <f t="shared" si="404"/>
        <v>2.4340000000000002</v>
      </c>
      <c r="R2589" s="12">
        <f t="shared" si="405"/>
        <v>1.2E-2</v>
      </c>
      <c r="S2589" s="13" t="str">
        <f t="shared" si="410"/>
        <v>Food</v>
      </c>
      <c r="T2589" s="13" t="str">
        <f t="shared" si="403"/>
        <v>Food Trucks</v>
      </c>
      <c r="U2589" s="18" t="str">
        <f t="shared" si="406"/>
        <v>Dec</v>
      </c>
      <c r="V2589" s="18" t="str">
        <f t="shared" si="407"/>
        <v>Nov</v>
      </c>
      <c r="W2589" s="1">
        <f t="shared" si="411"/>
        <v>2015</v>
      </c>
      <c r="X2589" s="1">
        <f t="shared" si="412"/>
        <v>2015</v>
      </c>
    </row>
    <row r="2590" spans="1:24" ht="60.75" x14ac:dyDescent="0.3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17">
        <f t="shared" si="408"/>
        <v>42094.343055555553</v>
      </c>
      <c r="L2590" s="17">
        <f t="shared" si="409"/>
        <v>42042.467893518515</v>
      </c>
      <c r="M2590" s="5" t="b">
        <v>0</v>
      </c>
      <c r="N2590" s="5">
        <v>8</v>
      </c>
      <c r="O2590" s="5" t="b">
        <v>0</v>
      </c>
      <c r="P2590" s="5" t="s">
        <v>8284</v>
      </c>
      <c r="Q2590" s="10">
        <f t="shared" si="404"/>
        <v>3.8833333333333333</v>
      </c>
      <c r="R2590" s="12">
        <f t="shared" si="405"/>
        <v>0.13333333333333333</v>
      </c>
      <c r="S2590" s="13" t="str">
        <f t="shared" si="410"/>
        <v>Food</v>
      </c>
      <c r="T2590" s="13" t="str">
        <f t="shared" si="403"/>
        <v>Food Trucks</v>
      </c>
      <c r="U2590" s="18" t="str">
        <f t="shared" si="406"/>
        <v>Mar</v>
      </c>
      <c r="V2590" s="18" t="str">
        <f t="shared" si="407"/>
        <v>Feb</v>
      </c>
      <c r="W2590" s="1">
        <f t="shared" si="411"/>
        <v>2015</v>
      </c>
      <c r="X2590" s="1">
        <f t="shared" si="412"/>
        <v>2015</v>
      </c>
    </row>
    <row r="2591" spans="1:24" ht="40.5" x14ac:dyDescent="0.3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17">
        <f t="shared" si="408"/>
        <v>42452.286192129628</v>
      </c>
      <c r="L2591" s="17">
        <f t="shared" si="409"/>
        <v>42422.327858796292</v>
      </c>
      <c r="M2591" s="5" t="b">
        <v>0</v>
      </c>
      <c r="N2591" s="5">
        <v>1</v>
      </c>
      <c r="O2591" s="5" t="b">
        <v>0</v>
      </c>
      <c r="P2591" s="5" t="s">
        <v>8284</v>
      </c>
      <c r="Q2591" s="10">
        <f t="shared" si="404"/>
        <v>0.01</v>
      </c>
      <c r="R2591" s="12">
        <f t="shared" si="405"/>
        <v>2E-3</v>
      </c>
      <c r="S2591" s="13" t="str">
        <f t="shared" si="410"/>
        <v>Food</v>
      </c>
      <c r="T2591" s="13" t="str">
        <f t="shared" si="403"/>
        <v>Food Trucks</v>
      </c>
      <c r="U2591" s="18" t="str">
        <f t="shared" si="406"/>
        <v>Mar</v>
      </c>
      <c r="V2591" s="18" t="str">
        <f t="shared" si="407"/>
        <v>Feb</v>
      </c>
      <c r="W2591" s="1">
        <f t="shared" si="411"/>
        <v>2016</v>
      </c>
      <c r="X2591" s="1">
        <f t="shared" si="412"/>
        <v>2016</v>
      </c>
    </row>
    <row r="2592" spans="1:24" ht="40.5" x14ac:dyDescent="0.3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17">
        <f t="shared" si="408"/>
        <v>42395.380752314813</v>
      </c>
      <c r="L2592" s="17">
        <f t="shared" si="409"/>
        <v>42388.380752314813</v>
      </c>
      <c r="M2592" s="5" t="b">
        <v>0</v>
      </c>
      <c r="N2592" s="5">
        <v>0</v>
      </c>
      <c r="O2592" s="5" t="b">
        <v>0</v>
      </c>
      <c r="P2592" s="5" t="s">
        <v>8284</v>
      </c>
      <c r="Q2592" s="10">
        <f t="shared" si="404"/>
        <v>0</v>
      </c>
      <c r="R2592" s="12">
        <f t="shared" si="405"/>
        <v>0</v>
      </c>
      <c r="S2592" s="13" t="str">
        <f t="shared" si="410"/>
        <v>Food</v>
      </c>
      <c r="T2592" s="13" t="str">
        <f t="shared" si="403"/>
        <v>Food Trucks</v>
      </c>
      <c r="U2592" s="18" t="str">
        <f t="shared" si="406"/>
        <v>Jan</v>
      </c>
      <c r="V2592" s="18" t="str">
        <f t="shared" si="407"/>
        <v>Jan</v>
      </c>
      <c r="W2592" s="1">
        <f t="shared" si="411"/>
        <v>2016</v>
      </c>
      <c r="X2592" s="1">
        <f t="shared" si="412"/>
        <v>2016</v>
      </c>
    </row>
    <row r="2593" spans="1:24" ht="40.5" x14ac:dyDescent="0.3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17">
        <f t="shared" si="408"/>
        <v>42442.656527777777</v>
      </c>
      <c r="L2593" s="17">
        <f t="shared" si="409"/>
        <v>42382.698194444441</v>
      </c>
      <c r="M2593" s="5" t="b">
        <v>0</v>
      </c>
      <c r="N2593" s="5">
        <v>2</v>
      </c>
      <c r="O2593" s="5" t="b">
        <v>0</v>
      </c>
      <c r="P2593" s="5" t="s">
        <v>8284</v>
      </c>
      <c r="Q2593" s="10">
        <f t="shared" si="404"/>
        <v>1.7333333333333334</v>
      </c>
      <c r="R2593" s="12">
        <f t="shared" si="405"/>
        <v>0.13333333333333333</v>
      </c>
      <c r="S2593" s="13" t="str">
        <f t="shared" si="410"/>
        <v>Food</v>
      </c>
      <c r="T2593" s="13" t="str">
        <f t="shared" si="403"/>
        <v>Food Trucks</v>
      </c>
      <c r="U2593" s="18" t="str">
        <f t="shared" si="406"/>
        <v>Mar</v>
      </c>
      <c r="V2593" s="18" t="str">
        <f t="shared" si="407"/>
        <v>Jan</v>
      </c>
      <c r="W2593" s="1">
        <f t="shared" si="411"/>
        <v>2016</v>
      </c>
      <c r="X2593" s="1">
        <f t="shared" si="412"/>
        <v>2016</v>
      </c>
    </row>
    <row r="2594" spans="1:24" ht="40.5" x14ac:dyDescent="0.3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17">
        <f t="shared" si="408"/>
        <v>41917.592835648145</v>
      </c>
      <c r="L2594" s="17">
        <f t="shared" si="409"/>
        <v>41887.592835648145</v>
      </c>
      <c r="M2594" s="5" t="b">
        <v>0</v>
      </c>
      <c r="N2594" s="5">
        <v>1</v>
      </c>
      <c r="O2594" s="5" t="b">
        <v>0</v>
      </c>
      <c r="P2594" s="5" t="s">
        <v>8284</v>
      </c>
      <c r="Q2594" s="10">
        <f t="shared" si="404"/>
        <v>0.16666666666666666</v>
      </c>
      <c r="R2594" s="12">
        <f t="shared" si="405"/>
        <v>3.3333333333333335E-3</v>
      </c>
      <c r="S2594" s="13" t="str">
        <f t="shared" si="410"/>
        <v>Food</v>
      </c>
      <c r="T2594" s="13" t="str">
        <f t="shared" si="403"/>
        <v>Food Trucks</v>
      </c>
      <c r="U2594" s="18" t="str">
        <f t="shared" si="406"/>
        <v>Oct</v>
      </c>
      <c r="V2594" s="18" t="str">
        <f t="shared" si="407"/>
        <v>Sep</v>
      </c>
      <c r="W2594" s="1">
        <f t="shared" si="411"/>
        <v>2014</v>
      </c>
      <c r="X2594" s="1">
        <f t="shared" si="412"/>
        <v>2014</v>
      </c>
    </row>
    <row r="2595" spans="1:24" ht="40.5" x14ac:dyDescent="0.3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17">
        <f t="shared" si="408"/>
        <v>42119.636874999997</v>
      </c>
      <c r="L2595" s="17">
        <f t="shared" si="409"/>
        <v>42089.636874999997</v>
      </c>
      <c r="M2595" s="5" t="b">
        <v>0</v>
      </c>
      <c r="N2595" s="5">
        <v>0</v>
      </c>
      <c r="O2595" s="5" t="b">
        <v>0</v>
      </c>
      <c r="P2595" s="5" t="s">
        <v>8284</v>
      </c>
      <c r="Q2595" s="10">
        <f t="shared" si="404"/>
        <v>0</v>
      </c>
      <c r="R2595" s="12">
        <f t="shared" si="405"/>
        <v>0</v>
      </c>
      <c r="S2595" s="13" t="str">
        <f t="shared" si="410"/>
        <v>Food</v>
      </c>
      <c r="T2595" s="13" t="str">
        <f t="shared" si="403"/>
        <v>Food Trucks</v>
      </c>
      <c r="U2595" s="18" t="str">
        <f t="shared" si="406"/>
        <v>Apr</v>
      </c>
      <c r="V2595" s="18" t="str">
        <f t="shared" si="407"/>
        <v>Mar</v>
      </c>
      <c r="W2595" s="1">
        <f t="shared" si="411"/>
        <v>2015</v>
      </c>
      <c r="X2595" s="1">
        <f t="shared" si="412"/>
        <v>2015</v>
      </c>
    </row>
    <row r="2596" spans="1:24" ht="40.5" x14ac:dyDescent="0.3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17">
        <f t="shared" si="408"/>
        <v>41858.759583333333</v>
      </c>
      <c r="L2596" s="17">
        <f t="shared" si="409"/>
        <v>41828.759583333333</v>
      </c>
      <c r="M2596" s="5" t="b">
        <v>0</v>
      </c>
      <c r="N2596" s="5">
        <v>1</v>
      </c>
      <c r="O2596" s="5" t="b">
        <v>0</v>
      </c>
      <c r="P2596" s="5" t="s">
        <v>8284</v>
      </c>
      <c r="Q2596" s="10">
        <f t="shared" si="404"/>
        <v>1.25E-3</v>
      </c>
      <c r="R2596" s="12">
        <f t="shared" si="405"/>
        <v>1.25E-3</v>
      </c>
      <c r="S2596" s="13" t="str">
        <f t="shared" si="410"/>
        <v>Food</v>
      </c>
      <c r="T2596" s="13" t="str">
        <f t="shared" si="403"/>
        <v>Food Trucks</v>
      </c>
      <c r="U2596" s="18" t="str">
        <f t="shared" si="406"/>
        <v>Aug</v>
      </c>
      <c r="V2596" s="18" t="str">
        <f t="shared" si="407"/>
        <v>Jul</v>
      </c>
      <c r="W2596" s="1">
        <f t="shared" si="411"/>
        <v>2014</v>
      </c>
      <c r="X2596" s="1">
        <f t="shared" si="412"/>
        <v>2014</v>
      </c>
    </row>
    <row r="2597" spans="1:24" ht="40.5" x14ac:dyDescent="0.3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17">
        <f t="shared" si="408"/>
        <v>42790.035879629628</v>
      </c>
      <c r="L2597" s="17">
        <f t="shared" si="409"/>
        <v>42760.035879629628</v>
      </c>
      <c r="M2597" s="5" t="b">
        <v>0</v>
      </c>
      <c r="N2597" s="5">
        <v>19</v>
      </c>
      <c r="O2597" s="5" t="b">
        <v>0</v>
      </c>
      <c r="P2597" s="5" t="s">
        <v>8284</v>
      </c>
      <c r="Q2597" s="10">
        <f t="shared" si="404"/>
        <v>12.166666666666666</v>
      </c>
      <c r="R2597" s="12">
        <f t="shared" si="405"/>
        <v>0.12666666666666668</v>
      </c>
      <c r="S2597" s="13" t="str">
        <f t="shared" si="410"/>
        <v>Food</v>
      </c>
      <c r="T2597" s="13" t="str">
        <f t="shared" si="403"/>
        <v>Food Trucks</v>
      </c>
      <c r="U2597" s="18" t="str">
        <f t="shared" si="406"/>
        <v>Feb</v>
      </c>
      <c r="V2597" s="18" t="str">
        <f t="shared" si="407"/>
        <v>Jan</v>
      </c>
      <c r="W2597" s="1">
        <f t="shared" si="411"/>
        <v>2017</v>
      </c>
      <c r="X2597" s="1">
        <f t="shared" si="412"/>
        <v>2017</v>
      </c>
    </row>
    <row r="2598" spans="1:24" ht="40.5" x14ac:dyDescent="0.3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17">
        <f t="shared" si="408"/>
        <v>41858.45612268518</v>
      </c>
      <c r="L2598" s="17">
        <f t="shared" si="409"/>
        <v>41828.45612268518</v>
      </c>
      <c r="M2598" s="5" t="b">
        <v>0</v>
      </c>
      <c r="N2598" s="5">
        <v>27</v>
      </c>
      <c r="O2598" s="5" t="b">
        <v>0</v>
      </c>
      <c r="P2598" s="5" t="s">
        <v>8284</v>
      </c>
      <c r="Q2598" s="10">
        <f t="shared" si="404"/>
        <v>23.588571428571427</v>
      </c>
      <c r="R2598" s="12">
        <f t="shared" si="405"/>
        <v>7.7142857142857138E-2</v>
      </c>
      <c r="S2598" s="13" t="str">
        <f t="shared" si="410"/>
        <v>Food</v>
      </c>
      <c r="T2598" s="13" t="str">
        <f t="shared" si="403"/>
        <v>Food Trucks</v>
      </c>
      <c r="U2598" s="18" t="str">
        <f t="shared" si="406"/>
        <v>Aug</v>
      </c>
      <c r="V2598" s="18" t="str">
        <f t="shared" si="407"/>
        <v>Jul</v>
      </c>
      <c r="W2598" s="1">
        <f t="shared" si="411"/>
        <v>2014</v>
      </c>
      <c r="X2598" s="1">
        <f t="shared" si="412"/>
        <v>2014</v>
      </c>
    </row>
    <row r="2599" spans="1:24" ht="40.5" x14ac:dyDescent="0.3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17">
        <f t="shared" si="408"/>
        <v>42540.133298611108</v>
      </c>
      <c r="L2599" s="17">
        <f t="shared" si="409"/>
        <v>42510.133298611108</v>
      </c>
      <c r="M2599" s="5" t="b">
        <v>0</v>
      </c>
      <c r="N2599" s="5">
        <v>7</v>
      </c>
      <c r="O2599" s="5" t="b">
        <v>0</v>
      </c>
      <c r="P2599" s="5" t="s">
        <v>8284</v>
      </c>
      <c r="Q2599" s="10">
        <f t="shared" si="404"/>
        <v>5.666666666666667</v>
      </c>
      <c r="R2599" s="12">
        <f t="shared" si="405"/>
        <v>0.46666666666666667</v>
      </c>
      <c r="S2599" s="13" t="str">
        <f t="shared" si="410"/>
        <v>Food</v>
      </c>
      <c r="T2599" s="13" t="str">
        <f t="shared" si="403"/>
        <v>Food Trucks</v>
      </c>
      <c r="U2599" s="18" t="str">
        <f t="shared" si="406"/>
        <v>Jun</v>
      </c>
      <c r="V2599" s="18" t="str">
        <f t="shared" si="407"/>
        <v>May</v>
      </c>
      <c r="W2599" s="1">
        <f t="shared" si="411"/>
        <v>2016</v>
      </c>
      <c r="X2599" s="1">
        <f t="shared" si="412"/>
        <v>2016</v>
      </c>
    </row>
    <row r="2600" spans="1:24" ht="40.5" x14ac:dyDescent="0.3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17">
        <f t="shared" si="408"/>
        <v>42270.631956018515</v>
      </c>
      <c r="L2600" s="17">
        <f t="shared" si="409"/>
        <v>42240.631956018515</v>
      </c>
      <c r="M2600" s="5" t="b">
        <v>0</v>
      </c>
      <c r="N2600" s="5">
        <v>14</v>
      </c>
      <c r="O2600" s="5" t="b">
        <v>0</v>
      </c>
      <c r="P2600" s="5" t="s">
        <v>8284</v>
      </c>
      <c r="Q2600" s="10">
        <f t="shared" si="404"/>
        <v>39</v>
      </c>
      <c r="R2600" s="12">
        <f t="shared" si="405"/>
        <v>0.46666666666666667</v>
      </c>
      <c r="S2600" s="13" t="str">
        <f t="shared" si="410"/>
        <v>Food</v>
      </c>
      <c r="T2600" s="13" t="str">
        <f t="shared" si="403"/>
        <v>Food Trucks</v>
      </c>
      <c r="U2600" s="18" t="str">
        <f t="shared" si="406"/>
        <v>Sep</v>
      </c>
      <c r="V2600" s="18" t="str">
        <f t="shared" si="407"/>
        <v>Aug</v>
      </c>
      <c r="W2600" s="1">
        <f t="shared" si="411"/>
        <v>2015</v>
      </c>
      <c r="X2600" s="1">
        <f t="shared" si="412"/>
        <v>2015</v>
      </c>
    </row>
    <row r="2601" spans="1:24" ht="40.5" x14ac:dyDescent="0.3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17">
        <f t="shared" si="408"/>
        <v>41854.545682870368</v>
      </c>
      <c r="L2601" s="17">
        <f t="shared" si="409"/>
        <v>41809.545682870368</v>
      </c>
      <c r="M2601" s="5" t="b">
        <v>0</v>
      </c>
      <c r="N2601" s="5">
        <v>5</v>
      </c>
      <c r="O2601" s="5" t="b">
        <v>0</v>
      </c>
      <c r="P2601" s="5" t="s">
        <v>8284</v>
      </c>
      <c r="Q2601" s="10">
        <f t="shared" si="404"/>
        <v>0.99546510341776351</v>
      </c>
      <c r="R2601" s="12">
        <f t="shared" si="405"/>
        <v>5.530361685654242E-2</v>
      </c>
      <c r="S2601" s="13" t="str">
        <f t="shared" si="410"/>
        <v>Food</v>
      </c>
      <c r="T2601" s="13" t="str">
        <f t="shared" si="403"/>
        <v>Food Trucks</v>
      </c>
      <c r="U2601" s="18" t="str">
        <f t="shared" si="406"/>
        <v>Aug</v>
      </c>
      <c r="V2601" s="18" t="str">
        <f t="shared" si="407"/>
        <v>Jun</v>
      </c>
      <c r="W2601" s="1">
        <f t="shared" si="411"/>
        <v>2014</v>
      </c>
      <c r="X2601" s="1">
        <f t="shared" si="412"/>
        <v>2014</v>
      </c>
    </row>
    <row r="2602" spans="1:24" ht="40.5" x14ac:dyDescent="0.3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17">
        <f t="shared" si="408"/>
        <v>42454.650462962956</v>
      </c>
      <c r="L2602" s="17">
        <f t="shared" si="409"/>
        <v>42394.692129629628</v>
      </c>
      <c r="M2602" s="5" t="b">
        <v>0</v>
      </c>
      <c r="N2602" s="5">
        <v>30</v>
      </c>
      <c r="O2602" s="5" t="b">
        <v>0</v>
      </c>
      <c r="P2602" s="5" t="s">
        <v>8284</v>
      </c>
      <c r="Q2602" s="10">
        <f t="shared" si="404"/>
        <v>6.9320000000000004</v>
      </c>
      <c r="R2602" s="12">
        <f t="shared" si="405"/>
        <v>0.06</v>
      </c>
      <c r="S2602" s="13" t="str">
        <f t="shared" si="410"/>
        <v>Food</v>
      </c>
      <c r="T2602" s="13" t="str">
        <f t="shared" si="403"/>
        <v>Food Trucks</v>
      </c>
      <c r="U2602" s="18" t="str">
        <f t="shared" si="406"/>
        <v>Mar</v>
      </c>
      <c r="V2602" s="18" t="str">
        <f t="shared" si="407"/>
        <v>Jan</v>
      </c>
      <c r="W2602" s="1">
        <f t="shared" si="411"/>
        <v>2016</v>
      </c>
      <c r="X2602" s="1">
        <f t="shared" si="412"/>
        <v>2016</v>
      </c>
    </row>
    <row r="2603" spans="1:24" ht="40.5" x14ac:dyDescent="0.3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17">
        <f t="shared" si="408"/>
        <v>41164.957638888889</v>
      </c>
      <c r="L2603" s="17">
        <f t="shared" si="409"/>
        <v>41150.693854166668</v>
      </c>
      <c r="M2603" s="5" t="b">
        <v>1</v>
      </c>
      <c r="N2603" s="5">
        <v>151</v>
      </c>
      <c r="O2603" s="5" t="b">
        <v>1</v>
      </c>
      <c r="P2603" s="5" t="s">
        <v>8301</v>
      </c>
      <c r="Q2603" s="10">
        <f t="shared" si="404"/>
        <v>661.4</v>
      </c>
      <c r="R2603" s="12">
        <f t="shared" si="405"/>
        <v>30.2</v>
      </c>
      <c r="S2603" s="13" t="str">
        <f t="shared" si="410"/>
        <v>Technology</v>
      </c>
      <c r="T2603" s="13" t="str">
        <f t="shared" si="403"/>
        <v>Space Exploration</v>
      </c>
      <c r="U2603" s="18" t="str">
        <f t="shared" si="406"/>
        <v>Sep</v>
      </c>
      <c r="V2603" s="18" t="str">
        <f t="shared" si="407"/>
        <v>Aug</v>
      </c>
      <c r="W2603" s="1">
        <f t="shared" si="411"/>
        <v>2012</v>
      </c>
      <c r="X2603" s="1">
        <f t="shared" si="412"/>
        <v>2012</v>
      </c>
    </row>
    <row r="2604" spans="1:24" ht="40.5" x14ac:dyDescent="0.3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17">
        <f t="shared" si="408"/>
        <v>41955.680555555555</v>
      </c>
      <c r="L2604" s="17">
        <f t="shared" si="409"/>
        <v>41915.538981481477</v>
      </c>
      <c r="M2604" s="5" t="b">
        <v>1</v>
      </c>
      <c r="N2604" s="5">
        <v>489</v>
      </c>
      <c r="O2604" s="5" t="b">
        <v>1</v>
      </c>
      <c r="P2604" s="5" t="s">
        <v>8301</v>
      </c>
      <c r="Q2604" s="10">
        <f t="shared" si="404"/>
        <v>326.09166666666664</v>
      </c>
      <c r="R2604" s="12">
        <f t="shared" si="405"/>
        <v>4.0750000000000002</v>
      </c>
      <c r="S2604" s="13" t="str">
        <f t="shared" si="410"/>
        <v>Technology</v>
      </c>
      <c r="T2604" s="13" t="str">
        <f t="shared" si="403"/>
        <v>Space Exploration</v>
      </c>
      <c r="U2604" s="18" t="str">
        <f t="shared" si="406"/>
        <v>Nov</v>
      </c>
      <c r="V2604" s="18" t="str">
        <f t="shared" si="407"/>
        <v>Oct</v>
      </c>
      <c r="W2604" s="1">
        <f t="shared" si="411"/>
        <v>2014</v>
      </c>
      <c r="X2604" s="1">
        <f t="shared" si="412"/>
        <v>2014</v>
      </c>
    </row>
    <row r="2605" spans="1:24" ht="40.5" x14ac:dyDescent="0.3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17">
        <f t="shared" si="408"/>
        <v>41631.704328703701</v>
      </c>
      <c r="L2605" s="17">
        <f t="shared" si="409"/>
        <v>41617.704328703701</v>
      </c>
      <c r="M2605" s="5" t="b">
        <v>1</v>
      </c>
      <c r="N2605" s="5">
        <v>50</v>
      </c>
      <c r="O2605" s="5" t="b">
        <v>1</v>
      </c>
      <c r="P2605" s="5" t="s">
        <v>8301</v>
      </c>
      <c r="Q2605" s="10">
        <f t="shared" si="404"/>
        <v>101.48571428571428</v>
      </c>
      <c r="R2605" s="12">
        <f t="shared" si="405"/>
        <v>2.8571428571428572</v>
      </c>
      <c r="S2605" s="13" t="str">
        <f t="shared" si="410"/>
        <v>Technology</v>
      </c>
      <c r="T2605" s="13" t="str">
        <f t="shared" si="403"/>
        <v>Space Exploration</v>
      </c>
      <c r="U2605" s="18" t="str">
        <f t="shared" si="406"/>
        <v>Dec</v>
      </c>
      <c r="V2605" s="18" t="str">
        <f t="shared" si="407"/>
        <v>Dec</v>
      </c>
      <c r="W2605" s="1">
        <f t="shared" si="411"/>
        <v>2013</v>
      </c>
      <c r="X2605" s="1">
        <f t="shared" si="412"/>
        <v>2013</v>
      </c>
    </row>
    <row r="2606" spans="1:24" ht="40.5" x14ac:dyDescent="0.3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17">
        <f t="shared" si="408"/>
        <v>41027.842858796292</v>
      </c>
      <c r="L2606" s="17">
        <f t="shared" si="409"/>
        <v>40997.842858796292</v>
      </c>
      <c r="M2606" s="5" t="b">
        <v>1</v>
      </c>
      <c r="N2606" s="5">
        <v>321</v>
      </c>
      <c r="O2606" s="5" t="b">
        <v>1</v>
      </c>
      <c r="P2606" s="5" t="s">
        <v>8301</v>
      </c>
      <c r="Q2606" s="10">
        <f t="shared" si="404"/>
        <v>104.21799999999999</v>
      </c>
      <c r="R2606" s="12">
        <f t="shared" si="405"/>
        <v>1.605</v>
      </c>
      <c r="S2606" s="13" t="str">
        <f t="shared" si="410"/>
        <v>Technology</v>
      </c>
      <c r="T2606" s="13" t="str">
        <f t="shared" si="403"/>
        <v>Space Exploration</v>
      </c>
      <c r="U2606" s="18" t="str">
        <f t="shared" si="406"/>
        <v>Apr</v>
      </c>
      <c r="V2606" s="18" t="str">
        <f t="shared" si="407"/>
        <v>Mar</v>
      </c>
      <c r="W2606" s="1">
        <f t="shared" si="411"/>
        <v>2012</v>
      </c>
      <c r="X2606" s="1">
        <f t="shared" si="412"/>
        <v>2012</v>
      </c>
    </row>
    <row r="2607" spans="1:24" ht="40.5" x14ac:dyDescent="0.3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17">
        <f t="shared" si="408"/>
        <v>42538.33321759259</v>
      </c>
      <c r="L2607" s="17">
        <f t="shared" si="409"/>
        <v>42508.33321759259</v>
      </c>
      <c r="M2607" s="5" t="b">
        <v>1</v>
      </c>
      <c r="N2607" s="5">
        <v>1762</v>
      </c>
      <c r="O2607" s="5" t="b">
        <v>1</v>
      </c>
      <c r="P2607" s="5" t="s">
        <v>8301</v>
      </c>
      <c r="Q2607" s="10">
        <f t="shared" si="404"/>
        <v>107.42157</v>
      </c>
      <c r="R2607" s="12">
        <f t="shared" si="405"/>
        <v>1.762</v>
      </c>
      <c r="S2607" s="13" t="str">
        <f t="shared" si="410"/>
        <v>Technology</v>
      </c>
      <c r="T2607" s="13" t="str">
        <f t="shared" si="403"/>
        <v>Space Exploration</v>
      </c>
      <c r="U2607" s="18" t="str">
        <f t="shared" si="406"/>
        <v>Jun</v>
      </c>
      <c r="V2607" s="18" t="str">
        <f t="shared" si="407"/>
        <v>May</v>
      </c>
      <c r="W2607" s="1">
        <f t="shared" si="411"/>
        <v>2016</v>
      </c>
      <c r="X2607" s="1">
        <f t="shared" si="412"/>
        <v>2016</v>
      </c>
    </row>
    <row r="2608" spans="1:24" ht="81" x14ac:dyDescent="0.3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17">
        <f t="shared" si="408"/>
        <v>41758.504421296289</v>
      </c>
      <c r="L2608" s="17">
        <f t="shared" si="409"/>
        <v>41726.504421296289</v>
      </c>
      <c r="M2608" s="5" t="b">
        <v>1</v>
      </c>
      <c r="N2608" s="5">
        <v>385</v>
      </c>
      <c r="O2608" s="5" t="b">
        <v>1</v>
      </c>
      <c r="P2608" s="5" t="s">
        <v>8301</v>
      </c>
      <c r="Q2608" s="10">
        <f t="shared" si="404"/>
        <v>110.05454545454545</v>
      </c>
      <c r="R2608" s="12">
        <f t="shared" si="405"/>
        <v>3.5</v>
      </c>
      <c r="S2608" s="13" t="str">
        <f t="shared" si="410"/>
        <v>Technology</v>
      </c>
      <c r="T2608" s="13" t="str">
        <f t="shared" ref="T2608:T2671" si="413">IF(ISNUMBER(SEARCH("television",P2608)),"Video/Televison",IF(ISNUMBER(SEARCH("documentary",P2608)),"Video/Documentary",IF(ISNUMBER(SEARCH("drama",P2608)),"Video/Drama",IF(ISNUMBER(SEARCH("science",P2608)),"Video/Science Fiction",IF(ISNUMBER(SEARCH("shorts",P2608)),"Video/Shorts",IF(ISNUMBER(SEARCH("Trucks",P2608)),"Food Trucks",IF(ISNUMBER(SEARCH("restaurants",P2608)),"Restaurants",IF(ISNUMBER(SEARCH("small",P2608)),"Small Batch",IF(ISNUMBER(SEARCH("mobile",P2608)),"Mobile Games",IF(ISNUMBER(SEARCH("tabletop",P2608)),"Tabletop Games",IF(ISNUMBER(SEARCH("video",P2608)),"Video Games",IF(ISNUMBER(SEARCH("audio",P2608)),"Audio",IF(ISNUMBER(SEARCH("classical",P2608)),"Classical",IF(ISNUMBER(SEARCH("electric",P2608)),"Electric Music",IF(ISNUMBER(SEARCH("faith",P2608)),"Faith",IF(ISNUMBER(SEARCH("indie",P2608)),"Indie Music",IF(ISNUMBER(SEARCH("jazz",P2608)),"Jazz",IF(ISNUMBER(SEARCH("metal",P2608)),"Metal",IF(ISNUMBER(SEARCH("pop",P2608)),"Pop",IF(ISNUMBER(SEARCH("world",P2608)),"World Music",IF(ISNUMBER(SEARCH("plays",P2608)),"Plays",IF(ISNUMBER(SEARCH("spaces",P2608)),"Spaces",IF(ISNUMBER(SEARCH("marker",P2608)),"Markerpaces",IF(ISNUMBER(SEARCH("exploration",P2608)),"Space Exploration",IF(ISNUMBER(SEARCH("wearables",P2608)),"Wearables",IF(ISNUMBER(SEARCH("web",P2608)),"Web",IF(ISNUMBER(SEARCH("hardware",P2608)),"Hardware",IF(ISNUMBER(SEARCH("nature",P2608)),"Nature",IF(ISNUMBER(SEARCH("people",P2608)),"People",IF(ISNUMBER(SEARCH("photobooks",P2608)),"Photobooks",IF(ISNUMBER(SEARCH("places",P2608)),"Places",IF(ISNUMBER(SEARCH("nonfiction",P2608)),"Nonfiction",IF(ISNUMBER(SEARCH("fiction",P2608)),"fiction",IF(ISNUMBER(SEARCH("radio",P2608)),"Radio &amp; Podcast",IF(ISNUMBER(SEARCH("translation",P2608)),"Translation",IF(ISNUMBER(SEARCH("musical",P2608)),"Musical",IF(ISNUMBER(SEARCH("rock",P2608)),"Rock",IF(ISNUMBER(SEARCH("books",P2608)),"Books",IF(ISNUMBER(SEARCH("music/electronic",P2608)),"Electronic Music",IF(ISNUMBER(SEARCH("gadgets",P2608)),"Gadgets"))))))))))))))))))))))))))))))))))))))))</f>
        <v>Space Exploration</v>
      </c>
      <c r="U2608" s="18" t="str">
        <f t="shared" si="406"/>
        <v>Apr</v>
      </c>
      <c r="V2608" s="18" t="str">
        <f t="shared" si="407"/>
        <v>Mar</v>
      </c>
      <c r="W2608" s="1">
        <f t="shared" si="411"/>
        <v>2014</v>
      </c>
      <c r="X2608" s="1">
        <f t="shared" si="412"/>
        <v>2014</v>
      </c>
    </row>
    <row r="2609" spans="1:24" ht="40.5" x14ac:dyDescent="0.3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17">
        <f t="shared" si="408"/>
        <v>42227.874999999993</v>
      </c>
      <c r="L2609" s="17">
        <f t="shared" si="409"/>
        <v>42184.666342592587</v>
      </c>
      <c r="M2609" s="5" t="b">
        <v>1</v>
      </c>
      <c r="N2609" s="5">
        <v>398</v>
      </c>
      <c r="O2609" s="5" t="b">
        <v>1</v>
      </c>
      <c r="P2609" s="5" t="s">
        <v>8301</v>
      </c>
      <c r="Q2609" s="10">
        <f t="shared" si="404"/>
        <v>407.7</v>
      </c>
      <c r="R2609" s="12">
        <f t="shared" si="405"/>
        <v>4.9749999999999996</v>
      </c>
      <c r="S2609" s="13" t="str">
        <f t="shared" si="410"/>
        <v>Technology</v>
      </c>
      <c r="T2609" s="13" t="str">
        <f t="shared" si="413"/>
        <v>Space Exploration</v>
      </c>
      <c r="U2609" s="18" t="str">
        <f t="shared" si="406"/>
        <v>Aug</v>
      </c>
      <c r="V2609" s="18" t="str">
        <f t="shared" si="407"/>
        <v>Jun</v>
      </c>
      <c r="W2609" s="1">
        <f t="shared" si="411"/>
        <v>2015</v>
      </c>
      <c r="X2609" s="1">
        <f t="shared" si="412"/>
        <v>2015</v>
      </c>
    </row>
    <row r="2610" spans="1:24" ht="40.5" x14ac:dyDescent="0.3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17">
        <f t="shared" si="408"/>
        <v>42808.791666666664</v>
      </c>
      <c r="L2610" s="17">
        <f t="shared" si="409"/>
        <v>42767.593379629623</v>
      </c>
      <c r="M2610" s="5" t="b">
        <v>1</v>
      </c>
      <c r="N2610" s="5">
        <v>304</v>
      </c>
      <c r="O2610" s="5" t="b">
        <v>1</v>
      </c>
      <c r="P2610" s="5" t="s">
        <v>8301</v>
      </c>
      <c r="Q2610" s="10">
        <f t="shared" si="404"/>
        <v>223.92500000000001</v>
      </c>
      <c r="R2610" s="12">
        <f t="shared" si="405"/>
        <v>3.8</v>
      </c>
      <c r="S2610" s="13" t="str">
        <f t="shared" si="410"/>
        <v>Technology</v>
      </c>
      <c r="T2610" s="13" t="str">
        <f t="shared" si="413"/>
        <v>Space Exploration</v>
      </c>
      <c r="U2610" s="18" t="str">
        <f t="shared" si="406"/>
        <v>Mar</v>
      </c>
      <c r="V2610" s="18" t="str">
        <f t="shared" si="407"/>
        <v>Feb</v>
      </c>
      <c r="W2610" s="1">
        <f t="shared" si="411"/>
        <v>2017</v>
      </c>
      <c r="X2610" s="1">
        <f t="shared" si="412"/>
        <v>2017</v>
      </c>
    </row>
    <row r="2611" spans="1:24" ht="40.5" x14ac:dyDescent="0.3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17">
        <f t="shared" si="408"/>
        <v>41105.02952546296</v>
      </c>
      <c r="L2611" s="17">
        <f t="shared" si="409"/>
        <v>41075.02952546296</v>
      </c>
      <c r="M2611" s="5" t="b">
        <v>1</v>
      </c>
      <c r="N2611" s="5">
        <v>676</v>
      </c>
      <c r="O2611" s="5" t="b">
        <v>1</v>
      </c>
      <c r="P2611" s="5" t="s">
        <v>8301</v>
      </c>
      <c r="Q2611" s="10">
        <f t="shared" si="404"/>
        <v>303.80111428571428</v>
      </c>
      <c r="R2611" s="12">
        <f t="shared" si="405"/>
        <v>1.9314285714285715</v>
      </c>
      <c r="S2611" s="13" t="str">
        <f t="shared" si="410"/>
        <v>Technology</v>
      </c>
      <c r="T2611" s="13" t="str">
        <f t="shared" si="413"/>
        <v>Space Exploration</v>
      </c>
      <c r="U2611" s="18" t="str">
        <f t="shared" si="406"/>
        <v>Jul</v>
      </c>
      <c r="V2611" s="18" t="str">
        <f t="shared" si="407"/>
        <v>Jun</v>
      </c>
      <c r="W2611" s="1">
        <f t="shared" si="411"/>
        <v>2012</v>
      </c>
      <c r="X2611" s="1">
        <f t="shared" si="412"/>
        <v>2012</v>
      </c>
    </row>
    <row r="2612" spans="1:24" ht="40.5" x14ac:dyDescent="0.3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17">
        <f t="shared" si="408"/>
        <v>42604.082638888889</v>
      </c>
      <c r="L2612" s="17">
        <f t="shared" si="409"/>
        <v>42564.672743055555</v>
      </c>
      <c r="M2612" s="5" t="b">
        <v>1</v>
      </c>
      <c r="N2612" s="5">
        <v>577</v>
      </c>
      <c r="O2612" s="5" t="b">
        <v>1</v>
      </c>
      <c r="P2612" s="5" t="s">
        <v>8301</v>
      </c>
      <c r="Q2612" s="10">
        <f t="shared" si="404"/>
        <v>141.3251043268175</v>
      </c>
      <c r="R2612" s="12">
        <f t="shared" si="405"/>
        <v>2.5345925763233033</v>
      </c>
      <c r="S2612" s="13" t="str">
        <f t="shared" si="410"/>
        <v>Technology</v>
      </c>
      <c r="T2612" s="13" t="str">
        <f t="shared" si="413"/>
        <v>Space Exploration</v>
      </c>
      <c r="U2612" s="18" t="str">
        <f t="shared" si="406"/>
        <v>Aug</v>
      </c>
      <c r="V2612" s="18" t="str">
        <f t="shared" si="407"/>
        <v>Jul</v>
      </c>
      <c r="W2612" s="1">
        <f t="shared" si="411"/>
        <v>2016</v>
      </c>
      <c r="X2612" s="1">
        <f t="shared" si="412"/>
        <v>2016</v>
      </c>
    </row>
    <row r="2613" spans="1:24" ht="40.5" x14ac:dyDescent="0.3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17">
        <f t="shared" si="408"/>
        <v>42737.749305555553</v>
      </c>
      <c r="L2613" s="17">
        <f t="shared" si="409"/>
        <v>42704.127476851849</v>
      </c>
      <c r="M2613" s="5" t="b">
        <v>1</v>
      </c>
      <c r="N2613" s="5">
        <v>3663</v>
      </c>
      <c r="O2613" s="5" t="b">
        <v>1</v>
      </c>
      <c r="P2613" s="5" t="s">
        <v>8301</v>
      </c>
      <c r="Q2613" s="10">
        <f t="shared" si="404"/>
        <v>2790.6363636363635</v>
      </c>
      <c r="R2613" s="12">
        <f t="shared" si="405"/>
        <v>33.299999999999997</v>
      </c>
      <c r="S2613" s="13" t="str">
        <f t="shared" si="410"/>
        <v>Technology</v>
      </c>
      <c r="T2613" s="13" t="str">
        <f t="shared" si="413"/>
        <v>Space Exploration</v>
      </c>
      <c r="U2613" s="18" t="str">
        <f t="shared" si="406"/>
        <v>Jan</v>
      </c>
      <c r="V2613" s="18" t="str">
        <f t="shared" si="407"/>
        <v>Nov</v>
      </c>
      <c r="W2613" s="1">
        <f t="shared" si="411"/>
        <v>2017</v>
      </c>
      <c r="X2613" s="1">
        <f t="shared" si="412"/>
        <v>2016</v>
      </c>
    </row>
    <row r="2614" spans="1:24" ht="60.75" x14ac:dyDescent="0.3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17">
        <f t="shared" si="408"/>
        <v>42012.934837962959</v>
      </c>
      <c r="L2614" s="17">
        <f t="shared" si="409"/>
        <v>41981.934837962959</v>
      </c>
      <c r="M2614" s="5" t="b">
        <v>1</v>
      </c>
      <c r="N2614" s="5">
        <v>294</v>
      </c>
      <c r="O2614" s="5" t="b">
        <v>1</v>
      </c>
      <c r="P2614" s="5" t="s">
        <v>8301</v>
      </c>
      <c r="Q2614" s="10">
        <f t="shared" si="404"/>
        <v>171.76130000000001</v>
      </c>
      <c r="R2614" s="12">
        <f t="shared" si="405"/>
        <v>2.94</v>
      </c>
      <c r="S2614" s="13" t="str">
        <f t="shared" si="410"/>
        <v>Technology</v>
      </c>
      <c r="T2614" s="13" t="str">
        <f t="shared" si="413"/>
        <v>Space Exploration</v>
      </c>
      <c r="U2614" s="18" t="str">
        <f t="shared" si="406"/>
        <v>Jan</v>
      </c>
      <c r="V2614" s="18" t="str">
        <f t="shared" si="407"/>
        <v>Dec</v>
      </c>
      <c r="W2614" s="1">
        <f t="shared" si="411"/>
        <v>2015</v>
      </c>
      <c r="X2614" s="1">
        <f t="shared" si="412"/>
        <v>2014</v>
      </c>
    </row>
    <row r="2615" spans="1:24" ht="40.5" x14ac:dyDescent="0.3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17">
        <f t="shared" si="408"/>
        <v>41173.609884259255</v>
      </c>
      <c r="L2615" s="17">
        <f t="shared" si="409"/>
        <v>41143.609884259255</v>
      </c>
      <c r="M2615" s="5" t="b">
        <v>1</v>
      </c>
      <c r="N2615" s="5">
        <v>28</v>
      </c>
      <c r="O2615" s="5" t="b">
        <v>1</v>
      </c>
      <c r="P2615" s="5" t="s">
        <v>8301</v>
      </c>
      <c r="Q2615" s="10">
        <f t="shared" si="404"/>
        <v>101.01333333333334</v>
      </c>
      <c r="R2615" s="12">
        <f t="shared" si="405"/>
        <v>0.37333333333333335</v>
      </c>
      <c r="S2615" s="13" t="str">
        <f t="shared" si="410"/>
        <v>Technology</v>
      </c>
      <c r="T2615" s="13" t="str">
        <f t="shared" si="413"/>
        <v>Space Exploration</v>
      </c>
      <c r="U2615" s="18" t="str">
        <f t="shared" si="406"/>
        <v>Sep</v>
      </c>
      <c r="V2615" s="18" t="str">
        <f t="shared" si="407"/>
        <v>Aug</v>
      </c>
      <c r="W2615" s="1">
        <f t="shared" si="411"/>
        <v>2012</v>
      </c>
      <c r="X2615" s="1">
        <f t="shared" si="412"/>
        <v>2012</v>
      </c>
    </row>
    <row r="2616" spans="1:24" ht="40.5" x14ac:dyDescent="0.3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17">
        <f t="shared" si="408"/>
        <v>41759</v>
      </c>
      <c r="L2616" s="17">
        <f t="shared" si="409"/>
        <v>41730.500138888885</v>
      </c>
      <c r="M2616" s="5" t="b">
        <v>1</v>
      </c>
      <c r="N2616" s="5">
        <v>100</v>
      </c>
      <c r="O2616" s="5" t="b">
        <v>1</v>
      </c>
      <c r="P2616" s="5" t="s">
        <v>8301</v>
      </c>
      <c r="Q2616" s="10">
        <f t="shared" si="404"/>
        <v>102</v>
      </c>
      <c r="R2616" s="12">
        <f t="shared" si="405"/>
        <v>0.95238095238095233</v>
      </c>
      <c r="S2616" s="13" t="str">
        <f t="shared" si="410"/>
        <v>Technology</v>
      </c>
      <c r="T2616" s="13" t="str">
        <f t="shared" si="413"/>
        <v>Space Exploration</v>
      </c>
      <c r="U2616" s="18" t="str">
        <f t="shared" si="406"/>
        <v>Apr</v>
      </c>
      <c r="V2616" s="18" t="str">
        <f t="shared" si="407"/>
        <v>Apr</v>
      </c>
      <c r="W2616" s="1">
        <f t="shared" si="411"/>
        <v>2014</v>
      </c>
      <c r="X2616" s="1">
        <f t="shared" si="412"/>
        <v>2014</v>
      </c>
    </row>
    <row r="2617" spans="1:24" ht="40.5" x14ac:dyDescent="0.3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17">
        <f t="shared" si="408"/>
        <v>42490.291666666664</v>
      </c>
      <c r="L2617" s="17">
        <f t="shared" si="409"/>
        <v>42453.288935185185</v>
      </c>
      <c r="M2617" s="5" t="b">
        <v>0</v>
      </c>
      <c r="N2617" s="5">
        <v>72</v>
      </c>
      <c r="O2617" s="5" t="b">
        <v>1</v>
      </c>
      <c r="P2617" s="5" t="s">
        <v>8301</v>
      </c>
      <c r="Q2617" s="10">
        <f t="shared" si="404"/>
        <v>169.76511744127936</v>
      </c>
      <c r="R2617" s="12">
        <f t="shared" si="405"/>
        <v>3.5982008995502248</v>
      </c>
      <c r="S2617" s="13" t="str">
        <f t="shared" si="410"/>
        <v>Technology</v>
      </c>
      <c r="T2617" s="13" t="str">
        <f t="shared" si="413"/>
        <v>Space Exploration</v>
      </c>
      <c r="U2617" s="18" t="str">
        <f t="shared" si="406"/>
        <v>Apr</v>
      </c>
      <c r="V2617" s="18" t="str">
        <f t="shared" si="407"/>
        <v>Mar</v>
      </c>
      <c r="W2617" s="1">
        <f t="shared" si="411"/>
        <v>2016</v>
      </c>
      <c r="X2617" s="1">
        <f t="shared" si="412"/>
        <v>2016</v>
      </c>
    </row>
    <row r="2618" spans="1:24" ht="40.5" x14ac:dyDescent="0.3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17">
        <f t="shared" si="408"/>
        <v>42241.786215277774</v>
      </c>
      <c r="L2618" s="17">
        <f t="shared" si="409"/>
        <v>42211.786215277774</v>
      </c>
      <c r="M2618" s="5" t="b">
        <v>1</v>
      </c>
      <c r="N2618" s="5">
        <v>238</v>
      </c>
      <c r="O2618" s="5" t="b">
        <v>1</v>
      </c>
      <c r="P2618" s="5" t="s">
        <v>8301</v>
      </c>
      <c r="Q2618" s="10">
        <f t="shared" si="404"/>
        <v>114.53400000000001</v>
      </c>
      <c r="R2618" s="12">
        <f t="shared" si="405"/>
        <v>0.95199999999999996</v>
      </c>
      <c r="S2618" s="13" t="str">
        <f t="shared" si="410"/>
        <v>Technology</v>
      </c>
      <c r="T2618" s="13" t="str">
        <f t="shared" si="413"/>
        <v>Space Exploration</v>
      </c>
      <c r="U2618" s="18" t="str">
        <f t="shared" si="406"/>
        <v>Aug</v>
      </c>
      <c r="V2618" s="18" t="str">
        <f t="shared" si="407"/>
        <v>Jul</v>
      </c>
      <c r="W2618" s="1">
        <f t="shared" si="411"/>
        <v>2015</v>
      </c>
      <c r="X2618" s="1">
        <f t="shared" si="412"/>
        <v>2015</v>
      </c>
    </row>
    <row r="2619" spans="1:24" ht="40.5" x14ac:dyDescent="0.3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17">
        <f t="shared" si="408"/>
        <v>41932.666099537033</v>
      </c>
      <c r="L2619" s="17">
        <f t="shared" si="409"/>
        <v>41902.666099537033</v>
      </c>
      <c r="M2619" s="5" t="b">
        <v>1</v>
      </c>
      <c r="N2619" s="5">
        <v>159</v>
      </c>
      <c r="O2619" s="5" t="b">
        <v>1</v>
      </c>
      <c r="P2619" s="5" t="s">
        <v>8301</v>
      </c>
      <c r="Q2619" s="10">
        <f t="shared" si="404"/>
        <v>877.6</v>
      </c>
      <c r="R2619" s="12">
        <f t="shared" si="405"/>
        <v>31.8</v>
      </c>
      <c r="S2619" s="13" t="str">
        <f t="shared" si="410"/>
        <v>Technology</v>
      </c>
      <c r="T2619" s="13" t="str">
        <f t="shared" si="413"/>
        <v>Space Exploration</v>
      </c>
      <c r="U2619" s="18" t="str">
        <f t="shared" si="406"/>
        <v>Oct</v>
      </c>
      <c r="V2619" s="18" t="str">
        <f t="shared" si="407"/>
        <v>Sep</v>
      </c>
      <c r="W2619" s="1">
        <f t="shared" si="411"/>
        <v>2014</v>
      </c>
      <c r="X2619" s="1">
        <f t="shared" si="412"/>
        <v>2014</v>
      </c>
    </row>
    <row r="2620" spans="1:24" ht="60.75" x14ac:dyDescent="0.3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17">
        <f t="shared" si="408"/>
        <v>42339.625706018516</v>
      </c>
      <c r="L2620" s="17">
        <f t="shared" si="409"/>
        <v>42279.584039351852</v>
      </c>
      <c r="M2620" s="5" t="b">
        <v>1</v>
      </c>
      <c r="N2620" s="5">
        <v>77</v>
      </c>
      <c r="O2620" s="5" t="b">
        <v>1</v>
      </c>
      <c r="P2620" s="5" t="s">
        <v>8301</v>
      </c>
      <c r="Q2620" s="10">
        <f t="shared" si="404"/>
        <v>105.38666666666667</v>
      </c>
      <c r="R2620" s="12">
        <f t="shared" si="405"/>
        <v>0.51333333333333331</v>
      </c>
      <c r="S2620" s="13" t="str">
        <f t="shared" si="410"/>
        <v>Technology</v>
      </c>
      <c r="T2620" s="13" t="str">
        <f t="shared" si="413"/>
        <v>Space Exploration</v>
      </c>
      <c r="U2620" s="18" t="str">
        <f t="shared" si="406"/>
        <v>Dec</v>
      </c>
      <c r="V2620" s="18" t="str">
        <f t="shared" si="407"/>
        <v>Oct</v>
      </c>
      <c r="W2620" s="1">
        <f t="shared" si="411"/>
        <v>2015</v>
      </c>
      <c r="X2620" s="1">
        <f t="shared" si="412"/>
        <v>2015</v>
      </c>
    </row>
    <row r="2621" spans="1:24" ht="40.5" x14ac:dyDescent="0.3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17">
        <f t="shared" si="408"/>
        <v>42300.249999999993</v>
      </c>
      <c r="L2621" s="17">
        <f t="shared" si="409"/>
        <v>42273.67597222222</v>
      </c>
      <c r="M2621" s="5" t="b">
        <v>1</v>
      </c>
      <c r="N2621" s="5">
        <v>53</v>
      </c>
      <c r="O2621" s="5" t="b">
        <v>1</v>
      </c>
      <c r="P2621" s="5" t="s">
        <v>8301</v>
      </c>
      <c r="Q2621" s="10">
        <f t="shared" si="404"/>
        <v>188.4</v>
      </c>
      <c r="R2621" s="12">
        <f t="shared" si="405"/>
        <v>5.3</v>
      </c>
      <c r="S2621" s="13" t="str">
        <f t="shared" si="410"/>
        <v>Technology</v>
      </c>
      <c r="T2621" s="13" t="str">
        <f t="shared" si="413"/>
        <v>Space Exploration</v>
      </c>
      <c r="U2621" s="18" t="str">
        <f t="shared" si="406"/>
        <v>Oct</v>
      </c>
      <c r="V2621" s="18" t="str">
        <f t="shared" si="407"/>
        <v>Sep</v>
      </c>
      <c r="W2621" s="1">
        <f t="shared" si="411"/>
        <v>2015</v>
      </c>
      <c r="X2621" s="1">
        <f t="shared" si="412"/>
        <v>2015</v>
      </c>
    </row>
    <row r="2622" spans="1:24" ht="60.75" x14ac:dyDescent="0.3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17">
        <f t="shared" si="408"/>
        <v>42287.833333333336</v>
      </c>
      <c r="L2622" s="17">
        <f t="shared" si="409"/>
        <v>42250.958819444444</v>
      </c>
      <c r="M2622" s="5" t="b">
        <v>1</v>
      </c>
      <c r="N2622" s="5">
        <v>1251</v>
      </c>
      <c r="O2622" s="5" t="b">
        <v>1</v>
      </c>
      <c r="P2622" s="5" t="s">
        <v>8301</v>
      </c>
      <c r="Q2622" s="10">
        <f t="shared" si="404"/>
        <v>143.65230769230769</v>
      </c>
      <c r="R2622" s="12">
        <f t="shared" si="405"/>
        <v>1.9246153846153846</v>
      </c>
      <c r="S2622" s="13" t="str">
        <f t="shared" si="410"/>
        <v>Technology</v>
      </c>
      <c r="T2622" s="13" t="str">
        <f t="shared" si="413"/>
        <v>Space Exploration</v>
      </c>
      <c r="U2622" s="18" t="str">
        <f t="shared" si="406"/>
        <v>Oct</v>
      </c>
      <c r="V2622" s="18" t="str">
        <f t="shared" si="407"/>
        <v>Sep</v>
      </c>
      <c r="W2622" s="1">
        <f t="shared" si="411"/>
        <v>2015</v>
      </c>
      <c r="X2622" s="1">
        <f t="shared" si="412"/>
        <v>2015</v>
      </c>
    </row>
    <row r="2623" spans="1:24" ht="40.5" x14ac:dyDescent="0.3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17">
        <f t="shared" si="408"/>
        <v>42145.539212962962</v>
      </c>
      <c r="L2623" s="17">
        <f t="shared" si="409"/>
        <v>42115.539212962962</v>
      </c>
      <c r="M2623" s="5" t="b">
        <v>1</v>
      </c>
      <c r="N2623" s="5">
        <v>465</v>
      </c>
      <c r="O2623" s="5" t="b">
        <v>1</v>
      </c>
      <c r="P2623" s="5" t="s">
        <v>8301</v>
      </c>
      <c r="Q2623" s="10">
        <f t="shared" si="404"/>
        <v>145.88</v>
      </c>
      <c r="R2623" s="12">
        <f t="shared" si="405"/>
        <v>3.1</v>
      </c>
      <c r="S2623" s="13" t="str">
        <f t="shared" si="410"/>
        <v>Technology</v>
      </c>
      <c r="T2623" s="13" t="str">
        <f t="shared" si="413"/>
        <v>Space Exploration</v>
      </c>
      <c r="U2623" s="18" t="str">
        <f t="shared" si="406"/>
        <v>May</v>
      </c>
      <c r="V2623" s="18" t="str">
        <f t="shared" si="407"/>
        <v>Apr</v>
      </c>
      <c r="W2623" s="1">
        <f t="shared" si="411"/>
        <v>2015</v>
      </c>
      <c r="X2623" s="1">
        <f t="shared" si="412"/>
        <v>2015</v>
      </c>
    </row>
    <row r="2624" spans="1:24" ht="40.5" x14ac:dyDescent="0.3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17">
        <f t="shared" si="408"/>
        <v>42734.534907407404</v>
      </c>
      <c r="L2624" s="17">
        <f t="shared" si="409"/>
        <v>42689.534907407404</v>
      </c>
      <c r="M2624" s="5" t="b">
        <v>0</v>
      </c>
      <c r="N2624" s="5">
        <v>74</v>
      </c>
      <c r="O2624" s="5" t="b">
        <v>1</v>
      </c>
      <c r="P2624" s="5" t="s">
        <v>8301</v>
      </c>
      <c r="Q2624" s="10">
        <f t="shared" si="404"/>
        <v>131.184</v>
      </c>
      <c r="R2624" s="12">
        <f t="shared" si="405"/>
        <v>4.9333333333333336</v>
      </c>
      <c r="S2624" s="13" t="str">
        <f t="shared" si="410"/>
        <v>Technology</v>
      </c>
      <c r="T2624" s="13" t="str">
        <f t="shared" si="413"/>
        <v>Space Exploration</v>
      </c>
      <c r="U2624" s="18" t="str">
        <f t="shared" si="406"/>
        <v>Dec</v>
      </c>
      <c r="V2624" s="18" t="str">
        <f t="shared" si="407"/>
        <v>Nov</v>
      </c>
      <c r="W2624" s="1">
        <f t="shared" si="411"/>
        <v>2016</v>
      </c>
      <c r="X2624" s="1">
        <f t="shared" si="412"/>
        <v>2016</v>
      </c>
    </row>
    <row r="2625" spans="1:24" ht="40.5" x14ac:dyDescent="0.3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17">
        <f t="shared" si="408"/>
        <v>42706.048217592594</v>
      </c>
      <c r="L2625" s="17">
        <f t="shared" si="409"/>
        <v>42692.048217592594</v>
      </c>
      <c r="M2625" s="5" t="b">
        <v>0</v>
      </c>
      <c r="N2625" s="5">
        <v>62</v>
      </c>
      <c r="O2625" s="5" t="b">
        <v>1</v>
      </c>
      <c r="P2625" s="5" t="s">
        <v>8301</v>
      </c>
      <c r="Q2625" s="10">
        <f t="shared" si="404"/>
        <v>114</v>
      </c>
      <c r="R2625" s="12">
        <f t="shared" si="405"/>
        <v>3.1</v>
      </c>
      <c r="S2625" s="13" t="str">
        <f t="shared" si="410"/>
        <v>Technology</v>
      </c>
      <c r="T2625" s="13" t="str">
        <f t="shared" si="413"/>
        <v>Space Exploration</v>
      </c>
      <c r="U2625" s="18" t="str">
        <f t="shared" si="406"/>
        <v>Dec</v>
      </c>
      <c r="V2625" s="18" t="str">
        <f t="shared" si="407"/>
        <v>Nov</v>
      </c>
      <c r="W2625" s="1">
        <f t="shared" si="411"/>
        <v>2016</v>
      </c>
      <c r="X2625" s="1">
        <f t="shared" si="412"/>
        <v>2016</v>
      </c>
    </row>
    <row r="2626" spans="1:24" ht="60.75" x14ac:dyDescent="0.3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17">
        <f t="shared" si="408"/>
        <v>41165.213217592587</v>
      </c>
      <c r="L2626" s="17">
        <f t="shared" si="409"/>
        <v>41144.213217592587</v>
      </c>
      <c r="M2626" s="5" t="b">
        <v>0</v>
      </c>
      <c r="N2626" s="5">
        <v>3468</v>
      </c>
      <c r="O2626" s="5" t="b">
        <v>1</v>
      </c>
      <c r="P2626" s="5" t="s">
        <v>8301</v>
      </c>
      <c r="Q2626" s="10">
        <f t="shared" ref="Q2626:Q2689" si="414">100*E2626/D2626</f>
        <v>1379.420625</v>
      </c>
      <c r="R2626" s="12">
        <f t="shared" ref="R2626:R2689" si="415">100*N2626/D2626</f>
        <v>43.35</v>
      </c>
      <c r="S2626" s="13" t="str">
        <f t="shared" si="410"/>
        <v>Technology</v>
      </c>
      <c r="T2626" s="13" t="str">
        <f t="shared" si="413"/>
        <v>Space Exploration</v>
      </c>
      <c r="U2626" s="18" t="str">
        <f t="shared" ref="U2626:U2689" si="416">TEXT((I2626/86400)+25569+(-5/24), "mmm")</f>
        <v>Sep</v>
      </c>
      <c r="V2626" s="18" t="str">
        <f t="shared" ref="V2626:V2689" si="417">TEXT((J2626/86400)+25569+(-5/24), "mmm")</f>
        <v>Aug</v>
      </c>
      <c r="W2626" s="1">
        <f t="shared" si="411"/>
        <v>2012</v>
      </c>
      <c r="X2626" s="1">
        <f t="shared" si="412"/>
        <v>2012</v>
      </c>
    </row>
    <row r="2627" spans="1:24" ht="40.5" x14ac:dyDescent="0.3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17">
        <f t="shared" ref="K2627:K2690" si="418">(I2627/86400)+25569+(-5/24)</f>
        <v>42683.643611111103</v>
      </c>
      <c r="L2627" s="17">
        <f t="shared" ref="L2627:L2690" si="419">(J2627/86400)+25569+(-5/24)</f>
        <v>42658.601944444446</v>
      </c>
      <c r="M2627" s="5" t="b">
        <v>0</v>
      </c>
      <c r="N2627" s="5">
        <v>52</v>
      </c>
      <c r="O2627" s="5" t="b">
        <v>1</v>
      </c>
      <c r="P2627" s="5" t="s">
        <v>8301</v>
      </c>
      <c r="Q2627" s="10">
        <f t="shared" si="414"/>
        <v>956</v>
      </c>
      <c r="R2627" s="12">
        <f t="shared" si="415"/>
        <v>34.666666666666664</v>
      </c>
      <c r="S2627" s="13" t="str">
        <f t="shared" ref="S2627:S2690" si="420">IF(ISNUMBER(SEARCH("film",P2627)),"Film",IF(ISNUMBER(SEARCH("theater",P2627)),"Theater",IF(ISNUMBER(SEARCH("music",P2627)),"Music",IF(ISNUMBER(SEARCH("technology",P2627)),"Technology",IF(ISNUMBER(SEARCH("journalism",P2627)),"Journalism",IF(ISNUMBER(SEARCH("games",P2627)),"Games",IF(ISNUMBER(SEARCH("food",P2627)),"Food",IF(ISNUMBER(SEARCH("photography",P2627)),"Photography",IF(ISNUMBER(SEARCH("publishing",P2627)),"Publishing")))))))))</f>
        <v>Technology</v>
      </c>
      <c r="T2627" s="13" t="str">
        <f t="shared" si="413"/>
        <v>Space Exploration</v>
      </c>
      <c r="U2627" s="18" t="str">
        <f t="shared" si="416"/>
        <v>Nov</v>
      </c>
      <c r="V2627" s="18" t="str">
        <f t="shared" si="417"/>
        <v>Oct</v>
      </c>
      <c r="W2627" s="1">
        <f t="shared" ref="W2627:W2690" si="421">YEAR(K2627)</f>
        <v>2016</v>
      </c>
      <c r="X2627" s="1">
        <f t="shared" ref="X2627:X2690" si="422">YEAR(L2627)</f>
        <v>2016</v>
      </c>
    </row>
    <row r="2628" spans="1:24" ht="40.5" x14ac:dyDescent="0.3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17">
        <f t="shared" si="418"/>
        <v>42158.41978009259</v>
      </c>
      <c r="L2628" s="17">
        <f t="shared" si="419"/>
        <v>42128.41978009259</v>
      </c>
      <c r="M2628" s="5" t="b">
        <v>0</v>
      </c>
      <c r="N2628" s="5">
        <v>50</v>
      </c>
      <c r="O2628" s="5" t="b">
        <v>1</v>
      </c>
      <c r="P2628" s="5" t="s">
        <v>8301</v>
      </c>
      <c r="Q2628" s="10">
        <f t="shared" si="414"/>
        <v>112</v>
      </c>
      <c r="R2628" s="12">
        <f t="shared" si="415"/>
        <v>2</v>
      </c>
      <c r="S2628" s="13" t="str">
        <f t="shared" si="420"/>
        <v>Technology</v>
      </c>
      <c r="T2628" s="13" t="str">
        <f t="shared" si="413"/>
        <v>Space Exploration</v>
      </c>
      <c r="U2628" s="18" t="str">
        <f t="shared" si="416"/>
        <v>Jun</v>
      </c>
      <c r="V2628" s="18" t="str">
        <f t="shared" si="417"/>
        <v>May</v>
      </c>
      <c r="W2628" s="1">
        <f t="shared" si="421"/>
        <v>2015</v>
      </c>
      <c r="X2628" s="1">
        <f t="shared" si="422"/>
        <v>2015</v>
      </c>
    </row>
    <row r="2629" spans="1:24" ht="40.5" x14ac:dyDescent="0.3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17">
        <f t="shared" si="418"/>
        <v>42334.662743055553</v>
      </c>
      <c r="L2629" s="17">
        <f t="shared" si="419"/>
        <v>42304.621076388888</v>
      </c>
      <c r="M2629" s="5" t="b">
        <v>0</v>
      </c>
      <c r="N2629" s="5">
        <v>45</v>
      </c>
      <c r="O2629" s="5" t="b">
        <v>1</v>
      </c>
      <c r="P2629" s="5" t="s">
        <v>8301</v>
      </c>
      <c r="Q2629" s="10">
        <f t="shared" si="414"/>
        <v>646.66666666666663</v>
      </c>
      <c r="R2629" s="12">
        <f t="shared" si="415"/>
        <v>30</v>
      </c>
      <c r="S2629" s="13" t="str">
        <f t="shared" si="420"/>
        <v>Technology</v>
      </c>
      <c r="T2629" s="13" t="str">
        <f t="shared" si="413"/>
        <v>Space Exploration</v>
      </c>
      <c r="U2629" s="18" t="str">
        <f t="shared" si="416"/>
        <v>Nov</v>
      </c>
      <c r="V2629" s="18" t="str">
        <f t="shared" si="417"/>
        <v>Oct</v>
      </c>
      <c r="W2629" s="1">
        <f t="shared" si="421"/>
        <v>2015</v>
      </c>
      <c r="X2629" s="1">
        <f t="shared" si="422"/>
        <v>2015</v>
      </c>
    </row>
    <row r="2630" spans="1:24" ht="40.5" x14ac:dyDescent="0.3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17">
        <f t="shared" si="418"/>
        <v>41973.757719907408</v>
      </c>
      <c r="L2630" s="17">
        <f t="shared" si="419"/>
        <v>41953.757719907408</v>
      </c>
      <c r="M2630" s="5" t="b">
        <v>0</v>
      </c>
      <c r="N2630" s="5">
        <v>21</v>
      </c>
      <c r="O2630" s="5" t="b">
        <v>1</v>
      </c>
      <c r="P2630" s="5" t="s">
        <v>8301</v>
      </c>
      <c r="Q2630" s="10">
        <f t="shared" si="414"/>
        <v>110.36948748510132</v>
      </c>
      <c r="R2630" s="12">
        <f t="shared" si="415"/>
        <v>2.5029797377830749</v>
      </c>
      <c r="S2630" s="13" t="str">
        <f t="shared" si="420"/>
        <v>Technology</v>
      </c>
      <c r="T2630" s="13" t="str">
        <f t="shared" si="413"/>
        <v>Space Exploration</v>
      </c>
      <c r="U2630" s="18" t="str">
        <f t="shared" si="416"/>
        <v>Nov</v>
      </c>
      <c r="V2630" s="18" t="str">
        <f t="shared" si="417"/>
        <v>Nov</v>
      </c>
      <c r="W2630" s="1">
        <f t="shared" si="421"/>
        <v>2014</v>
      </c>
      <c r="X2630" s="1">
        <f t="shared" si="422"/>
        <v>2014</v>
      </c>
    </row>
    <row r="2631" spans="1:24" ht="40.5" x14ac:dyDescent="0.3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17">
        <f t="shared" si="418"/>
        <v>42138.330115740733</v>
      </c>
      <c r="L2631" s="17">
        <f t="shared" si="419"/>
        <v>42108.330115740733</v>
      </c>
      <c r="M2631" s="5" t="b">
        <v>0</v>
      </c>
      <c r="N2631" s="5">
        <v>100</v>
      </c>
      <c r="O2631" s="5" t="b">
        <v>1</v>
      </c>
      <c r="P2631" s="5" t="s">
        <v>8301</v>
      </c>
      <c r="Q2631" s="10">
        <f t="shared" si="414"/>
        <v>127.74</v>
      </c>
      <c r="R2631" s="12">
        <f t="shared" si="415"/>
        <v>2</v>
      </c>
      <c r="S2631" s="13" t="str">
        <f t="shared" si="420"/>
        <v>Technology</v>
      </c>
      <c r="T2631" s="13" t="str">
        <f t="shared" si="413"/>
        <v>Space Exploration</v>
      </c>
      <c r="U2631" s="18" t="str">
        <f t="shared" si="416"/>
        <v>May</v>
      </c>
      <c r="V2631" s="18" t="str">
        <f t="shared" si="417"/>
        <v>Apr</v>
      </c>
      <c r="W2631" s="1">
        <f t="shared" si="421"/>
        <v>2015</v>
      </c>
      <c r="X2631" s="1">
        <f t="shared" si="422"/>
        <v>2015</v>
      </c>
    </row>
    <row r="2632" spans="1:24" ht="40.5" x14ac:dyDescent="0.3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17">
        <f t="shared" si="418"/>
        <v>42551.208333333336</v>
      </c>
      <c r="L2632" s="17">
        <f t="shared" si="419"/>
        <v>42523.897129629629</v>
      </c>
      <c r="M2632" s="5" t="b">
        <v>0</v>
      </c>
      <c r="N2632" s="5">
        <v>81</v>
      </c>
      <c r="O2632" s="5" t="b">
        <v>1</v>
      </c>
      <c r="P2632" s="5" t="s">
        <v>8301</v>
      </c>
      <c r="Q2632" s="10">
        <f t="shared" si="414"/>
        <v>157.9</v>
      </c>
      <c r="R2632" s="12">
        <f t="shared" si="415"/>
        <v>4.05</v>
      </c>
      <c r="S2632" s="13" t="str">
        <f t="shared" si="420"/>
        <v>Technology</v>
      </c>
      <c r="T2632" s="13" t="str">
        <f t="shared" si="413"/>
        <v>Space Exploration</v>
      </c>
      <c r="U2632" s="18" t="str">
        <f t="shared" si="416"/>
        <v>Jun</v>
      </c>
      <c r="V2632" s="18" t="str">
        <f t="shared" si="417"/>
        <v>Jun</v>
      </c>
      <c r="W2632" s="1">
        <f t="shared" si="421"/>
        <v>2016</v>
      </c>
      <c r="X2632" s="1">
        <f t="shared" si="422"/>
        <v>2016</v>
      </c>
    </row>
    <row r="2633" spans="1:24" ht="40.5" x14ac:dyDescent="0.3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17">
        <f t="shared" si="418"/>
        <v>42245.960960648146</v>
      </c>
      <c r="L2633" s="17">
        <f t="shared" si="419"/>
        <v>42217.960960648146</v>
      </c>
      <c r="M2633" s="5" t="b">
        <v>0</v>
      </c>
      <c r="N2633" s="5">
        <v>286</v>
      </c>
      <c r="O2633" s="5" t="b">
        <v>1</v>
      </c>
      <c r="P2633" s="5" t="s">
        <v>8301</v>
      </c>
      <c r="Q2633" s="10">
        <f t="shared" si="414"/>
        <v>114.66525</v>
      </c>
      <c r="R2633" s="12">
        <f t="shared" si="415"/>
        <v>1.43</v>
      </c>
      <c r="S2633" s="13" t="str">
        <f t="shared" si="420"/>
        <v>Technology</v>
      </c>
      <c r="T2633" s="13" t="str">
        <f t="shared" si="413"/>
        <v>Space Exploration</v>
      </c>
      <c r="U2633" s="18" t="str">
        <f t="shared" si="416"/>
        <v>Aug</v>
      </c>
      <c r="V2633" s="18" t="str">
        <f t="shared" si="417"/>
        <v>Aug</v>
      </c>
      <c r="W2633" s="1">
        <f t="shared" si="421"/>
        <v>2015</v>
      </c>
      <c r="X2633" s="1">
        <f t="shared" si="422"/>
        <v>2015</v>
      </c>
    </row>
    <row r="2634" spans="1:24" ht="40.5" x14ac:dyDescent="0.3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17">
        <f t="shared" si="418"/>
        <v>42518.853460648148</v>
      </c>
      <c r="L2634" s="17">
        <f t="shared" si="419"/>
        <v>42493.853460648148</v>
      </c>
      <c r="M2634" s="5" t="b">
        <v>0</v>
      </c>
      <c r="N2634" s="5">
        <v>42</v>
      </c>
      <c r="O2634" s="5" t="b">
        <v>1</v>
      </c>
      <c r="P2634" s="5" t="s">
        <v>8301</v>
      </c>
      <c r="Q2634" s="10">
        <f t="shared" si="414"/>
        <v>137.00934579439252</v>
      </c>
      <c r="R2634" s="12">
        <f t="shared" si="415"/>
        <v>3.9252336448598131</v>
      </c>
      <c r="S2634" s="13" t="str">
        <f t="shared" si="420"/>
        <v>Technology</v>
      </c>
      <c r="T2634" s="13" t="str">
        <f t="shared" si="413"/>
        <v>Space Exploration</v>
      </c>
      <c r="U2634" s="18" t="str">
        <f t="shared" si="416"/>
        <v>May</v>
      </c>
      <c r="V2634" s="18" t="str">
        <f t="shared" si="417"/>
        <v>May</v>
      </c>
      <c r="W2634" s="1">
        <f t="shared" si="421"/>
        <v>2016</v>
      </c>
      <c r="X2634" s="1">
        <f t="shared" si="422"/>
        <v>2016</v>
      </c>
    </row>
    <row r="2635" spans="1:24" ht="40.5" x14ac:dyDescent="0.3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17">
        <f t="shared" si="418"/>
        <v>41697.75</v>
      </c>
      <c r="L2635" s="17">
        <f t="shared" si="419"/>
        <v>41667.614953703705</v>
      </c>
      <c r="M2635" s="5" t="b">
        <v>0</v>
      </c>
      <c r="N2635" s="5">
        <v>199</v>
      </c>
      <c r="O2635" s="5" t="b">
        <v>1</v>
      </c>
      <c r="P2635" s="5" t="s">
        <v>8301</v>
      </c>
      <c r="Q2635" s="10">
        <f t="shared" si="414"/>
        <v>354.62</v>
      </c>
      <c r="R2635" s="12">
        <f t="shared" si="415"/>
        <v>3.98</v>
      </c>
      <c r="S2635" s="13" t="str">
        <f t="shared" si="420"/>
        <v>Technology</v>
      </c>
      <c r="T2635" s="13" t="str">
        <f t="shared" si="413"/>
        <v>Space Exploration</v>
      </c>
      <c r="U2635" s="18" t="str">
        <f t="shared" si="416"/>
        <v>Feb</v>
      </c>
      <c r="V2635" s="18" t="str">
        <f t="shared" si="417"/>
        <v>Jan</v>
      </c>
      <c r="W2635" s="1">
        <f t="shared" si="421"/>
        <v>2014</v>
      </c>
      <c r="X2635" s="1">
        <f t="shared" si="422"/>
        <v>2014</v>
      </c>
    </row>
    <row r="2636" spans="1:24" ht="40.5" x14ac:dyDescent="0.3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17">
        <f t="shared" si="418"/>
        <v>42642.448159722218</v>
      </c>
      <c r="L2636" s="17">
        <f t="shared" si="419"/>
        <v>42612.448159722218</v>
      </c>
      <c r="M2636" s="5" t="b">
        <v>0</v>
      </c>
      <c r="N2636" s="5">
        <v>25</v>
      </c>
      <c r="O2636" s="5" t="b">
        <v>1</v>
      </c>
      <c r="P2636" s="5" t="s">
        <v>8301</v>
      </c>
      <c r="Q2636" s="10">
        <f t="shared" si="414"/>
        <v>106.02150537634408</v>
      </c>
      <c r="R2636" s="12">
        <f t="shared" si="415"/>
        <v>2.6881720430107525</v>
      </c>
      <c r="S2636" s="13" t="str">
        <f t="shared" si="420"/>
        <v>Technology</v>
      </c>
      <c r="T2636" s="13" t="str">
        <f t="shared" si="413"/>
        <v>Space Exploration</v>
      </c>
      <c r="U2636" s="18" t="str">
        <f t="shared" si="416"/>
        <v>Sep</v>
      </c>
      <c r="V2636" s="18" t="str">
        <f t="shared" si="417"/>
        <v>Aug</v>
      </c>
      <c r="W2636" s="1">
        <f t="shared" si="421"/>
        <v>2016</v>
      </c>
      <c r="X2636" s="1">
        <f t="shared" si="422"/>
        <v>2016</v>
      </c>
    </row>
    <row r="2637" spans="1:24" ht="40.5" x14ac:dyDescent="0.3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17">
        <f t="shared" si="418"/>
        <v>42072.700937499998</v>
      </c>
      <c r="L2637" s="17">
        <f t="shared" si="419"/>
        <v>42037.742604166669</v>
      </c>
      <c r="M2637" s="5" t="b">
        <v>0</v>
      </c>
      <c r="N2637" s="5">
        <v>84</v>
      </c>
      <c r="O2637" s="5" t="b">
        <v>1</v>
      </c>
      <c r="P2637" s="5" t="s">
        <v>8301</v>
      </c>
      <c r="Q2637" s="10">
        <f t="shared" si="414"/>
        <v>100</v>
      </c>
      <c r="R2637" s="12">
        <f t="shared" si="415"/>
        <v>0.73043478260869565</v>
      </c>
      <c r="S2637" s="13" t="str">
        <f t="shared" si="420"/>
        <v>Technology</v>
      </c>
      <c r="T2637" s="13" t="str">
        <f t="shared" si="413"/>
        <v>Space Exploration</v>
      </c>
      <c r="U2637" s="18" t="str">
        <f t="shared" si="416"/>
        <v>Mar</v>
      </c>
      <c r="V2637" s="18" t="str">
        <f t="shared" si="417"/>
        <v>Feb</v>
      </c>
      <c r="W2637" s="1">
        <f t="shared" si="421"/>
        <v>2015</v>
      </c>
      <c r="X2637" s="1">
        <f t="shared" si="422"/>
        <v>2015</v>
      </c>
    </row>
    <row r="2638" spans="1:24" ht="60.75" x14ac:dyDescent="0.3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17">
        <f t="shared" si="418"/>
        <v>42658.833333333336</v>
      </c>
      <c r="L2638" s="17">
        <f t="shared" si="419"/>
        <v>42636.406412037039</v>
      </c>
      <c r="M2638" s="5" t="b">
        <v>0</v>
      </c>
      <c r="N2638" s="5">
        <v>50</v>
      </c>
      <c r="O2638" s="5" t="b">
        <v>1</v>
      </c>
      <c r="P2638" s="5" t="s">
        <v>8301</v>
      </c>
      <c r="Q2638" s="10">
        <f t="shared" si="414"/>
        <v>187.3</v>
      </c>
      <c r="R2638" s="12">
        <f t="shared" si="415"/>
        <v>5</v>
      </c>
      <c r="S2638" s="13" t="str">
        <f t="shared" si="420"/>
        <v>Technology</v>
      </c>
      <c r="T2638" s="13" t="str">
        <f t="shared" si="413"/>
        <v>Space Exploration</v>
      </c>
      <c r="U2638" s="18" t="str">
        <f t="shared" si="416"/>
        <v>Oct</v>
      </c>
      <c r="V2638" s="18" t="str">
        <f t="shared" si="417"/>
        <v>Sep</v>
      </c>
      <c r="W2638" s="1">
        <f t="shared" si="421"/>
        <v>2016</v>
      </c>
      <c r="X2638" s="1">
        <f t="shared" si="422"/>
        <v>2016</v>
      </c>
    </row>
    <row r="2639" spans="1:24" ht="40.5" x14ac:dyDescent="0.3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17">
        <f t="shared" si="418"/>
        <v>42655.341145833336</v>
      </c>
      <c r="L2639" s="17">
        <f t="shared" si="419"/>
        <v>42639.341145833336</v>
      </c>
      <c r="M2639" s="5" t="b">
        <v>0</v>
      </c>
      <c r="N2639" s="5">
        <v>26</v>
      </c>
      <c r="O2639" s="5" t="b">
        <v>1</v>
      </c>
      <c r="P2639" s="5" t="s">
        <v>8301</v>
      </c>
      <c r="Q2639" s="10">
        <f t="shared" si="414"/>
        <v>166.2</v>
      </c>
      <c r="R2639" s="12">
        <f t="shared" si="415"/>
        <v>5.2</v>
      </c>
      <c r="S2639" s="13" t="str">
        <f t="shared" si="420"/>
        <v>Technology</v>
      </c>
      <c r="T2639" s="13" t="str">
        <f t="shared" si="413"/>
        <v>Space Exploration</v>
      </c>
      <c r="U2639" s="18" t="str">
        <f t="shared" si="416"/>
        <v>Oct</v>
      </c>
      <c r="V2639" s="18" t="str">
        <f t="shared" si="417"/>
        <v>Sep</v>
      </c>
      <c r="W2639" s="1">
        <f t="shared" si="421"/>
        <v>2016</v>
      </c>
      <c r="X2639" s="1">
        <f t="shared" si="422"/>
        <v>2016</v>
      </c>
    </row>
    <row r="2640" spans="1:24" ht="40.5" x14ac:dyDescent="0.3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17">
        <f t="shared" si="418"/>
        <v>42019.70480324074</v>
      </c>
      <c r="L2640" s="17">
        <f t="shared" si="419"/>
        <v>41989.70480324074</v>
      </c>
      <c r="M2640" s="5" t="b">
        <v>0</v>
      </c>
      <c r="N2640" s="5">
        <v>14</v>
      </c>
      <c r="O2640" s="5" t="b">
        <v>1</v>
      </c>
      <c r="P2640" s="5" t="s">
        <v>8301</v>
      </c>
      <c r="Q2640" s="10">
        <f t="shared" si="414"/>
        <v>101.72910662824208</v>
      </c>
      <c r="R2640" s="12">
        <f t="shared" si="415"/>
        <v>4.0345821325648412</v>
      </c>
      <c r="S2640" s="13" t="str">
        <f t="shared" si="420"/>
        <v>Technology</v>
      </c>
      <c r="T2640" s="13" t="str">
        <f t="shared" si="413"/>
        <v>Space Exploration</v>
      </c>
      <c r="U2640" s="18" t="str">
        <f t="shared" si="416"/>
        <v>Jan</v>
      </c>
      <c r="V2640" s="18" t="str">
        <f t="shared" si="417"/>
        <v>Dec</v>
      </c>
      <c r="W2640" s="1">
        <f t="shared" si="421"/>
        <v>2015</v>
      </c>
      <c r="X2640" s="1">
        <f t="shared" si="422"/>
        <v>2014</v>
      </c>
    </row>
    <row r="2641" spans="1:24" ht="40.5" x14ac:dyDescent="0.3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17">
        <f t="shared" si="418"/>
        <v>42054.656805555554</v>
      </c>
      <c r="L2641" s="17">
        <f t="shared" si="419"/>
        <v>42024.656805555554</v>
      </c>
      <c r="M2641" s="5" t="b">
        <v>0</v>
      </c>
      <c r="N2641" s="5">
        <v>49</v>
      </c>
      <c r="O2641" s="5" t="b">
        <v>1</v>
      </c>
      <c r="P2641" s="5" t="s">
        <v>8301</v>
      </c>
      <c r="Q2641" s="10">
        <f t="shared" si="414"/>
        <v>164</v>
      </c>
      <c r="R2641" s="12">
        <f t="shared" si="415"/>
        <v>16.333333333333332</v>
      </c>
      <c r="S2641" s="13" t="str">
        <f t="shared" si="420"/>
        <v>Technology</v>
      </c>
      <c r="T2641" s="13" t="str">
        <f t="shared" si="413"/>
        <v>Space Exploration</v>
      </c>
      <c r="U2641" s="18" t="str">
        <f t="shared" si="416"/>
        <v>Feb</v>
      </c>
      <c r="V2641" s="18" t="str">
        <f t="shared" si="417"/>
        <v>Jan</v>
      </c>
      <c r="W2641" s="1">
        <f t="shared" si="421"/>
        <v>2015</v>
      </c>
      <c r="X2641" s="1">
        <f t="shared" si="422"/>
        <v>2015</v>
      </c>
    </row>
    <row r="2642" spans="1:24" ht="60.75" x14ac:dyDescent="0.3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17">
        <f t="shared" si="418"/>
        <v>42162.952245370368</v>
      </c>
      <c r="L2642" s="17">
        <f t="shared" si="419"/>
        <v>42102.952245370368</v>
      </c>
      <c r="M2642" s="5" t="b">
        <v>0</v>
      </c>
      <c r="N2642" s="5">
        <v>69</v>
      </c>
      <c r="O2642" s="5" t="b">
        <v>1</v>
      </c>
      <c r="P2642" s="5" t="s">
        <v>8301</v>
      </c>
      <c r="Q2642" s="10">
        <f t="shared" si="414"/>
        <v>105.66666666666667</v>
      </c>
      <c r="R2642" s="12">
        <f t="shared" si="415"/>
        <v>2.2999999999999998</v>
      </c>
      <c r="S2642" s="13" t="str">
        <f t="shared" si="420"/>
        <v>Technology</v>
      </c>
      <c r="T2642" s="13" t="str">
        <f t="shared" si="413"/>
        <v>Space Exploration</v>
      </c>
      <c r="U2642" s="18" t="str">
        <f t="shared" si="416"/>
        <v>Jun</v>
      </c>
      <c r="V2642" s="18" t="str">
        <f t="shared" si="417"/>
        <v>Apr</v>
      </c>
      <c r="W2642" s="1">
        <f t="shared" si="421"/>
        <v>2015</v>
      </c>
      <c r="X2642" s="1">
        <f t="shared" si="422"/>
        <v>2015</v>
      </c>
    </row>
    <row r="2643" spans="1:24" ht="40.5" x14ac:dyDescent="0.3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17">
        <f t="shared" si="418"/>
        <v>41897.631249999999</v>
      </c>
      <c r="L2643" s="17">
        <f t="shared" si="419"/>
        <v>41880.618784722217</v>
      </c>
      <c r="M2643" s="5" t="b">
        <v>0</v>
      </c>
      <c r="N2643" s="5">
        <v>1</v>
      </c>
      <c r="O2643" s="5" t="b">
        <v>0</v>
      </c>
      <c r="P2643" s="5" t="s">
        <v>8301</v>
      </c>
      <c r="Q2643" s="10">
        <f t="shared" si="414"/>
        <v>1</v>
      </c>
      <c r="R2643" s="12">
        <f t="shared" si="415"/>
        <v>6.6666666666666666E-2</v>
      </c>
      <c r="S2643" s="13" t="str">
        <f t="shared" si="420"/>
        <v>Technology</v>
      </c>
      <c r="T2643" s="13" t="str">
        <f t="shared" si="413"/>
        <v>Space Exploration</v>
      </c>
      <c r="U2643" s="18" t="str">
        <f t="shared" si="416"/>
        <v>Sep</v>
      </c>
      <c r="V2643" s="18" t="str">
        <f t="shared" si="417"/>
        <v>Aug</v>
      </c>
      <c r="W2643" s="1">
        <f t="shared" si="421"/>
        <v>2014</v>
      </c>
      <c r="X2643" s="1">
        <f t="shared" si="422"/>
        <v>2014</v>
      </c>
    </row>
    <row r="2644" spans="1:24" ht="40.5" x14ac:dyDescent="0.3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17">
        <f t="shared" si="418"/>
        <v>42566.081249999996</v>
      </c>
      <c r="L2644" s="17">
        <f t="shared" si="419"/>
        <v>42536.03828703703</v>
      </c>
      <c r="M2644" s="5" t="b">
        <v>0</v>
      </c>
      <c r="N2644" s="5">
        <v>0</v>
      </c>
      <c r="O2644" s="5" t="b">
        <v>0</v>
      </c>
      <c r="P2644" s="5" t="s">
        <v>8301</v>
      </c>
      <c r="Q2644" s="10">
        <f t="shared" si="414"/>
        <v>0</v>
      </c>
      <c r="R2644" s="12">
        <f t="shared" si="415"/>
        <v>0</v>
      </c>
      <c r="S2644" s="13" t="str">
        <f t="shared" si="420"/>
        <v>Technology</v>
      </c>
      <c r="T2644" s="13" t="str">
        <f t="shared" si="413"/>
        <v>Space Exploration</v>
      </c>
      <c r="U2644" s="18" t="str">
        <f t="shared" si="416"/>
        <v>Jul</v>
      </c>
      <c r="V2644" s="18" t="str">
        <f t="shared" si="417"/>
        <v>Jun</v>
      </c>
      <c r="W2644" s="1">
        <f t="shared" si="421"/>
        <v>2016</v>
      </c>
      <c r="X2644" s="1">
        <f t="shared" si="422"/>
        <v>2016</v>
      </c>
    </row>
    <row r="2645" spans="1:24" ht="60.75" x14ac:dyDescent="0.3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17">
        <f t="shared" si="418"/>
        <v>42725.124305555553</v>
      </c>
      <c r="L2645" s="17">
        <f t="shared" si="419"/>
        <v>42689.374016203707</v>
      </c>
      <c r="M2645" s="5" t="b">
        <v>1</v>
      </c>
      <c r="N2645" s="5">
        <v>1501</v>
      </c>
      <c r="O2645" s="5" t="b">
        <v>0</v>
      </c>
      <c r="P2645" s="5" t="s">
        <v>8301</v>
      </c>
      <c r="Q2645" s="10">
        <f t="shared" si="414"/>
        <v>33.559730999999999</v>
      </c>
      <c r="R2645" s="12">
        <f t="shared" si="415"/>
        <v>0.15010000000000001</v>
      </c>
      <c r="S2645" s="13" t="str">
        <f t="shared" si="420"/>
        <v>Technology</v>
      </c>
      <c r="T2645" s="13" t="str">
        <f t="shared" si="413"/>
        <v>Space Exploration</v>
      </c>
      <c r="U2645" s="18" t="str">
        <f t="shared" si="416"/>
        <v>Dec</v>
      </c>
      <c r="V2645" s="18" t="str">
        <f t="shared" si="417"/>
        <v>Nov</v>
      </c>
      <c r="W2645" s="1">
        <f t="shared" si="421"/>
        <v>2016</v>
      </c>
      <c r="X2645" s="1">
        <f t="shared" si="422"/>
        <v>2016</v>
      </c>
    </row>
    <row r="2646" spans="1:24" ht="60.75" x14ac:dyDescent="0.3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17">
        <f t="shared" si="418"/>
        <v>42804.583738425928</v>
      </c>
      <c r="L2646" s="17">
        <f t="shared" si="419"/>
        <v>42774.583738425928</v>
      </c>
      <c r="M2646" s="5" t="b">
        <v>1</v>
      </c>
      <c r="N2646" s="5">
        <v>52</v>
      </c>
      <c r="O2646" s="5" t="b">
        <v>0</v>
      </c>
      <c r="P2646" s="5" t="s">
        <v>8301</v>
      </c>
      <c r="Q2646" s="10">
        <f t="shared" si="414"/>
        <v>2.0529999999999999</v>
      </c>
      <c r="R2646" s="12">
        <f t="shared" si="415"/>
        <v>5.1999999999999998E-2</v>
      </c>
      <c r="S2646" s="13" t="str">
        <f t="shared" si="420"/>
        <v>Technology</v>
      </c>
      <c r="T2646" s="13" t="str">
        <f t="shared" si="413"/>
        <v>Space Exploration</v>
      </c>
      <c r="U2646" s="18" t="str">
        <f t="shared" si="416"/>
        <v>Mar</v>
      </c>
      <c r="V2646" s="18" t="str">
        <f t="shared" si="417"/>
        <v>Feb</v>
      </c>
      <c r="W2646" s="1">
        <f t="shared" si="421"/>
        <v>2017</v>
      </c>
      <c r="X2646" s="1">
        <f t="shared" si="422"/>
        <v>2017</v>
      </c>
    </row>
    <row r="2647" spans="1:24" ht="60.75" x14ac:dyDescent="0.3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17">
        <f t="shared" si="418"/>
        <v>41951.675960648143</v>
      </c>
      <c r="L2647" s="17">
        <f t="shared" si="419"/>
        <v>41921.634293981479</v>
      </c>
      <c r="M2647" s="5" t="b">
        <v>1</v>
      </c>
      <c r="N2647" s="5">
        <v>23</v>
      </c>
      <c r="O2647" s="5" t="b">
        <v>0</v>
      </c>
      <c r="P2647" s="5" t="s">
        <v>8301</v>
      </c>
      <c r="Q2647" s="10">
        <f t="shared" si="414"/>
        <v>10.5</v>
      </c>
      <c r="R2647" s="12">
        <f t="shared" si="415"/>
        <v>0.115</v>
      </c>
      <c r="S2647" s="13" t="str">
        <f t="shared" si="420"/>
        <v>Technology</v>
      </c>
      <c r="T2647" s="13" t="str">
        <f t="shared" si="413"/>
        <v>Space Exploration</v>
      </c>
      <c r="U2647" s="18" t="str">
        <f t="shared" si="416"/>
        <v>Nov</v>
      </c>
      <c r="V2647" s="18" t="str">
        <f t="shared" si="417"/>
        <v>Oct</v>
      </c>
      <c r="W2647" s="1">
        <f t="shared" si="421"/>
        <v>2014</v>
      </c>
      <c r="X2647" s="1">
        <f t="shared" si="422"/>
        <v>2014</v>
      </c>
    </row>
    <row r="2648" spans="1:24" ht="40.5" x14ac:dyDescent="0.3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17">
        <f t="shared" si="418"/>
        <v>42256.10496527778</v>
      </c>
      <c r="L2648" s="17">
        <f t="shared" si="419"/>
        <v>42226.10496527778</v>
      </c>
      <c r="M2648" s="5" t="b">
        <v>1</v>
      </c>
      <c r="N2648" s="5">
        <v>535</v>
      </c>
      <c r="O2648" s="5" t="b">
        <v>0</v>
      </c>
      <c r="P2648" s="5" t="s">
        <v>8301</v>
      </c>
      <c r="Q2648" s="10">
        <f t="shared" si="414"/>
        <v>8.4172840000000004</v>
      </c>
      <c r="R2648" s="12">
        <f t="shared" si="415"/>
        <v>0.107</v>
      </c>
      <c r="S2648" s="13" t="str">
        <f t="shared" si="420"/>
        <v>Technology</v>
      </c>
      <c r="T2648" s="13" t="str">
        <f t="shared" si="413"/>
        <v>Space Exploration</v>
      </c>
      <c r="U2648" s="18" t="str">
        <f t="shared" si="416"/>
        <v>Sep</v>
      </c>
      <c r="V2648" s="18" t="str">
        <f t="shared" si="417"/>
        <v>Aug</v>
      </c>
      <c r="W2648" s="1">
        <f t="shared" si="421"/>
        <v>2015</v>
      </c>
      <c r="X2648" s="1">
        <f t="shared" si="422"/>
        <v>2015</v>
      </c>
    </row>
    <row r="2649" spans="1:24" ht="40.5" x14ac:dyDescent="0.3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17">
        <f t="shared" si="418"/>
        <v>42230.053460648145</v>
      </c>
      <c r="L2649" s="17">
        <f t="shared" si="419"/>
        <v>42200.053460648145</v>
      </c>
      <c r="M2649" s="5" t="b">
        <v>0</v>
      </c>
      <c r="N2649" s="5">
        <v>3</v>
      </c>
      <c r="O2649" s="5" t="b">
        <v>0</v>
      </c>
      <c r="P2649" s="5" t="s">
        <v>8301</v>
      </c>
      <c r="Q2649" s="10">
        <f t="shared" si="414"/>
        <v>1.44</v>
      </c>
      <c r="R2649" s="12">
        <f t="shared" si="415"/>
        <v>0.12</v>
      </c>
      <c r="S2649" s="13" t="str">
        <f t="shared" si="420"/>
        <v>Technology</v>
      </c>
      <c r="T2649" s="13" t="str">
        <f t="shared" si="413"/>
        <v>Space Exploration</v>
      </c>
      <c r="U2649" s="18" t="str">
        <f t="shared" si="416"/>
        <v>Aug</v>
      </c>
      <c r="V2649" s="18" t="str">
        <f t="shared" si="417"/>
        <v>Jul</v>
      </c>
      <c r="W2649" s="1">
        <f t="shared" si="421"/>
        <v>2015</v>
      </c>
      <c r="X2649" s="1">
        <f t="shared" si="422"/>
        <v>2015</v>
      </c>
    </row>
    <row r="2650" spans="1:24" ht="40.5" x14ac:dyDescent="0.3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17">
        <f t="shared" si="418"/>
        <v>42438.506481481476</v>
      </c>
      <c r="L2650" s="17">
        <f t="shared" si="419"/>
        <v>42408.506481481476</v>
      </c>
      <c r="M2650" s="5" t="b">
        <v>0</v>
      </c>
      <c r="N2650" s="5">
        <v>6</v>
      </c>
      <c r="O2650" s="5" t="b">
        <v>0</v>
      </c>
      <c r="P2650" s="5" t="s">
        <v>8301</v>
      </c>
      <c r="Q2650" s="10">
        <f t="shared" si="414"/>
        <v>0.8833333333333333</v>
      </c>
      <c r="R2650" s="12">
        <f t="shared" si="415"/>
        <v>0.05</v>
      </c>
      <c r="S2650" s="13" t="str">
        <f t="shared" si="420"/>
        <v>Technology</v>
      </c>
      <c r="T2650" s="13" t="str">
        <f t="shared" si="413"/>
        <v>Space Exploration</v>
      </c>
      <c r="U2650" s="18" t="str">
        <f t="shared" si="416"/>
        <v>Mar</v>
      </c>
      <c r="V2650" s="18" t="str">
        <f t="shared" si="417"/>
        <v>Feb</v>
      </c>
      <c r="W2650" s="1">
        <f t="shared" si="421"/>
        <v>2016</v>
      </c>
      <c r="X2650" s="1">
        <f t="shared" si="422"/>
        <v>2016</v>
      </c>
    </row>
    <row r="2651" spans="1:24" ht="40.5" x14ac:dyDescent="0.3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17">
        <f t="shared" si="418"/>
        <v>42401.788668981484</v>
      </c>
      <c r="L2651" s="17">
        <f t="shared" si="419"/>
        <v>42341.788668981484</v>
      </c>
      <c r="M2651" s="5" t="b">
        <v>0</v>
      </c>
      <c r="N2651" s="5">
        <v>3</v>
      </c>
      <c r="O2651" s="5" t="b">
        <v>0</v>
      </c>
      <c r="P2651" s="5" t="s">
        <v>8301</v>
      </c>
      <c r="Q2651" s="10">
        <f t="shared" si="414"/>
        <v>9.9199999999999997E-2</v>
      </c>
      <c r="R2651" s="12">
        <f t="shared" si="415"/>
        <v>2.3999999999999998E-3</v>
      </c>
      <c r="S2651" s="13" t="str">
        <f t="shared" si="420"/>
        <v>Technology</v>
      </c>
      <c r="T2651" s="13" t="str">
        <f t="shared" si="413"/>
        <v>Space Exploration</v>
      </c>
      <c r="U2651" s="18" t="str">
        <f t="shared" si="416"/>
        <v>Feb</v>
      </c>
      <c r="V2651" s="18" t="str">
        <f t="shared" si="417"/>
        <v>Dec</v>
      </c>
      <c r="W2651" s="1">
        <f t="shared" si="421"/>
        <v>2016</v>
      </c>
      <c r="X2651" s="1">
        <f t="shared" si="422"/>
        <v>2015</v>
      </c>
    </row>
    <row r="2652" spans="1:24" ht="40.5" x14ac:dyDescent="0.3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17">
        <f t="shared" si="418"/>
        <v>42725.416006944441</v>
      </c>
      <c r="L2652" s="17">
        <f t="shared" si="419"/>
        <v>42695.416006944441</v>
      </c>
      <c r="M2652" s="5" t="b">
        <v>0</v>
      </c>
      <c r="N2652" s="5">
        <v>5</v>
      </c>
      <c r="O2652" s="5" t="b">
        <v>0</v>
      </c>
      <c r="P2652" s="5" t="s">
        <v>8301</v>
      </c>
      <c r="Q2652" s="10">
        <f t="shared" si="414"/>
        <v>0.59666666666666668</v>
      </c>
      <c r="R2652" s="12">
        <f t="shared" si="415"/>
        <v>8.3333333333333332E-3</v>
      </c>
      <c r="S2652" s="13" t="str">
        <f t="shared" si="420"/>
        <v>Technology</v>
      </c>
      <c r="T2652" s="13" t="str">
        <f t="shared" si="413"/>
        <v>Space Exploration</v>
      </c>
      <c r="U2652" s="18" t="str">
        <f t="shared" si="416"/>
        <v>Dec</v>
      </c>
      <c r="V2652" s="18" t="str">
        <f t="shared" si="417"/>
        <v>Nov</v>
      </c>
      <c r="W2652" s="1">
        <f t="shared" si="421"/>
        <v>2016</v>
      </c>
      <c r="X2652" s="1">
        <f t="shared" si="422"/>
        <v>2016</v>
      </c>
    </row>
    <row r="2653" spans="1:24" ht="60.75" x14ac:dyDescent="0.3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17">
        <f t="shared" si="418"/>
        <v>42355.597326388888</v>
      </c>
      <c r="L2653" s="17">
        <f t="shared" si="419"/>
        <v>42327.597326388888</v>
      </c>
      <c r="M2653" s="5" t="b">
        <v>0</v>
      </c>
      <c r="N2653" s="5">
        <v>17</v>
      </c>
      <c r="O2653" s="5" t="b">
        <v>0</v>
      </c>
      <c r="P2653" s="5" t="s">
        <v>8301</v>
      </c>
      <c r="Q2653" s="10">
        <f t="shared" si="414"/>
        <v>1.8689285714285715</v>
      </c>
      <c r="R2653" s="12">
        <f t="shared" si="415"/>
        <v>6.0714285714285714E-3</v>
      </c>
      <c r="S2653" s="13" t="str">
        <f t="shared" si="420"/>
        <v>Technology</v>
      </c>
      <c r="T2653" s="13" t="str">
        <f t="shared" si="413"/>
        <v>Space Exploration</v>
      </c>
      <c r="U2653" s="18" t="str">
        <f t="shared" si="416"/>
        <v>Dec</v>
      </c>
      <c r="V2653" s="18" t="str">
        <f t="shared" si="417"/>
        <v>Nov</v>
      </c>
      <c r="W2653" s="1">
        <f t="shared" si="421"/>
        <v>2015</v>
      </c>
      <c r="X2653" s="1">
        <f t="shared" si="422"/>
        <v>2015</v>
      </c>
    </row>
    <row r="2654" spans="1:24" ht="40.5" x14ac:dyDescent="0.3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17">
        <f t="shared" si="418"/>
        <v>41982.950520833336</v>
      </c>
      <c r="L2654" s="17">
        <f t="shared" si="419"/>
        <v>41952.950520833336</v>
      </c>
      <c r="M2654" s="5" t="b">
        <v>0</v>
      </c>
      <c r="N2654" s="5">
        <v>11</v>
      </c>
      <c r="O2654" s="5" t="b">
        <v>0</v>
      </c>
      <c r="P2654" s="5" t="s">
        <v>8301</v>
      </c>
      <c r="Q2654" s="10">
        <f t="shared" si="414"/>
        <v>0.88500000000000001</v>
      </c>
      <c r="R2654" s="12">
        <f t="shared" si="415"/>
        <v>1.0999999999999999E-2</v>
      </c>
      <c r="S2654" s="13" t="str">
        <f t="shared" si="420"/>
        <v>Technology</v>
      </c>
      <c r="T2654" s="13" t="str">
        <f t="shared" si="413"/>
        <v>Space Exploration</v>
      </c>
      <c r="U2654" s="18" t="str">
        <f t="shared" si="416"/>
        <v>Dec</v>
      </c>
      <c r="V2654" s="18" t="str">
        <f t="shared" si="417"/>
        <v>Nov</v>
      </c>
      <c r="W2654" s="1">
        <f t="shared" si="421"/>
        <v>2014</v>
      </c>
      <c r="X2654" s="1">
        <f t="shared" si="422"/>
        <v>2014</v>
      </c>
    </row>
    <row r="2655" spans="1:24" ht="40.5" x14ac:dyDescent="0.3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17">
        <f t="shared" si="418"/>
        <v>41802.958333333328</v>
      </c>
      <c r="L2655" s="17">
        <f t="shared" si="419"/>
        <v>41771.443599537037</v>
      </c>
      <c r="M2655" s="5" t="b">
        <v>0</v>
      </c>
      <c r="N2655" s="5">
        <v>70</v>
      </c>
      <c r="O2655" s="5" t="b">
        <v>0</v>
      </c>
      <c r="P2655" s="5" t="s">
        <v>8301</v>
      </c>
      <c r="Q2655" s="10">
        <f t="shared" si="414"/>
        <v>11.52156862745098</v>
      </c>
      <c r="R2655" s="12">
        <f t="shared" si="415"/>
        <v>0.13725490196078433</v>
      </c>
      <c r="S2655" s="13" t="str">
        <f t="shared" si="420"/>
        <v>Technology</v>
      </c>
      <c r="T2655" s="13" t="str">
        <f t="shared" si="413"/>
        <v>Space Exploration</v>
      </c>
      <c r="U2655" s="18" t="str">
        <f t="shared" si="416"/>
        <v>Jun</v>
      </c>
      <c r="V2655" s="18" t="str">
        <f t="shared" si="417"/>
        <v>May</v>
      </c>
      <c r="W2655" s="1">
        <f t="shared" si="421"/>
        <v>2014</v>
      </c>
      <c r="X2655" s="1">
        <f t="shared" si="422"/>
        <v>2014</v>
      </c>
    </row>
    <row r="2656" spans="1:24" ht="40.5" x14ac:dyDescent="0.3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17">
        <f t="shared" si="418"/>
        <v>42115.350995370369</v>
      </c>
      <c r="L2656" s="17">
        <f t="shared" si="419"/>
        <v>42055.392662037033</v>
      </c>
      <c r="M2656" s="5" t="b">
        <v>0</v>
      </c>
      <c r="N2656" s="5">
        <v>6</v>
      </c>
      <c r="O2656" s="5" t="b">
        <v>0</v>
      </c>
      <c r="P2656" s="5" t="s">
        <v>8301</v>
      </c>
      <c r="Q2656" s="10">
        <f t="shared" si="414"/>
        <v>5.0999999999999997E-2</v>
      </c>
      <c r="R2656" s="12">
        <f t="shared" si="415"/>
        <v>6.0000000000000001E-3</v>
      </c>
      <c r="S2656" s="13" t="str">
        <f t="shared" si="420"/>
        <v>Technology</v>
      </c>
      <c r="T2656" s="13" t="str">
        <f t="shared" si="413"/>
        <v>Space Exploration</v>
      </c>
      <c r="U2656" s="18" t="str">
        <f t="shared" si="416"/>
        <v>Apr</v>
      </c>
      <c r="V2656" s="18" t="str">
        <f t="shared" si="417"/>
        <v>Feb</v>
      </c>
      <c r="W2656" s="1">
        <f t="shared" si="421"/>
        <v>2015</v>
      </c>
      <c r="X2656" s="1">
        <f t="shared" si="422"/>
        <v>2015</v>
      </c>
    </row>
    <row r="2657" spans="1:24" x14ac:dyDescent="0.3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17">
        <f t="shared" si="418"/>
        <v>42409.624999999993</v>
      </c>
      <c r="L2657" s="17">
        <f t="shared" si="419"/>
        <v>42381.657951388886</v>
      </c>
      <c r="M2657" s="5" t="b">
        <v>0</v>
      </c>
      <c r="N2657" s="5">
        <v>43</v>
      </c>
      <c r="O2657" s="5" t="b">
        <v>0</v>
      </c>
      <c r="P2657" s="5" t="s">
        <v>8301</v>
      </c>
      <c r="Q2657" s="10">
        <f t="shared" si="414"/>
        <v>21.033333333333335</v>
      </c>
      <c r="R2657" s="12">
        <f t="shared" si="415"/>
        <v>0.28666666666666668</v>
      </c>
      <c r="S2657" s="13" t="str">
        <f t="shared" si="420"/>
        <v>Technology</v>
      </c>
      <c r="T2657" s="13" t="str">
        <f t="shared" si="413"/>
        <v>Space Exploration</v>
      </c>
      <c r="U2657" s="18" t="str">
        <f t="shared" si="416"/>
        <v>Feb</v>
      </c>
      <c r="V2657" s="18" t="str">
        <f t="shared" si="417"/>
        <v>Jan</v>
      </c>
      <c r="W2657" s="1">
        <f t="shared" si="421"/>
        <v>2016</v>
      </c>
      <c r="X2657" s="1">
        <f t="shared" si="422"/>
        <v>2016</v>
      </c>
    </row>
    <row r="2658" spans="1:24" ht="60.75" x14ac:dyDescent="0.3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17">
        <f t="shared" si="418"/>
        <v>42806.583333333336</v>
      </c>
      <c r="L2658" s="17">
        <f t="shared" si="419"/>
        <v>42767.480185185188</v>
      </c>
      <c r="M2658" s="5" t="b">
        <v>0</v>
      </c>
      <c r="N2658" s="5">
        <v>152</v>
      </c>
      <c r="O2658" s="5" t="b">
        <v>0</v>
      </c>
      <c r="P2658" s="5" t="s">
        <v>8301</v>
      </c>
      <c r="Q2658" s="10">
        <f t="shared" si="414"/>
        <v>11.436666666666667</v>
      </c>
      <c r="R2658" s="12">
        <f t="shared" si="415"/>
        <v>0.10133333333333333</v>
      </c>
      <c r="S2658" s="13" t="str">
        <f t="shared" si="420"/>
        <v>Technology</v>
      </c>
      <c r="T2658" s="13" t="str">
        <f t="shared" si="413"/>
        <v>Space Exploration</v>
      </c>
      <c r="U2658" s="18" t="str">
        <f t="shared" si="416"/>
        <v>Mar</v>
      </c>
      <c r="V2658" s="18" t="str">
        <f t="shared" si="417"/>
        <v>Feb</v>
      </c>
      <c r="W2658" s="1">
        <f t="shared" si="421"/>
        <v>2017</v>
      </c>
      <c r="X2658" s="1">
        <f t="shared" si="422"/>
        <v>2017</v>
      </c>
    </row>
    <row r="2659" spans="1:24" ht="40.5" x14ac:dyDescent="0.3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17">
        <f t="shared" si="418"/>
        <v>42584.854166666664</v>
      </c>
      <c r="L2659" s="17">
        <f t="shared" si="419"/>
        <v>42551.720520833333</v>
      </c>
      <c r="M2659" s="5" t="b">
        <v>0</v>
      </c>
      <c r="N2659" s="5">
        <v>59</v>
      </c>
      <c r="O2659" s="5" t="b">
        <v>0</v>
      </c>
      <c r="P2659" s="5" t="s">
        <v>8301</v>
      </c>
      <c r="Q2659" s="10">
        <f t="shared" si="414"/>
        <v>18.737933333333334</v>
      </c>
      <c r="R2659" s="12">
        <f t="shared" si="415"/>
        <v>0.19666666666666666</v>
      </c>
      <c r="S2659" s="13" t="str">
        <f t="shared" si="420"/>
        <v>Technology</v>
      </c>
      <c r="T2659" s="13" t="str">
        <f t="shared" si="413"/>
        <v>Space Exploration</v>
      </c>
      <c r="U2659" s="18" t="str">
        <f t="shared" si="416"/>
        <v>Aug</v>
      </c>
      <c r="V2659" s="18" t="str">
        <f t="shared" si="417"/>
        <v>Jun</v>
      </c>
      <c r="W2659" s="1">
        <f t="shared" si="421"/>
        <v>2016</v>
      </c>
      <c r="X2659" s="1">
        <f t="shared" si="422"/>
        <v>2016</v>
      </c>
    </row>
    <row r="2660" spans="1:24" ht="81" x14ac:dyDescent="0.3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17">
        <f t="shared" si="418"/>
        <v>42581.675856481474</v>
      </c>
      <c r="L2660" s="17">
        <f t="shared" si="419"/>
        <v>42551.675856481474</v>
      </c>
      <c r="M2660" s="5" t="b">
        <v>0</v>
      </c>
      <c r="N2660" s="5">
        <v>4</v>
      </c>
      <c r="O2660" s="5" t="b">
        <v>0</v>
      </c>
      <c r="P2660" s="5" t="s">
        <v>8301</v>
      </c>
      <c r="Q2660" s="10">
        <f t="shared" si="414"/>
        <v>9.285714285714286E-2</v>
      </c>
      <c r="R2660" s="12">
        <f t="shared" si="415"/>
        <v>4.0816326530612249E-3</v>
      </c>
      <c r="S2660" s="13" t="str">
        <f t="shared" si="420"/>
        <v>Technology</v>
      </c>
      <c r="T2660" s="13" t="str">
        <f t="shared" si="413"/>
        <v>Space Exploration</v>
      </c>
      <c r="U2660" s="18" t="str">
        <f t="shared" si="416"/>
        <v>Jul</v>
      </c>
      <c r="V2660" s="18" t="str">
        <f t="shared" si="417"/>
        <v>Jun</v>
      </c>
      <c r="W2660" s="1">
        <f t="shared" si="421"/>
        <v>2016</v>
      </c>
      <c r="X2660" s="1">
        <f t="shared" si="422"/>
        <v>2016</v>
      </c>
    </row>
    <row r="2661" spans="1:24" x14ac:dyDescent="0.3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17">
        <f t="shared" si="418"/>
        <v>42111.861226851848</v>
      </c>
      <c r="L2661" s="17">
        <f t="shared" si="419"/>
        <v>42081.861226851848</v>
      </c>
      <c r="M2661" s="5" t="b">
        <v>0</v>
      </c>
      <c r="N2661" s="5">
        <v>10</v>
      </c>
      <c r="O2661" s="5" t="b">
        <v>0</v>
      </c>
      <c r="P2661" s="5" t="s">
        <v>8301</v>
      </c>
      <c r="Q2661" s="10">
        <f t="shared" si="414"/>
        <v>2.7204081632653061</v>
      </c>
      <c r="R2661" s="12">
        <f t="shared" si="415"/>
        <v>2.0408163265306121E-2</v>
      </c>
      <c r="S2661" s="13" t="str">
        <f t="shared" si="420"/>
        <v>Technology</v>
      </c>
      <c r="T2661" s="13" t="str">
        <f t="shared" si="413"/>
        <v>Space Exploration</v>
      </c>
      <c r="U2661" s="18" t="str">
        <f t="shared" si="416"/>
        <v>Apr</v>
      </c>
      <c r="V2661" s="18" t="str">
        <f t="shared" si="417"/>
        <v>Mar</v>
      </c>
      <c r="W2661" s="1">
        <f t="shared" si="421"/>
        <v>2015</v>
      </c>
      <c r="X2661" s="1">
        <f t="shared" si="422"/>
        <v>2015</v>
      </c>
    </row>
    <row r="2662" spans="1:24" ht="60.75" x14ac:dyDescent="0.3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17">
        <f t="shared" si="418"/>
        <v>42332.546504629623</v>
      </c>
      <c r="L2662" s="17">
        <f t="shared" si="419"/>
        <v>42272.504837962959</v>
      </c>
      <c r="M2662" s="5" t="b">
        <v>0</v>
      </c>
      <c r="N2662" s="5">
        <v>5</v>
      </c>
      <c r="O2662" s="5" t="b">
        <v>0</v>
      </c>
      <c r="P2662" s="5" t="s">
        <v>8301</v>
      </c>
      <c r="Q2662" s="10">
        <f t="shared" si="414"/>
        <v>9.5000000000000001E-2</v>
      </c>
      <c r="R2662" s="12">
        <f t="shared" si="415"/>
        <v>2.5000000000000001E-2</v>
      </c>
      <c r="S2662" s="13" t="str">
        <f t="shared" si="420"/>
        <v>Technology</v>
      </c>
      <c r="T2662" s="13" t="str">
        <f t="shared" si="413"/>
        <v>Space Exploration</v>
      </c>
      <c r="U2662" s="18" t="str">
        <f t="shared" si="416"/>
        <v>Nov</v>
      </c>
      <c r="V2662" s="18" t="str">
        <f t="shared" si="417"/>
        <v>Sep</v>
      </c>
      <c r="W2662" s="1">
        <f t="shared" si="421"/>
        <v>2015</v>
      </c>
      <c r="X2662" s="1">
        <f t="shared" si="422"/>
        <v>2015</v>
      </c>
    </row>
    <row r="2663" spans="1:24" ht="60.75" x14ac:dyDescent="0.3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17">
        <f t="shared" si="418"/>
        <v>41572.750115740739</v>
      </c>
      <c r="L2663" s="17">
        <f t="shared" si="419"/>
        <v>41542.750115740739</v>
      </c>
      <c r="M2663" s="5" t="b">
        <v>0</v>
      </c>
      <c r="N2663" s="5">
        <v>60</v>
      </c>
      <c r="O2663" s="5" t="b">
        <v>1</v>
      </c>
      <c r="P2663" s="5" t="s">
        <v>8302</v>
      </c>
      <c r="Q2663" s="10">
        <f t="shared" si="414"/>
        <v>102.9</v>
      </c>
      <c r="R2663" s="12">
        <f t="shared" si="415"/>
        <v>1.2</v>
      </c>
      <c r="S2663" s="13" t="str">
        <f t="shared" si="420"/>
        <v>Technology</v>
      </c>
      <c r="T2663" s="13" t="str">
        <f t="shared" si="413"/>
        <v>Spaces</v>
      </c>
      <c r="U2663" s="18" t="str">
        <f t="shared" si="416"/>
        <v>Oct</v>
      </c>
      <c r="V2663" s="18" t="str">
        <f t="shared" si="417"/>
        <v>Sep</v>
      </c>
      <c r="W2663" s="1">
        <f t="shared" si="421"/>
        <v>2013</v>
      </c>
      <c r="X2663" s="1">
        <f t="shared" si="422"/>
        <v>2013</v>
      </c>
    </row>
    <row r="2664" spans="1:24" ht="40.5" x14ac:dyDescent="0.3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17">
        <f t="shared" si="418"/>
        <v>42237.538344907407</v>
      </c>
      <c r="L2664" s="17">
        <f t="shared" si="419"/>
        <v>42207.538344907407</v>
      </c>
      <c r="M2664" s="5" t="b">
        <v>0</v>
      </c>
      <c r="N2664" s="5">
        <v>80</v>
      </c>
      <c r="O2664" s="5" t="b">
        <v>1</v>
      </c>
      <c r="P2664" s="5" t="s">
        <v>8302</v>
      </c>
      <c r="Q2664" s="10">
        <f t="shared" si="414"/>
        <v>106.8</v>
      </c>
      <c r="R2664" s="12">
        <f t="shared" si="415"/>
        <v>0.4</v>
      </c>
      <c r="S2664" s="13" t="str">
        <f t="shared" si="420"/>
        <v>Technology</v>
      </c>
      <c r="T2664" s="13" t="str">
        <f t="shared" si="413"/>
        <v>Spaces</v>
      </c>
      <c r="U2664" s="18" t="str">
        <f t="shared" si="416"/>
        <v>Aug</v>
      </c>
      <c r="V2664" s="18" t="str">
        <f t="shared" si="417"/>
        <v>Jul</v>
      </c>
      <c r="W2664" s="1">
        <f t="shared" si="421"/>
        <v>2015</v>
      </c>
      <c r="X2664" s="1">
        <f t="shared" si="422"/>
        <v>2015</v>
      </c>
    </row>
    <row r="2665" spans="1:24" ht="40.5" x14ac:dyDescent="0.3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17">
        <f t="shared" si="418"/>
        <v>42251.416666666664</v>
      </c>
      <c r="L2665" s="17">
        <f t="shared" si="419"/>
        <v>42222.41443287037</v>
      </c>
      <c r="M2665" s="5" t="b">
        <v>0</v>
      </c>
      <c r="N2665" s="5">
        <v>56</v>
      </c>
      <c r="O2665" s="5" t="b">
        <v>1</v>
      </c>
      <c r="P2665" s="5" t="s">
        <v>8302</v>
      </c>
      <c r="Q2665" s="10">
        <f t="shared" si="414"/>
        <v>104.59625</v>
      </c>
      <c r="R2665" s="12">
        <f t="shared" si="415"/>
        <v>0.28000000000000003</v>
      </c>
      <c r="S2665" s="13" t="str">
        <f t="shared" si="420"/>
        <v>Technology</v>
      </c>
      <c r="T2665" s="13" t="str">
        <f t="shared" si="413"/>
        <v>Spaces</v>
      </c>
      <c r="U2665" s="18" t="str">
        <f t="shared" si="416"/>
        <v>Sep</v>
      </c>
      <c r="V2665" s="18" t="str">
        <f t="shared" si="417"/>
        <v>Aug</v>
      </c>
      <c r="W2665" s="1">
        <f t="shared" si="421"/>
        <v>2015</v>
      </c>
      <c r="X2665" s="1">
        <f t="shared" si="422"/>
        <v>2015</v>
      </c>
    </row>
    <row r="2666" spans="1:24" ht="60.75" x14ac:dyDescent="0.3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17">
        <f t="shared" si="418"/>
        <v>42347.082638888889</v>
      </c>
      <c r="L2666" s="17">
        <f t="shared" si="419"/>
        <v>42312.817094907405</v>
      </c>
      <c r="M2666" s="5" t="b">
        <v>0</v>
      </c>
      <c r="N2666" s="5">
        <v>104</v>
      </c>
      <c r="O2666" s="5" t="b">
        <v>1</v>
      </c>
      <c r="P2666" s="5" t="s">
        <v>8302</v>
      </c>
      <c r="Q2666" s="10">
        <f t="shared" si="414"/>
        <v>103.42857142857143</v>
      </c>
      <c r="R2666" s="12">
        <f t="shared" si="415"/>
        <v>0.59428571428571431</v>
      </c>
      <c r="S2666" s="13" t="str">
        <f t="shared" si="420"/>
        <v>Technology</v>
      </c>
      <c r="T2666" s="13" t="str">
        <f t="shared" si="413"/>
        <v>Spaces</v>
      </c>
      <c r="U2666" s="18" t="str">
        <f t="shared" si="416"/>
        <v>Dec</v>
      </c>
      <c r="V2666" s="18" t="str">
        <f t="shared" si="417"/>
        <v>Nov</v>
      </c>
      <c r="W2666" s="1">
        <f t="shared" si="421"/>
        <v>2015</v>
      </c>
      <c r="X2666" s="1">
        <f t="shared" si="422"/>
        <v>2015</v>
      </c>
    </row>
    <row r="2667" spans="1:24" ht="40.5" x14ac:dyDescent="0.3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17">
        <f t="shared" si="418"/>
        <v>42128.687199074069</v>
      </c>
      <c r="L2667" s="17">
        <f t="shared" si="419"/>
        <v>42083.687199074069</v>
      </c>
      <c r="M2667" s="5" t="b">
        <v>0</v>
      </c>
      <c r="N2667" s="5">
        <v>46</v>
      </c>
      <c r="O2667" s="5" t="b">
        <v>1</v>
      </c>
      <c r="P2667" s="5" t="s">
        <v>8302</v>
      </c>
      <c r="Q2667" s="10">
        <f t="shared" si="414"/>
        <v>123.14285714285714</v>
      </c>
      <c r="R2667" s="12">
        <f t="shared" si="415"/>
        <v>1.3142857142857143</v>
      </c>
      <c r="S2667" s="13" t="str">
        <f t="shared" si="420"/>
        <v>Technology</v>
      </c>
      <c r="T2667" s="13" t="str">
        <f t="shared" si="413"/>
        <v>Spaces</v>
      </c>
      <c r="U2667" s="18" t="str">
        <f t="shared" si="416"/>
        <v>May</v>
      </c>
      <c r="V2667" s="18" t="str">
        <f t="shared" si="417"/>
        <v>Mar</v>
      </c>
      <c r="W2667" s="1">
        <f t="shared" si="421"/>
        <v>2015</v>
      </c>
      <c r="X2667" s="1">
        <f t="shared" si="422"/>
        <v>2015</v>
      </c>
    </row>
    <row r="2668" spans="1:24" ht="60.75" x14ac:dyDescent="0.3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17">
        <f t="shared" si="418"/>
        <v>42272.666666666664</v>
      </c>
      <c r="L2668" s="17">
        <f t="shared" si="419"/>
        <v>42235.55600694444</v>
      </c>
      <c r="M2668" s="5" t="b">
        <v>0</v>
      </c>
      <c r="N2668" s="5">
        <v>206</v>
      </c>
      <c r="O2668" s="5" t="b">
        <v>1</v>
      </c>
      <c r="P2668" s="5" t="s">
        <v>8302</v>
      </c>
      <c r="Q2668" s="10">
        <f t="shared" si="414"/>
        <v>159.29509999999999</v>
      </c>
      <c r="R2668" s="12">
        <f t="shared" si="415"/>
        <v>2.06</v>
      </c>
      <c r="S2668" s="13" t="str">
        <f t="shared" si="420"/>
        <v>Technology</v>
      </c>
      <c r="T2668" s="13" t="str">
        <f t="shared" si="413"/>
        <v>Spaces</v>
      </c>
      <c r="U2668" s="18" t="str">
        <f t="shared" si="416"/>
        <v>Sep</v>
      </c>
      <c r="V2668" s="18" t="str">
        <f t="shared" si="417"/>
        <v>Aug</v>
      </c>
      <c r="W2668" s="1">
        <f t="shared" si="421"/>
        <v>2015</v>
      </c>
      <c r="X2668" s="1">
        <f t="shared" si="422"/>
        <v>2015</v>
      </c>
    </row>
    <row r="2669" spans="1:24" ht="40.5" x14ac:dyDescent="0.3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17">
        <f t="shared" si="418"/>
        <v>42410.717777777776</v>
      </c>
      <c r="L2669" s="17">
        <f t="shared" si="419"/>
        <v>42380.717777777776</v>
      </c>
      <c r="M2669" s="5" t="b">
        <v>0</v>
      </c>
      <c r="N2669" s="5">
        <v>18</v>
      </c>
      <c r="O2669" s="5" t="b">
        <v>1</v>
      </c>
      <c r="P2669" s="5" t="s">
        <v>8302</v>
      </c>
      <c r="Q2669" s="10">
        <f t="shared" si="414"/>
        <v>110.66666666666667</v>
      </c>
      <c r="R2669" s="12">
        <f t="shared" si="415"/>
        <v>1.2</v>
      </c>
      <c r="S2669" s="13" t="str">
        <f t="shared" si="420"/>
        <v>Technology</v>
      </c>
      <c r="T2669" s="13" t="str">
        <f t="shared" si="413"/>
        <v>Spaces</v>
      </c>
      <c r="U2669" s="18" t="str">
        <f t="shared" si="416"/>
        <v>Feb</v>
      </c>
      <c r="V2669" s="18" t="str">
        <f t="shared" si="417"/>
        <v>Jan</v>
      </c>
      <c r="W2669" s="1">
        <f t="shared" si="421"/>
        <v>2016</v>
      </c>
      <c r="X2669" s="1">
        <f t="shared" si="422"/>
        <v>2016</v>
      </c>
    </row>
    <row r="2670" spans="1:24" ht="40.5" x14ac:dyDescent="0.3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17">
        <f t="shared" si="418"/>
        <v>42317.397222222215</v>
      </c>
      <c r="L2670" s="17">
        <f t="shared" si="419"/>
        <v>42275.380381944444</v>
      </c>
      <c r="M2670" s="5" t="b">
        <v>0</v>
      </c>
      <c r="N2670" s="5">
        <v>28</v>
      </c>
      <c r="O2670" s="5" t="b">
        <v>1</v>
      </c>
      <c r="P2670" s="5" t="s">
        <v>8302</v>
      </c>
      <c r="Q2670" s="10">
        <f t="shared" si="414"/>
        <v>170.7</v>
      </c>
      <c r="R2670" s="12">
        <f t="shared" si="415"/>
        <v>2.8</v>
      </c>
      <c r="S2670" s="13" t="str">
        <f t="shared" si="420"/>
        <v>Technology</v>
      </c>
      <c r="T2670" s="13" t="str">
        <f t="shared" si="413"/>
        <v>Spaces</v>
      </c>
      <c r="U2670" s="18" t="str">
        <f t="shared" si="416"/>
        <v>Nov</v>
      </c>
      <c r="V2670" s="18" t="str">
        <f t="shared" si="417"/>
        <v>Sep</v>
      </c>
      <c r="W2670" s="1">
        <f t="shared" si="421"/>
        <v>2015</v>
      </c>
      <c r="X2670" s="1">
        <f t="shared" si="422"/>
        <v>2015</v>
      </c>
    </row>
    <row r="2671" spans="1:24" ht="40.5" x14ac:dyDescent="0.3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17">
        <f t="shared" si="418"/>
        <v>42378.827499999992</v>
      </c>
      <c r="L2671" s="17">
        <f t="shared" si="419"/>
        <v>42318.827499999992</v>
      </c>
      <c r="M2671" s="5" t="b">
        <v>0</v>
      </c>
      <c r="N2671" s="5">
        <v>11</v>
      </c>
      <c r="O2671" s="5" t="b">
        <v>1</v>
      </c>
      <c r="P2671" s="5" t="s">
        <v>8302</v>
      </c>
      <c r="Q2671" s="10">
        <f t="shared" si="414"/>
        <v>125.125</v>
      </c>
      <c r="R2671" s="12">
        <f t="shared" si="415"/>
        <v>1.375</v>
      </c>
      <c r="S2671" s="13" t="str">
        <f t="shared" si="420"/>
        <v>Technology</v>
      </c>
      <c r="T2671" s="13" t="str">
        <f t="shared" si="413"/>
        <v>Spaces</v>
      </c>
      <c r="U2671" s="18" t="str">
        <f t="shared" si="416"/>
        <v>Jan</v>
      </c>
      <c r="V2671" s="18" t="str">
        <f t="shared" si="417"/>
        <v>Nov</v>
      </c>
      <c r="W2671" s="1">
        <f t="shared" si="421"/>
        <v>2016</v>
      </c>
      <c r="X2671" s="1">
        <f t="shared" si="422"/>
        <v>2015</v>
      </c>
    </row>
    <row r="2672" spans="1:24" ht="40.5" x14ac:dyDescent="0.3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17">
        <f t="shared" si="418"/>
        <v>41848.812268518515</v>
      </c>
      <c r="L2672" s="17">
        <f t="shared" si="419"/>
        <v>41820.812268518515</v>
      </c>
      <c r="M2672" s="5" t="b">
        <v>1</v>
      </c>
      <c r="N2672" s="5">
        <v>60</v>
      </c>
      <c r="O2672" s="5" t="b">
        <v>0</v>
      </c>
      <c r="P2672" s="5" t="s">
        <v>8302</v>
      </c>
      <c r="Q2672" s="10">
        <f t="shared" si="414"/>
        <v>6.415860933964205</v>
      </c>
      <c r="R2672" s="12">
        <f t="shared" si="415"/>
        <v>0.1542892408969348</v>
      </c>
      <c r="S2672" s="13" t="str">
        <f t="shared" si="420"/>
        <v>Technology</v>
      </c>
      <c r="T2672" s="13" t="str">
        <f t="shared" ref="T2672:T2735" si="423">IF(ISNUMBER(SEARCH("television",P2672)),"Video/Televison",IF(ISNUMBER(SEARCH("documentary",P2672)),"Video/Documentary",IF(ISNUMBER(SEARCH("drama",P2672)),"Video/Drama",IF(ISNUMBER(SEARCH("science",P2672)),"Video/Science Fiction",IF(ISNUMBER(SEARCH("shorts",P2672)),"Video/Shorts",IF(ISNUMBER(SEARCH("Trucks",P2672)),"Food Trucks",IF(ISNUMBER(SEARCH("restaurants",P2672)),"Restaurants",IF(ISNUMBER(SEARCH("small",P2672)),"Small Batch",IF(ISNUMBER(SEARCH("mobile",P2672)),"Mobile Games",IF(ISNUMBER(SEARCH("tabletop",P2672)),"Tabletop Games",IF(ISNUMBER(SEARCH("video",P2672)),"Video Games",IF(ISNUMBER(SEARCH("audio",P2672)),"Audio",IF(ISNUMBER(SEARCH("classical",P2672)),"Classical",IF(ISNUMBER(SEARCH("electric",P2672)),"Electric Music",IF(ISNUMBER(SEARCH("faith",P2672)),"Faith",IF(ISNUMBER(SEARCH("indie",P2672)),"Indie Music",IF(ISNUMBER(SEARCH("jazz",P2672)),"Jazz",IF(ISNUMBER(SEARCH("metal",P2672)),"Metal",IF(ISNUMBER(SEARCH("pop",P2672)),"Pop",IF(ISNUMBER(SEARCH("world",P2672)),"World Music",IF(ISNUMBER(SEARCH("plays",P2672)),"Plays",IF(ISNUMBER(SEARCH("spaces",P2672)),"Spaces",IF(ISNUMBER(SEARCH("marker",P2672)),"Markerpaces",IF(ISNUMBER(SEARCH("exploration",P2672)),"Space Exploration",IF(ISNUMBER(SEARCH("wearables",P2672)),"Wearables",IF(ISNUMBER(SEARCH("web",P2672)),"Web",IF(ISNUMBER(SEARCH("hardware",P2672)),"Hardware",IF(ISNUMBER(SEARCH("nature",P2672)),"Nature",IF(ISNUMBER(SEARCH("people",P2672)),"People",IF(ISNUMBER(SEARCH("photobooks",P2672)),"Photobooks",IF(ISNUMBER(SEARCH("places",P2672)),"Places",IF(ISNUMBER(SEARCH("nonfiction",P2672)),"Nonfiction",IF(ISNUMBER(SEARCH("fiction",P2672)),"fiction",IF(ISNUMBER(SEARCH("radio",P2672)),"Radio &amp; Podcast",IF(ISNUMBER(SEARCH("translation",P2672)),"Translation",IF(ISNUMBER(SEARCH("musical",P2672)),"Musical",IF(ISNUMBER(SEARCH("rock",P2672)),"Rock",IF(ISNUMBER(SEARCH("books",P2672)),"Books",IF(ISNUMBER(SEARCH("music/electronic",P2672)),"Electronic Music",IF(ISNUMBER(SEARCH("gadgets",P2672)),"Gadgets"))))))))))))))))))))))))))))))))))))))))</f>
        <v>Spaces</v>
      </c>
      <c r="U2672" s="18" t="str">
        <f t="shared" si="416"/>
        <v>Jul</v>
      </c>
      <c r="V2672" s="18" t="str">
        <f t="shared" si="417"/>
        <v>Jun</v>
      </c>
      <c r="W2672" s="1">
        <f t="shared" si="421"/>
        <v>2014</v>
      </c>
      <c r="X2672" s="1">
        <f t="shared" si="422"/>
        <v>2014</v>
      </c>
    </row>
    <row r="2673" spans="1:24" ht="60.75" x14ac:dyDescent="0.3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17">
        <f t="shared" si="418"/>
        <v>41992.609722222223</v>
      </c>
      <c r="L2673" s="17">
        <f t="shared" si="419"/>
        <v>41962.54069444444</v>
      </c>
      <c r="M2673" s="5" t="b">
        <v>1</v>
      </c>
      <c r="N2673" s="5">
        <v>84</v>
      </c>
      <c r="O2673" s="5" t="b">
        <v>0</v>
      </c>
      <c r="P2673" s="5" t="s">
        <v>8302</v>
      </c>
      <c r="Q2673" s="10">
        <f t="shared" si="414"/>
        <v>11.343999999999999</v>
      </c>
      <c r="R2673" s="12">
        <f t="shared" si="415"/>
        <v>0.33600000000000002</v>
      </c>
      <c r="S2673" s="13" t="str">
        <f t="shared" si="420"/>
        <v>Technology</v>
      </c>
      <c r="T2673" s="13" t="str">
        <f t="shared" si="423"/>
        <v>Spaces</v>
      </c>
      <c r="U2673" s="18" t="str">
        <f t="shared" si="416"/>
        <v>Dec</v>
      </c>
      <c r="V2673" s="18" t="str">
        <f t="shared" si="417"/>
        <v>Nov</v>
      </c>
      <c r="W2673" s="1">
        <f t="shared" si="421"/>
        <v>2014</v>
      </c>
      <c r="X2673" s="1">
        <f t="shared" si="422"/>
        <v>2014</v>
      </c>
    </row>
    <row r="2674" spans="1:24" ht="40.5" x14ac:dyDescent="0.3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17">
        <f t="shared" si="418"/>
        <v>42366.041666666664</v>
      </c>
      <c r="L2674" s="17">
        <f t="shared" si="419"/>
        <v>42344.675810185181</v>
      </c>
      <c r="M2674" s="5" t="b">
        <v>1</v>
      </c>
      <c r="N2674" s="5">
        <v>47</v>
      </c>
      <c r="O2674" s="5" t="b">
        <v>0</v>
      </c>
      <c r="P2674" s="5" t="s">
        <v>8302</v>
      </c>
      <c r="Q2674" s="10">
        <f t="shared" si="414"/>
        <v>33.19</v>
      </c>
      <c r="R2674" s="12">
        <f t="shared" si="415"/>
        <v>0.47</v>
      </c>
      <c r="S2674" s="13" t="str">
        <f t="shared" si="420"/>
        <v>Technology</v>
      </c>
      <c r="T2674" s="13" t="str">
        <f t="shared" si="423"/>
        <v>Spaces</v>
      </c>
      <c r="U2674" s="18" t="str">
        <f t="shared" si="416"/>
        <v>Dec</v>
      </c>
      <c r="V2674" s="18" t="str">
        <f t="shared" si="417"/>
        <v>Dec</v>
      </c>
      <c r="W2674" s="1">
        <f t="shared" si="421"/>
        <v>2015</v>
      </c>
      <c r="X2674" s="1">
        <f t="shared" si="422"/>
        <v>2015</v>
      </c>
    </row>
    <row r="2675" spans="1:24" ht="40.5" x14ac:dyDescent="0.3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17">
        <f t="shared" si="418"/>
        <v>41941.739583333328</v>
      </c>
      <c r="L2675" s="17">
        <f t="shared" si="419"/>
        <v>41912.333321759259</v>
      </c>
      <c r="M2675" s="5" t="b">
        <v>1</v>
      </c>
      <c r="N2675" s="5">
        <v>66</v>
      </c>
      <c r="O2675" s="5" t="b">
        <v>0</v>
      </c>
      <c r="P2675" s="5" t="s">
        <v>8302</v>
      </c>
      <c r="Q2675" s="10">
        <f t="shared" si="414"/>
        <v>27.58</v>
      </c>
      <c r="R2675" s="12">
        <f t="shared" si="415"/>
        <v>0.16500000000000001</v>
      </c>
      <c r="S2675" s="13" t="str">
        <f t="shared" si="420"/>
        <v>Technology</v>
      </c>
      <c r="T2675" s="13" t="str">
        <f t="shared" si="423"/>
        <v>Spaces</v>
      </c>
      <c r="U2675" s="18" t="str">
        <f t="shared" si="416"/>
        <v>Oct</v>
      </c>
      <c r="V2675" s="18" t="str">
        <f t="shared" si="417"/>
        <v>Sep</v>
      </c>
      <c r="W2675" s="1">
        <f t="shared" si="421"/>
        <v>2014</v>
      </c>
      <c r="X2675" s="1">
        <f t="shared" si="422"/>
        <v>2014</v>
      </c>
    </row>
    <row r="2676" spans="1:24" ht="60.75" x14ac:dyDescent="0.3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17">
        <f t="shared" si="418"/>
        <v>42555.999305555553</v>
      </c>
      <c r="L2676" s="17">
        <f t="shared" si="419"/>
        <v>42529.424421296295</v>
      </c>
      <c r="M2676" s="5" t="b">
        <v>1</v>
      </c>
      <c r="N2676" s="5">
        <v>171</v>
      </c>
      <c r="O2676" s="5" t="b">
        <v>0</v>
      </c>
      <c r="P2676" s="5" t="s">
        <v>8302</v>
      </c>
      <c r="Q2676" s="10">
        <f t="shared" si="414"/>
        <v>62.84</v>
      </c>
      <c r="R2676" s="12">
        <f t="shared" si="415"/>
        <v>0.48857142857142855</v>
      </c>
      <c r="S2676" s="13" t="str">
        <f t="shared" si="420"/>
        <v>Technology</v>
      </c>
      <c r="T2676" s="13" t="str">
        <f t="shared" si="423"/>
        <v>Spaces</v>
      </c>
      <c r="U2676" s="18" t="str">
        <f t="shared" si="416"/>
        <v>Jul</v>
      </c>
      <c r="V2676" s="18" t="str">
        <f t="shared" si="417"/>
        <v>Jun</v>
      </c>
      <c r="W2676" s="1">
        <f t="shared" si="421"/>
        <v>2016</v>
      </c>
      <c r="X2676" s="1">
        <f t="shared" si="422"/>
        <v>2016</v>
      </c>
    </row>
    <row r="2677" spans="1:24" ht="60.75" x14ac:dyDescent="0.3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17">
        <f t="shared" si="418"/>
        <v>41953.690844907404</v>
      </c>
      <c r="L2677" s="17">
        <f t="shared" si="419"/>
        <v>41923.649178240739</v>
      </c>
      <c r="M2677" s="5" t="b">
        <v>1</v>
      </c>
      <c r="N2677" s="5">
        <v>29</v>
      </c>
      <c r="O2677" s="5" t="b">
        <v>0</v>
      </c>
      <c r="P2677" s="5" t="s">
        <v>8302</v>
      </c>
      <c r="Q2677" s="10">
        <f t="shared" si="414"/>
        <v>7.5880000000000001</v>
      </c>
      <c r="R2677" s="12">
        <f t="shared" si="415"/>
        <v>0.11600000000000001</v>
      </c>
      <c r="S2677" s="13" t="str">
        <f t="shared" si="420"/>
        <v>Technology</v>
      </c>
      <c r="T2677" s="13" t="str">
        <f t="shared" si="423"/>
        <v>Spaces</v>
      </c>
      <c r="U2677" s="18" t="str">
        <f t="shared" si="416"/>
        <v>Nov</v>
      </c>
      <c r="V2677" s="18" t="str">
        <f t="shared" si="417"/>
        <v>Oct</v>
      </c>
      <c r="W2677" s="1">
        <f t="shared" si="421"/>
        <v>2014</v>
      </c>
      <c r="X2677" s="1">
        <f t="shared" si="422"/>
        <v>2014</v>
      </c>
    </row>
    <row r="2678" spans="1:24" ht="40.5" x14ac:dyDescent="0.3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17">
        <f t="shared" si="418"/>
        <v>42512.416365740741</v>
      </c>
      <c r="L2678" s="17">
        <f t="shared" si="419"/>
        <v>42482.416365740741</v>
      </c>
      <c r="M2678" s="5" t="b">
        <v>0</v>
      </c>
      <c r="N2678" s="5">
        <v>9</v>
      </c>
      <c r="O2678" s="5" t="b">
        <v>0</v>
      </c>
      <c r="P2678" s="5" t="s">
        <v>8302</v>
      </c>
      <c r="Q2678" s="10">
        <f t="shared" si="414"/>
        <v>50.38095238095238</v>
      </c>
      <c r="R2678" s="12">
        <f t="shared" si="415"/>
        <v>0.42857142857142855</v>
      </c>
      <c r="S2678" s="13" t="str">
        <f t="shared" si="420"/>
        <v>Technology</v>
      </c>
      <c r="T2678" s="13" t="str">
        <f t="shared" si="423"/>
        <v>Spaces</v>
      </c>
      <c r="U2678" s="18" t="str">
        <f t="shared" si="416"/>
        <v>May</v>
      </c>
      <c r="V2678" s="18" t="str">
        <f t="shared" si="417"/>
        <v>Apr</v>
      </c>
      <c r="W2678" s="1">
        <f t="shared" si="421"/>
        <v>2016</v>
      </c>
      <c r="X2678" s="1">
        <f t="shared" si="422"/>
        <v>2016</v>
      </c>
    </row>
    <row r="2679" spans="1:24" ht="40.5" x14ac:dyDescent="0.3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17">
        <f t="shared" si="418"/>
        <v>41822.821099537039</v>
      </c>
      <c r="L2679" s="17">
        <f t="shared" si="419"/>
        <v>41792.821099537039</v>
      </c>
      <c r="M2679" s="5" t="b">
        <v>0</v>
      </c>
      <c r="N2679" s="5">
        <v>27</v>
      </c>
      <c r="O2679" s="5" t="b">
        <v>0</v>
      </c>
      <c r="P2679" s="5" t="s">
        <v>8302</v>
      </c>
      <c r="Q2679" s="10">
        <f t="shared" si="414"/>
        <v>17.512820512820515</v>
      </c>
      <c r="R2679" s="12">
        <f t="shared" si="415"/>
        <v>0.13846153846153847</v>
      </c>
      <c r="S2679" s="13" t="str">
        <f t="shared" si="420"/>
        <v>Technology</v>
      </c>
      <c r="T2679" s="13" t="str">
        <f t="shared" si="423"/>
        <v>Spaces</v>
      </c>
      <c r="U2679" s="18" t="str">
        <f t="shared" si="416"/>
        <v>Jul</v>
      </c>
      <c r="V2679" s="18" t="str">
        <f t="shared" si="417"/>
        <v>Jun</v>
      </c>
      <c r="W2679" s="1">
        <f t="shared" si="421"/>
        <v>2014</v>
      </c>
      <c r="X2679" s="1">
        <f t="shared" si="422"/>
        <v>2014</v>
      </c>
    </row>
    <row r="2680" spans="1:24" ht="40.5" x14ac:dyDescent="0.3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17">
        <f t="shared" si="418"/>
        <v>42271.589872685181</v>
      </c>
      <c r="L2680" s="17">
        <f t="shared" si="419"/>
        <v>42241.589872685181</v>
      </c>
      <c r="M2680" s="5" t="b">
        <v>0</v>
      </c>
      <c r="N2680" s="5">
        <v>2</v>
      </c>
      <c r="O2680" s="5" t="b">
        <v>0</v>
      </c>
      <c r="P2680" s="5" t="s">
        <v>8302</v>
      </c>
      <c r="Q2680" s="10">
        <f t="shared" si="414"/>
        <v>1.375E-2</v>
      </c>
      <c r="R2680" s="12">
        <f t="shared" si="415"/>
        <v>2.5000000000000001E-5</v>
      </c>
      <c r="S2680" s="13" t="str">
        <f t="shared" si="420"/>
        <v>Technology</v>
      </c>
      <c r="T2680" s="13" t="str">
        <f t="shared" si="423"/>
        <v>Spaces</v>
      </c>
      <c r="U2680" s="18" t="str">
        <f t="shared" si="416"/>
        <v>Sep</v>
      </c>
      <c r="V2680" s="18" t="str">
        <f t="shared" si="417"/>
        <v>Aug</v>
      </c>
      <c r="W2680" s="1">
        <f t="shared" si="421"/>
        <v>2015</v>
      </c>
      <c r="X2680" s="1">
        <f t="shared" si="422"/>
        <v>2015</v>
      </c>
    </row>
    <row r="2681" spans="1:24" ht="60.75" x14ac:dyDescent="0.3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17">
        <f t="shared" si="418"/>
        <v>42062.792754629627</v>
      </c>
      <c r="L2681" s="17">
        <f t="shared" si="419"/>
        <v>42032.792754629627</v>
      </c>
      <c r="M2681" s="5" t="b">
        <v>0</v>
      </c>
      <c r="N2681" s="5">
        <v>3</v>
      </c>
      <c r="O2681" s="5" t="b">
        <v>0</v>
      </c>
      <c r="P2681" s="5" t="s">
        <v>8302</v>
      </c>
      <c r="Q2681" s="10">
        <f t="shared" si="414"/>
        <v>0.33</v>
      </c>
      <c r="R2681" s="12">
        <f t="shared" si="415"/>
        <v>7.4999999999999997E-3</v>
      </c>
      <c r="S2681" s="13" t="str">
        <f t="shared" si="420"/>
        <v>Technology</v>
      </c>
      <c r="T2681" s="13" t="str">
        <f t="shared" si="423"/>
        <v>Spaces</v>
      </c>
      <c r="U2681" s="18" t="str">
        <f t="shared" si="416"/>
        <v>Feb</v>
      </c>
      <c r="V2681" s="18" t="str">
        <f t="shared" si="417"/>
        <v>Jan</v>
      </c>
      <c r="W2681" s="1">
        <f t="shared" si="421"/>
        <v>2015</v>
      </c>
      <c r="X2681" s="1">
        <f t="shared" si="422"/>
        <v>2015</v>
      </c>
    </row>
    <row r="2682" spans="1:24" x14ac:dyDescent="0.3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17">
        <f t="shared" si="418"/>
        <v>42465.961701388886</v>
      </c>
      <c r="L2682" s="17">
        <f t="shared" si="419"/>
        <v>42436.003368055557</v>
      </c>
      <c r="M2682" s="5" t="b">
        <v>0</v>
      </c>
      <c r="N2682" s="5">
        <v>4</v>
      </c>
      <c r="O2682" s="5" t="b">
        <v>0</v>
      </c>
      <c r="P2682" s="5" t="s">
        <v>8302</v>
      </c>
      <c r="Q2682" s="10">
        <f t="shared" si="414"/>
        <v>0.86250000000000004</v>
      </c>
      <c r="R2682" s="12">
        <f t="shared" si="415"/>
        <v>1.2500000000000001E-2</v>
      </c>
      <c r="S2682" s="13" t="str">
        <f t="shared" si="420"/>
        <v>Technology</v>
      </c>
      <c r="T2682" s="13" t="str">
        <f t="shared" si="423"/>
        <v>Spaces</v>
      </c>
      <c r="U2682" s="18" t="str">
        <f t="shared" si="416"/>
        <v>Apr</v>
      </c>
      <c r="V2682" s="18" t="str">
        <f t="shared" si="417"/>
        <v>Mar</v>
      </c>
      <c r="W2682" s="1">
        <f t="shared" si="421"/>
        <v>2016</v>
      </c>
      <c r="X2682" s="1">
        <f t="shared" si="422"/>
        <v>2016</v>
      </c>
    </row>
    <row r="2683" spans="1:24" ht="40.5" x14ac:dyDescent="0.3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17">
        <f t="shared" si="418"/>
        <v>41830.686921296292</v>
      </c>
      <c r="L2683" s="17">
        <f t="shared" si="419"/>
        <v>41805.686921296292</v>
      </c>
      <c r="M2683" s="5" t="b">
        <v>0</v>
      </c>
      <c r="N2683" s="5">
        <v>2</v>
      </c>
      <c r="O2683" s="5" t="b">
        <v>0</v>
      </c>
      <c r="P2683" s="5" t="s">
        <v>8284</v>
      </c>
      <c r="Q2683" s="10">
        <f t="shared" si="414"/>
        <v>0.6875</v>
      </c>
      <c r="R2683" s="12">
        <f t="shared" si="415"/>
        <v>2.5000000000000001E-2</v>
      </c>
      <c r="S2683" s="13" t="str">
        <f t="shared" si="420"/>
        <v>Food</v>
      </c>
      <c r="T2683" s="13" t="str">
        <f t="shared" si="423"/>
        <v>Food Trucks</v>
      </c>
      <c r="U2683" s="18" t="str">
        <f t="shared" si="416"/>
        <v>Jul</v>
      </c>
      <c r="V2683" s="18" t="str">
        <f t="shared" si="417"/>
        <v>Jun</v>
      </c>
      <c r="W2683" s="1">
        <f t="shared" si="421"/>
        <v>2014</v>
      </c>
      <c r="X2683" s="1">
        <f t="shared" si="422"/>
        <v>2014</v>
      </c>
    </row>
    <row r="2684" spans="1:24" ht="40.5" x14ac:dyDescent="0.3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17">
        <f t="shared" si="418"/>
        <v>41965.040972222218</v>
      </c>
      <c r="L2684" s="17">
        <f t="shared" si="419"/>
        <v>41932.663657407407</v>
      </c>
      <c r="M2684" s="5" t="b">
        <v>0</v>
      </c>
      <c r="N2684" s="5">
        <v>20</v>
      </c>
      <c r="O2684" s="5" t="b">
        <v>0</v>
      </c>
      <c r="P2684" s="5" t="s">
        <v>8284</v>
      </c>
      <c r="Q2684" s="10">
        <f t="shared" si="414"/>
        <v>28.3</v>
      </c>
      <c r="R2684" s="12">
        <f t="shared" si="415"/>
        <v>0.33333333333333331</v>
      </c>
      <c r="S2684" s="13" t="str">
        <f t="shared" si="420"/>
        <v>Food</v>
      </c>
      <c r="T2684" s="13" t="str">
        <f t="shared" si="423"/>
        <v>Food Trucks</v>
      </c>
      <c r="U2684" s="18" t="str">
        <f t="shared" si="416"/>
        <v>Nov</v>
      </c>
      <c r="V2684" s="18" t="str">
        <f t="shared" si="417"/>
        <v>Oct</v>
      </c>
      <c r="W2684" s="1">
        <f t="shared" si="421"/>
        <v>2014</v>
      </c>
      <c r="X2684" s="1">
        <f t="shared" si="422"/>
        <v>2014</v>
      </c>
    </row>
    <row r="2685" spans="1:24" ht="40.5" x14ac:dyDescent="0.3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17">
        <f t="shared" si="418"/>
        <v>42064.546759259254</v>
      </c>
      <c r="L2685" s="17">
        <f t="shared" si="419"/>
        <v>42034.546759259254</v>
      </c>
      <c r="M2685" s="5" t="b">
        <v>0</v>
      </c>
      <c r="N2685" s="5">
        <v>3</v>
      </c>
      <c r="O2685" s="5" t="b">
        <v>0</v>
      </c>
      <c r="P2685" s="5" t="s">
        <v>8284</v>
      </c>
      <c r="Q2685" s="10">
        <f t="shared" si="414"/>
        <v>0.24</v>
      </c>
      <c r="R2685" s="12">
        <f t="shared" si="415"/>
        <v>0.02</v>
      </c>
      <c r="S2685" s="13" t="str">
        <f t="shared" si="420"/>
        <v>Food</v>
      </c>
      <c r="T2685" s="13" t="str">
        <f t="shared" si="423"/>
        <v>Food Trucks</v>
      </c>
      <c r="U2685" s="18" t="str">
        <f t="shared" si="416"/>
        <v>Mar</v>
      </c>
      <c r="V2685" s="18" t="str">
        <f t="shared" si="417"/>
        <v>Jan</v>
      </c>
      <c r="W2685" s="1">
        <f t="shared" si="421"/>
        <v>2015</v>
      </c>
      <c r="X2685" s="1">
        <f t="shared" si="422"/>
        <v>2015</v>
      </c>
    </row>
    <row r="2686" spans="1:24" ht="40.5" x14ac:dyDescent="0.3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17">
        <f t="shared" si="418"/>
        <v>41860.706307870372</v>
      </c>
      <c r="L2686" s="17">
        <f t="shared" si="419"/>
        <v>41820.706307870372</v>
      </c>
      <c r="M2686" s="5" t="b">
        <v>0</v>
      </c>
      <c r="N2686" s="5">
        <v>4</v>
      </c>
      <c r="O2686" s="5" t="b">
        <v>0</v>
      </c>
      <c r="P2686" s="5" t="s">
        <v>8284</v>
      </c>
      <c r="Q2686" s="10">
        <f t="shared" si="414"/>
        <v>1.1428571428571428</v>
      </c>
      <c r="R2686" s="12">
        <f t="shared" si="415"/>
        <v>5.7142857142857143E-3</v>
      </c>
      <c r="S2686" s="13" t="str">
        <f t="shared" si="420"/>
        <v>Food</v>
      </c>
      <c r="T2686" s="13" t="str">
        <f t="shared" si="423"/>
        <v>Food Trucks</v>
      </c>
      <c r="U2686" s="18" t="str">
        <f t="shared" si="416"/>
        <v>Aug</v>
      </c>
      <c r="V2686" s="18" t="str">
        <f t="shared" si="417"/>
        <v>Jun</v>
      </c>
      <c r="W2686" s="1">
        <f t="shared" si="421"/>
        <v>2014</v>
      </c>
      <c r="X2686" s="1">
        <f t="shared" si="422"/>
        <v>2014</v>
      </c>
    </row>
    <row r="2687" spans="1:24" ht="40.5" x14ac:dyDescent="0.3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17">
        <f t="shared" si="418"/>
        <v>42121.44594907407</v>
      </c>
      <c r="L2687" s="17">
        <f t="shared" si="419"/>
        <v>42061.487615740734</v>
      </c>
      <c r="M2687" s="5" t="b">
        <v>0</v>
      </c>
      <c r="N2687" s="5">
        <v>1</v>
      </c>
      <c r="O2687" s="5" t="b">
        <v>0</v>
      </c>
      <c r="P2687" s="5" t="s">
        <v>8284</v>
      </c>
      <c r="Q2687" s="10">
        <f t="shared" si="414"/>
        <v>0.02</v>
      </c>
      <c r="R2687" s="12">
        <f t="shared" si="415"/>
        <v>2E-3</v>
      </c>
      <c r="S2687" s="13" t="str">
        <f t="shared" si="420"/>
        <v>Food</v>
      </c>
      <c r="T2687" s="13" t="str">
        <f t="shared" si="423"/>
        <v>Food Trucks</v>
      </c>
      <c r="U2687" s="18" t="str">
        <f t="shared" si="416"/>
        <v>Apr</v>
      </c>
      <c r="V2687" s="18" t="str">
        <f t="shared" si="417"/>
        <v>Feb</v>
      </c>
      <c r="W2687" s="1">
        <f t="shared" si="421"/>
        <v>2015</v>
      </c>
      <c r="X2687" s="1">
        <f t="shared" si="422"/>
        <v>2015</v>
      </c>
    </row>
    <row r="2688" spans="1:24" ht="60.75" x14ac:dyDescent="0.3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17">
        <f t="shared" si="418"/>
        <v>41912.766469907401</v>
      </c>
      <c r="L2688" s="17">
        <f t="shared" si="419"/>
        <v>41892.766469907401</v>
      </c>
      <c r="M2688" s="5" t="b">
        <v>0</v>
      </c>
      <c r="N2688" s="5">
        <v>0</v>
      </c>
      <c r="O2688" s="5" t="b">
        <v>0</v>
      </c>
      <c r="P2688" s="5" t="s">
        <v>8284</v>
      </c>
      <c r="Q2688" s="10">
        <f t="shared" si="414"/>
        <v>0</v>
      </c>
      <c r="R2688" s="12">
        <f t="shared" si="415"/>
        <v>0</v>
      </c>
      <c r="S2688" s="13" t="str">
        <f t="shared" si="420"/>
        <v>Food</v>
      </c>
      <c r="T2688" s="13" t="str">
        <f t="shared" si="423"/>
        <v>Food Trucks</v>
      </c>
      <c r="U2688" s="18" t="str">
        <f t="shared" si="416"/>
        <v>Sep</v>
      </c>
      <c r="V2688" s="18" t="str">
        <f t="shared" si="417"/>
        <v>Sep</v>
      </c>
      <c r="W2688" s="1">
        <f t="shared" si="421"/>
        <v>2014</v>
      </c>
      <c r="X2688" s="1">
        <f t="shared" si="422"/>
        <v>2014</v>
      </c>
    </row>
    <row r="2689" spans="1:24" ht="40.5" x14ac:dyDescent="0.3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17">
        <f t="shared" si="418"/>
        <v>42184.431921296295</v>
      </c>
      <c r="L2689" s="17">
        <f t="shared" si="419"/>
        <v>42154.431921296295</v>
      </c>
      <c r="M2689" s="5" t="b">
        <v>0</v>
      </c>
      <c r="N2689" s="5">
        <v>0</v>
      </c>
      <c r="O2689" s="5" t="b">
        <v>0</v>
      </c>
      <c r="P2689" s="5" t="s">
        <v>8284</v>
      </c>
      <c r="Q2689" s="10">
        <f t="shared" si="414"/>
        <v>0</v>
      </c>
      <c r="R2689" s="12">
        <f t="shared" si="415"/>
        <v>0</v>
      </c>
      <c r="S2689" s="13" t="str">
        <f t="shared" si="420"/>
        <v>Food</v>
      </c>
      <c r="T2689" s="13" t="str">
        <f t="shared" si="423"/>
        <v>Food Trucks</v>
      </c>
      <c r="U2689" s="18" t="str">
        <f t="shared" si="416"/>
        <v>Jun</v>
      </c>
      <c r="V2689" s="18" t="str">
        <f t="shared" si="417"/>
        <v>May</v>
      </c>
      <c r="W2689" s="1">
        <f t="shared" si="421"/>
        <v>2015</v>
      </c>
      <c r="X2689" s="1">
        <f t="shared" si="422"/>
        <v>2015</v>
      </c>
    </row>
    <row r="2690" spans="1:24" x14ac:dyDescent="0.3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17">
        <f t="shared" si="418"/>
        <v>42058.916666666664</v>
      </c>
      <c r="L2690" s="17">
        <f t="shared" si="419"/>
        <v>42027.910532407404</v>
      </c>
      <c r="M2690" s="5" t="b">
        <v>0</v>
      </c>
      <c r="N2690" s="5">
        <v>14</v>
      </c>
      <c r="O2690" s="5" t="b">
        <v>0</v>
      </c>
      <c r="P2690" s="5" t="s">
        <v>8284</v>
      </c>
      <c r="Q2690" s="10">
        <f t="shared" ref="Q2690:Q2753" si="424">100*E2690/D2690</f>
        <v>0.14799999999999999</v>
      </c>
      <c r="R2690" s="12">
        <f t="shared" ref="R2690:R2753" si="425">100*N2690/D2690</f>
        <v>2.8000000000000001E-2</v>
      </c>
      <c r="S2690" s="13" t="str">
        <f t="shared" si="420"/>
        <v>Food</v>
      </c>
      <c r="T2690" s="13" t="str">
        <f t="shared" si="423"/>
        <v>Food Trucks</v>
      </c>
      <c r="U2690" s="18" t="str">
        <f t="shared" ref="U2690:U2753" si="426">TEXT((I2690/86400)+25569+(-5/24), "mmm")</f>
        <v>Feb</v>
      </c>
      <c r="V2690" s="18" t="str">
        <f t="shared" ref="V2690:V2753" si="427">TEXT((J2690/86400)+25569+(-5/24), "mmm")</f>
        <v>Jan</v>
      </c>
      <c r="W2690" s="1">
        <f t="shared" si="421"/>
        <v>2015</v>
      </c>
      <c r="X2690" s="1">
        <f t="shared" si="422"/>
        <v>2015</v>
      </c>
    </row>
    <row r="2691" spans="1:24" ht="40.5" x14ac:dyDescent="0.3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17">
        <f t="shared" ref="K2691:K2754" si="428">(I2691/86400)+25569+(-5/24)</f>
        <v>42581.75335648148</v>
      </c>
      <c r="L2691" s="17">
        <f t="shared" ref="L2691:L2754" si="429">(J2691/86400)+25569+(-5/24)</f>
        <v>42551.75335648148</v>
      </c>
      <c r="M2691" s="5" t="b">
        <v>0</v>
      </c>
      <c r="N2691" s="5">
        <v>1</v>
      </c>
      <c r="O2691" s="5" t="b">
        <v>0</v>
      </c>
      <c r="P2691" s="5" t="s">
        <v>8284</v>
      </c>
      <c r="Q2691" s="10">
        <f t="shared" si="424"/>
        <v>2.8571428571428571E-3</v>
      </c>
      <c r="R2691" s="12">
        <f t="shared" si="425"/>
        <v>2.8571428571428571E-3</v>
      </c>
      <c r="S2691" s="13" t="str">
        <f t="shared" ref="S2691:S2754" si="430">IF(ISNUMBER(SEARCH("film",P2691)),"Film",IF(ISNUMBER(SEARCH("theater",P2691)),"Theater",IF(ISNUMBER(SEARCH("music",P2691)),"Music",IF(ISNUMBER(SEARCH("technology",P2691)),"Technology",IF(ISNUMBER(SEARCH("journalism",P2691)),"Journalism",IF(ISNUMBER(SEARCH("games",P2691)),"Games",IF(ISNUMBER(SEARCH("food",P2691)),"Food",IF(ISNUMBER(SEARCH("photography",P2691)),"Photography",IF(ISNUMBER(SEARCH("publishing",P2691)),"Publishing")))))))))</f>
        <v>Food</v>
      </c>
      <c r="T2691" s="13" t="str">
        <f t="shared" si="423"/>
        <v>Food Trucks</v>
      </c>
      <c r="U2691" s="18" t="str">
        <f t="shared" si="426"/>
        <v>Jul</v>
      </c>
      <c r="V2691" s="18" t="str">
        <f t="shared" si="427"/>
        <v>Jun</v>
      </c>
      <c r="W2691" s="1">
        <f t="shared" ref="W2691:W2754" si="431">YEAR(K2691)</f>
        <v>2016</v>
      </c>
      <c r="X2691" s="1">
        <f t="shared" ref="X2691:X2754" si="432">YEAR(L2691)</f>
        <v>2016</v>
      </c>
    </row>
    <row r="2692" spans="1:24" ht="60.75" x14ac:dyDescent="0.3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17">
        <f t="shared" si="428"/>
        <v>42157.89671296296</v>
      </c>
      <c r="L2692" s="17">
        <f t="shared" si="429"/>
        <v>42112.89671296296</v>
      </c>
      <c r="M2692" s="5" t="b">
        <v>0</v>
      </c>
      <c r="N2692" s="5">
        <v>118</v>
      </c>
      <c r="O2692" s="5" t="b">
        <v>0</v>
      </c>
      <c r="P2692" s="5" t="s">
        <v>8284</v>
      </c>
      <c r="Q2692" s="10">
        <f t="shared" si="424"/>
        <v>10.7325</v>
      </c>
      <c r="R2692" s="12">
        <f t="shared" si="425"/>
        <v>0.14749999999999999</v>
      </c>
      <c r="S2692" s="13" t="str">
        <f t="shared" si="430"/>
        <v>Food</v>
      </c>
      <c r="T2692" s="13" t="str">
        <f t="shared" si="423"/>
        <v>Food Trucks</v>
      </c>
      <c r="U2692" s="18" t="str">
        <f t="shared" si="426"/>
        <v>Jun</v>
      </c>
      <c r="V2692" s="18" t="str">
        <f t="shared" si="427"/>
        <v>Apr</v>
      </c>
      <c r="W2692" s="1">
        <f t="shared" si="431"/>
        <v>2015</v>
      </c>
      <c r="X2692" s="1">
        <f t="shared" si="432"/>
        <v>2015</v>
      </c>
    </row>
    <row r="2693" spans="1:24" ht="40.5" x14ac:dyDescent="0.3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17">
        <f t="shared" si="428"/>
        <v>42134.515706018516</v>
      </c>
      <c r="L2693" s="17">
        <f t="shared" si="429"/>
        <v>42089.515706018516</v>
      </c>
      <c r="M2693" s="5" t="b">
        <v>0</v>
      </c>
      <c r="N2693" s="5">
        <v>2</v>
      </c>
      <c r="O2693" s="5" t="b">
        <v>0</v>
      </c>
      <c r="P2693" s="5" t="s">
        <v>8284</v>
      </c>
      <c r="Q2693" s="10">
        <f t="shared" si="424"/>
        <v>5.3846153846153849E-2</v>
      </c>
      <c r="R2693" s="12">
        <f t="shared" si="425"/>
        <v>3.0769230769230769E-3</v>
      </c>
      <c r="S2693" s="13" t="str">
        <f t="shared" si="430"/>
        <v>Food</v>
      </c>
      <c r="T2693" s="13" t="str">
        <f t="shared" si="423"/>
        <v>Food Trucks</v>
      </c>
      <c r="U2693" s="18" t="str">
        <f t="shared" si="426"/>
        <v>May</v>
      </c>
      <c r="V2693" s="18" t="str">
        <f t="shared" si="427"/>
        <v>Mar</v>
      </c>
      <c r="W2693" s="1">
        <f t="shared" si="431"/>
        <v>2015</v>
      </c>
      <c r="X2693" s="1">
        <f t="shared" si="432"/>
        <v>2015</v>
      </c>
    </row>
    <row r="2694" spans="1:24" ht="60.75" x14ac:dyDescent="0.3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17">
        <f t="shared" si="428"/>
        <v>42088.084027777775</v>
      </c>
      <c r="L2694" s="17">
        <f t="shared" si="429"/>
        <v>42058.125694444439</v>
      </c>
      <c r="M2694" s="5" t="b">
        <v>0</v>
      </c>
      <c r="N2694" s="5">
        <v>1</v>
      </c>
      <c r="O2694" s="5" t="b">
        <v>0</v>
      </c>
      <c r="P2694" s="5" t="s">
        <v>8284</v>
      </c>
      <c r="Q2694" s="10">
        <f t="shared" si="424"/>
        <v>0.7142857142857143</v>
      </c>
      <c r="R2694" s="12">
        <f t="shared" si="425"/>
        <v>2.8571428571428571E-2</v>
      </c>
      <c r="S2694" s="13" t="str">
        <f t="shared" si="430"/>
        <v>Food</v>
      </c>
      <c r="T2694" s="13" t="str">
        <f t="shared" si="423"/>
        <v>Food Trucks</v>
      </c>
      <c r="U2694" s="18" t="str">
        <f t="shared" si="426"/>
        <v>Mar</v>
      </c>
      <c r="V2694" s="18" t="str">
        <f t="shared" si="427"/>
        <v>Feb</v>
      </c>
      <c r="W2694" s="1">
        <f t="shared" si="431"/>
        <v>2015</v>
      </c>
      <c r="X2694" s="1">
        <f t="shared" si="432"/>
        <v>2015</v>
      </c>
    </row>
    <row r="2695" spans="1:24" ht="40.5" x14ac:dyDescent="0.3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17">
        <f t="shared" si="428"/>
        <v>41863.930162037032</v>
      </c>
      <c r="L2695" s="17">
        <f t="shared" si="429"/>
        <v>41833.930162037032</v>
      </c>
      <c r="M2695" s="5" t="b">
        <v>0</v>
      </c>
      <c r="N2695" s="5">
        <v>3</v>
      </c>
      <c r="O2695" s="5" t="b">
        <v>0</v>
      </c>
      <c r="P2695" s="5" t="s">
        <v>8284</v>
      </c>
      <c r="Q2695" s="10">
        <f t="shared" si="424"/>
        <v>0.8</v>
      </c>
      <c r="R2695" s="12">
        <f t="shared" si="425"/>
        <v>0.06</v>
      </c>
      <c r="S2695" s="13" t="str">
        <f t="shared" si="430"/>
        <v>Food</v>
      </c>
      <c r="T2695" s="13" t="str">
        <f t="shared" si="423"/>
        <v>Food Trucks</v>
      </c>
      <c r="U2695" s="18" t="str">
        <f t="shared" si="426"/>
        <v>Aug</v>
      </c>
      <c r="V2695" s="18" t="str">
        <f t="shared" si="427"/>
        <v>Jul</v>
      </c>
      <c r="W2695" s="1">
        <f t="shared" si="431"/>
        <v>2014</v>
      </c>
      <c r="X2695" s="1">
        <f t="shared" si="432"/>
        <v>2014</v>
      </c>
    </row>
    <row r="2696" spans="1:24" ht="40.5" x14ac:dyDescent="0.3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17">
        <f t="shared" si="428"/>
        <v>41907.932164351849</v>
      </c>
      <c r="L2696" s="17">
        <f t="shared" si="429"/>
        <v>41877.932164351849</v>
      </c>
      <c r="M2696" s="5" t="b">
        <v>0</v>
      </c>
      <c r="N2696" s="5">
        <v>1</v>
      </c>
      <c r="O2696" s="5" t="b">
        <v>0</v>
      </c>
      <c r="P2696" s="5" t="s">
        <v>8284</v>
      </c>
      <c r="Q2696" s="10">
        <f t="shared" si="424"/>
        <v>3.3333333333333335E-3</v>
      </c>
      <c r="R2696" s="12">
        <f t="shared" si="425"/>
        <v>3.3333333333333335E-3</v>
      </c>
      <c r="S2696" s="13" t="str">
        <f t="shared" si="430"/>
        <v>Food</v>
      </c>
      <c r="T2696" s="13" t="str">
        <f t="shared" si="423"/>
        <v>Food Trucks</v>
      </c>
      <c r="U2696" s="18" t="str">
        <f t="shared" si="426"/>
        <v>Sep</v>
      </c>
      <c r="V2696" s="18" t="str">
        <f t="shared" si="427"/>
        <v>Aug</v>
      </c>
      <c r="W2696" s="1">
        <f t="shared" si="431"/>
        <v>2014</v>
      </c>
      <c r="X2696" s="1">
        <f t="shared" si="432"/>
        <v>2014</v>
      </c>
    </row>
    <row r="2697" spans="1:24" ht="40.5" x14ac:dyDescent="0.3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17">
        <f t="shared" si="428"/>
        <v>42107.931921296295</v>
      </c>
      <c r="L2697" s="17">
        <f t="shared" si="429"/>
        <v>42047.973587962959</v>
      </c>
      <c r="M2697" s="5" t="b">
        <v>0</v>
      </c>
      <c r="N2697" s="5">
        <v>3</v>
      </c>
      <c r="O2697" s="5" t="b">
        <v>0</v>
      </c>
      <c r="P2697" s="5" t="s">
        <v>8284</v>
      </c>
      <c r="Q2697" s="10">
        <f t="shared" si="424"/>
        <v>0.47333333333333333</v>
      </c>
      <c r="R2697" s="12">
        <f t="shared" si="425"/>
        <v>0.02</v>
      </c>
      <c r="S2697" s="13" t="str">
        <f t="shared" si="430"/>
        <v>Food</v>
      </c>
      <c r="T2697" s="13" t="str">
        <f t="shared" si="423"/>
        <v>Food Trucks</v>
      </c>
      <c r="U2697" s="18" t="str">
        <f t="shared" si="426"/>
        <v>Apr</v>
      </c>
      <c r="V2697" s="18" t="str">
        <f t="shared" si="427"/>
        <v>Feb</v>
      </c>
      <c r="W2697" s="1">
        <f t="shared" si="431"/>
        <v>2015</v>
      </c>
      <c r="X2697" s="1">
        <f t="shared" si="432"/>
        <v>2015</v>
      </c>
    </row>
    <row r="2698" spans="1:24" ht="40.5" x14ac:dyDescent="0.3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17">
        <f t="shared" si="428"/>
        <v>41998.636111111111</v>
      </c>
      <c r="L2698" s="17">
        <f t="shared" si="429"/>
        <v>41964.636111111111</v>
      </c>
      <c r="M2698" s="5" t="b">
        <v>0</v>
      </c>
      <c r="N2698" s="5">
        <v>38</v>
      </c>
      <c r="O2698" s="5" t="b">
        <v>0</v>
      </c>
      <c r="P2698" s="5" t="s">
        <v>8284</v>
      </c>
      <c r="Q2698" s="10">
        <f t="shared" si="424"/>
        <v>5.65</v>
      </c>
      <c r="R2698" s="12">
        <f t="shared" si="425"/>
        <v>6.3333333333333339E-2</v>
      </c>
      <c r="S2698" s="13" t="str">
        <f t="shared" si="430"/>
        <v>Food</v>
      </c>
      <c r="T2698" s="13" t="str">
        <f t="shared" si="423"/>
        <v>Food Trucks</v>
      </c>
      <c r="U2698" s="18" t="str">
        <f t="shared" si="426"/>
        <v>Dec</v>
      </c>
      <c r="V2698" s="18" t="str">
        <f t="shared" si="427"/>
        <v>Nov</v>
      </c>
      <c r="W2698" s="1">
        <f t="shared" si="431"/>
        <v>2014</v>
      </c>
      <c r="X2698" s="1">
        <f t="shared" si="432"/>
        <v>2014</v>
      </c>
    </row>
    <row r="2699" spans="1:24" ht="60.75" x14ac:dyDescent="0.3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17">
        <f t="shared" si="428"/>
        <v>42218.708333333336</v>
      </c>
      <c r="L2699" s="17">
        <f t="shared" si="429"/>
        <v>42187.731747685182</v>
      </c>
      <c r="M2699" s="5" t="b">
        <v>0</v>
      </c>
      <c r="N2699" s="5">
        <v>52</v>
      </c>
      <c r="O2699" s="5" t="b">
        <v>0</v>
      </c>
      <c r="P2699" s="5" t="s">
        <v>8284</v>
      </c>
      <c r="Q2699" s="10">
        <f t="shared" si="424"/>
        <v>26.35217391304348</v>
      </c>
      <c r="R2699" s="12">
        <f t="shared" si="425"/>
        <v>0.22608695652173913</v>
      </c>
      <c r="S2699" s="13" t="str">
        <f t="shared" si="430"/>
        <v>Food</v>
      </c>
      <c r="T2699" s="13" t="str">
        <f t="shared" si="423"/>
        <v>Food Trucks</v>
      </c>
      <c r="U2699" s="18" t="str">
        <f t="shared" si="426"/>
        <v>Aug</v>
      </c>
      <c r="V2699" s="18" t="str">
        <f t="shared" si="427"/>
        <v>Jul</v>
      </c>
      <c r="W2699" s="1">
        <f t="shared" si="431"/>
        <v>2015</v>
      </c>
      <c r="X2699" s="1">
        <f t="shared" si="432"/>
        <v>2015</v>
      </c>
    </row>
    <row r="2700" spans="1:24" ht="60.75" x14ac:dyDescent="0.3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17">
        <f t="shared" si="428"/>
        <v>41817.689907407403</v>
      </c>
      <c r="L2700" s="17">
        <f t="shared" si="429"/>
        <v>41787.689907407403</v>
      </c>
      <c r="M2700" s="5" t="b">
        <v>0</v>
      </c>
      <c r="N2700" s="5">
        <v>2</v>
      </c>
      <c r="O2700" s="5" t="b">
        <v>0</v>
      </c>
      <c r="P2700" s="5" t="s">
        <v>8284</v>
      </c>
      <c r="Q2700" s="10">
        <f t="shared" si="424"/>
        <v>0.325125</v>
      </c>
      <c r="R2700" s="12">
        <f t="shared" si="425"/>
        <v>2.5000000000000001E-2</v>
      </c>
      <c r="S2700" s="13" t="str">
        <f t="shared" si="430"/>
        <v>Food</v>
      </c>
      <c r="T2700" s="13" t="str">
        <f t="shared" si="423"/>
        <v>Food Trucks</v>
      </c>
      <c r="U2700" s="18" t="str">
        <f t="shared" si="426"/>
        <v>Jun</v>
      </c>
      <c r="V2700" s="18" t="str">
        <f t="shared" si="427"/>
        <v>May</v>
      </c>
      <c r="W2700" s="1">
        <f t="shared" si="431"/>
        <v>2014</v>
      </c>
      <c r="X2700" s="1">
        <f t="shared" si="432"/>
        <v>2014</v>
      </c>
    </row>
    <row r="2701" spans="1:24" ht="40.5" x14ac:dyDescent="0.3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17">
        <f t="shared" si="428"/>
        <v>41859.688229166662</v>
      </c>
      <c r="L2701" s="17">
        <f t="shared" si="429"/>
        <v>41829.688229166662</v>
      </c>
      <c r="M2701" s="5" t="b">
        <v>0</v>
      </c>
      <c r="N2701" s="5">
        <v>0</v>
      </c>
      <c r="O2701" s="5" t="b">
        <v>0</v>
      </c>
      <c r="P2701" s="5" t="s">
        <v>8284</v>
      </c>
      <c r="Q2701" s="10">
        <f t="shared" si="424"/>
        <v>0</v>
      </c>
      <c r="R2701" s="12">
        <f t="shared" si="425"/>
        <v>0</v>
      </c>
      <c r="S2701" s="13" t="str">
        <f t="shared" si="430"/>
        <v>Food</v>
      </c>
      <c r="T2701" s="13" t="str">
        <f t="shared" si="423"/>
        <v>Food Trucks</v>
      </c>
      <c r="U2701" s="18" t="str">
        <f t="shared" si="426"/>
        <v>Aug</v>
      </c>
      <c r="V2701" s="18" t="str">
        <f t="shared" si="427"/>
        <v>Jul</v>
      </c>
      <c r="W2701" s="1">
        <f t="shared" si="431"/>
        <v>2014</v>
      </c>
      <c r="X2701" s="1">
        <f t="shared" si="432"/>
        <v>2014</v>
      </c>
    </row>
    <row r="2702" spans="1:24" ht="40.5" x14ac:dyDescent="0.3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17">
        <f t="shared" si="428"/>
        <v>41900.666342592587</v>
      </c>
      <c r="L2702" s="17">
        <f t="shared" si="429"/>
        <v>41870.666342592587</v>
      </c>
      <c r="M2702" s="5" t="b">
        <v>0</v>
      </c>
      <c r="N2702" s="5">
        <v>4</v>
      </c>
      <c r="O2702" s="5" t="b">
        <v>0</v>
      </c>
      <c r="P2702" s="5" t="s">
        <v>8284</v>
      </c>
      <c r="Q2702" s="10">
        <f t="shared" si="424"/>
        <v>0.7000700070007001</v>
      </c>
      <c r="R2702" s="12">
        <f t="shared" si="425"/>
        <v>4.0004000400040006E-2</v>
      </c>
      <c r="S2702" s="13" t="str">
        <f t="shared" si="430"/>
        <v>Food</v>
      </c>
      <c r="T2702" s="13" t="str">
        <f t="shared" si="423"/>
        <v>Food Trucks</v>
      </c>
      <c r="U2702" s="18" t="str">
        <f t="shared" si="426"/>
        <v>Sep</v>
      </c>
      <c r="V2702" s="18" t="str">
        <f t="shared" si="427"/>
        <v>Aug</v>
      </c>
      <c r="W2702" s="1">
        <f t="shared" si="431"/>
        <v>2014</v>
      </c>
      <c r="X2702" s="1">
        <f t="shared" si="432"/>
        <v>2014</v>
      </c>
    </row>
    <row r="2703" spans="1:24" ht="40.5" x14ac:dyDescent="0.3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17">
        <f t="shared" si="428"/>
        <v>42832.524699074071</v>
      </c>
      <c r="L2703" s="17">
        <f t="shared" si="429"/>
        <v>42801.566365740735</v>
      </c>
      <c r="M2703" s="5" t="b">
        <v>0</v>
      </c>
      <c r="N2703" s="5">
        <v>46</v>
      </c>
      <c r="O2703" s="5" t="b">
        <v>0</v>
      </c>
      <c r="P2703" s="5" t="s">
        <v>8303</v>
      </c>
      <c r="Q2703" s="10">
        <f t="shared" si="424"/>
        <v>46.176470588235297</v>
      </c>
      <c r="R2703" s="12">
        <f t="shared" si="425"/>
        <v>1.3529411764705883</v>
      </c>
      <c r="S2703" s="13" t="str">
        <f t="shared" si="430"/>
        <v>Theater</v>
      </c>
      <c r="T2703" s="13" t="str">
        <f t="shared" si="423"/>
        <v>Spaces</v>
      </c>
      <c r="U2703" s="18" t="str">
        <f t="shared" si="426"/>
        <v>Apr</v>
      </c>
      <c r="V2703" s="18" t="str">
        <f t="shared" si="427"/>
        <v>Mar</v>
      </c>
      <c r="W2703" s="1">
        <f t="shared" si="431"/>
        <v>2017</v>
      </c>
      <c r="X2703" s="1">
        <f t="shared" si="432"/>
        <v>2017</v>
      </c>
    </row>
    <row r="2704" spans="1:24" ht="60.75" x14ac:dyDescent="0.3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17">
        <f t="shared" si="428"/>
        <v>42830.551817129628</v>
      </c>
      <c r="L2704" s="17">
        <f t="shared" si="429"/>
        <v>42800.593483796292</v>
      </c>
      <c r="M2704" s="5" t="b">
        <v>1</v>
      </c>
      <c r="N2704" s="5">
        <v>26</v>
      </c>
      <c r="O2704" s="5" t="b">
        <v>0</v>
      </c>
      <c r="P2704" s="5" t="s">
        <v>8303</v>
      </c>
      <c r="Q2704" s="10">
        <f t="shared" si="424"/>
        <v>34.409999999999997</v>
      </c>
      <c r="R2704" s="12">
        <f t="shared" si="425"/>
        <v>0.26</v>
      </c>
      <c r="S2704" s="13" t="str">
        <f t="shared" si="430"/>
        <v>Theater</v>
      </c>
      <c r="T2704" s="13" t="str">
        <f t="shared" si="423"/>
        <v>Spaces</v>
      </c>
      <c r="U2704" s="18" t="str">
        <f t="shared" si="426"/>
        <v>Apr</v>
      </c>
      <c r="V2704" s="18" t="str">
        <f t="shared" si="427"/>
        <v>Mar</v>
      </c>
      <c r="W2704" s="1">
        <f t="shared" si="431"/>
        <v>2017</v>
      </c>
      <c r="X2704" s="1">
        <f t="shared" si="432"/>
        <v>2017</v>
      </c>
    </row>
    <row r="2705" spans="1:24" ht="40.5" x14ac:dyDescent="0.3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17">
        <f t="shared" si="428"/>
        <v>42816.440162037034</v>
      </c>
      <c r="L2705" s="17">
        <f t="shared" si="429"/>
        <v>42756.481828703698</v>
      </c>
      <c r="M2705" s="5" t="b">
        <v>0</v>
      </c>
      <c r="N2705" s="5">
        <v>45</v>
      </c>
      <c r="O2705" s="5" t="b">
        <v>0</v>
      </c>
      <c r="P2705" s="5" t="s">
        <v>8303</v>
      </c>
      <c r="Q2705" s="10">
        <f t="shared" si="424"/>
        <v>103.75</v>
      </c>
      <c r="R2705" s="12">
        <f t="shared" si="425"/>
        <v>0.1125</v>
      </c>
      <c r="S2705" s="13" t="str">
        <f t="shared" si="430"/>
        <v>Theater</v>
      </c>
      <c r="T2705" s="13" t="str">
        <f t="shared" si="423"/>
        <v>Spaces</v>
      </c>
      <c r="U2705" s="18" t="str">
        <f t="shared" si="426"/>
        <v>Mar</v>
      </c>
      <c r="V2705" s="18" t="str">
        <f t="shared" si="427"/>
        <v>Jan</v>
      </c>
      <c r="W2705" s="1">
        <f t="shared" si="431"/>
        <v>2017</v>
      </c>
      <c r="X2705" s="1">
        <f t="shared" si="432"/>
        <v>2017</v>
      </c>
    </row>
    <row r="2706" spans="1:24" ht="40.5" x14ac:dyDescent="0.3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17">
        <f t="shared" si="428"/>
        <v>42830.61243055555</v>
      </c>
      <c r="L2706" s="17">
        <f t="shared" si="429"/>
        <v>42787.654097222221</v>
      </c>
      <c r="M2706" s="5" t="b">
        <v>0</v>
      </c>
      <c r="N2706" s="5">
        <v>7</v>
      </c>
      <c r="O2706" s="5" t="b">
        <v>0</v>
      </c>
      <c r="P2706" s="5" t="s">
        <v>8303</v>
      </c>
      <c r="Q2706" s="10">
        <f t="shared" si="424"/>
        <v>6.0263157894736841</v>
      </c>
      <c r="R2706" s="12">
        <f t="shared" si="425"/>
        <v>3.6842105263157891E-2</v>
      </c>
      <c r="S2706" s="13" t="str">
        <f t="shared" si="430"/>
        <v>Theater</v>
      </c>
      <c r="T2706" s="13" t="str">
        <f t="shared" si="423"/>
        <v>Spaces</v>
      </c>
      <c r="U2706" s="18" t="str">
        <f t="shared" si="426"/>
        <v>Apr</v>
      </c>
      <c r="V2706" s="18" t="str">
        <f t="shared" si="427"/>
        <v>Feb</v>
      </c>
      <c r="W2706" s="1">
        <f t="shared" si="431"/>
        <v>2017</v>
      </c>
      <c r="X2706" s="1">
        <f t="shared" si="432"/>
        <v>2017</v>
      </c>
    </row>
    <row r="2707" spans="1:24" x14ac:dyDescent="0.3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17">
        <f t="shared" si="428"/>
        <v>42818.666180555556</v>
      </c>
      <c r="L2707" s="17">
        <f t="shared" si="429"/>
        <v>42773.70784722222</v>
      </c>
      <c r="M2707" s="5" t="b">
        <v>0</v>
      </c>
      <c r="N2707" s="5">
        <v>8</v>
      </c>
      <c r="O2707" s="5" t="b">
        <v>0</v>
      </c>
      <c r="P2707" s="5" t="s">
        <v>8303</v>
      </c>
      <c r="Q2707" s="10">
        <f t="shared" si="424"/>
        <v>10.539393939393939</v>
      </c>
      <c r="R2707" s="12">
        <f t="shared" si="425"/>
        <v>4.8484848484848485E-2</v>
      </c>
      <c r="S2707" s="13" t="str">
        <f t="shared" si="430"/>
        <v>Theater</v>
      </c>
      <c r="T2707" s="13" t="str">
        <f t="shared" si="423"/>
        <v>Spaces</v>
      </c>
      <c r="U2707" s="18" t="str">
        <f t="shared" si="426"/>
        <v>Mar</v>
      </c>
      <c r="V2707" s="18" t="str">
        <f t="shared" si="427"/>
        <v>Feb</v>
      </c>
      <c r="W2707" s="1">
        <f t="shared" si="431"/>
        <v>2017</v>
      </c>
      <c r="X2707" s="1">
        <f t="shared" si="432"/>
        <v>2017</v>
      </c>
    </row>
    <row r="2708" spans="1:24" ht="40.5" x14ac:dyDescent="0.3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17">
        <f t="shared" si="428"/>
        <v>41928.082638888889</v>
      </c>
      <c r="L2708" s="17">
        <f t="shared" si="429"/>
        <v>41899.086608796293</v>
      </c>
      <c r="M2708" s="5" t="b">
        <v>1</v>
      </c>
      <c r="N2708" s="5">
        <v>263</v>
      </c>
      <c r="O2708" s="5" t="b">
        <v>1</v>
      </c>
      <c r="P2708" s="5" t="s">
        <v>8303</v>
      </c>
      <c r="Q2708" s="10">
        <f t="shared" si="424"/>
        <v>112.29714285714286</v>
      </c>
      <c r="R2708" s="12">
        <f t="shared" si="425"/>
        <v>0.75142857142857145</v>
      </c>
      <c r="S2708" s="13" t="str">
        <f t="shared" si="430"/>
        <v>Theater</v>
      </c>
      <c r="T2708" s="13" t="str">
        <f t="shared" si="423"/>
        <v>Spaces</v>
      </c>
      <c r="U2708" s="18" t="str">
        <f t="shared" si="426"/>
        <v>Oct</v>
      </c>
      <c r="V2708" s="18" t="str">
        <f t="shared" si="427"/>
        <v>Sep</v>
      </c>
      <c r="W2708" s="1">
        <f t="shared" si="431"/>
        <v>2014</v>
      </c>
      <c r="X2708" s="1">
        <f t="shared" si="432"/>
        <v>2014</v>
      </c>
    </row>
    <row r="2709" spans="1:24" ht="60.75" x14ac:dyDescent="0.3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17">
        <f t="shared" si="428"/>
        <v>41421.082638888889</v>
      </c>
      <c r="L2709" s="17">
        <f t="shared" si="429"/>
        <v>41391.574571759258</v>
      </c>
      <c r="M2709" s="5" t="b">
        <v>1</v>
      </c>
      <c r="N2709" s="5">
        <v>394</v>
      </c>
      <c r="O2709" s="5" t="b">
        <v>1</v>
      </c>
      <c r="P2709" s="5" t="s">
        <v>8303</v>
      </c>
      <c r="Q2709" s="10">
        <f t="shared" si="424"/>
        <v>350.84462500000001</v>
      </c>
      <c r="R2709" s="12">
        <f t="shared" si="425"/>
        <v>4.9249999999999998</v>
      </c>
      <c r="S2709" s="13" t="str">
        <f t="shared" si="430"/>
        <v>Theater</v>
      </c>
      <c r="T2709" s="13" t="str">
        <f t="shared" si="423"/>
        <v>Spaces</v>
      </c>
      <c r="U2709" s="18" t="str">
        <f t="shared" si="426"/>
        <v>May</v>
      </c>
      <c r="V2709" s="18" t="str">
        <f t="shared" si="427"/>
        <v>Apr</v>
      </c>
      <c r="W2709" s="1">
        <f t="shared" si="431"/>
        <v>2013</v>
      </c>
      <c r="X2709" s="1">
        <f t="shared" si="432"/>
        <v>2013</v>
      </c>
    </row>
    <row r="2710" spans="1:24" ht="40.5" x14ac:dyDescent="0.3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17">
        <f t="shared" si="428"/>
        <v>42572.489884259259</v>
      </c>
      <c r="L2710" s="17">
        <f t="shared" si="429"/>
        <v>42512.489884259259</v>
      </c>
      <c r="M2710" s="5" t="b">
        <v>1</v>
      </c>
      <c r="N2710" s="5">
        <v>1049</v>
      </c>
      <c r="O2710" s="5" t="b">
        <v>1</v>
      </c>
      <c r="P2710" s="5" t="s">
        <v>8303</v>
      </c>
      <c r="Q2710" s="10">
        <f t="shared" si="424"/>
        <v>233.21535</v>
      </c>
      <c r="R2710" s="12">
        <f t="shared" si="425"/>
        <v>5.2450000000000001</v>
      </c>
      <c r="S2710" s="13" t="str">
        <f t="shared" si="430"/>
        <v>Theater</v>
      </c>
      <c r="T2710" s="13" t="str">
        <f t="shared" si="423"/>
        <v>Spaces</v>
      </c>
      <c r="U2710" s="18" t="str">
        <f t="shared" si="426"/>
        <v>Jul</v>
      </c>
      <c r="V2710" s="18" t="str">
        <f t="shared" si="427"/>
        <v>May</v>
      </c>
      <c r="W2710" s="1">
        <f t="shared" si="431"/>
        <v>2016</v>
      </c>
      <c r="X2710" s="1">
        <f t="shared" si="432"/>
        <v>2016</v>
      </c>
    </row>
    <row r="2711" spans="1:24" ht="60.75" x14ac:dyDescent="0.3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17">
        <f t="shared" si="428"/>
        <v>42646.957638888889</v>
      </c>
      <c r="L2711" s="17">
        <f t="shared" si="429"/>
        <v>42611.941446759258</v>
      </c>
      <c r="M2711" s="5" t="b">
        <v>1</v>
      </c>
      <c r="N2711" s="5">
        <v>308</v>
      </c>
      <c r="O2711" s="5" t="b">
        <v>1</v>
      </c>
      <c r="P2711" s="5" t="s">
        <v>8303</v>
      </c>
      <c r="Q2711" s="10">
        <f t="shared" si="424"/>
        <v>101.60599999999999</v>
      </c>
      <c r="R2711" s="12">
        <f t="shared" si="425"/>
        <v>0.61599999999999999</v>
      </c>
      <c r="S2711" s="13" t="str">
        <f t="shared" si="430"/>
        <v>Theater</v>
      </c>
      <c r="T2711" s="13" t="str">
        <f t="shared" si="423"/>
        <v>Spaces</v>
      </c>
      <c r="U2711" s="18" t="str">
        <f t="shared" si="426"/>
        <v>Oct</v>
      </c>
      <c r="V2711" s="18" t="str">
        <f t="shared" si="427"/>
        <v>Aug</v>
      </c>
      <c r="W2711" s="1">
        <f t="shared" si="431"/>
        <v>2016</v>
      </c>
      <c r="X2711" s="1">
        <f t="shared" si="432"/>
        <v>2016</v>
      </c>
    </row>
    <row r="2712" spans="1:24" ht="40.5" x14ac:dyDescent="0.3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17">
        <f t="shared" si="428"/>
        <v>41859.875</v>
      </c>
      <c r="L2712" s="17">
        <f t="shared" si="429"/>
        <v>41828.021157407406</v>
      </c>
      <c r="M2712" s="5" t="b">
        <v>1</v>
      </c>
      <c r="N2712" s="5">
        <v>1088</v>
      </c>
      <c r="O2712" s="5" t="b">
        <v>1</v>
      </c>
      <c r="P2712" s="5" t="s">
        <v>8303</v>
      </c>
      <c r="Q2712" s="10">
        <f t="shared" si="424"/>
        <v>153.90035</v>
      </c>
      <c r="R2712" s="12">
        <f t="shared" si="425"/>
        <v>1.8133333333333332</v>
      </c>
      <c r="S2712" s="13" t="str">
        <f t="shared" si="430"/>
        <v>Theater</v>
      </c>
      <c r="T2712" s="13" t="str">
        <f t="shared" si="423"/>
        <v>Spaces</v>
      </c>
      <c r="U2712" s="18" t="str">
        <f t="shared" si="426"/>
        <v>Aug</v>
      </c>
      <c r="V2712" s="18" t="str">
        <f t="shared" si="427"/>
        <v>Jul</v>
      </c>
      <c r="W2712" s="1">
        <f t="shared" si="431"/>
        <v>2014</v>
      </c>
      <c r="X2712" s="1">
        <f t="shared" si="432"/>
        <v>2014</v>
      </c>
    </row>
    <row r="2713" spans="1:24" ht="40.5" x14ac:dyDescent="0.3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17">
        <f t="shared" si="428"/>
        <v>41810.709027777775</v>
      </c>
      <c r="L2713" s="17">
        <f t="shared" si="429"/>
        <v>41780.536921296291</v>
      </c>
      <c r="M2713" s="5" t="b">
        <v>1</v>
      </c>
      <c r="N2713" s="5">
        <v>73</v>
      </c>
      <c r="O2713" s="5" t="b">
        <v>1</v>
      </c>
      <c r="P2713" s="5" t="s">
        <v>8303</v>
      </c>
      <c r="Q2713" s="10">
        <f t="shared" si="424"/>
        <v>100.71611253196932</v>
      </c>
      <c r="R2713" s="12">
        <f t="shared" si="425"/>
        <v>1.867007672634271</v>
      </c>
      <c r="S2713" s="13" t="str">
        <f t="shared" si="430"/>
        <v>Theater</v>
      </c>
      <c r="T2713" s="13" t="str">
        <f t="shared" si="423"/>
        <v>Spaces</v>
      </c>
      <c r="U2713" s="18" t="str">
        <f t="shared" si="426"/>
        <v>Jun</v>
      </c>
      <c r="V2713" s="18" t="str">
        <f t="shared" si="427"/>
        <v>May</v>
      </c>
      <c r="W2713" s="1">
        <f t="shared" si="431"/>
        <v>2014</v>
      </c>
      <c r="X2713" s="1">
        <f t="shared" si="432"/>
        <v>2014</v>
      </c>
    </row>
    <row r="2714" spans="1:24" ht="40.5" x14ac:dyDescent="0.3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17">
        <f t="shared" si="428"/>
        <v>41468.541666666664</v>
      </c>
      <c r="L2714" s="17">
        <f t="shared" si="429"/>
        <v>41431.853703703702</v>
      </c>
      <c r="M2714" s="5" t="b">
        <v>1</v>
      </c>
      <c r="N2714" s="5">
        <v>143</v>
      </c>
      <c r="O2714" s="5" t="b">
        <v>1</v>
      </c>
      <c r="P2714" s="5" t="s">
        <v>8303</v>
      </c>
      <c r="Q2714" s="10">
        <f t="shared" si="424"/>
        <v>131.38181818181818</v>
      </c>
      <c r="R2714" s="12">
        <f t="shared" si="425"/>
        <v>2.6</v>
      </c>
      <c r="S2714" s="13" t="str">
        <f t="shared" si="430"/>
        <v>Theater</v>
      </c>
      <c r="T2714" s="13" t="str">
        <f t="shared" si="423"/>
        <v>Spaces</v>
      </c>
      <c r="U2714" s="18" t="str">
        <f t="shared" si="426"/>
        <v>Jul</v>
      </c>
      <c r="V2714" s="18" t="str">
        <f t="shared" si="427"/>
        <v>Jun</v>
      </c>
      <c r="W2714" s="1">
        <f t="shared" si="431"/>
        <v>2013</v>
      </c>
      <c r="X2714" s="1">
        <f t="shared" si="432"/>
        <v>2013</v>
      </c>
    </row>
    <row r="2715" spans="1:24" ht="40.5" x14ac:dyDescent="0.3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17">
        <f t="shared" si="428"/>
        <v>42362.445416666662</v>
      </c>
      <c r="L2715" s="17">
        <f t="shared" si="429"/>
        <v>42322.445416666662</v>
      </c>
      <c r="M2715" s="5" t="b">
        <v>1</v>
      </c>
      <c r="N2715" s="5">
        <v>1420</v>
      </c>
      <c r="O2715" s="5" t="b">
        <v>1</v>
      </c>
      <c r="P2715" s="5" t="s">
        <v>8303</v>
      </c>
      <c r="Q2715" s="10">
        <f t="shared" si="424"/>
        <v>102.24133333333333</v>
      </c>
      <c r="R2715" s="12">
        <f t="shared" si="425"/>
        <v>0.94666666666666666</v>
      </c>
      <c r="S2715" s="13" t="str">
        <f t="shared" si="430"/>
        <v>Theater</v>
      </c>
      <c r="T2715" s="13" t="str">
        <f t="shared" si="423"/>
        <v>Spaces</v>
      </c>
      <c r="U2715" s="18" t="str">
        <f t="shared" si="426"/>
        <v>Dec</v>
      </c>
      <c r="V2715" s="18" t="str">
        <f t="shared" si="427"/>
        <v>Nov</v>
      </c>
      <c r="W2715" s="1">
        <f t="shared" si="431"/>
        <v>2015</v>
      </c>
      <c r="X2715" s="1">
        <f t="shared" si="432"/>
        <v>2015</v>
      </c>
    </row>
    <row r="2716" spans="1:24" ht="40.5" x14ac:dyDescent="0.3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17">
        <f t="shared" si="428"/>
        <v>42657.749999999993</v>
      </c>
      <c r="L2716" s="17">
        <f t="shared" si="429"/>
        <v>42629.446712962956</v>
      </c>
      <c r="M2716" s="5" t="b">
        <v>1</v>
      </c>
      <c r="N2716" s="5">
        <v>305</v>
      </c>
      <c r="O2716" s="5" t="b">
        <v>1</v>
      </c>
      <c r="P2716" s="5" t="s">
        <v>8303</v>
      </c>
      <c r="Q2716" s="10">
        <f t="shared" si="424"/>
        <v>116.35599999999999</v>
      </c>
      <c r="R2716" s="12">
        <f t="shared" si="425"/>
        <v>1.22</v>
      </c>
      <c r="S2716" s="13" t="str">
        <f t="shared" si="430"/>
        <v>Theater</v>
      </c>
      <c r="T2716" s="13" t="str">
        <f t="shared" si="423"/>
        <v>Spaces</v>
      </c>
      <c r="U2716" s="18" t="str">
        <f t="shared" si="426"/>
        <v>Oct</v>
      </c>
      <c r="V2716" s="18" t="str">
        <f t="shared" si="427"/>
        <v>Sep</v>
      </c>
      <c r="W2716" s="1">
        <f t="shared" si="431"/>
        <v>2016</v>
      </c>
      <c r="X2716" s="1">
        <f t="shared" si="432"/>
        <v>2016</v>
      </c>
    </row>
    <row r="2717" spans="1:24" ht="40.5" x14ac:dyDescent="0.3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17">
        <f t="shared" si="428"/>
        <v>42421.190138888887</v>
      </c>
      <c r="L2717" s="17">
        <f t="shared" si="429"/>
        <v>42387.190138888887</v>
      </c>
      <c r="M2717" s="5" t="b">
        <v>1</v>
      </c>
      <c r="N2717" s="5">
        <v>551</v>
      </c>
      <c r="O2717" s="5" t="b">
        <v>1</v>
      </c>
      <c r="P2717" s="5" t="s">
        <v>8303</v>
      </c>
      <c r="Q2717" s="10">
        <f t="shared" si="424"/>
        <v>264.62241666666665</v>
      </c>
      <c r="R2717" s="12">
        <f t="shared" si="425"/>
        <v>4.5916666666666668</v>
      </c>
      <c r="S2717" s="13" t="str">
        <f t="shared" si="430"/>
        <v>Theater</v>
      </c>
      <c r="T2717" s="13" t="str">
        <f t="shared" si="423"/>
        <v>Spaces</v>
      </c>
      <c r="U2717" s="18" t="str">
        <f t="shared" si="426"/>
        <v>Feb</v>
      </c>
      <c r="V2717" s="18" t="str">
        <f t="shared" si="427"/>
        <v>Jan</v>
      </c>
      <c r="W2717" s="1">
        <f t="shared" si="431"/>
        <v>2016</v>
      </c>
      <c r="X2717" s="1">
        <f t="shared" si="432"/>
        <v>2016</v>
      </c>
    </row>
    <row r="2718" spans="1:24" ht="81" x14ac:dyDescent="0.3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17">
        <f t="shared" si="428"/>
        <v>42285.124918981477</v>
      </c>
      <c r="L2718" s="17">
        <f t="shared" si="429"/>
        <v>42255.124918981477</v>
      </c>
      <c r="M2718" s="5" t="b">
        <v>1</v>
      </c>
      <c r="N2718" s="5">
        <v>187</v>
      </c>
      <c r="O2718" s="5" t="b">
        <v>1</v>
      </c>
      <c r="P2718" s="5" t="s">
        <v>8303</v>
      </c>
      <c r="Q2718" s="10">
        <f t="shared" si="424"/>
        <v>119.98009999999999</v>
      </c>
      <c r="R2718" s="12">
        <f t="shared" si="425"/>
        <v>1.87</v>
      </c>
      <c r="S2718" s="13" t="str">
        <f t="shared" si="430"/>
        <v>Theater</v>
      </c>
      <c r="T2718" s="13" t="str">
        <f t="shared" si="423"/>
        <v>Spaces</v>
      </c>
      <c r="U2718" s="18" t="str">
        <f t="shared" si="426"/>
        <v>Oct</v>
      </c>
      <c r="V2718" s="18" t="str">
        <f t="shared" si="427"/>
        <v>Sep</v>
      </c>
      <c r="W2718" s="1">
        <f t="shared" si="431"/>
        <v>2015</v>
      </c>
      <c r="X2718" s="1">
        <f t="shared" si="432"/>
        <v>2015</v>
      </c>
    </row>
    <row r="2719" spans="1:24" ht="40.5" x14ac:dyDescent="0.3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17">
        <f t="shared" si="428"/>
        <v>41979.748252314814</v>
      </c>
      <c r="L2719" s="17">
        <f t="shared" si="429"/>
        <v>41934.706585648142</v>
      </c>
      <c r="M2719" s="5" t="b">
        <v>1</v>
      </c>
      <c r="N2719" s="5">
        <v>325</v>
      </c>
      <c r="O2719" s="5" t="b">
        <v>1</v>
      </c>
      <c r="P2719" s="5" t="s">
        <v>8303</v>
      </c>
      <c r="Q2719" s="10">
        <f t="shared" si="424"/>
        <v>120.104</v>
      </c>
      <c r="R2719" s="12">
        <f t="shared" si="425"/>
        <v>1.3</v>
      </c>
      <c r="S2719" s="13" t="str">
        <f t="shared" si="430"/>
        <v>Theater</v>
      </c>
      <c r="T2719" s="13" t="str">
        <f t="shared" si="423"/>
        <v>Spaces</v>
      </c>
      <c r="U2719" s="18" t="str">
        <f t="shared" si="426"/>
        <v>Dec</v>
      </c>
      <c r="V2719" s="18" t="str">
        <f t="shared" si="427"/>
        <v>Oct</v>
      </c>
      <c r="W2719" s="1">
        <f t="shared" si="431"/>
        <v>2014</v>
      </c>
      <c r="X2719" s="1">
        <f t="shared" si="432"/>
        <v>2014</v>
      </c>
    </row>
    <row r="2720" spans="1:24" ht="40.5" x14ac:dyDescent="0.3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17">
        <f t="shared" si="428"/>
        <v>42493.749999999993</v>
      </c>
      <c r="L2720" s="17">
        <f t="shared" si="429"/>
        <v>42465.388252314813</v>
      </c>
      <c r="M2720" s="5" t="b">
        <v>1</v>
      </c>
      <c r="N2720" s="5">
        <v>148</v>
      </c>
      <c r="O2720" s="5" t="b">
        <v>1</v>
      </c>
      <c r="P2720" s="5" t="s">
        <v>8303</v>
      </c>
      <c r="Q2720" s="10">
        <f t="shared" si="424"/>
        <v>103.58333333333333</v>
      </c>
      <c r="R2720" s="12">
        <f t="shared" si="425"/>
        <v>0.82222222222222219</v>
      </c>
      <c r="S2720" s="13" t="str">
        <f t="shared" si="430"/>
        <v>Theater</v>
      </c>
      <c r="T2720" s="13" t="str">
        <f t="shared" si="423"/>
        <v>Spaces</v>
      </c>
      <c r="U2720" s="18" t="str">
        <f t="shared" si="426"/>
        <v>May</v>
      </c>
      <c r="V2720" s="18" t="str">
        <f t="shared" si="427"/>
        <v>Apr</v>
      </c>
      <c r="W2720" s="1">
        <f t="shared" si="431"/>
        <v>2016</v>
      </c>
      <c r="X2720" s="1">
        <f t="shared" si="432"/>
        <v>2016</v>
      </c>
    </row>
    <row r="2721" spans="1:24" ht="40.5" x14ac:dyDescent="0.3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17">
        <f t="shared" si="428"/>
        <v>42477.781180555554</v>
      </c>
      <c r="L2721" s="17">
        <f t="shared" si="429"/>
        <v>42417.822847222218</v>
      </c>
      <c r="M2721" s="5" t="b">
        <v>0</v>
      </c>
      <c r="N2721" s="5">
        <v>69</v>
      </c>
      <c r="O2721" s="5" t="b">
        <v>1</v>
      </c>
      <c r="P2721" s="5" t="s">
        <v>8303</v>
      </c>
      <c r="Q2721" s="10">
        <f t="shared" si="424"/>
        <v>108.83333333333333</v>
      </c>
      <c r="R2721" s="12">
        <f t="shared" si="425"/>
        <v>1.1499999999999999</v>
      </c>
      <c r="S2721" s="13" t="str">
        <f t="shared" si="430"/>
        <v>Theater</v>
      </c>
      <c r="T2721" s="13" t="str">
        <f t="shared" si="423"/>
        <v>Spaces</v>
      </c>
      <c r="U2721" s="18" t="str">
        <f t="shared" si="426"/>
        <v>Apr</v>
      </c>
      <c r="V2721" s="18" t="str">
        <f t="shared" si="427"/>
        <v>Feb</v>
      </c>
      <c r="W2721" s="1">
        <f t="shared" si="431"/>
        <v>2016</v>
      </c>
      <c r="X2721" s="1">
        <f t="shared" si="432"/>
        <v>2016</v>
      </c>
    </row>
    <row r="2722" spans="1:24" ht="40.5" x14ac:dyDescent="0.3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17">
        <f t="shared" si="428"/>
        <v>42685.299224537033</v>
      </c>
      <c r="L2722" s="17">
        <f t="shared" si="429"/>
        <v>42655.257557870369</v>
      </c>
      <c r="M2722" s="5" t="b">
        <v>0</v>
      </c>
      <c r="N2722" s="5">
        <v>173</v>
      </c>
      <c r="O2722" s="5" t="b">
        <v>1</v>
      </c>
      <c r="P2722" s="5" t="s">
        <v>8303</v>
      </c>
      <c r="Q2722" s="10">
        <f t="shared" si="424"/>
        <v>118.124</v>
      </c>
      <c r="R2722" s="12">
        <f t="shared" si="425"/>
        <v>0.69199999999999995</v>
      </c>
      <c r="S2722" s="13" t="str">
        <f t="shared" si="430"/>
        <v>Theater</v>
      </c>
      <c r="T2722" s="13" t="str">
        <f t="shared" si="423"/>
        <v>Spaces</v>
      </c>
      <c r="U2722" s="18" t="str">
        <f t="shared" si="426"/>
        <v>Nov</v>
      </c>
      <c r="V2722" s="18" t="str">
        <f t="shared" si="427"/>
        <v>Oct</v>
      </c>
      <c r="W2722" s="1">
        <f t="shared" si="431"/>
        <v>2016</v>
      </c>
      <c r="X2722" s="1">
        <f t="shared" si="432"/>
        <v>2016</v>
      </c>
    </row>
    <row r="2723" spans="1:24" ht="60.75" x14ac:dyDescent="0.3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17">
        <f t="shared" si="428"/>
        <v>41523.583333333328</v>
      </c>
      <c r="L2723" s="17">
        <f t="shared" si="429"/>
        <v>41493.335625</v>
      </c>
      <c r="M2723" s="5" t="b">
        <v>0</v>
      </c>
      <c r="N2723" s="5">
        <v>269</v>
      </c>
      <c r="O2723" s="5" t="b">
        <v>1</v>
      </c>
      <c r="P2723" s="5" t="s">
        <v>8295</v>
      </c>
      <c r="Q2723" s="10">
        <f t="shared" si="424"/>
        <v>1462</v>
      </c>
      <c r="R2723" s="12">
        <f t="shared" si="425"/>
        <v>35.866666666666667</v>
      </c>
      <c r="S2723" s="13" t="str">
        <f t="shared" si="430"/>
        <v>Technology</v>
      </c>
      <c r="T2723" s="13" t="str">
        <f t="shared" si="423"/>
        <v>Hardware</v>
      </c>
      <c r="U2723" s="18" t="str">
        <f t="shared" si="426"/>
        <v>Sep</v>
      </c>
      <c r="V2723" s="18" t="str">
        <f t="shared" si="427"/>
        <v>Aug</v>
      </c>
      <c r="W2723" s="1">
        <f t="shared" si="431"/>
        <v>2013</v>
      </c>
      <c r="X2723" s="1">
        <f t="shared" si="432"/>
        <v>2013</v>
      </c>
    </row>
    <row r="2724" spans="1:24" ht="60.75" x14ac:dyDescent="0.3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17">
        <f t="shared" si="428"/>
        <v>42764.64876157407</v>
      </c>
      <c r="L2724" s="17">
        <f t="shared" si="429"/>
        <v>42704.64876157407</v>
      </c>
      <c r="M2724" s="5" t="b">
        <v>0</v>
      </c>
      <c r="N2724" s="5">
        <v>185</v>
      </c>
      <c r="O2724" s="5" t="b">
        <v>1</v>
      </c>
      <c r="P2724" s="5" t="s">
        <v>8295</v>
      </c>
      <c r="Q2724" s="10">
        <f t="shared" si="424"/>
        <v>252.54</v>
      </c>
      <c r="R2724" s="12">
        <f t="shared" si="425"/>
        <v>3.7</v>
      </c>
      <c r="S2724" s="13" t="str">
        <f t="shared" si="430"/>
        <v>Technology</v>
      </c>
      <c r="T2724" s="13" t="str">
        <f t="shared" si="423"/>
        <v>Hardware</v>
      </c>
      <c r="U2724" s="18" t="str">
        <f t="shared" si="426"/>
        <v>Jan</v>
      </c>
      <c r="V2724" s="18" t="str">
        <f t="shared" si="427"/>
        <v>Nov</v>
      </c>
      <c r="W2724" s="1">
        <f t="shared" si="431"/>
        <v>2017</v>
      </c>
      <c r="X2724" s="1">
        <f t="shared" si="432"/>
        <v>2016</v>
      </c>
    </row>
    <row r="2725" spans="1:24" ht="60.75" x14ac:dyDescent="0.3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17">
        <f t="shared" si="428"/>
        <v>42004.672314814808</v>
      </c>
      <c r="L2725" s="17">
        <f t="shared" si="429"/>
        <v>41944.630648148144</v>
      </c>
      <c r="M2725" s="5" t="b">
        <v>0</v>
      </c>
      <c r="N2725" s="5">
        <v>176</v>
      </c>
      <c r="O2725" s="5" t="b">
        <v>1</v>
      </c>
      <c r="P2725" s="5" t="s">
        <v>8295</v>
      </c>
      <c r="Q2725" s="10">
        <f t="shared" si="424"/>
        <v>140.05000000000001</v>
      </c>
      <c r="R2725" s="12">
        <f t="shared" si="425"/>
        <v>1.4666666666666666</v>
      </c>
      <c r="S2725" s="13" t="str">
        <f t="shared" si="430"/>
        <v>Technology</v>
      </c>
      <c r="T2725" s="13" t="str">
        <f t="shared" si="423"/>
        <v>Hardware</v>
      </c>
      <c r="U2725" s="18" t="str">
        <f t="shared" si="426"/>
        <v>Dec</v>
      </c>
      <c r="V2725" s="18" t="str">
        <f t="shared" si="427"/>
        <v>Nov</v>
      </c>
      <c r="W2725" s="1">
        <f t="shared" si="431"/>
        <v>2014</v>
      </c>
      <c r="X2725" s="1">
        <f t="shared" si="432"/>
        <v>2014</v>
      </c>
    </row>
    <row r="2726" spans="1:24" ht="60.75" x14ac:dyDescent="0.3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17">
        <f t="shared" si="428"/>
        <v>42231.118738425925</v>
      </c>
      <c r="L2726" s="17">
        <f t="shared" si="429"/>
        <v>42199.118738425925</v>
      </c>
      <c r="M2726" s="5" t="b">
        <v>0</v>
      </c>
      <c r="N2726" s="5">
        <v>1019</v>
      </c>
      <c r="O2726" s="5" t="b">
        <v>1</v>
      </c>
      <c r="P2726" s="5" t="s">
        <v>8295</v>
      </c>
      <c r="Q2726" s="10">
        <f t="shared" si="424"/>
        <v>296.87520259319285</v>
      </c>
      <c r="R2726" s="12">
        <f t="shared" si="425"/>
        <v>41.288492706645059</v>
      </c>
      <c r="S2726" s="13" t="str">
        <f t="shared" si="430"/>
        <v>Technology</v>
      </c>
      <c r="T2726" s="13" t="str">
        <f t="shared" si="423"/>
        <v>Hardware</v>
      </c>
      <c r="U2726" s="18" t="str">
        <f t="shared" si="426"/>
        <v>Aug</v>
      </c>
      <c r="V2726" s="18" t="str">
        <f t="shared" si="427"/>
        <v>Jul</v>
      </c>
      <c r="W2726" s="1">
        <f t="shared" si="431"/>
        <v>2015</v>
      </c>
      <c r="X2726" s="1">
        <f t="shared" si="432"/>
        <v>2015</v>
      </c>
    </row>
    <row r="2727" spans="1:24" ht="40.5" x14ac:dyDescent="0.3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17">
        <f t="shared" si="428"/>
        <v>42795.53628472222</v>
      </c>
      <c r="L2727" s="17">
        <f t="shared" si="429"/>
        <v>42745.53628472222</v>
      </c>
      <c r="M2727" s="5" t="b">
        <v>0</v>
      </c>
      <c r="N2727" s="5">
        <v>113</v>
      </c>
      <c r="O2727" s="5" t="b">
        <v>1</v>
      </c>
      <c r="P2727" s="5" t="s">
        <v>8295</v>
      </c>
      <c r="Q2727" s="10">
        <f t="shared" si="424"/>
        <v>144.54249999999999</v>
      </c>
      <c r="R2727" s="12">
        <f t="shared" si="425"/>
        <v>0.28249999999999997</v>
      </c>
      <c r="S2727" s="13" t="str">
        <f t="shared" si="430"/>
        <v>Technology</v>
      </c>
      <c r="T2727" s="13" t="str">
        <f t="shared" si="423"/>
        <v>Hardware</v>
      </c>
      <c r="U2727" s="18" t="str">
        <f t="shared" si="426"/>
        <v>Mar</v>
      </c>
      <c r="V2727" s="18" t="str">
        <f t="shared" si="427"/>
        <v>Jan</v>
      </c>
      <c r="W2727" s="1">
        <f t="shared" si="431"/>
        <v>2017</v>
      </c>
      <c r="X2727" s="1">
        <f t="shared" si="432"/>
        <v>2017</v>
      </c>
    </row>
    <row r="2728" spans="1:24" ht="40.5" x14ac:dyDescent="0.3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17">
        <f t="shared" si="428"/>
        <v>42482.371655092589</v>
      </c>
      <c r="L2728" s="17">
        <f t="shared" si="429"/>
        <v>42452.371655092589</v>
      </c>
      <c r="M2728" s="5" t="b">
        <v>0</v>
      </c>
      <c r="N2728" s="5">
        <v>404</v>
      </c>
      <c r="O2728" s="5" t="b">
        <v>1</v>
      </c>
      <c r="P2728" s="5" t="s">
        <v>8295</v>
      </c>
      <c r="Q2728" s="10">
        <f t="shared" si="424"/>
        <v>105.745</v>
      </c>
      <c r="R2728" s="12">
        <f t="shared" si="425"/>
        <v>0.40400000000000003</v>
      </c>
      <c r="S2728" s="13" t="str">
        <f t="shared" si="430"/>
        <v>Technology</v>
      </c>
      <c r="T2728" s="13" t="str">
        <f t="shared" si="423"/>
        <v>Hardware</v>
      </c>
      <c r="U2728" s="18" t="str">
        <f t="shared" si="426"/>
        <v>Apr</v>
      </c>
      <c r="V2728" s="18" t="str">
        <f t="shared" si="427"/>
        <v>Mar</v>
      </c>
      <c r="W2728" s="1">
        <f t="shared" si="431"/>
        <v>2016</v>
      </c>
      <c r="X2728" s="1">
        <f t="shared" si="432"/>
        <v>2016</v>
      </c>
    </row>
    <row r="2729" spans="1:24" ht="40.5" x14ac:dyDescent="0.3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17">
        <f t="shared" si="428"/>
        <v>42223.468321759261</v>
      </c>
      <c r="L2729" s="17">
        <f t="shared" si="429"/>
        <v>42198.468321759261</v>
      </c>
      <c r="M2729" s="5" t="b">
        <v>0</v>
      </c>
      <c r="N2729" s="5">
        <v>707</v>
      </c>
      <c r="O2729" s="5" t="b">
        <v>1</v>
      </c>
      <c r="P2729" s="5" t="s">
        <v>8295</v>
      </c>
      <c r="Q2729" s="10">
        <f t="shared" si="424"/>
        <v>493.21</v>
      </c>
      <c r="R2729" s="12">
        <f t="shared" si="425"/>
        <v>7.07</v>
      </c>
      <c r="S2729" s="13" t="str">
        <f t="shared" si="430"/>
        <v>Technology</v>
      </c>
      <c r="T2729" s="13" t="str">
        <f t="shared" si="423"/>
        <v>Hardware</v>
      </c>
      <c r="U2729" s="18" t="str">
        <f t="shared" si="426"/>
        <v>Aug</v>
      </c>
      <c r="V2729" s="18" t="str">
        <f t="shared" si="427"/>
        <v>Jul</v>
      </c>
      <c r="W2729" s="1">
        <f t="shared" si="431"/>
        <v>2015</v>
      </c>
      <c r="X2729" s="1">
        <f t="shared" si="432"/>
        <v>2015</v>
      </c>
    </row>
    <row r="2730" spans="1:24" ht="40.5" x14ac:dyDescent="0.3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17">
        <f t="shared" si="428"/>
        <v>42368.391597222224</v>
      </c>
      <c r="L2730" s="17">
        <f t="shared" si="429"/>
        <v>42333.391597222224</v>
      </c>
      <c r="M2730" s="5" t="b">
        <v>0</v>
      </c>
      <c r="N2730" s="5">
        <v>392</v>
      </c>
      <c r="O2730" s="5" t="b">
        <v>1</v>
      </c>
      <c r="P2730" s="5" t="s">
        <v>8295</v>
      </c>
      <c r="Q2730" s="10">
        <f t="shared" si="424"/>
        <v>201.82666666666665</v>
      </c>
      <c r="R2730" s="12">
        <f t="shared" si="425"/>
        <v>2.6133333333333333</v>
      </c>
      <c r="S2730" s="13" t="str">
        <f t="shared" si="430"/>
        <v>Technology</v>
      </c>
      <c r="T2730" s="13" t="str">
        <f t="shared" si="423"/>
        <v>Hardware</v>
      </c>
      <c r="U2730" s="18" t="str">
        <f t="shared" si="426"/>
        <v>Dec</v>
      </c>
      <c r="V2730" s="18" t="str">
        <f t="shared" si="427"/>
        <v>Nov</v>
      </c>
      <c r="W2730" s="1">
        <f t="shared" si="431"/>
        <v>2015</v>
      </c>
      <c r="X2730" s="1">
        <f t="shared" si="432"/>
        <v>2015</v>
      </c>
    </row>
    <row r="2731" spans="1:24" ht="60.75" x14ac:dyDescent="0.3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17">
        <f t="shared" si="428"/>
        <v>42125.032372685186</v>
      </c>
      <c r="L2731" s="17">
        <f t="shared" si="429"/>
        <v>42095.032372685186</v>
      </c>
      <c r="M2731" s="5" t="b">
        <v>0</v>
      </c>
      <c r="N2731" s="5">
        <v>23</v>
      </c>
      <c r="O2731" s="5" t="b">
        <v>1</v>
      </c>
      <c r="P2731" s="5" t="s">
        <v>8295</v>
      </c>
      <c r="Q2731" s="10">
        <f t="shared" si="424"/>
        <v>104.44</v>
      </c>
      <c r="R2731" s="12">
        <f t="shared" si="425"/>
        <v>0.30666666666666664</v>
      </c>
      <c r="S2731" s="13" t="str">
        <f t="shared" si="430"/>
        <v>Technology</v>
      </c>
      <c r="T2731" s="13" t="str">
        <f t="shared" si="423"/>
        <v>Hardware</v>
      </c>
      <c r="U2731" s="18" t="str">
        <f t="shared" si="426"/>
        <v>May</v>
      </c>
      <c r="V2731" s="18" t="str">
        <f t="shared" si="427"/>
        <v>Apr</v>
      </c>
      <c r="W2731" s="1">
        <f t="shared" si="431"/>
        <v>2015</v>
      </c>
      <c r="X2731" s="1">
        <f t="shared" si="432"/>
        <v>2015</v>
      </c>
    </row>
    <row r="2732" spans="1:24" ht="40.5" x14ac:dyDescent="0.3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17">
        <f t="shared" si="428"/>
        <v>41386.333043981482</v>
      </c>
      <c r="L2732" s="17">
        <f t="shared" si="429"/>
        <v>41351.333043981482</v>
      </c>
      <c r="M2732" s="5" t="b">
        <v>0</v>
      </c>
      <c r="N2732" s="5">
        <v>682</v>
      </c>
      <c r="O2732" s="5" t="b">
        <v>1</v>
      </c>
      <c r="P2732" s="5" t="s">
        <v>8295</v>
      </c>
      <c r="Q2732" s="10">
        <f t="shared" si="424"/>
        <v>170.29262962962963</v>
      </c>
      <c r="R2732" s="12">
        <f t="shared" si="425"/>
        <v>2.5259259259259261</v>
      </c>
      <c r="S2732" s="13" t="str">
        <f t="shared" si="430"/>
        <v>Technology</v>
      </c>
      <c r="T2732" s="13" t="str">
        <f t="shared" si="423"/>
        <v>Hardware</v>
      </c>
      <c r="U2732" s="18" t="str">
        <f t="shared" si="426"/>
        <v>Apr</v>
      </c>
      <c r="V2732" s="18" t="str">
        <f t="shared" si="427"/>
        <v>Mar</v>
      </c>
      <c r="W2732" s="1">
        <f t="shared" si="431"/>
        <v>2013</v>
      </c>
      <c r="X2732" s="1">
        <f t="shared" si="432"/>
        <v>2013</v>
      </c>
    </row>
    <row r="2733" spans="1:24" ht="60.75" x14ac:dyDescent="0.3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17">
        <f t="shared" si="428"/>
        <v>41929.958333333328</v>
      </c>
      <c r="L2733" s="17">
        <f t="shared" si="429"/>
        <v>41872.317384259259</v>
      </c>
      <c r="M2733" s="5" t="b">
        <v>0</v>
      </c>
      <c r="N2733" s="5">
        <v>37</v>
      </c>
      <c r="O2733" s="5" t="b">
        <v>1</v>
      </c>
      <c r="P2733" s="5" t="s">
        <v>8295</v>
      </c>
      <c r="Q2733" s="10">
        <f t="shared" si="424"/>
        <v>104.30333333333333</v>
      </c>
      <c r="R2733" s="12">
        <f t="shared" si="425"/>
        <v>0.12333333333333334</v>
      </c>
      <c r="S2733" s="13" t="str">
        <f t="shared" si="430"/>
        <v>Technology</v>
      </c>
      <c r="T2733" s="13" t="str">
        <f t="shared" si="423"/>
        <v>Hardware</v>
      </c>
      <c r="U2733" s="18" t="str">
        <f t="shared" si="426"/>
        <v>Oct</v>
      </c>
      <c r="V2733" s="18" t="str">
        <f t="shared" si="427"/>
        <v>Aug</v>
      </c>
      <c r="W2733" s="1">
        <f t="shared" si="431"/>
        <v>2014</v>
      </c>
      <c r="X2733" s="1">
        <f t="shared" si="432"/>
        <v>2014</v>
      </c>
    </row>
    <row r="2734" spans="1:24" ht="40.5" x14ac:dyDescent="0.3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17">
        <f t="shared" si="428"/>
        <v>41421.791666666664</v>
      </c>
      <c r="L2734" s="17">
        <f t="shared" si="429"/>
        <v>41389.599861111106</v>
      </c>
      <c r="M2734" s="5" t="b">
        <v>0</v>
      </c>
      <c r="N2734" s="5">
        <v>146</v>
      </c>
      <c r="O2734" s="5" t="b">
        <v>1</v>
      </c>
      <c r="P2734" s="5" t="s">
        <v>8295</v>
      </c>
      <c r="Q2734" s="10">
        <f t="shared" si="424"/>
        <v>118.25</v>
      </c>
      <c r="R2734" s="12">
        <f t="shared" si="425"/>
        <v>1.2166666666666666</v>
      </c>
      <c r="S2734" s="13" t="str">
        <f t="shared" si="430"/>
        <v>Technology</v>
      </c>
      <c r="T2734" s="13" t="str">
        <f t="shared" si="423"/>
        <v>Hardware</v>
      </c>
      <c r="U2734" s="18" t="str">
        <f t="shared" si="426"/>
        <v>May</v>
      </c>
      <c r="V2734" s="18" t="str">
        <f t="shared" si="427"/>
        <v>Apr</v>
      </c>
      <c r="W2734" s="1">
        <f t="shared" si="431"/>
        <v>2013</v>
      </c>
      <c r="X2734" s="1">
        <f t="shared" si="432"/>
        <v>2013</v>
      </c>
    </row>
    <row r="2735" spans="1:24" ht="40.5" x14ac:dyDescent="0.3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17">
        <f t="shared" si="428"/>
        <v>42104.022847222215</v>
      </c>
      <c r="L2735" s="17">
        <f t="shared" si="429"/>
        <v>42044.064513888887</v>
      </c>
      <c r="M2735" s="5" t="b">
        <v>0</v>
      </c>
      <c r="N2735" s="5">
        <v>119</v>
      </c>
      <c r="O2735" s="5" t="b">
        <v>1</v>
      </c>
      <c r="P2735" s="5" t="s">
        <v>8295</v>
      </c>
      <c r="Q2735" s="10">
        <f t="shared" si="424"/>
        <v>107.538</v>
      </c>
      <c r="R2735" s="12">
        <f t="shared" si="425"/>
        <v>0.23799999999999999</v>
      </c>
      <c r="S2735" s="13" t="str">
        <f t="shared" si="430"/>
        <v>Technology</v>
      </c>
      <c r="T2735" s="13" t="str">
        <f t="shared" si="423"/>
        <v>Hardware</v>
      </c>
      <c r="U2735" s="18" t="str">
        <f t="shared" si="426"/>
        <v>Apr</v>
      </c>
      <c r="V2735" s="18" t="str">
        <f t="shared" si="427"/>
        <v>Feb</v>
      </c>
      <c r="W2735" s="1">
        <f t="shared" si="431"/>
        <v>2015</v>
      </c>
      <c r="X2735" s="1">
        <f t="shared" si="432"/>
        <v>2015</v>
      </c>
    </row>
    <row r="2736" spans="1:24" ht="60.75" x14ac:dyDescent="0.3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17">
        <f t="shared" si="428"/>
        <v>42656.707638888889</v>
      </c>
      <c r="L2736" s="17">
        <f t="shared" si="429"/>
        <v>42626.460555555554</v>
      </c>
      <c r="M2736" s="5" t="b">
        <v>0</v>
      </c>
      <c r="N2736" s="5">
        <v>163</v>
      </c>
      <c r="O2736" s="5" t="b">
        <v>1</v>
      </c>
      <c r="P2736" s="5" t="s">
        <v>8295</v>
      </c>
      <c r="Q2736" s="10">
        <f t="shared" si="424"/>
        <v>2260300</v>
      </c>
      <c r="R2736" s="12">
        <f t="shared" si="425"/>
        <v>16300</v>
      </c>
      <c r="S2736" s="13" t="str">
        <f t="shared" si="430"/>
        <v>Technology</v>
      </c>
      <c r="T2736" s="13" t="str">
        <f t="shared" ref="T2736:T2799" si="433">IF(ISNUMBER(SEARCH("television",P2736)),"Video/Televison",IF(ISNUMBER(SEARCH("documentary",P2736)),"Video/Documentary",IF(ISNUMBER(SEARCH("drama",P2736)),"Video/Drama",IF(ISNUMBER(SEARCH("science",P2736)),"Video/Science Fiction",IF(ISNUMBER(SEARCH("shorts",P2736)),"Video/Shorts",IF(ISNUMBER(SEARCH("Trucks",P2736)),"Food Trucks",IF(ISNUMBER(SEARCH("restaurants",P2736)),"Restaurants",IF(ISNUMBER(SEARCH("small",P2736)),"Small Batch",IF(ISNUMBER(SEARCH("mobile",P2736)),"Mobile Games",IF(ISNUMBER(SEARCH("tabletop",P2736)),"Tabletop Games",IF(ISNUMBER(SEARCH("video",P2736)),"Video Games",IF(ISNUMBER(SEARCH("audio",P2736)),"Audio",IF(ISNUMBER(SEARCH("classical",P2736)),"Classical",IF(ISNUMBER(SEARCH("electric",P2736)),"Electric Music",IF(ISNUMBER(SEARCH("faith",P2736)),"Faith",IF(ISNUMBER(SEARCH("indie",P2736)),"Indie Music",IF(ISNUMBER(SEARCH("jazz",P2736)),"Jazz",IF(ISNUMBER(SEARCH("metal",P2736)),"Metal",IF(ISNUMBER(SEARCH("pop",P2736)),"Pop",IF(ISNUMBER(SEARCH("world",P2736)),"World Music",IF(ISNUMBER(SEARCH("plays",P2736)),"Plays",IF(ISNUMBER(SEARCH("spaces",P2736)),"Spaces",IF(ISNUMBER(SEARCH("marker",P2736)),"Markerpaces",IF(ISNUMBER(SEARCH("exploration",P2736)),"Space Exploration",IF(ISNUMBER(SEARCH("wearables",P2736)),"Wearables",IF(ISNUMBER(SEARCH("web",P2736)),"Web",IF(ISNUMBER(SEARCH("hardware",P2736)),"Hardware",IF(ISNUMBER(SEARCH("nature",P2736)),"Nature",IF(ISNUMBER(SEARCH("people",P2736)),"People",IF(ISNUMBER(SEARCH("photobooks",P2736)),"Photobooks",IF(ISNUMBER(SEARCH("places",P2736)),"Places",IF(ISNUMBER(SEARCH("nonfiction",P2736)),"Nonfiction",IF(ISNUMBER(SEARCH("fiction",P2736)),"fiction",IF(ISNUMBER(SEARCH("radio",P2736)),"Radio &amp; Podcast",IF(ISNUMBER(SEARCH("translation",P2736)),"Translation",IF(ISNUMBER(SEARCH("musical",P2736)),"Musical",IF(ISNUMBER(SEARCH("rock",P2736)),"Rock",IF(ISNUMBER(SEARCH("books",P2736)),"Books",IF(ISNUMBER(SEARCH("music/electronic",P2736)),"Electronic Music",IF(ISNUMBER(SEARCH("gadgets",P2736)),"Gadgets"))))))))))))))))))))))))))))))))))))))))</f>
        <v>Hardware</v>
      </c>
      <c r="U2736" s="18" t="str">
        <f t="shared" si="426"/>
        <v>Oct</v>
      </c>
      <c r="V2736" s="18" t="str">
        <f t="shared" si="427"/>
        <v>Sep</v>
      </c>
      <c r="W2736" s="1">
        <f t="shared" si="431"/>
        <v>2016</v>
      </c>
      <c r="X2736" s="1">
        <f t="shared" si="432"/>
        <v>2016</v>
      </c>
    </row>
    <row r="2737" spans="1:24" ht="40.5" x14ac:dyDescent="0.3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17">
        <f t="shared" si="428"/>
        <v>41346.625</v>
      </c>
      <c r="L2737" s="17">
        <f t="shared" si="429"/>
        <v>41315.912615740737</v>
      </c>
      <c r="M2737" s="5" t="b">
        <v>0</v>
      </c>
      <c r="N2737" s="5">
        <v>339</v>
      </c>
      <c r="O2737" s="5" t="b">
        <v>1</v>
      </c>
      <c r="P2737" s="5" t="s">
        <v>8295</v>
      </c>
      <c r="Q2737" s="10">
        <f t="shared" si="424"/>
        <v>978.1346666666667</v>
      </c>
      <c r="R2737" s="12">
        <f t="shared" si="425"/>
        <v>45.2</v>
      </c>
      <c r="S2737" s="13" t="str">
        <f t="shared" si="430"/>
        <v>Technology</v>
      </c>
      <c r="T2737" s="13" t="str">
        <f t="shared" si="433"/>
        <v>Hardware</v>
      </c>
      <c r="U2737" s="18" t="str">
        <f t="shared" si="426"/>
        <v>Mar</v>
      </c>
      <c r="V2737" s="18" t="str">
        <f t="shared" si="427"/>
        <v>Feb</v>
      </c>
      <c r="W2737" s="1">
        <f t="shared" si="431"/>
        <v>2013</v>
      </c>
      <c r="X2737" s="1">
        <f t="shared" si="432"/>
        <v>2013</v>
      </c>
    </row>
    <row r="2738" spans="1:24" ht="60.75" x14ac:dyDescent="0.3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17">
        <f t="shared" si="428"/>
        <v>41752.458020833328</v>
      </c>
      <c r="L2738" s="17">
        <f t="shared" si="429"/>
        <v>41722.458020833328</v>
      </c>
      <c r="M2738" s="5" t="b">
        <v>0</v>
      </c>
      <c r="N2738" s="5">
        <v>58</v>
      </c>
      <c r="O2738" s="5" t="b">
        <v>1</v>
      </c>
      <c r="P2738" s="5" t="s">
        <v>8295</v>
      </c>
      <c r="Q2738" s="10">
        <f t="shared" si="424"/>
        <v>122.9</v>
      </c>
      <c r="R2738" s="12">
        <f t="shared" si="425"/>
        <v>0.72499999999999998</v>
      </c>
      <c r="S2738" s="13" t="str">
        <f t="shared" si="430"/>
        <v>Technology</v>
      </c>
      <c r="T2738" s="13" t="str">
        <f t="shared" si="433"/>
        <v>Hardware</v>
      </c>
      <c r="U2738" s="18" t="str">
        <f t="shared" si="426"/>
        <v>Apr</v>
      </c>
      <c r="V2738" s="18" t="str">
        <f t="shared" si="427"/>
        <v>Mar</v>
      </c>
      <c r="W2738" s="1">
        <f t="shared" si="431"/>
        <v>2014</v>
      </c>
      <c r="X2738" s="1">
        <f t="shared" si="432"/>
        <v>2014</v>
      </c>
    </row>
    <row r="2739" spans="1:24" ht="60.75" x14ac:dyDescent="0.3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17">
        <f t="shared" si="428"/>
        <v>41654.583333333328</v>
      </c>
      <c r="L2739" s="17">
        <f t="shared" si="429"/>
        <v>41611.709340277775</v>
      </c>
      <c r="M2739" s="5" t="b">
        <v>0</v>
      </c>
      <c r="N2739" s="5">
        <v>456</v>
      </c>
      <c r="O2739" s="5" t="b">
        <v>1</v>
      </c>
      <c r="P2739" s="5" t="s">
        <v>8295</v>
      </c>
      <c r="Q2739" s="10">
        <f t="shared" si="424"/>
        <v>246.06080000000003</v>
      </c>
      <c r="R2739" s="12">
        <f t="shared" si="425"/>
        <v>1.52</v>
      </c>
      <c r="S2739" s="13" t="str">
        <f t="shared" si="430"/>
        <v>Technology</v>
      </c>
      <c r="T2739" s="13" t="str">
        <f t="shared" si="433"/>
        <v>Hardware</v>
      </c>
      <c r="U2739" s="18" t="str">
        <f t="shared" si="426"/>
        <v>Jan</v>
      </c>
      <c r="V2739" s="18" t="str">
        <f t="shared" si="427"/>
        <v>Dec</v>
      </c>
      <c r="W2739" s="1">
        <f t="shared" si="431"/>
        <v>2014</v>
      </c>
      <c r="X2739" s="1">
        <f t="shared" si="432"/>
        <v>2013</v>
      </c>
    </row>
    <row r="2740" spans="1:24" ht="60.75" x14ac:dyDescent="0.3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17">
        <f t="shared" si="428"/>
        <v>42679.935231481482</v>
      </c>
      <c r="L2740" s="17">
        <f t="shared" si="429"/>
        <v>42619.935231481482</v>
      </c>
      <c r="M2740" s="5" t="b">
        <v>0</v>
      </c>
      <c r="N2740" s="5">
        <v>15</v>
      </c>
      <c r="O2740" s="5" t="b">
        <v>1</v>
      </c>
      <c r="P2740" s="5" t="s">
        <v>8295</v>
      </c>
      <c r="Q2740" s="10">
        <f t="shared" si="424"/>
        <v>147.94</v>
      </c>
      <c r="R2740" s="12">
        <f t="shared" si="425"/>
        <v>0.3</v>
      </c>
      <c r="S2740" s="13" t="str">
        <f t="shared" si="430"/>
        <v>Technology</v>
      </c>
      <c r="T2740" s="13" t="str">
        <f t="shared" si="433"/>
        <v>Hardware</v>
      </c>
      <c r="U2740" s="18" t="str">
        <f t="shared" si="426"/>
        <v>Nov</v>
      </c>
      <c r="V2740" s="18" t="str">
        <f t="shared" si="427"/>
        <v>Sep</v>
      </c>
      <c r="W2740" s="1">
        <f t="shared" si="431"/>
        <v>2016</v>
      </c>
      <c r="X2740" s="1">
        <f t="shared" si="432"/>
        <v>2016</v>
      </c>
    </row>
    <row r="2741" spans="1:24" ht="40.5" x14ac:dyDescent="0.3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17">
        <f t="shared" si="428"/>
        <v>41764.679594907408</v>
      </c>
      <c r="L2741" s="17">
        <f t="shared" si="429"/>
        <v>41719.679594907408</v>
      </c>
      <c r="M2741" s="5" t="b">
        <v>0</v>
      </c>
      <c r="N2741" s="5">
        <v>191</v>
      </c>
      <c r="O2741" s="5" t="b">
        <v>1</v>
      </c>
      <c r="P2741" s="5" t="s">
        <v>8295</v>
      </c>
      <c r="Q2741" s="10">
        <f t="shared" si="424"/>
        <v>384.09090909090907</v>
      </c>
      <c r="R2741" s="12">
        <f t="shared" si="425"/>
        <v>17.363636363636363</v>
      </c>
      <c r="S2741" s="13" t="str">
        <f t="shared" si="430"/>
        <v>Technology</v>
      </c>
      <c r="T2741" s="13" t="str">
        <f t="shared" si="433"/>
        <v>Hardware</v>
      </c>
      <c r="U2741" s="18" t="str">
        <f t="shared" si="426"/>
        <v>May</v>
      </c>
      <c r="V2741" s="18" t="str">
        <f t="shared" si="427"/>
        <v>Mar</v>
      </c>
      <c r="W2741" s="1">
        <f t="shared" si="431"/>
        <v>2014</v>
      </c>
      <c r="X2741" s="1">
        <f t="shared" si="432"/>
        <v>2014</v>
      </c>
    </row>
    <row r="2742" spans="1:24" ht="40.5" x14ac:dyDescent="0.3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17">
        <f t="shared" si="428"/>
        <v>42074.781851851854</v>
      </c>
      <c r="L2742" s="17">
        <f t="shared" si="429"/>
        <v>42044.823518518511</v>
      </c>
      <c r="M2742" s="5" t="b">
        <v>0</v>
      </c>
      <c r="N2742" s="5">
        <v>17</v>
      </c>
      <c r="O2742" s="5" t="b">
        <v>1</v>
      </c>
      <c r="P2742" s="5" t="s">
        <v>8295</v>
      </c>
      <c r="Q2742" s="10">
        <f t="shared" si="424"/>
        <v>103.33333333333333</v>
      </c>
      <c r="R2742" s="12">
        <f t="shared" si="425"/>
        <v>5.666666666666667</v>
      </c>
      <c r="S2742" s="13" t="str">
        <f t="shared" si="430"/>
        <v>Technology</v>
      </c>
      <c r="T2742" s="13" t="str">
        <f t="shared" si="433"/>
        <v>Hardware</v>
      </c>
      <c r="U2742" s="18" t="str">
        <f t="shared" si="426"/>
        <v>Mar</v>
      </c>
      <c r="V2742" s="18" t="str">
        <f t="shared" si="427"/>
        <v>Feb</v>
      </c>
      <c r="W2742" s="1">
        <f t="shared" si="431"/>
        <v>2015</v>
      </c>
      <c r="X2742" s="1">
        <f t="shared" si="432"/>
        <v>2015</v>
      </c>
    </row>
    <row r="2743" spans="1:24" ht="40.5" x14ac:dyDescent="0.3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17">
        <f t="shared" si="428"/>
        <v>41931.879861111105</v>
      </c>
      <c r="L2743" s="17">
        <f t="shared" si="429"/>
        <v>41911.449097222219</v>
      </c>
      <c r="M2743" s="5" t="b">
        <v>0</v>
      </c>
      <c r="N2743" s="5">
        <v>4</v>
      </c>
      <c r="O2743" s="5" t="b">
        <v>0</v>
      </c>
      <c r="P2743" s="5" t="s">
        <v>8304</v>
      </c>
      <c r="Q2743" s="10">
        <f t="shared" si="424"/>
        <v>0.4375</v>
      </c>
      <c r="R2743" s="12">
        <f t="shared" si="425"/>
        <v>0.05</v>
      </c>
      <c r="S2743" s="13" t="str">
        <f t="shared" si="430"/>
        <v>Publishing</v>
      </c>
      <c r="T2743" s="13" t="str">
        <f t="shared" si="433"/>
        <v>Books</v>
      </c>
      <c r="U2743" s="18" t="str">
        <f t="shared" si="426"/>
        <v>Oct</v>
      </c>
      <c r="V2743" s="18" t="str">
        <f t="shared" si="427"/>
        <v>Sep</v>
      </c>
      <c r="W2743" s="1">
        <f t="shared" si="431"/>
        <v>2014</v>
      </c>
      <c r="X2743" s="1">
        <f t="shared" si="432"/>
        <v>2014</v>
      </c>
    </row>
    <row r="2744" spans="1:24" ht="40.5" x14ac:dyDescent="0.3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17">
        <f t="shared" si="428"/>
        <v>41044.511423611111</v>
      </c>
      <c r="L2744" s="17">
        <f t="shared" si="429"/>
        <v>41030.511423611111</v>
      </c>
      <c r="M2744" s="5" t="b">
        <v>0</v>
      </c>
      <c r="N2744" s="5">
        <v>18</v>
      </c>
      <c r="O2744" s="5" t="b">
        <v>0</v>
      </c>
      <c r="P2744" s="5" t="s">
        <v>8304</v>
      </c>
      <c r="Q2744" s="10">
        <f t="shared" si="424"/>
        <v>29.24</v>
      </c>
      <c r="R2744" s="12">
        <f t="shared" si="425"/>
        <v>0.72</v>
      </c>
      <c r="S2744" s="13" t="str">
        <f t="shared" si="430"/>
        <v>Publishing</v>
      </c>
      <c r="T2744" s="13" t="str">
        <f t="shared" si="433"/>
        <v>Books</v>
      </c>
      <c r="U2744" s="18" t="str">
        <f t="shared" si="426"/>
        <v>May</v>
      </c>
      <c r="V2744" s="18" t="str">
        <f t="shared" si="427"/>
        <v>May</v>
      </c>
      <c r="W2744" s="1">
        <f t="shared" si="431"/>
        <v>2012</v>
      </c>
      <c r="X2744" s="1">
        <f t="shared" si="432"/>
        <v>2012</v>
      </c>
    </row>
    <row r="2745" spans="1:24" ht="40.5" x14ac:dyDescent="0.3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17">
        <f t="shared" si="428"/>
        <v>42662.120451388888</v>
      </c>
      <c r="L2745" s="17">
        <f t="shared" si="429"/>
        <v>42632.120451388888</v>
      </c>
      <c r="M2745" s="5" t="b">
        <v>0</v>
      </c>
      <c r="N2745" s="5">
        <v>0</v>
      </c>
      <c r="O2745" s="5" t="b">
        <v>0</v>
      </c>
      <c r="P2745" s="5" t="s">
        <v>8304</v>
      </c>
      <c r="Q2745" s="10">
        <f t="shared" si="424"/>
        <v>0</v>
      </c>
      <c r="R2745" s="12">
        <f t="shared" si="425"/>
        <v>0</v>
      </c>
      <c r="S2745" s="13" t="str">
        <f t="shared" si="430"/>
        <v>Publishing</v>
      </c>
      <c r="T2745" s="13" t="str">
        <f t="shared" si="433"/>
        <v>Books</v>
      </c>
      <c r="U2745" s="18" t="str">
        <f t="shared" si="426"/>
        <v>Oct</v>
      </c>
      <c r="V2745" s="18" t="str">
        <f t="shared" si="427"/>
        <v>Sep</v>
      </c>
      <c r="W2745" s="1">
        <f t="shared" si="431"/>
        <v>2016</v>
      </c>
      <c r="X2745" s="1">
        <f t="shared" si="432"/>
        <v>2016</v>
      </c>
    </row>
    <row r="2746" spans="1:24" ht="60.75" x14ac:dyDescent="0.3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17">
        <f t="shared" si="428"/>
        <v>40967.854143518518</v>
      </c>
      <c r="L2746" s="17">
        <f t="shared" si="429"/>
        <v>40937.854143518518</v>
      </c>
      <c r="M2746" s="5" t="b">
        <v>0</v>
      </c>
      <c r="N2746" s="5">
        <v>22</v>
      </c>
      <c r="O2746" s="5" t="b">
        <v>0</v>
      </c>
      <c r="P2746" s="5" t="s">
        <v>8304</v>
      </c>
      <c r="Q2746" s="10">
        <f t="shared" si="424"/>
        <v>5.21875</v>
      </c>
      <c r="R2746" s="12">
        <f t="shared" si="425"/>
        <v>0.13750000000000001</v>
      </c>
      <c r="S2746" s="13" t="str">
        <f t="shared" si="430"/>
        <v>Publishing</v>
      </c>
      <c r="T2746" s="13" t="str">
        <f t="shared" si="433"/>
        <v>Books</v>
      </c>
      <c r="U2746" s="18" t="str">
        <f t="shared" si="426"/>
        <v>Feb</v>
      </c>
      <c r="V2746" s="18" t="str">
        <f t="shared" si="427"/>
        <v>Jan</v>
      </c>
      <c r="W2746" s="1">
        <f t="shared" si="431"/>
        <v>2012</v>
      </c>
      <c r="X2746" s="1">
        <f t="shared" si="432"/>
        <v>2012</v>
      </c>
    </row>
    <row r="2747" spans="1:24" ht="40.5" x14ac:dyDescent="0.3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17">
        <f t="shared" si="428"/>
        <v>41104.779722222222</v>
      </c>
      <c r="L2747" s="17">
        <f t="shared" si="429"/>
        <v>41044.779722222222</v>
      </c>
      <c r="M2747" s="5" t="b">
        <v>0</v>
      </c>
      <c r="N2747" s="5">
        <v>49</v>
      </c>
      <c r="O2747" s="5" t="b">
        <v>0</v>
      </c>
      <c r="P2747" s="5" t="s">
        <v>8304</v>
      </c>
      <c r="Q2747" s="10">
        <f t="shared" si="424"/>
        <v>21.887499999999999</v>
      </c>
      <c r="R2747" s="12">
        <f t="shared" si="425"/>
        <v>0.61250000000000004</v>
      </c>
      <c r="S2747" s="13" t="str">
        <f t="shared" si="430"/>
        <v>Publishing</v>
      </c>
      <c r="T2747" s="13" t="str">
        <f t="shared" si="433"/>
        <v>Books</v>
      </c>
      <c r="U2747" s="18" t="str">
        <f t="shared" si="426"/>
        <v>Jul</v>
      </c>
      <c r="V2747" s="18" t="str">
        <f t="shared" si="427"/>
        <v>May</v>
      </c>
      <c r="W2747" s="1">
        <f t="shared" si="431"/>
        <v>2012</v>
      </c>
      <c r="X2747" s="1">
        <f t="shared" si="432"/>
        <v>2012</v>
      </c>
    </row>
    <row r="2748" spans="1:24" ht="40.5" x14ac:dyDescent="0.3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17">
        <f t="shared" si="428"/>
        <v>41880.57304398148</v>
      </c>
      <c r="L2748" s="17">
        <f t="shared" si="429"/>
        <v>41850.57304398148</v>
      </c>
      <c r="M2748" s="5" t="b">
        <v>0</v>
      </c>
      <c r="N2748" s="5">
        <v>19</v>
      </c>
      <c r="O2748" s="5" t="b">
        <v>0</v>
      </c>
      <c r="P2748" s="5" t="s">
        <v>8304</v>
      </c>
      <c r="Q2748" s="10">
        <f t="shared" si="424"/>
        <v>26.7</v>
      </c>
      <c r="R2748" s="12">
        <f t="shared" si="425"/>
        <v>0.6333333333333333</v>
      </c>
      <c r="S2748" s="13" t="str">
        <f t="shared" si="430"/>
        <v>Publishing</v>
      </c>
      <c r="T2748" s="13" t="str">
        <f t="shared" si="433"/>
        <v>Books</v>
      </c>
      <c r="U2748" s="18" t="str">
        <f t="shared" si="426"/>
        <v>Aug</v>
      </c>
      <c r="V2748" s="18" t="str">
        <f t="shared" si="427"/>
        <v>Jul</v>
      </c>
      <c r="W2748" s="1">
        <f t="shared" si="431"/>
        <v>2014</v>
      </c>
      <c r="X2748" s="1">
        <f t="shared" si="432"/>
        <v>2014</v>
      </c>
    </row>
    <row r="2749" spans="1:24" ht="60.75" x14ac:dyDescent="0.3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17">
        <f t="shared" si="428"/>
        <v>41075.923611111109</v>
      </c>
      <c r="L2749" s="17">
        <f t="shared" si="429"/>
        <v>41044.439780092587</v>
      </c>
      <c r="M2749" s="5" t="b">
        <v>0</v>
      </c>
      <c r="N2749" s="5">
        <v>4</v>
      </c>
      <c r="O2749" s="5" t="b">
        <v>0</v>
      </c>
      <c r="P2749" s="5" t="s">
        <v>8304</v>
      </c>
      <c r="Q2749" s="10">
        <f t="shared" si="424"/>
        <v>28</v>
      </c>
      <c r="R2749" s="12">
        <f t="shared" si="425"/>
        <v>0.8</v>
      </c>
      <c r="S2749" s="13" t="str">
        <f t="shared" si="430"/>
        <v>Publishing</v>
      </c>
      <c r="T2749" s="13" t="str">
        <f t="shared" si="433"/>
        <v>Books</v>
      </c>
      <c r="U2749" s="18" t="str">
        <f t="shared" si="426"/>
        <v>Jun</v>
      </c>
      <c r="V2749" s="18" t="str">
        <f t="shared" si="427"/>
        <v>May</v>
      </c>
      <c r="W2749" s="1">
        <f t="shared" si="431"/>
        <v>2012</v>
      </c>
      <c r="X2749" s="1">
        <f t="shared" si="432"/>
        <v>2012</v>
      </c>
    </row>
    <row r="2750" spans="1:24" ht="40.5" x14ac:dyDescent="0.3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17">
        <f t="shared" si="428"/>
        <v>42615.502337962964</v>
      </c>
      <c r="L2750" s="17">
        <f t="shared" si="429"/>
        <v>42585.502337962964</v>
      </c>
      <c r="M2750" s="5" t="b">
        <v>0</v>
      </c>
      <c r="N2750" s="5">
        <v>4</v>
      </c>
      <c r="O2750" s="5" t="b">
        <v>0</v>
      </c>
      <c r="P2750" s="5" t="s">
        <v>8304</v>
      </c>
      <c r="Q2750" s="10">
        <f t="shared" si="424"/>
        <v>1.06</v>
      </c>
      <c r="R2750" s="12">
        <f t="shared" si="425"/>
        <v>0.08</v>
      </c>
      <c r="S2750" s="13" t="str">
        <f t="shared" si="430"/>
        <v>Publishing</v>
      </c>
      <c r="T2750" s="13" t="str">
        <f t="shared" si="433"/>
        <v>Books</v>
      </c>
      <c r="U2750" s="18" t="str">
        <f t="shared" si="426"/>
        <v>Sep</v>
      </c>
      <c r="V2750" s="18" t="str">
        <f t="shared" si="427"/>
        <v>Aug</v>
      </c>
      <c r="W2750" s="1">
        <f t="shared" si="431"/>
        <v>2016</v>
      </c>
      <c r="X2750" s="1">
        <f t="shared" si="432"/>
        <v>2016</v>
      </c>
    </row>
    <row r="2751" spans="1:24" ht="60.75" x14ac:dyDescent="0.3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17">
        <f t="shared" si="428"/>
        <v>42098.549039351848</v>
      </c>
      <c r="L2751" s="17">
        <f t="shared" si="429"/>
        <v>42068.59070601852</v>
      </c>
      <c r="M2751" s="5" t="b">
        <v>0</v>
      </c>
      <c r="N2751" s="5">
        <v>2</v>
      </c>
      <c r="O2751" s="5" t="b">
        <v>0</v>
      </c>
      <c r="P2751" s="5" t="s">
        <v>8304</v>
      </c>
      <c r="Q2751" s="10">
        <f t="shared" si="424"/>
        <v>1.1000000000000001</v>
      </c>
      <c r="R2751" s="12">
        <f t="shared" si="425"/>
        <v>0.02</v>
      </c>
      <c r="S2751" s="13" t="str">
        <f t="shared" si="430"/>
        <v>Publishing</v>
      </c>
      <c r="T2751" s="13" t="str">
        <f t="shared" si="433"/>
        <v>Books</v>
      </c>
      <c r="U2751" s="18" t="str">
        <f t="shared" si="426"/>
        <v>Apr</v>
      </c>
      <c r="V2751" s="18" t="str">
        <f t="shared" si="427"/>
        <v>Mar</v>
      </c>
      <c r="W2751" s="1">
        <f t="shared" si="431"/>
        <v>2015</v>
      </c>
      <c r="X2751" s="1">
        <f t="shared" si="432"/>
        <v>2015</v>
      </c>
    </row>
    <row r="2752" spans="1:24" ht="40.5" x14ac:dyDescent="0.3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17">
        <f t="shared" si="428"/>
        <v>41090.625</v>
      </c>
      <c r="L2752" s="17">
        <f t="shared" si="429"/>
        <v>41078.691493055558</v>
      </c>
      <c r="M2752" s="5" t="b">
        <v>0</v>
      </c>
      <c r="N2752" s="5">
        <v>0</v>
      </c>
      <c r="O2752" s="5" t="b">
        <v>0</v>
      </c>
      <c r="P2752" s="5" t="s">
        <v>8304</v>
      </c>
      <c r="Q2752" s="10">
        <f t="shared" si="424"/>
        <v>0</v>
      </c>
      <c r="R2752" s="12">
        <f t="shared" si="425"/>
        <v>0</v>
      </c>
      <c r="S2752" s="13" t="str">
        <f t="shared" si="430"/>
        <v>Publishing</v>
      </c>
      <c r="T2752" s="13" t="str">
        <f t="shared" si="433"/>
        <v>Books</v>
      </c>
      <c r="U2752" s="18" t="str">
        <f t="shared" si="426"/>
        <v>Jun</v>
      </c>
      <c r="V2752" s="18" t="str">
        <f t="shared" si="427"/>
        <v>Jun</v>
      </c>
      <c r="W2752" s="1">
        <f t="shared" si="431"/>
        <v>2012</v>
      </c>
      <c r="X2752" s="1">
        <f t="shared" si="432"/>
        <v>2012</v>
      </c>
    </row>
    <row r="2753" spans="1:24" ht="60.75" x14ac:dyDescent="0.3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17">
        <f t="shared" si="428"/>
        <v>41807.678726851846</v>
      </c>
      <c r="L2753" s="17">
        <f t="shared" si="429"/>
        <v>41747.678726851846</v>
      </c>
      <c r="M2753" s="5" t="b">
        <v>0</v>
      </c>
      <c r="N2753" s="5">
        <v>0</v>
      </c>
      <c r="O2753" s="5" t="b">
        <v>0</v>
      </c>
      <c r="P2753" s="5" t="s">
        <v>8304</v>
      </c>
      <c r="Q2753" s="10">
        <f t="shared" si="424"/>
        <v>0</v>
      </c>
      <c r="R2753" s="12">
        <f t="shared" si="425"/>
        <v>0</v>
      </c>
      <c r="S2753" s="13" t="str">
        <f t="shared" si="430"/>
        <v>Publishing</v>
      </c>
      <c r="T2753" s="13" t="str">
        <f t="shared" si="433"/>
        <v>Books</v>
      </c>
      <c r="U2753" s="18" t="str">
        <f t="shared" si="426"/>
        <v>Jun</v>
      </c>
      <c r="V2753" s="18" t="str">
        <f t="shared" si="427"/>
        <v>Apr</v>
      </c>
      <c r="W2753" s="1">
        <f t="shared" si="431"/>
        <v>2014</v>
      </c>
      <c r="X2753" s="1">
        <f t="shared" si="432"/>
        <v>2014</v>
      </c>
    </row>
    <row r="2754" spans="1:24" ht="40.5" x14ac:dyDescent="0.3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17">
        <f t="shared" si="428"/>
        <v>40895.556759259256</v>
      </c>
      <c r="L2754" s="17">
        <f t="shared" si="429"/>
        <v>40855.556759259256</v>
      </c>
      <c r="M2754" s="5" t="b">
        <v>0</v>
      </c>
      <c r="N2754" s="5">
        <v>14</v>
      </c>
      <c r="O2754" s="5" t="b">
        <v>0</v>
      </c>
      <c r="P2754" s="5" t="s">
        <v>8304</v>
      </c>
      <c r="Q2754" s="10">
        <f t="shared" ref="Q2754:Q2817" si="434">100*E2754/D2754</f>
        <v>11.458333333333334</v>
      </c>
      <c r="R2754" s="12">
        <f t="shared" ref="R2754:R2817" si="435">100*N2754/D2754</f>
        <v>0.29166666666666669</v>
      </c>
      <c r="S2754" s="13" t="str">
        <f t="shared" si="430"/>
        <v>Publishing</v>
      </c>
      <c r="T2754" s="13" t="str">
        <f t="shared" si="433"/>
        <v>Books</v>
      </c>
      <c r="U2754" s="18" t="str">
        <f t="shared" ref="U2754:U2817" si="436">TEXT((I2754/86400)+25569+(-5/24), "mmm")</f>
        <v>Dec</v>
      </c>
      <c r="V2754" s="18" t="str">
        <f t="shared" ref="V2754:V2817" si="437">TEXT((J2754/86400)+25569+(-5/24), "mmm")</f>
        <v>Nov</v>
      </c>
      <c r="W2754" s="1">
        <f t="shared" si="431"/>
        <v>2011</v>
      </c>
      <c r="X2754" s="1">
        <f t="shared" si="432"/>
        <v>2011</v>
      </c>
    </row>
    <row r="2755" spans="1:24" ht="40.5" x14ac:dyDescent="0.3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17">
        <f t="shared" ref="K2755:K2818" si="438">(I2755/86400)+25569+(-5/24)</f>
        <v>41147.692395833328</v>
      </c>
      <c r="L2755" s="17">
        <f t="shared" ref="L2755:L2818" si="439">(J2755/86400)+25569+(-5/24)</f>
        <v>41117.692395833328</v>
      </c>
      <c r="M2755" s="5" t="b">
        <v>0</v>
      </c>
      <c r="N2755" s="5">
        <v>8</v>
      </c>
      <c r="O2755" s="5" t="b">
        <v>0</v>
      </c>
      <c r="P2755" s="5" t="s">
        <v>8304</v>
      </c>
      <c r="Q2755" s="10">
        <f t="shared" si="434"/>
        <v>19</v>
      </c>
      <c r="R2755" s="12">
        <f t="shared" si="435"/>
        <v>0.4</v>
      </c>
      <c r="S2755" s="13" t="str">
        <f t="shared" ref="S2755:S2818" si="440">IF(ISNUMBER(SEARCH("film",P2755)),"Film",IF(ISNUMBER(SEARCH("theater",P2755)),"Theater",IF(ISNUMBER(SEARCH("music",P2755)),"Music",IF(ISNUMBER(SEARCH("technology",P2755)),"Technology",IF(ISNUMBER(SEARCH("journalism",P2755)),"Journalism",IF(ISNUMBER(SEARCH("games",P2755)),"Games",IF(ISNUMBER(SEARCH("food",P2755)),"Food",IF(ISNUMBER(SEARCH("photography",P2755)),"Photography",IF(ISNUMBER(SEARCH("publishing",P2755)),"Publishing")))))))))</f>
        <v>Publishing</v>
      </c>
      <c r="T2755" s="13" t="str">
        <f t="shared" si="433"/>
        <v>Books</v>
      </c>
      <c r="U2755" s="18" t="str">
        <f t="shared" si="436"/>
        <v>Aug</v>
      </c>
      <c r="V2755" s="18" t="str">
        <f t="shared" si="437"/>
        <v>Jul</v>
      </c>
      <c r="W2755" s="1">
        <f t="shared" ref="W2755:W2818" si="441">YEAR(K2755)</f>
        <v>2012</v>
      </c>
      <c r="X2755" s="1">
        <f t="shared" ref="X2755:X2818" si="442">YEAR(L2755)</f>
        <v>2012</v>
      </c>
    </row>
    <row r="2756" spans="1:24" ht="40.5" x14ac:dyDescent="0.3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17">
        <f t="shared" si="438"/>
        <v>41893.427673611106</v>
      </c>
      <c r="L2756" s="17">
        <f t="shared" si="439"/>
        <v>41863.427673611106</v>
      </c>
      <c r="M2756" s="5" t="b">
        <v>0</v>
      </c>
      <c r="N2756" s="5">
        <v>0</v>
      </c>
      <c r="O2756" s="5" t="b">
        <v>0</v>
      </c>
      <c r="P2756" s="5" t="s">
        <v>8304</v>
      </c>
      <c r="Q2756" s="10">
        <f t="shared" si="434"/>
        <v>0</v>
      </c>
      <c r="R2756" s="12">
        <f t="shared" si="435"/>
        <v>0</v>
      </c>
      <c r="S2756" s="13" t="str">
        <f t="shared" si="440"/>
        <v>Publishing</v>
      </c>
      <c r="T2756" s="13" t="str">
        <f t="shared" si="433"/>
        <v>Books</v>
      </c>
      <c r="U2756" s="18" t="str">
        <f t="shared" si="436"/>
        <v>Sep</v>
      </c>
      <c r="V2756" s="18" t="str">
        <f t="shared" si="437"/>
        <v>Aug</v>
      </c>
      <c r="W2756" s="1">
        <f t="shared" si="441"/>
        <v>2014</v>
      </c>
      <c r="X2756" s="1">
        <f t="shared" si="442"/>
        <v>2014</v>
      </c>
    </row>
    <row r="2757" spans="1:24" ht="40.5" x14ac:dyDescent="0.3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17">
        <f t="shared" si="438"/>
        <v>42102.582488425927</v>
      </c>
      <c r="L2757" s="17">
        <f t="shared" si="439"/>
        <v>42072.582488425927</v>
      </c>
      <c r="M2757" s="5" t="b">
        <v>0</v>
      </c>
      <c r="N2757" s="5">
        <v>15</v>
      </c>
      <c r="O2757" s="5" t="b">
        <v>0</v>
      </c>
      <c r="P2757" s="5" t="s">
        <v>8304</v>
      </c>
      <c r="Q2757" s="10">
        <f t="shared" si="434"/>
        <v>52</v>
      </c>
      <c r="R2757" s="12">
        <f t="shared" si="435"/>
        <v>3</v>
      </c>
      <c r="S2757" s="13" t="str">
        <f t="shared" si="440"/>
        <v>Publishing</v>
      </c>
      <c r="T2757" s="13" t="str">
        <f t="shared" si="433"/>
        <v>Books</v>
      </c>
      <c r="U2757" s="18" t="str">
        <f t="shared" si="436"/>
        <v>Apr</v>
      </c>
      <c r="V2757" s="18" t="str">
        <f t="shared" si="437"/>
        <v>Mar</v>
      </c>
      <c r="W2757" s="1">
        <f t="shared" si="441"/>
        <v>2015</v>
      </c>
      <c r="X2757" s="1">
        <f t="shared" si="442"/>
        <v>2015</v>
      </c>
    </row>
    <row r="2758" spans="1:24" ht="40.5" x14ac:dyDescent="0.3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17">
        <f t="shared" si="438"/>
        <v>41650.692141203697</v>
      </c>
      <c r="L2758" s="17">
        <f t="shared" si="439"/>
        <v>41620.692141203697</v>
      </c>
      <c r="M2758" s="5" t="b">
        <v>0</v>
      </c>
      <c r="N2758" s="5">
        <v>33</v>
      </c>
      <c r="O2758" s="5" t="b">
        <v>0</v>
      </c>
      <c r="P2758" s="5" t="s">
        <v>8304</v>
      </c>
      <c r="Q2758" s="10">
        <f t="shared" si="434"/>
        <v>10.48</v>
      </c>
      <c r="R2758" s="12">
        <f t="shared" si="435"/>
        <v>0.33</v>
      </c>
      <c r="S2758" s="13" t="str">
        <f t="shared" si="440"/>
        <v>Publishing</v>
      </c>
      <c r="T2758" s="13" t="str">
        <f t="shared" si="433"/>
        <v>Books</v>
      </c>
      <c r="U2758" s="18" t="str">
        <f t="shared" si="436"/>
        <v>Jan</v>
      </c>
      <c r="V2758" s="18" t="str">
        <f t="shared" si="437"/>
        <v>Dec</v>
      </c>
      <c r="W2758" s="1">
        <f t="shared" si="441"/>
        <v>2014</v>
      </c>
      <c r="X2758" s="1">
        <f t="shared" si="442"/>
        <v>2013</v>
      </c>
    </row>
    <row r="2759" spans="1:24" x14ac:dyDescent="0.3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17">
        <f t="shared" si="438"/>
        <v>42588.448287037034</v>
      </c>
      <c r="L2759" s="17">
        <f t="shared" si="439"/>
        <v>42573.448287037034</v>
      </c>
      <c r="M2759" s="5" t="b">
        <v>0</v>
      </c>
      <c r="N2759" s="5">
        <v>2</v>
      </c>
      <c r="O2759" s="5" t="b">
        <v>0</v>
      </c>
      <c r="P2759" s="5" t="s">
        <v>8304</v>
      </c>
      <c r="Q2759" s="10">
        <f t="shared" si="434"/>
        <v>0.66666666666666663</v>
      </c>
      <c r="R2759" s="12">
        <f t="shared" si="435"/>
        <v>0.13333333333333333</v>
      </c>
      <c r="S2759" s="13" t="str">
        <f t="shared" si="440"/>
        <v>Publishing</v>
      </c>
      <c r="T2759" s="13" t="str">
        <f t="shared" si="433"/>
        <v>Books</v>
      </c>
      <c r="U2759" s="18" t="str">
        <f t="shared" si="436"/>
        <v>Aug</v>
      </c>
      <c r="V2759" s="18" t="str">
        <f t="shared" si="437"/>
        <v>Jul</v>
      </c>
      <c r="W2759" s="1">
        <f t="shared" si="441"/>
        <v>2016</v>
      </c>
      <c r="X2759" s="1">
        <f t="shared" si="442"/>
        <v>2016</v>
      </c>
    </row>
    <row r="2760" spans="1:24" ht="40.5" x14ac:dyDescent="0.3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17">
        <f t="shared" si="438"/>
        <v>42653.23359953703</v>
      </c>
      <c r="L2760" s="17">
        <f t="shared" si="439"/>
        <v>42639.23359953703</v>
      </c>
      <c r="M2760" s="5" t="b">
        <v>0</v>
      </c>
      <c r="N2760" s="5">
        <v>6</v>
      </c>
      <c r="O2760" s="5" t="b">
        <v>0</v>
      </c>
      <c r="P2760" s="5" t="s">
        <v>8304</v>
      </c>
      <c r="Q2760" s="10">
        <f t="shared" si="434"/>
        <v>11.7</v>
      </c>
      <c r="R2760" s="12">
        <f t="shared" si="435"/>
        <v>0.3</v>
      </c>
      <c r="S2760" s="13" t="str">
        <f t="shared" si="440"/>
        <v>Publishing</v>
      </c>
      <c r="T2760" s="13" t="str">
        <f t="shared" si="433"/>
        <v>Books</v>
      </c>
      <c r="U2760" s="18" t="str">
        <f t="shared" si="436"/>
        <v>Oct</v>
      </c>
      <c r="V2760" s="18" t="str">
        <f t="shared" si="437"/>
        <v>Sep</v>
      </c>
      <c r="W2760" s="1">
        <f t="shared" si="441"/>
        <v>2016</v>
      </c>
      <c r="X2760" s="1">
        <f t="shared" si="442"/>
        <v>2016</v>
      </c>
    </row>
    <row r="2761" spans="1:24" ht="60.75" x14ac:dyDescent="0.3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17">
        <f t="shared" si="438"/>
        <v>42567.158171296294</v>
      </c>
      <c r="L2761" s="17">
        <f t="shared" si="439"/>
        <v>42524.158171296294</v>
      </c>
      <c r="M2761" s="5" t="b">
        <v>0</v>
      </c>
      <c r="N2761" s="5">
        <v>2</v>
      </c>
      <c r="O2761" s="5" t="b">
        <v>0</v>
      </c>
      <c r="P2761" s="5" t="s">
        <v>8304</v>
      </c>
      <c r="Q2761" s="10">
        <f t="shared" si="434"/>
        <v>10.5</v>
      </c>
      <c r="R2761" s="12">
        <f t="shared" si="435"/>
        <v>0.2</v>
      </c>
      <c r="S2761" s="13" t="str">
        <f t="shared" si="440"/>
        <v>Publishing</v>
      </c>
      <c r="T2761" s="13" t="str">
        <f t="shared" si="433"/>
        <v>Books</v>
      </c>
      <c r="U2761" s="18" t="str">
        <f t="shared" si="436"/>
        <v>Jul</v>
      </c>
      <c r="V2761" s="18" t="str">
        <f t="shared" si="437"/>
        <v>Jun</v>
      </c>
      <c r="W2761" s="1">
        <f t="shared" si="441"/>
        <v>2016</v>
      </c>
      <c r="X2761" s="1">
        <f t="shared" si="442"/>
        <v>2016</v>
      </c>
    </row>
    <row r="2762" spans="1:24" ht="60.75" x14ac:dyDescent="0.3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17">
        <f t="shared" si="438"/>
        <v>41445.252986111111</v>
      </c>
      <c r="L2762" s="17">
        <f t="shared" si="439"/>
        <v>41415.252986111111</v>
      </c>
      <c r="M2762" s="5" t="b">
        <v>0</v>
      </c>
      <c r="N2762" s="5">
        <v>0</v>
      </c>
      <c r="O2762" s="5" t="b">
        <v>0</v>
      </c>
      <c r="P2762" s="5" t="s">
        <v>8304</v>
      </c>
      <c r="Q2762" s="10">
        <f t="shared" si="434"/>
        <v>0</v>
      </c>
      <c r="R2762" s="12">
        <f t="shared" si="435"/>
        <v>0</v>
      </c>
      <c r="S2762" s="13" t="str">
        <f t="shared" si="440"/>
        <v>Publishing</v>
      </c>
      <c r="T2762" s="13" t="str">
        <f t="shared" si="433"/>
        <v>Books</v>
      </c>
      <c r="U2762" s="18" t="str">
        <f t="shared" si="436"/>
        <v>Jun</v>
      </c>
      <c r="V2762" s="18" t="str">
        <f t="shared" si="437"/>
        <v>May</v>
      </c>
      <c r="W2762" s="1">
        <f t="shared" si="441"/>
        <v>2013</v>
      </c>
      <c r="X2762" s="1">
        <f t="shared" si="442"/>
        <v>2013</v>
      </c>
    </row>
    <row r="2763" spans="1:24" ht="60.75" x14ac:dyDescent="0.3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17">
        <f t="shared" si="438"/>
        <v>41276.85524305555</v>
      </c>
      <c r="L2763" s="17">
        <f t="shared" si="439"/>
        <v>41246.85524305555</v>
      </c>
      <c r="M2763" s="5" t="b">
        <v>0</v>
      </c>
      <c r="N2763" s="5">
        <v>4</v>
      </c>
      <c r="O2763" s="5" t="b">
        <v>0</v>
      </c>
      <c r="P2763" s="5" t="s">
        <v>8304</v>
      </c>
      <c r="Q2763" s="10">
        <f t="shared" si="434"/>
        <v>0.72</v>
      </c>
      <c r="R2763" s="12">
        <f t="shared" si="435"/>
        <v>0.08</v>
      </c>
      <c r="S2763" s="13" t="str">
        <f t="shared" si="440"/>
        <v>Publishing</v>
      </c>
      <c r="T2763" s="13" t="str">
        <f t="shared" si="433"/>
        <v>Books</v>
      </c>
      <c r="U2763" s="18" t="str">
        <f t="shared" si="436"/>
        <v>Jan</v>
      </c>
      <c r="V2763" s="18" t="str">
        <f t="shared" si="437"/>
        <v>Dec</v>
      </c>
      <c r="W2763" s="1">
        <f t="shared" si="441"/>
        <v>2013</v>
      </c>
      <c r="X2763" s="1">
        <f t="shared" si="442"/>
        <v>2012</v>
      </c>
    </row>
    <row r="2764" spans="1:24" ht="60.75" x14ac:dyDescent="0.3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17">
        <f t="shared" si="438"/>
        <v>40986.786979166667</v>
      </c>
      <c r="L2764" s="17">
        <f t="shared" si="439"/>
        <v>40926.828645833331</v>
      </c>
      <c r="M2764" s="5" t="b">
        <v>0</v>
      </c>
      <c r="N2764" s="5">
        <v>1</v>
      </c>
      <c r="O2764" s="5" t="b">
        <v>0</v>
      </c>
      <c r="P2764" s="5" t="s">
        <v>8304</v>
      </c>
      <c r="Q2764" s="10">
        <f t="shared" si="434"/>
        <v>0.76923076923076927</v>
      </c>
      <c r="R2764" s="12">
        <f t="shared" si="435"/>
        <v>3.0769230769230771E-2</v>
      </c>
      <c r="S2764" s="13" t="str">
        <f t="shared" si="440"/>
        <v>Publishing</v>
      </c>
      <c r="T2764" s="13" t="str">
        <f t="shared" si="433"/>
        <v>Books</v>
      </c>
      <c r="U2764" s="18" t="str">
        <f t="shared" si="436"/>
        <v>Mar</v>
      </c>
      <c r="V2764" s="18" t="str">
        <f t="shared" si="437"/>
        <v>Jan</v>
      </c>
      <c r="W2764" s="1">
        <f t="shared" si="441"/>
        <v>2012</v>
      </c>
      <c r="X2764" s="1">
        <f t="shared" si="442"/>
        <v>2012</v>
      </c>
    </row>
    <row r="2765" spans="1:24" ht="40.5" x14ac:dyDescent="0.3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17">
        <f t="shared" si="438"/>
        <v>41418.371342592589</v>
      </c>
      <c r="L2765" s="17">
        <f t="shared" si="439"/>
        <v>41373.371342592589</v>
      </c>
      <c r="M2765" s="5" t="b">
        <v>0</v>
      </c>
      <c r="N2765" s="5">
        <v>3</v>
      </c>
      <c r="O2765" s="5" t="b">
        <v>0</v>
      </c>
      <c r="P2765" s="5" t="s">
        <v>8304</v>
      </c>
      <c r="Q2765" s="10">
        <f t="shared" si="434"/>
        <v>0.22842639593908629</v>
      </c>
      <c r="R2765" s="12">
        <f t="shared" si="435"/>
        <v>7.6142131979695434E-3</v>
      </c>
      <c r="S2765" s="13" t="str">
        <f t="shared" si="440"/>
        <v>Publishing</v>
      </c>
      <c r="T2765" s="13" t="str">
        <f t="shared" si="433"/>
        <v>Books</v>
      </c>
      <c r="U2765" s="18" t="str">
        <f t="shared" si="436"/>
        <v>May</v>
      </c>
      <c r="V2765" s="18" t="str">
        <f t="shared" si="437"/>
        <v>Apr</v>
      </c>
      <c r="W2765" s="1">
        <f t="shared" si="441"/>
        <v>2013</v>
      </c>
      <c r="X2765" s="1">
        <f t="shared" si="442"/>
        <v>2013</v>
      </c>
    </row>
    <row r="2766" spans="1:24" ht="40.5" x14ac:dyDescent="0.3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17">
        <f t="shared" si="438"/>
        <v>41059.583333333328</v>
      </c>
      <c r="L2766" s="17">
        <f t="shared" si="439"/>
        <v>41030.083692129629</v>
      </c>
      <c r="M2766" s="5" t="b">
        <v>0</v>
      </c>
      <c r="N2766" s="5">
        <v>4</v>
      </c>
      <c r="O2766" s="5" t="b">
        <v>0</v>
      </c>
      <c r="P2766" s="5" t="s">
        <v>8304</v>
      </c>
      <c r="Q2766" s="10">
        <f t="shared" si="434"/>
        <v>1.125</v>
      </c>
      <c r="R2766" s="12">
        <f t="shared" si="435"/>
        <v>0.1</v>
      </c>
      <c r="S2766" s="13" t="str">
        <f t="shared" si="440"/>
        <v>Publishing</v>
      </c>
      <c r="T2766" s="13" t="str">
        <f t="shared" si="433"/>
        <v>Books</v>
      </c>
      <c r="U2766" s="18" t="str">
        <f t="shared" si="436"/>
        <v>May</v>
      </c>
      <c r="V2766" s="18" t="str">
        <f t="shared" si="437"/>
        <v>May</v>
      </c>
      <c r="W2766" s="1">
        <f t="shared" si="441"/>
        <v>2012</v>
      </c>
      <c r="X2766" s="1">
        <f t="shared" si="442"/>
        <v>2012</v>
      </c>
    </row>
    <row r="2767" spans="1:24" ht="60.75" x14ac:dyDescent="0.3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17">
        <f t="shared" si="438"/>
        <v>41210.370694444442</v>
      </c>
      <c r="L2767" s="17">
        <f t="shared" si="439"/>
        <v>41194.370694444442</v>
      </c>
      <c r="M2767" s="5" t="b">
        <v>0</v>
      </c>
      <c r="N2767" s="5">
        <v>0</v>
      </c>
      <c r="O2767" s="5" t="b">
        <v>0</v>
      </c>
      <c r="P2767" s="5" t="s">
        <v>8304</v>
      </c>
      <c r="Q2767" s="10">
        <f t="shared" si="434"/>
        <v>0</v>
      </c>
      <c r="R2767" s="12">
        <f t="shared" si="435"/>
        <v>0</v>
      </c>
      <c r="S2767" s="13" t="str">
        <f t="shared" si="440"/>
        <v>Publishing</v>
      </c>
      <c r="T2767" s="13" t="str">
        <f t="shared" si="433"/>
        <v>Books</v>
      </c>
      <c r="U2767" s="18" t="str">
        <f t="shared" si="436"/>
        <v>Oct</v>
      </c>
      <c r="V2767" s="18" t="str">
        <f t="shared" si="437"/>
        <v>Oct</v>
      </c>
      <c r="W2767" s="1">
        <f t="shared" si="441"/>
        <v>2012</v>
      </c>
      <c r="X2767" s="1">
        <f t="shared" si="442"/>
        <v>2012</v>
      </c>
    </row>
    <row r="2768" spans="1:24" ht="40.5" x14ac:dyDescent="0.3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17">
        <f t="shared" si="438"/>
        <v>40766.459699074076</v>
      </c>
      <c r="L2768" s="17">
        <f t="shared" si="439"/>
        <v>40736.459699074076</v>
      </c>
      <c r="M2768" s="5" t="b">
        <v>0</v>
      </c>
      <c r="N2768" s="5">
        <v>4</v>
      </c>
      <c r="O2768" s="5" t="b">
        <v>0</v>
      </c>
      <c r="P2768" s="5" t="s">
        <v>8304</v>
      </c>
      <c r="Q2768" s="10">
        <f t="shared" si="434"/>
        <v>2</v>
      </c>
      <c r="R2768" s="12">
        <f t="shared" si="435"/>
        <v>0.08</v>
      </c>
      <c r="S2768" s="13" t="str">
        <f t="shared" si="440"/>
        <v>Publishing</v>
      </c>
      <c r="T2768" s="13" t="str">
        <f t="shared" si="433"/>
        <v>Books</v>
      </c>
      <c r="U2768" s="18" t="str">
        <f t="shared" si="436"/>
        <v>Aug</v>
      </c>
      <c r="V2768" s="18" t="str">
        <f t="shared" si="437"/>
        <v>Jul</v>
      </c>
      <c r="W2768" s="1">
        <f t="shared" si="441"/>
        <v>2011</v>
      </c>
      <c r="X2768" s="1">
        <f t="shared" si="442"/>
        <v>2011</v>
      </c>
    </row>
    <row r="2769" spans="1:24" ht="40.5" x14ac:dyDescent="0.3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17">
        <f t="shared" si="438"/>
        <v>42232.750578703701</v>
      </c>
      <c r="L2769" s="17">
        <f t="shared" si="439"/>
        <v>42172.750578703701</v>
      </c>
      <c r="M2769" s="5" t="b">
        <v>0</v>
      </c>
      <c r="N2769" s="5">
        <v>3</v>
      </c>
      <c r="O2769" s="5" t="b">
        <v>0</v>
      </c>
      <c r="P2769" s="5" t="s">
        <v>8304</v>
      </c>
      <c r="Q2769" s="10">
        <f t="shared" si="434"/>
        <v>0.85</v>
      </c>
      <c r="R2769" s="12">
        <f t="shared" si="435"/>
        <v>7.4999999999999997E-2</v>
      </c>
      <c r="S2769" s="13" t="str">
        <f t="shared" si="440"/>
        <v>Publishing</v>
      </c>
      <c r="T2769" s="13" t="str">
        <f t="shared" si="433"/>
        <v>Books</v>
      </c>
      <c r="U2769" s="18" t="str">
        <f t="shared" si="436"/>
        <v>Aug</v>
      </c>
      <c r="V2769" s="18" t="str">
        <f t="shared" si="437"/>
        <v>Jun</v>
      </c>
      <c r="W2769" s="1">
        <f t="shared" si="441"/>
        <v>2015</v>
      </c>
      <c r="X2769" s="1">
        <f t="shared" si="442"/>
        <v>2015</v>
      </c>
    </row>
    <row r="2770" spans="1:24" ht="40.5" x14ac:dyDescent="0.3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17">
        <f t="shared" si="438"/>
        <v>40997.364849537036</v>
      </c>
      <c r="L2770" s="17">
        <f t="shared" si="439"/>
        <v>40967.4065162037</v>
      </c>
      <c r="M2770" s="5" t="b">
        <v>0</v>
      </c>
      <c r="N2770" s="5">
        <v>34</v>
      </c>
      <c r="O2770" s="5" t="b">
        <v>0</v>
      </c>
      <c r="P2770" s="5" t="s">
        <v>8304</v>
      </c>
      <c r="Q2770" s="10">
        <f t="shared" si="434"/>
        <v>14.314285714285715</v>
      </c>
      <c r="R2770" s="12">
        <f t="shared" si="435"/>
        <v>0.48571428571428571</v>
      </c>
      <c r="S2770" s="13" t="str">
        <f t="shared" si="440"/>
        <v>Publishing</v>
      </c>
      <c r="T2770" s="13" t="str">
        <f t="shared" si="433"/>
        <v>Books</v>
      </c>
      <c r="U2770" s="18" t="str">
        <f t="shared" si="436"/>
        <v>Mar</v>
      </c>
      <c r="V2770" s="18" t="str">
        <f t="shared" si="437"/>
        <v>Feb</v>
      </c>
      <c r="W2770" s="1">
        <f t="shared" si="441"/>
        <v>2012</v>
      </c>
      <c r="X2770" s="1">
        <f t="shared" si="442"/>
        <v>2012</v>
      </c>
    </row>
    <row r="2771" spans="1:24" ht="40.5" x14ac:dyDescent="0.3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17">
        <f t="shared" si="438"/>
        <v>41795.617939814816</v>
      </c>
      <c r="L2771" s="17">
        <f t="shared" si="439"/>
        <v>41745.617939814816</v>
      </c>
      <c r="M2771" s="5" t="b">
        <v>0</v>
      </c>
      <c r="N2771" s="5">
        <v>2</v>
      </c>
      <c r="O2771" s="5" t="b">
        <v>0</v>
      </c>
      <c r="P2771" s="5" t="s">
        <v>8304</v>
      </c>
      <c r="Q2771" s="10">
        <f t="shared" si="434"/>
        <v>0.25</v>
      </c>
      <c r="R2771" s="12">
        <f t="shared" si="435"/>
        <v>0.25</v>
      </c>
      <c r="S2771" s="13" t="str">
        <f t="shared" si="440"/>
        <v>Publishing</v>
      </c>
      <c r="T2771" s="13" t="str">
        <f t="shared" si="433"/>
        <v>Books</v>
      </c>
      <c r="U2771" s="18" t="str">
        <f t="shared" si="436"/>
        <v>Jun</v>
      </c>
      <c r="V2771" s="18" t="str">
        <f t="shared" si="437"/>
        <v>Apr</v>
      </c>
      <c r="W2771" s="1">
        <f t="shared" si="441"/>
        <v>2014</v>
      </c>
      <c r="X2771" s="1">
        <f t="shared" si="442"/>
        <v>2014</v>
      </c>
    </row>
    <row r="2772" spans="1:24" ht="40.5" x14ac:dyDescent="0.3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17">
        <f t="shared" si="438"/>
        <v>41716.455208333333</v>
      </c>
      <c r="L2772" s="17">
        <f t="shared" si="439"/>
        <v>41686.496874999997</v>
      </c>
      <c r="M2772" s="5" t="b">
        <v>0</v>
      </c>
      <c r="N2772" s="5">
        <v>33</v>
      </c>
      <c r="O2772" s="5" t="b">
        <v>0</v>
      </c>
      <c r="P2772" s="5" t="s">
        <v>8304</v>
      </c>
      <c r="Q2772" s="10">
        <f t="shared" si="434"/>
        <v>10.411250000000001</v>
      </c>
      <c r="R2772" s="12">
        <f t="shared" si="435"/>
        <v>0.16500000000000001</v>
      </c>
      <c r="S2772" s="13" t="str">
        <f t="shared" si="440"/>
        <v>Publishing</v>
      </c>
      <c r="T2772" s="13" t="str">
        <f t="shared" si="433"/>
        <v>Books</v>
      </c>
      <c r="U2772" s="18" t="str">
        <f t="shared" si="436"/>
        <v>Mar</v>
      </c>
      <c r="V2772" s="18" t="str">
        <f t="shared" si="437"/>
        <v>Feb</v>
      </c>
      <c r="W2772" s="1">
        <f t="shared" si="441"/>
        <v>2014</v>
      </c>
      <c r="X2772" s="1">
        <f t="shared" si="442"/>
        <v>2014</v>
      </c>
    </row>
    <row r="2773" spans="1:24" ht="40.5" x14ac:dyDescent="0.3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17">
        <f t="shared" si="438"/>
        <v>41306.5</v>
      </c>
      <c r="L2773" s="17">
        <f t="shared" si="439"/>
        <v>41257.323379629626</v>
      </c>
      <c r="M2773" s="5" t="b">
        <v>0</v>
      </c>
      <c r="N2773" s="5">
        <v>0</v>
      </c>
      <c r="O2773" s="5" t="b">
        <v>0</v>
      </c>
      <c r="P2773" s="5" t="s">
        <v>8304</v>
      </c>
      <c r="Q2773" s="10">
        <f t="shared" si="434"/>
        <v>0</v>
      </c>
      <c r="R2773" s="12">
        <f t="shared" si="435"/>
        <v>0</v>
      </c>
      <c r="S2773" s="13" t="str">
        <f t="shared" si="440"/>
        <v>Publishing</v>
      </c>
      <c r="T2773" s="13" t="str">
        <f t="shared" si="433"/>
        <v>Books</v>
      </c>
      <c r="U2773" s="18" t="str">
        <f t="shared" si="436"/>
        <v>Feb</v>
      </c>
      <c r="V2773" s="18" t="str">
        <f t="shared" si="437"/>
        <v>Dec</v>
      </c>
      <c r="W2773" s="1">
        <f t="shared" si="441"/>
        <v>2013</v>
      </c>
      <c r="X2773" s="1">
        <f t="shared" si="442"/>
        <v>2012</v>
      </c>
    </row>
    <row r="2774" spans="1:24" ht="40.5" x14ac:dyDescent="0.3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17">
        <f t="shared" si="438"/>
        <v>41552.660810185182</v>
      </c>
      <c r="L2774" s="17">
        <f t="shared" si="439"/>
        <v>41537.660810185182</v>
      </c>
      <c r="M2774" s="5" t="b">
        <v>0</v>
      </c>
      <c r="N2774" s="5">
        <v>0</v>
      </c>
      <c r="O2774" s="5" t="b">
        <v>0</v>
      </c>
      <c r="P2774" s="5" t="s">
        <v>8304</v>
      </c>
      <c r="Q2774" s="10">
        <f t="shared" si="434"/>
        <v>0</v>
      </c>
      <c r="R2774" s="12">
        <f t="shared" si="435"/>
        <v>0</v>
      </c>
      <c r="S2774" s="13" t="str">
        <f t="shared" si="440"/>
        <v>Publishing</v>
      </c>
      <c r="T2774" s="13" t="str">
        <f t="shared" si="433"/>
        <v>Books</v>
      </c>
      <c r="U2774" s="18" t="str">
        <f t="shared" si="436"/>
        <v>Oct</v>
      </c>
      <c r="V2774" s="18" t="str">
        <f t="shared" si="437"/>
        <v>Sep</v>
      </c>
      <c r="W2774" s="1">
        <f t="shared" si="441"/>
        <v>2013</v>
      </c>
      <c r="X2774" s="1">
        <f t="shared" si="442"/>
        <v>2013</v>
      </c>
    </row>
    <row r="2775" spans="1:24" ht="40.5" x14ac:dyDescent="0.3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17">
        <f t="shared" si="438"/>
        <v>42484.656493055554</v>
      </c>
      <c r="L2775" s="17">
        <f t="shared" si="439"/>
        <v>42474.656493055554</v>
      </c>
      <c r="M2775" s="5" t="b">
        <v>0</v>
      </c>
      <c r="N2775" s="5">
        <v>1</v>
      </c>
      <c r="O2775" s="5" t="b">
        <v>0</v>
      </c>
      <c r="P2775" s="5" t="s">
        <v>8304</v>
      </c>
      <c r="Q2775" s="10">
        <f t="shared" si="434"/>
        <v>0.18867924528301888</v>
      </c>
      <c r="R2775" s="12">
        <f t="shared" si="435"/>
        <v>0.18867924528301888</v>
      </c>
      <c r="S2775" s="13" t="str">
        <f t="shared" si="440"/>
        <v>Publishing</v>
      </c>
      <c r="T2775" s="13" t="str">
        <f t="shared" si="433"/>
        <v>Books</v>
      </c>
      <c r="U2775" s="18" t="str">
        <f t="shared" si="436"/>
        <v>Apr</v>
      </c>
      <c r="V2775" s="18" t="str">
        <f t="shared" si="437"/>
        <v>Apr</v>
      </c>
      <c r="W2775" s="1">
        <f t="shared" si="441"/>
        <v>2016</v>
      </c>
      <c r="X2775" s="1">
        <f t="shared" si="442"/>
        <v>2016</v>
      </c>
    </row>
    <row r="2776" spans="1:24" ht="40.5" x14ac:dyDescent="0.3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17">
        <f t="shared" si="438"/>
        <v>41340.918148148143</v>
      </c>
      <c r="L2776" s="17">
        <f t="shared" si="439"/>
        <v>41310.918148148143</v>
      </c>
      <c r="M2776" s="5" t="b">
        <v>0</v>
      </c>
      <c r="N2776" s="5">
        <v>13</v>
      </c>
      <c r="O2776" s="5" t="b">
        <v>0</v>
      </c>
      <c r="P2776" s="5" t="s">
        <v>8304</v>
      </c>
      <c r="Q2776" s="10">
        <f t="shared" si="434"/>
        <v>14.25</v>
      </c>
      <c r="R2776" s="12">
        <f t="shared" si="435"/>
        <v>0.32500000000000001</v>
      </c>
      <c r="S2776" s="13" t="str">
        <f t="shared" si="440"/>
        <v>Publishing</v>
      </c>
      <c r="T2776" s="13" t="str">
        <f t="shared" si="433"/>
        <v>Books</v>
      </c>
      <c r="U2776" s="18" t="str">
        <f t="shared" si="436"/>
        <v>Mar</v>
      </c>
      <c r="V2776" s="18" t="str">
        <f t="shared" si="437"/>
        <v>Feb</v>
      </c>
      <c r="W2776" s="1">
        <f t="shared" si="441"/>
        <v>2013</v>
      </c>
      <c r="X2776" s="1">
        <f t="shared" si="442"/>
        <v>2013</v>
      </c>
    </row>
    <row r="2777" spans="1:24" ht="40.5" x14ac:dyDescent="0.3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17">
        <f t="shared" si="438"/>
        <v>40892.805023148147</v>
      </c>
      <c r="L2777" s="17">
        <f t="shared" si="439"/>
        <v>40862.805023148147</v>
      </c>
      <c r="M2777" s="5" t="b">
        <v>0</v>
      </c>
      <c r="N2777" s="5">
        <v>2</v>
      </c>
      <c r="O2777" s="5" t="b">
        <v>0</v>
      </c>
      <c r="P2777" s="5" t="s">
        <v>8304</v>
      </c>
      <c r="Q2777" s="10">
        <f t="shared" si="434"/>
        <v>3</v>
      </c>
      <c r="R2777" s="12">
        <f t="shared" si="435"/>
        <v>0.04</v>
      </c>
      <c r="S2777" s="13" t="str">
        <f t="shared" si="440"/>
        <v>Publishing</v>
      </c>
      <c r="T2777" s="13" t="str">
        <f t="shared" si="433"/>
        <v>Books</v>
      </c>
      <c r="U2777" s="18" t="str">
        <f t="shared" si="436"/>
        <v>Dec</v>
      </c>
      <c r="V2777" s="18" t="str">
        <f t="shared" si="437"/>
        <v>Nov</v>
      </c>
      <c r="W2777" s="1">
        <f t="shared" si="441"/>
        <v>2011</v>
      </c>
      <c r="X2777" s="1">
        <f t="shared" si="442"/>
        <v>2011</v>
      </c>
    </row>
    <row r="2778" spans="1:24" ht="40.5" x14ac:dyDescent="0.3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17">
        <f t="shared" si="438"/>
        <v>42167.088842592588</v>
      </c>
      <c r="L2778" s="17">
        <f t="shared" si="439"/>
        <v>42136.088842592588</v>
      </c>
      <c r="M2778" s="5" t="b">
        <v>0</v>
      </c>
      <c r="N2778" s="5">
        <v>36</v>
      </c>
      <c r="O2778" s="5" t="b">
        <v>0</v>
      </c>
      <c r="P2778" s="5" t="s">
        <v>8304</v>
      </c>
      <c r="Q2778" s="10">
        <f t="shared" si="434"/>
        <v>7.8809523809523814</v>
      </c>
      <c r="R2778" s="12">
        <f t="shared" si="435"/>
        <v>0.17142857142857143</v>
      </c>
      <c r="S2778" s="13" t="str">
        <f t="shared" si="440"/>
        <v>Publishing</v>
      </c>
      <c r="T2778" s="13" t="str">
        <f t="shared" si="433"/>
        <v>Books</v>
      </c>
      <c r="U2778" s="18" t="str">
        <f t="shared" si="436"/>
        <v>Jun</v>
      </c>
      <c r="V2778" s="18" t="str">
        <f t="shared" si="437"/>
        <v>May</v>
      </c>
      <c r="W2778" s="1">
        <f t="shared" si="441"/>
        <v>2015</v>
      </c>
      <c r="X2778" s="1">
        <f t="shared" si="442"/>
        <v>2015</v>
      </c>
    </row>
    <row r="2779" spans="1:24" ht="60.75" x14ac:dyDescent="0.3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17">
        <f t="shared" si="438"/>
        <v>42202.460694444446</v>
      </c>
      <c r="L2779" s="17">
        <f t="shared" si="439"/>
        <v>42172.460694444446</v>
      </c>
      <c r="M2779" s="5" t="b">
        <v>0</v>
      </c>
      <c r="N2779" s="5">
        <v>1</v>
      </c>
      <c r="O2779" s="5" t="b">
        <v>0</v>
      </c>
      <c r="P2779" s="5" t="s">
        <v>8304</v>
      </c>
      <c r="Q2779" s="10">
        <f t="shared" si="434"/>
        <v>0.33333333333333331</v>
      </c>
      <c r="R2779" s="12">
        <f t="shared" si="435"/>
        <v>3.3333333333333333E-2</v>
      </c>
      <c r="S2779" s="13" t="str">
        <f t="shared" si="440"/>
        <v>Publishing</v>
      </c>
      <c r="T2779" s="13" t="str">
        <f t="shared" si="433"/>
        <v>Books</v>
      </c>
      <c r="U2779" s="18" t="str">
        <f t="shared" si="436"/>
        <v>Jul</v>
      </c>
      <c r="V2779" s="18" t="str">
        <f t="shared" si="437"/>
        <v>Jun</v>
      </c>
      <c r="W2779" s="1">
        <f t="shared" si="441"/>
        <v>2015</v>
      </c>
      <c r="X2779" s="1">
        <f t="shared" si="442"/>
        <v>2015</v>
      </c>
    </row>
    <row r="2780" spans="1:24" ht="60.75" x14ac:dyDescent="0.3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17">
        <f t="shared" si="438"/>
        <v>41876.769745370366</v>
      </c>
      <c r="L2780" s="17">
        <f t="shared" si="439"/>
        <v>41846.769745370366</v>
      </c>
      <c r="M2780" s="5" t="b">
        <v>0</v>
      </c>
      <c r="N2780" s="5">
        <v>15</v>
      </c>
      <c r="O2780" s="5" t="b">
        <v>0</v>
      </c>
      <c r="P2780" s="5" t="s">
        <v>8304</v>
      </c>
      <c r="Q2780" s="10">
        <f t="shared" si="434"/>
        <v>25.545454545454547</v>
      </c>
      <c r="R2780" s="12">
        <f t="shared" si="435"/>
        <v>0.27272727272727271</v>
      </c>
      <c r="S2780" s="13" t="str">
        <f t="shared" si="440"/>
        <v>Publishing</v>
      </c>
      <c r="T2780" s="13" t="str">
        <f t="shared" si="433"/>
        <v>Books</v>
      </c>
      <c r="U2780" s="18" t="str">
        <f t="shared" si="436"/>
        <v>Aug</v>
      </c>
      <c r="V2780" s="18" t="str">
        <f t="shared" si="437"/>
        <v>Jul</v>
      </c>
      <c r="W2780" s="1">
        <f t="shared" si="441"/>
        <v>2014</v>
      </c>
      <c r="X2780" s="1">
        <f t="shared" si="442"/>
        <v>2014</v>
      </c>
    </row>
    <row r="2781" spans="1:24" ht="60.75" x14ac:dyDescent="0.3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17">
        <f t="shared" si="438"/>
        <v>42330.419224537036</v>
      </c>
      <c r="L2781" s="17">
        <f t="shared" si="439"/>
        <v>42300.377557870372</v>
      </c>
      <c r="M2781" s="5" t="b">
        <v>0</v>
      </c>
      <c r="N2781" s="5">
        <v>1</v>
      </c>
      <c r="O2781" s="5" t="b">
        <v>0</v>
      </c>
      <c r="P2781" s="5" t="s">
        <v>8304</v>
      </c>
      <c r="Q2781" s="10">
        <f t="shared" si="434"/>
        <v>2.12</v>
      </c>
      <c r="R2781" s="12">
        <f t="shared" si="435"/>
        <v>0.04</v>
      </c>
      <c r="S2781" s="13" t="str">
        <f t="shared" si="440"/>
        <v>Publishing</v>
      </c>
      <c r="T2781" s="13" t="str">
        <f t="shared" si="433"/>
        <v>Books</v>
      </c>
      <c r="U2781" s="18" t="str">
        <f t="shared" si="436"/>
        <v>Nov</v>
      </c>
      <c r="V2781" s="18" t="str">
        <f t="shared" si="437"/>
        <v>Oct</v>
      </c>
      <c r="W2781" s="1">
        <f t="shared" si="441"/>
        <v>2015</v>
      </c>
      <c r="X2781" s="1">
        <f t="shared" si="442"/>
        <v>2015</v>
      </c>
    </row>
    <row r="2782" spans="1:24" ht="40.5" x14ac:dyDescent="0.3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17">
        <f t="shared" si="438"/>
        <v>42804.239444444444</v>
      </c>
      <c r="L2782" s="17">
        <f t="shared" si="439"/>
        <v>42774.239444444444</v>
      </c>
      <c r="M2782" s="5" t="b">
        <v>0</v>
      </c>
      <c r="N2782" s="5">
        <v>0</v>
      </c>
      <c r="O2782" s="5" t="b">
        <v>0</v>
      </c>
      <c r="P2782" s="5" t="s">
        <v>8304</v>
      </c>
      <c r="Q2782" s="10">
        <f t="shared" si="434"/>
        <v>0</v>
      </c>
      <c r="R2782" s="12">
        <f t="shared" si="435"/>
        <v>0</v>
      </c>
      <c r="S2782" s="13" t="str">
        <f t="shared" si="440"/>
        <v>Publishing</v>
      </c>
      <c r="T2782" s="13" t="str">
        <f t="shared" si="433"/>
        <v>Books</v>
      </c>
      <c r="U2782" s="18" t="str">
        <f t="shared" si="436"/>
        <v>Mar</v>
      </c>
      <c r="V2782" s="18" t="str">
        <f t="shared" si="437"/>
        <v>Feb</v>
      </c>
      <c r="W2782" s="1">
        <f t="shared" si="441"/>
        <v>2017</v>
      </c>
      <c r="X2782" s="1">
        <f t="shared" si="442"/>
        <v>2017</v>
      </c>
    </row>
    <row r="2783" spans="1:24" ht="60.75" x14ac:dyDescent="0.3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17">
        <f t="shared" si="438"/>
        <v>42047.083333333336</v>
      </c>
      <c r="L2783" s="17">
        <f t="shared" si="439"/>
        <v>42018.733263888884</v>
      </c>
      <c r="M2783" s="5" t="b">
        <v>0</v>
      </c>
      <c r="N2783" s="5">
        <v>28</v>
      </c>
      <c r="O2783" s="5" t="b">
        <v>1</v>
      </c>
      <c r="P2783" s="5" t="s">
        <v>8271</v>
      </c>
      <c r="Q2783" s="10">
        <f t="shared" si="434"/>
        <v>105.28</v>
      </c>
      <c r="R2783" s="12">
        <f t="shared" si="435"/>
        <v>2.2400000000000002</v>
      </c>
      <c r="S2783" s="13" t="str">
        <f t="shared" si="440"/>
        <v>Theater</v>
      </c>
      <c r="T2783" s="13" t="str">
        <f t="shared" si="433"/>
        <v>Plays</v>
      </c>
      <c r="U2783" s="18" t="str">
        <f t="shared" si="436"/>
        <v>Feb</v>
      </c>
      <c r="V2783" s="18" t="str">
        <f t="shared" si="437"/>
        <v>Jan</v>
      </c>
      <c r="W2783" s="1">
        <f t="shared" si="441"/>
        <v>2015</v>
      </c>
      <c r="X2783" s="1">
        <f t="shared" si="442"/>
        <v>2015</v>
      </c>
    </row>
    <row r="2784" spans="1:24" ht="40.5" x14ac:dyDescent="0.3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17">
        <f t="shared" si="438"/>
        <v>42051.999305555553</v>
      </c>
      <c r="L2784" s="17">
        <f t="shared" si="439"/>
        <v>42026.716643518514</v>
      </c>
      <c r="M2784" s="5" t="b">
        <v>0</v>
      </c>
      <c r="N2784" s="5">
        <v>18</v>
      </c>
      <c r="O2784" s="5" t="b">
        <v>1</v>
      </c>
      <c r="P2784" s="5" t="s">
        <v>8271</v>
      </c>
      <c r="Q2784" s="10">
        <f t="shared" si="434"/>
        <v>120</v>
      </c>
      <c r="R2784" s="12">
        <f t="shared" si="435"/>
        <v>1.8</v>
      </c>
      <c r="S2784" s="13" t="str">
        <f t="shared" si="440"/>
        <v>Theater</v>
      </c>
      <c r="T2784" s="13" t="str">
        <f t="shared" si="433"/>
        <v>Plays</v>
      </c>
      <c r="U2784" s="18" t="str">
        <f t="shared" si="436"/>
        <v>Feb</v>
      </c>
      <c r="V2784" s="18" t="str">
        <f t="shared" si="437"/>
        <v>Jan</v>
      </c>
      <c r="W2784" s="1">
        <f t="shared" si="441"/>
        <v>2015</v>
      </c>
      <c r="X2784" s="1">
        <f t="shared" si="442"/>
        <v>2015</v>
      </c>
    </row>
    <row r="2785" spans="1:24" ht="40.5" x14ac:dyDescent="0.3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17">
        <f t="shared" si="438"/>
        <v>42117.326921296299</v>
      </c>
      <c r="L2785" s="17">
        <f t="shared" si="439"/>
        <v>42103.326921296299</v>
      </c>
      <c r="M2785" s="5" t="b">
        <v>0</v>
      </c>
      <c r="N2785" s="5">
        <v>61</v>
      </c>
      <c r="O2785" s="5" t="b">
        <v>1</v>
      </c>
      <c r="P2785" s="5" t="s">
        <v>8271</v>
      </c>
      <c r="Q2785" s="10">
        <f t="shared" si="434"/>
        <v>114.5</v>
      </c>
      <c r="R2785" s="12">
        <f t="shared" si="435"/>
        <v>6.1</v>
      </c>
      <c r="S2785" s="13" t="str">
        <f t="shared" si="440"/>
        <v>Theater</v>
      </c>
      <c r="T2785" s="13" t="str">
        <f t="shared" si="433"/>
        <v>Plays</v>
      </c>
      <c r="U2785" s="18" t="str">
        <f t="shared" si="436"/>
        <v>Apr</v>
      </c>
      <c r="V2785" s="18" t="str">
        <f t="shared" si="437"/>
        <v>Apr</v>
      </c>
      <c r="W2785" s="1">
        <f t="shared" si="441"/>
        <v>2015</v>
      </c>
      <c r="X2785" s="1">
        <f t="shared" si="442"/>
        <v>2015</v>
      </c>
    </row>
    <row r="2786" spans="1:24" ht="60.75" x14ac:dyDescent="0.3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17">
        <f t="shared" si="438"/>
        <v>41941.579201388886</v>
      </c>
      <c r="L2786" s="17">
        <f t="shared" si="439"/>
        <v>41920.579201388886</v>
      </c>
      <c r="M2786" s="5" t="b">
        <v>0</v>
      </c>
      <c r="N2786" s="5">
        <v>108</v>
      </c>
      <c r="O2786" s="5" t="b">
        <v>1</v>
      </c>
      <c r="P2786" s="5" t="s">
        <v>8271</v>
      </c>
      <c r="Q2786" s="10">
        <f t="shared" si="434"/>
        <v>119</v>
      </c>
      <c r="R2786" s="12">
        <f t="shared" si="435"/>
        <v>1.8</v>
      </c>
      <c r="S2786" s="13" t="str">
        <f t="shared" si="440"/>
        <v>Theater</v>
      </c>
      <c r="T2786" s="13" t="str">
        <f t="shared" si="433"/>
        <v>Plays</v>
      </c>
      <c r="U2786" s="18" t="str">
        <f t="shared" si="436"/>
        <v>Oct</v>
      </c>
      <c r="V2786" s="18" t="str">
        <f t="shared" si="437"/>
        <v>Oct</v>
      </c>
      <c r="W2786" s="1">
        <f t="shared" si="441"/>
        <v>2014</v>
      </c>
      <c r="X2786" s="1">
        <f t="shared" si="442"/>
        <v>2014</v>
      </c>
    </row>
    <row r="2787" spans="1:24" ht="40.5" x14ac:dyDescent="0.3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17">
        <f t="shared" si="438"/>
        <v>42587.666666666664</v>
      </c>
      <c r="L2787" s="17">
        <f t="shared" si="439"/>
        <v>42557.981099537035</v>
      </c>
      <c r="M2787" s="5" t="b">
        <v>0</v>
      </c>
      <c r="N2787" s="5">
        <v>142</v>
      </c>
      <c r="O2787" s="5" t="b">
        <v>1</v>
      </c>
      <c r="P2787" s="5" t="s">
        <v>8271</v>
      </c>
      <c r="Q2787" s="10">
        <f t="shared" si="434"/>
        <v>104.68</v>
      </c>
      <c r="R2787" s="12">
        <f t="shared" si="435"/>
        <v>2.84</v>
      </c>
      <c r="S2787" s="13" t="str">
        <f t="shared" si="440"/>
        <v>Theater</v>
      </c>
      <c r="T2787" s="13" t="str">
        <f t="shared" si="433"/>
        <v>Plays</v>
      </c>
      <c r="U2787" s="18" t="str">
        <f t="shared" si="436"/>
        <v>Aug</v>
      </c>
      <c r="V2787" s="18" t="str">
        <f t="shared" si="437"/>
        <v>Jul</v>
      </c>
      <c r="W2787" s="1">
        <f t="shared" si="441"/>
        <v>2016</v>
      </c>
      <c r="X2787" s="1">
        <f t="shared" si="442"/>
        <v>2016</v>
      </c>
    </row>
    <row r="2788" spans="1:24" ht="40.5" x14ac:dyDescent="0.3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17">
        <f t="shared" si="438"/>
        <v>41829.360879629625</v>
      </c>
      <c r="L2788" s="17">
        <f t="shared" si="439"/>
        <v>41815.360879629625</v>
      </c>
      <c r="M2788" s="5" t="b">
        <v>0</v>
      </c>
      <c r="N2788" s="5">
        <v>74</v>
      </c>
      <c r="O2788" s="5" t="b">
        <v>1</v>
      </c>
      <c r="P2788" s="5" t="s">
        <v>8271</v>
      </c>
      <c r="Q2788" s="10">
        <f t="shared" si="434"/>
        <v>117.84</v>
      </c>
      <c r="R2788" s="12">
        <f t="shared" si="435"/>
        <v>2.96</v>
      </c>
      <c r="S2788" s="13" t="str">
        <f t="shared" si="440"/>
        <v>Theater</v>
      </c>
      <c r="T2788" s="13" t="str">
        <f t="shared" si="433"/>
        <v>Plays</v>
      </c>
      <c r="U2788" s="18" t="str">
        <f t="shared" si="436"/>
        <v>Jul</v>
      </c>
      <c r="V2788" s="18" t="str">
        <f t="shared" si="437"/>
        <v>Jun</v>
      </c>
      <c r="W2788" s="1">
        <f t="shared" si="441"/>
        <v>2014</v>
      </c>
      <c r="X2788" s="1">
        <f t="shared" si="442"/>
        <v>2014</v>
      </c>
    </row>
    <row r="2789" spans="1:24" ht="60.75" x14ac:dyDescent="0.3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17">
        <f t="shared" si="438"/>
        <v>41837.990185185183</v>
      </c>
      <c r="L2789" s="17">
        <f t="shared" si="439"/>
        <v>41807.990185185183</v>
      </c>
      <c r="M2789" s="5" t="b">
        <v>0</v>
      </c>
      <c r="N2789" s="5">
        <v>38</v>
      </c>
      <c r="O2789" s="5" t="b">
        <v>1</v>
      </c>
      <c r="P2789" s="5" t="s">
        <v>8271</v>
      </c>
      <c r="Q2789" s="10">
        <f t="shared" si="434"/>
        <v>119.7</v>
      </c>
      <c r="R2789" s="12">
        <f t="shared" si="435"/>
        <v>3.8</v>
      </c>
      <c r="S2789" s="13" t="str">
        <f t="shared" si="440"/>
        <v>Theater</v>
      </c>
      <c r="T2789" s="13" t="str">
        <f t="shared" si="433"/>
        <v>Plays</v>
      </c>
      <c r="U2789" s="18" t="str">
        <f t="shared" si="436"/>
        <v>Jul</v>
      </c>
      <c r="V2789" s="18" t="str">
        <f t="shared" si="437"/>
        <v>Jun</v>
      </c>
      <c r="W2789" s="1">
        <f t="shared" si="441"/>
        <v>2014</v>
      </c>
      <c r="X2789" s="1">
        <f t="shared" si="442"/>
        <v>2014</v>
      </c>
    </row>
    <row r="2790" spans="1:24" ht="40.5" x14ac:dyDescent="0.3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17">
        <f t="shared" si="438"/>
        <v>42580.49355324074</v>
      </c>
      <c r="L2790" s="17">
        <f t="shared" si="439"/>
        <v>42550.49355324074</v>
      </c>
      <c r="M2790" s="5" t="b">
        <v>0</v>
      </c>
      <c r="N2790" s="5">
        <v>20</v>
      </c>
      <c r="O2790" s="5" t="b">
        <v>1</v>
      </c>
      <c r="P2790" s="5" t="s">
        <v>8271</v>
      </c>
      <c r="Q2790" s="10">
        <f t="shared" si="434"/>
        <v>102.5</v>
      </c>
      <c r="R2790" s="12">
        <f t="shared" si="435"/>
        <v>1</v>
      </c>
      <c r="S2790" s="13" t="str">
        <f t="shared" si="440"/>
        <v>Theater</v>
      </c>
      <c r="T2790" s="13" t="str">
        <f t="shared" si="433"/>
        <v>Plays</v>
      </c>
      <c r="U2790" s="18" t="str">
        <f t="shared" si="436"/>
        <v>Jul</v>
      </c>
      <c r="V2790" s="18" t="str">
        <f t="shared" si="437"/>
        <v>Jun</v>
      </c>
      <c r="W2790" s="1">
        <f t="shared" si="441"/>
        <v>2016</v>
      </c>
      <c r="X2790" s="1">
        <f t="shared" si="442"/>
        <v>2016</v>
      </c>
    </row>
    <row r="2791" spans="1:24" x14ac:dyDescent="0.3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17">
        <f t="shared" si="438"/>
        <v>42074.958333333336</v>
      </c>
      <c r="L2791" s="17">
        <f t="shared" si="439"/>
        <v>42055.804791666662</v>
      </c>
      <c r="M2791" s="5" t="b">
        <v>0</v>
      </c>
      <c r="N2791" s="5">
        <v>24</v>
      </c>
      <c r="O2791" s="5" t="b">
        <v>1</v>
      </c>
      <c r="P2791" s="5" t="s">
        <v>8271</v>
      </c>
      <c r="Q2791" s="10">
        <f t="shared" si="434"/>
        <v>101.16666666666667</v>
      </c>
      <c r="R2791" s="12">
        <f t="shared" si="435"/>
        <v>0.8</v>
      </c>
      <c r="S2791" s="13" t="str">
        <f t="shared" si="440"/>
        <v>Theater</v>
      </c>
      <c r="T2791" s="13" t="str">
        <f t="shared" si="433"/>
        <v>Plays</v>
      </c>
      <c r="U2791" s="18" t="str">
        <f t="shared" si="436"/>
        <v>Mar</v>
      </c>
      <c r="V2791" s="18" t="str">
        <f t="shared" si="437"/>
        <v>Feb</v>
      </c>
      <c r="W2791" s="1">
        <f t="shared" si="441"/>
        <v>2015</v>
      </c>
      <c r="X2791" s="1">
        <f t="shared" si="442"/>
        <v>2015</v>
      </c>
    </row>
    <row r="2792" spans="1:24" ht="40.5" x14ac:dyDescent="0.3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17">
        <f t="shared" si="438"/>
        <v>42046.730358796289</v>
      </c>
      <c r="L2792" s="17">
        <f t="shared" si="439"/>
        <v>42016.730358796289</v>
      </c>
      <c r="M2792" s="5" t="b">
        <v>0</v>
      </c>
      <c r="N2792" s="5">
        <v>66</v>
      </c>
      <c r="O2792" s="5" t="b">
        <v>1</v>
      </c>
      <c r="P2792" s="5" t="s">
        <v>8271</v>
      </c>
      <c r="Q2792" s="10">
        <f t="shared" si="434"/>
        <v>105.33333333333333</v>
      </c>
      <c r="R2792" s="12">
        <f t="shared" si="435"/>
        <v>2.2000000000000002</v>
      </c>
      <c r="S2792" s="13" t="str">
        <f t="shared" si="440"/>
        <v>Theater</v>
      </c>
      <c r="T2792" s="13" t="str">
        <f t="shared" si="433"/>
        <v>Plays</v>
      </c>
      <c r="U2792" s="18" t="str">
        <f t="shared" si="436"/>
        <v>Feb</v>
      </c>
      <c r="V2792" s="18" t="str">
        <f t="shared" si="437"/>
        <v>Jan</v>
      </c>
      <c r="W2792" s="1">
        <f t="shared" si="441"/>
        <v>2015</v>
      </c>
      <c r="X2792" s="1">
        <f t="shared" si="442"/>
        <v>2015</v>
      </c>
    </row>
    <row r="2793" spans="1:24" ht="40.5" x14ac:dyDescent="0.3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17">
        <f t="shared" si="438"/>
        <v>42621.958333333336</v>
      </c>
      <c r="L2793" s="17">
        <f t="shared" si="439"/>
        <v>42591.691655092589</v>
      </c>
      <c r="M2793" s="5" t="b">
        <v>0</v>
      </c>
      <c r="N2793" s="5">
        <v>28</v>
      </c>
      <c r="O2793" s="5" t="b">
        <v>1</v>
      </c>
      <c r="P2793" s="5" t="s">
        <v>8271</v>
      </c>
      <c r="Q2793" s="10">
        <f t="shared" si="434"/>
        <v>102.5</v>
      </c>
      <c r="R2793" s="12">
        <f t="shared" si="435"/>
        <v>1.4</v>
      </c>
      <c r="S2793" s="13" t="str">
        <f t="shared" si="440"/>
        <v>Theater</v>
      </c>
      <c r="T2793" s="13" t="str">
        <f t="shared" si="433"/>
        <v>Plays</v>
      </c>
      <c r="U2793" s="18" t="str">
        <f t="shared" si="436"/>
        <v>Sep</v>
      </c>
      <c r="V2793" s="18" t="str">
        <f t="shared" si="437"/>
        <v>Aug</v>
      </c>
      <c r="W2793" s="1">
        <f t="shared" si="441"/>
        <v>2016</v>
      </c>
      <c r="X2793" s="1">
        <f t="shared" si="442"/>
        <v>2016</v>
      </c>
    </row>
    <row r="2794" spans="1:24" ht="40.5" x14ac:dyDescent="0.3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17">
        <f t="shared" si="438"/>
        <v>42228.022673611107</v>
      </c>
      <c r="L2794" s="17">
        <f t="shared" si="439"/>
        <v>42183.022673611107</v>
      </c>
      <c r="M2794" s="5" t="b">
        <v>0</v>
      </c>
      <c r="N2794" s="5">
        <v>24</v>
      </c>
      <c r="O2794" s="5" t="b">
        <v>1</v>
      </c>
      <c r="P2794" s="5" t="s">
        <v>8271</v>
      </c>
      <c r="Q2794" s="10">
        <f t="shared" si="434"/>
        <v>107.6</v>
      </c>
      <c r="R2794" s="12">
        <f t="shared" si="435"/>
        <v>1.2</v>
      </c>
      <c r="S2794" s="13" t="str">
        <f t="shared" si="440"/>
        <v>Theater</v>
      </c>
      <c r="T2794" s="13" t="str">
        <f t="shared" si="433"/>
        <v>Plays</v>
      </c>
      <c r="U2794" s="18" t="str">
        <f t="shared" si="436"/>
        <v>Aug</v>
      </c>
      <c r="V2794" s="18" t="str">
        <f t="shared" si="437"/>
        <v>Jun</v>
      </c>
      <c r="W2794" s="1">
        <f t="shared" si="441"/>
        <v>2015</v>
      </c>
      <c r="X2794" s="1">
        <f t="shared" si="442"/>
        <v>2015</v>
      </c>
    </row>
    <row r="2795" spans="1:24" ht="60.75" x14ac:dyDescent="0.3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17">
        <f t="shared" si="438"/>
        <v>42206.210706018515</v>
      </c>
      <c r="L2795" s="17">
        <f t="shared" si="439"/>
        <v>42176.210706018515</v>
      </c>
      <c r="M2795" s="5" t="b">
        <v>0</v>
      </c>
      <c r="N2795" s="5">
        <v>73</v>
      </c>
      <c r="O2795" s="5" t="b">
        <v>1</v>
      </c>
      <c r="P2795" s="5" t="s">
        <v>8271</v>
      </c>
      <c r="Q2795" s="10">
        <f t="shared" si="434"/>
        <v>110.5675</v>
      </c>
      <c r="R2795" s="12">
        <f t="shared" si="435"/>
        <v>0.73</v>
      </c>
      <c r="S2795" s="13" t="str">
        <f t="shared" si="440"/>
        <v>Theater</v>
      </c>
      <c r="T2795" s="13" t="str">
        <f t="shared" si="433"/>
        <v>Plays</v>
      </c>
      <c r="U2795" s="18" t="str">
        <f t="shared" si="436"/>
        <v>Jul</v>
      </c>
      <c r="V2795" s="18" t="str">
        <f t="shared" si="437"/>
        <v>Jun</v>
      </c>
      <c r="W2795" s="1">
        <f t="shared" si="441"/>
        <v>2015</v>
      </c>
      <c r="X2795" s="1">
        <f t="shared" si="442"/>
        <v>2015</v>
      </c>
    </row>
    <row r="2796" spans="1:24" ht="60.75" x14ac:dyDescent="0.3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17">
        <f t="shared" si="438"/>
        <v>42432.583333333336</v>
      </c>
      <c r="L2796" s="17">
        <f t="shared" si="439"/>
        <v>42416.48332175926</v>
      </c>
      <c r="M2796" s="5" t="b">
        <v>0</v>
      </c>
      <c r="N2796" s="5">
        <v>3</v>
      </c>
      <c r="O2796" s="5" t="b">
        <v>1</v>
      </c>
      <c r="P2796" s="5" t="s">
        <v>8271</v>
      </c>
      <c r="Q2796" s="10">
        <f t="shared" si="434"/>
        <v>150</v>
      </c>
      <c r="R2796" s="12">
        <f t="shared" si="435"/>
        <v>6</v>
      </c>
      <c r="S2796" s="13" t="str">
        <f t="shared" si="440"/>
        <v>Theater</v>
      </c>
      <c r="T2796" s="13" t="str">
        <f t="shared" si="433"/>
        <v>Plays</v>
      </c>
      <c r="U2796" s="18" t="str">
        <f t="shared" si="436"/>
        <v>Mar</v>
      </c>
      <c r="V2796" s="18" t="str">
        <f t="shared" si="437"/>
        <v>Feb</v>
      </c>
      <c r="W2796" s="1">
        <f t="shared" si="441"/>
        <v>2016</v>
      </c>
      <c r="X2796" s="1">
        <f t="shared" si="442"/>
        <v>2016</v>
      </c>
    </row>
    <row r="2797" spans="1:24" ht="40.5" x14ac:dyDescent="0.3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17">
        <f t="shared" si="438"/>
        <v>41796.75</v>
      </c>
      <c r="L2797" s="17">
        <f t="shared" si="439"/>
        <v>41780.317604166667</v>
      </c>
      <c r="M2797" s="5" t="b">
        <v>0</v>
      </c>
      <c r="N2797" s="5">
        <v>20</v>
      </c>
      <c r="O2797" s="5" t="b">
        <v>1</v>
      </c>
      <c r="P2797" s="5" t="s">
        <v>8271</v>
      </c>
      <c r="Q2797" s="10">
        <f t="shared" si="434"/>
        <v>104.28571428571429</v>
      </c>
      <c r="R2797" s="12">
        <f t="shared" si="435"/>
        <v>2.8571428571428572</v>
      </c>
      <c r="S2797" s="13" t="str">
        <f t="shared" si="440"/>
        <v>Theater</v>
      </c>
      <c r="T2797" s="13" t="str">
        <f t="shared" si="433"/>
        <v>Plays</v>
      </c>
      <c r="U2797" s="18" t="str">
        <f t="shared" si="436"/>
        <v>Jun</v>
      </c>
      <c r="V2797" s="18" t="str">
        <f t="shared" si="437"/>
        <v>May</v>
      </c>
      <c r="W2797" s="1">
        <f t="shared" si="441"/>
        <v>2014</v>
      </c>
      <c r="X2797" s="1">
        <f t="shared" si="442"/>
        <v>2014</v>
      </c>
    </row>
    <row r="2798" spans="1:24" ht="40.5" x14ac:dyDescent="0.3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17">
        <f t="shared" si="438"/>
        <v>41825.319768518515</v>
      </c>
      <c r="L2798" s="17">
        <f t="shared" si="439"/>
        <v>41795.319768518515</v>
      </c>
      <c r="M2798" s="5" t="b">
        <v>0</v>
      </c>
      <c r="N2798" s="5">
        <v>21</v>
      </c>
      <c r="O2798" s="5" t="b">
        <v>1</v>
      </c>
      <c r="P2798" s="5" t="s">
        <v>8271</v>
      </c>
      <c r="Q2798" s="10">
        <f t="shared" si="434"/>
        <v>115.5</v>
      </c>
      <c r="R2798" s="12">
        <f t="shared" si="435"/>
        <v>2.625</v>
      </c>
      <c r="S2798" s="13" t="str">
        <f t="shared" si="440"/>
        <v>Theater</v>
      </c>
      <c r="T2798" s="13" t="str">
        <f t="shared" si="433"/>
        <v>Plays</v>
      </c>
      <c r="U2798" s="18" t="str">
        <f t="shared" si="436"/>
        <v>Jul</v>
      </c>
      <c r="V2798" s="18" t="str">
        <f t="shared" si="437"/>
        <v>Jun</v>
      </c>
      <c r="W2798" s="1">
        <f t="shared" si="441"/>
        <v>2014</v>
      </c>
      <c r="X2798" s="1">
        <f t="shared" si="442"/>
        <v>2014</v>
      </c>
    </row>
    <row r="2799" spans="1:24" ht="40.5" x14ac:dyDescent="0.3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17">
        <f t="shared" si="438"/>
        <v>41828.731944444444</v>
      </c>
      <c r="L2799" s="17">
        <f t="shared" si="439"/>
        <v>41798.731944444444</v>
      </c>
      <c r="M2799" s="5" t="b">
        <v>0</v>
      </c>
      <c r="N2799" s="5">
        <v>94</v>
      </c>
      <c r="O2799" s="5" t="b">
        <v>1</v>
      </c>
      <c r="P2799" s="5" t="s">
        <v>8271</v>
      </c>
      <c r="Q2799" s="10">
        <f t="shared" si="434"/>
        <v>102.64512499999999</v>
      </c>
      <c r="R2799" s="12">
        <f t="shared" si="435"/>
        <v>1.175</v>
      </c>
      <c r="S2799" s="13" t="str">
        <f t="shared" si="440"/>
        <v>Theater</v>
      </c>
      <c r="T2799" s="13" t="str">
        <f t="shared" si="433"/>
        <v>Plays</v>
      </c>
      <c r="U2799" s="18" t="str">
        <f t="shared" si="436"/>
        <v>Jul</v>
      </c>
      <c r="V2799" s="18" t="str">
        <f t="shared" si="437"/>
        <v>Jun</v>
      </c>
      <c r="W2799" s="1">
        <f t="shared" si="441"/>
        <v>2014</v>
      </c>
      <c r="X2799" s="1">
        <f t="shared" si="442"/>
        <v>2014</v>
      </c>
    </row>
    <row r="2800" spans="1:24" ht="60.75" x14ac:dyDescent="0.3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17">
        <f t="shared" si="438"/>
        <v>42216.458333333336</v>
      </c>
      <c r="L2800" s="17">
        <f t="shared" si="439"/>
        <v>42201.466678240737</v>
      </c>
      <c r="M2800" s="5" t="b">
        <v>0</v>
      </c>
      <c r="N2800" s="5">
        <v>139</v>
      </c>
      <c r="O2800" s="5" t="b">
        <v>1</v>
      </c>
      <c r="P2800" s="5" t="s">
        <v>8271</v>
      </c>
      <c r="Q2800" s="10">
        <f t="shared" si="434"/>
        <v>101.4</v>
      </c>
      <c r="R2800" s="12">
        <f t="shared" si="435"/>
        <v>2.78</v>
      </c>
      <c r="S2800" s="13" t="str">
        <f t="shared" si="440"/>
        <v>Theater</v>
      </c>
      <c r="T2800" s="13" t="str">
        <f t="shared" ref="T2800:T2863" si="443">IF(ISNUMBER(SEARCH("television",P2800)),"Video/Televison",IF(ISNUMBER(SEARCH("documentary",P2800)),"Video/Documentary",IF(ISNUMBER(SEARCH("drama",P2800)),"Video/Drama",IF(ISNUMBER(SEARCH("science",P2800)),"Video/Science Fiction",IF(ISNUMBER(SEARCH("shorts",P2800)),"Video/Shorts",IF(ISNUMBER(SEARCH("Trucks",P2800)),"Food Trucks",IF(ISNUMBER(SEARCH("restaurants",P2800)),"Restaurants",IF(ISNUMBER(SEARCH("small",P2800)),"Small Batch",IF(ISNUMBER(SEARCH("mobile",P2800)),"Mobile Games",IF(ISNUMBER(SEARCH("tabletop",P2800)),"Tabletop Games",IF(ISNUMBER(SEARCH("video",P2800)),"Video Games",IF(ISNUMBER(SEARCH("audio",P2800)),"Audio",IF(ISNUMBER(SEARCH("classical",P2800)),"Classical",IF(ISNUMBER(SEARCH("electric",P2800)),"Electric Music",IF(ISNUMBER(SEARCH("faith",P2800)),"Faith",IF(ISNUMBER(SEARCH("indie",P2800)),"Indie Music",IF(ISNUMBER(SEARCH("jazz",P2800)),"Jazz",IF(ISNUMBER(SEARCH("metal",P2800)),"Metal",IF(ISNUMBER(SEARCH("pop",P2800)),"Pop",IF(ISNUMBER(SEARCH("world",P2800)),"World Music",IF(ISNUMBER(SEARCH("plays",P2800)),"Plays",IF(ISNUMBER(SEARCH("spaces",P2800)),"Spaces",IF(ISNUMBER(SEARCH("marker",P2800)),"Markerpaces",IF(ISNUMBER(SEARCH("exploration",P2800)),"Space Exploration",IF(ISNUMBER(SEARCH("wearables",P2800)),"Wearables",IF(ISNUMBER(SEARCH("web",P2800)),"Web",IF(ISNUMBER(SEARCH("hardware",P2800)),"Hardware",IF(ISNUMBER(SEARCH("nature",P2800)),"Nature",IF(ISNUMBER(SEARCH("people",P2800)),"People",IF(ISNUMBER(SEARCH("photobooks",P2800)),"Photobooks",IF(ISNUMBER(SEARCH("places",P2800)),"Places",IF(ISNUMBER(SEARCH("nonfiction",P2800)),"Nonfiction",IF(ISNUMBER(SEARCH("fiction",P2800)),"fiction",IF(ISNUMBER(SEARCH("radio",P2800)),"Radio &amp; Podcast",IF(ISNUMBER(SEARCH("translation",P2800)),"Translation",IF(ISNUMBER(SEARCH("musical",P2800)),"Musical",IF(ISNUMBER(SEARCH("rock",P2800)),"Rock",IF(ISNUMBER(SEARCH("books",P2800)),"Books",IF(ISNUMBER(SEARCH("music/electronic",P2800)),"Electronic Music",IF(ISNUMBER(SEARCH("gadgets",P2800)),"Gadgets"))))))))))))))))))))))))))))))))))))))))</f>
        <v>Plays</v>
      </c>
      <c r="U2800" s="18" t="str">
        <f t="shared" si="436"/>
        <v>Jul</v>
      </c>
      <c r="V2800" s="18" t="str">
        <f t="shared" si="437"/>
        <v>Jul</v>
      </c>
      <c r="W2800" s="1">
        <f t="shared" si="441"/>
        <v>2015</v>
      </c>
      <c r="X2800" s="1">
        <f t="shared" si="442"/>
        <v>2015</v>
      </c>
    </row>
    <row r="2801" spans="1:24" ht="40.5" x14ac:dyDescent="0.3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17">
        <f t="shared" si="438"/>
        <v>42538.458333333336</v>
      </c>
      <c r="L2801" s="17">
        <f t="shared" si="439"/>
        <v>42507.05636574074</v>
      </c>
      <c r="M2801" s="5" t="b">
        <v>0</v>
      </c>
      <c r="N2801" s="5">
        <v>130</v>
      </c>
      <c r="O2801" s="5" t="b">
        <v>1</v>
      </c>
      <c r="P2801" s="5" t="s">
        <v>8271</v>
      </c>
      <c r="Q2801" s="10">
        <f t="shared" si="434"/>
        <v>116.6348</v>
      </c>
      <c r="R2801" s="12">
        <f t="shared" si="435"/>
        <v>2.6</v>
      </c>
      <c r="S2801" s="13" t="str">
        <f t="shared" si="440"/>
        <v>Theater</v>
      </c>
      <c r="T2801" s="13" t="str">
        <f t="shared" si="443"/>
        <v>Plays</v>
      </c>
      <c r="U2801" s="18" t="str">
        <f t="shared" si="436"/>
        <v>Jun</v>
      </c>
      <c r="V2801" s="18" t="str">
        <f t="shared" si="437"/>
        <v>May</v>
      </c>
      <c r="W2801" s="1">
        <f t="shared" si="441"/>
        <v>2016</v>
      </c>
      <c r="X2801" s="1">
        <f t="shared" si="442"/>
        <v>2016</v>
      </c>
    </row>
    <row r="2802" spans="1:24" ht="40.5" x14ac:dyDescent="0.3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17">
        <f t="shared" si="438"/>
        <v>42008.344513888886</v>
      </c>
      <c r="L2802" s="17">
        <f t="shared" si="439"/>
        <v>41948.344513888886</v>
      </c>
      <c r="M2802" s="5" t="b">
        <v>0</v>
      </c>
      <c r="N2802" s="5">
        <v>31</v>
      </c>
      <c r="O2802" s="5" t="b">
        <v>1</v>
      </c>
      <c r="P2802" s="5" t="s">
        <v>8271</v>
      </c>
      <c r="Q2802" s="10">
        <f t="shared" si="434"/>
        <v>133</v>
      </c>
      <c r="R2802" s="12">
        <f t="shared" si="435"/>
        <v>3.1</v>
      </c>
      <c r="S2802" s="13" t="str">
        <f t="shared" si="440"/>
        <v>Theater</v>
      </c>
      <c r="T2802" s="13" t="str">
        <f t="shared" si="443"/>
        <v>Plays</v>
      </c>
      <c r="U2802" s="18" t="str">
        <f t="shared" si="436"/>
        <v>Jan</v>
      </c>
      <c r="V2802" s="18" t="str">
        <f t="shared" si="437"/>
        <v>Nov</v>
      </c>
      <c r="W2802" s="1">
        <f t="shared" si="441"/>
        <v>2015</v>
      </c>
      <c r="X2802" s="1">
        <f t="shared" si="442"/>
        <v>2014</v>
      </c>
    </row>
    <row r="2803" spans="1:24" ht="40.5" x14ac:dyDescent="0.3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17">
        <f t="shared" si="438"/>
        <v>41922.25</v>
      </c>
      <c r="L2803" s="17">
        <f t="shared" si="439"/>
        <v>41900.034826388888</v>
      </c>
      <c r="M2803" s="5" t="b">
        <v>0</v>
      </c>
      <c r="N2803" s="5">
        <v>13</v>
      </c>
      <c r="O2803" s="5" t="b">
        <v>1</v>
      </c>
      <c r="P2803" s="5" t="s">
        <v>8271</v>
      </c>
      <c r="Q2803" s="10">
        <f t="shared" si="434"/>
        <v>133.19999999999999</v>
      </c>
      <c r="R2803" s="12">
        <f t="shared" si="435"/>
        <v>2.6</v>
      </c>
      <c r="S2803" s="13" t="str">
        <f t="shared" si="440"/>
        <v>Theater</v>
      </c>
      <c r="T2803" s="13" t="str">
        <f t="shared" si="443"/>
        <v>Plays</v>
      </c>
      <c r="U2803" s="18" t="str">
        <f t="shared" si="436"/>
        <v>Oct</v>
      </c>
      <c r="V2803" s="18" t="str">
        <f t="shared" si="437"/>
        <v>Sep</v>
      </c>
      <c r="W2803" s="1">
        <f t="shared" si="441"/>
        <v>2014</v>
      </c>
      <c r="X2803" s="1">
        <f t="shared" si="442"/>
        <v>2014</v>
      </c>
    </row>
    <row r="2804" spans="1:24" ht="40.5" x14ac:dyDescent="0.3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17">
        <f t="shared" si="438"/>
        <v>42222.438738425924</v>
      </c>
      <c r="L2804" s="17">
        <f t="shared" si="439"/>
        <v>42192.438738425924</v>
      </c>
      <c r="M2804" s="5" t="b">
        <v>0</v>
      </c>
      <c r="N2804" s="5">
        <v>90</v>
      </c>
      <c r="O2804" s="5" t="b">
        <v>1</v>
      </c>
      <c r="P2804" s="5" t="s">
        <v>8271</v>
      </c>
      <c r="Q2804" s="10">
        <f t="shared" si="434"/>
        <v>101.83333333333333</v>
      </c>
      <c r="R2804" s="12">
        <f t="shared" si="435"/>
        <v>3</v>
      </c>
      <c r="S2804" s="13" t="str">
        <f t="shared" si="440"/>
        <v>Theater</v>
      </c>
      <c r="T2804" s="13" t="str">
        <f t="shared" si="443"/>
        <v>Plays</v>
      </c>
      <c r="U2804" s="18" t="str">
        <f t="shared" si="436"/>
        <v>Aug</v>
      </c>
      <c r="V2804" s="18" t="str">
        <f t="shared" si="437"/>
        <v>Jul</v>
      </c>
      <c r="W2804" s="1">
        <f t="shared" si="441"/>
        <v>2015</v>
      </c>
      <c r="X2804" s="1">
        <f t="shared" si="442"/>
        <v>2015</v>
      </c>
    </row>
    <row r="2805" spans="1:24" ht="60.75" x14ac:dyDescent="0.3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17">
        <f t="shared" si="438"/>
        <v>42200.791666666664</v>
      </c>
      <c r="L2805" s="17">
        <f t="shared" si="439"/>
        <v>42157.857361111113</v>
      </c>
      <c r="M2805" s="5" t="b">
        <v>0</v>
      </c>
      <c r="N2805" s="5">
        <v>141</v>
      </c>
      <c r="O2805" s="5" t="b">
        <v>1</v>
      </c>
      <c r="P2805" s="5" t="s">
        <v>8271</v>
      </c>
      <c r="Q2805" s="10">
        <f t="shared" si="434"/>
        <v>127.95</v>
      </c>
      <c r="R2805" s="12">
        <f t="shared" si="435"/>
        <v>1.41</v>
      </c>
      <c r="S2805" s="13" t="str">
        <f t="shared" si="440"/>
        <v>Theater</v>
      </c>
      <c r="T2805" s="13" t="str">
        <f t="shared" si="443"/>
        <v>Plays</v>
      </c>
      <c r="U2805" s="18" t="str">
        <f t="shared" si="436"/>
        <v>Jul</v>
      </c>
      <c r="V2805" s="18" t="str">
        <f t="shared" si="437"/>
        <v>Jun</v>
      </c>
      <c r="W2805" s="1">
        <f t="shared" si="441"/>
        <v>2015</v>
      </c>
      <c r="X2805" s="1">
        <f t="shared" si="442"/>
        <v>2015</v>
      </c>
    </row>
    <row r="2806" spans="1:24" ht="40.5" x14ac:dyDescent="0.3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17">
        <f t="shared" si="438"/>
        <v>41911.245254629626</v>
      </c>
      <c r="L2806" s="17">
        <f t="shared" si="439"/>
        <v>41881.245254629626</v>
      </c>
      <c r="M2806" s="5" t="b">
        <v>0</v>
      </c>
      <c r="N2806" s="5">
        <v>23</v>
      </c>
      <c r="O2806" s="5" t="b">
        <v>1</v>
      </c>
      <c r="P2806" s="5" t="s">
        <v>8271</v>
      </c>
      <c r="Q2806" s="10">
        <f t="shared" si="434"/>
        <v>115</v>
      </c>
      <c r="R2806" s="12">
        <f t="shared" si="435"/>
        <v>2.2999999999999998</v>
      </c>
      <c r="S2806" s="13" t="str">
        <f t="shared" si="440"/>
        <v>Theater</v>
      </c>
      <c r="T2806" s="13" t="str">
        <f t="shared" si="443"/>
        <v>Plays</v>
      </c>
      <c r="U2806" s="18" t="str">
        <f t="shared" si="436"/>
        <v>Sep</v>
      </c>
      <c r="V2806" s="18" t="str">
        <f t="shared" si="437"/>
        <v>Aug</v>
      </c>
      <c r="W2806" s="1">
        <f t="shared" si="441"/>
        <v>2014</v>
      </c>
      <c r="X2806" s="1">
        <f t="shared" si="442"/>
        <v>2014</v>
      </c>
    </row>
    <row r="2807" spans="1:24" ht="40.5" x14ac:dyDescent="0.3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17">
        <f t="shared" si="438"/>
        <v>42238.2971412037</v>
      </c>
      <c r="L2807" s="17">
        <f t="shared" si="439"/>
        <v>42213.2971412037</v>
      </c>
      <c r="M2807" s="5" t="b">
        <v>0</v>
      </c>
      <c r="N2807" s="5">
        <v>18</v>
      </c>
      <c r="O2807" s="5" t="b">
        <v>1</v>
      </c>
      <c r="P2807" s="5" t="s">
        <v>8271</v>
      </c>
      <c r="Q2807" s="10">
        <f t="shared" si="434"/>
        <v>110</v>
      </c>
      <c r="R2807" s="12">
        <f t="shared" si="435"/>
        <v>4.5</v>
      </c>
      <c r="S2807" s="13" t="str">
        <f t="shared" si="440"/>
        <v>Theater</v>
      </c>
      <c r="T2807" s="13" t="str">
        <f t="shared" si="443"/>
        <v>Plays</v>
      </c>
      <c r="U2807" s="18" t="str">
        <f t="shared" si="436"/>
        <v>Aug</v>
      </c>
      <c r="V2807" s="18" t="str">
        <f t="shared" si="437"/>
        <v>Jul</v>
      </c>
      <c r="W2807" s="1">
        <f t="shared" si="441"/>
        <v>2015</v>
      </c>
      <c r="X2807" s="1">
        <f t="shared" si="442"/>
        <v>2015</v>
      </c>
    </row>
    <row r="2808" spans="1:24" ht="40.5" x14ac:dyDescent="0.3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17">
        <f t="shared" si="438"/>
        <v>42221.249999999993</v>
      </c>
      <c r="L2808" s="17">
        <f t="shared" si="439"/>
        <v>42185.058912037035</v>
      </c>
      <c r="M2808" s="5" t="b">
        <v>0</v>
      </c>
      <c r="N2808" s="5">
        <v>76</v>
      </c>
      <c r="O2808" s="5" t="b">
        <v>1</v>
      </c>
      <c r="P2808" s="5" t="s">
        <v>8271</v>
      </c>
      <c r="Q2808" s="10">
        <f t="shared" si="434"/>
        <v>112.1</v>
      </c>
      <c r="R2808" s="12">
        <f t="shared" si="435"/>
        <v>2.5333333333333332</v>
      </c>
      <c r="S2808" s="13" t="str">
        <f t="shared" si="440"/>
        <v>Theater</v>
      </c>
      <c r="T2808" s="13" t="str">
        <f t="shared" si="443"/>
        <v>Plays</v>
      </c>
      <c r="U2808" s="18" t="str">
        <f t="shared" si="436"/>
        <v>Aug</v>
      </c>
      <c r="V2808" s="18" t="str">
        <f t="shared" si="437"/>
        <v>Jun</v>
      </c>
      <c r="W2808" s="1">
        <f t="shared" si="441"/>
        <v>2015</v>
      </c>
      <c r="X2808" s="1">
        <f t="shared" si="442"/>
        <v>2015</v>
      </c>
    </row>
    <row r="2809" spans="1:24" x14ac:dyDescent="0.3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17">
        <f t="shared" si="438"/>
        <v>42184.664791666662</v>
      </c>
      <c r="L2809" s="17">
        <f t="shared" si="439"/>
        <v>42154.664791666662</v>
      </c>
      <c r="M2809" s="5" t="b">
        <v>0</v>
      </c>
      <c r="N2809" s="5">
        <v>93</v>
      </c>
      <c r="O2809" s="5" t="b">
        <v>1</v>
      </c>
      <c r="P2809" s="5" t="s">
        <v>8271</v>
      </c>
      <c r="Q2809" s="10">
        <f t="shared" si="434"/>
        <v>126</v>
      </c>
      <c r="R2809" s="12">
        <f t="shared" si="435"/>
        <v>1.86</v>
      </c>
      <c r="S2809" s="13" t="str">
        <f t="shared" si="440"/>
        <v>Theater</v>
      </c>
      <c r="T2809" s="13" t="str">
        <f t="shared" si="443"/>
        <v>Plays</v>
      </c>
      <c r="U2809" s="18" t="str">
        <f t="shared" si="436"/>
        <v>Jun</v>
      </c>
      <c r="V2809" s="18" t="str">
        <f t="shared" si="437"/>
        <v>May</v>
      </c>
      <c r="W2809" s="1">
        <f t="shared" si="441"/>
        <v>2015</v>
      </c>
      <c r="X2809" s="1">
        <f t="shared" si="442"/>
        <v>2015</v>
      </c>
    </row>
    <row r="2810" spans="1:24" ht="40.5" x14ac:dyDescent="0.3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17">
        <f t="shared" si="438"/>
        <v>42238.638136574074</v>
      </c>
      <c r="L2810" s="17">
        <f t="shared" si="439"/>
        <v>42208.638136574074</v>
      </c>
      <c r="M2810" s="5" t="b">
        <v>0</v>
      </c>
      <c r="N2810" s="5">
        <v>69</v>
      </c>
      <c r="O2810" s="5" t="b">
        <v>1</v>
      </c>
      <c r="P2810" s="5" t="s">
        <v>8271</v>
      </c>
      <c r="Q2810" s="10">
        <f t="shared" si="434"/>
        <v>100.24444444444444</v>
      </c>
      <c r="R2810" s="12">
        <f t="shared" si="435"/>
        <v>1.5333333333333334</v>
      </c>
      <c r="S2810" s="13" t="str">
        <f t="shared" si="440"/>
        <v>Theater</v>
      </c>
      <c r="T2810" s="13" t="str">
        <f t="shared" si="443"/>
        <v>Plays</v>
      </c>
      <c r="U2810" s="18" t="str">
        <f t="shared" si="436"/>
        <v>Aug</v>
      </c>
      <c r="V2810" s="18" t="str">
        <f t="shared" si="437"/>
        <v>Jul</v>
      </c>
      <c r="W2810" s="1">
        <f t="shared" si="441"/>
        <v>2015</v>
      </c>
      <c r="X2810" s="1">
        <f t="shared" si="442"/>
        <v>2015</v>
      </c>
    </row>
    <row r="2811" spans="1:24" ht="40.5" x14ac:dyDescent="0.3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17">
        <f t="shared" si="438"/>
        <v>42459.402083333327</v>
      </c>
      <c r="L2811" s="17">
        <f t="shared" si="439"/>
        <v>42451.288483796299</v>
      </c>
      <c r="M2811" s="5" t="b">
        <v>0</v>
      </c>
      <c r="N2811" s="5">
        <v>21</v>
      </c>
      <c r="O2811" s="5" t="b">
        <v>1</v>
      </c>
      <c r="P2811" s="5" t="s">
        <v>8271</v>
      </c>
      <c r="Q2811" s="10">
        <f t="shared" si="434"/>
        <v>102.4</v>
      </c>
      <c r="R2811" s="12">
        <f t="shared" si="435"/>
        <v>0.84</v>
      </c>
      <c r="S2811" s="13" t="str">
        <f t="shared" si="440"/>
        <v>Theater</v>
      </c>
      <c r="T2811" s="13" t="str">
        <f t="shared" si="443"/>
        <v>Plays</v>
      </c>
      <c r="U2811" s="18" t="str">
        <f t="shared" si="436"/>
        <v>Mar</v>
      </c>
      <c r="V2811" s="18" t="str">
        <f t="shared" si="437"/>
        <v>Mar</v>
      </c>
      <c r="W2811" s="1">
        <f t="shared" si="441"/>
        <v>2016</v>
      </c>
      <c r="X2811" s="1">
        <f t="shared" si="442"/>
        <v>2016</v>
      </c>
    </row>
    <row r="2812" spans="1:24" ht="40.5" x14ac:dyDescent="0.3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17">
        <f t="shared" si="438"/>
        <v>41790.957638888889</v>
      </c>
      <c r="L2812" s="17">
        <f t="shared" si="439"/>
        <v>41758.931296296294</v>
      </c>
      <c r="M2812" s="5" t="b">
        <v>0</v>
      </c>
      <c r="N2812" s="5">
        <v>57</v>
      </c>
      <c r="O2812" s="5" t="b">
        <v>1</v>
      </c>
      <c r="P2812" s="5" t="s">
        <v>8271</v>
      </c>
      <c r="Q2812" s="10">
        <f t="shared" si="434"/>
        <v>108.2</v>
      </c>
      <c r="R2812" s="12">
        <f t="shared" si="435"/>
        <v>2.2799999999999998</v>
      </c>
      <c r="S2812" s="13" t="str">
        <f t="shared" si="440"/>
        <v>Theater</v>
      </c>
      <c r="T2812" s="13" t="str">
        <f t="shared" si="443"/>
        <v>Plays</v>
      </c>
      <c r="U2812" s="18" t="str">
        <f t="shared" si="436"/>
        <v>May</v>
      </c>
      <c r="V2812" s="18" t="str">
        <f t="shared" si="437"/>
        <v>Apr</v>
      </c>
      <c r="W2812" s="1">
        <f t="shared" si="441"/>
        <v>2014</v>
      </c>
      <c r="X2812" s="1">
        <f t="shared" si="442"/>
        <v>2014</v>
      </c>
    </row>
    <row r="2813" spans="1:24" ht="40.5" x14ac:dyDescent="0.3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17">
        <f t="shared" si="438"/>
        <v>42058.288229166668</v>
      </c>
      <c r="L2813" s="17">
        <f t="shared" si="439"/>
        <v>42028.288229166668</v>
      </c>
      <c r="M2813" s="5" t="b">
        <v>0</v>
      </c>
      <c r="N2813" s="5">
        <v>108</v>
      </c>
      <c r="O2813" s="5" t="b">
        <v>1</v>
      </c>
      <c r="P2813" s="5" t="s">
        <v>8271</v>
      </c>
      <c r="Q2813" s="10">
        <f t="shared" si="434"/>
        <v>100.27</v>
      </c>
      <c r="R2813" s="12">
        <f t="shared" si="435"/>
        <v>1.08</v>
      </c>
      <c r="S2813" s="13" t="str">
        <f t="shared" si="440"/>
        <v>Theater</v>
      </c>
      <c r="T2813" s="13" t="str">
        <f t="shared" si="443"/>
        <v>Plays</v>
      </c>
      <c r="U2813" s="18" t="str">
        <f t="shared" si="436"/>
        <v>Feb</v>
      </c>
      <c r="V2813" s="18" t="str">
        <f t="shared" si="437"/>
        <v>Jan</v>
      </c>
      <c r="W2813" s="1">
        <f t="shared" si="441"/>
        <v>2015</v>
      </c>
      <c r="X2813" s="1">
        <f t="shared" si="442"/>
        <v>2015</v>
      </c>
    </row>
    <row r="2814" spans="1:24" ht="40.5" x14ac:dyDescent="0.3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17">
        <f t="shared" si="438"/>
        <v>42099.958333333336</v>
      </c>
      <c r="L2814" s="17">
        <f t="shared" si="439"/>
        <v>42054.535856481474</v>
      </c>
      <c r="M2814" s="5" t="b">
        <v>0</v>
      </c>
      <c r="N2814" s="5">
        <v>83</v>
      </c>
      <c r="O2814" s="5" t="b">
        <v>1</v>
      </c>
      <c r="P2814" s="5" t="s">
        <v>8271</v>
      </c>
      <c r="Q2814" s="10">
        <f t="shared" si="434"/>
        <v>113.3</v>
      </c>
      <c r="R2814" s="12">
        <f t="shared" si="435"/>
        <v>1.66</v>
      </c>
      <c r="S2814" s="13" t="str">
        <f t="shared" si="440"/>
        <v>Theater</v>
      </c>
      <c r="T2814" s="13" t="str">
        <f t="shared" si="443"/>
        <v>Plays</v>
      </c>
      <c r="U2814" s="18" t="str">
        <f t="shared" si="436"/>
        <v>Apr</v>
      </c>
      <c r="V2814" s="18" t="str">
        <f t="shared" si="437"/>
        <v>Feb</v>
      </c>
      <c r="W2814" s="1">
        <f t="shared" si="441"/>
        <v>2015</v>
      </c>
      <c r="X2814" s="1">
        <f t="shared" si="442"/>
        <v>2015</v>
      </c>
    </row>
    <row r="2815" spans="1:24" ht="40.5" x14ac:dyDescent="0.3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17">
        <f t="shared" si="438"/>
        <v>42718.534270833326</v>
      </c>
      <c r="L2815" s="17">
        <f t="shared" si="439"/>
        <v>42693.534270833326</v>
      </c>
      <c r="M2815" s="5" t="b">
        <v>0</v>
      </c>
      <c r="N2815" s="5">
        <v>96</v>
      </c>
      <c r="O2815" s="5" t="b">
        <v>1</v>
      </c>
      <c r="P2815" s="5" t="s">
        <v>8271</v>
      </c>
      <c r="Q2815" s="10">
        <f t="shared" si="434"/>
        <v>127.57571428571428</v>
      </c>
      <c r="R2815" s="12">
        <f t="shared" si="435"/>
        <v>3.4285714285714284</v>
      </c>
      <c r="S2815" s="13" t="str">
        <f t="shared" si="440"/>
        <v>Theater</v>
      </c>
      <c r="T2815" s="13" t="str">
        <f t="shared" si="443"/>
        <v>Plays</v>
      </c>
      <c r="U2815" s="18" t="str">
        <f t="shared" si="436"/>
        <v>Dec</v>
      </c>
      <c r="V2815" s="18" t="str">
        <f t="shared" si="437"/>
        <v>Nov</v>
      </c>
      <c r="W2815" s="1">
        <f t="shared" si="441"/>
        <v>2016</v>
      </c>
      <c r="X2815" s="1">
        <f t="shared" si="442"/>
        <v>2016</v>
      </c>
    </row>
    <row r="2816" spans="1:24" ht="40.5" x14ac:dyDescent="0.3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17">
        <f t="shared" si="438"/>
        <v>42133.191145833327</v>
      </c>
      <c r="L2816" s="17">
        <f t="shared" si="439"/>
        <v>42103.191145833327</v>
      </c>
      <c r="M2816" s="5" t="b">
        <v>0</v>
      </c>
      <c r="N2816" s="5">
        <v>64</v>
      </c>
      <c r="O2816" s="5" t="b">
        <v>1</v>
      </c>
      <c r="P2816" s="5" t="s">
        <v>8271</v>
      </c>
      <c r="Q2816" s="10">
        <f t="shared" si="434"/>
        <v>107.73333333333333</v>
      </c>
      <c r="R2816" s="12">
        <f t="shared" si="435"/>
        <v>4.2666666666666666</v>
      </c>
      <c r="S2816" s="13" t="str">
        <f t="shared" si="440"/>
        <v>Theater</v>
      </c>
      <c r="T2816" s="13" t="str">
        <f t="shared" si="443"/>
        <v>Plays</v>
      </c>
      <c r="U2816" s="18" t="str">
        <f t="shared" si="436"/>
        <v>May</v>
      </c>
      <c r="V2816" s="18" t="str">
        <f t="shared" si="437"/>
        <v>Apr</v>
      </c>
      <c r="W2816" s="1">
        <f t="shared" si="441"/>
        <v>2015</v>
      </c>
      <c r="X2816" s="1">
        <f t="shared" si="442"/>
        <v>2015</v>
      </c>
    </row>
    <row r="2817" spans="1:24" ht="40.5" x14ac:dyDescent="0.3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17">
        <f t="shared" si="438"/>
        <v>42589.568391203698</v>
      </c>
      <c r="L2817" s="17">
        <f t="shared" si="439"/>
        <v>42559.568391203698</v>
      </c>
      <c r="M2817" s="5" t="b">
        <v>0</v>
      </c>
      <c r="N2817" s="5">
        <v>14</v>
      </c>
      <c r="O2817" s="5" t="b">
        <v>1</v>
      </c>
      <c r="P2817" s="5" t="s">
        <v>8271</v>
      </c>
      <c r="Q2817" s="10">
        <f t="shared" si="434"/>
        <v>242</v>
      </c>
      <c r="R2817" s="12">
        <f t="shared" si="435"/>
        <v>5.6</v>
      </c>
      <c r="S2817" s="13" t="str">
        <f t="shared" si="440"/>
        <v>Theater</v>
      </c>
      <c r="T2817" s="13" t="str">
        <f t="shared" si="443"/>
        <v>Plays</v>
      </c>
      <c r="U2817" s="18" t="str">
        <f t="shared" si="436"/>
        <v>Aug</v>
      </c>
      <c r="V2817" s="18" t="str">
        <f t="shared" si="437"/>
        <v>Jul</v>
      </c>
      <c r="W2817" s="1">
        <f t="shared" si="441"/>
        <v>2016</v>
      </c>
      <c r="X2817" s="1">
        <f t="shared" si="442"/>
        <v>2016</v>
      </c>
    </row>
    <row r="2818" spans="1:24" ht="40.5" x14ac:dyDescent="0.3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17">
        <f t="shared" si="438"/>
        <v>42218.458333333336</v>
      </c>
      <c r="L2818" s="17">
        <f t="shared" si="439"/>
        <v>42188.259166666663</v>
      </c>
      <c r="M2818" s="5" t="b">
        <v>0</v>
      </c>
      <c r="N2818" s="5">
        <v>169</v>
      </c>
      <c r="O2818" s="5" t="b">
        <v>1</v>
      </c>
      <c r="P2818" s="5" t="s">
        <v>8271</v>
      </c>
      <c r="Q2818" s="10">
        <f t="shared" ref="Q2818:Q2881" si="444">100*E2818/D2818</f>
        <v>141.56666666666666</v>
      </c>
      <c r="R2818" s="12">
        <f t="shared" ref="R2818:R2881" si="445">100*N2818/D2818</f>
        <v>5.6333333333333337</v>
      </c>
      <c r="S2818" s="13" t="str">
        <f t="shared" si="440"/>
        <v>Theater</v>
      </c>
      <c r="T2818" s="13" t="str">
        <f t="shared" si="443"/>
        <v>Plays</v>
      </c>
      <c r="U2818" s="18" t="str">
        <f t="shared" ref="U2818:U2881" si="446">TEXT((I2818/86400)+25569+(-5/24), "mmm")</f>
        <v>Aug</v>
      </c>
      <c r="V2818" s="18" t="str">
        <f t="shared" ref="V2818:V2881" si="447">TEXT((J2818/86400)+25569+(-5/24), "mmm")</f>
        <v>Jul</v>
      </c>
      <c r="W2818" s="1">
        <f t="shared" si="441"/>
        <v>2015</v>
      </c>
      <c r="X2818" s="1">
        <f t="shared" si="442"/>
        <v>2015</v>
      </c>
    </row>
    <row r="2819" spans="1:24" ht="40.5" x14ac:dyDescent="0.3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17">
        <f t="shared" ref="K2819:K2882" si="448">(I2819/86400)+25569+(-5/24)</f>
        <v>42063.42664351852</v>
      </c>
      <c r="L2819" s="17">
        <f t="shared" ref="L2819:L2882" si="449">(J2819/86400)+25569+(-5/24)</f>
        <v>42023.42664351852</v>
      </c>
      <c r="M2819" s="5" t="b">
        <v>0</v>
      </c>
      <c r="N2819" s="5">
        <v>33</v>
      </c>
      <c r="O2819" s="5" t="b">
        <v>1</v>
      </c>
      <c r="P2819" s="5" t="s">
        <v>8271</v>
      </c>
      <c r="Q2819" s="10">
        <f t="shared" si="444"/>
        <v>130</v>
      </c>
      <c r="R2819" s="12">
        <f t="shared" si="445"/>
        <v>5.5</v>
      </c>
      <c r="S2819" s="13" t="str">
        <f t="shared" ref="S2819:S2882" si="450">IF(ISNUMBER(SEARCH("film",P2819)),"Film",IF(ISNUMBER(SEARCH("theater",P2819)),"Theater",IF(ISNUMBER(SEARCH("music",P2819)),"Music",IF(ISNUMBER(SEARCH("technology",P2819)),"Technology",IF(ISNUMBER(SEARCH("journalism",P2819)),"Journalism",IF(ISNUMBER(SEARCH("games",P2819)),"Games",IF(ISNUMBER(SEARCH("food",P2819)),"Food",IF(ISNUMBER(SEARCH("photography",P2819)),"Photography",IF(ISNUMBER(SEARCH("publishing",P2819)),"Publishing")))))))))</f>
        <v>Theater</v>
      </c>
      <c r="T2819" s="13" t="str">
        <f t="shared" si="443"/>
        <v>Plays</v>
      </c>
      <c r="U2819" s="18" t="str">
        <f t="shared" si="446"/>
        <v>Feb</v>
      </c>
      <c r="V2819" s="18" t="str">
        <f t="shared" si="447"/>
        <v>Jan</v>
      </c>
      <c r="W2819" s="1">
        <f t="shared" ref="W2819:W2882" si="451">YEAR(K2819)</f>
        <v>2015</v>
      </c>
      <c r="X2819" s="1">
        <f t="shared" ref="X2819:X2882" si="452">YEAR(L2819)</f>
        <v>2015</v>
      </c>
    </row>
    <row r="2820" spans="1:24" ht="40.5" x14ac:dyDescent="0.3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17">
        <f t="shared" si="448"/>
        <v>42270.389884259253</v>
      </c>
      <c r="L2820" s="17">
        <f t="shared" si="449"/>
        <v>42250.389884259253</v>
      </c>
      <c r="M2820" s="5" t="b">
        <v>0</v>
      </c>
      <c r="N2820" s="5">
        <v>102</v>
      </c>
      <c r="O2820" s="5" t="b">
        <v>1</v>
      </c>
      <c r="P2820" s="5" t="s">
        <v>8271</v>
      </c>
      <c r="Q2820" s="10">
        <f t="shared" si="444"/>
        <v>106.03</v>
      </c>
      <c r="R2820" s="12">
        <f t="shared" si="445"/>
        <v>1.02</v>
      </c>
      <c r="S2820" s="13" t="str">
        <f t="shared" si="450"/>
        <v>Theater</v>
      </c>
      <c r="T2820" s="13" t="str">
        <f t="shared" si="443"/>
        <v>Plays</v>
      </c>
      <c r="U2820" s="18" t="str">
        <f t="shared" si="446"/>
        <v>Sep</v>
      </c>
      <c r="V2820" s="18" t="str">
        <f t="shared" si="447"/>
        <v>Sep</v>
      </c>
      <c r="W2820" s="1">
        <f t="shared" si="451"/>
        <v>2015</v>
      </c>
      <c r="X2820" s="1">
        <f t="shared" si="452"/>
        <v>2015</v>
      </c>
    </row>
    <row r="2821" spans="1:24" ht="40.5" x14ac:dyDescent="0.3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17">
        <f t="shared" si="448"/>
        <v>42169.317233796297</v>
      </c>
      <c r="L2821" s="17">
        <f t="shared" si="449"/>
        <v>42139.317233796297</v>
      </c>
      <c r="M2821" s="5" t="b">
        <v>0</v>
      </c>
      <c r="N2821" s="5">
        <v>104</v>
      </c>
      <c r="O2821" s="5" t="b">
        <v>1</v>
      </c>
      <c r="P2821" s="5" t="s">
        <v>8271</v>
      </c>
      <c r="Q2821" s="10">
        <f t="shared" si="444"/>
        <v>104.8</v>
      </c>
      <c r="R2821" s="12">
        <f t="shared" si="445"/>
        <v>2.08</v>
      </c>
      <c r="S2821" s="13" t="str">
        <f t="shared" si="450"/>
        <v>Theater</v>
      </c>
      <c r="T2821" s="13" t="str">
        <f t="shared" si="443"/>
        <v>Plays</v>
      </c>
      <c r="U2821" s="18" t="str">
        <f t="shared" si="446"/>
        <v>Jun</v>
      </c>
      <c r="V2821" s="18" t="str">
        <f t="shared" si="447"/>
        <v>May</v>
      </c>
      <c r="W2821" s="1">
        <f t="shared" si="451"/>
        <v>2015</v>
      </c>
      <c r="X2821" s="1">
        <f t="shared" si="452"/>
        <v>2015</v>
      </c>
    </row>
    <row r="2822" spans="1:24" ht="40.5" x14ac:dyDescent="0.3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17">
        <f t="shared" si="448"/>
        <v>42425.791666666664</v>
      </c>
      <c r="L2822" s="17">
        <f t="shared" si="449"/>
        <v>42401.402650462966</v>
      </c>
      <c r="M2822" s="5" t="b">
        <v>0</v>
      </c>
      <c r="N2822" s="5">
        <v>20</v>
      </c>
      <c r="O2822" s="5" t="b">
        <v>1</v>
      </c>
      <c r="P2822" s="5" t="s">
        <v>8271</v>
      </c>
      <c r="Q2822" s="10">
        <f t="shared" si="444"/>
        <v>136</v>
      </c>
      <c r="R2822" s="12">
        <f t="shared" si="445"/>
        <v>10</v>
      </c>
      <c r="S2822" s="13" t="str">
        <f t="shared" si="450"/>
        <v>Theater</v>
      </c>
      <c r="T2822" s="13" t="str">
        <f t="shared" si="443"/>
        <v>Plays</v>
      </c>
      <c r="U2822" s="18" t="str">
        <f t="shared" si="446"/>
        <v>Feb</v>
      </c>
      <c r="V2822" s="18" t="str">
        <f t="shared" si="447"/>
        <v>Feb</v>
      </c>
      <c r="W2822" s="1">
        <f t="shared" si="451"/>
        <v>2016</v>
      </c>
      <c r="X2822" s="1">
        <f t="shared" si="452"/>
        <v>2016</v>
      </c>
    </row>
    <row r="2823" spans="1:24" ht="60.75" x14ac:dyDescent="0.3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17">
        <f t="shared" si="448"/>
        <v>41905.714525462965</v>
      </c>
      <c r="L2823" s="17">
        <f t="shared" si="449"/>
        <v>41875.714525462965</v>
      </c>
      <c r="M2823" s="5" t="b">
        <v>0</v>
      </c>
      <c r="N2823" s="5">
        <v>35</v>
      </c>
      <c r="O2823" s="5" t="b">
        <v>1</v>
      </c>
      <c r="P2823" s="5" t="s">
        <v>8271</v>
      </c>
      <c r="Q2823" s="10">
        <f t="shared" si="444"/>
        <v>100</v>
      </c>
      <c r="R2823" s="12">
        <f t="shared" si="445"/>
        <v>3.5</v>
      </c>
      <c r="S2823" s="13" t="str">
        <f t="shared" si="450"/>
        <v>Theater</v>
      </c>
      <c r="T2823" s="13" t="str">
        <f t="shared" si="443"/>
        <v>Plays</v>
      </c>
      <c r="U2823" s="18" t="str">
        <f t="shared" si="446"/>
        <v>Sep</v>
      </c>
      <c r="V2823" s="18" t="str">
        <f t="shared" si="447"/>
        <v>Aug</v>
      </c>
      <c r="W2823" s="1">
        <f t="shared" si="451"/>
        <v>2014</v>
      </c>
      <c r="X2823" s="1">
        <f t="shared" si="452"/>
        <v>2014</v>
      </c>
    </row>
    <row r="2824" spans="1:24" ht="40.5" x14ac:dyDescent="0.3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17">
        <f t="shared" si="448"/>
        <v>42090.433935185181</v>
      </c>
      <c r="L2824" s="17">
        <f t="shared" si="449"/>
        <v>42060.475601851846</v>
      </c>
      <c r="M2824" s="5" t="b">
        <v>0</v>
      </c>
      <c r="N2824" s="5">
        <v>94</v>
      </c>
      <c r="O2824" s="5" t="b">
        <v>1</v>
      </c>
      <c r="P2824" s="5" t="s">
        <v>8271</v>
      </c>
      <c r="Q2824" s="10">
        <f t="shared" si="444"/>
        <v>100</v>
      </c>
      <c r="R2824" s="12">
        <f t="shared" si="445"/>
        <v>1.5666666666666667</v>
      </c>
      <c r="S2824" s="13" t="str">
        <f t="shared" si="450"/>
        <v>Theater</v>
      </c>
      <c r="T2824" s="13" t="str">
        <f t="shared" si="443"/>
        <v>Plays</v>
      </c>
      <c r="U2824" s="18" t="str">
        <f t="shared" si="446"/>
        <v>Mar</v>
      </c>
      <c r="V2824" s="18" t="str">
        <f t="shared" si="447"/>
        <v>Feb</v>
      </c>
      <c r="W2824" s="1">
        <f t="shared" si="451"/>
        <v>2015</v>
      </c>
      <c r="X2824" s="1">
        <f t="shared" si="452"/>
        <v>2015</v>
      </c>
    </row>
    <row r="2825" spans="1:24" ht="40.5" x14ac:dyDescent="0.3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17">
        <f t="shared" si="448"/>
        <v>42094.749305555553</v>
      </c>
      <c r="L2825" s="17">
        <f t="shared" si="449"/>
        <v>42066.803310185183</v>
      </c>
      <c r="M2825" s="5" t="b">
        <v>0</v>
      </c>
      <c r="N2825" s="5">
        <v>14</v>
      </c>
      <c r="O2825" s="5" t="b">
        <v>1</v>
      </c>
      <c r="P2825" s="5" t="s">
        <v>8271</v>
      </c>
      <c r="Q2825" s="10">
        <f t="shared" si="444"/>
        <v>124</v>
      </c>
      <c r="R2825" s="12">
        <f t="shared" si="445"/>
        <v>14</v>
      </c>
      <c r="S2825" s="13" t="str">
        <f t="shared" si="450"/>
        <v>Theater</v>
      </c>
      <c r="T2825" s="13" t="str">
        <f t="shared" si="443"/>
        <v>Plays</v>
      </c>
      <c r="U2825" s="18" t="str">
        <f t="shared" si="446"/>
        <v>Mar</v>
      </c>
      <c r="V2825" s="18" t="str">
        <f t="shared" si="447"/>
        <v>Mar</v>
      </c>
      <c r="W2825" s="1">
        <f t="shared" si="451"/>
        <v>2015</v>
      </c>
      <c r="X2825" s="1">
        <f t="shared" si="452"/>
        <v>2015</v>
      </c>
    </row>
    <row r="2826" spans="1:24" ht="40.5" x14ac:dyDescent="0.3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17">
        <f t="shared" si="448"/>
        <v>42167.863194444442</v>
      </c>
      <c r="L2826" s="17">
        <f t="shared" si="449"/>
        <v>42136.0624537037</v>
      </c>
      <c r="M2826" s="5" t="b">
        <v>0</v>
      </c>
      <c r="N2826" s="5">
        <v>15</v>
      </c>
      <c r="O2826" s="5" t="b">
        <v>1</v>
      </c>
      <c r="P2826" s="5" t="s">
        <v>8271</v>
      </c>
      <c r="Q2826" s="10">
        <f t="shared" si="444"/>
        <v>116.92307692307692</v>
      </c>
      <c r="R2826" s="12">
        <f t="shared" si="445"/>
        <v>2.3076923076923075</v>
      </c>
      <c r="S2826" s="13" t="str">
        <f t="shared" si="450"/>
        <v>Theater</v>
      </c>
      <c r="T2826" s="13" t="str">
        <f t="shared" si="443"/>
        <v>Plays</v>
      </c>
      <c r="U2826" s="18" t="str">
        <f t="shared" si="446"/>
        <v>Jun</v>
      </c>
      <c r="V2826" s="18" t="str">
        <f t="shared" si="447"/>
        <v>May</v>
      </c>
      <c r="W2826" s="1">
        <f t="shared" si="451"/>
        <v>2015</v>
      </c>
      <c r="X2826" s="1">
        <f t="shared" si="452"/>
        <v>2015</v>
      </c>
    </row>
    <row r="2827" spans="1:24" ht="40.5" x14ac:dyDescent="0.3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17">
        <f t="shared" si="448"/>
        <v>42342.584328703706</v>
      </c>
      <c r="L2827" s="17">
        <f t="shared" si="449"/>
        <v>42312.584328703706</v>
      </c>
      <c r="M2827" s="5" t="b">
        <v>0</v>
      </c>
      <c r="N2827" s="5">
        <v>51</v>
      </c>
      <c r="O2827" s="5" t="b">
        <v>1</v>
      </c>
      <c r="P2827" s="5" t="s">
        <v>8271</v>
      </c>
      <c r="Q2827" s="10">
        <f t="shared" si="444"/>
        <v>103.33333333333333</v>
      </c>
      <c r="R2827" s="12">
        <f t="shared" si="445"/>
        <v>1.7</v>
      </c>
      <c r="S2827" s="13" t="str">
        <f t="shared" si="450"/>
        <v>Theater</v>
      </c>
      <c r="T2827" s="13" t="str">
        <f t="shared" si="443"/>
        <v>Plays</v>
      </c>
      <c r="U2827" s="18" t="str">
        <f t="shared" si="446"/>
        <v>Dec</v>
      </c>
      <c r="V2827" s="18" t="str">
        <f t="shared" si="447"/>
        <v>Nov</v>
      </c>
      <c r="W2827" s="1">
        <f t="shared" si="451"/>
        <v>2015</v>
      </c>
      <c r="X2827" s="1">
        <f t="shared" si="452"/>
        <v>2015</v>
      </c>
    </row>
    <row r="2828" spans="1:24" ht="40.5" x14ac:dyDescent="0.3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17">
        <f t="shared" si="448"/>
        <v>42195.083333333336</v>
      </c>
      <c r="L2828" s="17">
        <f t="shared" si="449"/>
        <v>42170.826527777775</v>
      </c>
      <c r="M2828" s="5" t="b">
        <v>0</v>
      </c>
      <c r="N2828" s="5">
        <v>19</v>
      </c>
      <c r="O2828" s="5" t="b">
        <v>1</v>
      </c>
      <c r="P2828" s="5" t="s">
        <v>8271</v>
      </c>
      <c r="Q2828" s="10">
        <f t="shared" si="444"/>
        <v>107.75</v>
      </c>
      <c r="R2828" s="12">
        <f t="shared" si="445"/>
        <v>0.95</v>
      </c>
      <c r="S2828" s="13" t="str">
        <f t="shared" si="450"/>
        <v>Theater</v>
      </c>
      <c r="T2828" s="13" t="str">
        <f t="shared" si="443"/>
        <v>Plays</v>
      </c>
      <c r="U2828" s="18" t="str">
        <f t="shared" si="446"/>
        <v>Jul</v>
      </c>
      <c r="V2828" s="18" t="str">
        <f t="shared" si="447"/>
        <v>Jun</v>
      </c>
      <c r="W2828" s="1">
        <f t="shared" si="451"/>
        <v>2015</v>
      </c>
      <c r="X2828" s="1">
        <f t="shared" si="452"/>
        <v>2015</v>
      </c>
    </row>
    <row r="2829" spans="1:24" ht="60.75" x14ac:dyDescent="0.3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17">
        <f t="shared" si="448"/>
        <v>42524.479166666664</v>
      </c>
      <c r="L2829" s="17">
        <f t="shared" si="449"/>
        <v>42494.475300925922</v>
      </c>
      <c r="M2829" s="5" t="b">
        <v>0</v>
      </c>
      <c r="N2829" s="5">
        <v>23</v>
      </c>
      <c r="O2829" s="5" t="b">
        <v>1</v>
      </c>
      <c r="P2829" s="5" t="s">
        <v>8271</v>
      </c>
      <c r="Q2829" s="10">
        <f t="shared" si="444"/>
        <v>120.25</v>
      </c>
      <c r="R2829" s="12">
        <f t="shared" si="445"/>
        <v>1.1499999999999999</v>
      </c>
      <c r="S2829" s="13" t="str">
        <f t="shared" si="450"/>
        <v>Theater</v>
      </c>
      <c r="T2829" s="13" t="str">
        <f t="shared" si="443"/>
        <v>Plays</v>
      </c>
      <c r="U2829" s="18" t="str">
        <f t="shared" si="446"/>
        <v>Jun</v>
      </c>
      <c r="V2829" s="18" t="str">
        <f t="shared" si="447"/>
        <v>May</v>
      </c>
      <c r="W2829" s="1">
        <f t="shared" si="451"/>
        <v>2016</v>
      </c>
      <c r="X2829" s="1">
        <f t="shared" si="452"/>
        <v>2016</v>
      </c>
    </row>
    <row r="2830" spans="1:24" ht="40.5" x14ac:dyDescent="0.3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17">
        <f t="shared" si="448"/>
        <v>42279.749999999993</v>
      </c>
      <c r="L2830" s="17">
        <f t="shared" si="449"/>
        <v>42254.056354166663</v>
      </c>
      <c r="M2830" s="5" t="b">
        <v>0</v>
      </c>
      <c r="N2830" s="5">
        <v>97</v>
      </c>
      <c r="O2830" s="5" t="b">
        <v>1</v>
      </c>
      <c r="P2830" s="5" t="s">
        <v>8271</v>
      </c>
      <c r="Q2830" s="10">
        <f t="shared" si="444"/>
        <v>100.37894736842105</v>
      </c>
      <c r="R2830" s="12">
        <f t="shared" si="445"/>
        <v>1.0210526315789474</v>
      </c>
      <c r="S2830" s="13" t="str">
        <f t="shared" si="450"/>
        <v>Theater</v>
      </c>
      <c r="T2830" s="13" t="str">
        <f t="shared" si="443"/>
        <v>Plays</v>
      </c>
      <c r="U2830" s="18" t="str">
        <f t="shared" si="446"/>
        <v>Oct</v>
      </c>
      <c r="V2830" s="18" t="str">
        <f t="shared" si="447"/>
        <v>Sep</v>
      </c>
      <c r="W2830" s="1">
        <f t="shared" si="451"/>
        <v>2015</v>
      </c>
      <c r="X2830" s="1">
        <f t="shared" si="452"/>
        <v>2015</v>
      </c>
    </row>
    <row r="2831" spans="1:24" ht="40.5" x14ac:dyDescent="0.3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17">
        <f t="shared" si="448"/>
        <v>42523.225902777776</v>
      </c>
      <c r="L2831" s="17">
        <f t="shared" si="449"/>
        <v>42495.225902777776</v>
      </c>
      <c r="M2831" s="5" t="b">
        <v>0</v>
      </c>
      <c r="N2831" s="5">
        <v>76</v>
      </c>
      <c r="O2831" s="5" t="b">
        <v>1</v>
      </c>
      <c r="P2831" s="5" t="s">
        <v>8271</v>
      </c>
      <c r="Q2831" s="10">
        <f t="shared" si="444"/>
        <v>106.52</v>
      </c>
      <c r="R2831" s="12">
        <f t="shared" si="445"/>
        <v>3.04</v>
      </c>
      <c r="S2831" s="13" t="str">
        <f t="shared" si="450"/>
        <v>Theater</v>
      </c>
      <c r="T2831" s="13" t="str">
        <f t="shared" si="443"/>
        <v>Plays</v>
      </c>
      <c r="U2831" s="18" t="str">
        <f t="shared" si="446"/>
        <v>Jun</v>
      </c>
      <c r="V2831" s="18" t="str">
        <f t="shared" si="447"/>
        <v>May</v>
      </c>
      <c r="W2831" s="1">
        <f t="shared" si="451"/>
        <v>2016</v>
      </c>
      <c r="X2831" s="1">
        <f t="shared" si="452"/>
        <v>2016</v>
      </c>
    </row>
    <row r="2832" spans="1:24" ht="40.5" x14ac:dyDescent="0.3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17">
        <f t="shared" si="448"/>
        <v>41770.957638888889</v>
      </c>
      <c r="L2832" s="17">
        <f t="shared" si="449"/>
        <v>41758.631342592591</v>
      </c>
      <c r="M2832" s="5" t="b">
        <v>0</v>
      </c>
      <c r="N2832" s="5">
        <v>11</v>
      </c>
      <c r="O2832" s="5" t="b">
        <v>1</v>
      </c>
      <c r="P2832" s="5" t="s">
        <v>8271</v>
      </c>
      <c r="Q2832" s="10">
        <f t="shared" si="444"/>
        <v>100</v>
      </c>
      <c r="R2832" s="12">
        <f t="shared" si="445"/>
        <v>0.36666666666666664</v>
      </c>
      <c r="S2832" s="13" t="str">
        <f t="shared" si="450"/>
        <v>Theater</v>
      </c>
      <c r="T2832" s="13" t="str">
        <f t="shared" si="443"/>
        <v>Plays</v>
      </c>
      <c r="U2832" s="18" t="str">
        <f t="shared" si="446"/>
        <v>May</v>
      </c>
      <c r="V2832" s="18" t="str">
        <f t="shared" si="447"/>
        <v>Apr</v>
      </c>
      <c r="W2832" s="1">
        <f t="shared" si="451"/>
        <v>2014</v>
      </c>
      <c r="X2832" s="1">
        <f t="shared" si="452"/>
        <v>2014</v>
      </c>
    </row>
    <row r="2833" spans="1:24" ht="40.5" x14ac:dyDescent="0.3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17">
        <f t="shared" si="448"/>
        <v>42201.616550925923</v>
      </c>
      <c r="L2833" s="17">
        <f t="shared" si="449"/>
        <v>42171.616550925923</v>
      </c>
      <c r="M2833" s="5" t="b">
        <v>0</v>
      </c>
      <c r="N2833" s="5">
        <v>52</v>
      </c>
      <c r="O2833" s="5" t="b">
        <v>1</v>
      </c>
      <c r="P2833" s="5" t="s">
        <v>8271</v>
      </c>
      <c r="Q2833" s="10">
        <f t="shared" si="444"/>
        <v>110.66666666666667</v>
      </c>
      <c r="R2833" s="12">
        <f t="shared" si="445"/>
        <v>1.7333333333333334</v>
      </c>
      <c r="S2833" s="13" t="str">
        <f t="shared" si="450"/>
        <v>Theater</v>
      </c>
      <c r="T2833" s="13" t="str">
        <f t="shared" si="443"/>
        <v>Plays</v>
      </c>
      <c r="U2833" s="18" t="str">
        <f t="shared" si="446"/>
        <v>Jul</v>
      </c>
      <c r="V2833" s="18" t="str">
        <f t="shared" si="447"/>
        <v>Jun</v>
      </c>
      <c r="W2833" s="1">
        <f t="shared" si="451"/>
        <v>2015</v>
      </c>
      <c r="X2833" s="1">
        <f t="shared" si="452"/>
        <v>2015</v>
      </c>
    </row>
    <row r="2834" spans="1:24" ht="40.5" x14ac:dyDescent="0.3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17">
        <f t="shared" si="448"/>
        <v>41966.708333333336</v>
      </c>
      <c r="L2834" s="17">
        <f t="shared" si="449"/>
        <v>41938.501087962963</v>
      </c>
      <c r="M2834" s="5" t="b">
        <v>0</v>
      </c>
      <c r="N2834" s="5">
        <v>95</v>
      </c>
      <c r="O2834" s="5" t="b">
        <v>1</v>
      </c>
      <c r="P2834" s="5" t="s">
        <v>8271</v>
      </c>
      <c r="Q2834" s="10">
        <f t="shared" si="444"/>
        <v>114.7196</v>
      </c>
      <c r="R2834" s="12">
        <f t="shared" si="445"/>
        <v>3.8</v>
      </c>
      <c r="S2834" s="13" t="str">
        <f t="shared" si="450"/>
        <v>Theater</v>
      </c>
      <c r="T2834" s="13" t="str">
        <f t="shared" si="443"/>
        <v>Plays</v>
      </c>
      <c r="U2834" s="18" t="str">
        <f t="shared" si="446"/>
        <v>Nov</v>
      </c>
      <c r="V2834" s="18" t="str">
        <f t="shared" si="447"/>
        <v>Oct</v>
      </c>
      <c r="W2834" s="1">
        <f t="shared" si="451"/>
        <v>2014</v>
      </c>
      <c r="X2834" s="1">
        <f t="shared" si="452"/>
        <v>2014</v>
      </c>
    </row>
    <row r="2835" spans="1:24" x14ac:dyDescent="0.3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17">
        <f t="shared" si="448"/>
        <v>42287.874999999993</v>
      </c>
      <c r="L2835" s="17">
        <f t="shared" si="449"/>
        <v>42267.919363425921</v>
      </c>
      <c r="M2835" s="5" t="b">
        <v>0</v>
      </c>
      <c r="N2835" s="5">
        <v>35</v>
      </c>
      <c r="O2835" s="5" t="b">
        <v>1</v>
      </c>
      <c r="P2835" s="5" t="s">
        <v>8271</v>
      </c>
      <c r="Q2835" s="10">
        <f t="shared" si="444"/>
        <v>108.25925925925925</v>
      </c>
      <c r="R2835" s="12">
        <f t="shared" si="445"/>
        <v>1.2962962962962963</v>
      </c>
      <c r="S2835" s="13" t="str">
        <f t="shared" si="450"/>
        <v>Theater</v>
      </c>
      <c r="T2835" s="13" t="str">
        <f t="shared" si="443"/>
        <v>Plays</v>
      </c>
      <c r="U2835" s="18" t="str">
        <f t="shared" si="446"/>
        <v>Oct</v>
      </c>
      <c r="V2835" s="18" t="str">
        <f t="shared" si="447"/>
        <v>Sep</v>
      </c>
      <c r="W2835" s="1">
        <f t="shared" si="451"/>
        <v>2015</v>
      </c>
      <c r="X2835" s="1">
        <f t="shared" si="452"/>
        <v>2015</v>
      </c>
    </row>
    <row r="2836" spans="1:24" ht="40.5" x14ac:dyDescent="0.3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17">
        <f t="shared" si="448"/>
        <v>42034.751504629625</v>
      </c>
      <c r="L2836" s="17">
        <f t="shared" si="449"/>
        <v>42019.751504629625</v>
      </c>
      <c r="M2836" s="5" t="b">
        <v>0</v>
      </c>
      <c r="N2836" s="5">
        <v>21</v>
      </c>
      <c r="O2836" s="5" t="b">
        <v>1</v>
      </c>
      <c r="P2836" s="5" t="s">
        <v>8271</v>
      </c>
      <c r="Q2836" s="10">
        <f t="shared" si="444"/>
        <v>170</v>
      </c>
      <c r="R2836" s="12">
        <f t="shared" si="445"/>
        <v>2.625</v>
      </c>
      <c r="S2836" s="13" t="str">
        <f t="shared" si="450"/>
        <v>Theater</v>
      </c>
      <c r="T2836" s="13" t="str">
        <f t="shared" si="443"/>
        <v>Plays</v>
      </c>
      <c r="U2836" s="18" t="str">
        <f t="shared" si="446"/>
        <v>Jan</v>
      </c>
      <c r="V2836" s="18" t="str">
        <f t="shared" si="447"/>
        <v>Jan</v>
      </c>
      <c r="W2836" s="1">
        <f t="shared" si="451"/>
        <v>2015</v>
      </c>
      <c r="X2836" s="1">
        <f t="shared" si="452"/>
        <v>2015</v>
      </c>
    </row>
    <row r="2837" spans="1:24" ht="40.5" x14ac:dyDescent="0.3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17">
        <f t="shared" si="448"/>
        <v>42342.791666666664</v>
      </c>
      <c r="L2837" s="17">
        <f t="shared" si="449"/>
        <v>42313.495567129627</v>
      </c>
      <c r="M2837" s="5" t="b">
        <v>0</v>
      </c>
      <c r="N2837" s="5">
        <v>93</v>
      </c>
      <c r="O2837" s="5" t="b">
        <v>1</v>
      </c>
      <c r="P2837" s="5" t="s">
        <v>8271</v>
      </c>
      <c r="Q2837" s="10">
        <f t="shared" si="444"/>
        <v>187.09899999999999</v>
      </c>
      <c r="R2837" s="12">
        <f t="shared" si="445"/>
        <v>9.3000000000000007</v>
      </c>
      <c r="S2837" s="13" t="str">
        <f t="shared" si="450"/>
        <v>Theater</v>
      </c>
      <c r="T2837" s="13" t="str">
        <f t="shared" si="443"/>
        <v>Plays</v>
      </c>
      <c r="U2837" s="18" t="str">
        <f t="shared" si="446"/>
        <v>Dec</v>
      </c>
      <c r="V2837" s="18" t="str">
        <f t="shared" si="447"/>
        <v>Nov</v>
      </c>
      <c r="W2837" s="1">
        <f t="shared" si="451"/>
        <v>2015</v>
      </c>
      <c r="X2837" s="1">
        <f t="shared" si="452"/>
        <v>2015</v>
      </c>
    </row>
    <row r="2838" spans="1:24" ht="40.5" x14ac:dyDescent="0.3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17">
        <f t="shared" si="448"/>
        <v>42783.999305555553</v>
      </c>
      <c r="L2838" s="17">
        <f t="shared" si="449"/>
        <v>42746.053449074076</v>
      </c>
      <c r="M2838" s="5" t="b">
        <v>0</v>
      </c>
      <c r="N2838" s="5">
        <v>11</v>
      </c>
      <c r="O2838" s="5" t="b">
        <v>1</v>
      </c>
      <c r="P2838" s="5" t="s">
        <v>8271</v>
      </c>
      <c r="Q2838" s="10">
        <f t="shared" si="444"/>
        <v>107.77777777777777</v>
      </c>
      <c r="R2838" s="12">
        <f t="shared" si="445"/>
        <v>2.4444444444444446</v>
      </c>
      <c r="S2838" s="13" t="str">
        <f t="shared" si="450"/>
        <v>Theater</v>
      </c>
      <c r="T2838" s="13" t="str">
        <f t="shared" si="443"/>
        <v>Plays</v>
      </c>
      <c r="U2838" s="18" t="str">
        <f t="shared" si="446"/>
        <v>Feb</v>
      </c>
      <c r="V2838" s="18" t="str">
        <f t="shared" si="447"/>
        <v>Jan</v>
      </c>
      <c r="W2838" s="1">
        <f t="shared" si="451"/>
        <v>2017</v>
      </c>
      <c r="X2838" s="1">
        <f t="shared" si="452"/>
        <v>2017</v>
      </c>
    </row>
    <row r="2839" spans="1:24" ht="60.75" x14ac:dyDescent="0.3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17">
        <f t="shared" si="448"/>
        <v>42347.741712962961</v>
      </c>
      <c r="L2839" s="17">
        <f t="shared" si="449"/>
        <v>42307.700046296297</v>
      </c>
      <c r="M2839" s="5" t="b">
        <v>0</v>
      </c>
      <c r="N2839" s="5">
        <v>21</v>
      </c>
      <c r="O2839" s="5" t="b">
        <v>1</v>
      </c>
      <c r="P2839" s="5" t="s">
        <v>8271</v>
      </c>
      <c r="Q2839" s="10">
        <f t="shared" si="444"/>
        <v>100</v>
      </c>
      <c r="R2839" s="12">
        <f t="shared" si="445"/>
        <v>2.4705882352941178</v>
      </c>
      <c r="S2839" s="13" t="str">
        <f t="shared" si="450"/>
        <v>Theater</v>
      </c>
      <c r="T2839" s="13" t="str">
        <f t="shared" si="443"/>
        <v>Plays</v>
      </c>
      <c r="U2839" s="18" t="str">
        <f t="shared" si="446"/>
        <v>Dec</v>
      </c>
      <c r="V2839" s="18" t="str">
        <f t="shared" si="447"/>
        <v>Oct</v>
      </c>
      <c r="W2839" s="1">
        <f t="shared" si="451"/>
        <v>2015</v>
      </c>
      <c r="X2839" s="1">
        <f t="shared" si="452"/>
        <v>2015</v>
      </c>
    </row>
    <row r="2840" spans="1:24" ht="60.75" x14ac:dyDescent="0.3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17">
        <f t="shared" si="448"/>
        <v>41864.708333333328</v>
      </c>
      <c r="L2840" s="17">
        <f t="shared" si="449"/>
        <v>41842.399259259255</v>
      </c>
      <c r="M2840" s="5" t="b">
        <v>0</v>
      </c>
      <c r="N2840" s="5">
        <v>54</v>
      </c>
      <c r="O2840" s="5" t="b">
        <v>1</v>
      </c>
      <c r="P2840" s="5" t="s">
        <v>8271</v>
      </c>
      <c r="Q2840" s="10">
        <f t="shared" si="444"/>
        <v>120.25</v>
      </c>
      <c r="R2840" s="12">
        <f t="shared" si="445"/>
        <v>2.7</v>
      </c>
      <c r="S2840" s="13" t="str">
        <f t="shared" si="450"/>
        <v>Theater</v>
      </c>
      <c r="T2840" s="13" t="str">
        <f t="shared" si="443"/>
        <v>Plays</v>
      </c>
      <c r="U2840" s="18" t="str">
        <f t="shared" si="446"/>
        <v>Aug</v>
      </c>
      <c r="V2840" s="18" t="str">
        <f t="shared" si="447"/>
        <v>Jul</v>
      </c>
      <c r="W2840" s="1">
        <f t="shared" si="451"/>
        <v>2014</v>
      </c>
      <c r="X2840" s="1">
        <f t="shared" si="452"/>
        <v>2014</v>
      </c>
    </row>
    <row r="2841" spans="1:24" ht="40.5" x14ac:dyDescent="0.3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17">
        <f t="shared" si="448"/>
        <v>41875.999305555553</v>
      </c>
      <c r="L2841" s="17">
        <f t="shared" si="449"/>
        <v>41853.031874999993</v>
      </c>
      <c r="M2841" s="5" t="b">
        <v>0</v>
      </c>
      <c r="N2841" s="5">
        <v>31</v>
      </c>
      <c r="O2841" s="5" t="b">
        <v>1</v>
      </c>
      <c r="P2841" s="5" t="s">
        <v>8271</v>
      </c>
      <c r="Q2841" s="10">
        <f t="shared" si="444"/>
        <v>111.42857142857143</v>
      </c>
      <c r="R2841" s="12">
        <f t="shared" si="445"/>
        <v>0.88571428571428568</v>
      </c>
      <c r="S2841" s="13" t="str">
        <f t="shared" si="450"/>
        <v>Theater</v>
      </c>
      <c r="T2841" s="13" t="str">
        <f t="shared" si="443"/>
        <v>Plays</v>
      </c>
      <c r="U2841" s="18" t="str">
        <f t="shared" si="446"/>
        <v>Aug</v>
      </c>
      <c r="V2841" s="18" t="str">
        <f t="shared" si="447"/>
        <v>Aug</v>
      </c>
      <c r="W2841" s="1">
        <f t="shared" si="451"/>
        <v>2014</v>
      </c>
      <c r="X2841" s="1">
        <f t="shared" si="452"/>
        <v>2014</v>
      </c>
    </row>
    <row r="2842" spans="1:24" ht="60.75" x14ac:dyDescent="0.3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17">
        <f t="shared" si="448"/>
        <v>42081.499999999993</v>
      </c>
      <c r="L2842" s="17">
        <f t="shared" si="449"/>
        <v>42059.827303240738</v>
      </c>
      <c r="M2842" s="5" t="b">
        <v>0</v>
      </c>
      <c r="N2842" s="5">
        <v>132</v>
      </c>
      <c r="O2842" s="5" t="b">
        <v>1</v>
      </c>
      <c r="P2842" s="5" t="s">
        <v>8271</v>
      </c>
      <c r="Q2842" s="10">
        <f t="shared" si="444"/>
        <v>104</v>
      </c>
      <c r="R2842" s="12">
        <f t="shared" si="445"/>
        <v>5.28</v>
      </c>
      <c r="S2842" s="13" t="str">
        <f t="shared" si="450"/>
        <v>Theater</v>
      </c>
      <c r="T2842" s="13" t="str">
        <f t="shared" si="443"/>
        <v>Plays</v>
      </c>
      <c r="U2842" s="18" t="str">
        <f t="shared" si="446"/>
        <v>Mar</v>
      </c>
      <c r="V2842" s="18" t="str">
        <f t="shared" si="447"/>
        <v>Feb</v>
      </c>
      <c r="W2842" s="1">
        <f t="shared" si="451"/>
        <v>2015</v>
      </c>
      <c r="X2842" s="1">
        <f t="shared" si="452"/>
        <v>2015</v>
      </c>
    </row>
    <row r="2843" spans="1:24" ht="40.5" x14ac:dyDescent="0.3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17">
        <f t="shared" si="448"/>
        <v>42351.572881944441</v>
      </c>
      <c r="L2843" s="17">
        <f t="shared" si="449"/>
        <v>42291.531215277777</v>
      </c>
      <c r="M2843" s="5" t="b">
        <v>0</v>
      </c>
      <c r="N2843" s="5">
        <v>1</v>
      </c>
      <c r="O2843" s="5" t="b">
        <v>0</v>
      </c>
      <c r="P2843" s="5" t="s">
        <v>8271</v>
      </c>
      <c r="Q2843" s="10">
        <f t="shared" si="444"/>
        <v>1</v>
      </c>
      <c r="R2843" s="12">
        <f t="shared" si="445"/>
        <v>0.1</v>
      </c>
      <c r="S2843" s="13" t="str">
        <f t="shared" si="450"/>
        <v>Theater</v>
      </c>
      <c r="T2843" s="13" t="str">
        <f t="shared" si="443"/>
        <v>Plays</v>
      </c>
      <c r="U2843" s="18" t="str">
        <f t="shared" si="446"/>
        <v>Dec</v>
      </c>
      <c r="V2843" s="18" t="str">
        <f t="shared" si="447"/>
        <v>Oct</v>
      </c>
      <c r="W2843" s="1">
        <f t="shared" si="451"/>
        <v>2015</v>
      </c>
      <c r="X2843" s="1">
        <f t="shared" si="452"/>
        <v>2015</v>
      </c>
    </row>
    <row r="2844" spans="1:24" ht="40.5" x14ac:dyDescent="0.3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17">
        <f t="shared" si="448"/>
        <v>41811.25</v>
      </c>
      <c r="L2844" s="17">
        <f t="shared" si="449"/>
        <v>41784.744155092594</v>
      </c>
      <c r="M2844" s="5" t="b">
        <v>0</v>
      </c>
      <c r="N2844" s="5">
        <v>0</v>
      </c>
      <c r="O2844" s="5" t="b">
        <v>0</v>
      </c>
      <c r="P2844" s="5" t="s">
        <v>8271</v>
      </c>
      <c r="Q2844" s="10">
        <f t="shared" si="444"/>
        <v>0</v>
      </c>
      <c r="R2844" s="12">
        <f t="shared" si="445"/>
        <v>0</v>
      </c>
      <c r="S2844" s="13" t="str">
        <f t="shared" si="450"/>
        <v>Theater</v>
      </c>
      <c r="T2844" s="13" t="str">
        <f t="shared" si="443"/>
        <v>Plays</v>
      </c>
      <c r="U2844" s="18" t="str">
        <f t="shared" si="446"/>
        <v>Jun</v>
      </c>
      <c r="V2844" s="18" t="str">
        <f t="shared" si="447"/>
        <v>May</v>
      </c>
      <c r="W2844" s="1">
        <f t="shared" si="451"/>
        <v>2014</v>
      </c>
      <c r="X2844" s="1">
        <f t="shared" si="452"/>
        <v>2014</v>
      </c>
    </row>
    <row r="2845" spans="1:24" ht="40.5" x14ac:dyDescent="0.3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17">
        <f t="shared" si="448"/>
        <v>42533.958333333336</v>
      </c>
      <c r="L2845" s="17">
        <f t="shared" si="449"/>
        <v>42492.529513888883</v>
      </c>
      <c r="M2845" s="5" t="b">
        <v>0</v>
      </c>
      <c r="N2845" s="5">
        <v>0</v>
      </c>
      <c r="O2845" s="5" t="b">
        <v>0</v>
      </c>
      <c r="P2845" s="5" t="s">
        <v>8271</v>
      </c>
      <c r="Q2845" s="10">
        <f t="shared" si="444"/>
        <v>0</v>
      </c>
      <c r="R2845" s="12">
        <f t="shared" si="445"/>
        <v>0</v>
      </c>
      <c r="S2845" s="13" t="str">
        <f t="shared" si="450"/>
        <v>Theater</v>
      </c>
      <c r="T2845" s="13" t="str">
        <f t="shared" si="443"/>
        <v>Plays</v>
      </c>
      <c r="U2845" s="18" t="str">
        <f t="shared" si="446"/>
        <v>Jun</v>
      </c>
      <c r="V2845" s="18" t="str">
        <f t="shared" si="447"/>
        <v>May</v>
      </c>
      <c r="W2845" s="1">
        <f t="shared" si="451"/>
        <v>2016</v>
      </c>
      <c r="X2845" s="1">
        <f t="shared" si="452"/>
        <v>2016</v>
      </c>
    </row>
    <row r="2846" spans="1:24" ht="40.5" x14ac:dyDescent="0.3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17">
        <f t="shared" si="448"/>
        <v>42739.337731481479</v>
      </c>
      <c r="L2846" s="17">
        <f t="shared" si="449"/>
        <v>42709.337731481479</v>
      </c>
      <c r="M2846" s="5" t="b">
        <v>0</v>
      </c>
      <c r="N2846" s="5">
        <v>1</v>
      </c>
      <c r="O2846" s="5" t="b">
        <v>0</v>
      </c>
      <c r="P2846" s="5" t="s">
        <v>8271</v>
      </c>
      <c r="Q2846" s="10">
        <f t="shared" si="444"/>
        <v>5.4545454545454541</v>
      </c>
      <c r="R2846" s="12">
        <f t="shared" si="445"/>
        <v>0.18181818181818182</v>
      </c>
      <c r="S2846" s="13" t="str">
        <f t="shared" si="450"/>
        <v>Theater</v>
      </c>
      <c r="T2846" s="13" t="str">
        <f t="shared" si="443"/>
        <v>Plays</v>
      </c>
      <c r="U2846" s="18" t="str">
        <f t="shared" si="446"/>
        <v>Jan</v>
      </c>
      <c r="V2846" s="18" t="str">
        <f t="shared" si="447"/>
        <v>Dec</v>
      </c>
      <c r="W2846" s="1">
        <f t="shared" si="451"/>
        <v>2017</v>
      </c>
      <c r="X2846" s="1">
        <f t="shared" si="452"/>
        <v>2016</v>
      </c>
    </row>
    <row r="2847" spans="1:24" ht="60.75" x14ac:dyDescent="0.3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17">
        <f t="shared" si="448"/>
        <v>42162.808252314811</v>
      </c>
      <c r="L2847" s="17">
        <f t="shared" si="449"/>
        <v>42102.808252314811</v>
      </c>
      <c r="M2847" s="5" t="b">
        <v>0</v>
      </c>
      <c r="N2847" s="5">
        <v>39</v>
      </c>
      <c r="O2847" s="5" t="b">
        <v>0</v>
      </c>
      <c r="P2847" s="5" t="s">
        <v>8271</v>
      </c>
      <c r="Q2847" s="10">
        <f t="shared" si="444"/>
        <v>31.546666666666667</v>
      </c>
      <c r="R2847" s="12">
        <f t="shared" si="445"/>
        <v>0.52</v>
      </c>
      <c r="S2847" s="13" t="str">
        <f t="shared" si="450"/>
        <v>Theater</v>
      </c>
      <c r="T2847" s="13" t="str">
        <f t="shared" si="443"/>
        <v>Plays</v>
      </c>
      <c r="U2847" s="18" t="str">
        <f t="shared" si="446"/>
        <v>Jun</v>
      </c>
      <c r="V2847" s="18" t="str">
        <f t="shared" si="447"/>
        <v>Apr</v>
      </c>
      <c r="W2847" s="1">
        <f t="shared" si="451"/>
        <v>2015</v>
      </c>
      <c r="X2847" s="1">
        <f t="shared" si="452"/>
        <v>2015</v>
      </c>
    </row>
    <row r="2848" spans="1:24" ht="60.75" x14ac:dyDescent="0.3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17">
        <f t="shared" si="448"/>
        <v>42153.483726851853</v>
      </c>
      <c r="L2848" s="17">
        <f t="shared" si="449"/>
        <v>42108.483726851853</v>
      </c>
      <c r="M2848" s="5" t="b">
        <v>0</v>
      </c>
      <c r="N2848" s="5">
        <v>0</v>
      </c>
      <c r="O2848" s="5" t="b">
        <v>0</v>
      </c>
      <c r="P2848" s="5" t="s">
        <v>8271</v>
      </c>
      <c r="Q2848" s="10">
        <f t="shared" si="444"/>
        <v>0</v>
      </c>
      <c r="R2848" s="12">
        <f t="shared" si="445"/>
        <v>0</v>
      </c>
      <c r="S2848" s="13" t="str">
        <f t="shared" si="450"/>
        <v>Theater</v>
      </c>
      <c r="T2848" s="13" t="str">
        <f t="shared" si="443"/>
        <v>Plays</v>
      </c>
      <c r="U2848" s="18" t="str">
        <f t="shared" si="446"/>
        <v>May</v>
      </c>
      <c r="V2848" s="18" t="str">
        <f t="shared" si="447"/>
        <v>Apr</v>
      </c>
      <c r="W2848" s="1">
        <f t="shared" si="451"/>
        <v>2015</v>
      </c>
      <c r="X2848" s="1">
        <f t="shared" si="452"/>
        <v>2015</v>
      </c>
    </row>
    <row r="2849" spans="1:24" ht="40.5" x14ac:dyDescent="0.3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17">
        <f t="shared" si="448"/>
        <v>42513.597974537035</v>
      </c>
      <c r="L2849" s="17">
        <f t="shared" si="449"/>
        <v>42453.597974537035</v>
      </c>
      <c r="M2849" s="5" t="b">
        <v>0</v>
      </c>
      <c r="N2849" s="5">
        <v>0</v>
      </c>
      <c r="O2849" s="5" t="b">
        <v>0</v>
      </c>
      <c r="P2849" s="5" t="s">
        <v>8271</v>
      </c>
      <c r="Q2849" s="10">
        <f t="shared" si="444"/>
        <v>0</v>
      </c>
      <c r="R2849" s="12">
        <f t="shared" si="445"/>
        <v>0</v>
      </c>
      <c r="S2849" s="13" t="str">
        <f t="shared" si="450"/>
        <v>Theater</v>
      </c>
      <c r="T2849" s="13" t="str">
        <f t="shared" si="443"/>
        <v>Plays</v>
      </c>
      <c r="U2849" s="18" t="str">
        <f t="shared" si="446"/>
        <v>May</v>
      </c>
      <c r="V2849" s="18" t="str">
        <f t="shared" si="447"/>
        <v>Mar</v>
      </c>
      <c r="W2849" s="1">
        <f t="shared" si="451"/>
        <v>2016</v>
      </c>
      <c r="X2849" s="1">
        <f t="shared" si="452"/>
        <v>2016</v>
      </c>
    </row>
    <row r="2850" spans="1:24" ht="60.75" x14ac:dyDescent="0.3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17">
        <f t="shared" si="448"/>
        <v>42153.440497685187</v>
      </c>
      <c r="L2850" s="17">
        <f t="shared" si="449"/>
        <v>42123.440497685187</v>
      </c>
      <c r="M2850" s="5" t="b">
        <v>0</v>
      </c>
      <c r="N2850" s="5">
        <v>3</v>
      </c>
      <c r="O2850" s="5" t="b">
        <v>0</v>
      </c>
      <c r="P2850" s="5" t="s">
        <v>8271</v>
      </c>
      <c r="Q2850" s="10">
        <f t="shared" si="444"/>
        <v>0.2</v>
      </c>
      <c r="R2850" s="12">
        <f t="shared" si="445"/>
        <v>8.5714285714285719E-3</v>
      </c>
      <c r="S2850" s="13" t="str">
        <f t="shared" si="450"/>
        <v>Theater</v>
      </c>
      <c r="T2850" s="13" t="str">
        <f t="shared" si="443"/>
        <v>Plays</v>
      </c>
      <c r="U2850" s="18" t="str">
        <f t="shared" si="446"/>
        <v>May</v>
      </c>
      <c r="V2850" s="18" t="str">
        <f t="shared" si="447"/>
        <v>Apr</v>
      </c>
      <c r="W2850" s="1">
        <f t="shared" si="451"/>
        <v>2015</v>
      </c>
      <c r="X2850" s="1">
        <f t="shared" si="452"/>
        <v>2015</v>
      </c>
    </row>
    <row r="2851" spans="1:24" ht="40.5" x14ac:dyDescent="0.3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17">
        <f t="shared" si="448"/>
        <v>42483.219907407409</v>
      </c>
      <c r="L2851" s="17">
        <f t="shared" si="449"/>
        <v>42453.219907407409</v>
      </c>
      <c r="M2851" s="5" t="b">
        <v>0</v>
      </c>
      <c r="N2851" s="5">
        <v>1</v>
      </c>
      <c r="O2851" s="5" t="b">
        <v>0</v>
      </c>
      <c r="P2851" s="5" t="s">
        <v>8271</v>
      </c>
      <c r="Q2851" s="10">
        <f t="shared" si="444"/>
        <v>1</v>
      </c>
      <c r="R2851" s="12">
        <f t="shared" si="445"/>
        <v>0.2</v>
      </c>
      <c r="S2851" s="13" t="str">
        <f t="shared" si="450"/>
        <v>Theater</v>
      </c>
      <c r="T2851" s="13" t="str">
        <f t="shared" si="443"/>
        <v>Plays</v>
      </c>
      <c r="U2851" s="18" t="str">
        <f t="shared" si="446"/>
        <v>Apr</v>
      </c>
      <c r="V2851" s="18" t="str">
        <f t="shared" si="447"/>
        <v>Mar</v>
      </c>
      <c r="W2851" s="1">
        <f t="shared" si="451"/>
        <v>2016</v>
      </c>
      <c r="X2851" s="1">
        <f t="shared" si="452"/>
        <v>2016</v>
      </c>
    </row>
    <row r="2852" spans="1:24" ht="40.5" x14ac:dyDescent="0.3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17">
        <f t="shared" si="448"/>
        <v>41887.798738425925</v>
      </c>
      <c r="L2852" s="17">
        <f t="shared" si="449"/>
        <v>41857.798738425925</v>
      </c>
      <c r="M2852" s="5" t="b">
        <v>0</v>
      </c>
      <c r="N2852" s="5">
        <v>13</v>
      </c>
      <c r="O2852" s="5" t="b">
        <v>0</v>
      </c>
      <c r="P2852" s="5" t="s">
        <v>8271</v>
      </c>
      <c r="Q2852" s="10">
        <f t="shared" si="444"/>
        <v>3.8875000000000002</v>
      </c>
      <c r="R2852" s="12">
        <f t="shared" si="445"/>
        <v>0.16250000000000001</v>
      </c>
      <c r="S2852" s="13" t="str">
        <f t="shared" si="450"/>
        <v>Theater</v>
      </c>
      <c r="T2852" s="13" t="str">
        <f t="shared" si="443"/>
        <v>Plays</v>
      </c>
      <c r="U2852" s="18" t="str">
        <f t="shared" si="446"/>
        <v>Sep</v>
      </c>
      <c r="V2852" s="18" t="str">
        <f t="shared" si="447"/>
        <v>Aug</v>
      </c>
      <c r="W2852" s="1">
        <f t="shared" si="451"/>
        <v>2014</v>
      </c>
      <c r="X2852" s="1">
        <f t="shared" si="452"/>
        <v>2014</v>
      </c>
    </row>
    <row r="2853" spans="1:24" ht="40.5" x14ac:dyDescent="0.3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17">
        <f t="shared" si="448"/>
        <v>42398.761805555558</v>
      </c>
      <c r="L2853" s="17">
        <f t="shared" si="449"/>
        <v>42389.794317129628</v>
      </c>
      <c r="M2853" s="5" t="b">
        <v>0</v>
      </c>
      <c r="N2853" s="5">
        <v>0</v>
      </c>
      <c r="O2853" s="5" t="b">
        <v>0</v>
      </c>
      <c r="P2853" s="5" t="s">
        <v>8271</v>
      </c>
      <c r="Q2853" s="10">
        <f t="shared" si="444"/>
        <v>0</v>
      </c>
      <c r="R2853" s="12">
        <f t="shared" si="445"/>
        <v>0</v>
      </c>
      <c r="S2853" s="13" t="str">
        <f t="shared" si="450"/>
        <v>Theater</v>
      </c>
      <c r="T2853" s="13" t="str">
        <f t="shared" si="443"/>
        <v>Plays</v>
      </c>
      <c r="U2853" s="18" t="str">
        <f t="shared" si="446"/>
        <v>Jan</v>
      </c>
      <c r="V2853" s="18" t="str">
        <f t="shared" si="447"/>
        <v>Jan</v>
      </c>
      <c r="W2853" s="1">
        <f t="shared" si="451"/>
        <v>2016</v>
      </c>
      <c r="X2853" s="1">
        <f t="shared" si="452"/>
        <v>2016</v>
      </c>
    </row>
    <row r="2854" spans="1:24" ht="40.5" x14ac:dyDescent="0.3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17">
        <f t="shared" si="448"/>
        <v>41810.836840277778</v>
      </c>
      <c r="L2854" s="17">
        <f t="shared" si="449"/>
        <v>41780.836840277778</v>
      </c>
      <c r="M2854" s="5" t="b">
        <v>0</v>
      </c>
      <c r="N2854" s="5">
        <v>6</v>
      </c>
      <c r="O2854" s="5" t="b">
        <v>0</v>
      </c>
      <c r="P2854" s="5" t="s">
        <v>8271</v>
      </c>
      <c r="Q2854" s="10">
        <f t="shared" si="444"/>
        <v>1.9</v>
      </c>
      <c r="R2854" s="12">
        <f t="shared" si="445"/>
        <v>0.12</v>
      </c>
      <c r="S2854" s="13" t="str">
        <f t="shared" si="450"/>
        <v>Theater</v>
      </c>
      <c r="T2854" s="13" t="str">
        <f t="shared" si="443"/>
        <v>Plays</v>
      </c>
      <c r="U2854" s="18" t="str">
        <f t="shared" si="446"/>
        <v>Jun</v>
      </c>
      <c r="V2854" s="18" t="str">
        <f t="shared" si="447"/>
        <v>May</v>
      </c>
      <c r="W2854" s="1">
        <f t="shared" si="451"/>
        <v>2014</v>
      </c>
      <c r="X2854" s="1">
        <f t="shared" si="452"/>
        <v>2014</v>
      </c>
    </row>
    <row r="2855" spans="1:24" ht="40.5" x14ac:dyDescent="0.3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17">
        <f t="shared" si="448"/>
        <v>41895.98260416666</v>
      </c>
      <c r="L2855" s="17">
        <f t="shared" si="449"/>
        <v>41835.98260416666</v>
      </c>
      <c r="M2855" s="5" t="b">
        <v>0</v>
      </c>
      <c r="N2855" s="5">
        <v>0</v>
      </c>
      <c r="O2855" s="5" t="b">
        <v>0</v>
      </c>
      <c r="P2855" s="5" t="s">
        <v>8271</v>
      </c>
      <c r="Q2855" s="10">
        <f t="shared" si="444"/>
        <v>0</v>
      </c>
      <c r="R2855" s="12">
        <f t="shared" si="445"/>
        <v>0</v>
      </c>
      <c r="S2855" s="13" t="str">
        <f t="shared" si="450"/>
        <v>Theater</v>
      </c>
      <c r="T2855" s="13" t="str">
        <f t="shared" si="443"/>
        <v>Plays</v>
      </c>
      <c r="U2855" s="18" t="str">
        <f t="shared" si="446"/>
        <v>Sep</v>
      </c>
      <c r="V2855" s="18" t="str">
        <f t="shared" si="447"/>
        <v>Jul</v>
      </c>
      <c r="W2855" s="1">
        <f t="shared" si="451"/>
        <v>2014</v>
      </c>
      <c r="X2855" s="1">
        <f t="shared" si="452"/>
        <v>2014</v>
      </c>
    </row>
    <row r="2856" spans="1:24" ht="40.5" x14ac:dyDescent="0.3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17">
        <f t="shared" si="448"/>
        <v>42131.508321759255</v>
      </c>
      <c r="L2856" s="17">
        <f t="shared" si="449"/>
        <v>42111.508321759255</v>
      </c>
      <c r="M2856" s="5" t="b">
        <v>0</v>
      </c>
      <c r="N2856" s="5">
        <v>14</v>
      </c>
      <c r="O2856" s="5" t="b">
        <v>0</v>
      </c>
      <c r="P2856" s="5" t="s">
        <v>8271</v>
      </c>
      <c r="Q2856" s="10">
        <f t="shared" si="444"/>
        <v>41.7</v>
      </c>
      <c r="R2856" s="12">
        <f t="shared" si="445"/>
        <v>1.4</v>
      </c>
      <c r="S2856" s="13" t="str">
        <f t="shared" si="450"/>
        <v>Theater</v>
      </c>
      <c r="T2856" s="13" t="str">
        <f t="shared" si="443"/>
        <v>Plays</v>
      </c>
      <c r="U2856" s="18" t="str">
        <f t="shared" si="446"/>
        <v>May</v>
      </c>
      <c r="V2856" s="18" t="str">
        <f t="shared" si="447"/>
        <v>Apr</v>
      </c>
      <c r="W2856" s="1">
        <f t="shared" si="451"/>
        <v>2015</v>
      </c>
      <c r="X2856" s="1">
        <f t="shared" si="452"/>
        <v>2015</v>
      </c>
    </row>
    <row r="2857" spans="1:24" ht="60.75" x14ac:dyDescent="0.3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17">
        <f t="shared" si="448"/>
        <v>42398.773611111108</v>
      </c>
      <c r="L2857" s="17">
        <f t="shared" si="449"/>
        <v>42369.799432870372</v>
      </c>
      <c r="M2857" s="5" t="b">
        <v>0</v>
      </c>
      <c r="N2857" s="5">
        <v>5</v>
      </c>
      <c r="O2857" s="5" t="b">
        <v>0</v>
      </c>
      <c r="P2857" s="5" t="s">
        <v>8271</v>
      </c>
      <c r="Q2857" s="10">
        <f t="shared" si="444"/>
        <v>50</v>
      </c>
      <c r="R2857" s="12">
        <f t="shared" si="445"/>
        <v>0.83333333333333337</v>
      </c>
      <c r="S2857" s="13" t="str">
        <f t="shared" si="450"/>
        <v>Theater</v>
      </c>
      <c r="T2857" s="13" t="str">
        <f t="shared" si="443"/>
        <v>Plays</v>
      </c>
      <c r="U2857" s="18" t="str">
        <f t="shared" si="446"/>
        <v>Jan</v>
      </c>
      <c r="V2857" s="18" t="str">
        <f t="shared" si="447"/>
        <v>Dec</v>
      </c>
      <c r="W2857" s="1">
        <f t="shared" si="451"/>
        <v>2016</v>
      </c>
      <c r="X2857" s="1">
        <f t="shared" si="452"/>
        <v>2015</v>
      </c>
    </row>
    <row r="2858" spans="1:24" ht="40.5" x14ac:dyDescent="0.3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17">
        <f t="shared" si="448"/>
        <v>42224.69027777778</v>
      </c>
      <c r="L2858" s="17">
        <f t="shared" si="449"/>
        <v>42164.829247685186</v>
      </c>
      <c r="M2858" s="5" t="b">
        <v>0</v>
      </c>
      <c r="N2858" s="5">
        <v>6</v>
      </c>
      <c r="O2858" s="5" t="b">
        <v>0</v>
      </c>
      <c r="P2858" s="5" t="s">
        <v>8271</v>
      </c>
      <c r="Q2858" s="10">
        <f t="shared" si="444"/>
        <v>4.8666666666666663</v>
      </c>
      <c r="R2858" s="12">
        <f t="shared" si="445"/>
        <v>0.2</v>
      </c>
      <c r="S2858" s="13" t="str">
        <f t="shared" si="450"/>
        <v>Theater</v>
      </c>
      <c r="T2858" s="13" t="str">
        <f t="shared" si="443"/>
        <v>Plays</v>
      </c>
      <c r="U2858" s="18" t="str">
        <f t="shared" si="446"/>
        <v>Aug</v>
      </c>
      <c r="V2858" s="18" t="str">
        <f t="shared" si="447"/>
        <v>Jun</v>
      </c>
      <c r="W2858" s="1">
        <f t="shared" si="451"/>
        <v>2015</v>
      </c>
      <c r="X2858" s="1">
        <f t="shared" si="452"/>
        <v>2015</v>
      </c>
    </row>
    <row r="2859" spans="1:24" ht="60.75" x14ac:dyDescent="0.3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17">
        <f t="shared" si="448"/>
        <v>42786.541666666664</v>
      </c>
      <c r="L2859" s="17">
        <f t="shared" si="449"/>
        <v>42726.711747685178</v>
      </c>
      <c r="M2859" s="5" t="b">
        <v>0</v>
      </c>
      <c r="N2859" s="5">
        <v>15</v>
      </c>
      <c r="O2859" s="5" t="b">
        <v>0</v>
      </c>
      <c r="P2859" s="5" t="s">
        <v>8271</v>
      </c>
      <c r="Q2859" s="10">
        <f t="shared" si="444"/>
        <v>19.736842105263158</v>
      </c>
      <c r="R2859" s="12">
        <f t="shared" si="445"/>
        <v>3.9473684210526314E-2</v>
      </c>
      <c r="S2859" s="13" t="str">
        <f t="shared" si="450"/>
        <v>Theater</v>
      </c>
      <c r="T2859" s="13" t="str">
        <f t="shared" si="443"/>
        <v>Plays</v>
      </c>
      <c r="U2859" s="18" t="str">
        <f t="shared" si="446"/>
        <v>Feb</v>
      </c>
      <c r="V2859" s="18" t="str">
        <f t="shared" si="447"/>
        <v>Dec</v>
      </c>
      <c r="W2859" s="1">
        <f t="shared" si="451"/>
        <v>2017</v>
      </c>
      <c r="X2859" s="1">
        <f t="shared" si="452"/>
        <v>2016</v>
      </c>
    </row>
    <row r="2860" spans="1:24" ht="40.5" x14ac:dyDescent="0.3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17">
        <f t="shared" si="448"/>
        <v>41978.269444444442</v>
      </c>
      <c r="L2860" s="17">
        <f t="shared" si="449"/>
        <v>41954.336747685178</v>
      </c>
      <c r="M2860" s="5" t="b">
        <v>0</v>
      </c>
      <c r="N2860" s="5">
        <v>0</v>
      </c>
      <c r="O2860" s="5" t="b">
        <v>0</v>
      </c>
      <c r="P2860" s="5" t="s">
        <v>8271</v>
      </c>
      <c r="Q2860" s="10">
        <f t="shared" si="444"/>
        <v>0</v>
      </c>
      <c r="R2860" s="12">
        <f t="shared" si="445"/>
        <v>0</v>
      </c>
      <c r="S2860" s="13" t="str">
        <f t="shared" si="450"/>
        <v>Theater</v>
      </c>
      <c r="T2860" s="13" t="str">
        <f t="shared" si="443"/>
        <v>Plays</v>
      </c>
      <c r="U2860" s="18" t="str">
        <f t="shared" si="446"/>
        <v>Dec</v>
      </c>
      <c r="V2860" s="18" t="str">
        <f t="shared" si="447"/>
        <v>Nov</v>
      </c>
      <c r="W2860" s="1">
        <f t="shared" si="451"/>
        <v>2014</v>
      </c>
      <c r="X2860" s="1">
        <f t="shared" si="452"/>
        <v>2014</v>
      </c>
    </row>
    <row r="2861" spans="1:24" ht="40.5" x14ac:dyDescent="0.3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17">
        <f t="shared" si="448"/>
        <v>42293.153981481482</v>
      </c>
      <c r="L2861" s="17">
        <f t="shared" si="449"/>
        <v>42233.153981481482</v>
      </c>
      <c r="M2861" s="5" t="b">
        <v>0</v>
      </c>
      <c r="N2861" s="5">
        <v>1</v>
      </c>
      <c r="O2861" s="5" t="b">
        <v>0</v>
      </c>
      <c r="P2861" s="5" t="s">
        <v>8271</v>
      </c>
      <c r="Q2861" s="10">
        <f t="shared" si="444"/>
        <v>1.75</v>
      </c>
      <c r="R2861" s="12">
        <f t="shared" si="445"/>
        <v>0.05</v>
      </c>
      <c r="S2861" s="13" t="str">
        <f t="shared" si="450"/>
        <v>Theater</v>
      </c>
      <c r="T2861" s="13" t="str">
        <f t="shared" si="443"/>
        <v>Plays</v>
      </c>
      <c r="U2861" s="18" t="str">
        <f t="shared" si="446"/>
        <v>Oct</v>
      </c>
      <c r="V2861" s="18" t="str">
        <f t="shared" si="447"/>
        <v>Aug</v>
      </c>
      <c r="W2861" s="1">
        <f t="shared" si="451"/>
        <v>2015</v>
      </c>
      <c r="X2861" s="1">
        <f t="shared" si="452"/>
        <v>2015</v>
      </c>
    </row>
    <row r="2862" spans="1:24" ht="40.5" x14ac:dyDescent="0.3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17">
        <f t="shared" si="448"/>
        <v>42540.592314814814</v>
      </c>
      <c r="L2862" s="17">
        <f t="shared" si="449"/>
        <v>42480.592314814814</v>
      </c>
      <c r="M2862" s="5" t="b">
        <v>0</v>
      </c>
      <c r="N2862" s="5">
        <v>9</v>
      </c>
      <c r="O2862" s="5" t="b">
        <v>0</v>
      </c>
      <c r="P2862" s="5" t="s">
        <v>8271</v>
      </c>
      <c r="Q2862" s="10">
        <f t="shared" si="444"/>
        <v>6.65</v>
      </c>
      <c r="R2862" s="12">
        <f t="shared" si="445"/>
        <v>0.22500000000000001</v>
      </c>
      <c r="S2862" s="13" t="str">
        <f t="shared" si="450"/>
        <v>Theater</v>
      </c>
      <c r="T2862" s="13" t="str">
        <f t="shared" si="443"/>
        <v>Plays</v>
      </c>
      <c r="U2862" s="18" t="str">
        <f t="shared" si="446"/>
        <v>Jun</v>
      </c>
      <c r="V2862" s="18" t="str">
        <f t="shared" si="447"/>
        <v>Apr</v>
      </c>
      <c r="W2862" s="1">
        <f t="shared" si="451"/>
        <v>2016</v>
      </c>
      <c r="X2862" s="1">
        <f t="shared" si="452"/>
        <v>2016</v>
      </c>
    </row>
    <row r="2863" spans="1:24" ht="40.5" x14ac:dyDescent="0.3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17">
        <f t="shared" si="448"/>
        <v>42271.3825</v>
      </c>
      <c r="L2863" s="17">
        <f t="shared" si="449"/>
        <v>42257.3825</v>
      </c>
      <c r="M2863" s="5" t="b">
        <v>0</v>
      </c>
      <c r="N2863" s="5">
        <v>3</v>
      </c>
      <c r="O2863" s="5" t="b">
        <v>0</v>
      </c>
      <c r="P2863" s="5" t="s">
        <v>8271</v>
      </c>
      <c r="Q2863" s="10">
        <f t="shared" si="444"/>
        <v>32</v>
      </c>
      <c r="R2863" s="12">
        <f t="shared" si="445"/>
        <v>1.2</v>
      </c>
      <c r="S2863" s="13" t="str">
        <f t="shared" si="450"/>
        <v>Theater</v>
      </c>
      <c r="T2863" s="13" t="str">
        <f t="shared" si="443"/>
        <v>Plays</v>
      </c>
      <c r="U2863" s="18" t="str">
        <f t="shared" si="446"/>
        <v>Sep</v>
      </c>
      <c r="V2863" s="18" t="str">
        <f t="shared" si="447"/>
        <v>Sep</v>
      </c>
      <c r="W2863" s="1">
        <f t="shared" si="451"/>
        <v>2015</v>
      </c>
      <c r="X2863" s="1">
        <f t="shared" si="452"/>
        <v>2015</v>
      </c>
    </row>
    <row r="2864" spans="1:24" ht="40.5" x14ac:dyDescent="0.3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17">
        <f t="shared" si="448"/>
        <v>41814.581354166665</v>
      </c>
      <c r="L2864" s="17">
        <f t="shared" si="449"/>
        <v>41784.581354166665</v>
      </c>
      <c r="M2864" s="5" t="b">
        <v>0</v>
      </c>
      <c r="N2864" s="5">
        <v>3</v>
      </c>
      <c r="O2864" s="5" t="b">
        <v>0</v>
      </c>
      <c r="P2864" s="5" t="s">
        <v>8271</v>
      </c>
      <c r="Q2864" s="10">
        <f t="shared" si="444"/>
        <v>0.43307086614173229</v>
      </c>
      <c r="R2864" s="12">
        <f t="shared" si="445"/>
        <v>2.3622047244094488E-2</v>
      </c>
      <c r="S2864" s="13" t="str">
        <f t="shared" si="450"/>
        <v>Theater</v>
      </c>
      <c r="T2864" s="13" t="str">
        <f t="shared" ref="T2864:T2927" si="453">IF(ISNUMBER(SEARCH("television",P2864)),"Video/Televison",IF(ISNUMBER(SEARCH("documentary",P2864)),"Video/Documentary",IF(ISNUMBER(SEARCH("drama",P2864)),"Video/Drama",IF(ISNUMBER(SEARCH("science",P2864)),"Video/Science Fiction",IF(ISNUMBER(SEARCH("shorts",P2864)),"Video/Shorts",IF(ISNUMBER(SEARCH("Trucks",P2864)),"Food Trucks",IF(ISNUMBER(SEARCH("restaurants",P2864)),"Restaurants",IF(ISNUMBER(SEARCH("small",P2864)),"Small Batch",IF(ISNUMBER(SEARCH("mobile",P2864)),"Mobile Games",IF(ISNUMBER(SEARCH("tabletop",P2864)),"Tabletop Games",IF(ISNUMBER(SEARCH("video",P2864)),"Video Games",IF(ISNUMBER(SEARCH("audio",P2864)),"Audio",IF(ISNUMBER(SEARCH("classical",P2864)),"Classical",IF(ISNUMBER(SEARCH("electric",P2864)),"Electric Music",IF(ISNUMBER(SEARCH("faith",P2864)),"Faith",IF(ISNUMBER(SEARCH("indie",P2864)),"Indie Music",IF(ISNUMBER(SEARCH("jazz",P2864)),"Jazz",IF(ISNUMBER(SEARCH("metal",P2864)),"Metal",IF(ISNUMBER(SEARCH("pop",P2864)),"Pop",IF(ISNUMBER(SEARCH("world",P2864)),"World Music",IF(ISNUMBER(SEARCH("plays",P2864)),"Plays",IF(ISNUMBER(SEARCH("spaces",P2864)),"Spaces",IF(ISNUMBER(SEARCH("marker",P2864)),"Markerpaces",IF(ISNUMBER(SEARCH("exploration",P2864)),"Space Exploration",IF(ISNUMBER(SEARCH("wearables",P2864)),"Wearables",IF(ISNUMBER(SEARCH("web",P2864)),"Web",IF(ISNUMBER(SEARCH("hardware",P2864)),"Hardware",IF(ISNUMBER(SEARCH("nature",P2864)),"Nature",IF(ISNUMBER(SEARCH("people",P2864)),"People",IF(ISNUMBER(SEARCH("photobooks",P2864)),"Photobooks",IF(ISNUMBER(SEARCH("places",P2864)),"Places",IF(ISNUMBER(SEARCH("nonfiction",P2864)),"Nonfiction",IF(ISNUMBER(SEARCH("fiction",P2864)),"fiction",IF(ISNUMBER(SEARCH("radio",P2864)),"Radio &amp; Podcast",IF(ISNUMBER(SEARCH("translation",P2864)),"Translation",IF(ISNUMBER(SEARCH("musical",P2864)),"Musical",IF(ISNUMBER(SEARCH("rock",P2864)),"Rock",IF(ISNUMBER(SEARCH("books",P2864)),"Books",IF(ISNUMBER(SEARCH("music/electronic",P2864)),"Electronic Music",IF(ISNUMBER(SEARCH("gadgets",P2864)),"Gadgets"))))))))))))))))))))))))))))))))))))))))</f>
        <v>Plays</v>
      </c>
      <c r="U2864" s="18" t="str">
        <f t="shared" si="446"/>
        <v>Jun</v>
      </c>
      <c r="V2864" s="18" t="str">
        <f t="shared" si="447"/>
        <v>May</v>
      </c>
      <c r="W2864" s="1">
        <f t="shared" si="451"/>
        <v>2014</v>
      </c>
      <c r="X2864" s="1">
        <f t="shared" si="452"/>
        <v>2014</v>
      </c>
    </row>
    <row r="2865" spans="1:24" ht="40.5" x14ac:dyDescent="0.3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17">
        <f t="shared" si="448"/>
        <v>41891.46670138889</v>
      </c>
      <c r="L2865" s="17">
        <f t="shared" si="449"/>
        <v>41831.46670138889</v>
      </c>
      <c r="M2865" s="5" t="b">
        <v>0</v>
      </c>
      <c r="N2865" s="5">
        <v>1</v>
      </c>
      <c r="O2865" s="5" t="b">
        <v>0</v>
      </c>
      <c r="P2865" s="5" t="s">
        <v>8271</v>
      </c>
      <c r="Q2865" s="10">
        <f t="shared" si="444"/>
        <v>0.04</v>
      </c>
      <c r="R2865" s="12">
        <f t="shared" si="445"/>
        <v>2E-3</v>
      </c>
      <c r="S2865" s="13" t="str">
        <f t="shared" si="450"/>
        <v>Theater</v>
      </c>
      <c r="T2865" s="13" t="str">
        <f t="shared" si="453"/>
        <v>Plays</v>
      </c>
      <c r="U2865" s="18" t="str">
        <f t="shared" si="446"/>
        <v>Sep</v>
      </c>
      <c r="V2865" s="18" t="str">
        <f t="shared" si="447"/>
        <v>Jul</v>
      </c>
      <c r="W2865" s="1">
        <f t="shared" si="451"/>
        <v>2014</v>
      </c>
      <c r="X2865" s="1">
        <f t="shared" si="452"/>
        <v>2014</v>
      </c>
    </row>
    <row r="2866" spans="1:24" ht="40.5" x14ac:dyDescent="0.3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17">
        <f t="shared" si="448"/>
        <v>42202.345833333333</v>
      </c>
      <c r="L2866" s="17">
        <f t="shared" si="449"/>
        <v>42172.405173611107</v>
      </c>
      <c r="M2866" s="5" t="b">
        <v>0</v>
      </c>
      <c r="N2866" s="5">
        <v>3</v>
      </c>
      <c r="O2866" s="5" t="b">
        <v>0</v>
      </c>
      <c r="P2866" s="5" t="s">
        <v>8271</v>
      </c>
      <c r="Q2866" s="10">
        <f t="shared" si="444"/>
        <v>1.6</v>
      </c>
      <c r="R2866" s="12">
        <f t="shared" si="445"/>
        <v>0.12</v>
      </c>
      <c r="S2866" s="13" t="str">
        <f t="shared" si="450"/>
        <v>Theater</v>
      </c>
      <c r="T2866" s="13" t="str">
        <f t="shared" si="453"/>
        <v>Plays</v>
      </c>
      <c r="U2866" s="18" t="str">
        <f t="shared" si="446"/>
        <v>Jul</v>
      </c>
      <c r="V2866" s="18" t="str">
        <f t="shared" si="447"/>
        <v>Jun</v>
      </c>
      <c r="W2866" s="1">
        <f t="shared" si="451"/>
        <v>2015</v>
      </c>
      <c r="X2866" s="1">
        <f t="shared" si="452"/>
        <v>2015</v>
      </c>
    </row>
    <row r="2867" spans="1:24" ht="40.5" x14ac:dyDescent="0.3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17">
        <f t="shared" si="448"/>
        <v>42009.905775462961</v>
      </c>
      <c r="L2867" s="17">
        <f t="shared" si="449"/>
        <v>41949.905775462961</v>
      </c>
      <c r="M2867" s="5" t="b">
        <v>0</v>
      </c>
      <c r="N2867" s="5">
        <v>0</v>
      </c>
      <c r="O2867" s="5" t="b">
        <v>0</v>
      </c>
      <c r="P2867" s="5" t="s">
        <v>8271</v>
      </c>
      <c r="Q2867" s="10">
        <f t="shared" si="444"/>
        <v>0</v>
      </c>
      <c r="R2867" s="12">
        <f t="shared" si="445"/>
        <v>0</v>
      </c>
      <c r="S2867" s="13" t="str">
        <f t="shared" si="450"/>
        <v>Theater</v>
      </c>
      <c r="T2867" s="13" t="str">
        <f t="shared" si="453"/>
        <v>Plays</v>
      </c>
      <c r="U2867" s="18" t="str">
        <f t="shared" si="446"/>
        <v>Jan</v>
      </c>
      <c r="V2867" s="18" t="str">
        <f t="shared" si="447"/>
        <v>Nov</v>
      </c>
      <c r="W2867" s="1">
        <f t="shared" si="451"/>
        <v>2015</v>
      </c>
      <c r="X2867" s="1">
        <f t="shared" si="452"/>
        <v>2014</v>
      </c>
    </row>
    <row r="2868" spans="1:24" ht="40.5" x14ac:dyDescent="0.3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17">
        <f t="shared" si="448"/>
        <v>42657.708333333336</v>
      </c>
      <c r="L2868" s="17">
        <f t="shared" si="449"/>
        <v>42627.746770833335</v>
      </c>
      <c r="M2868" s="5" t="b">
        <v>0</v>
      </c>
      <c r="N2868" s="5">
        <v>2</v>
      </c>
      <c r="O2868" s="5" t="b">
        <v>0</v>
      </c>
      <c r="P2868" s="5" t="s">
        <v>8271</v>
      </c>
      <c r="Q2868" s="10">
        <f t="shared" si="444"/>
        <v>0.9</v>
      </c>
      <c r="R2868" s="12">
        <f t="shared" si="445"/>
        <v>0.04</v>
      </c>
      <c r="S2868" s="13" t="str">
        <f t="shared" si="450"/>
        <v>Theater</v>
      </c>
      <c r="T2868" s="13" t="str">
        <f t="shared" si="453"/>
        <v>Plays</v>
      </c>
      <c r="U2868" s="18" t="str">
        <f t="shared" si="446"/>
        <v>Oct</v>
      </c>
      <c r="V2868" s="18" t="str">
        <f t="shared" si="447"/>
        <v>Sep</v>
      </c>
      <c r="W2868" s="1">
        <f t="shared" si="451"/>
        <v>2016</v>
      </c>
      <c r="X2868" s="1">
        <f t="shared" si="452"/>
        <v>2016</v>
      </c>
    </row>
    <row r="2869" spans="1:24" ht="40.5" x14ac:dyDescent="0.3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17">
        <f t="shared" si="448"/>
        <v>42554.958333333336</v>
      </c>
      <c r="L2869" s="17">
        <f t="shared" si="449"/>
        <v>42530.986944444441</v>
      </c>
      <c r="M2869" s="5" t="b">
        <v>0</v>
      </c>
      <c r="N2869" s="5">
        <v>10</v>
      </c>
      <c r="O2869" s="5" t="b">
        <v>0</v>
      </c>
      <c r="P2869" s="5" t="s">
        <v>8271</v>
      </c>
      <c r="Q2869" s="10">
        <f t="shared" si="444"/>
        <v>20.16</v>
      </c>
      <c r="R2869" s="12">
        <f t="shared" si="445"/>
        <v>0.4</v>
      </c>
      <c r="S2869" s="13" t="str">
        <f t="shared" si="450"/>
        <v>Theater</v>
      </c>
      <c r="T2869" s="13" t="str">
        <f t="shared" si="453"/>
        <v>Plays</v>
      </c>
      <c r="U2869" s="18" t="str">
        <f t="shared" si="446"/>
        <v>Jul</v>
      </c>
      <c r="V2869" s="18" t="str">
        <f t="shared" si="447"/>
        <v>Jun</v>
      </c>
      <c r="W2869" s="1">
        <f t="shared" si="451"/>
        <v>2016</v>
      </c>
      <c r="X2869" s="1">
        <f t="shared" si="452"/>
        <v>2016</v>
      </c>
    </row>
    <row r="2870" spans="1:24" ht="60.75" x14ac:dyDescent="0.3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17">
        <f t="shared" si="448"/>
        <v>42648.618680555555</v>
      </c>
      <c r="L2870" s="17">
        <f t="shared" si="449"/>
        <v>42618.618680555555</v>
      </c>
      <c r="M2870" s="5" t="b">
        <v>0</v>
      </c>
      <c r="N2870" s="5">
        <v>60</v>
      </c>
      <c r="O2870" s="5" t="b">
        <v>0</v>
      </c>
      <c r="P2870" s="5" t="s">
        <v>8271</v>
      </c>
      <c r="Q2870" s="10">
        <f t="shared" si="444"/>
        <v>42.011733333333332</v>
      </c>
      <c r="R2870" s="12">
        <f t="shared" si="445"/>
        <v>0.4</v>
      </c>
      <c r="S2870" s="13" t="str">
        <f t="shared" si="450"/>
        <v>Theater</v>
      </c>
      <c r="T2870" s="13" t="str">
        <f t="shared" si="453"/>
        <v>Plays</v>
      </c>
      <c r="U2870" s="18" t="str">
        <f t="shared" si="446"/>
        <v>Oct</v>
      </c>
      <c r="V2870" s="18" t="str">
        <f t="shared" si="447"/>
        <v>Sep</v>
      </c>
      <c r="W2870" s="1">
        <f t="shared" si="451"/>
        <v>2016</v>
      </c>
      <c r="X2870" s="1">
        <f t="shared" si="452"/>
        <v>2016</v>
      </c>
    </row>
    <row r="2871" spans="1:24" ht="60.75" x14ac:dyDescent="0.3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17">
        <f t="shared" si="448"/>
        <v>42570.385196759256</v>
      </c>
      <c r="L2871" s="17">
        <f t="shared" si="449"/>
        <v>42540.385196759256</v>
      </c>
      <c r="M2871" s="5" t="b">
        <v>0</v>
      </c>
      <c r="N2871" s="5">
        <v>5</v>
      </c>
      <c r="O2871" s="5" t="b">
        <v>0</v>
      </c>
      <c r="P2871" s="5" t="s">
        <v>8271</v>
      </c>
      <c r="Q2871" s="10">
        <f t="shared" si="444"/>
        <v>0.88500000000000001</v>
      </c>
      <c r="R2871" s="12">
        <f t="shared" si="445"/>
        <v>2.5000000000000001E-2</v>
      </c>
      <c r="S2871" s="13" t="str">
        <f t="shared" si="450"/>
        <v>Theater</v>
      </c>
      <c r="T2871" s="13" t="str">
        <f t="shared" si="453"/>
        <v>Plays</v>
      </c>
      <c r="U2871" s="18" t="str">
        <f t="shared" si="446"/>
        <v>Jul</v>
      </c>
      <c r="V2871" s="18" t="str">
        <f t="shared" si="447"/>
        <v>Jun</v>
      </c>
      <c r="W2871" s="1">
        <f t="shared" si="451"/>
        <v>2016</v>
      </c>
      <c r="X2871" s="1">
        <f t="shared" si="452"/>
        <v>2016</v>
      </c>
    </row>
    <row r="2872" spans="1:24" ht="60.75" x14ac:dyDescent="0.3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17">
        <f t="shared" si="448"/>
        <v>41775.981076388889</v>
      </c>
      <c r="L2872" s="17">
        <f t="shared" si="449"/>
        <v>41745.981076388889</v>
      </c>
      <c r="M2872" s="5" t="b">
        <v>0</v>
      </c>
      <c r="N2872" s="5">
        <v>9</v>
      </c>
      <c r="O2872" s="5" t="b">
        <v>0</v>
      </c>
      <c r="P2872" s="5" t="s">
        <v>8271</v>
      </c>
      <c r="Q2872" s="10">
        <f t="shared" si="444"/>
        <v>15</v>
      </c>
      <c r="R2872" s="12">
        <f t="shared" si="445"/>
        <v>0.18</v>
      </c>
      <c r="S2872" s="13" t="str">
        <f t="shared" si="450"/>
        <v>Theater</v>
      </c>
      <c r="T2872" s="13" t="str">
        <f t="shared" si="453"/>
        <v>Plays</v>
      </c>
      <c r="U2872" s="18" t="str">
        <f t="shared" si="446"/>
        <v>May</v>
      </c>
      <c r="V2872" s="18" t="str">
        <f t="shared" si="447"/>
        <v>Apr</v>
      </c>
      <c r="W2872" s="1">
        <f t="shared" si="451"/>
        <v>2014</v>
      </c>
      <c r="X2872" s="1">
        <f t="shared" si="452"/>
        <v>2014</v>
      </c>
    </row>
    <row r="2873" spans="1:24" ht="40.5" x14ac:dyDescent="0.3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17">
        <f t="shared" si="448"/>
        <v>41994.530243055553</v>
      </c>
      <c r="L2873" s="17">
        <f t="shared" si="449"/>
        <v>41974.530243055553</v>
      </c>
      <c r="M2873" s="5" t="b">
        <v>0</v>
      </c>
      <c r="N2873" s="5">
        <v>13</v>
      </c>
      <c r="O2873" s="5" t="b">
        <v>0</v>
      </c>
      <c r="P2873" s="5" t="s">
        <v>8271</v>
      </c>
      <c r="Q2873" s="10">
        <f t="shared" si="444"/>
        <v>4.67</v>
      </c>
      <c r="R2873" s="12">
        <f t="shared" si="445"/>
        <v>0.13</v>
      </c>
      <c r="S2873" s="13" t="str">
        <f t="shared" si="450"/>
        <v>Theater</v>
      </c>
      <c r="T2873" s="13" t="str">
        <f t="shared" si="453"/>
        <v>Plays</v>
      </c>
      <c r="U2873" s="18" t="str">
        <f t="shared" si="446"/>
        <v>Dec</v>
      </c>
      <c r="V2873" s="18" t="str">
        <f t="shared" si="447"/>
        <v>Dec</v>
      </c>
      <c r="W2873" s="1">
        <f t="shared" si="451"/>
        <v>2014</v>
      </c>
      <c r="X2873" s="1">
        <f t="shared" si="452"/>
        <v>2014</v>
      </c>
    </row>
    <row r="2874" spans="1:24" ht="40.5" x14ac:dyDescent="0.3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17">
        <f t="shared" si="448"/>
        <v>42174.907847222225</v>
      </c>
      <c r="L2874" s="17">
        <f t="shared" si="449"/>
        <v>42114.907847222225</v>
      </c>
      <c r="M2874" s="5" t="b">
        <v>0</v>
      </c>
      <c r="N2874" s="5">
        <v>0</v>
      </c>
      <c r="O2874" s="5" t="b">
        <v>0</v>
      </c>
      <c r="P2874" s="5" t="s">
        <v>8271</v>
      </c>
      <c r="Q2874" s="10">
        <f t="shared" si="444"/>
        <v>0</v>
      </c>
      <c r="R2874" s="12">
        <f t="shared" si="445"/>
        <v>0</v>
      </c>
      <c r="S2874" s="13" t="str">
        <f t="shared" si="450"/>
        <v>Theater</v>
      </c>
      <c r="T2874" s="13" t="str">
        <f t="shared" si="453"/>
        <v>Plays</v>
      </c>
      <c r="U2874" s="18" t="str">
        <f t="shared" si="446"/>
        <v>Jun</v>
      </c>
      <c r="V2874" s="18" t="str">
        <f t="shared" si="447"/>
        <v>Apr</v>
      </c>
      <c r="W2874" s="1">
        <f t="shared" si="451"/>
        <v>2015</v>
      </c>
      <c r="X2874" s="1">
        <f t="shared" si="452"/>
        <v>2015</v>
      </c>
    </row>
    <row r="2875" spans="1:24" ht="40.5" x14ac:dyDescent="0.3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17">
        <f t="shared" si="448"/>
        <v>42032.609155092585</v>
      </c>
      <c r="L2875" s="17">
        <f t="shared" si="449"/>
        <v>42002.609155092585</v>
      </c>
      <c r="M2875" s="5" t="b">
        <v>0</v>
      </c>
      <c r="N2875" s="5">
        <v>8</v>
      </c>
      <c r="O2875" s="5" t="b">
        <v>0</v>
      </c>
      <c r="P2875" s="5" t="s">
        <v>8271</v>
      </c>
      <c r="Q2875" s="10">
        <f t="shared" si="444"/>
        <v>38.119999999999997</v>
      </c>
      <c r="R2875" s="12">
        <f t="shared" si="445"/>
        <v>0.32</v>
      </c>
      <c r="S2875" s="13" t="str">
        <f t="shared" si="450"/>
        <v>Theater</v>
      </c>
      <c r="T2875" s="13" t="str">
        <f t="shared" si="453"/>
        <v>Plays</v>
      </c>
      <c r="U2875" s="18" t="str">
        <f t="shared" si="446"/>
        <v>Jan</v>
      </c>
      <c r="V2875" s="18" t="str">
        <f t="shared" si="447"/>
        <v>Dec</v>
      </c>
      <c r="W2875" s="1">
        <f t="shared" si="451"/>
        <v>2015</v>
      </c>
      <c r="X2875" s="1">
        <f t="shared" si="452"/>
        <v>2014</v>
      </c>
    </row>
    <row r="2876" spans="1:24" ht="40.5" x14ac:dyDescent="0.3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17">
        <f t="shared" si="448"/>
        <v>42752.636412037034</v>
      </c>
      <c r="L2876" s="17">
        <f t="shared" si="449"/>
        <v>42722.636412037034</v>
      </c>
      <c r="M2876" s="5" t="b">
        <v>0</v>
      </c>
      <c r="N2876" s="5">
        <v>3</v>
      </c>
      <c r="O2876" s="5" t="b">
        <v>0</v>
      </c>
      <c r="P2876" s="5" t="s">
        <v>8271</v>
      </c>
      <c r="Q2876" s="10">
        <f t="shared" si="444"/>
        <v>5.42</v>
      </c>
      <c r="R2876" s="12">
        <f t="shared" si="445"/>
        <v>0.06</v>
      </c>
      <c r="S2876" s="13" t="str">
        <f t="shared" si="450"/>
        <v>Theater</v>
      </c>
      <c r="T2876" s="13" t="str">
        <f t="shared" si="453"/>
        <v>Plays</v>
      </c>
      <c r="U2876" s="18" t="str">
        <f t="shared" si="446"/>
        <v>Jan</v>
      </c>
      <c r="V2876" s="18" t="str">
        <f t="shared" si="447"/>
        <v>Dec</v>
      </c>
      <c r="W2876" s="1">
        <f t="shared" si="451"/>
        <v>2017</v>
      </c>
      <c r="X2876" s="1">
        <f t="shared" si="452"/>
        <v>2016</v>
      </c>
    </row>
    <row r="2877" spans="1:24" ht="40.5" x14ac:dyDescent="0.3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17">
        <f t="shared" si="448"/>
        <v>42494.920057870368</v>
      </c>
      <c r="L2877" s="17">
        <f t="shared" si="449"/>
        <v>42464.920057870368</v>
      </c>
      <c r="M2877" s="5" t="b">
        <v>0</v>
      </c>
      <c r="N2877" s="5">
        <v>3</v>
      </c>
      <c r="O2877" s="5" t="b">
        <v>0</v>
      </c>
      <c r="P2877" s="5" t="s">
        <v>8271</v>
      </c>
      <c r="Q2877" s="10">
        <f t="shared" si="444"/>
        <v>3.5000000000000003E-2</v>
      </c>
      <c r="R2877" s="12">
        <f t="shared" si="445"/>
        <v>1.4999999999999999E-2</v>
      </c>
      <c r="S2877" s="13" t="str">
        <f t="shared" si="450"/>
        <v>Theater</v>
      </c>
      <c r="T2877" s="13" t="str">
        <f t="shared" si="453"/>
        <v>Plays</v>
      </c>
      <c r="U2877" s="18" t="str">
        <f t="shared" si="446"/>
        <v>May</v>
      </c>
      <c r="V2877" s="18" t="str">
        <f t="shared" si="447"/>
        <v>Apr</v>
      </c>
      <c r="W2877" s="1">
        <f t="shared" si="451"/>
        <v>2016</v>
      </c>
      <c r="X2877" s="1">
        <f t="shared" si="452"/>
        <v>2016</v>
      </c>
    </row>
    <row r="2878" spans="1:24" ht="40.5" x14ac:dyDescent="0.3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17">
        <f t="shared" si="448"/>
        <v>42201.535636574066</v>
      </c>
      <c r="L2878" s="17">
        <f t="shared" si="449"/>
        <v>42171.535636574066</v>
      </c>
      <c r="M2878" s="5" t="b">
        <v>0</v>
      </c>
      <c r="N2878" s="5">
        <v>0</v>
      </c>
      <c r="O2878" s="5" t="b">
        <v>0</v>
      </c>
      <c r="P2878" s="5" t="s">
        <v>8271</v>
      </c>
      <c r="Q2878" s="10">
        <f t="shared" si="444"/>
        <v>0</v>
      </c>
      <c r="R2878" s="12">
        <f t="shared" si="445"/>
        <v>0</v>
      </c>
      <c r="S2878" s="13" t="str">
        <f t="shared" si="450"/>
        <v>Theater</v>
      </c>
      <c r="T2878" s="13" t="str">
        <f t="shared" si="453"/>
        <v>Plays</v>
      </c>
      <c r="U2878" s="18" t="str">
        <f t="shared" si="446"/>
        <v>Jul</v>
      </c>
      <c r="V2878" s="18" t="str">
        <f t="shared" si="447"/>
        <v>Jun</v>
      </c>
      <c r="W2878" s="1">
        <f t="shared" si="451"/>
        <v>2015</v>
      </c>
      <c r="X2878" s="1">
        <f t="shared" si="452"/>
        <v>2015</v>
      </c>
    </row>
    <row r="2879" spans="1:24" ht="60.75" x14ac:dyDescent="0.3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17">
        <f t="shared" si="448"/>
        <v>42704.499999999993</v>
      </c>
      <c r="L2879" s="17">
        <f t="shared" si="449"/>
        <v>42672.746805555558</v>
      </c>
      <c r="M2879" s="5" t="b">
        <v>0</v>
      </c>
      <c r="N2879" s="5">
        <v>6</v>
      </c>
      <c r="O2879" s="5" t="b">
        <v>0</v>
      </c>
      <c r="P2879" s="5" t="s">
        <v>8271</v>
      </c>
      <c r="Q2879" s="10">
        <f t="shared" si="444"/>
        <v>10.833333333333334</v>
      </c>
      <c r="R2879" s="12">
        <f t="shared" si="445"/>
        <v>0.1</v>
      </c>
      <c r="S2879" s="13" t="str">
        <f t="shared" si="450"/>
        <v>Theater</v>
      </c>
      <c r="T2879" s="13" t="str">
        <f t="shared" si="453"/>
        <v>Plays</v>
      </c>
      <c r="U2879" s="18" t="str">
        <f t="shared" si="446"/>
        <v>Nov</v>
      </c>
      <c r="V2879" s="18" t="str">
        <f t="shared" si="447"/>
        <v>Oct</v>
      </c>
      <c r="W2879" s="1">
        <f t="shared" si="451"/>
        <v>2016</v>
      </c>
      <c r="X2879" s="1">
        <f t="shared" si="452"/>
        <v>2016</v>
      </c>
    </row>
    <row r="2880" spans="1:24" ht="40.5" x14ac:dyDescent="0.3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17">
        <f t="shared" si="448"/>
        <v>42188.407349537032</v>
      </c>
      <c r="L2880" s="17">
        <f t="shared" si="449"/>
        <v>42128.407349537032</v>
      </c>
      <c r="M2880" s="5" t="b">
        <v>0</v>
      </c>
      <c r="N2880" s="5">
        <v>4</v>
      </c>
      <c r="O2880" s="5" t="b">
        <v>0</v>
      </c>
      <c r="P2880" s="5" t="s">
        <v>8271</v>
      </c>
      <c r="Q2880" s="10">
        <f t="shared" si="444"/>
        <v>2.1</v>
      </c>
      <c r="R2880" s="12">
        <f t="shared" si="445"/>
        <v>0.13333333333333333</v>
      </c>
      <c r="S2880" s="13" t="str">
        <f t="shared" si="450"/>
        <v>Theater</v>
      </c>
      <c r="T2880" s="13" t="str">
        <f t="shared" si="453"/>
        <v>Plays</v>
      </c>
      <c r="U2880" s="18" t="str">
        <f t="shared" si="446"/>
        <v>Jul</v>
      </c>
      <c r="V2880" s="18" t="str">
        <f t="shared" si="447"/>
        <v>May</v>
      </c>
      <c r="W2880" s="1">
        <f t="shared" si="451"/>
        <v>2015</v>
      </c>
      <c r="X2880" s="1">
        <f t="shared" si="452"/>
        <v>2015</v>
      </c>
    </row>
    <row r="2881" spans="1:24" ht="40.5" x14ac:dyDescent="0.3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17">
        <f t="shared" si="448"/>
        <v>42389.516909722217</v>
      </c>
      <c r="L2881" s="17">
        <f t="shared" si="449"/>
        <v>42359.516909722217</v>
      </c>
      <c r="M2881" s="5" t="b">
        <v>0</v>
      </c>
      <c r="N2881" s="5">
        <v>1</v>
      </c>
      <c r="O2881" s="5" t="b">
        <v>0</v>
      </c>
      <c r="P2881" s="5" t="s">
        <v>8271</v>
      </c>
      <c r="Q2881" s="10">
        <f t="shared" si="444"/>
        <v>0.25892857142857145</v>
      </c>
      <c r="R2881" s="12">
        <f t="shared" si="445"/>
        <v>8.9285714285714281E-3</v>
      </c>
      <c r="S2881" s="13" t="str">
        <f t="shared" si="450"/>
        <v>Theater</v>
      </c>
      <c r="T2881" s="13" t="str">
        <f t="shared" si="453"/>
        <v>Plays</v>
      </c>
      <c r="U2881" s="18" t="str">
        <f t="shared" si="446"/>
        <v>Jan</v>
      </c>
      <c r="V2881" s="18" t="str">
        <f t="shared" si="447"/>
        <v>Dec</v>
      </c>
      <c r="W2881" s="1">
        <f t="shared" si="451"/>
        <v>2016</v>
      </c>
      <c r="X2881" s="1">
        <f t="shared" si="452"/>
        <v>2015</v>
      </c>
    </row>
    <row r="2882" spans="1:24" ht="40.5" x14ac:dyDescent="0.3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17">
        <f t="shared" si="448"/>
        <v>42236.503472222219</v>
      </c>
      <c r="L2882" s="17">
        <f t="shared" si="449"/>
        <v>42192.69736111111</v>
      </c>
      <c r="M2882" s="5" t="b">
        <v>0</v>
      </c>
      <c r="N2882" s="5">
        <v>29</v>
      </c>
      <c r="O2882" s="5" t="b">
        <v>0</v>
      </c>
      <c r="P2882" s="5" t="s">
        <v>8271</v>
      </c>
      <c r="Q2882" s="10">
        <f t="shared" ref="Q2882:Q2945" si="454">100*E2882/D2882</f>
        <v>23.333333333333332</v>
      </c>
      <c r="R2882" s="12">
        <f t="shared" ref="R2882:R2945" si="455">100*N2882/D2882</f>
        <v>0.24166666666666667</v>
      </c>
      <c r="S2882" s="13" t="str">
        <f t="shared" si="450"/>
        <v>Theater</v>
      </c>
      <c r="T2882" s="13" t="str">
        <f t="shared" si="453"/>
        <v>Plays</v>
      </c>
      <c r="U2882" s="18" t="str">
        <f t="shared" ref="U2882:U2945" si="456">TEXT((I2882/86400)+25569+(-5/24), "mmm")</f>
        <v>Aug</v>
      </c>
      <c r="V2882" s="18" t="str">
        <f t="shared" ref="V2882:V2945" si="457">TEXT((J2882/86400)+25569+(-5/24), "mmm")</f>
        <v>Jul</v>
      </c>
      <c r="W2882" s="1">
        <f t="shared" si="451"/>
        <v>2015</v>
      </c>
      <c r="X2882" s="1">
        <f t="shared" si="452"/>
        <v>2015</v>
      </c>
    </row>
    <row r="2883" spans="1:24" ht="40.5" x14ac:dyDescent="0.3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17">
        <f t="shared" ref="K2883:K2946" si="458">(I2883/86400)+25569+(-5/24)</f>
        <v>41976.430972222217</v>
      </c>
      <c r="L2883" s="17">
        <f t="shared" ref="L2883:L2946" si="459">(J2883/86400)+25569+(-5/24)</f>
        <v>41916.389305555553</v>
      </c>
      <c r="M2883" s="5" t="b">
        <v>0</v>
      </c>
      <c r="N2883" s="5">
        <v>0</v>
      </c>
      <c r="O2883" s="5" t="b">
        <v>0</v>
      </c>
      <c r="P2883" s="5" t="s">
        <v>8271</v>
      </c>
      <c r="Q2883" s="10">
        <f t="shared" si="454"/>
        <v>0</v>
      </c>
      <c r="R2883" s="12">
        <f t="shared" si="455"/>
        <v>0</v>
      </c>
      <c r="S2883" s="13" t="str">
        <f t="shared" ref="S2883:S2946" si="460">IF(ISNUMBER(SEARCH("film",P2883)),"Film",IF(ISNUMBER(SEARCH("theater",P2883)),"Theater",IF(ISNUMBER(SEARCH("music",P2883)),"Music",IF(ISNUMBER(SEARCH("technology",P2883)),"Technology",IF(ISNUMBER(SEARCH("journalism",P2883)),"Journalism",IF(ISNUMBER(SEARCH("games",P2883)),"Games",IF(ISNUMBER(SEARCH("food",P2883)),"Food",IF(ISNUMBER(SEARCH("photography",P2883)),"Photography",IF(ISNUMBER(SEARCH("publishing",P2883)),"Publishing")))))))))</f>
        <v>Theater</v>
      </c>
      <c r="T2883" s="13" t="str">
        <f t="shared" si="453"/>
        <v>Plays</v>
      </c>
      <c r="U2883" s="18" t="str">
        <f t="shared" si="456"/>
        <v>Dec</v>
      </c>
      <c r="V2883" s="18" t="str">
        <f t="shared" si="457"/>
        <v>Oct</v>
      </c>
      <c r="W2883" s="1">
        <f t="shared" ref="W2883:W2946" si="461">YEAR(K2883)</f>
        <v>2014</v>
      </c>
      <c r="X2883" s="1">
        <f t="shared" ref="X2883:X2946" si="462">YEAR(L2883)</f>
        <v>2014</v>
      </c>
    </row>
    <row r="2884" spans="1:24" ht="60.75" x14ac:dyDescent="0.3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17">
        <f t="shared" si="458"/>
        <v>42491.387939814813</v>
      </c>
      <c r="L2884" s="17">
        <f t="shared" si="459"/>
        <v>42461.387939814813</v>
      </c>
      <c r="M2884" s="5" t="b">
        <v>0</v>
      </c>
      <c r="N2884" s="5">
        <v>4</v>
      </c>
      <c r="O2884" s="5" t="b">
        <v>0</v>
      </c>
      <c r="P2884" s="5" t="s">
        <v>8271</v>
      </c>
      <c r="Q2884" s="10">
        <f t="shared" si="454"/>
        <v>33.6</v>
      </c>
      <c r="R2884" s="12">
        <f t="shared" si="455"/>
        <v>0.53333333333333333</v>
      </c>
      <c r="S2884" s="13" t="str">
        <f t="shared" si="460"/>
        <v>Theater</v>
      </c>
      <c r="T2884" s="13" t="str">
        <f t="shared" si="453"/>
        <v>Plays</v>
      </c>
      <c r="U2884" s="18" t="str">
        <f t="shared" si="456"/>
        <v>May</v>
      </c>
      <c r="V2884" s="18" t="str">
        <f t="shared" si="457"/>
        <v>Apr</v>
      </c>
      <c r="W2884" s="1">
        <f t="shared" si="461"/>
        <v>2016</v>
      </c>
      <c r="X2884" s="1">
        <f t="shared" si="462"/>
        <v>2016</v>
      </c>
    </row>
    <row r="2885" spans="1:24" ht="40.5" x14ac:dyDescent="0.3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17">
        <f t="shared" si="458"/>
        <v>42405.999305555553</v>
      </c>
      <c r="L2885" s="17">
        <f t="shared" si="459"/>
        <v>42370.694872685184</v>
      </c>
      <c r="M2885" s="5" t="b">
        <v>0</v>
      </c>
      <c r="N2885" s="5">
        <v>5</v>
      </c>
      <c r="O2885" s="5" t="b">
        <v>0</v>
      </c>
      <c r="P2885" s="5" t="s">
        <v>8271</v>
      </c>
      <c r="Q2885" s="10">
        <f t="shared" si="454"/>
        <v>19.079999999999998</v>
      </c>
      <c r="R2885" s="12">
        <f t="shared" si="455"/>
        <v>0.05</v>
      </c>
      <c r="S2885" s="13" t="str">
        <f t="shared" si="460"/>
        <v>Theater</v>
      </c>
      <c r="T2885" s="13" t="str">
        <f t="shared" si="453"/>
        <v>Plays</v>
      </c>
      <c r="U2885" s="18" t="str">
        <f t="shared" si="456"/>
        <v>Feb</v>
      </c>
      <c r="V2885" s="18" t="str">
        <f t="shared" si="457"/>
        <v>Jan</v>
      </c>
      <c r="W2885" s="1">
        <f t="shared" si="461"/>
        <v>2016</v>
      </c>
      <c r="X2885" s="1">
        <f t="shared" si="462"/>
        <v>2016</v>
      </c>
    </row>
    <row r="2886" spans="1:24" ht="40.5" x14ac:dyDescent="0.3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17">
        <f t="shared" si="458"/>
        <v>41978.518923611111</v>
      </c>
      <c r="L2886" s="17">
        <f t="shared" si="459"/>
        <v>41948.518923611111</v>
      </c>
      <c r="M2886" s="5" t="b">
        <v>0</v>
      </c>
      <c r="N2886" s="5">
        <v>4</v>
      </c>
      <c r="O2886" s="5" t="b">
        <v>0</v>
      </c>
      <c r="P2886" s="5" t="s">
        <v>8271</v>
      </c>
      <c r="Q2886" s="10">
        <f t="shared" si="454"/>
        <v>0.41111111111111109</v>
      </c>
      <c r="R2886" s="12">
        <f t="shared" si="455"/>
        <v>8.8888888888888889E-3</v>
      </c>
      <c r="S2886" s="13" t="str">
        <f t="shared" si="460"/>
        <v>Theater</v>
      </c>
      <c r="T2886" s="13" t="str">
        <f t="shared" si="453"/>
        <v>Plays</v>
      </c>
      <c r="U2886" s="18" t="str">
        <f t="shared" si="456"/>
        <v>Dec</v>
      </c>
      <c r="V2886" s="18" t="str">
        <f t="shared" si="457"/>
        <v>Nov</v>
      </c>
      <c r="W2886" s="1">
        <f t="shared" si="461"/>
        <v>2014</v>
      </c>
      <c r="X2886" s="1">
        <f t="shared" si="462"/>
        <v>2014</v>
      </c>
    </row>
    <row r="2887" spans="1:24" ht="40.5" x14ac:dyDescent="0.3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17">
        <f t="shared" si="458"/>
        <v>42076.82640046296</v>
      </c>
      <c r="L2887" s="17">
        <f t="shared" si="459"/>
        <v>42046.868067129624</v>
      </c>
      <c r="M2887" s="5" t="b">
        <v>0</v>
      </c>
      <c r="N2887" s="5">
        <v>5</v>
      </c>
      <c r="O2887" s="5" t="b">
        <v>0</v>
      </c>
      <c r="P2887" s="5" t="s">
        <v>8271</v>
      </c>
      <c r="Q2887" s="10">
        <f t="shared" si="454"/>
        <v>32.5</v>
      </c>
      <c r="R2887" s="12">
        <f t="shared" si="455"/>
        <v>1.25</v>
      </c>
      <c r="S2887" s="13" t="str">
        <f t="shared" si="460"/>
        <v>Theater</v>
      </c>
      <c r="T2887" s="13" t="str">
        <f t="shared" si="453"/>
        <v>Plays</v>
      </c>
      <c r="U2887" s="18" t="str">
        <f t="shared" si="456"/>
        <v>Mar</v>
      </c>
      <c r="V2887" s="18" t="str">
        <f t="shared" si="457"/>
        <v>Feb</v>
      </c>
      <c r="W2887" s="1">
        <f t="shared" si="461"/>
        <v>2015</v>
      </c>
      <c r="X2887" s="1">
        <f t="shared" si="462"/>
        <v>2015</v>
      </c>
    </row>
    <row r="2888" spans="1:24" ht="40.5" x14ac:dyDescent="0.3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17">
        <f t="shared" si="458"/>
        <v>42265.957638888889</v>
      </c>
      <c r="L2888" s="17">
        <f t="shared" si="459"/>
        <v>42261.424583333333</v>
      </c>
      <c r="M2888" s="5" t="b">
        <v>0</v>
      </c>
      <c r="N2888" s="5">
        <v>1</v>
      </c>
      <c r="O2888" s="5" t="b">
        <v>0</v>
      </c>
      <c r="P2888" s="5" t="s">
        <v>8271</v>
      </c>
      <c r="Q2888" s="10">
        <f t="shared" si="454"/>
        <v>5</v>
      </c>
      <c r="R2888" s="12">
        <f t="shared" si="455"/>
        <v>0.5</v>
      </c>
      <c r="S2888" s="13" t="str">
        <f t="shared" si="460"/>
        <v>Theater</v>
      </c>
      <c r="T2888" s="13" t="str">
        <f t="shared" si="453"/>
        <v>Plays</v>
      </c>
      <c r="U2888" s="18" t="str">
        <f t="shared" si="456"/>
        <v>Sep</v>
      </c>
      <c r="V2888" s="18" t="str">
        <f t="shared" si="457"/>
        <v>Sep</v>
      </c>
      <c r="W2888" s="1">
        <f t="shared" si="461"/>
        <v>2015</v>
      </c>
      <c r="X2888" s="1">
        <f t="shared" si="462"/>
        <v>2015</v>
      </c>
    </row>
    <row r="2889" spans="1:24" ht="40.5" x14ac:dyDescent="0.3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17">
        <f t="shared" si="458"/>
        <v>42015.219027777777</v>
      </c>
      <c r="L2889" s="17">
        <f t="shared" si="459"/>
        <v>41985.219027777777</v>
      </c>
      <c r="M2889" s="5" t="b">
        <v>0</v>
      </c>
      <c r="N2889" s="5">
        <v>1</v>
      </c>
      <c r="O2889" s="5" t="b">
        <v>0</v>
      </c>
      <c r="P2889" s="5" t="s">
        <v>8271</v>
      </c>
      <c r="Q2889" s="10">
        <f t="shared" si="454"/>
        <v>0.16666666666666666</v>
      </c>
      <c r="R2889" s="12">
        <f t="shared" si="455"/>
        <v>3.3333333333333333E-2</v>
      </c>
      <c r="S2889" s="13" t="str">
        <f t="shared" si="460"/>
        <v>Theater</v>
      </c>
      <c r="T2889" s="13" t="str">
        <f t="shared" si="453"/>
        <v>Plays</v>
      </c>
      <c r="U2889" s="18" t="str">
        <f t="shared" si="456"/>
        <v>Jan</v>
      </c>
      <c r="V2889" s="18" t="str">
        <f t="shared" si="457"/>
        <v>Dec</v>
      </c>
      <c r="W2889" s="1">
        <f t="shared" si="461"/>
        <v>2015</v>
      </c>
      <c r="X2889" s="1">
        <f t="shared" si="462"/>
        <v>2014</v>
      </c>
    </row>
    <row r="2890" spans="1:24" ht="60.75" x14ac:dyDescent="0.3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17">
        <f t="shared" si="458"/>
        <v>41929.999305555553</v>
      </c>
      <c r="L2890" s="17">
        <f t="shared" si="459"/>
        <v>41922.326851851853</v>
      </c>
      <c r="M2890" s="5" t="b">
        <v>0</v>
      </c>
      <c r="N2890" s="5">
        <v>0</v>
      </c>
      <c r="O2890" s="5" t="b">
        <v>0</v>
      </c>
      <c r="P2890" s="5" t="s">
        <v>8271</v>
      </c>
      <c r="Q2890" s="10">
        <f t="shared" si="454"/>
        <v>0</v>
      </c>
      <c r="R2890" s="12">
        <f t="shared" si="455"/>
        <v>0</v>
      </c>
      <c r="S2890" s="13" t="str">
        <f t="shared" si="460"/>
        <v>Theater</v>
      </c>
      <c r="T2890" s="13" t="str">
        <f t="shared" si="453"/>
        <v>Plays</v>
      </c>
      <c r="U2890" s="18" t="str">
        <f t="shared" si="456"/>
        <v>Oct</v>
      </c>
      <c r="V2890" s="18" t="str">
        <f t="shared" si="457"/>
        <v>Oct</v>
      </c>
      <c r="W2890" s="1">
        <f t="shared" si="461"/>
        <v>2014</v>
      </c>
      <c r="X2890" s="1">
        <f t="shared" si="462"/>
        <v>2014</v>
      </c>
    </row>
    <row r="2891" spans="1:24" ht="40.5" x14ac:dyDescent="0.3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17">
        <f t="shared" si="458"/>
        <v>41880.654918981476</v>
      </c>
      <c r="L2891" s="17">
        <f t="shared" si="459"/>
        <v>41850.654918981476</v>
      </c>
      <c r="M2891" s="5" t="b">
        <v>0</v>
      </c>
      <c r="N2891" s="5">
        <v>14</v>
      </c>
      <c r="O2891" s="5" t="b">
        <v>0</v>
      </c>
      <c r="P2891" s="5" t="s">
        <v>8271</v>
      </c>
      <c r="Q2891" s="10">
        <f t="shared" si="454"/>
        <v>38.06666666666667</v>
      </c>
      <c r="R2891" s="12">
        <f t="shared" si="455"/>
        <v>0.46666666666666667</v>
      </c>
      <c r="S2891" s="13" t="str">
        <f t="shared" si="460"/>
        <v>Theater</v>
      </c>
      <c r="T2891" s="13" t="str">
        <f t="shared" si="453"/>
        <v>Plays</v>
      </c>
      <c r="U2891" s="18" t="str">
        <f t="shared" si="456"/>
        <v>Aug</v>
      </c>
      <c r="V2891" s="18" t="str">
        <f t="shared" si="457"/>
        <v>Jul</v>
      </c>
      <c r="W2891" s="1">
        <f t="shared" si="461"/>
        <v>2014</v>
      </c>
      <c r="X2891" s="1">
        <f t="shared" si="462"/>
        <v>2014</v>
      </c>
    </row>
    <row r="2892" spans="1:24" ht="40.5" x14ac:dyDescent="0.3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17">
        <f t="shared" si="458"/>
        <v>41859.916666666664</v>
      </c>
      <c r="L2892" s="17">
        <f t="shared" si="459"/>
        <v>41831.534629629627</v>
      </c>
      <c r="M2892" s="5" t="b">
        <v>0</v>
      </c>
      <c r="N2892" s="5">
        <v>3</v>
      </c>
      <c r="O2892" s="5" t="b">
        <v>0</v>
      </c>
      <c r="P2892" s="5" t="s">
        <v>8271</v>
      </c>
      <c r="Q2892" s="10">
        <f t="shared" si="454"/>
        <v>1.05</v>
      </c>
      <c r="R2892" s="12">
        <f t="shared" si="455"/>
        <v>0.15</v>
      </c>
      <c r="S2892" s="13" t="str">
        <f t="shared" si="460"/>
        <v>Theater</v>
      </c>
      <c r="T2892" s="13" t="str">
        <f t="shared" si="453"/>
        <v>Plays</v>
      </c>
      <c r="U2892" s="18" t="str">
        <f t="shared" si="456"/>
        <v>Aug</v>
      </c>
      <c r="V2892" s="18" t="str">
        <f t="shared" si="457"/>
        <v>Jul</v>
      </c>
      <c r="W2892" s="1">
        <f t="shared" si="461"/>
        <v>2014</v>
      </c>
      <c r="X2892" s="1">
        <f t="shared" si="462"/>
        <v>2014</v>
      </c>
    </row>
    <row r="2893" spans="1:24" ht="40.5" x14ac:dyDescent="0.3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17">
        <f t="shared" si="458"/>
        <v>42475.633425925924</v>
      </c>
      <c r="L2893" s="17">
        <f t="shared" si="459"/>
        <v>42415.675092592595</v>
      </c>
      <c r="M2893" s="5" t="b">
        <v>0</v>
      </c>
      <c r="N2893" s="5">
        <v>10</v>
      </c>
      <c r="O2893" s="5" t="b">
        <v>0</v>
      </c>
      <c r="P2893" s="5" t="s">
        <v>8271</v>
      </c>
      <c r="Q2893" s="10">
        <f t="shared" si="454"/>
        <v>2.73</v>
      </c>
      <c r="R2893" s="12">
        <f t="shared" si="455"/>
        <v>0.1</v>
      </c>
      <c r="S2893" s="13" t="str">
        <f t="shared" si="460"/>
        <v>Theater</v>
      </c>
      <c r="T2893" s="13" t="str">
        <f t="shared" si="453"/>
        <v>Plays</v>
      </c>
      <c r="U2893" s="18" t="str">
        <f t="shared" si="456"/>
        <v>Apr</v>
      </c>
      <c r="V2893" s="18" t="str">
        <f t="shared" si="457"/>
        <v>Feb</v>
      </c>
      <c r="W2893" s="1">
        <f t="shared" si="461"/>
        <v>2016</v>
      </c>
      <c r="X2893" s="1">
        <f t="shared" si="462"/>
        <v>2016</v>
      </c>
    </row>
    <row r="2894" spans="1:24" ht="40.5" x14ac:dyDescent="0.3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17">
        <f t="shared" si="458"/>
        <v>41876.666666666664</v>
      </c>
      <c r="L2894" s="17">
        <f t="shared" si="459"/>
        <v>41869.505833333329</v>
      </c>
      <c r="M2894" s="5" t="b">
        <v>0</v>
      </c>
      <c r="N2894" s="5">
        <v>17</v>
      </c>
      <c r="O2894" s="5" t="b">
        <v>0</v>
      </c>
      <c r="P2894" s="5" t="s">
        <v>8271</v>
      </c>
      <c r="Q2894" s="10">
        <f t="shared" si="454"/>
        <v>9.0909090909090917</v>
      </c>
      <c r="R2894" s="12">
        <f t="shared" si="455"/>
        <v>0.30909090909090908</v>
      </c>
      <c r="S2894" s="13" t="str">
        <f t="shared" si="460"/>
        <v>Theater</v>
      </c>
      <c r="T2894" s="13" t="str">
        <f t="shared" si="453"/>
        <v>Plays</v>
      </c>
      <c r="U2894" s="18" t="str">
        <f t="shared" si="456"/>
        <v>Aug</v>
      </c>
      <c r="V2894" s="18" t="str">
        <f t="shared" si="457"/>
        <v>Aug</v>
      </c>
      <c r="W2894" s="1">
        <f t="shared" si="461"/>
        <v>2014</v>
      </c>
      <c r="X2894" s="1">
        <f t="shared" si="462"/>
        <v>2014</v>
      </c>
    </row>
    <row r="2895" spans="1:24" ht="40.5" x14ac:dyDescent="0.3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17">
        <f t="shared" si="458"/>
        <v>42012.874999999993</v>
      </c>
      <c r="L2895" s="17">
        <f t="shared" si="459"/>
        <v>41953.564756944441</v>
      </c>
      <c r="M2895" s="5" t="b">
        <v>0</v>
      </c>
      <c r="N2895" s="5">
        <v>2</v>
      </c>
      <c r="O2895" s="5" t="b">
        <v>0</v>
      </c>
      <c r="P2895" s="5" t="s">
        <v>8271</v>
      </c>
      <c r="Q2895" s="10">
        <f t="shared" si="454"/>
        <v>0.5</v>
      </c>
      <c r="R2895" s="12">
        <f t="shared" si="455"/>
        <v>0.04</v>
      </c>
      <c r="S2895" s="13" t="str">
        <f t="shared" si="460"/>
        <v>Theater</v>
      </c>
      <c r="T2895" s="13" t="str">
        <f t="shared" si="453"/>
        <v>Plays</v>
      </c>
      <c r="U2895" s="18" t="str">
        <f t="shared" si="456"/>
        <v>Jan</v>
      </c>
      <c r="V2895" s="18" t="str">
        <f t="shared" si="457"/>
        <v>Nov</v>
      </c>
      <c r="W2895" s="1">
        <f t="shared" si="461"/>
        <v>2015</v>
      </c>
      <c r="X2895" s="1">
        <f t="shared" si="462"/>
        <v>2014</v>
      </c>
    </row>
    <row r="2896" spans="1:24" ht="40.5" x14ac:dyDescent="0.3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17">
        <f t="shared" si="458"/>
        <v>42097.736284722218</v>
      </c>
      <c r="L2896" s="17">
        <f t="shared" si="459"/>
        <v>42037.777951388889</v>
      </c>
      <c r="M2896" s="5" t="b">
        <v>0</v>
      </c>
      <c r="N2896" s="5">
        <v>0</v>
      </c>
      <c r="O2896" s="5" t="b">
        <v>0</v>
      </c>
      <c r="P2896" s="5" t="s">
        <v>8271</v>
      </c>
      <c r="Q2896" s="10">
        <f t="shared" si="454"/>
        <v>0</v>
      </c>
      <c r="R2896" s="12">
        <f t="shared" si="455"/>
        <v>0</v>
      </c>
      <c r="S2896" s="13" t="str">
        <f t="shared" si="460"/>
        <v>Theater</v>
      </c>
      <c r="T2896" s="13" t="str">
        <f t="shared" si="453"/>
        <v>Plays</v>
      </c>
      <c r="U2896" s="18" t="str">
        <f t="shared" si="456"/>
        <v>Apr</v>
      </c>
      <c r="V2896" s="18" t="str">
        <f t="shared" si="457"/>
        <v>Feb</v>
      </c>
      <c r="W2896" s="1">
        <f t="shared" si="461"/>
        <v>2015</v>
      </c>
      <c r="X2896" s="1">
        <f t="shared" si="462"/>
        <v>2015</v>
      </c>
    </row>
    <row r="2897" spans="1:24" ht="60.75" x14ac:dyDescent="0.3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17">
        <f t="shared" si="458"/>
        <v>41812.666666666664</v>
      </c>
      <c r="L2897" s="17">
        <f t="shared" si="459"/>
        <v>41811.347129629627</v>
      </c>
      <c r="M2897" s="5" t="b">
        <v>0</v>
      </c>
      <c r="N2897" s="5">
        <v>4</v>
      </c>
      <c r="O2897" s="5" t="b">
        <v>0</v>
      </c>
      <c r="P2897" s="5" t="s">
        <v>8271</v>
      </c>
      <c r="Q2897" s="10">
        <f t="shared" si="454"/>
        <v>4.5999999999999996</v>
      </c>
      <c r="R2897" s="12">
        <f t="shared" si="455"/>
        <v>0.8</v>
      </c>
      <c r="S2897" s="13" t="str">
        <f t="shared" si="460"/>
        <v>Theater</v>
      </c>
      <c r="T2897" s="13" t="str">
        <f t="shared" si="453"/>
        <v>Plays</v>
      </c>
      <c r="U2897" s="18" t="str">
        <f t="shared" si="456"/>
        <v>Jun</v>
      </c>
      <c r="V2897" s="18" t="str">
        <f t="shared" si="457"/>
        <v>Jun</v>
      </c>
      <c r="W2897" s="1">
        <f t="shared" si="461"/>
        <v>2014</v>
      </c>
      <c r="X2897" s="1">
        <f t="shared" si="462"/>
        <v>2014</v>
      </c>
    </row>
    <row r="2898" spans="1:24" ht="60.75" x14ac:dyDescent="0.3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17">
        <f t="shared" si="458"/>
        <v>42716.041666666664</v>
      </c>
      <c r="L2898" s="17">
        <f t="shared" si="459"/>
        <v>42701.700474537036</v>
      </c>
      <c r="M2898" s="5" t="b">
        <v>0</v>
      </c>
      <c r="N2898" s="5">
        <v>12</v>
      </c>
      <c r="O2898" s="5" t="b">
        <v>0</v>
      </c>
      <c r="P2898" s="5" t="s">
        <v>8271</v>
      </c>
      <c r="Q2898" s="10">
        <f t="shared" si="454"/>
        <v>20.833333333333332</v>
      </c>
      <c r="R2898" s="12">
        <f t="shared" si="455"/>
        <v>0.4</v>
      </c>
      <c r="S2898" s="13" t="str">
        <f t="shared" si="460"/>
        <v>Theater</v>
      </c>
      <c r="T2898" s="13" t="str">
        <f t="shared" si="453"/>
        <v>Plays</v>
      </c>
      <c r="U2898" s="18" t="str">
        <f t="shared" si="456"/>
        <v>Dec</v>
      </c>
      <c r="V2898" s="18" t="str">
        <f t="shared" si="457"/>
        <v>Nov</v>
      </c>
      <c r="W2898" s="1">
        <f t="shared" si="461"/>
        <v>2016</v>
      </c>
      <c r="X2898" s="1">
        <f t="shared" si="462"/>
        <v>2016</v>
      </c>
    </row>
    <row r="2899" spans="1:24" ht="40.5" x14ac:dyDescent="0.3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17">
        <f t="shared" si="458"/>
        <v>42288.436863425923</v>
      </c>
      <c r="L2899" s="17">
        <f t="shared" si="459"/>
        <v>42258.438171296293</v>
      </c>
      <c r="M2899" s="5" t="b">
        <v>0</v>
      </c>
      <c r="N2899" s="5">
        <v>3</v>
      </c>
      <c r="O2899" s="5" t="b">
        <v>0</v>
      </c>
      <c r="P2899" s="5" t="s">
        <v>8271</v>
      </c>
      <c r="Q2899" s="10">
        <f t="shared" si="454"/>
        <v>4.583333333333333</v>
      </c>
      <c r="R2899" s="12">
        <f t="shared" si="455"/>
        <v>2.5000000000000001E-2</v>
      </c>
      <c r="S2899" s="13" t="str">
        <f t="shared" si="460"/>
        <v>Theater</v>
      </c>
      <c r="T2899" s="13" t="str">
        <f t="shared" si="453"/>
        <v>Plays</v>
      </c>
      <c r="U2899" s="18" t="str">
        <f t="shared" si="456"/>
        <v>Oct</v>
      </c>
      <c r="V2899" s="18" t="str">
        <f t="shared" si="457"/>
        <v>Sep</v>
      </c>
      <c r="W2899" s="1">
        <f t="shared" si="461"/>
        <v>2015</v>
      </c>
      <c r="X2899" s="1">
        <f t="shared" si="462"/>
        <v>2015</v>
      </c>
    </row>
    <row r="2900" spans="1:24" ht="40.5" x14ac:dyDescent="0.3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17">
        <f t="shared" si="458"/>
        <v>42308.456631944442</v>
      </c>
      <c r="L2900" s="17">
        <f t="shared" si="459"/>
        <v>42278.456631944442</v>
      </c>
      <c r="M2900" s="5" t="b">
        <v>0</v>
      </c>
      <c r="N2900" s="5">
        <v>12</v>
      </c>
      <c r="O2900" s="5" t="b">
        <v>0</v>
      </c>
      <c r="P2900" s="5" t="s">
        <v>8271</v>
      </c>
      <c r="Q2900" s="10">
        <f t="shared" si="454"/>
        <v>4.2133333333333329</v>
      </c>
      <c r="R2900" s="12">
        <f t="shared" si="455"/>
        <v>0.16</v>
      </c>
      <c r="S2900" s="13" t="str">
        <f t="shared" si="460"/>
        <v>Theater</v>
      </c>
      <c r="T2900" s="13" t="str">
        <f t="shared" si="453"/>
        <v>Plays</v>
      </c>
      <c r="U2900" s="18" t="str">
        <f t="shared" si="456"/>
        <v>Oct</v>
      </c>
      <c r="V2900" s="18" t="str">
        <f t="shared" si="457"/>
        <v>Oct</v>
      </c>
      <c r="W2900" s="1">
        <f t="shared" si="461"/>
        <v>2015</v>
      </c>
      <c r="X2900" s="1">
        <f t="shared" si="462"/>
        <v>2015</v>
      </c>
    </row>
    <row r="2901" spans="1:24" ht="40.5" x14ac:dyDescent="0.3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17">
        <f t="shared" si="458"/>
        <v>42574.869884259257</v>
      </c>
      <c r="L2901" s="17">
        <f t="shared" si="459"/>
        <v>42514.869884259257</v>
      </c>
      <c r="M2901" s="5" t="b">
        <v>0</v>
      </c>
      <c r="N2901" s="5">
        <v>0</v>
      </c>
      <c r="O2901" s="5" t="b">
        <v>0</v>
      </c>
      <c r="P2901" s="5" t="s">
        <v>8271</v>
      </c>
      <c r="Q2901" s="10">
        <f t="shared" si="454"/>
        <v>0</v>
      </c>
      <c r="R2901" s="12">
        <f t="shared" si="455"/>
        <v>0</v>
      </c>
      <c r="S2901" s="13" t="str">
        <f t="shared" si="460"/>
        <v>Theater</v>
      </c>
      <c r="T2901" s="13" t="str">
        <f t="shared" si="453"/>
        <v>Plays</v>
      </c>
      <c r="U2901" s="18" t="str">
        <f t="shared" si="456"/>
        <v>Jul</v>
      </c>
      <c r="V2901" s="18" t="str">
        <f t="shared" si="457"/>
        <v>May</v>
      </c>
      <c r="W2901" s="1">
        <f t="shared" si="461"/>
        <v>2016</v>
      </c>
      <c r="X2901" s="1">
        <f t="shared" si="462"/>
        <v>2016</v>
      </c>
    </row>
    <row r="2902" spans="1:24" ht="60.75" x14ac:dyDescent="0.3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17">
        <f t="shared" si="458"/>
        <v>41860.025833333333</v>
      </c>
      <c r="L2902" s="17">
        <f t="shared" si="459"/>
        <v>41830.025833333333</v>
      </c>
      <c r="M2902" s="5" t="b">
        <v>0</v>
      </c>
      <c r="N2902" s="5">
        <v>7</v>
      </c>
      <c r="O2902" s="5" t="b">
        <v>0</v>
      </c>
      <c r="P2902" s="5" t="s">
        <v>8271</v>
      </c>
      <c r="Q2902" s="10">
        <f t="shared" si="454"/>
        <v>61.909090909090907</v>
      </c>
      <c r="R2902" s="12">
        <f t="shared" si="455"/>
        <v>0.12727272727272726</v>
      </c>
      <c r="S2902" s="13" t="str">
        <f t="shared" si="460"/>
        <v>Theater</v>
      </c>
      <c r="T2902" s="13" t="str">
        <f t="shared" si="453"/>
        <v>Plays</v>
      </c>
      <c r="U2902" s="18" t="str">
        <f t="shared" si="456"/>
        <v>Aug</v>
      </c>
      <c r="V2902" s="18" t="str">
        <f t="shared" si="457"/>
        <v>Jul</v>
      </c>
      <c r="W2902" s="1">
        <f t="shared" si="461"/>
        <v>2014</v>
      </c>
      <c r="X2902" s="1">
        <f t="shared" si="462"/>
        <v>2014</v>
      </c>
    </row>
    <row r="2903" spans="1:24" ht="40.5" x14ac:dyDescent="0.3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17">
        <f t="shared" si="458"/>
        <v>42042.696053240739</v>
      </c>
      <c r="L2903" s="17">
        <f t="shared" si="459"/>
        <v>41982.696053240739</v>
      </c>
      <c r="M2903" s="5" t="b">
        <v>0</v>
      </c>
      <c r="N2903" s="5">
        <v>2</v>
      </c>
      <c r="O2903" s="5" t="b">
        <v>0</v>
      </c>
      <c r="P2903" s="5" t="s">
        <v>8271</v>
      </c>
      <c r="Q2903" s="10">
        <f t="shared" si="454"/>
        <v>0.8</v>
      </c>
      <c r="R2903" s="12">
        <f t="shared" si="455"/>
        <v>0.26666666666666666</v>
      </c>
      <c r="S2903" s="13" t="str">
        <f t="shared" si="460"/>
        <v>Theater</v>
      </c>
      <c r="T2903" s="13" t="str">
        <f t="shared" si="453"/>
        <v>Plays</v>
      </c>
      <c r="U2903" s="18" t="str">
        <f t="shared" si="456"/>
        <v>Feb</v>
      </c>
      <c r="V2903" s="18" t="str">
        <f t="shared" si="457"/>
        <v>Dec</v>
      </c>
      <c r="W2903" s="1">
        <f t="shared" si="461"/>
        <v>2015</v>
      </c>
      <c r="X2903" s="1">
        <f t="shared" si="462"/>
        <v>2014</v>
      </c>
    </row>
    <row r="2904" spans="1:24" ht="40.5" x14ac:dyDescent="0.3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17">
        <f t="shared" si="458"/>
        <v>42240.231435185182</v>
      </c>
      <c r="L2904" s="17">
        <f t="shared" si="459"/>
        <v>42210.231435185182</v>
      </c>
      <c r="M2904" s="5" t="b">
        <v>0</v>
      </c>
      <c r="N2904" s="5">
        <v>1</v>
      </c>
      <c r="O2904" s="5" t="b">
        <v>0</v>
      </c>
      <c r="P2904" s="5" t="s">
        <v>8271</v>
      </c>
      <c r="Q2904" s="10">
        <f t="shared" si="454"/>
        <v>1.6666666666666666E-2</v>
      </c>
      <c r="R2904" s="12">
        <f t="shared" si="455"/>
        <v>6.6666666666666664E-4</v>
      </c>
      <c r="S2904" s="13" t="str">
        <f t="shared" si="460"/>
        <v>Theater</v>
      </c>
      <c r="T2904" s="13" t="str">
        <f t="shared" si="453"/>
        <v>Plays</v>
      </c>
      <c r="U2904" s="18" t="str">
        <f t="shared" si="456"/>
        <v>Aug</v>
      </c>
      <c r="V2904" s="18" t="str">
        <f t="shared" si="457"/>
        <v>Jul</v>
      </c>
      <c r="W2904" s="1">
        <f t="shared" si="461"/>
        <v>2015</v>
      </c>
      <c r="X2904" s="1">
        <f t="shared" si="462"/>
        <v>2015</v>
      </c>
    </row>
    <row r="2905" spans="1:24" ht="40.5" x14ac:dyDescent="0.3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17">
        <f t="shared" si="458"/>
        <v>42255.95854166666</v>
      </c>
      <c r="L2905" s="17">
        <f t="shared" si="459"/>
        <v>42195.95854166666</v>
      </c>
      <c r="M2905" s="5" t="b">
        <v>0</v>
      </c>
      <c r="N2905" s="5">
        <v>4</v>
      </c>
      <c r="O2905" s="5" t="b">
        <v>0</v>
      </c>
      <c r="P2905" s="5" t="s">
        <v>8271</v>
      </c>
      <c r="Q2905" s="10">
        <f t="shared" si="454"/>
        <v>0.78</v>
      </c>
      <c r="R2905" s="12">
        <f t="shared" si="455"/>
        <v>0.08</v>
      </c>
      <c r="S2905" s="13" t="str">
        <f t="shared" si="460"/>
        <v>Theater</v>
      </c>
      <c r="T2905" s="13" t="str">
        <f t="shared" si="453"/>
        <v>Plays</v>
      </c>
      <c r="U2905" s="18" t="str">
        <f t="shared" si="456"/>
        <v>Sep</v>
      </c>
      <c r="V2905" s="18" t="str">
        <f t="shared" si="457"/>
        <v>Jul</v>
      </c>
      <c r="W2905" s="1">
        <f t="shared" si="461"/>
        <v>2015</v>
      </c>
      <c r="X2905" s="1">
        <f t="shared" si="462"/>
        <v>2015</v>
      </c>
    </row>
    <row r="2906" spans="1:24" ht="40.5" x14ac:dyDescent="0.3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17">
        <f t="shared" si="458"/>
        <v>41952.291666666664</v>
      </c>
      <c r="L2906" s="17">
        <f t="shared" si="459"/>
        <v>41940.759618055556</v>
      </c>
      <c r="M2906" s="5" t="b">
        <v>0</v>
      </c>
      <c r="N2906" s="5">
        <v>4</v>
      </c>
      <c r="O2906" s="5" t="b">
        <v>0</v>
      </c>
      <c r="P2906" s="5" t="s">
        <v>8271</v>
      </c>
      <c r="Q2906" s="10">
        <f t="shared" si="454"/>
        <v>5</v>
      </c>
      <c r="R2906" s="12">
        <f t="shared" si="455"/>
        <v>0.26666666666666666</v>
      </c>
      <c r="S2906" s="13" t="str">
        <f t="shared" si="460"/>
        <v>Theater</v>
      </c>
      <c r="T2906" s="13" t="str">
        <f t="shared" si="453"/>
        <v>Plays</v>
      </c>
      <c r="U2906" s="18" t="str">
        <f t="shared" si="456"/>
        <v>Nov</v>
      </c>
      <c r="V2906" s="18" t="str">
        <f t="shared" si="457"/>
        <v>Oct</v>
      </c>
      <c r="W2906" s="1">
        <f t="shared" si="461"/>
        <v>2014</v>
      </c>
      <c r="X2906" s="1">
        <f t="shared" si="462"/>
        <v>2014</v>
      </c>
    </row>
    <row r="2907" spans="1:24" ht="40.5" x14ac:dyDescent="0.3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17">
        <f t="shared" si="458"/>
        <v>42619.848530092589</v>
      </c>
      <c r="L2907" s="17">
        <f t="shared" si="459"/>
        <v>42605.848530092589</v>
      </c>
      <c r="M2907" s="5" t="b">
        <v>0</v>
      </c>
      <c r="N2907" s="5">
        <v>17</v>
      </c>
      <c r="O2907" s="5" t="b">
        <v>0</v>
      </c>
      <c r="P2907" s="5" t="s">
        <v>8271</v>
      </c>
      <c r="Q2907" s="10">
        <f t="shared" si="454"/>
        <v>17.771428571428572</v>
      </c>
      <c r="R2907" s="12">
        <f t="shared" si="455"/>
        <v>0.48571428571428571</v>
      </c>
      <c r="S2907" s="13" t="str">
        <f t="shared" si="460"/>
        <v>Theater</v>
      </c>
      <c r="T2907" s="13" t="str">
        <f t="shared" si="453"/>
        <v>Plays</v>
      </c>
      <c r="U2907" s="18" t="str">
        <f t="shared" si="456"/>
        <v>Sep</v>
      </c>
      <c r="V2907" s="18" t="str">
        <f t="shared" si="457"/>
        <v>Aug</v>
      </c>
      <c r="W2907" s="1">
        <f t="shared" si="461"/>
        <v>2016</v>
      </c>
      <c r="X2907" s="1">
        <f t="shared" si="462"/>
        <v>2016</v>
      </c>
    </row>
    <row r="2908" spans="1:24" ht="40.5" x14ac:dyDescent="0.3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17">
        <f t="shared" si="458"/>
        <v>42216.833333333336</v>
      </c>
      <c r="L2908" s="17">
        <f t="shared" si="459"/>
        <v>42199.440578703703</v>
      </c>
      <c r="M2908" s="5" t="b">
        <v>0</v>
      </c>
      <c r="N2908" s="5">
        <v>7</v>
      </c>
      <c r="O2908" s="5" t="b">
        <v>0</v>
      </c>
      <c r="P2908" s="5" t="s">
        <v>8271</v>
      </c>
      <c r="Q2908" s="10">
        <f t="shared" si="454"/>
        <v>9.4166666666666661</v>
      </c>
      <c r="R2908" s="12">
        <f t="shared" si="455"/>
        <v>0.11666666666666667</v>
      </c>
      <c r="S2908" s="13" t="str">
        <f t="shared" si="460"/>
        <v>Theater</v>
      </c>
      <c r="T2908" s="13" t="str">
        <f t="shared" si="453"/>
        <v>Plays</v>
      </c>
      <c r="U2908" s="18" t="str">
        <f t="shared" si="456"/>
        <v>Jul</v>
      </c>
      <c r="V2908" s="18" t="str">
        <f t="shared" si="457"/>
        <v>Jul</v>
      </c>
      <c r="W2908" s="1">
        <f t="shared" si="461"/>
        <v>2015</v>
      </c>
      <c r="X2908" s="1">
        <f t="shared" si="462"/>
        <v>2015</v>
      </c>
    </row>
    <row r="2909" spans="1:24" ht="40.5" x14ac:dyDescent="0.3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17">
        <f t="shared" si="458"/>
        <v>42504.669409722221</v>
      </c>
      <c r="L2909" s="17">
        <f t="shared" si="459"/>
        <v>42444.669409722221</v>
      </c>
      <c r="M2909" s="5" t="b">
        <v>0</v>
      </c>
      <c r="N2909" s="5">
        <v>2</v>
      </c>
      <c r="O2909" s="5" t="b">
        <v>0</v>
      </c>
      <c r="P2909" s="5" t="s">
        <v>8271</v>
      </c>
      <c r="Q2909" s="10">
        <f t="shared" si="454"/>
        <v>0.08</v>
      </c>
      <c r="R2909" s="12">
        <f t="shared" si="455"/>
        <v>0.08</v>
      </c>
      <c r="S2909" s="13" t="str">
        <f t="shared" si="460"/>
        <v>Theater</v>
      </c>
      <c r="T2909" s="13" t="str">
        <f t="shared" si="453"/>
        <v>Plays</v>
      </c>
      <c r="U2909" s="18" t="str">
        <f t="shared" si="456"/>
        <v>May</v>
      </c>
      <c r="V2909" s="18" t="str">
        <f t="shared" si="457"/>
        <v>Mar</v>
      </c>
      <c r="W2909" s="1">
        <f t="shared" si="461"/>
        <v>2016</v>
      </c>
      <c r="X2909" s="1">
        <f t="shared" si="462"/>
        <v>2016</v>
      </c>
    </row>
    <row r="2910" spans="1:24" ht="40.5" x14ac:dyDescent="0.3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17">
        <f t="shared" si="458"/>
        <v>42529.523368055554</v>
      </c>
      <c r="L2910" s="17">
        <f t="shared" si="459"/>
        <v>42499.523368055554</v>
      </c>
      <c r="M2910" s="5" t="b">
        <v>0</v>
      </c>
      <c r="N2910" s="5">
        <v>5</v>
      </c>
      <c r="O2910" s="5" t="b">
        <v>0</v>
      </c>
      <c r="P2910" s="5" t="s">
        <v>8271</v>
      </c>
      <c r="Q2910" s="10">
        <f t="shared" si="454"/>
        <v>2.75</v>
      </c>
      <c r="R2910" s="12">
        <f t="shared" si="455"/>
        <v>5.2083333333333336E-2</v>
      </c>
      <c r="S2910" s="13" t="str">
        <f t="shared" si="460"/>
        <v>Theater</v>
      </c>
      <c r="T2910" s="13" t="str">
        <f t="shared" si="453"/>
        <v>Plays</v>
      </c>
      <c r="U2910" s="18" t="str">
        <f t="shared" si="456"/>
        <v>Jun</v>
      </c>
      <c r="V2910" s="18" t="str">
        <f t="shared" si="457"/>
        <v>May</v>
      </c>
      <c r="W2910" s="1">
        <f t="shared" si="461"/>
        <v>2016</v>
      </c>
      <c r="X2910" s="1">
        <f t="shared" si="462"/>
        <v>2016</v>
      </c>
    </row>
    <row r="2911" spans="1:24" ht="60.75" x14ac:dyDescent="0.3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17">
        <f t="shared" si="458"/>
        <v>41968.615277777775</v>
      </c>
      <c r="L2911" s="17">
        <f t="shared" si="459"/>
        <v>41929.057881944442</v>
      </c>
      <c r="M2911" s="5" t="b">
        <v>0</v>
      </c>
      <c r="N2911" s="5">
        <v>1</v>
      </c>
      <c r="O2911" s="5" t="b">
        <v>0</v>
      </c>
      <c r="P2911" s="5" t="s">
        <v>8271</v>
      </c>
      <c r="Q2911" s="10">
        <f t="shared" si="454"/>
        <v>1.1111111111111112E-2</v>
      </c>
      <c r="R2911" s="12">
        <f t="shared" si="455"/>
        <v>5.5555555555555556E-4</v>
      </c>
      <c r="S2911" s="13" t="str">
        <f t="shared" si="460"/>
        <v>Theater</v>
      </c>
      <c r="T2911" s="13" t="str">
        <f t="shared" si="453"/>
        <v>Plays</v>
      </c>
      <c r="U2911" s="18" t="str">
        <f t="shared" si="456"/>
        <v>Nov</v>
      </c>
      <c r="V2911" s="18" t="str">
        <f t="shared" si="457"/>
        <v>Oct</v>
      </c>
      <c r="W2911" s="1">
        <f t="shared" si="461"/>
        <v>2014</v>
      </c>
      <c r="X2911" s="1">
        <f t="shared" si="462"/>
        <v>2014</v>
      </c>
    </row>
    <row r="2912" spans="1:24" ht="40.5" x14ac:dyDescent="0.3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17">
        <f t="shared" si="458"/>
        <v>42167.632951388885</v>
      </c>
      <c r="L2912" s="17">
        <f t="shared" si="459"/>
        <v>42107.632951388885</v>
      </c>
      <c r="M2912" s="5" t="b">
        <v>0</v>
      </c>
      <c r="N2912" s="5">
        <v>1</v>
      </c>
      <c r="O2912" s="5" t="b">
        <v>0</v>
      </c>
      <c r="P2912" s="5" t="s">
        <v>8271</v>
      </c>
      <c r="Q2912" s="10">
        <f t="shared" si="454"/>
        <v>3.3333333333333335E-3</v>
      </c>
      <c r="R2912" s="12">
        <f t="shared" si="455"/>
        <v>3.3333333333333335E-3</v>
      </c>
      <c r="S2912" s="13" t="str">
        <f t="shared" si="460"/>
        <v>Theater</v>
      </c>
      <c r="T2912" s="13" t="str">
        <f t="shared" si="453"/>
        <v>Plays</v>
      </c>
      <c r="U2912" s="18" t="str">
        <f t="shared" si="456"/>
        <v>Jun</v>
      </c>
      <c r="V2912" s="18" t="str">
        <f t="shared" si="457"/>
        <v>Apr</v>
      </c>
      <c r="W2912" s="1">
        <f t="shared" si="461"/>
        <v>2015</v>
      </c>
      <c r="X2912" s="1">
        <f t="shared" si="462"/>
        <v>2015</v>
      </c>
    </row>
    <row r="2913" spans="1:24" ht="40.5" x14ac:dyDescent="0.3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17">
        <f t="shared" si="458"/>
        <v>42182.560486111113</v>
      </c>
      <c r="L2913" s="17">
        <f t="shared" si="459"/>
        <v>42142.560486111113</v>
      </c>
      <c r="M2913" s="5" t="b">
        <v>0</v>
      </c>
      <c r="N2913" s="5">
        <v>14</v>
      </c>
      <c r="O2913" s="5" t="b">
        <v>0</v>
      </c>
      <c r="P2913" s="5" t="s">
        <v>8271</v>
      </c>
      <c r="Q2913" s="10">
        <f t="shared" si="454"/>
        <v>36.5</v>
      </c>
      <c r="R2913" s="12">
        <f t="shared" si="455"/>
        <v>0.77777777777777779</v>
      </c>
      <c r="S2913" s="13" t="str">
        <f t="shared" si="460"/>
        <v>Theater</v>
      </c>
      <c r="T2913" s="13" t="str">
        <f t="shared" si="453"/>
        <v>Plays</v>
      </c>
      <c r="U2913" s="18" t="str">
        <f t="shared" si="456"/>
        <v>Jun</v>
      </c>
      <c r="V2913" s="18" t="str">
        <f t="shared" si="457"/>
        <v>May</v>
      </c>
      <c r="W2913" s="1">
        <f t="shared" si="461"/>
        <v>2015</v>
      </c>
      <c r="X2913" s="1">
        <f t="shared" si="462"/>
        <v>2015</v>
      </c>
    </row>
    <row r="2914" spans="1:24" ht="40.5" x14ac:dyDescent="0.3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17">
        <f t="shared" si="458"/>
        <v>42383.923310185179</v>
      </c>
      <c r="L2914" s="17">
        <f t="shared" si="459"/>
        <v>42353.923310185179</v>
      </c>
      <c r="M2914" s="5" t="b">
        <v>0</v>
      </c>
      <c r="N2914" s="5">
        <v>26</v>
      </c>
      <c r="O2914" s="5" t="b">
        <v>0</v>
      </c>
      <c r="P2914" s="5" t="s">
        <v>8271</v>
      </c>
      <c r="Q2914" s="10">
        <f t="shared" si="454"/>
        <v>14.058171745152354</v>
      </c>
      <c r="R2914" s="12">
        <f t="shared" si="455"/>
        <v>0.18005540166204986</v>
      </c>
      <c r="S2914" s="13" t="str">
        <f t="shared" si="460"/>
        <v>Theater</v>
      </c>
      <c r="T2914" s="13" t="str">
        <f t="shared" si="453"/>
        <v>Plays</v>
      </c>
      <c r="U2914" s="18" t="str">
        <f t="shared" si="456"/>
        <v>Jan</v>
      </c>
      <c r="V2914" s="18" t="str">
        <f t="shared" si="457"/>
        <v>Dec</v>
      </c>
      <c r="W2914" s="1">
        <f t="shared" si="461"/>
        <v>2016</v>
      </c>
      <c r="X2914" s="1">
        <f t="shared" si="462"/>
        <v>2015</v>
      </c>
    </row>
    <row r="2915" spans="1:24" ht="40.5" x14ac:dyDescent="0.3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17">
        <f t="shared" si="458"/>
        <v>41888.714571759258</v>
      </c>
      <c r="L2915" s="17">
        <f t="shared" si="459"/>
        <v>41828.714571759258</v>
      </c>
      <c r="M2915" s="5" t="b">
        <v>0</v>
      </c>
      <c r="N2915" s="5">
        <v>2</v>
      </c>
      <c r="O2915" s="5" t="b">
        <v>0</v>
      </c>
      <c r="P2915" s="5" t="s">
        <v>8271</v>
      </c>
      <c r="Q2915" s="10">
        <f t="shared" si="454"/>
        <v>0.02</v>
      </c>
      <c r="R2915" s="12">
        <f t="shared" si="455"/>
        <v>0.02</v>
      </c>
      <c r="S2915" s="13" t="str">
        <f t="shared" si="460"/>
        <v>Theater</v>
      </c>
      <c r="T2915" s="13" t="str">
        <f t="shared" si="453"/>
        <v>Plays</v>
      </c>
      <c r="U2915" s="18" t="str">
        <f t="shared" si="456"/>
        <v>Sep</v>
      </c>
      <c r="V2915" s="18" t="str">
        <f t="shared" si="457"/>
        <v>Jul</v>
      </c>
      <c r="W2915" s="1">
        <f t="shared" si="461"/>
        <v>2014</v>
      </c>
      <c r="X2915" s="1">
        <f t="shared" si="462"/>
        <v>2014</v>
      </c>
    </row>
    <row r="2916" spans="1:24" ht="40.5" x14ac:dyDescent="0.3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17">
        <f t="shared" si="458"/>
        <v>42077.657337962963</v>
      </c>
      <c r="L2916" s="17">
        <f t="shared" si="459"/>
        <v>42017.699004629627</v>
      </c>
      <c r="M2916" s="5" t="b">
        <v>0</v>
      </c>
      <c r="N2916" s="5">
        <v>1</v>
      </c>
      <c r="O2916" s="5" t="b">
        <v>0</v>
      </c>
      <c r="P2916" s="5" t="s">
        <v>8271</v>
      </c>
      <c r="Q2916" s="10">
        <f t="shared" si="454"/>
        <v>4.0000000000000001E-3</v>
      </c>
      <c r="R2916" s="12">
        <f t="shared" si="455"/>
        <v>4.0000000000000001E-3</v>
      </c>
      <c r="S2916" s="13" t="str">
        <f t="shared" si="460"/>
        <v>Theater</v>
      </c>
      <c r="T2916" s="13" t="str">
        <f t="shared" si="453"/>
        <v>Plays</v>
      </c>
      <c r="U2916" s="18" t="str">
        <f t="shared" si="456"/>
        <v>Mar</v>
      </c>
      <c r="V2916" s="18" t="str">
        <f t="shared" si="457"/>
        <v>Jan</v>
      </c>
      <c r="W2916" s="1">
        <f t="shared" si="461"/>
        <v>2015</v>
      </c>
      <c r="X2916" s="1">
        <f t="shared" si="462"/>
        <v>2015</v>
      </c>
    </row>
    <row r="2917" spans="1:24" ht="40.5" x14ac:dyDescent="0.3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17">
        <f t="shared" si="458"/>
        <v>42445.1480324074</v>
      </c>
      <c r="L2917" s="17">
        <f t="shared" si="459"/>
        <v>42415.189699074072</v>
      </c>
      <c r="M2917" s="5" t="b">
        <v>0</v>
      </c>
      <c r="N2917" s="5">
        <v>3</v>
      </c>
      <c r="O2917" s="5" t="b">
        <v>0</v>
      </c>
      <c r="P2917" s="5" t="s">
        <v>8271</v>
      </c>
      <c r="Q2917" s="10">
        <f t="shared" si="454"/>
        <v>61.1</v>
      </c>
      <c r="R2917" s="12">
        <f t="shared" si="455"/>
        <v>0.3</v>
      </c>
      <c r="S2917" s="13" t="str">
        <f t="shared" si="460"/>
        <v>Theater</v>
      </c>
      <c r="T2917" s="13" t="str">
        <f t="shared" si="453"/>
        <v>Plays</v>
      </c>
      <c r="U2917" s="18" t="str">
        <f t="shared" si="456"/>
        <v>Mar</v>
      </c>
      <c r="V2917" s="18" t="str">
        <f t="shared" si="457"/>
        <v>Feb</v>
      </c>
      <c r="W2917" s="1">
        <f t="shared" si="461"/>
        <v>2016</v>
      </c>
      <c r="X2917" s="1">
        <f t="shared" si="462"/>
        <v>2016</v>
      </c>
    </row>
    <row r="2918" spans="1:24" ht="40.5" x14ac:dyDescent="0.3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17">
        <f t="shared" si="458"/>
        <v>41778.268391203703</v>
      </c>
      <c r="L2918" s="17">
        <f t="shared" si="459"/>
        <v>41755.268391203703</v>
      </c>
      <c r="M2918" s="5" t="b">
        <v>0</v>
      </c>
      <c r="N2918" s="5">
        <v>7</v>
      </c>
      <c r="O2918" s="5" t="b">
        <v>0</v>
      </c>
      <c r="P2918" s="5" t="s">
        <v>8271</v>
      </c>
      <c r="Q2918" s="10">
        <f t="shared" si="454"/>
        <v>7.8378378378378377</v>
      </c>
      <c r="R2918" s="12">
        <f t="shared" si="455"/>
        <v>0.3783783783783784</v>
      </c>
      <c r="S2918" s="13" t="str">
        <f t="shared" si="460"/>
        <v>Theater</v>
      </c>
      <c r="T2918" s="13" t="str">
        <f t="shared" si="453"/>
        <v>Plays</v>
      </c>
      <c r="U2918" s="18" t="str">
        <f t="shared" si="456"/>
        <v>May</v>
      </c>
      <c r="V2918" s="18" t="str">
        <f t="shared" si="457"/>
        <v>Apr</v>
      </c>
      <c r="W2918" s="1">
        <f t="shared" si="461"/>
        <v>2014</v>
      </c>
      <c r="X2918" s="1">
        <f t="shared" si="462"/>
        <v>2014</v>
      </c>
    </row>
    <row r="2919" spans="1:24" ht="40.5" x14ac:dyDescent="0.3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17">
        <f t="shared" si="458"/>
        <v>42263.026006944441</v>
      </c>
      <c r="L2919" s="17">
        <f t="shared" si="459"/>
        <v>42245.026006944441</v>
      </c>
      <c r="M2919" s="5" t="b">
        <v>0</v>
      </c>
      <c r="N2919" s="5">
        <v>9</v>
      </c>
      <c r="O2919" s="5" t="b">
        <v>0</v>
      </c>
      <c r="P2919" s="5" t="s">
        <v>8271</v>
      </c>
      <c r="Q2919" s="10">
        <f t="shared" si="454"/>
        <v>21.85</v>
      </c>
      <c r="R2919" s="12">
        <f t="shared" si="455"/>
        <v>0.45</v>
      </c>
      <c r="S2919" s="13" t="str">
        <f t="shared" si="460"/>
        <v>Theater</v>
      </c>
      <c r="T2919" s="13" t="str">
        <f t="shared" si="453"/>
        <v>Plays</v>
      </c>
      <c r="U2919" s="18" t="str">
        <f t="shared" si="456"/>
        <v>Sep</v>
      </c>
      <c r="V2919" s="18" t="str">
        <f t="shared" si="457"/>
        <v>Aug</v>
      </c>
      <c r="W2919" s="1">
        <f t="shared" si="461"/>
        <v>2015</v>
      </c>
      <c r="X2919" s="1">
        <f t="shared" si="462"/>
        <v>2015</v>
      </c>
    </row>
    <row r="2920" spans="1:24" ht="40.5" x14ac:dyDescent="0.3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17">
        <f t="shared" si="458"/>
        <v>42306.421377314815</v>
      </c>
      <c r="L2920" s="17">
        <f t="shared" si="459"/>
        <v>42278.421377314815</v>
      </c>
      <c r="M2920" s="5" t="b">
        <v>0</v>
      </c>
      <c r="N2920" s="5">
        <v>20</v>
      </c>
      <c r="O2920" s="5" t="b">
        <v>0</v>
      </c>
      <c r="P2920" s="5" t="s">
        <v>8271</v>
      </c>
      <c r="Q2920" s="10">
        <f t="shared" si="454"/>
        <v>27.24</v>
      </c>
      <c r="R2920" s="12">
        <f t="shared" si="455"/>
        <v>0.4</v>
      </c>
      <c r="S2920" s="13" t="str">
        <f t="shared" si="460"/>
        <v>Theater</v>
      </c>
      <c r="T2920" s="13" t="str">
        <f t="shared" si="453"/>
        <v>Plays</v>
      </c>
      <c r="U2920" s="18" t="str">
        <f t="shared" si="456"/>
        <v>Oct</v>
      </c>
      <c r="V2920" s="18" t="str">
        <f t="shared" si="457"/>
        <v>Oct</v>
      </c>
      <c r="W2920" s="1">
        <f t="shared" si="461"/>
        <v>2015</v>
      </c>
      <c r="X2920" s="1">
        <f t="shared" si="462"/>
        <v>2015</v>
      </c>
    </row>
    <row r="2921" spans="1:24" ht="40.5" x14ac:dyDescent="0.3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17">
        <f t="shared" si="458"/>
        <v>41856.411215277774</v>
      </c>
      <c r="L2921" s="17">
        <f t="shared" si="459"/>
        <v>41826.411215277774</v>
      </c>
      <c r="M2921" s="5" t="b">
        <v>0</v>
      </c>
      <c r="N2921" s="5">
        <v>6</v>
      </c>
      <c r="O2921" s="5" t="b">
        <v>0</v>
      </c>
      <c r="P2921" s="5" t="s">
        <v>8271</v>
      </c>
      <c r="Q2921" s="10">
        <f t="shared" si="454"/>
        <v>8.5</v>
      </c>
      <c r="R2921" s="12">
        <f t="shared" si="455"/>
        <v>1</v>
      </c>
      <c r="S2921" s="13" t="str">
        <f t="shared" si="460"/>
        <v>Theater</v>
      </c>
      <c r="T2921" s="13" t="str">
        <f t="shared" si="453"/>
        <v>Plays</v>
      </c>
      <c r="U2921" s="18" t="str">
        <f t="shared" si="456"/>
        <v>Aug</v>
      </c>
      <c r="V2921" s="18" t="str">
        <f t="shared" si="457"/>
        <v>Jul</v>
      </c>
      <c r="W2921" s="1">
        <f t="shared" si="461"/>
        <v>2014</v>
      </c>
      <c r="X2921" s="1">
        <f t="shared" si="462"/>
        <v>2014</v>
      </c>
    </row>
    <row r="2922" spans="1:24" ht="40.5" x14ac:dyDescent="0.3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17">
        <f t="shared" si="458"/>
        <v>42088.54247685185</v>
      </c>
      <c r="L2922" s="17">
        <f t="shared" si="459"/>
        <v>42058.584143518521</v>
      </c>
      <c r="M2922" s="5" t="b">
        <v>0</v>
      </c>
      <c r="N2922" s="5">
        <v>13</v>
      </c>
      <c r="O2922" s="5" t="b">
        <v>0</v>
      </c>
      <c r="P2922" s="5" t="s">
        <v>8271</v>
      </c>
      <c r="Q2922" s="10">
        <f t="shared" si="454"/>
        <v>26.84</v>
      </c>
      <c r="R2922" s="12">
        <f t="shared" si="455"/>
        <v>0.52</v>
      </c>
      <c r="S2922" s="13" t="str">
        <f t="shared" si="460"/>
        <v>Theater</v>
      </c>
      <c r="T2922" s="13" t="str">
        <f t="shared" si="453"/>
        <v>Plays</v>
      </c>
      <c r="U2922" s="18" t="str">
        <f t="shared" si="456"/>
        <v>Mar</v>
      </c>
      <c r="V2922" s="18" t="str">
        <f t="shared" si="457"/>
        <v>Feb</v>
      </c>
      <c r="W2922" s="1">
        <f t="shared" si="461"/>
        <v>2015</v>
      </c>
      <c r="X2922" s="1">
        <f t="shared" si="462"/>
        <v>2015</v>
      </c>
    </row>
    <row r="2923" spans="1:24" ht="60.75" x14ac:dyDescent="0.3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17">
        <f t="shared" si="458"/>
        <v>41907.678287037037</v>
      </c>
      <c r="L2923" s="17">
        <f t="shared" si="459"/>
        <v>41877.678287037037</v>
      </c>
      <c r="M2923" s="5" t="b">
        <v>0</v>
      </c>
      <c r="N2923" s="5">
        <v>3</v>
      </c>
      <c r="O2923" s="5" t="b">
        <v>1</v>
      </c>
      <c r="P2923" s="5" t="s">
        <v>8305</v>
      </c>
      <c r="Q2923" s="10">
        <f t="shared" si="454"/>
        <v>129</v>
      </c>
      <c r="R2923" s="12">
        <f t="shared" si="455"/>
        <v>3</v>
      </c>
      <c r="S2923" s="13" t="str">
        <f t="shared" si="460"/>
        <v>Theater</v>
      </c>
      <c r="T2923" s="13" t="str">
        <f t="shared" si="453"/>
        <v>Musical</v>
      </c>
      <c r="U2923" s="18" t="str">
        <f t="shared" si="456"/>
        <v>Sep</v>
      </c>
      <c r="V2923" s="18" t="str">
        <f t="shared" si="457"/>
        <v>Aug</v>
      </c>
      <c r="W2923" s="1">
        <f t="shared" si="461"/>
        <v>2014</v>
      </c>
      <c r="X2923" s="1">
        <f t="shared" si="462"/>
        <v>2014</v>
      </c>
    </row>
    <row r="2924" spans="1:24" ht="40.5" x14ac:dyDescent="0.3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17">
        <f t="shared" si="458"/>
        <v>42142.665821759256</v>
      </c>
      <c r="L2924" s="17">
        <f t="shared" si="459"/>
        <v>42097.665821759256</v>
      </c>
      <c r="M2924" s="5" t="b">
        <v>0</v>
      </c>
      <c r="N2924" s="5">
        <v>6</v>
      </c>
      <c r="O2924" s="5" t="b">
        <v>1</v>
      </c>
      <c r="P2924" s="5" t="s">
        <v>8305</v>
      </c>
      <c r="Q2924" s="10">
        <f t="shared" si="454"/>
        <v>100</v>
      </c>
      <c r="R2924" s="12">
        <f t="shared" si="455"/>
        <v>1.2</v>
      </c>
      <c r="S2924" s="13" t="str">
        <f t="shared" si="460"/>
        <v>Theater</v>
      </c>
      <c r="T2924" s="13" t="str">
        <f t="shared" si="453"/>
        <v>Musical</v>
      </c>
      <c r="U2924" s="18" t="str">
        <f t="shared" si="456"/>
        <v>May</v>
      </c>
      <c r="V2924" s="18" t="str">
        <f t="shared" si="457"/>
        <v>Apr</v>
      </c>
      <c r="W2924" s="1">
        <f t="shared" si="461"/>
        <v>2015</v>
      </c>
      <c r="X2924" s="1">
        <f t="shared" si="462"/>
        <v>2015</v>
      </c>
    </row>
    <row r="2925" spans="1:24" ht="40.5" x14ac:dyDescent="0.3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17">
        <f t="shared" si="458"/>
        <v>42027.916666666664</v>
      </c>
      <c r="L2925" s="17">
        <f t="shared" si="459"/>
        <v>42012.944201388884</v>
      </c>
      <c r="M2925" s="5" t="b">
        <v>0</v>
      </c>
      <c r="N2925" s="5">
        <v>10</v>
      </c>
      <c r="O2925" s="5" t="b">
        <v>1</v>
      </c>
      <c r="P2925" s="5" t="s">
        <v>8305</v>
      </c>
      <c r="Q2925" s="10">
        <f t="shared" si="454"/>
        <v>100</v>
      </c>
      <c r="R2925" s="12">
        <f t="shared" si="455"/>
        <v>3.3333333333333335</v>
      </c>
      <c r="S2925" s="13" t="str">
        <f t="shared" si="460"/>
        <v>Theater</v>
      </c>
      <c r="T2925" s="13" t="str">
        <f t="shared" si="453"/>
        <v>Musical</v>
      </c>
      <c r="U2925" s="18" t="str">
        <f t="shared" si="456"/>
        <v>Jan</v>
      </c>
      <c r="V2925" s="18" t="str">
        <f t="shared" si="457"/>
        <v>Jan</v>
      </c>
      <c r="W2925" s="1">
        <f t="shared" si="461"/>
        <v>2015</v>
      </c>
      <c r="X2925" s="1">
        <f t="shared" si="462"/>
        <v>2015</v>
      </c>
    </row>
    <row r="2926" spans="1:24" ht="40.5" x14ac:dyDescent="0.3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17">
        <f t="shared" si="458"/>
        <v>42132.957638888889</v>
      </c>
      <c r="L2926" s="17">
        <f t="shared" si="459"/>
        <v>42103.348495370366</v>
      </c>
      <c r="M2926" s="5" t="b">
        <v>0</v>
      </c>
      <c r="N2926" s="5">
        <v>147</v>
      </c>
      <c r="O2926" s="5" t="b">
        <v>1</v>
      </c>
      <c r="P2926" s="5" t="s">
        <v>8305</v>
      </c>
      <c r="Q2926" s="10">
        <f t="shared" si="454"/>
        <v>103.2</v>
      </c>
      <c r="R2926" s="12">
        <f t="shared" si="455"/>
        <v>0.58799999999999997</v>
      </c>
      <c r="S2926" s="13" t="str">
        <f t="shared" si="460"/>
        <v>Theater</v>
      </c>
      <c r="T2926" s="13" t="str">
        <f t="shared" si="453"/>
        <v>Musical</v>
      </c>
      <c r="U2926" s="18" t="str">
        <f t="shared" si="456"/>
        <v>May</v>
      </c>
      <c r="V2926" s="18" t="str">
        <f t="shared" si="457"/>
        <v>Apr</v>
      </c>
      <c r="W2926" s="1">
        <f t="shared" si="461"/>
        <v>2015</v>
      </c>
      <c r="X2926" s="1">
        <f t="shared" si="462"/>
        <v>2015</v>
      </c>
    </row>
    <row r="2927" spans="1:24" ht="40.5" x14ac:dyDescent="0.3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17">
        <f t="shared" si="458"/>
        <v>41893.375787037039</v>
      </c>
      <c r="L2927" s="17">
        <f t="shared" si="459"/>
        <v>41863.375787037039</v>
      </c>
      <c r="M2927" s="5" t="b">
        <v>0</v>
      </c>
      <c r="N2927" s="5">
        <v>199</v>
      </c>
      <c r="O2927" s="5" t="b">
        <v>1</v>
      </c>
      <c r="P2927" s="5" t="s">
        <v>8305</v>
      </c>
      <c r="Q2927" s="10">
        <f t="shared" si="454"/>
        <v>102.44597777777778</v>
      </c>
      <c r="R2927" s="12">
        <f t="shared" si="455"/>
        <v>0.44222222222222224</v>
      </c>
      <c r="S2927" s="13" t="str">
        <f t="shared" si="460"/>
        <v>Theater</v>
      </c>
      <c r="T2927" s="13" t="str">
        <f t="shared" si="453"/>
        <v>Musical</v>
      </c>
      <c r="U2927" s="18" t="str">
        <f t="shared" si="456"/>
        <v>Sep</v>
      </c>
      <c r="V2927" s="18" t="str">
        <f t="shared" si="457"/>
        <v>Aug</v>
      </c>
      <c r="W2927" s="1">
        <f t="shared" si="461"/>
        <v>2014</v>
      </c>
      <c r="X2927" s="1">
        <f t="shared" si="462"/>
        <v>2014</v>
      </c>
    </row>
    <row r="2928" spans="1:24" ht="40.5" x14ac:dyDescent="0.3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17">
        <f t="shared" si="458"/>
        <v>42058.557627314811</v>
      </c>
      <c r="L2928" s="17">
        <f t="shared" si="459"/>
        <v>42044.557627314811</v>
      </c>
      <c r="M2928" s="5" t="b">
        <v>0</v>
      </c>
      <c r="N2928" s="5">
        <v>50</v>
      </c>
      <c r="O2928" s="5" t="b">
        <v>1</v>
      </c>
      <c r="P2928" s="5" t="s">
        <v>8305</v>
      </c>
      <c r="Q2928" s="10">
        <f t="shared" si="454"/>
        <v>125</v>
      </c>
      <c r="R2928" s="12">
        <f t="shared" si="455"/>
        <v>1.6666666666666667</v>
      </c>
      <c r="S2928" s="13" t="str">
        <f t="shared" si="460"/>
        <v>Theater</v>
      </c>
      <c r="T2928" s="13" t="str">
        <f t="shared" ref="T2928:T2991" si="463">IF(ISNUMBER(SEARCH("television",P2928)),"Video/Televison",IF(ISNUMBER(SEARCH("documentary",P2928)),"Video/Documentary",IF(ISNUMBER(SEARCH("drama",P2928)),"Video/Drama",IF(ISNUMBER(SEARCH("science",P2928)),"Video/Science Fiction",IF(ISNUMBER(SEARCH("shorts",P2928)),"Video/Shorts",IF(ISNUMBER(SEARCH("Trucks",P2928)),"Food Trucks",IF(ISNUMBER(SEARCH("restaurants",P2928)),"Restaurants",IF(ISNUMBER(SEARCH("small",P2928)),"Small Batch",IF(ISNUMBER(SEARCH("mobile",P2928)),"Mobile Games",IF(ISNUMBER(SEARCH("tabletop",P2928)),"Tabletop Games",IF(ISNUMBER(SEARCH("video",P2928)),"Video Games",IF(ISNUMBER(SEARCH("audio",P2928)),"Audio",IF(ISNUMBER(SEARCH("classical",P2928)),"Classical",IF(ISNUMBER(SEARCH("electric",P2928)),"Electric Music",IF(ISNUMBER(SEARCH("faith",P2928)),"Faith",IF(ISNUMBER(SEARCH("indie",P2928)),"Indie Music",IF(ISNUMBER(SEARCH("jazz",P2928)),"Jazz",IF(ISNUMBER(SEARCH("metal",P2928)),"Metal",IF(ISNUMBER(SEARCH("pop",P2928)),"Pop",IF(ISNUMBER(SEARCH("world",P2928)),"World Music",IF(ISNUMBER(SEARCH("plays",P2928)),"Plays",IF(ISNUMBER(SEARCH("spaces",P2928)),"Spaces",IF(ISNUMBER(SEARCH("marker",P2928)),"Markerpaces",IF(ISNUMBER(SEARCH("exploration",P2928)),"Space Exploration",IF(ISNUMBER(SEARCH("wearables",P2928)),"Wearables",IF(ISNUMBER(SEARCH("web",P2928)),"Web",IF(ISNUMBER(SEARCH("hardware",P2928)),"Hardware",IF(ISNUMBER(SEARCH("nature",P2928)),"Nature",IF(ISNUMBER(SEARCH("people",P2928)),"People",IF(ISNUMBER(SEARCH("photobooks",P2928)),"Photobooks",IF(ISNUMBER(SEARCH("places",P2928)),"Places",IF(ISNUMBER(SEARCH("nonfiction",P2928)),"Nonfiction",IF(ISNUMBER(SEARCH("fiction",P2928)),"fiction",IF(ISNUMBER(SEARCH("radio",P2928)),"Radio &amp; Podcast",IF(ISNUMBER(SEARCH("translation",P2928)),"Translation",IF(ISNUMBER(SEARCH("musical",P2928)),"Musical",IF(ISNUMBER(SEARCH("rock",P2928)),"Rock",IF(ISNUMBER(SEARCH("books",P2928)),"Books",IF(ISNUMBER(SEARCH("music/electronic",P2928)),"Electronic Music",IF(ISNUMBER(SEARCH("gadgets",P2928)),"Gadgets"))))))))))))))))))))))))))))))))))))))))</f>
        <v>Musical</v>
      </c>
      <c r="U2928" s="18" t="str">
        <f t="shared" si="456"/>
        <v>Feb</v>
      </c>
      <c r="V2928" s="18" t="str">
        <f t="shared" si="457"/>
        <v>Feb</v>
      </c>
      <c r="W2928" s="1">
        <f t="shared" si="461"/>
        <v>2015</v>
      </c>
      <c r="X2928" s="1">
        <f t="shared" si="462"/>
        <v>2015</v>
      </c>
    </row>
    <row r="2929" spans="1:24" ht="40.5" x14ac:dyDescent="0.3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17">
        <f t="shared" si="458"/>
        <v>41835</v>
      </c>
      <c r="L2929" s="17">
        <f t="shared" si="459"/>
        <v>41806.460983796293</v>
      </c>
      <c r="M2929" s="5" t="b">
        <v>0</v>
      </c>
      <c r="N2929" s="5">
        <v>21</v>
      </c>
      <c r="O2929" s="5" t="b">
        <v>1</v>
      </c>
      <c r="P2929" s="5" t="s">
        <v>8305</v>
      </c>
      <c r="Q2929" s="10">
        <f t="shared" si="454"/>
        <v>130.83333333333334</v>
      </c>
      <c r="R2929" s="12">
        <f t="shared" si="455"/>
        <v>1.1666666666666667</v>
      </c>
      <c r="S2929" s="13" t="str">
        <f t="shared" si="460"/>
        <v>Theater</v>
      </c>
      <c r="T2929" s="13" t="str">
        <f t="shared" si="463"/>
        <v>Musical</v>
      </c>
      <c r="U2929" s="18" t="str">
        <f t="shared" si="456"/>
        <v>Jul</v>
      </c>
      <c r="V2929" s="18" t="str">
        <f t="shared" si="457"/>
        <v>Jun</v>
      </c>
      <c r="W2929" s="1">
        <f t="shared" si="461"/>
        <v>2014</v>
      </c>
      <c r="X2929" s="1">
        <f t="shared" si="462"/>
        <v>2014</v>
      </c>
    </row>
    <row r="2930" spans="1:24" ht="60.75" x14ac:dyDescent="0.3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17">
        <f t="shared" si="458"/>
        <v>42433.789884259262</v>
      </c>
      <c r="L2930" s="17">
        <f t="shared" si="459"/>
        <v>42403.789884259262</v>
      </c>
      <c r="M2930" s="5" t="b">
        <v>0</v>
      </c>
      <c r="N2930" s="5">
        <v>24</v>
      </c>
      <c r="O2930" s="5" t="b">
        <v>1</v>
      </c>
      <c r="P2930" s="5" t="s">
        <v>8305</v>
      </c>
      <c r="Q2930" s="10">
        <f t="shared" si="454"/>
        <v>100</v>
      </c>
      <c r="R2930" s="12">
        <f t="shared" si="455"/>
        <v>2.4</v>
      </c>
      <c r="S2930" s="13" t="str">
        <f t="shared" si="460"/>
        <v>Theater</v>
      </c>
      <c r="T2930" s="13" t="str">
        <f t="shared" si="463"/>
        <v>Musical</v>
      </c>
      <c r="U2930" s="18" t="str">
        <f t="shared" si="456"/>
        <v>Mar</v>
      </c>
      <c r="V2930" s="18" t="str">
        <f t="shared" si="457"/>
        <v>Feb</v>
      </c>
      <c r="W2930" s="1">
        <f t="shared" si="461"/>
        <v>2016</v>
      </c>
      <c r="X2930" s="1">
        <f t="shared" si="462"/>
        <v>2016</v>
      </c>
    </row>
    <row r="2931" spans="1:24" ht="40.5" x14ac:dyDescent="0.3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17">
        <f t="shared" si="458"/>
        <v>41784.355995370366</v>
      </c>
      <c r="L2931" s="17">
        <f t="shared" si="459"/>
        <v>41754.355995370366</v>
      </c>
      <c r="M2931" s="5" t="b">
        <v>0</v>
      </c>
      <c r="N2931" s="5">
        <v>32</v>
      </c>
      <c r="O2931" s="5" t="b">
        <v>1</v>
      </c>
      <c r="P2931" s="5" t="s">
        <v>8305</v>
      </c>
      <c r="Q2931" s="10">
        <f t="shared" si="454"/>
        <v>102.06937499999999</v>
      </c>
      <c r="R2931" s="12">
        <f t="shared" si="455"/>
        <v>0.4</v>
      </c>
      <c r="S2931" s="13" t="str">
        <f t="shared" si="460"/>
        <v>Theater</v>
      </c>
      <c r="T2931" s="13" t="str">
        <f t="shared" si="463"/>
        <v>Musical</v>
      </c>
      <c r="U2931" s="18" t="str">
        <f t="shared" si="456"/>
        <v>May</v>
      </c>
      <c r="V2931" s="18" t="str">
        <f t="shared" si="457"/>
        <v>Apr</v>
      </c>
      <c r="W2931" s="1">
        <f t="shared" si="461"/>
        <v>2014</v>
      </c>
      <c r="X2931" s="1">
        <f t="shared" si="462"/>
        <v>2014</v>
      </c>
    </row>
    <row r="2932" spans="1:24" ht="40.5" x14ac:dyDescent="0.3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17">
        <f t="shared" si="458"/>
        <v>42131.375740740739</v>
      </c>
      <c r="L2932" s="17">
        <f t="shared" si="459"/>
        <v>42101.375740740739</v>
      </c>
      <c r="M2932" s="5" t="b">
        <v>0</v>
      </c>
      <c r="N2932" s="5">
        <v>62</v>
      </c>
      <c r="O2932" s="5" t="b">
        <v>1</v>
      </c>
      <c r="P2932" s="5" t="s">
        <v>8305</v>
      </c>
      <c r="Q2932" s="10">
        <f t="shared" si="454"/>
        <v>100.92</v>
      </c>
      <c r="R2932" s="12">
        <f t="shared" si="455"/>
        <v>0.62</v>
      </c>
      <c r="S2932" s="13" t="str">
        <f t="shared" si="460"/>
        <v>Theater</v>
      </c>
      <c r="T2932" s="13" t="str">
        <f t="shared" si="463"/>
        <v>Musical</v>
      </c>
      <c r="U2932" s="18" t="str">
        <f t="shared" si="456"/>
        <v>May</v>
      </c>
      <c r="V2932" s="18" t="str">
        <f t="shared" si="457"/>
        <v>Apr</v>
      </c>
      <c r="W2932" s="1">
        <f t="shared" si="461"/>
        <v>2015</v>
      </c>
      <c r="X2932" s="1">
        <f t="shared" si="462"/>
        <v>2015</v>
      </c>
    </row>
    <row r="2933" spans="1:24" ht="40.5" x14ac:dyDescent="0.3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17">
        <f t="shared" si="458"/>
        <v>41897.047222222223</v>
      </c>
      <c r="L2933" s="17">
        <f t="shared" si="459"/>
        <v>41872.082905092589</v>
      </c>
      <c r="M2933" s="5" t="b">
        <v>0</v>
      </c>
      <c r="N2933" s="5">
        <v>9</v>
      </c>
      <c r="O2933" s="5" t="b">
        <v>1</v>
      </c>
      <c r="P2933" s="5" t="s">
        <v>8305</v>
      </c>
      <c r="Q2933" s="10">
        <f t="shared" si="454"/>
        <v>106</v>
      </c>
      <c r="R2933" s="12">
        <f t="shared" si="455"/>
        <v>1.2</v>
      </c>
      <c r="S2933" s="13" t="str">
        <f t="shared" si="460"/>
        <v>Theater</v>
      </c>
      <c r="T2933" s="13" t="str">
        <f t="shared" si="463"/>
        <v>Musical</v>
      </c>
      <c r="U2933" s="18" t="str">
        <f t="shared" si="456"/>
        <v>Sep</v>
      </c>
      <c r="V2933" s="18" t="str">
        <f t="shared" si="457"/>
        <v>Aug</v>
      </c>
      <c r="W2933" s="1">
        <f t="shared" si="461"/>
        <v>2014</v>
      </c>
      <c r="X2933" s="1">
        <f t="shared" si="462"/>
        <v>2014</v>
      </c>
    </row>
    <row r="2934" spans="1:24" ht="40.5" x14ac:dyDescent="0.3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17">
        <f t="shared" si="458"/>
        <v>42056.249999999993</v>
      </c>
      <c r="L2934" s="17">
        <f t="shared" si="459"/>
        <v>42024.956446759257</v>
      </c>
      <c r="M2934" s="5" t="b">
        <v>0</v>
      </c>
      <c r="N2934" s="5">
        <v>38</v>
      </c>
      <c r="O2934" s="5" t="b">
        <v>1</v>
      </c>
      <c r="P2934" s="5" t="s">
        <v>8305</v>
      </c>
      <c r="Q2934" s="10">
        <f t="shared" si="454"/>
        <v>105.09677419354838</v>
      </c>
      <c r="R2934" s="12">
        <f t="shared" si="455"/>
        <v>1.2258064516129032</v>
      </c>
      <c r="S2934" s="13" t="str">
        <f t="shared" si="460"/>
        <v>Theater</v>
      </c>
      <c r="T2934" s="13" t="str">
        <f t="shared" si="463"/>
        <v>Musical</v>
      </c>
      <c r="U2934" s="18" t="str">
        <f t="shared" si="456"/>
        <v>Feb</v>
      </c>
      <c r="V2934" s="18" t="str">
        <f t="shared" si="457"/>
        <v>Jan</v>
      </c>
      <c r="W2934" s="1">
        <f t="shared" si="461"/>
        <v>2015</v>
      </c>
      <c r="X2934" s="1">
        <f t="shared" si="462"/>
        <v>2015</v>
      </c>
    </row>
    <row r="2935" spans="1:24" ht="40.5" x14ac:dyDescent="0.3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17">
        <f t="shared" si="458"/>
        <v>42525.748298611106</v>
      </c>
      <c r="L2935" s="17">
        <f t="shared" si="459"/>
        <v>42495.748298611106</v>
      </c>
      <c r="M2935" s="5" t="b">
        <v>0</v>
      </c>
      <c r="N2935" s="5">
        <v>54</v>
      </c>
      <c r="O2935" s="5" t="b">
        <v>1</v>
      </c>
      <c r="P2935" s="5" t="s">
        <v>8305</v>
      </c>
      <c r="Q2935" s="10">
        <f t="shared" si="454"/>
        <v>102.76</v>
      </c>
      <c r="R2935" s="12">
        <f t="shared" si="455"/>
        <v>2.16</v>
      </c>
      <c r="S2935" s="13" t="str">
        <f t="shared" si="460"/>
        <v>Theater</v>
      </c>
      <c r="T2935" s="13" t="str">
        <f t="shared" si="463"/>
        <v>Musical</v>
      </c>
      <c r="U2935" s="18" t="str">
        <f t="shared" si="456"/>
        <v>Jun</v>
      </c>
      <c r="V2935" s="18" t="str">
        <f t="shared" si="457"/>
        <v>May</v>
      </c>
      <c r="W2935" s="1">
        <f t="shared" si="461"/>
        <v>2016</v>
      </c>
      <c r="X2935" s="1">
        <f t="shared" si="462"/>
        <v>2016</v>
      </c>
    </row>
    <row r="2936" spans="1:24" ht="40.5" x14ac:dyDescent="0.3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17">
        <f t="shared" si="458"/>
        <v>41805.427824074075</v>
      </c>
      <c r="L2936" s="17">
        <f t="shared" si="459"/>
        <v>41775.427824074075</v>
      </c>
      <c r="M2936" s="5" t="b">
        <v>0</v>
      </c>
      <c r="N2936" s="5">
        <v>37</v>
      </c>
      <c r="O2936" s="5" t="b">
        <v>1</v>
      </c>
      <c r="P2936" s="5" t="s">
        <v>8305</v>
      </c>
      <c r="Q2936" s="10">
        <f t="shared" si="454"/>
        <v>108</v>
      </c>
      <c r="R2936" s="12">
        <f t="shared" si="455"/>
        <v>1.48</v>
      </c>
      <c r="S2936" s="13" t="str">
        <f t="shared" si="460"/>
        <v>Theater</v>
      </c>
      <c r="T2936" s="13" t="str">
        <f t="shared" si="463"/>
        <v>Musical</v>
      </c>
      <c r="U2936" s="18" t="str">
        <f t="shared" si="456"/>
        <v>Jun</v>
      </c>
      <c r="V2936" s="18" t="str">
        <f t="shared" si="457"/>
        <v>May</v>
      </c>
      <c r="W2936" s="1">
        <f t="shared" si="461"/>
        <v>2014</v>
      </c>
      <c r="X2936" s="1">
        <f t="shared" si="462"/>
        <v>2014</v>
      </c>
    </row>
    <row r="2937" spans="1:24" ht="40.5" x14ac:dyDescent="0.3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17">
        <f t="shared" si="458"/>
        <v>42611.499999999993</v>
      </c>
      <c r="L2937" s="17">
        <f t="shared" si="459"/>
        <v>42553.375092592592</v>
      </c>
      <c r="M2937" s="5" t="b">
        <v>0</v>
      </c>
      <c r="N2937" s="5">
        <v>39</v>
      </c>
      <c r="O2937" s="5" t="b">
        <v>1</v>
      </c>
      <c r="P2937" s="5" t="s">
        <v>8305</v>
      </c>
      <c r="Q2937" s="10">
        <f t="shared" si="454"/>
        <v>100.88571428571429</v>
      </c>
      <c r="R2937" s="12">
        <f t="shared" si="455"/>
        <v>1.1142857142857143</v>
      </c>
      <c r="S2937" s="13" t="str">
        <f t="shared" si="460"/>
        <v>Theater</v>
      </c>
      <c r="T2937" s="13" t="str">
        <f t="shared" si="463"/>
        <v>Musical</v>
      </c>
      <c r="U2937" s="18" t="str">
        <f t="shared" si="456"/>
        <v>Aug</v>
      </c>
      <c r="V2937" s="18" t="str">
        <f t="shared" si="457"/>
        <v>Jul</v>
      </c>
      <c r="W2937" s="1">
        <f t="shared" si="461"/>
        <v>2016</v>
      </c>
      <c r="X2937" s="1">
        <f t="shared" si="462"/>
        <v>2016</v>
      </c>
    </row>
    <row r="2938" spans="1:24" ht="40.5" x14ac:dyDescent="0.3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17">
        <f t="shared" si="458"/>
        <v>41924.999305555553</v>
      </c>
      <c r="L2938" s="17">
        <f t="shared" si="459"/>
        <v>41912.442395833328</v>
      </c>
      <c r="M2938" s="5" t="b">
        <v>0</v>
      </c>
      <c r="N2938" s="5">
        <v>34</v>
      </c>
      <c r="O2938" s="5" t="b">
        <v>1</v>
      </c>
      <c r="P2938" s="5" t="s">
        <v>8305</v>
      </c>
      <c r="Q2938" s="10">
        <f t="shared" si="454"/>
        <v>128</v>
      </c>
      <c r="R2938" s="12">
        <f t="shared" si="455"/>
        <v>3.4</v>
      </c>
      <c r="S2938" s="13" t="str">
        <f t="shared" si="460"/>
        <v>Theater</v>
      </c>
      <c r="T2938" s="13" t="str">
        <f t="shared" si="463"/>
        <v>Musical</v>
      </c>
      <c r="U2938" s="18" t="str">
        <f t="shared" si="456"/>
        <v>Oct</v>
      </c>
      <c r="V2938" s="18" t="str">
        <f t="shared" si="457"/>
        <v>Sep</v>
      </c>
      <c r="W2938" s="1">
        <f t="shared" si="461"/>
        <v>2014</v>
      </c>
      <c r="X2938" s="1">
        <f t="shared" si="462"/>
        <v>2014</v>
      </c>
    </row>
    <row r="2939" spans="1:24" ht="40.5" x14ac:dyDescent="0.3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17">
        <f t="shared" si="458"/>
        <v>41833.248993055553</v>
      </c>
      <c r="L2939" s="17">
        <f t="shared" si="459"/>
        <v>41803.248993055553</v>
      </c>
      <c r="M2939" s="5" t="b">
        <v>0</v>
      </c>
      <c r="N2939" s="5">
        <v>55</v>
      </c>
      <c r="O2939" s="5" t="b">
        <v>1</v>
      </c>
      <c r="P2939" s="5" t="s">
        <v>8305</v>
      </c>
      <c r="Q2939" s="10">
        <f t="shared" si="454"/>
        <v>133.33333333333334</v>
      </c>
      <c r="R2939" s="12">
        <f t="shared" si="455"/>
        <v>3.6666666666666665</v>
      </c>
      <c r="S2939" s="13" t="str">
        <f t="shared" si="460"/>
        <v>Theater</v>
      </c>
      <c r="T2939" s="13" t="str">
        <f t="shared" si="463"/>
        <v>Musical</v>
      </c>
      <c r="U2939" s="18" t="str">
        <f t="shared" si="456"/>
        <v>Jul</v>
      </c>
      <c r="V2939" s="18" t="str">
        <f t="shared" si="457"/>
        <v>Jun</v>
      </c>
      <c r="W2939" s="1">
        <f t="shared" si="461"/>
        <v>2014</v>
      </c>
      <c r="X2939" s="1">
        <f t="shared" si="462"/>
        <v>2014</v>
      </c>
    </row>
    <row r="2940" spans="1:24" ht="40.5" x14ac:dyDescent="0.3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17">
        <f t="shared" si="458"/>
        <v>42034.495532407404</v>
      </c>
      <c r="L2940" s="17">
        <f t="shared" si="459"/>
        <v>42004.495532407404</v>
      </c>
      <c r="M2940" s="5" t="b">
        <v>0</v>
      </c>
      <c r="N2940" s="5">
        <v>32</v>
      </c>
      <c r="O2940" s="5" t="b">
        <v>1</v>
      </c>
      <c r="P2940" s="5" t="s">
        <v>8305</v>
      </c>
      <c r="Q2940" s="10">
        <f t="shared" si="454"/>
        <v>101.375</v>
      </c>
      <c r="R2940" s="12">
        <f t="shared" si="455"/>
        <v>0.8</v>
      </c>
      <c r="S2940" s="13" t="str">
        <f t="shared" si="460"/>
        <v>Theater</v>
      </c>
      <c r="T2940" s="13" t="str">
        <f t="shared" si="463"/>
        <v>Musical</v>
      </c>
      <c r="U2940" s="18" t="str">
        <f t="shared" si="456"/>
        <v>Jan</v>
      </c>
      <c r="V2940" s="18" t="str">
        <f t="shared" si="457"/>
        <v>Dec</v>
      </c>
      <c r="W2940" s="1">
        <f t="shared" si="461"/>
        <v>2015</v>
      </c>
      <c r="X2940" s="1">
        <f t="shared" si="462"/>
        <v>2014</v>
      </c>
    </row>
    <row r="2941" spans="1:24" ht="40.5" x14ac:dyDescent="0.3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17">
        <f t="shared" si="458"/>
        <v>41878.833333333328</v>
      </c>
      <c r="L2941" s="17">
        <f t="shared" si="459"/>
        <v>41845.60083333333</v>
      </c>
      <c r="M2941" s="5" t="b">
        <v>0</v>
      </c>
      <c r="N2941" s="5">
        <v>25</v>
      </c>
      <c r="O2941" s="5" t="b">
        <v>1</v>
      </c>
      <c r="P2941" s="5" t="s">
        <v>8305</v>
      </c>
      <c r="Q2941" s="10">
        <f t="shared" si="454"/>
        <v>102.875</v>
      </c>
      <c r="R2941" s="12">
        <f t="shared" si="455"/>
        <v>0.3125</v>
      </c>
      <c r="S2941" s="13" t="str">
        <f t="shared" si="460"/>
        <v>Theater</v>
      </c>
      <c r="T2941" s="13" t="str">
        <f t="shared" si="463"/>
        <v>Musical</v>
      </c>
      <c r="U2941" s="18" t="str">
        <f t="shared" si="456"/>
        <v>Aug</v>
      </c>
      <c r="V2941" s="18" t="str">
        <f t="shared" si="457"/>
        <v>Jul</v>
      </c>
      <c r="W2941" s="1">
        <f t="shared" si="461"/>
        <v>2014</v>
      </c>
      <c r="X2941" s="1">
        <f t="shared" si="462"/>
        <v>2014</v>
      </c>
    </row>
    <row r="2942" spans="1:24" ht="40.5" x14ac:dyDescent="0.3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17">
        <f t="shared" si="458"/>
        <v>42022.565023148149</v>
      </c>
      <c r="L2942" s="17">
        <f t="shared" si="459"/>
        <v>41982.565023148149</v>
      </c>
      <c r="M2942" s="5" t="b">
        <v>0</v>
      </c>
      <c r="N2942" s="5">
        <v>33</v>
      </c>
      <c r="O2942" s="5" t="b">
        <v>1</v>
      </c>
      <c r="P2942" s="5" t="s">
        <v>8305</v>
      </c>
      <c r="Q2942" s="10">
        <f t="shared" si="454"/>
        <v>107.24</v>
      </c>
      <c r="R2942" s="12">
        <f t="shared" si="455"/>
        <v>1.32</v>
      </c>
      <c r="S2942" s="13" t="str">
        <f t="shared" si="460"/>
        <v>Theater</v>
      </c>
      <c r="T2942" s="13" t="str">
        <f t="shared" si="463"/>
        <v>Musical</v>
      </c>
      <c r="U2942" s="18" t="str">
        <f t="shared" si="456"/>
        <v>Jan</v>
      </c>
      <c r="V2942" s="18" t="str">
        <f t="shared" si="457"/>
        <v>Dec</v>
      </c>
      <c r="W2942" s="1">
        <f t="shared" si="461"/>
        <v>2015</v>
      </c>
      <c r="X2942" s="1">
        <f t="shared" si="462"/>
        <v>2014</v>
      </c>
    </row>
    <row r="2943" spans="1:24" ht="40.5" x14ac:dyDescent="0.3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17">
        <f t="shared" si="458"/>
        <v>42064.751793981479</v>
      </c>
      <c r="L2943" s="17">
        <f t="shared" si="459"/>
        <v>42034.751793981479</v>
      </c>
      <c r="M2943" s="5" t="b">
        <v>0</v>
      </c>
      <c r="N2943" s="5">
        <v>1</v>
      </c>
      <c r="O2943" s="5" t="b">
        <v>0</v>
      </c>
      <c r="P2943" s="5" t="s">
        <v>8303</v>
      </c>
      <c r="Q2943" s="10">
        <f t="shared" si="454"/>
        <v>4.0000000000000001E-3</v>
      </c>
      <c r="R2943" s="12">
        <f t="shared" si="455"/>
        <v>4.0000000000000001E-3</v>
      </c>
      <c r="S2943" s="13" t="str">
        <f t="shared" si="460"/>
        <v>Theater</v>
      </c>
      <c r="T2943" s="13" t="str">
        <f t="shared" si="463"/>
        <v>Spaces</v>
      </c>
      <c r="U2943" s="18" t="str">
        <f t="shared" si="456"/>
        <v>Mar</v>
      </c>
      <c r="V2943" s="18" t="str">
        <f t="shared" si="457"/>
        <v>Jan</v>
      </c>
      <c r="W2943" s="1">
        <f t="shared" si="461"/>
        <v>2015</v>
      </c>
      <c r="X2943" s="1">
        <f t="shared" si="462"/>
        <v>2015</v>
      </c>
    </row>
    <row r="2944" spans="1:24" ht="40.5" x14ac:dyDescent="0.3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17">
        <f t="shared" si="458"/>
        <v>42354.637499999997</v>
      </c>
      <c r="L2944" s="17">
        <f t="shared" si="459"/>
        <v>42334.595590277771</v>
      </c>
      <c r="M2944" s="5" t="b">
        <v>0</v>
      </c>
      <c r="N2944" s="5">
        <v>202</v>
      </c>
      <c r="O2944" s="5" t="b">
        <v>0</v>
      </c>
      <c r="P2944" s="5" t="s">
        <v>8303</v>
      </c>
      <c r="Q2944" s="10">
        <f t="shared" si="454"/>
        <v>20.425000000000001</v>
      </c>
      <c r="R2944" s="12">
        <f t="shared" si="455"/>
        <v>0.10100000000000001</v>
      </c>
      <c r="S2944" s="13" t="str">
        <f t="shared" si="460"/>
        <v>Theater</v>
      </c>
      <c r="T2944" s="13" t="str">
        <f t="shared" si="463"/>
        <v>Spaces</v>
      </c>
      <c r="U2944" s="18" t="str">
        <f t="shared" si="456"/>
        <v>Dec</v>
      </c>
      <c r="V2944" s="18" t="str">
        <f t="shared" si="457"/>
        <v>Nov</v>
      </c>
      <c r="W2944" s="1">
        <f t="shared" si="461"/>
        <v>2015</v>
      </c>
      <c r="X2944" s="1">
        <f t="shared" si="462"/>
        <v>2015</v>
      </c>
    </row>
    <row r="2945" spans="1:24" ht="40.5" x14ac:dyDescent="0.3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17">
        <f t="shared" si="458"/>
        <v>42106.921064814807</v>
      </c>
      <c r="L2945" s="17">
        <f t="shared" si="459"/>
        <v>42076.921064814807</v>
      </c>
      <c r="M2945" s="5" t="b">
        <v>0</v>
      </c>
      <c r="N2945" s="5">
        <v>0</v>
      </c>
      <c r="O2945" s="5" t="b">
        <v>0</v>
      </c>
      <c r="P2945" s="5" t="s">
        <v>8303</v>
      </c>
      <c r="Q2945" s="10">
        <f t="shared" si="454"/>
        <v>0</v>
      </c>
      <c r="R2945" s="12">
        <f t="shared" si="455"/>
        <v>0</v>
      </c>
      <c r="S2945" s="13" t="str">
        <f t="shared" si="460"/>
        <v>Theater</v>
      </c>
      <c r="T2945" s="13" t="str">
        <f t="shared" si="463"/>
        <v>Spaces</v>
      </c>
      <c r="U2945" s="18" t="str">
        <f t="shared" si="456"/>
        <v>Apr</v>
      </c>
      <c r="V2945" s="18" t="str">
        <f t="shared" si="457"/>
        <v>Mar</v>
      </c>
      <c r="W2945" s="1">
        <f t="shared" si="461"/>
        <v>2015</v>
      </c>
      <c r="X2945" s="1">
        <f t="shared" si="462"/>
        <v>2015</v>
      </c>
    </row>
    <row r="2946" spans="1:24" ht="40.5" x14ac:dyDescent="0.3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17">
        <f t="shared" si="458"/>
        <v>42162.705995370365</v>
      </c>
      <c r="L2946" s="17">
        <f t="shared" si="459"/>
        <v>42132.705995370365</v>
      </c>
      <c r="M2946" s="5" t="b">
        <v>0</v>
      </c>
      <c r="N2946" s="5">
        <v>1</v>
      </c>
      <c r="O2946" s="5" t="b">
        <v>0</v>
      </c>
      <c r="P2946" s="5" t="s">
        <v>8303</v>
      </c>
      <c r="Q2946" s="10">
        <f t="shared" ref="Q2946:Q3009" si="464">100*E2946/D2946</f>
        <v>1</v>
      </c>
      <c r="R2946" s="12">
        <f t="shared" ref="R2946:R3009" si="465">100*N2946/D2946</f>
        <v>0.01</v>
      </c>
      <c r="S2946" s="13" t="str">
        <f t="shared" si="460"/>
        <v>Theater</v>
      </c>
      <c r="T2946" s="13" t="str">
        <f t="shared" si="463"/>
        <v>Spaces</v>
      </c>
      <c r="U2946" s="18" t="str">
        <f t="shared" ref="U2946:U3009" si="466">TEXT((I2946/86400)+25569+(-5/24), "mmm")</f>
        <v>Jun</v>
      </c>
      <c r="V2946" s="18" t="str">
        <f t="shared" ref="V2946:V3009" si="467">TEXT((J2946/86400)+25569+(-5/24), "mmm")</f>
        <v>May</v>
      </c>
      <c r="W2946" s="1">
        <f t="shared" si="461"/>
        <v>2015</v>
      </c>
      <c r="X2946" s="1">
        <f t="shared" si="462"/>
        <v>2015</v>
      </c>
    </row>
    <row r="2947" spans="1:24" ht="40.5" x14ac:dyDescent="0.3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17">
        <f t="shared" ref="K2947:K3010" si="468">(I2947/86400)+25569+(-5/24)</f>
        <v>42147.931250000001</v>
      </c>
      <c r="L2947" s="17">
        <f t="shared" ref="L2947:L3010" si="469">(J2947/86400)+25569+(-5/24)</f>
        <v>42117.931250000001</v>
      </c>
      <c r="M2947" s="5" t="b">
        <v>0</v>
      </c>
      <c r="N2947" s="5">
        <v>0</v>
      </c>
      <c r="O2947" s="5" t="b">
        <v>0</v>
      </c>
      <c r="P2947" s="5" t="s">
        <v>8303</v>
      </c>
      <c r="Q2947" s="10">
        <f t="shared" si="464"/>
        <v>0</v>
      </c>
      <c r="R2947" s="12">
        <f t="shared" si="465"/>
        <v>0</v>
      </c>
      <c r="S2947" s="13" t="str">
        <f t="shared" ref="S2947:S3010" si="470">IF(ISNUMBER(SEARCH("film",P2947)),"Film",IF(ISNUMBER(SEARCH("theater",P2947)),"Theater",IF(ISNUMBER(SEARCH("music",P2947)),"Music",IF(ISNUMBER(SEARCH("technology",P2947)),"Technology",IF(ISNUMBER(SEARCH("journalism",P2947)),"Journalism",IF(ISNUMBER(SEARCH("games",P2947)),"Games",IF(ISNUMBER(SEARCH("food",P2947)),"Food",IF(ISNUMBER(SEARCH("photography",P2947)),"Photography",IF(ISNUMBER(SEARCH("publishing",P2947)),"Publishing")))))))))</f>
        <v>Theater</v>
      </c>
      <c r="T2947" s="13" t="str">
        <f t="shared" si="463"/>
        <v>Spaces</v>
      </c>
      <c r="U2947" s="18" t="str">
        <f t="shared" si="466"/>
        <v>May</v>
      </c>
      <c r="V2947" s="18" t="str">
        <f t="shared" si="467"/>
        <v>Apr</v>
      </c>
      <c r="W2947" s="1">
        <f t="shared" ref="W2947:W3010" si="471">YEAR(K2947)</f>
        <v>2015</v>
      </c>
      <c r="X2947" s="1">
        <f t="shared" ref="X2947:X3010" si="472">YEAR(L2947)</f>
        <v>2015</v>
      </c>
    </row>
    <row r="2948" spans="1:24" ht="40.5" x14ac:dyDescent="0.3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17">
        <f t="shared" si="468"/>
        <v>42597.322824074072</v>
      </c>
      <c r="L2948" s="17">
        <f t="shared" si="469"/>
        <v>42567.322824074072</v>
      </c>
      <c r="M2948" s="5" t="b">
        <v>0</v>
      </c>
      <c r="N2948" s="5">
        <v>2</v>
      </c>
      <c r="O2948" s="5" t="b">
        <v>0</v>
      </c>
      <c r="P2948" s="5" t="s">
        <v>8303</v>
      </c>
      <c r="Q2948" s="10">
        <f t="shared" si="464"/>
        <v>0.1</v>
      </c>
      <c r="R2948" s="12">
        <f t="shared" si="465"/>
        <v>0.1</v>
      </c>
      <c r="S2948" s="13" t="str">
        <f t="shared" si="470"/>
        <v>Theater</v>
      </c>
      <c r="T2948" s="13" t="str">
        <f t="shared" si="463"/>
        <v>Spaces</v>
      </c>
      <c r="U2948" s="18" t="str">
        <f t="shared" si="466"/>
        <v>Aug</v>
      </c>
      <c r="V2948" s="18" t="str">
        <f t="shared" si="467"/>
        <v>Jul</v>
      </c>
      <c r="W2948" s="1">
        <f t="shared" si="471"/>
        <v>2016</v>
      </c>
      <c r="X2948" s="1">
        <f t="shared" si="472"/>
        <v>2016</v>
      </c>
    </row>
    <row r="2949" spans="1:24" ht="40.5" x14ac:dyDescent="0.3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17">
        <f t="shared" si="468"/>
        <v>42698.507638888885</v>
      </c>
      <c r="L2949" s="17">
        <f t="shared" si="469"/>
        <v>42649.353784722225</v>
      </c>
      <c r="M2949" s="5" t="b">
        <v>0</v>
      </c>
      <c r="N2949" s="5">
        <v>13</v>
      </c>
      <c r="O2949" s="5" t="b">
        <v>0</v>
      </c>
      <c r="P2949" s="5" t="s">
        <v>8303</v>
      </c>
      <c r="Q2949" s="10">
        <f t="shared" si="464"/>
        <v>4.2880000000000003</v>
      </c>
      <c r="R2949" s="12">
        <f t="shared" si="465"/>
        <v>5.1999999999999998E-2</v>
      </c>
      <c r="S2949" s="13" t="str">
        <f t="shared" si="470"/>
        <v>Theater</v>
      </c>
      <c r="T2949" s="13" t="str">
        <f t="shared" si="463"/>
        <v>Spaces</v>
      </c>
      <c r="U2949" s="18" t="str">
        <f t="shared" si="466"/>
        <v>Nov</v>
      </c>
      <c r="V2949" s="18" t="str">
        <f t="shared" si="467"/>
        <v>Oct</v>
      </c>
      <c r="W2949" s="1">
        <f t="shared" si="471"/>
        <v>2016</v>
      </c>
      <c r="X2949" s="1">
        <f t="shared" si="472"/>
        <v>2016</v>
      </c>
    </row>
    <row r="2950" spans="1:24" ht="40.5" x14ac:dyDescent="0.3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17">
        <f t="shared" si="468"/>
        <v>42157.440891203696</v>
      </c>
      <c r="L2950" s="17">
        <f t="shared" si="469"/>
        <v>42097.440891203696</v>
      </c>
      <c r="M2950" s="5" t="b">
        <v>0</v>
      </c>
      <c r="N2950" s="5">
        <v>9</v>
      </c>
      <c r="O2950" s="5" t="b">
        <v>0</v>
      </c>
      <c r="P2950" s="5" t="s">
        <v>8303</v>
      </c>
      <c r="Q2950" s="10">
        <f t="shared" si="464"/>
        <v>4.7999999999999996E-3</v>
      </c>
      <c r="R2950" s="12">
        <f t="shared" si="465"/>
        <v>1.8E-3</v>
      </c>
      <c r="S2950" s="13" t="str">
        <f t="shared" si="470"/>
        <v>Theater</v>
      </c>
      <c r="T2950" s="13" t="str">
        <f t="shared" si="463"/>
        <v>Spaces</v>
      </c>
      <c r="U2950" s="18" t="str">
        <f t="shared" si="466"/>
        <v>Jun</v>
      </c>
      <c r="V2950" s="18" t="str">
        <f t="shared" si="467"/>
        <v>Apr</v>
      </c>
      <c r="W2950" s="1">
        <f t="shared" si="471"/>
        <v>2015</v>
      </c>
      <c r="X2950" s="1">
        <f t="shared" si="472"/>
        <v>2015</v>
      </c>
    </row>
    <row r="2951" spans="1:24" ht="60.75" x14ac:dyDescent="0.3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17">
        <f t="shared" si="468"/>
        <v>42327.656446759262</v>
      </c>
      <c r="L2951" s="17">
        <f t="shared" si="469"/>
        <v>42297.61478009259</v>
      </c>
      <c r="M2951" s="5" t="b">
        <v>0</v>
      </c>
      <c r="N2951" s="5">
        <v>2</v>
      </c>
      <c r="O2951" s="5" t="b">
        <v>0</v>
      </c>
      <c r="P2951" s="5" t="s">
        <v>8303</v>
      </c>
      <c r="Q2951" s="10">
        <f t="shared" si="464"/>
        <v>2.5</v>
      </c>
      <c r="R2951" s="12">
        <f t="shared" si="465"/>
        <v>0.2</v>
      </c>
      <c r="S2951" s="13" t="str">
        <f t="shared" si="470"/>
        <v>Theater</v>
      </c>
      <c r="T2951" s="13" t="str">
        <f t="shared" si="463"/>
        <v>Spaces</v>
      </c>
      <c r="U2951" s="18" t="str">
        <f t="shared" si="466"/>
        <v>Nov</v>
      </c>
      <c r="V2951" s="18" t="str">
        <f t="shared" si="467"/>
        <v>Oct</v>
      </c>
      <c r="W2951" s="1">
        <f t="shared" si="471"/>
        <v>2015</v>
      </c>
      <c r="X2951" s="1">
        <f t="shared" si="472"/>
        <v>2015</v>
      </c>
    </row>
    <row r="2952" spans="1:24" ht="40.5" x14ac:dyDescent="0.3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17">
        <f t="shared" si="468"/>
        <v>42392.156851851854</v>
      </c>
      <c r="L2952" s="17">
        <f t="shared" si="469"/>
        <v>42362.156851851854</v>
      </c>
      <c r="M2952" s="5" t="b">
        <v>0</v>
      </c>
      <c r="N2952" s="5">
        <v>0</v>
      </c>
      <c r="O2952" s="5" t="b">
        <v>0</v>
      </c>
      <c r="P2952" s="5" t="s">
        <v>8303</v>
      </c>
      <c r="Q2952" s="10">
        <f t="shared" si="464"/>
        <v>0</v>
      </c>
      <c r="R2952" s="12">
        <f t="shared" si="465"/>
        <v>0</v>
      </c>
      <c r="S2952" s="13" t="str">
        <f t="shared" si="470"/>
        <v>Theater</v>
      </c>
      <c r="T2952" s="13" t="str">
        <f t="shared" si="463"/>
        <v>Spaces</v>
      </c>
      <c r="U2952" s="18" t="str">
        <f t="shared" si="466"/>
        <v>Jan</v>
      </c>
      <c r="V2952" s="18" t="str">
        <f t="shared" si="467"/>
        <v>Dec</v>
      </c>
      <c r="W2952" s="1">
        <f t="shared" si="471"/>
        <v>2016</v>
      </c>
      <c r="X2952" s="1">
        <f t="shared" si="472"/>
        <v>2015</v>
      </c>
    </row>
    <row r="2953" spans="1:24" ht="60.75" x14ac:dyDescent="0.3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17">
        <f t="shared" si="468"/>
        <v>41917.594594907401</v>
      </c>
      <c r="L2953" s="17">
        <f t="shared" si="469"/>
        <v>41872.594594907401</v>
      </c>
      <c r="M2953" s="5" t="b">
        <v>0</v>
      </c>
      <c r="N2953" s="5">
        <v>58</v>
      </c>
      <c r="O2953" s="5" t="b">
        <v>0</v>
      </c>
      <c r="P2953" s="5" t="s">
        <v>8303</v>
      </c>
      <c r="Q2953" s="10">
        <f t="shared" si="464"/>
        <v>2.1920000000000002</v>
      </c>
      <c r="R2953" s="12">
        <f t="shared" si="465"/>
        <v>0.11600000000000001</v>
      </c>
      <c r="S2953" s="13" t="str">
        <f t="shared" si="470"/>
        <v>Theater</v>
      </c>
      <c r="T2953" s="13" t="str">
        <f t="shared" si="463"/>
        <v>Spaces</v>
      </c>
      <c r="U2953" s="18" t="str">
        <f t="shared" si="466"/>
        <v>Oct</v>
      </c>
      <c r="V2953" s="18" t="str">
        <f t="shared" si="467"/>
        <v>Aug</v>
      </c>
      <c r="W2953" s="1">
        <f t="shared" si="471"/>
        <v>2014</v>
      </c>
      <c r="X2953" s="1">
        <f t="shared" si="472"/>
        <v>2014</v>
      </c>
    </row>
    <row r="2954" spans="1:24" ht="60.75" x14ac:dyDescent="0.3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17">
        <f t="shared" si="468"/>
        <v>42659.958333333336</v>
      </c>
      <c r="L2954" s="17">
        <f t="shared" si="469"/>
        <v>42628.481932870367</v>
      </c>
      <c r="M2954" s="5" t="b">
        <v>0</v>
      </c>
      <c r="N2954" s="5">
        <v>8</v>
      </c>
      <c r="O2954" s="5" t="b">
        <v>0</v>
      </c>
      <c r="P2954" s="5" t="s">
        <v>8303</v>
      </c>
      <c r="Q2954" s="10">
        <f t="shared" si="464"/>
        <v>8.0250000000000004</v>
      </c>
      <c r="R2954" s="12">
        <f t="shared" si="465"/>
        <v>0.04</v>
      </c>
      <c r="S2954" s="13" t="str">
        <f t="shared" si="470"/>
        <v>Theater</v>
      </c>
      <c r="T2954" s="13" t="str">
        <f t="shared" si="463"/>
        <v>Spaces</v>
      </c>
      <c r="U2954" s="18" t="str">
        <f t="shared" si="466"/>
        <v>Oct</v>
      </c>
      <c r="V2954" s="18" t="str">
        <f t="shared" si="467"/>
        <v>Sep</v>
      </c>
      <c r="W2954" s="1">
        <f t="shared" si="471"/>
        <v>2016</v>
      </c>
      <c r="X2954" s="1">
        <f t="shared" si="472"/>
        <v>2016</v>
      </c>
    </row>
    <row r="2955" spans="1:24" ht="40.5" x14ac:dyDescent="0.3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17">
        <f t="shared" si="468"/>
        <v>42285.583576388883</v>
      </c>
      <c r="L2955" s="17">
        <f t="shared" si="469"/>
        <v>42255.583576388883</v>
      </c>
      <c r="M2955" s="5" t="b">
        <v>0</v>
      </c>
      <c r="N2955" s="5">
        <v>3</v>
      </c>
      <c r="O2955" s="5" t="b">
        <v>0</v>
      </c>
      <c r="P2955" s="5" t="s">
        <v>8303</v>
      </c>
      <c r="Q2955" s="10">
        <f t="shared" si="464"/>
        <v>0.15125</v>
      </c>
      <c r="R2955" s="12">
        <f t="shared" si="465"/>
        <v>7.5000000000000002E-4</v>
      </c>
      <c r="S2955" s="13" t="str">
        <f t="shared" si="470"/>
        <v>Theater</v>
      </c>
      <c r="T2955" s="13" t="str">
        <f t="shared" si="463"/>
        <v>Spaces</v>
      </c>
      <c r="U2955" s="18" t="str">
        <f t="shared" si="466"/>
        <v>Oct</v>
      </c>
      <c r="V2955" s="18" t="str">
        <f t="shared" si="467"/>
        <v>Sep</v>
      </c>
      <c r="W2955" s="1">
        <f t="shared" si="471"/>
        <v>2015</v>
      </c>
      <c r="X2955" s="1">
        <f t="shared" si="472"/>
        <v>2015</v>
      </c>
    </row>
    <row r="2956" spans="1:24" ht="60.75" x14ac:dyDescent="0.3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17">
        <f t="shared" si="468"/>
        <v>42810.333368055552</v>
      </c>
      <c r="L2956" s="17">
        <f t="shared" si="469"/>
        <v>42790.375034722216</v>
      </c>
      <c r="M2956" s="5" t="b">
        <v>0</v>
      </c>
      <c r="N2956" s="5">
        <v>0</v>
      </c>
      <c r="O2956" s="5" t="b">
        <v>0</v>
      </c>
      <c r="P2956" s="5" t="s">
        <v>8303</v>
      </c>
      <c r="Q2956" s="10">
        <f t="shared" si="464"/>
        <v>0</v>
      </c>
      <c r="R2956" s="12">
        <f t="shared" si="465"/>
        <v>0</v>
      </c>
      <c r="S2956" s="13" t="str">
        <f t="shared" si="470"/>
        <v>Theater</v>
      </c>
      <c r="T2956" s="13" t="str">
        <f t="shared" si="463"/>
        <v>Spaces</v>
      </c>
      <c r="U2956" s="18" t="str">
        <f t="shared" si="466"/>
        <v>Mar</v>
      </c>
      <c r="V2956" s="18" t="str">
        <f t="shared" si="467"/>
        <v>Feb</v>
      </c>
      <c r="W2956" s="1">
        <f t="shared" si="471"/>
        <v>2017</v>
      </c>
      <c r="X2956" s="1">
        <f t="shared" si="472"/>
        <v>2017</v>
      </c>
    </row>
    <row r="2957" spans="1:24" ht="40.5" x14ac:dyDescent="0.3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17">
        <f t="shared" si="468"/>
        <v>42171.532974537033</v>
      </c>
      <c r="L2957" s="17">
        <f t="shared" si="469"/>
        <v>42141.532974537033</v>
      </c>
      <c r="M2957" s="5" t="b">
        <v>0</v>
      </c>
      <c r="N2957" s="5">
        <v>11</v>
      </c>
      <c r="O2957" s="5" t="b">
        <v>0</v>
      </c>
      <c r="P2957" s="5" t="s">
        <v>8303</v>
      </c>
      <c r="Q2957" s="10">
        <f t="shared" si="464"/>
        <v>59.583333333333336</v>
      </c>
      <c r="R2957" s="12">
        <f t="shared" si="465"/>
        <v>0.91666666666666663</v>
      </c>
      <c r="S2957" s="13" t="str">
        <f t="shared" si="470"/>
        <v>Theater</v>
      </c>
      <c r="T2957" s="13" t="str">
        <f t="shared" si="463"/>
        <v>Spaces</v>
      </c>
      <c r="U2957" s="18" t="str">
        <f t="shared" si="466"/>
        <v>Jun</v>
      </c>
      <c r="V2957" s="18" t="str">
        <f t="shared" si="467"/>
        <v>May</v>
      </c>
      <c r="W2957" s="1">
        <f t="shared" si="471"/>
        <v>2015</v>
      </c>
      <c r="X2957" s="1">
        <f t="shared" si="472"/>
        <v>2015</v>
      </c>
    </row>
    <row r="2958" spans="1:24" ht="40.5" x14ac:dyDescent="0.3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17">
        <f t="shared" si="468"/>
        <v>42494.750578703701</v>
      </c>
      <c r="L2958" s="17">
        <f t="shared" si="469"/>
        <v>42464.750578703701</v>
      </c>
      <c r="M2958" s="5" t="b">
        <v>0</v>
      </c>
      <c r="N2958" s="5">
        <v>20</v>
      </c>
      <c r="O2958" s="5" t="b">
        <v>0</v>
      </c>
      <c r="P2958" s="5" t="s">
        <v>8303</v>
      </c>
      <c r="Q2958" s="10">
        <f t="shared" si="464"/>
        <v>16.734177215189874</v>
      </c>
      <c r="R2958" s="12">
        <f t="shared" si="465"/>
        <v>0.25316455696202533</v>
      </c>
      <c r="S2958" s="13" t="str">
        <f t="shared" si="470"/>
        <v>Theater</v>
      </c>
      <c r="T2958" s="13" t="str">
        <f t="shared" si="463"/>
        <v>Spaces</v>
      </c>
      <c r="U2958" s="18" t="str">
        <f t="shared" si="466"/>
        <v>May</v>
      </c>
      <c r="V2958" s="18" t="str">
        <f t="shared" si="467"/>
        <v>Apr</v>
      </c>
      <c r="W2958" s="1">
        <f t="shared" si="471"/>
        <v>2016</v>
      </c>
      <c r="X2958" s="1">
        <f t="shared" si="472"/>
        <v>2016</v>
      </c>
    </row>
    <row r="2959" spans="1:24" ht="40.5" x14ac:dyDescent="0.3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17">
        <f t="shared" si="468"/>
        <v>42090.761249999996</v>
      </c>
      <c r="L2959" s="17">
        <f t="shared" si="469"/>
        <v>42030.80291666666</v>
      </c>
      <c r="M2959" s="5" t="b">
        <v>0</v>
      </c>
      <c r="N2959" s="5">
        <v>3</v>
      </c>
      <c r="O2959" s="5" t="b">
        <v>0</v>
      </c>
      <c r="P2959" s="5" t="s">
        <v>8303</v>
      </c>
      <c r="Q2959" s="10">
        <f t="shared" si="464"/>
        <v>1.8666666666666667</v>
      </c>
      <c r="R2959" s="12">
        <f t="shared" si="465"/>
        <v>0.02</v>
      </c>
      <c r="S2959" s="13" t="str">
        <f t="shared" si="470"/>
        <v>Theater</v>
      </c>
      <c r="T2959" s="13" t="str">
        <f t="shared" si="463"/>
        <v>Spaces</v>
      </c>
      <c r="U2959" s="18" t="str">
        <f t="shared" si="466"/>
        <v>Mar</v>
      </c>
      <c r="V2959" s="18" t="str">
        <f t="shared" si="467"/>
        <v>Jan</v>
      </c>
      <c r="W2959" s="1">
        <f t="shared" si="471"/>
        <v>2015</v>
      </c>
      <c r="X2959" s="1">
        <f t="shared" si="472"/>
        <v>2015</v>
      </c>
    </row>
    <row r="2960" spans="1:24" ht="40.5" x14ac:dyDescent="0.3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17">
        <f t="shared" si="468"/>
        <v>42498.529131944444</v>
      </c>
      <c r="L2960" s="17">
        <f t="shared" si="469"/>
        <v>42438.570798611108</v>
      </c>
      <c r="M2960" s="5" t="b">
        <v>0</v>
      </c>
      <c r="N2960" s="5">
        <v>0</v>
      </c>
      <c r="O2960" s="5" t="b">
        <v>0</v>
      </c>
      <c r="P2960" s="5" t="s">
        <v>8303</v>
      </c>
      <c r="Q2960" s="10">
        <f t="shared" si="464"/>
        <v>0</v>
      </c>
      <c r="R2960" s="12">
        <f t="shared" si="465"/>
        <v>0</v>
      </c>
      <c r="S2960" s="13" t="str">
        <f t="shared" si="470"/>
        <v>Theater</v>
      </c>
      <c r="T2960" s="13" t="str">
        <f t="shared" si="463"/>
        <v>Spaces</v>
      </c>
      <c r="U2960" s="18" t="str">
        <f t="shared" si="466"/>
        <v>May</v>
      </c>
      <c r="V2960" s="18" t="str">
        <f t="shared" si="467"/>
        <v>Mar</v>
      </c>
      <c r="W2960" s="1">
        <f t="shared" si="471"/>
        <v>2016</v>
      </c>
      <c r="X2960" s="1">
        <f t="shared" si="472"/>
        <v>2016</v>
      </c>
    </row>
    <row r="2961" spans="1:24" ht="40.5" x14ac:dyDescent="0.3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17">
        <f t="shared" si="468"/>
        <v>42527.800057870372</v>
      </c>
      <c r="L2961" s="17">
        <f t="shared" si="469"/>
        <v>42497.800057870372</v>
      </c>
      <c r="M2961" s="5" t="b">
        <v>0</v>
      </c>
      <c r="N2961" s="5">
        <v>0</v>
      </c>
      <c r="O2961" s="5" t="b">
        <v>0</v>
      </c>
      <c r="P2961" s="5" t="s">
        <v>8303</v>
      </c>
      <c r="Q2961" s="10">
        <f t="shared" si="464"/>
        <v>0</v>
      </c>
      <c r="R2961" s="12">
        <f t="shared" si="465"/>
        <v>0</v>
      </c>
      <c r="S2961" s="13" t="str">
        <f t="shared" si="470"/>
        <v>Theater</v>
      </c>
      <c r="T2961" s="13" t="str">
        <f t="shared" si="463"/>
        <v>Spaces</v>
      </c>
      <c r="U2961" s="18" t="str">
        <f t="shared" si="466"/>
        <v>Jun</v>
      </c>
      <c r="V2961" s="18" t="str">
        <f t="shared" si="467"/>
        <v>May</v>
      </c>
      <c r="W2961" s="1">
        <f t="shared" si="471"/>
        <v>2016</v>
      </c>
      <c r="X2961" s="1">
        <f t="shared" si="472"/>
        <v>2016</v>
      </c>
    </row>
    <row r="2962" spans="1:24" ht="40.5" x14ac:dyDescent="0.3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17">
        <f t="shared" si="468"/>
        <v>41893.54887731481</v>
      </c>
      <c r="L2962" s="17">
        <f t="shared" si="469"/>
        <v>41863.54887731481</v>
      </c>
      <c r="M2962" s="5" t="b">
        <v>0</v>
      </c>
      <c r="N2962" s="5">
        <v>0</v>
      </c>
      <c r="O2962" s="5" t="b">
        <v>0</v>
      </c>
      <c r="P2962" s="5" t="s">
        <v>8303</v>
      </c>
      <c r="Q2962" s="10">
        <f t="shared" si="464"/>
        <v>0</v>
      </c>
      <c r="R2962" s="12">
        <f t="shared" si="465"/>
        <v>0</v>
      </c>
      <c r="S2962" s="13" t="str">
        <f t="shared" si="470"/>
        <v>Theater</v>
      </c>
      <c r="T2962" s="13" t="str">
        <f t="shared" si="463"/>
        <v>Spaces</v>
      </c>
      <c r="U2962" s="18" t="str">
        <f t="shared" si="466"/>
        <v>Sep</v>
      </c>
      <c r="V2962" s="18" t="str">
        <f t="shared" si="467"/>
        <v>Aug</v>
      </c>
      <c r="W2962" s="1">
        <f t="shared" si="471"/>
        <v>2014</v>
      </c>
      <c r="X2962" s="1">
        <f t="shared" si="472"/>
        <v>2014</v>
      </c>
    </row>
    <row r="2963" spans="1:24" ht="40.5" x14ac:dyDescent="0.3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17">
        <f t="shared" si="468"/>
        <v>42088.958333333336</v>
      </c>
      <c r="L2963" s="17">
        <f t="shared" si="469"/>
        <v>42061.004155092589</v>
      </c>
      <c r="M2963" s="5" t="b">
        <v>0</v>
      </c>
      <c r="N2963" s="5">
        <v>108</v>
      </c>
      <c r="O2963" s="5" t="b">
        <v>1</v>
      </c>
      <c r="P2963" s="5" t="s">
        <v>8271</v>
      </c>
      <c r="Q2963" s="10">
        <f t="shared" si="464"/>
        <v>109.62</v>
      </c>
      <c r="R2963" s="12">
        <f t="shared" si="465"/>
        <v>2.16</v>
      </c>
      <c r="S2963" s="13" t="str">
        <f t="shared" si="470"/>
        <v>Theater</v>
      </c>
      <c r="T2963" s="13" t="str">
        <f t="shared" si="463"/>
        <v>Plays</v>
      </c>
      <c r="U2963" s="18" t="str">
        <f t="shared" si="466"/>
        <v>Mar</v>
      </c>
      <c r="V2963" s="18" t="str">
        <f t="shared" si="467"/>
        <v>Feb</v>
      </c>
      <c r="W2963" s="1">
        <f t="shared" si="471"/>
        <v>2015</v>
      </c>
      <c r="X2963" s="1">
        <f t="shared" si="472"/>
        <v>2015</v>
      </c>
    </row>
    <row r="2964" spans="1:24" ht="40.5" x14ac:dyDescent="0.3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17">
        <f t="shared" si="468"/>
        <v>42064.082638888889</v>
      </c>
      <c r="L2964" s="17">
        <f t="shared" si="469"/>
        <v>42036.035949074074</v>
      </c>
      <c r="M2964" s="5" t="b">
        <v>0</v>
      </c>
      <c r="N2964" s="5">
        <v>20</v>
      </c>
      <c r="O2964" s="5" t="b">
        <v>1</v>
      </c>
      <c r="P2964" s="5" t="s">
        <v>8271</v>
      </c>
      <c r="Q2964" s="10">
        <f t="shared" si="464"/>
        <v>121.8</v>
      </c>
      <c r="R2964" s="12">
        <f t="shared" si="465"/>
        <v>2</v>
      </c>
      <c r="S2964" s="13" t="str">
        <f t="shared" si="470"/>
        <v>Theater</v>
      </c>
      <c r="T2964" s="13" t="str">
        <f t="shared" si="463"/>
        <v>Plays</v>
      </c>
      <c r="U2964" s="18" t="str">
        <f t="shared" si="466"/>
        <v>Mar</v>
      </c>
      <c r="V2964" s="18" t="str">
        <f t="shared" si="467"/>
        <v>Feb</v>
      </c>
      <c r="W2964" s="1">
        <f t="shared" si="471"/>
        <v>2015</v>
      </c>
      <c r="X2964" s="1">
        <f t="shared" si="472"/>
        <v>2015</v>
      </c>
    </row>
    <row r="2965" spans="1:24" ht="40.5" x14ac:dyDescent="0.3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17">
        <f t="shared" si="468"/>
        <v>42187.26185185185</v>
      </c>
      <c r="L2965" s="17">
        <f t="shared" si="469"/>
        <v>42157.26185185185</v>
      </c>
      <c r="M2965" s="5" t="b">
        <v>0</v>
      </c>
      <c r="N2965" s="5">
        <v>98</v>
      </c>
      <c r="O2965" s="5" t="b">
        <v>1</v>
      </c>
      <c r="P2965" s="5" t="s">
        <v>8271</v>
      </c>
      <c r="Q2965" s="10">
        <f t="shared" si="464"/>
        <v>106.85</v>
      </c>
      <c r="R2965" s="12">
        <f t="shared" si="465"/>
        <v>0.98</v>
      </c>
      <c r="S2965" s="13" t="str">
        <f t="shared" si="470"/>
        <v>Theater</v>
      </c>
      <c r="T2965" s="13" t="str">
        <f t="shared" si="463"/>
        <v>Plays</v>
      </c>
      <c r="U2965" s="18" t="str">
        <f t="shared" si="466"/>
        <v>Jul</v>
      </c>
      <c r="V2965" s="18" t="str">
        <f t="shared" si="467"/>
        <v>Jun</v>
      </c>
      <c r="W2965" s="1">
        <f t="shared" si="471"/>
        <v>2015</v>
      </c>
      <c r="X2965" s="1">
        <f t="shared" si="472"/>
        <v>2015</v>
      </c>
    </row>
    <row r="2966" spans="1:24" ht="40.5" x14ac:dyDescent="0.3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17">
        <f t="shared" si="468"/>
        <v>41857.688888888886</v>
      </c>
      <c r="L2966" s="17">
        <f t="shared" si="469"/>
        <v>41827.701608796291</v>
      </c>
      <c r="M2966" s="5" t="b">
        <v>0</v>
      </c>
      <c r="N2966" s="5">
        <v>196</v>
      </c>
      <c r="O2966" s="5" t="b">
        <v>1</v>
      </c>
      <c r="P2966" s="5" t="s">
        <v>8271</v>
      </c>
      <c r="Q2966" s="10">
        <f t="shared" si="464"/>
        <v>100.71379999999999</v>
      </c>
      <c r="R2966" s="12">
        <f t="shared" si="465"/>
        <v>3.92</v>
      </c>
      <c r="S2966" s="13" t="str">
        <f t="shared" si="470"/>
        <v>Theater</v>
      </c>
      <c r="T2966" s="13" t="str">
        <f t="shared" si="463"/>
        <v>Plays</v>
      </c>
      <c r="U2966" s="18" t="str">
        <f t="shared" si="466"/>
        <v>Aug</v>
      </c>
      <c r="V2966" s="18" t="str">
        <f t="shared" si="467"/>
        <v>Jul</v>
      </c>
      <c r="W2966" s="1">
        <f t="shared" si="471"/>
        <v>2014</v>
      </c>
      <c r="X2966" s="1">
        <f t="shared" si="472"/>
        <v>2014</v>
      </c>
    </row>
    <row r="2967" spans="1:24" ht="60.75" x14ac:dyDescent="0.3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17">
        <f t="shared" si="468"/>
        <v>42192.521215277775</v>
      </c>
      <c r="L2967" s="17">
        <f t="shared" si="469"/>
        <v>42162.521215277775</v>
      </c>
      <c r="M2967" s="5" t="b">
        <v>0</v>
      </c>
      <c r="N2967" s="5">
        <v>39</v>
      </c>
      <c r="O2967" s="5" t="b">
        <v>1</v>
      </c>
      <c r="P2967" s="5" t="s">
        <v>8271</v>
      </c>
      <c r="Q2967" s="10">
        <f t="shared" si="464"/>
        <v>109</v>
      </c>
      <c r="R2967" s="12">
        <f t="shared" si="465"/>
        <v>2.6</v>
      </c>
      <c r="S2967" s="13" t="str">
        <f t="shared" si="470"/>
        <v>Theater</v>
      </c>
      <c r="T2967" s="13" t="str">
        <f t="shared" si="463"/>
        <v>Plays</v>
      </c>
      <c r="U2967" s="18" t="str">
        <f t="shared" si="466"/>
        <v>Jul</v>
      </c>
      <c r="V2967" s="18" t="str">
        <f t="shared" si="467"/>
        <v>Jun</v>
      </c>
      <c r="W2967" s="1">
        <f t="shared" si="471"/>
        <v>2015</v>
      </c>
      <c r="X2967" s="1">
        <f t="shared" si="472"/>
        <v>2015</v>
      </c>
    </row>
    <row r="2968" spans="1:24" ht="40.5" x14ac:dyDescent="0.3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17">
        <f t="shared" si="468"/>
        <v>42263.530231481483</v>
      </c>
      <c r="L2968" s="17">
        <f t="shared" si="469"/>
        <v>42233.530231481483</v>
      </c>
      <c r="M2968" s="5" t="b">
        <v>0</v>
      </c>
      <c r="N2968" s="5">
        <v>128</v>
      </c>
      <c r="O2968" s="5" t="b">
        <v>1</v>
      </c>
      <c r="P2968" s="5" t="s">
        <v>8271</v>
      </c>
      <c r="Q2968" s="10">
        <f t="shared" si="464"/>
        <v>113.63</v>
      </c>
      <c r="R2968" s="12">
        <f t="shared" si="465"/>
        <v>1.28</v>
      </c>
      <c r="S2968" s="13" t="str">
        <f t="shared" si="470"/>
        <v>Theater</v>
      </c>
      <c r="T2968" s="13" t="str">
        <f t="shared" si="463"/>
        <v>Plays</v>
      </c>
      <c r="U2968" s="18" t="str">
        <f t="shared" si="466"/>
        <v>Sep</v>
      </c>
      <c r="V2968" s="18" t="str">
        <f t="shared" si="467"/>
        <v>Aug</v>
      </c>
      <c r="W2968" s="1">
        <f t="shared" si="471"/>
        <v>2015</v>
      </c>
      <c r="X2968" s="1">
        <f t="shared" si="472"/>
        <v>2015</v>
      </c>
    </row>
    <row r="2969" spans="1:24" ht="40.5" x14ac:dyDescent="0.3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17">
        <f t="shared" si="468"/>
        <v>42071.947824074072</v>
      </c>
      <c r="L2969" s="17">
        <f t="shared" si="469"/>
        <v>42041.989490740736</v>
      </c>
      <c r="M2969" s="5" t="b">
        <v>0</v>
      </c>
      <c r="N2969" s="5">
        <v>71</v>
      </c>
      <c r="O2969" s="5" t="b">
        <v>1</v>
      </c>
      <c r="P2969" s="5" t="s">
        <v>8271</v>
      </c>
      <c r="Q2969" s="10">
        <f t="shared" si="464"/>
        <v>113.92</v>
      </c>
      <c r="R2969" s="12">
        <f t="shared" si="465"/>
        <v>1.42</v>
      </c>
      <c r="S2969" s="13" t="str">
        <f t="shared" si="470"/>
        <v>Theater</v>
      </c>
      <c r="T2969" s="13" t="str">
        <f t="shared" si="463"/>
        <v>Plays</v>
      </c>
      <c r="U2969" s="18" t="str">
        <f t="shared" si="466"/>
        <v>Mar</v>
      </c>
      <c r="V2969" s="18" t="str">
        <f t="shared" si="467"/>
        <v>Feb</v>
      </c>
      <c r="W2969" s="1">
        <f t="shared" si="471"/>
        <v>2015</v>
      </c>
      <c r="X2969" s="1">
        <f t="shared" si="472"/>
        <v>2015</v>
      </c>
    </row>
    <row r="2970" spans="1:24" ht="40.5" x14ac:dyDescent="0.3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17">
        <f t="shared" si="468"/>
        <v>42598.957638888889</v>
      </c>
      <c r="L2970" s="17">
        <f t="shared" si="469"/>
        <v>42585.315509259257</v>
      </c>
      <c r="M2970" s="5" t="b">
        <v>0</v>
      </c>
      <c r="N2970" s="5">
        <v>47</v>
      </c>
      <c r="O2970" s="5" t="b">
        <v>1</v>
      </c>
      <c r="P2970" s="5" t="s">
        <v>8271</v>
      </c>
      <c r="Q2970" s="10">
        <f t="shared" si="464"/>
        <v>106</v>
      </c>
      <c r="R2970" s="12">
        <f t="shared" si="465"/>
        <v>1.3428571428571427</v>
      </c>
      <c r="S2970" s="13" t="str">
        <f t="shared" si="470"/>
        <v>Theater</v>
      </c>
      <c r="T2970" s="13" t="str">
        <f t="shared" si="463"/>
        <v>Plays</v>
      </c>
      <c r="U2970" s="18" t="str">
        <f t="shared" si="466"/>
        <v>Aug</v>
      </c>
      <c r="V2970" s="18" t="str">
        <f t="shared" si="467"/>
        <v>Aug</v>
      </c>
      <c r="W2970" s="1">
        <f t="shared" si="471"/>
        <v>2016</v>
      </c>
      <c r="X2970" s="1">
        <f t="shared" si="472"/>
        <v>2016</v>
      </c>
    </row>
    <row r="2971" spans="1:24" ht="40.5" x14ac:dyDescent="0.3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17">
        <f t="shared" si="468"/>
        <v>42127.743750000001</v>
      </c>
      <c r="L2971" s="17">
        <f t="shared" si="469"/>
        <v>42097.578159722216</v>
      </c>
      <c r="M2971" s="5" t="b">
        <v>0</v>
      </c>
      <c r="N2971" s="5">
        <v>17</v>
      </c>
      <c r="O2971" s="5" t="b">
        <v>1</v>
      </c>
      <c r="P2971" s="5" t="s">
        <v>8271</v>
      </c>
      <c r="Q2971" s="10">
        <f t="shared" si="464"/>
        <v>162.5</v>
      </c>
      <c r="R2971" s="12">
        <f t="shared" si="465"/>
        <v>1.7</v>
      </c>
      <c r="S2971" s="13" t="str">
        <f t="shared" si="470"/>
        <v>Theater</v>
      </c>
      <c r="T2971" s="13" t="str">
        <f t="shared" si="463"/>
        <v>Plays</v>
      </c>
      <c r="U2971" s="18" t="str">
        <f t="shared" si="466"/>
        <v>May</v>
      </c>
      <c r="V2971" s="18" t="str">
        <f t="shared" si="467"/>
        <v>Apr</v>
      </c>
      <c r="W2971" s="1">
        <f t="shared" si="471"/>
        <v>2015</v>
      </c>
      <c r="X2971" s="1">
        <f t="shared" si="472"/>
        <v>2015</v>
      </c>
    </row>
    <row r="2972" spans="1:24" ht="60.75" x14ac:dyDescent="0.3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17">
        <f t="shared" si="468"/>
        <v>41838.461238425924</v>
      </c>
      <c r="L2972" s="17">
        <f t="shared" si="469"/>
        <v>41808.461238425924</v>
      </c>
      <c r="M2972" s="5" t="b">
        <v>0</v>
      </c>
      <c r="N2972" s="5">
        <v>91</v>
      </c>
      <c r="O2972" s="5" t="b">
        <v>1</v>
      </c>
      <c r="P2972" s="5" t="s">
        <v>8271</v>
      </c>
      <c r="Q2972" s="10">
        <f t="shared" si="464"/>
        <v>106</v>
      </c>
      <c r="R2972" s="12">
        <f t="shared" si="465"/>
        <v>1.5166666666666666</v>
      </c>
      <c r="S2972" s="13" t="str">
        <f t="shared" si="470"/>
        <v>Theater</v>
      </c>
      <c r="T2972" s="13" t="str">
        <f t="shared" si="463"/>
        <v>Plays</v>
      </c>
      <c r="U2972" s="18" t="str">
        <f t="shared" si="466"/>
        <v>Jul</v>
      </c>
      <c r="V2972" s="18" t="str">
        <f t="shared" si="467"/>
        <v>Jun</v>
      </c>
      <c r="W2972" s="1">
        <f t="shared" si="471"/>
        <v>2014</v>
      </c>
      <c r="X2972" s="1">
        <f t="shared" si="472"/>
        <v>2014</v>
      </c>
    </row>
    <row r="2973" spans="1:24" ht="40.5" x14ac:dyDescent="0.3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17">
        <f t="shared" si="468"/>
        <v>41882.449976851851</v>
      </c>
      <c r="L2973" s="17">
        <f t="shared" si="469"/>
        <v>41852.449976851851</v>
      </c>
      <c r="M2973" s="5" t="b">
        <v>0</v>
      </c>
      <c r="N2973" s="5">
        <v>43</v>
      </c>
      <c r="O2973" s="5" t="b">
        <v>1</v>
      </c>
      <c r="P2973" s="5" t="s">
        <v>8271</v>
      </c>
      <c r="Q2973" s="10">
        <f t="shared" si="464"/>
        <v>100.15625</v>
      </c>
      <c r="R2973" s="12">
        <f t="shared" si="465"/>
        <v>1.34375</v>
      </c>
      <c r="S2973" s="13" t="str">
        <f t="shared" si="470"/>
        <v>Theater</v>
      </c>
      <c r="T2973" s="13" t="str">
        <f t="shared" si="463"/>
        <v>Plays</v>
      </c>
      <c r="U2973" s="18" t="str">
        <f t="shared" si="466"/>
        <v>Aug</v>
      </c>
      <c r="V2973" s="18" t="str">
        <f t="shared" si="467"/>
        <v>Aug</v>
      </c>
      <c r="W2973" s="1">
        <f t="shared" si="471"/>
        <v>2014</v>
      </c>
      <c r="X2973" s="1">
        <f t="shared" si="472"/>
        <v>2014</v>
      </c>
    </row>
    <row r="2974" spans="1:24" ht="40.5" x14ac:dyDescent="0.3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17">
        <f t="shared" si="468"/>
        <v>42708.833333333336</v>
      </c>
      <c r="L2974" s="17">
        <f t="shared" si="469"/>
        <v>42693.90185185185</v>
      </c>
      <c r="M2974" s="5" t="b">
        <v>0</v>
      </c>
      <c r="N2974" s="5">
        <v>17</v>
      </c>
      <c r="O2974" s="5" t="b">
        <v>1</v>
      </c>
      <c r="P2974" s="5" t="s">
        <v>8271</v>
      </c>
      <c r="Q2974" s="10">
        <f t="shared" si="464"/>
        <v>105.35</v>
      </c>
      <c r="R2974" s="12">
        <f t="shared" si="465"/>
        <v>0.85</v>
      </c>
      <c r="S2974" s="13" t="str">
        <f t="shared" si="470"/>
        <v>Theater</v>
      </c>
      <c r="T2974" s="13" t="str">
        <f t="shared" si="463"/>
        <v>Plays</v>
      </c>
      <c r="U2974" s="18" t="str">
        <f t="shared" si="466"/>
        <v>Dec</v>
      </c>
      <c r="V2974" s="18" t="str">
        <f t="shared" si="467"/>
        <v>Nov</v>
      </c>
      <c r="W2974" s="1">
        <f t="shared" si="471"/>
        <v>2016</v>
      </c>
      <c r="X2974" s="1">
        <f t="shared" si="472"/>
        <v>2016</v>
      </c>
    </row>
    <row r="2975" spans="1:24" ht="40.5" x14ac:dyDescent="0.3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17">
        <f t="shared" si="468"/>
        <v>42369.958333333336</v>
      </c>
      <c r="L2975" s="17">
        <f t="shared" si="469"/>
        <v>42341.610046296293</v>
      </c>
      <c r="M2975" s="5" t="b">
        <v>0</v>
      </c>
      <c r="N2975" s="5">
        <v>33</v>
      </c>
      <c r="O2975" s="5" t="b">
        <v>1</v>
      </c>
      <c r="P2975" s="5" t="s">
        <v>8271</v>
      </c>
      <c r="Q2975" s="10">
        <f t="shared" si="464"/>
        <v>174.8</v>
      </c>
      <c r="R2975" s="12">
        <f t="shared" si="465"/>
        <v>0.66</v>
      </c>
      <c r="S2975" s="13" t="str">
        <f t="shared" si="470"/>
        <v>Theater</v>
      </c>
      <c r="T2975" s="13" t="str">
        <f t="shared" si="463"/>
        <v>Plays</v>
      </c>
      <c r="U2975" s="18" t="str">
        <f t="shared" si="466"/>
        <v>Dec</v>
      </c>
      <c r="V2975" s="18" t="str">
        <f t="shared" si="467"/>
        <v>Dec</v>
      </c>
      <c r="W2975" s="1">
        <f t="shared" si="471"/>
        <v>2015</v>
      </c>
      <c r="X2975" s="1">
        <f t="shared" si="472"/>
        <v>2015</v>
      </c>
    </row>
    <row r="2976" spans="1:24" ht="40.5" x14ac:dyDescent="0.3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17">
        <f t="shared" si="468"/>
        <v>41907.857638888883</v>
      </c>
      <c r="L2976" s="17">
        <f t="shared" si="469"/>
        <v>41879.852673611109</v>
      </c>
      <c r="M2976" s="5" t="b">
        <v>0</v>
      </c>
      <c r="N2976" s="5">
        <v>87</v>
      </c>
      <c r="O2976" s="5" t="b">
        <v>1</v>
      </c>
      <c r="P2976" s="5" t="s">
        <v>8271</v>
      </c>
      <c r="Q2976" s="10">
        <f t="shared" si="464"/>
        <v>102</v>
      </c>
      <c r="R2976" s="12">
        <f t="shared" si="465"/>
        <v>1.74</v>
      </c>
      <c r="S2976" s="13" t="str">
        <f t="shared" si="470"/>
        <v>Theater</v>
      </c>
      <c r="T2976" s="13" t="str">
        <f t="shared" si="463"/>
        <v>Plays</v>
      </c>
      <c r="U2976" s="18" t="str">
        <f t="shared" si="466"/>
        <v>Sep</v>
      </c>
      <c r="V2976" s="18" t="str">
        <f t="shared" si="467"/>
        <v>Aug</v>
      </c>
      <c r="W2976" s="1">
        <f t="shared" si="471"/>
        <v>2014</v>
      </c>
      <c r="X2976" s="1">
        <f t="shared" si="472"/>
        <v>2014</v>
      </c>
    </row>
    <row r="2977" spans="1:24" ht="40.5" x14ac:dyDescent="0.3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17">
        <f t="shared" si="468"/>
        <v>41969.916666666664</v>
      </c>
      <c r="L2977" s="17">
        <f t="shared" si="469"/>
        <v>41941.475532407407</v>
      </c>
      <c r="M2977" s="5" t="b">
        <v>0</v>
      </c>
      <c r="N2977" s="5">
        <v>113</v>
      </c>
      <c r="O2977" s="5" t="b">
        <v>1</v>
      </c>
      <c r="P2977" s="5" t="s">
        <v>8271</v>
      </c>
      <c r="Q2977" s="10">
        <f t="shared" si="464"/>
        <v>100.125</v>
      </c>
      <c r="R2977" s="12">
        <f t="shared" si="465"/>
        <v>1.4125000000000001</v>
      </c>
      <c r="S2977" s="13" t="str">
        <f t="shared" si="470"/>
        <v>Theater</v>
      </c>
      <c r="T2977" s="13" t="str">
        <f t="shared" si="463"/>
        <v>Plays</v>
      </c>
      <c r="U2977" s="18" t="str">
        <f t="shared" si="466"/>
        <v>Nov</v>
      </c>
      <c r="V2977" s="18" t="str">
        <f t="shared" si="467"/>
        <v>Oct</v>
      </c>
      <c r="W2977" s="1">
        <f t="shared" si="471"/>
        <v>2014</v>
      </c>
      <c r="X2977" s="1">
        <f t="shared" si="472"/>
        <v>2014</v>
      </c>
    </row>
    <row r="2978" spans="1:24" ht="40.5" x14ac:dyDescent="0.3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17">
        <f t="shared" si="468"/>
        <v>42442.291666666664</v>
      </c>
      <c r="L2978" s="17">
        <f t="shared" si="469"/>
        <v>42425.522337962961</v>
      </c>
      <c r="M2978" s="5" t="b">
        <v>0</v>
      </c>
      <c r="N2978" s="5">
        <v>14</v>
      </c>
      <c r="O2978" s="5" t="b">
        <v>1</v>
      </c>
      <c r="P2978" s="5" t="s">
        <v>8271</v>
      </c>
      <c r="Q2978" s="10">
        <f t="shared" si="464"/>
        <v>171.42857142857142</v>
      </c>
      <c r="R2978" s="12">
        <f t="shared" si="465"/>
        <v>20</v>
      </c>
      <c r="S2978" s="13" t="str">
        <f t="shared" si="470"/>
        <v>Theater</v>
      </c>
      <c r="T2978" s="13" t="str">
        <f t="shared" si="463"/>
        <v>Plays</v>
      </c>
      <c r="U2978" s="18" t="str">
        <f t="shared" si="466"/>
        <v>Mar</v>
      </c>
      <c r="V2978" s="18" t="str">
        <f t="shared" si="467"/>
        <v>Feb</v>
      </c>
      <c r="W2978" s="1">
        <f t="shared" si="471"/>
        <v>2016</v>
      </c>
      <c r="X2978" s="1">
        <f t="shared" si="472"/>
        <v>2016</v>
      </c>
    </row>
    <row r="2979" spans="1:24" ht="60.75" x14ac:dyDescent="0.3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17">
        <f t="shared" si="468"/>
        <v>42085.884722222218</v>
      </c>
      <c r="L2979" s="17">
        <f t="shared" si="469"/>
        <v>42026.672847222224</v>
      </c>
      <c r="M2979" s="5" t="b">
        <v>0</v>
      </c>
      <c r="N2979" s="5">
        <v>30</v>
      </c>
      <c r="O2979" s="5" t="b">
        <v>1</v>
      </c>
      <c r="P2979" s="5" t="s">
        <v>8271</v>
      </c>
      <c r="Q2979" s="10">
        <f t="shared" si="464"/>
        <v>113.56666666666666</v>
      </c>
      <c r="R2979" s="12">
        <f t="shared" si="465"/>
        <v>1</v>
      </c>
      <c r="S2979" s="13" t="str">
        <f t="shared" si="470"/>
        <v>Theater</v>
      </c>
      <c r="T2979" s="13" t="str">
        <f t="shared" si="463"/>
        <v>Plays</v>
      </c>
      <c r="U2979" s="18" t="str">
        <f t="shared" si="466"/>
        <v>Mar</v>
      </c>
      <c r="V2979" s="18" t="str">
        <f t="shared" si="467"/>
        <v>Jan</v>
      </c>
      <c r="W2979" s="1">
        <f t="shared" si="471"/>
        <v>2015</v>
      </c>
      <c r="X2979" s="1">
        <f t="shared" si="472"/>
        <v>2015</v>
      </c>
    </row>
    <row r="2980" spans="1:24" ht="40.5" x14ac:dyDescent="0.3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17">
        <f t="shared" si="468"/>
        <v>41932.040972222218</v>
      </c>
      <c r="L2980" s="17">
        <f t="shared" si="469"/>
        <v>41922.432256944441</v>
      </c>
      <c r="M2980" s="5" t="b">
        <v>0</v>
      </c>
      <c r="N2980" s="5">
        <v>16</v>
      </c>
      <c r="O2980" s="5" t="b">
        <v>1</v>
      </c>
      <c r="P2980" s="5" t="s">
        <v>8271</v>
      </c>
      <c r="Q2980" s="10">
        <f t="shared" si="464"/>
        <v>129.46666666666667</v>
      </c>
      <c r="R2980" s="12">
        <f t="shared" si="465"/>
        <v>2.1333333333333333</v>
      </c>
      <c r="S2980" s="13" t="str">
        <f t="shared" si="470"/>
        <v>Theater</v>
      </c>
      <c r="T2980" s="13" t="str">
        <f t="shared" si="463"/>
        <v>Plays</v>
      </c>
      <c r="U2980" s="18" t="str">
        <f t="shared" si="466"/>
        <v>Oct</v>
      </c>
      <c r="V2980" s="18" t="str">
        <f t="shared" si="467"/>
        <v>Oct</v>
      </c>
      <c r="W2980" s="1">
        <f t="shared" si="471"/>
        <v>2014</v>
      </c>
      <c r="X2980" s="1">
        <f t="shared" si="472"/>
        <v>2014</v>
      </c>
    </row>
    <row r="2981" spans="1:24" ht="40.5" x14ac:dyDescent="0.3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17">
        <f t="shared" si="468"/>
        <v>42010.041666666664</v>
      </c>
      <c r="L2981" s="17">
        <f t="shared" si="469"/>
        <v>41993.616006944438</v>
      </c>
      <c r="M2981" s="5" t="b">
        <v>0</v>
      </c>
      <c r="N2981" s="5">
        <v>46</v>
      </c>
      <c r="O2981" s="5" t="b">
        <v>1</v>
      </c>
      <c r="P2981" s="5" t="s">
        <v>8271</v>
      </c>
      <c r="Q2981" s="10">
        <f t="shared" si="464"/>
        <v>101.4</v>
      </c>
      <c r="R2981" s="12">
        <f t="shared" si="465"/>
        <v>0.92</v>
      </c>
      <c r="S2981" s="13" t="str">
        <f t="shared" si="470"/>
        <v>Theater</v>
      </c>
      <c r="T2981" s="13" t="str">
        <f t="shared" si="463"/>
        <v>Plays</v>
      </c>
      <c r="U2981" s="18" t="str">
        <f t="shared" si="466"/>
        <v>Jan</v>
      </c>
      <c r="V2981" s="18" t="str">
        <f t="shared" si="467"/>
        <v>Dec</v>
      </c>
      <c r="W2981" s="1">
        <f t="shared" si="471"/>
        <v>2015</v>
      </c>
      <c r="X2981" s="1">
        <f t="shared" si="472"/>
        <v>2014</v>
      </c>
    </row>
    <row r="2982" spans="1:24" ht="40.5" x14ac:dyDescent="0.3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17">
        <f t="shared" si="468"/>
        <v>42239.874999999993</v>
      </c>
      <c r="L2982" s="17">
        <f t="shared" si="469"/>
        <v>42219.70752314815</v>
      </c>
      <c r="M2982" s="5" t="b">
        <v>0</v>
      </c>
      <c r="N2982" s="5">
        <v>24</v>
      </c>
      <c r="O2982" s="5" t="b">
        <v>1</v>
      </c>
      <c r="P2982" s="5" t="s">
        <v>8271</v>
      </c>
      <c r="Q2982" s="10">
        <f t="shared" si="464"/>
        <v>109.16666666666667</v>
      </c>
      <c r="R2982" s="12">
        <f t="shared" si="465"/>
        <v>0.8</v>
      </c>
      <c r="S2982" s="13" t="str">
        <f t="shared" si="470"/>
        <v>Theater</v>
      </c>
      <c r="T2982" s="13" t="str">
        <f t="shared" si="463"/>
        <v>Plays</v>
      </c>
      <c r="U2982" s="18" t="str">
        <f t="shared" si="466"/>
        <v>Aug</v>
      </c>
      <c r="V2982" s="18" t="str">
        <f t="shared" si="467"/>
        <v>Aug</v>
      </c>
      <c r="W2982" s="1">
        <f t="shared" si="471"/>
        <v>2015</v>
      </c>
      <c r="X2982" s="1">
        <f t="shared" si="472"/>
        <v>2015</v>
      </c>
    </row>
    <row r="2983" spans="1:24" ht="40.5" x14ac:dyDescent="0.3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17">
        <f t="shared" si="468"/>
        <v>42270.351342592585</v>
      </c>
      <c r="L2983" s="17">
        <f t="shared" si="469"/>
        <v>42225.351342592585</v>
      </c>
      <c r="M2983" s="5" t="b">
        <v>1</v>
      </c>
      <c r="N2983" s="5">
        <v>97</v>
      </c>
      <c r="O2983" s="5" t="b">
        <v>1</v>
      </c>
      <c r="P2983" s="5" t="s">
        <v>8303</v>
      </c>
      <c r="Q2983" s="10">
        <f t="shared" si="464"/>
        <v>128.92500000000001</v>
      </c>
      <c r="R2983" s="12">
        <f t="shared" si="465"/>
        <v>2.4249999999999998</v>
      </c>
      <c r="S2983" s="13" t="str">
        <f t="shared" si="470"/>
        <v>Theater</v>
      </c>
      <c r="T2983" s="13" t="str">
        <f t="shared" si="463"/>
        <v>Spaces</v>
      </c>
      <c r="U2983" s="18" t="str">
        <f t="shared" si="466"/>
        <v>Sep</v>
      </c>
      <c r="V2983" s="18" t="str">
        <f t="shared" si="467"/>
        <v>Aug</v>
      </c>
      <c r="W2983" s="1">
        <f t="shared" si="471"/>
        <v>2015</v>
      </c>
      <c r="X2983" s="1">
        <f t="shared" si="472"/>
        <v>2015</v>
      </c>
    </row>
    <row r="2984" spans="1:24" ht="40.5" x14ac:dyDescent="0.3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17">
        <f t="shared" si="468"/>
        <v>42411.478506944441</v>
      </c>
      <c r="L2984" s="17">
        <f t="shared" si="469"/>
        <v>42381.478506944441</v>
      </c>
      <c r="M2984" s="5" t="b">
        <v>1</v>
      </c>
      <c r="N2984" s="5">
        <v>59</v>
      </c>
      <c r="O2984" s="5" t="b">
        <v>1</v>
      </c>
      <c r="P2984" s="5" t="s">
        <v>8303</v>
      </c>
      <c r="Q2984" s="10">
        <f t="shared" si="464"/>
        <v>102.06</v>
      </c>
      <c r="R2984" s="12">
        <f t="shared" si="465"/>
        <v>1.18</v>
      </c>
      <c r="S2984" s="13" t="str">
        <f t="shared" si="470"/>
        <v>Theater</v>
      </c>
      <c r="T2984" s="13" t="str">
        <f t="shared" si="463"/>
        <v>Spaces</v>
      </c>
      <c r="U2984" s="18" t="str">
        <f t="shared" si="466"/>
        <v>Feb</v>
      </c>
      <c r="V2984" s="18" t="str">
        <f t="shared" si="467"/>
        <v>Jan</v>
      </c>
      <c r="W2984" s="1">
        <f t="shared" si="471"/>
        <v>2016</v>
      </c>
      <c r="X2984" s="1">
        <f t="shared" si="472"/>
        <v>2016</v>
      </c>
    </row>
    <row r="2985" spans="1:24" ht="40.5" x14ac:dyDescent="0.3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17">
        <f t="shared" si="468"/>
        <v>41954.465694444443</v>
      </c>
      <c r="L2985" s="17">
        <f t="shared" si="469"/>
        <v>41894.424027777779</v>
      </c>
      <c r="M2985" s="5" t="b">
        <v>1</v>
      </c>
      <c r="N2985" s="5">
        <v>1095</v>
      </c>
      <c r="O2985" s="5" t="b">
        <v>1</v>
      </c>
      <c r="P2985" s="5" t="s">
        <v>8303</v>
      </c>
      <c r="Q2985" s="10">
        <f t="shared" si="464"/>
        <v>146.53957758620689</v>
      </c>
      <c r="R2985" s="12">
        <f t="shared" si="465"/>
        <v>0.94396551724137934</v>
      </c>
      <c r="S2985" s="13" t="str">
        <f t="shared" si="470"/>
        <v>Theater</v>
      </c>
      <c r="T2985" s="13" t="str">
        <f t="shared" si="463"/>
        <v>Spaces</v>
      </c>
      <c r="U2985" s="18" t="str">
        <f t="shared" si="466"/>
        <v>Nov</v>
      </c>
      <c r="V2985" s="18" t="str">
        <f t="shared" si="467"/>
        <v>Sep</v>
      </c>
      <c r="W2985" s="1">
        <f t="shared" si="471"/>
        <v>2014</v>
      </c>
      <c r="X2985" s="1">
        <f t="shared" si="472"/>
        <v>2014</v>
      </c>
    </row>
    <row r="2986" spans="1:24" ht="40.5" x14ac:dyDescent="0.3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17">
        <f t="shared" si="468"/>
        <v>42606.070381944439</v>
      </c>
      <c r="L2986" s="17">
        <f t="shared" si="469"/>
        <v>42576.070381944439</v>
      </c>
      <c r="M2986" s="5" t="b">
        <v>1</v>
      </c>
      <c r="N2986" s="5">
        <v>218</v>
      </c>
      <c r="O2986" s="5" t="b">
        <v>1</v>
      </c>
      <c r="P2986" s="5" t="s">
        <v>8303</v>
      </c>
      <c r="Q2986" s="10">
        <f t="shared" si="464"/>
        <v>100.352</v>
      </c>
      <c r="R2986" s="12">
        <f t="shared" si="465"/>
        <v>0.872</v>
      </c>
      <c r="S2986" s="13" t="str">
        <f t="shared" si="470"/>
        <v>Theater</v>
      </c>
      <c r="T2986" s="13" t="str">
        <f t="shared" si="463"/>
        <v>Spaces</v>
      </c>
      <c r="U2986" s="18" t="str">
        <f t="shared" si="466"/>
        <v>Aug</v>
      </c>
      <c r="V2986" s="18" t="str">
        <f t="shared" si="467"/>
        <v>Jul</v>
      </c>
      <c r="W2986" s="1">
        <f t="shared" si="471"/>
        <v>2016</v>
      </c>
      <c r="X2986" s="1">
        <f t="shared" si="472"/>
        <v>2016</v>
      </c>
    </row>
    <row r="2987" spans="1:24" ht="60.75" x14ac:dyDescent="0.3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17">
        <f t="shared" si="468"/>
        <v>42673.958333333336</v>
      </c>
      <c r="L2987" s="17">
        <f t="shared" si="469"/>
        <v>42654.765370370369</v>
      </c>
      <c r="M2987" s="5" t="b">
        <v>0</v>
      </c>
      <c r="N2987" s="5">
        <v>111</v>
      </c>
      <c r="O2987" s="5" t="b">
        <v>1</v>
      </c>
      <c r="P2987" s="5" t="s">
        <v>8303</v>
      </c>
      <c r="Q2987" s="10">
        <f t="shared" si="464"/>
        <v>121.65</v>
      </c>
      <c r="R2987" s="12">
        <f t="shared" si="465"/>
        <v>1.1100000000000001</v>
      </c>
      <c r="S2987" s="13" t="str">
        <f t="shared" si="470"/>
        <v>Theater</v>
      </c>
      <c r="T2987" s="13" t="str">
        <f t="shared" si="463"/>
        <v>Spaces</v>
      </c>
      <c r="U2987" s="18" t="str">
        <f t="shared" si="466"/>
        <v>Oct</v>
      </c>
      <c r="V2987" s="18" t="str">
        <f t="shared" si="467"/>
        <v>Oct</v>
      </c>
      <c r="W2987" s="1">
        <f t="shared" si="471"/>
        <v>2016</v>
      </c>
      <c r="X2987" s="1">
        <f t="shared" si="472"/>
        <v>2016</v>
      </c>
    </row>
    <row r="2988" spans="1:24" ht="40.5" x14ac:dyDescent="0.3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17">
        <f t="shared" si="468"/>
        <v>42491.250069444439</v>
      </c>
      <c r="L2988" s="17">
        <f t="shared" si="469"/>
        <v>42431.29173611111</v>
      </c>
      <c r="M2988" s="5" t="b">
        <v>0</v>
      </c>
      <c r="N2988" s="5">
        <v>56</v>
      </c>
      <c r="O2988" s="5" t="b">
        <v>1</v>
      </c>
      <c r="P2988" s="5" t="s">
        <v>8303</v>
      </c>
      <c r="Q2988" s="10">
        <f t="shared" si="464"/>
        <v>105.5</v>
      </c>
      <c r="R2988" s="12">
        <f t="shared" si="465"/>
        <v>2.3333333333333335</v>
      </c>
      <c r="S2988" s="13" t="str">
        <f t="shared" si="470"/>
        <v>Theater</v>
      </c>
      <c r="T2988" s="13" t="str">
        <f t="shared" si="463"/>
        <v>Spaces</v>
      </c>
      <c r="U2988" s="18" t="str">
        <f t="shared" si="466"/>
        <v>May</v>
      </c>
      <c r="V2988" s="18" t="str">
        <f t="shared" si="467"/>
        <v>Mar</v>
      </c>
      <c r="W2988" s="1">
        <f t="shared" si="471"/>
        <v>2016</v>
      </c>
      <c r="X2988" s="1">
        <f t="shared" si="472"/>
        <v>2016</v>
      </c>
    </row>
    <row r="2989" spans="1:24" ht="60.75" x14ac:dyDescent="0.3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17">
        <f t="shared" si="468"/>
        <v>42655.791666666664</v>
      </c>
      <c r="L2989" s="17">
        <f t="shared" si="469"/>
        <v>42627.098969907405</v>
      </c>
      <c r="M2989" s="5" t="b">
        <v>0</v>
      </c>
      <c r="N2989" s="5">
        <v>265</v>
      </c>
      <c r="O2989" s="5" t="b">
        <v>1</v>
      </c>
      <c r="P2989" s="5" t="s">
        <v>8303</v>
      </c>
      <c r="Q2989" s="10">
        <f t="shared" si="464"/>
        <v>110.4008</v>
      </c>
      <c r="R2989" s="12">
        <f t="shared" si="465"/>
        <v>1.06</v>
      </c>
      <c r="S2989" s="13" t="str">
        <f t="shared" si="470"/>
        <v>Theater</v>
      </c>
      <c r="T2989" s="13" t="str">
        <f t="shared" si="463"/>
        <v>Spaces</v>
      </c>
      <c r="U2989" s="18" t="str">
        <f t="shared" si="466"/>
        <v>Oct</v>
      </c>
      <c r="V2989" s="18" t="str">
        <f t="shared" si="467"/>
        <v>Sep</v>
      </c>
      <c r="W2989" s="1">
        <f t="shared" si="471"/>
        <v>2016</v>
      </c>
      <c r="X2989" s="1">
        <f t="shared" si="472"/>
        <v>2016</v>
      </c>
    </row>
    <row r="2990" spans="1:24" ht="40.5" x14ac:dyDescent="0.3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17">
        <f t="shared" si="468"/>
        <v>42541.153715277775</v>
      </c>
      <c r="L2990" s="17">
        <f t="shared" si="469"/>
        <v>42511.153715277775</v>
      </c>
      <c r="M2990" s="5" t="b">
        <v>0</v>
      </c>
      <c r="N2990" s="5">
        <v>28</v>
      </c>
      <c r="O2990" s="5" t="b">
        <v>1</v>
      </c>
      <c r="P2990" s="5" t="s">
        <v>8303</v>
      </c>
      <c r="Q2990" s="10">
        <f t="shared" si="464"/>
        <v>100</v>
      </c>
      <c r="R2990" s="12">
        <f t="shared" si="465"/>
        <v>2.8</v>
      </c>
      <c r="S2990" s="13" t="str">
        <f t="shared" si="470"/>
        <v>Theater</v>
      </c>
      <c r="T2990" s="13" t="str">
        <f t="shared" si="463"/>
        <v>Spaces</v>
      </c>
      <c r="U2990" s="18" t="str">
        <f t="shared" si="466"/>
        <v>Jun</v>
      </c>
      <c r="V2990" s="18" t="str">
        <f t="shared" si="467"/>
        <v>May</v>
      </c>
      <c r="W2990" s="1">
        <f t="shared" si="471"/>
        <v>2016</v>
      </c>
      <c r="X2990" s="1">
        <f t="shared" si="472"/>
        <v>2016</v>
      </c>
    </row>
    <row r="2991" spans="1:24" x14ac:dyDescent="0.3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17">
        <f t="shared" si="468"/>
        <v>42358.999305555553</v>
      </c>
      <c r="L2991" s="17">
        <f t="shared" si="469"/>
        <v>42336.812060185184</v>
      </c>
      <c r="M2991" s="5" t="b">
        <v>0</v>
      </c>
      <c r="N2991" s="5">
        <v>364</v>
      </c>
      <c r="O2991" s="5" t="b">
        <v>1</v>
      </c>
      <c r="P2991" s="5" t="s">
        <v>8303</v>
      </c>
      <c r="Q2991" s="10">
        <f t="shared" si="464"/>
        <v>176.535</v>
      </c>
      <c r="R2991" s="12">
        <f t="shared" si="465"/>
        <v>1.82</v>
      </c>
      <c r="S2991" s="13" t="str">
        <f t="shared" si="470"/>
        <v>Theater</v>
      </c>
      <c r="T2991" s="13" t="str">
        <f t="shared" si="463"/>
        <v>Spaces</v>
      </c>
      <c r="U2991" s="18" t="str">
        <f t="shared" si="466"/>
        <v>Dec</v>
      </c>
      <c r="V2991" s="18" t="str">
        <f t="shared" si="467"/>
        <v>Nov</v>
      </c>
      <c r="W2991" s="1">
        <f t="shared" si="471"/>
        <v>2015</v>
      </c>
      <c r="X2991" s="1">
        <f t="shared" si="472"/>
        <v>2015</v>
      </c>
    </row>
    <row r="2992" spans="1:24" ht="40.5" x14ac:dyDescent="0.3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17">
        <f t="shared" si="468"/>
        <v>42376.365972222215</v>
      </c>
      <c r="L2992" s="17">
        <f t="shared" si="469"/>
        <v>42341.365972222215</v>
      </c>
      <c r="M2992" s="5" t="b">
        <v>0</v>
      </c>
      <c r="N2992" s="5">
        <v>27</v>
      </c>
      <c r="O2992" s="5" t="b">
        <v>1</v>
      </c>
      <c r="P2992" s="5" t="s">
        <v>8303</v>
      </c>
      <c r="Q2992" s="10">
        <f t="shared" si="464"/>
        <v>100</v>
      </c>
      <c r="R2992" s="12">
        <f t="shared" si="465"/>
        <v>0.27</v>
      </c>
      <c r="S2992" s="13" t="str">
        <f t="shared" si="470"/>
        <v>Theater</v>
      </c>
      <c r="T2992" s="13" t="str">
        <f t="shared" ref="T2992:T3055" si="473">IF(ISNUMBER(SEARCH("television",P2992)),"Video/Televison",IF(ISNUMBER(SEARCH("documentary",P2992)),"Video/Documentary",IF(ISNUMBER(SEARCH("drama",P2992)),"Video/Drama",IF(ISNUMBER(SEARCH("science",P2992)),"Video/Science Fiction",IF(ISNUMBER(SEARCH("shorts",P2992)),"Video/Shorts",IF(ISNUMBER(SEARCH("Trucks",P2992)),"Food Trucks",IF(ISNUMBER(SEARCH("restaurants",P2992)),"Restaurants",IF(ISNUMBER(SEARCH("small",P2992)),"Small Batch",IF(ISNUMBER(SEARCH("mobile",P2992)),"Mobile Games",IF(ISNUMBER(SEARCH("tabletop",P2992)),"Tabletop Games",IF(ISNUMBER(SEARCH("video",P2992)),"Video Games",IF(ISNUMBER(SEARCH("audio",P2992)),"Audio",IF(ISNUMBER(SEARCH("classical",P2992)),"Classical",IF(ISNUMBER(SEARCH("electric",P2992)),"Electric Music",IF(ISNUMBER(SEARCH("faith",P2992)),"Faith",IF(ISNUMBER(SEARCH("indie",P2992)),"Indie Music",IF(ISNUMBER(SEARCH("jazz",P2992)),"Jazz",IF(ISNUMBER(SEARCH("metal",P2992)),"Metal",IF(ISNUMBER(SEARCH("pop",P2992)),"Pop",IF(ISNUMBER(SEARCH("world",P2992)),"World Music",IF(ISNUMBER(SEARCH("plays",P2992)),"Plays",IF(ISNUMBER(SEARCH("spaces",P2992)),"Spaces",IF(ISNUMBER(SEARCH("marker",P2992)),"Markerpaces",IF(ISNUMBER(SEARCH("exploration",P2992)),"Space Exploration",IF(ISNUMBER(SEARCH("wearables",P2992)),"Wearables",IF(ISNUMBER(SEARCH("web",P2992)),"Web",IF(ISNUMBER(SEARCH("hardware",P2992)),"Hardware",IF(ISNUMBER(SEARCH("nature",P2992)),"Nature",IF(ISNUMBER(SEARCH("people",P2992)),"People",IF(ISNUMBER(SEARCH("photobooks",P2992)),"Photobooks",IF(ISNUMBER(SEARCH("places",P2992)),"Places",IF(ISNUMBER(SEARCH("nonfiction",P2992)),"Nonfiction",IF(ISNUMBER(SEARCH("fiction",P2992)),"fiction",IF(ISNUMBER(SEARCH("radio",P2992)),"Radio &amp; Podcast",IF(ISNUMBER(SEARCH("translation",P2992)),"Translation",IF(ISNUMBER(SEARCH("musical",P2992)),"Musical",IF(ISNUMBER(SEARCH("rock",P2992)),"Rock",IF(ISNUMBER(SEARCH("books",P2992)),"Books",IF(ISNUMBER(SEARCH("music/electronic",P2992)),"Electronic Music",IF(ISNUMBER(SEARCH("gadgets",P2992)),"Gadgets"))))))))))))))))))))))))))))))))))))))))</f>
        <v>Spaces</v>
      </c>
      <c r="U2992" s="18" t="str">
        <f t="shared" si="466"/>
        <v>Jan</v>
      </c>
      <c r="V2992" s="18" t="str">
        <f t="shared" si="467"/>
        <v>Dec</v>
      </c>
      <c r="W2992" s="1">
        <f t="shared" si="471"/>
        <v>2016</v>
      </c>
      <c r="X2992" s="1">
        <f t="shared" si="472"/>
        <v>2015</v>
      </c>
    </row>
    <row r="2993" spans="1:24" ht="40.5" x14ac:dyDescent="0.3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17">
        <f t="shared" si="468"/>
        <v>42762.628819444442</v>
      </c>
      <c r="L2993" s="17">
        <f t="shared" si="469"/>
        <v>42740.628819444442</v>
      </c>
      <c r="M2993" s="5" t="b">
        <v>0</v>
      </c>
      <c r="N2993" s="5">
        <v>93</v>
      </c>
      <c r="O2993" s="5" t="b">
        <v>1</v>
      </c>
      <c r="P2993" s="5" t="s">
        <v>8303</v>
      </c>
      <c r="Q2993" s="10">
        <f t="shared" si="464"/>
        <v>103.29411764705883</v>
      </c>
      <c r="R2993" s="12">
        <f t="shared" si="465"/>
        <v>1.0941176470588236</v>
      </c>
      <c r="S2993" s="13" t="str">
        <f t="shared" si="470"/>
        <v>Theater</v>
      </c>
      <c r="T2993" s="13" t="str">
        <f t="shared" si="473"/>
        <v>Spaces</v>
      </c>
      <c r="U2993" s="18" t="str">
        <f t="shared" si="466"/>
        <v>Jan</v>
      </c>
      <c r="V2993" s="18" t="str">
        <f t="shared" si="467"/>
        <v>Jan</v>
      </c>
      <c r="W2993" s="1">
        <f t="shared" si="471"/>
        <v>2017</v>
      </c>
      <c r="X2993" s="1">
        <f t="shared" si="472"/>
        <v>2017</v>
      </c>
    </row>
    <row r="2994" spans="1:24" ht="40.5" x14ac:dyDescent="0.3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17">
        <f t="shared" si="468"/>
        <v>42652.559143518512</v>
      </c>
      <c r="L2994" s="17">
        <f t="shared" si="469"/>
        <v>42622.559143518512</v>
      </c>
      <c r="M2994" s="5" t="b">
        <v>0</v>
      </c>
      <c r="N2994" s="5">
        <v>64</v>
      </c>
      <c r="O2994" s="5" t="b">
        <v>1</v>
      </c>
      <c r="P2994" s="5" t="s">
        <v>8303</v>
      </c>
      <c r="Q2994" s="10">
        <f t="shared" si="464"/>
        <v>104.5</v>
      </c>
      <c r="R2994" s="12">
        <f t="shared" si="465"/>
        <v>2.1333333333333333</v>
      </c>
      <c r="S2994" s="13" t="str">
        <f t="shared" si="470"/>
        <v>Theater</v>
      </c>
      <c r="T2994" s="13" t="str">
        <f t="shared" si="473"/>
        <v>Spaces</v>
      </c>
      <c r="U2994" s="18" t="str">
        <f t="shared" si="466"/>
        <v>Oct</v>
      </c>
      <c r="V2994" s="18" t="str">
        <f t="shared" si="467"/>
        <v>Sep</v>
      </c>
      <c r="W2994" s="1">
        <f t="shared" si="471"/>
        <v>2016</v>
      </c>
      <c r="X2994" s="1">
        <f t="shared" si="472"/>
        <v>2016</v>
      </c>
    </row>
    <row r="2995" spans="1:24" ht="40.5" x14ac:dyDescent="0.3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17">
        <f t="shared" si="468"/>
        <v>42420.63040509259</v>
      </c>
      <c r="L2995" s="17">
        <f t="shared" si="469"/>
        <v>42390.63040509259</v>
      </c>
      <c r="M2995" s="5" t="b">
        <v>0</v>
      </c>
      <c r="N2995" s="5">
        <v>22</v>
      </c>
      <c r="O2995" s="5" t="b">
        <v>1</v>
      </c>
      <c r="P2995" s="5" t="s">
        <v>8303</v>
      </c>
      <c r="Q2995" s="10">
        <f t="shared" si="464"/>
        <v>100.3</v>
      </c>
      <c r="R2995" s="12">
        <f t="shared" si="465"/>
        <v>2.2000000000000002</v>
      </c>
      <c r="S2995" s="13" t="str">
        <f t="shared" si="470"/>
        <v>Theater</v>
      </c>
      <c r="T2995" s="13" t="str">
        <f t="shared" si="473"/>
        <v>Spaces</v>
      </c>
      <c r="U2995" s="18" t="str">
        <f t="shared" si="466"/>
        <v>Feb</v>
      </c>
      <c r="V2995" s="18" t="str">
        <f t="shared" si="467"/>
        <v>Jan</v>
      </c>
      <c r="W2995" s="1">
        <f t="shared" si="471"/>
        <v>2016</v>
      </c>
      <c r="X2995" s="1">
        <f t="shared" si="472"/>
        <v>2016</v>
      </c>
    </row>
    <row r="2996" spans="1:24" ht="40.5" x14ac:dyDescent="0.3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17">
        <f t="shared" si="468"/>
        <v>41915.270509259259</v>
      </c>
      <c r="L2996" s="17">
        <f t="shared" si="469"/>
        <v>41885.270509259259</v>
      </c>
      <c r="M2996" s="5" t="b">
        <v>0</v>
      </c>
      <c r="N2996" s="5">
        <v>59</v>
      </c>
      <c r="O2996" s="5" t="b">
        <v>1</v>
      </c>
      <c r="P2996" s="5" t="s">
        <v>8303</v>
      </c>
      <c r="Q2996" s="10">
        <f t="shared" si="464"/>
        <v>457.74666666666667</v>
      </c>
      <c r="R2996" s="12">
        <f t="shared" si="465"/>
        <v>19.666666666666668</v>
      </c>
      <c r="S2996" s="13" t="str">
        <f t="shared" si="470"/>
        <v>Theater</v>
      </c>
      <c r="T2996" s="13" t="str">
        <f t="shared" si="473"/>
        <v>Spaces</v>
      </c>
      <c r="U2996" s="18" t="str">
        <f t="shared" si="466"/>
        <v>Oct</v>
      </c>
      <c r="V2996" s="18" t="str">
        <f t="shared" si="467"/>
        <v>Sep</v>
      </c>
      <c r="W2996" s="1">
        <f t="shared" si="471"/>
        <v>2014</v>
      </c>
      <c r="X2996" s="1">
        <f t="shared" si="472"/>
        <v>2014</v>
      </c>
    </row>
    <row r="2997" spans="1:24" ht="60.75" x14ac:dyDescent="0.3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17">
        <f t="shared" si="468"/>
        <v>42754.456840277773</v>
      </c>
      <c r="L2997" s="17">
        <f t="shared" si="469"/>
        <v>42724.456840277773</v>
      </c>
      <c r="M2997" s="5" t="b">
        <v>0</v>
      </c>
      <c r="N2997" s="5">
        <v>249</v>
      </c>
      <c r="O2997" s="5" t="b">
        <v>1</v>
      </c>
      <c r="P2997" s="5" t="s">
        <v>8303</v>
      </c>
      <c r="Q2997" s="10">
        <f t="shared" si="464"/>
        <v>104.96</v>
      </c>
      <c r="R2997" s="12">
        <f t="shared" si="465"/>
        <v>1.66</v>
      </c>
      <c r="S2997" s="13" t="str">
        <f t="shared" si="470"/>
        <v>Theater</v>
      </c>
      <c r="T2997" s="13" t="str">
        <f t="shared" si="473"/>
        <v>Spaces</v>
      </c>
      <c r="U2997" s="18" t="str">
        <f t="shared" si="466"/>
        <v>Jan</v>
      </c>
      <c r="V2997" s="18" t="str">
        <f t="shared" si="467"/>
        <v>Dec</v>
      </c>
      <c r="W2997" s="1">
        <f t="shared" si="471"/>
        <v>2017</v>
      </c>
      <c r="X2997" s="1">
        <f t="shared" si="472"/>
        <v>2016</v>
      </c>
    </row>
    <row r="2998" spans="1:24" ht="40.5" x14ac:dyDescent="0.3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17">
        <f t="shared" si="468"/>
        <v>42150.704166666663</v>
      </c>
      <c r="L2998" s="17">
        <f t="shared" si="469"/>
        <v>42090.704166666663</v>
      </c>
      <c r="M2998" s="5" t="b">
        <v>0</v>
      </c>
      <c r="N2998" s="5">
        <v>392</v>
      </c>
      <c r="O2998" s="5" t="b">
        <v>1</v>
      </c>
      <c r="P2998" s="5" t="s">
        <v>8303</v>
      </c>
      <c r="Q2998" s="10">
        <f t="shared" si="464"/>
        <v>171.94285714285715</v>
      </c>
      <c r="R2998" s="12">
        <f t="shared" si="465"/>
        <v>1.1200000000000001</v>
      </c>
      <c r="S2998" s="13" t="str">
        <f t="shared" si="470"/>
        <v>Theater</v>
      </c>
      <c r="T2998" s="13" t="str">
        <f t="shared" si="473"/>
        <v>Spaces</v>
      </c>
      <c r="U2998" s="18" t="str">
        <f t="shared" si="466"/>
        <v>May</v>
      </c>
      <c r="V2998" s="18" t="str">
        <f t="shared" si="467"/>
        <v>Mar</v>
      </c>
      <c r="W2998" s="1">
        <f t="shared" si="471"/>
        <v>2015</v>
      </c>
      <c r="X2998" s="1">
        <f t="shared" si="472"/>
        <v>2015</v>
      </c>
    </row>
    <row r="2999" spans="1:24" ht="40.5" x14ac:dyDescent="0.3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17">
        <f t="shared" si="468"/>
        <v>42792.999305555553</v>
      </c>
      <c r="L2999" s="17">
        <f t="shared" si="469"/>
        <v>42775.525381944441</v>
      </c>
      <c r="M2999" s="5" t="b">
        <v>0</v>
      </c>
      <c r="N2999" s="5">
        <v>115</v>
      </c>
      <c r="O2999" s="5" t="b">
        <v>1</v>
      </c>
      <c r="P2999" s="5" t="s">
        <v>8303</v>
      </c>
      <c r="Q2999" s="10">
        <f t="shared" si="464"/>
        <v>103.73</v>
      </c>
      <c r="R2999" s="12">
        <f t="shared" si="465"/>
        <v>1.1499999999999999</v>
      </c>
      <c r="S2999" s="13" t="str">
        <f t="shared" si="470"/>
        <v>Theater</v>
      </c>
      <c r="T2999" s="13" t="str">
        <f t="shared" si="473"/>
        <v>Spaces</v>
      </c>
      <c r="U2999" s="18" t="str">
        <f t="shared" si="466"/>
        <v>Feb</v>
      </c>
      <c r="V2999" s="18" t="str">
        <f t="shared" si="467"/>
        <v>Feb</v>
      </c>
      <c r="W2999" s="1">
        <f t="shared" si="471"/>
        <v>2017</v>
      </c>
      <c r="X2999" s="1">
        <f t="shared" si="472"/>
        <v>2017</v>
      </c>
    </row>
    <row r="3000" spans="1:24" ht="60.75" x14ac:dyDescent="0.3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17">
        <f t="shared" si="468"/>
        <v>41805.975694444445</v>
      </c>
      <c r="L3000" s="17">
        <f t="shared" si="469"/>
        <v>41777.985289351847</v>
      </c>
      <c r="M3000" s="5" t="b">
        <v>0</v>
      </c>
      <c r="N3000" s="5">
        <v>433</v>
      </c>
      <c r="O3000" s="5" t="b">
        <v>1</v>
      </c>
      <c r="P3000" s="5" t="s">
        <v>8303</v>
      </c>
      <c r="Q3000" s="10">
        <f t="shared" si="464"/>
        <v>103.029</v>
      </c>
      <c r="R3000" s="12">
        <f t="shared" si="465"/>
        <v>0.86599999999999999</v>
      </c>
      <c r="S3000" s="13" t="str">
        <f t="shared" si="470"/>
        <v>Theater</v>
      </c>
      <c r="T3000" s="13" t="str">
        <f t="shared" si="473"/>
        <v>Spaces</v>
      </c>
      <c r="U3000" s="18" t="str">
        <f t="shared" si="466"/>
        <v>Jun</v>
      </c>
      <c r="V3000" s="18" t="str">
        <f t="shared" si="467"/>
        <v>May</v>
      </c>
      <c r="W3000" s="1">
        <f t="shared" si="471"/>
        <v>2014</v>
      </c>
      <c r="X3000" s="1">
        <f t="shared" si="472"/>
        <v>2014</v>
      </c>
    </row>
    <row r="3001" spans="1:24" ht="40.5" x14ac:dyDescent="0.3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17">
        <f t="shared" si="468"/>
        <v>42794.874999999993</v>
      </c>
      <c r="L3001" s="17">
        <f t="shared" si="469"/>
        <v>42780.531944444439</v>
      </c>
      <c r="M3001" s="5" t="b">
        <v>0</v>
      </c>
      <c r="N3001" s="5">
        <v>20</v>
      </c>
      <c r="O3001" s="5" t="b">
        <v>1</v>
      </c>
      <c r="P3001" s="5" t="s">
        <v>8303</v>
      </c>
      <c r="Q3001" s="10">
        <f t="shared" si="464"/>
        <v>118.88888888888889</v>
      </c>
      <c r="R3001" s="12">
        <f t="shared" si="465"/>
        <v>1.4814814814814814</v>
      </c>
      <c r="S3001" s="13" t="str">
        <f t="shared" si="470"/>
        <v>Theater</v>
      </c>
      <c r="T3001" s="13" t="str">
        <f t="shared" si="473"/>
        <v>Spaces</v>
      </c>
      <c r="U3001" s="18" t="str">
        <f t="shared" si="466"/>
        <v>Feb</v>
      </c>
      <c r="V3001" s="18" t="str">
        <f t="shared" si="467"/>
        <v>Feb</v>
      </c>
      <c r="W3001" s="1">
        <f t="shared" si="471"/>
        <v>2017</v>
      </c>
      <c r="X3001" s="1">
        <f t="shared" si="472"/>
        <v>2017</v>
      </c>
    </row>
    <row r="3002" spans="1:24" ht="40.5" x14ac:dyDescent="0.3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17">
        <f t="shared" si="468"/>
        <v>42766.541666666664</v>
      </c>
      <c r="L3002" s="17">
        <f t="shared" si="469"/>
        <v>42752.61886574074</v>
      </c>
      <c r="M3002" s="5" t="b">
        <v>0</v>
      </c>
      <c r="N3002" s="5">
        <v>8</v>
      </c>
      <c r="O3002" s="5" t="b">
        <v>1</v>
      </c>
      <c r="P3002" s="5" t="s">
        <v>8303</v>
      </c>
      <c r="Q3002" s="10">
        <f t="shared" si="464"/>
        <v>100</v>
      </c>
      <c r="R3002" s="12">
        <f t="shared" si="465"/>
        <v>1.6</v>
      </c>
      <c r="S3002" s="13" t="str">
        <f t="shared" si="470"/>
        <v>Theater</v>
      </c>
      <c r="T3002" s="13" t="str">
        <f t="shared" si="473"/>
        <v>Spaces</v>
      </c>
      <c r="U3002" s="18" t="str">
        <f t="shared" si="466"/>
        <v>Jan</v>
      </c>
      <c r="V3002" s="18" t="str">
        <f t="shared" si="467"/>
        <v>Jan</v>
      </c>
      <c r="W3002" s="1">
        <f t="shared" si="471"/>
        <v>2017</v>
      </c>
      <c r="X3002" s="1">
        <f t="shared" si="472"/>
        <v>2017</v>
      </c>
    </row>
    <row r="3003" spans="1:24" ht="40.5" x14ac:dyDescent="0.3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17">
        <f t="shared" si="468"/>
        <v>42564.687291666669</v>
      </c>
      <c r="L3003" s="17">
        <f t="shared" si="469"/>
        <v>42534.687291666669</v>
      </c>
      <c r="M3003" s="5" t="b">
        <v>0</v>
      </c>
      <c r="N3003" s="5">
        <v>175</v>
      </c>
      <c r="O3003" s="5" t="b">
        <v>1</v>
      </c>
      <c r="P3003" s="5" t="s">
        <v>8303</v>
      </c>
      <c r="Q3003" s="10">
        <f t="shared" si="464"/>
        <v>318.699889104519</v>
      </c>
      <c r="R3003" s="12">
        <f t="shared" si="465"/>
        <v>2.4258386470751319</v>
      </c>
      <c r="S3003" s="13" t="str">
        <f t="shared" si="470"/>
        <v>Theater</v>
      </c>
      <c r="T3003" s="13" t="str">
        <f t="shared" si="473"/>
        <v>Spaces</v>
      </c>
      <c r="U3003" s="18" t="str">
        <f t="shared" si="466"/>
        <v>Jul</v>
      </c>
      <c r="V3003" s="18" t="str">
        <f t="shared" si="467"/>
        <v>Jun</v>
      </c>
      <c r="W3003" s="1">
        <f t="shared" si="471"/>
        <v>2016</v>
      </c>
      <c r="X3003" s="1">
        <f t="shared" si="472"/>
        <v>2016</v>
      </c>
    </row>
    <row r="3004" spans="1:24" ht="60.75" x14ac:dyDescent="0.3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17">
        <f t="shared" si="468"/>
        <v>41269.627916666665</v>
      </c>
      <c r="L3004" s="17">
        <f t="shared" si="469"/>
        <v>41239.627916666665</v>
      </c>
      <c r="M3004" s="5" t="b">
        <v>0</v>
      </c>
      <c r="N3004" s="5">
        <v>104</v>
      </c>
      <c r="O3004" s="5" t="b">
        <v>1</v>
      </c>
      <c r="P3004" s="5" t="s">
        <v>8303</v>
      </c>
      <c r="Q3004" s="10">
        <f t="shared" si="464"/>
        <v>108.50614285714286</v>
      </c>
      <c r="R3004" s="12">
        <f t="shared" si="465"/>
        <v>1.4857142857142858</v>
      </c>
      <c r="S3004" s="13" t="str">
        <f t="shared" si="470"/>
        <v>Theater</v>
      </c>
      <c r="T3004" s="13" t="str">
        <f t="shared" si="473"/>
        <v>Spaces</v>
      </c>
      <c r="U3004" s="18" t="str">
        <f t="shared" si="466"/>
        <v>Dec</v>
      </c>
      <c r="V3004" s="18" t="str">
        <f t="shared" si="467"/>
        <v>Nov</v>
      </c>
      <c r="W3004" s="1">
        <f t="shared" si="471"/>
        <v>2012</v>
      </c>
      <c r="X3004" s="1">
        <f t="shared" si="472"/>
        <v>2012</v>
      </c>
    </row>
    <row r="3005" spans="1:24" ht="60.75" x14ac:dyDescent="0.3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17">
        <f t="shared" si="468"/>
        <v>42430.040972222218</v>
      </c>
      <c r="L3005" s="17">
        <f t="shared" si="469"/>
        <v>42398.640925925924</v>
      </c>
      <c r="M3005" s="5" t="b">
        <v>0</v>
      </c>
      <c r="N3005" s="5">
        <v>17</v>
      </c>
      <c r="O3005" s="5" t="b">
        <v>1</v>
      </c>
      <c r="P3005" s="5" t="s">
        <v>8303</v>
      </c>
      <c r="Q3005" s="10">
        <f t="shared" si="464"/>
        <v>101.16666666666667</v>
      </c>
      <c r="R3005" s="12">
        <f t="shared" si="465"/>
        <v>0.56666666666666665</v>
      </c>
      <c r="S3005" s="13" t="str">
        <f t="shared" si="470"/>
        <v>Theater</v>
      </c>
      <c r="T3005" s="13" t="str">
        <f t="shared" si="473"/>
        <v>Spaces</v>
      </c>
      <c r="U3005" s="18" t="str">
        <f t="shared" si="466"/>
        <v>Mar</v>
      </c>
      <c r="V3005" s="18" t="str">
        <f t="shared" si="467"/>
        <v>Jan</v>
      </c>
      <c r="W3005" s="1">
        <f t="shared" si="471"/>
        <v>2016</v>
      </c>
      <c r="X3005" s="1">
        <f t="shared" si="472"/>
        <v>2016</v>
      </c>
    </row>
    <row r="3006" spans="1:24" ht="40.5" x14ac:dyDescent="0.3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17">
        <f t="shared" si="468"/>
        <v>41958.714398148142</v>
      </c>
      <c r="L3006" s="17">
        <f t="shared" si="469"/>
        <v>41928.672731481478</v>
      </c>
      <c r="M3006" s="5" t="b">
        <v>0</v>
      </c>
      <c r="N3006" s="5">
        <v>277</v>
      </c>
      <c r="O3006" s="5" t="b">
        <v>1</v>
      </c>
      <c r="P3006" s="5" t="s">
        <v>8303</v>
      </c>
      <c r="Q3006" s="10">
        <f t="shared" si="464"/>
        <v>112.815</v>
      </c>
      <c r="R3006" s="12">
        <f t="shared" si="465"/>
        <v>0.6925</v>
      </c>
      <c r="S3006" s="13" t="str">
        <f t="shared" si="470"/>
        <v>Theater</v>
      </c>
      <c r="T3006" s="13" t="str">
        <f t="shared" si="473"/>
        <v>Spaces</v>
      </c>
      <c r="U3006" s="18" t="str">
        <f t="shared" si="466"/>
        <v>Nov</v>
      </c>
      <c r="V3006" s="18" t="str">
        <f t="shared" si="467"/>
        <v>Oct</v>
      </c>
      <c r="W3006" s="1">
        <f t="shared" si="471"/>
        <v>2014</v>
      </c>
      <c r="X3006" s="1">
        <f t="shared" si="472"/>
        <v>2014</v>
      </c>
    </row>
    <row r="3007" spans="1:24" ht="40.5" x14ac:dyDescent="0.3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17">
        <f t="shared" si="468"/>
        <v>41918.466493055552</v>
      </c>
      <c r="L3007" s="17">
        <f t="shared" si="469"/>
        <v>41888.466493055552</v>
      </c>
      <c r="M3007" s="5" t="b">
        <v>0</v>
      </c>
      <c r="N3007" s="5">
        <v>118</v>
      </c>
      <c r="O3007" s="5" t="b">
        <v>1</v>
      </c>
      <c r="P3007" s="5" t="s">
        <v>8303</v>
      </c>
      <c r="Q3007" s="10">
        <f t="shared" si="464"/>
        <v>120.49622641509434</v>
      </c>
      <c r="R3007" s="12">
        <f t="shared" si="465"/>
        <v>1.1132075471698113</v>
      </c>
      <c r="S3007" s="13" t="str">
        <f t="shared" si="470"/>
        <v>Theater</v>
      </c>
      <c r="T3007" s="13" t="str">
        <f t="shared" si="473"/>
        <v>Spaces</v>
      </c>
      <c r="U3007" s="18" t="str">
        <f t="shared" si="466"/>
        <v>Oct</v>
      </c>
      <c r="V3007" s="18" t="str">
        <f t="shared" si="467"/>
        <v>Sep</v>
      </c>
      <c r="W3007" s="1">
        <f t="shared" si="471"/>
        <v>2014</v>
      </c>
      <c r="X3007" s="1">
        <f t="shared" si="472"/>
        <v>2014</v>
      </c>
    </row>
    <row r="3008" spans="1:24" ht="40.5" x14ac:dyDescent="0.3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17">
        <f t="shared" si="468"/>
        <v>41987.54850694444</v>
      </c>
      <c r="L3008" s="17">
        <f t="shared" si="469"/>
        <v>41957.54850694444</v>
      </c>
      <c r="M3008" s="5" t="b">
        <v>0</v>
      </c>
      <c r="N3008" s="5">
        <v>97</v>
      </c>
      <c r="O3008" s="5" t="b">
        <v>1</v>
      </c>
      <c r="P3008" s="5" t="s">
        <v>8303</v>
      </c>
      <c r="Q3008" s="10">
        <f t="shared" si="464"/>
        <v>107.75</v>
      </c>
      <c r="R3008" s="12">
        <f t="shared" si="465"/>
        <v>1.2124999999999999</v>
      </c>
      <c r="S3008" s="13" t="str">
        <f t="shared" si="470"/>
        <v>Theater</v>
      </c>
      <c r="T3008" s="13" t="str">
        <f t="shared" si="473"/>
        <v>Spaces</v>
      </c>
      <c r="U3008" s="18" t="str">
        <f t="shared" si="466"/>
        <v>Dec</v>
      </c>
      <c r="V3008" s="18" t="str">
        <f t="shared" si="467"/>
        <v>Nov</v>
      </c>
      <c r="W3008" s="1">
        <f t="shared" si="471"/>
        <v>2014</v>
      </c>
      <c r="X3008" s="1">
        <f t="shared" si="472"/>
        <v>2014</v>
      </c>
    </row>
    <row r="3009" spans="1:24" x14ac:dyDescent="0.3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17">
        <f t="shared" si="468"/>
        <v>42119.007905092592</v>
      </c>
      <c r="L3009" s="17">
        <f t="shared" si="469"/>
        <v>42098.007905092592</v>
      </c>
      <c r="M3009" s="5" t="b">
        <v>0</v>
      </c>
      <c r="N3009" s="5">
        <v>20</v>
      </c>
      <c r="O3009" s="5" t="b">
        <v>1</v>
      </c>
      <c r="P3009" s="5" t="s">
        <v>8303</v>
      </c>
      <c r="Q3009" s="10">
        <f t="shared" si="464"/>
        <v>180</v>
      </c>
      <c r="R3009" s="12">
        <f t="shared" si="465"/>
        <v>3.3333333333333335</v>
      </c>
      <c r="S3009" s="13" t="str">
        <f t="shared" si="470"/>
        <v>Theater</v>
      </c>
      <c r="T3009" s="13" t="str">
        <f t="shared" si="473"/>
        <v>Spaces</v>
      </c>
      <c r="U3009" s="18" t="str">
        <f t="shared" si="466"/>
        <v>Apr</v>
      </c>
      <c r="V3009" s="18" t="str">
        <f t="shared" si="467"/>
        <v>Apr</v>
      </c>
      <c r="W3009" s="1">
        <f t="shared" si="471"/>
        <v>2015</v>
      </c>
      <c r="X3009" s="1">
        <f t="shared" si="472"/>
        <v>2015</v>
      </c>
    </row>
    <row r="3010" spans="1:24" ht="40.5" x14ac:dyDescent="0.3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17">
        <f t="shared" si="468"/>
        <v>42390.003692129627</v>
      </c>
      <c r="L3010" s="17">
        <f t="shared" si="469"/>
        <v>42360.003692129627</v>
      </c>
      <c r="M3010" s="5" t="b">
        <v>0</v>
      </c>
      <c r="N3010" s="5">
        <v>26</v>
      </c>
      <c r="O3010" s="5" t="b">
        <v>1</v>
      </c>
      <c r="P3010" s="5" t="s">
        <v>8303</v>
      </c>
      <c r="Q3010" s="10">
        <f t="shared" ref="Q3010:Q3073" si="474">100*E3010/D3010</f>
        <v>101.16666666666667</v>
      </c>
      <c r="R3010" s="12">
        <f t="shared" ref="R3010:R3073" si="475">100*N3010/D3010</f>
        <v>0.8666666666666667</v>
      </c>
      <c r="S3010" s="13" t="str">
        <f t="shared" si="470"/>
        <v>Theater</v>
      </c>
      <c r="T3010" s="13" t="str">
        <f t="shared" si="473"/>
        <v>Spaces</v>
      </c>
      <c r="U3010" s="18" t="str">
        <f t="shared" ref="U3010:U3073" si="476">TEXT((I3010/86400)+25569+(-5/24), "mmm")</f>
        <v>Jan</v>
      </c>
      <c r="V3010" s="18" t="str">
        <f t="shared" ref="V3010:V3073" si="477">TEXT((J3010/86400)+25569+(-5/24), "mmm")</f>
        <v>Dec</v>
      </c>
      <c r="W3010" s="1">
        <f t="shared" si="471"/>
        <v>2016</v>
      </c>
      <c r="X3010" s="1">
        <f t="shared" si="472"/>
        <v>2015</v>
      </c>
    </row>
    <row r="3011" spans="1:24" ht="40.5" x14ac:dyDescent="0.3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17">
        <f t="shared" ref="K3011:K3074" si="478">(I3011/86400)+25569+(-5/24)</f>
        <v>41969.403240740743</v>
      </c>
      <c r="L3011" s="17">
        <f t="shared" ref="L3011:L3074" si="479">(J3011/86400)+25569+(-5/24)</f>
        <v>41939.361574074072</v>
      </c>
      <c r="M3011" s="5" t="b">
        <v>0</v>
      </c>
      <c r="N3011" s="5">
        <v>128</v>
      </c>
      <c r="O3011" s="5" t="b">
        <v>1</v>
      </c>
      <c r="P3011" s="5" t="s">
        <v>8303</v>
      </c>
      <c r="Q3011" s="10">
        <f t="shared" si="474"/>
        <v>119.756</v>
      </c>
      <c r="R3011" s="12">
        <f t="shared" si="475"/>
        <v>0.51200000000000001</v>
      </c>
      <c r="S3011" s="13" t="str">
        <f t="shared" ref="S3011:S3074" si="480">IF(ISNUMBER(SEARCH("film",P3011)),"Film",IF(ISNUMBER(SEARCH("theater",P3011)),"Theater",IF(ISNUMBER(SEARCH("music",P3011)),"Music",IF(ISNUMBER(SEARCH("technology",P3011)),"Technology",IF(ISNUMBER(SEARCH("journalism",P3011)),"Journalism",IF(ISNUMBER(SEARCH("games",P3011)),"Games",IF(ISNUMBER(SEARCH("food",P3011)),"Food",IF(ISNUMBER(SEARCH("photography",P3011)),"Photography",IF(ISNUMBER(SEARCH("publishing",P3011)),"Publishing")))))))))</f>
        <v>Theater</v>
      </c>
      <c r="T3011" s="13" t="str">
        <f t="shared" si="473"/>
        <v>Spaces</v>
      </c>
      <c r="U3011" s="18" t="str">
        <f t="shared" si="476"/>
        <v>Nov</v>
      </c>
      <c r="V3011" s="18" t="str">
        <f t="shared" si="477"/>
        <v>Oct</v>
      </c>
      <c r="W3011" s="1">
        <f t="shared" ref="W3011:W3074" si="481">YEAR(K3011)</f>
        <v>2014</v>
      </c>
      <c r="X3011" s="1">
        <f t="shared" ref="X3011:X3074" si="482">YEAR(L3011)</f>
        <v>2014</v>
      </c>
    </row>
    <row r="3012" spans="1:24" ht="40.5" x14ac:dyDescent="0.3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17">
        <f t="shared" si="478"/>
        <v>42056.624062499999</v>
      </c>
      <c r="L3012" s="17">
        <f t="shared" si="479"/>
        <v>41996.624062499999</v>
      </c>
      <c r="M3012" s="5" t="b">
        <v>0</v>
      </c>
      <c r="N3012" s="5">
        <v>15</v>
      </c>
      <c r="O3012" s="5" t="b">
        <v>1</v>
      </c>
      <c r="P3012" s="5" t="s">
        <v>8303</v>
      </c>
      <c r="Q3012" s="10">
        <f t="shared" si="474"/>
        <v>158</v>
      </c>
      <c r="R3012" s="12">
        <f t="shared" si="475"/>
        <v>1</v>
      </c>
      <c r="S3012" s="13" t="str">
        <f t="shared" si="480"/>
        <v>Theater</v>
      </c>
      <c r="T3012" s="13" t="str">
        <f t="shared" si="473"/>
        <v>Spaces</v>
      </c>
      <c r="U3012" s="18" t="str">
        <f t="shared" si="476"/>
        <v>Feb</v>
      </c>
      <c r="V3012" s="18" t="str">
        <f t="shared" si="477"/>
        <v>Dec</v>
      </c>
      <c r="W3012" s="1">
        <f t="shared" si="481"/>
        <v>2015</v>
      </c>
      <c r="X3012" s="1">
        <f t="shared" si="482"/>
        <v>2014</v>
      </c>
    </row>
    <row r="3013" spans="1:24" ht="40.5" x14ac:dyDescent="0.3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17">
        <f t="shared" si="478"/>
        <v>42361.749305555553</v>
      </c>
      <c r="L3013" s="17">
        <f t="shared" si="479"/>
        <v>42334.260601851849</v>
      </c>
      <c r="M3013" s="5" t="b">
        <v>0</v>
      </c>
      <c r="N3013" s="5">
        <v>25</v>
      </c>
      <c r="O3013" s="5" t="b">
        <v>1</v>
      </c>
      <c r="P3013" s="5" t="s">
        <v>8303</v>
      </c>
      <c r="Q3013" s="10">
        <f t="shared" si="474"/>
        <v>123.66666666666667</v>
      </c>
      <c r="R3013" s="12">
        <f t="shared" si="475"/>
        <v>8.3333333333333339</v>
      </c>
      <c r="S3013" s="13" t="str">
        <f t="shared" si="480"/>
        <v>Theater</v>
      </c>
      <c r="T3013" s="13" t="str">
        <f t="shared" si="473"/>
        <v>Spaces</v>
      </c>
      <c r="U3013" s="18" t="str">
        <f t="shared" si="476"/>
        <v>Dec</v>
      </c>
      <c r="V3013" s="18" t="str">
        <f t="shared" si="477"/>
        <v>Nov</v>
      </c>
      <c r="W3013" s="1">
        <f t="shared" si="481"/>
        <v>2015</v>
      </c>
      <c r="X3013" s="1">
        <f t="shared" si="482"/>
        <v>2015</v>
      </c>
    </row>
    <row r="3014" spans="1:24" ht="40.5" x14ac:dyDescent="0.3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17">
        <f t="shared" si="478"/>
        <v>42045.494560185187</v>
      </c>
      <c r="L3014" s="17">
        <f t="shared" si="479"/>
        <v>42024.494560185187</v>
      </c>
      <c r="M3014" s="5" t="b">
        <v>0</v>
      </c>
      <c r="N3014" s="5">
        <v>55</v>
      </c>
      <c r="O3014" s="5" t="b">
        <v>1</v>
      </c>
      <c r="P3014" s="5" t="s">
        <v>8303</v>
      </c>
      <c r="Q3014" s="10">
        <f t="shared" si="474"/>
        <v>117.125</v>
      </c>
      <c r="R3014" s="12">
        <f t="shared" si="475"/>
        <v>1.375</v>
      </c>
      <c r="S3014" s="13" t="str">
        <f t="shared" si="480"/>
        <v>Theater</v>
      </c>
      <c r="T3014" s="13" t="str">
        <f t="shared" si="473"/>
        <v>Spaces</v>
      </c>
      <c r="U3014" s="18" t="str">
        <f t="shared" si="476"/>
        <v>Feb</v>
      </c>
      <c r="V3014" s="18" t="str">
        <f t="shared" si="477"/>
        <v>Jan</v>
      </c>
      <c r="W3014" s="1">
        <f t="shared" si="481"/>
        <v>2015</v>
      </c>
      <c r="X3014" s="1">
        <f t="shared" si="482"/>
        <v>2015</v>
      </c>
    </row>
    <row r="3015" spans="1:24" ht="40.5" x14ac:dyDescent="0.3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17">
        <f t="shared" si="478"/>
        <v>42176.627881944441</v>
      </c>
      <c r="L3015" s="17">
        <f t="shared" si="479"/>
        <v>42146.627881944441</v>
      </c>
      <c r="M3015" s="5" t="b">
        <v>0</v>
      </c>
      <c r="N3015" s="5">
        <v>107</v>
      </c>
      <c r="O3015" s="5" t="b">
        <v>1</v>
      </c>
      <c r="P3015" s="5" t="s">
        <v>8303</v>
      </c>
      <c r="Q3015" s="10">
        <f t="shared" si="474"/>
        <v>156.96</v>
      </c>
      <c r="R3015" s="12">
        <f t="shared" si="475"/>
        <v>1.07</v>
      </c>
      <c r="S3015" s="13" t="str">
        <f t="shared" si="480"/>
        <v>Theater</v>
      </c>
      <c r="T3015" s="13" t="str">
        <f t="shared" si="473"/>
        <v>Spaces</v>
      </c>
      <c r="U3015" s="18" t="str">
        <f t="shared" si="476"/>
        <v>Jun</v>
      </c>
      <c r="V3015" s="18" t="str">
        <f t="shared" si="477"/>
        <v>May</v>
      </c>
      <c r="W3015" s="1">
        <f t="shared" si="481"/>
        <v>2015</v>
      </c>
      <c r="X3015" s="1">
        <f t="shared" si="482"/>
        <v>2015</v>
      </c>
    </row>
    <row r="3016" spans="1:24" ht="60.75" x14ac:dyDescent="0.3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17">
        <f t="shared" si="478"/>
        <v>41948</v>
      </c>
      <c r="L3016" s="17">
        <f t="shared" si="479"/>
        <v>41919.915277777771</v>
      </c>
      <c r="M3016" s="5" t="b">
        <v>0</v>
      </c>
      <c r="N3016" s="5">
        <v>557</v>
      </c>
      <c r="O3016" s="5" t="b">
        <v>1</v>
      </c>
      <c r="P3016" s="5" t="s">
        <v>8303</v>
      </c>
      <c r="Q3016" s="10">
        <f t="shared" si="474"/>
        <v>113.104</v>
      </c>
      <c r="R3016" s="12">
        <f t="shared" si="475"/>
        <v>2.2280000000000002</v>
      </c>
      <c r="S3016" s="13" t="str">
        <f t="shared" si="480"/>
        <v>Theater</v>
      </c>
      <c r="T3016" s="13" t="str">
        <f t="shared" si="473"/>
        <v>Spaces</v>
      </c>
      <c r="U3016" s="18" t="str">
        <f t="shared" si="476"/>
        <v>Nov</v>
      </c>
      <c r="V3016" s="18" t="str">
        <f t="shared" si="477"/>
        <v>Oct</v>
      </c>
      <c r="W3016" s="1">
        <f t="shared" si="481"/>
        <v>2014</v>
      </c>
      <c r="X3016" s="1">
        <f t="shared" si="482"/>
        <v>2014</v>
      </c>
    </row>
    <row r="3017" spans="1:24" ht="40.5" x14ac:dyDescent="0.3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17">
        <f t="shared" si="478"/>
        <v>41800.958333333328</v>
      </c>
      <c r="L3017" s="17">
        <f t="shared" si="479"/>
        <v>41785.518958333334</v>
      </c>
      <c r="M3017" s="5" t="b">
        <v>0</v>
      </c>
      <c r="N3017" s="5">
        <v>40</v>
      </c>
      <c r="O3017" s="5" t="b">
        <v>1</v>
      </c>
      <c r="P3017" s="5" t="s">
        <v>8303</v>
      </c>
      <c r="Q3017" s="10">
        <f t="shared" si="474"/>
        <v>103.17647058823529</v>
      </c>
      <c r="R3017" s="12">
        <f t="shared" si="475"/>
        <v>1.1764705882352942</v>
      </c>
      <c r="S3017" s="13" t="str">
        <f t="shared" si="480"/>
        <v>Theater</v>
      </c>
      <c r="T3017" s="13" t="str">
        <f t="shared" si="473"/>
        <v>Spaces</v>
      </c>
      <c r="U3017" s="18" t="str">
        <f t="shared" si="476"/>
        <v>Jun</v>
      </c>
      <c r="V3017" s="18" t="str">
        <f t="shared" si="477"/>
        <v>May</v>
      </c>
      <c r="W3017" s="1">
        <f t="shared" si="481"/>
        <v>2014</v>
      </c>
      <c r="X3017" s="1">
        <f t="shared" si="482"/>
        <v>2014</v>
      </c>
    </row>
    <row r="3018" spans="1:24" ht="60.75" x14ac:dyDescent="0.3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17">
        <f t="shared" si="478"/>
        <v>41838.339722222219</v>
      </c>
      <c r="L3018" s="17">
        <f t="shared" si="479"/>
        <v>41778.339722222219</v>
      </c>
      <c r="M3018" s="5" t="b">
        <v>0</v>
      </c>
      <c r="N3018" s="5">
        <v>36</v>
      </c>
      <c r="O3018" s="5" t="b">
        <v>1</v>
      </c>
      <c r="P3018" s="5" t="s">
        <v>8303</v>
      </c>
      <c r="Q3018" s="10">
        <f t="shared" si="474"/>
        <v>102.61176470588235</v>
      </c>
      <c r="R3018" s="12">
        <f t="shared" si="475"/>
        <v>0.42352941176470588</v>
      </c>
      <c r="S3018" s="13" t="str">
        <f t="shared" si="480"/>
        <v>Theater</v>
      </c>
      <c r="T3018" s="13" t="str">
        <f t="shared" si="473"/>
        <v>Spaces</v>
      </c>
      <c r="U3018" s="18" t="str">
        <f t="shared" si="476"/>
        <v>Jul</v>
      </c>
      <c r="V3018" s="18" t="str">
        <f t="shared" si="477"/>
        <v>May</v>
      </c>
      <c r="W3018" s="1">
        <f t="shared" si="481"/>
        <v>2014</v>
      </c>
      <c r="X3018" s="1">
        <f t="shared" si="482"/>
        <v>2014</v>
      </c>
    </row>
    <row r="3019" spans="1:24" ht="40.5" x14ac:dyDescent="0.3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17">
        <f t="shared" si="478"/>
        <v>41871.641701388886</v>
      </c>
      <c r="L3019" s="17">
        <f t="shared" si="479"/>
        <v>41841.641701388886</v>
      </c>
      <c r="M3019" s="5" t="b">
        <v>0</v>
      </c>
      <c r="N3019" s="5">
        <v>159</v>
      </c>
      <c r="O3019" s="5" t="b">
        <v>1</v>
      </c>
      <c r="P3019" s="5" t="s">
        <v>8303</v>
      </c>
      <c r="Q3019" s="10">
        <f t="shared" si="474"/>
        <v>105.84090909090909</v>
      </c>
      <c r="R3019" s="12">
        <f t="shared" si="475"/>
        <v>0.72272727272727277</v>
      </c>
      <c r="S3019" s="13" t="str">
        <f t="shared" si="480"/>
        <v>Theater</v>
      </c>
      <c r="T3019" s="13" t="str">
        <f t="shared" si="473"/>
        <v>Spaces</v>
      </c>
      <c r="U3019" s="18" t="str">
        <f t="shared" si="476"/>
        <v>Aug</v>
      </c>
      <c r="V3019" s="18" t="str">
        <f t="shared" si="477"/>
        <v>Jul</v>
      </c>
      <c r="W3019" s="1">
        <f t="shared" si="481"/>
        <v>2014</v>
      </c>
      <c r="X3019" s="1">
        <f t="shared" si="482"/>
        <v>2014</v>
      </c>
    </row>
    <row r="3020" spans="1:24" ht="40.5" x14ac:dyDescent="0.3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17">
        <f t="shared" si="478"/>
        <v>42205.708333333336</v>
      </c>
      <c r="L3020" s="17">
        <f t="shared" si="479"/>
        <v>42163.09</v>
      </c>
      <c r="M3020" s="5" t="b">
        <v>0</v>
      </c>
      <c r="N3020" s="5">
        <v>41</v>
      </c>
      <c r="O3020" s="5" t="b">
        <v>1</v>
      </c>
      <c r="P3020" s="5" t="s">
        <v>8303</v>
      </c>
      <c r="Q3020" s="10">
        <f t="shared" si="474"/>
        <v>100.71428571428571</v>
      </c>
      <c r="R3020" s="12">
        <f t="shared" si="475"/>
        <v>0.97619047619047616</v>
      </c>
      <c r="S3020" s="13" t="str">
        <f t="shared" si="480"/>
        <v>Theater</v>
      </c>
      <c r="T3020" s="13" t="str">
        <f t="shared" si="473"/>
        <v>Spaces</v>
      </c>
      <c r="U3020" s="18" t="str">
        <f t="shared" si="476"/>
        <v>Jul</v>
      </c>
      <c r="V3020" s="18" t="str">
        <f t="shared" si="477"/>
        <v>Jun</v>
      </c>
      <c r="W3020" s="1">
        <f t="shared" si="481"/>
        <v>2015</v>
      </c>
      <c r="X3020" s="1">
        <f t="shared" si="482"/>
        <v>2015</v>
      </c>
    </row>
    <row r="3021" spans="1:24" ht="40.5" x14ac:dyDescent="0.3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17">
        <f t="shared" si="478"/>
        <v>41785.916666666664</v>
      </c>
      <c r="L3021" s="17">
        <f t="shared" si="479"/>
        <v>41758.625231481477</v>
      </c>
      <c r="M3021" s="5" t="b">
        <v>0</v>
      </c>
      <c r="N3021" s="5">
        <v>226</v>
      </c>
      <c r="O3021" s="5" t="b">
        <v>1</v>
      </c>
      <c r="P3021" s="5" t="s">
        <v>8303</v>
      </c>
      <c r="Q3021" s="10">
        <f t="shared" si="474"/>
        <v>121.23333333333333</v>
      </c>
      <c r="R3021" s="12">
        <f t="shared" si="475"/>
        <v>1.5066666666666666</v>
      </c>
      <c r="S3021" s="13" t="str">
        <f t="shared" si="480"/>
        <v>Theater</v>
      </c>
      <c r="T3021" s="13" t="str">
        <f t="shared" si="473"/>
        <v>Spaces</v>
      </c>
      <c r="U3021" s="18" t="str">
        <f t="shared" si="476"/>
        <v>May</v>
      </c>
      <c r="V3021" s="18" t="str">
        <f t="shared" si="477"/>
        <v>Apr</v>
      </c>
      <c r="W3021" s="1">
        <f t="shared" si="481"/>
        <v>2014</v>
      </c>
      <c r="X3021" s="1">
        <f t="shared" si="482"/>
        <v>2014</v>
      </c>
    </row>
    <row r="3022" spans="1:24" ht="40.5" x14ac:dyDescent="0.3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17">
        <f t="shared" si="478"/>
        <v>42230.638113425921</v>
      </c>
      <c r="L3022" s="17">
        <f t="shared" si="479"/>
        <v>42170.638113425921</v>
      </c>
      <c r="M3022" s="5" t="b">
        <v>0</v>
      </c>
      <c r="N3022" s="5">
        <v>30</v>
      </c>
      <c r="O3022" s="5" t="b">
        <v>1</v>
      </c>
      <c r="P3022" s="5" t="s">
        <v>8303</v>
      </c>
      <c r="Q3022" s="10">
        <f t="shared" si="474"/>
        <v>100.57142857142857</v>
      </c>
      <c r="R3022" s="12">
        <f t="shared" si="475"/>
        <v>0.42857142857142855</v>
      </c>
      <c r="S3022" s="13" t="str">
        <f t="shared" si="480"/>
        <v>Theater</v>
      </c>
      <c r="T3022" s="13" t="str">
        <f t="shared" si="473"/>
        <v>Spaces</v>
      </c>
      <c r="U3022" s="18" t="str">
        <f t="shared" si="476"/>
        <v>Aug</v>
      </c>
      <c r="V3022" s="18" t="str">
        <f t="shared" si="477"/>
        <v>Jun</v>
      </c>
      <c r="W3022" s="1">
        <f t="shared" si="481"/>
        <v>2015</v>
      </c>
      <c r="X3022" s="1">
        <f t="shared" si="482"/>
        <v>2015</v>
      </c>
    </row>
    <row r="3023" spans="1:24" ht="40.5" x14ac:dyDescent="0.3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17">
        <f t="shared" si="478"/>
        <v>42696.040972222218</v>
      </c>
      <c r="L3023" s="17">
        <f t="shared" si="479"/>
        <v>42660.410520833328</v>
      </c>
      <c r="M3023" s="5" t="b">
        <v>0</v>
      </c>
      <c r="N3023" s="5">
        <v>103</v>
      </c>
      <c r="O3023" s="5" t="b">
        <v>1</v>
      </c>
      <c r="P3023" s="5" t="s">
        <v>8303</v>
      </c>
      <c r="Q3023" s="10">
        <f t="shared" si="474"/>
        <v>116.02222222222223</v>
      </c>
      <c r="R3023" s="12">
        <f t="shared" si="475"/>
        <v>2.2888888888888888</v>
      </c>
      <c r="S3023" s="13" t="str">
        <f t="shared" si="480"/>
        <v>Theater</v>
      </c>
      <c r="T3023" s="13" t="str">
        <f t="shared" si="473"/>
        <v>Spaces</v>
      </c>
      <c r="U3023" s="18" t="str">
        <f t="shared" si="476"/>
        <v>Nov</v>
      </c>
      <c r="V3023" s="18" t="str">
        <f t="shared" si="477"/>
        <v>Oct</v>
      </c>
      <c r="W3023" s="1">
        <f t="shared" si="481"/>
        <v>2016</v>
      </c>
      <c r="X3023" s="1">
        <f t="shared" si="482"/>
        <v>2016</v>
      </c>
    </row>
    <row r="3024" spans="1:24" ht="60.75" x14ac:dyDescent="0.3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17">
        <f t="shared" si="478"/>
        <v>42609.745474537034</v>
      </c>
      <c r="L3024" s="17">
        <f t="shared" si="479"/>
        <v>42564.745474537034</v>
      </c>
      <c r="M3024" s="5" t="b">
        <v>0</v>
      </c>
      <c r="N3024" s="5">
        <v>62</v>
      </c>
      <c r="O3024" s="5" t="b">
        <v>1</v>
      </c>
      <c r="P3024" s="5" t="s">
        <v>8303</v>
      </c>
      <c r="Q3024" s="10">
        <f t="shared" si="474"/>
        <v>100.88</v>
      </c>
      <c r="R3024" s="12">
        <f t="shared" si="475"/>
        <v>0.62</v>
      </c>
      <c r="S3024" s="13" t="str">
        <f t="shared" si="480"/>
        <v>Theater</v>
      </c>
      <c r="T3024" s="13" t="str">
        <f t="shared" si="473"/>
        <v>Spaces</v>
      </c>
      <c r="U3024" s="18" t="str">
        <f t="shared" si="476"/>
        <v>Aug</v>
      </c>
      <c r="V3024" s="18" t="str">
        <f t="shared" si="477"/>
        <v>Jul</v>
      </c>
      <c r="W3024" s="1">
        <f t="shared" si="481"/>
        <v>2016</v>
      </c>
      <c r="X3024" s="1">
        <f t="shared" si="482"/>
        <v>2016</v>
      </c>
    </row>
    <row r="3025" spans="1:24" ht="60.75" x14ac:dyDescent="0.3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17">
        <f t="shared" si="478"/>
        <v>42166.467430555553</v>
      </c>
      <c r="L3025" s="17">
        <f t="shared" si="479"/>
        <v>42121.467430555553</v>
      </c>
      <c r="M3025" s="5" t="b">
        <v>0</v>
      </c>
      <c r="N3025" s="5">
        <v>6</v>
      </c>
      <c r="O3025" s="5" t="b">
        <v>1</v>
      </c>
      <c r="P3025" s="5" t="s">
        <v>8303</v>
      </c>
      <c r="Q3025" s="10">
        <f t="shared" si="474"/>
        <v>103</v>
      </c>
      <c r="R3025" s="12">
        <f t="shared" si="475"/>
        <v>0.8571428571428571</v>
      </c>
      <c r="S3025" s="13" t="str">
        <f t="shared" si="480"/>
        <v>Theater</v>
      </c>
      <c r="T3025" s="13" t="str">
        <f t="shared" si="473"/>
        <v>Spaces</v>
      </c>
      <c r="U3025" s="18" t="str">
        <f t="shared" si="476"/>
        <v>Jun</v>
      </c>
      <c r="V3025" s="18" t="str">
        <f t="shared" si="477"/>
        <v>Apr</v>
      </c>
      <c r="W3025" s="1">
        <f t="shared" si="481"/>
        <v>2015</v>
      </c>
      <c r="X3025" s="1">
        <f t="shared" si="482"/>
        <v>2015</v>
      </c>
    </row>
    <row r="3026" spans="1:24" ht="60.75" x14ac:dyDescent="0.3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17">
        <f t="shared" si="478"/>
        <v>41188.785590277774</v>
      </c>
      <c r="L3026" s="17">
        <f t="shared" si="479"/>
        <v>41158.785590277774</v>
      </c>
      <c r="M3026" s="5" t="b">
        <v>0</v>
      </c>
      <c r="N3026" s="5">
        <v>182</v>
      </c>
      <c r="O3026" s="5" t="b">
        <v>1</v>
      </c>
      <c r="P3026" s="5" t="s">
        <v>8303</v>
      </c>
      <c r="Q3026" s="10">
        <f t="shared" si="474"/>
        <v>246.42</v>
      </c>
      <c r="R3026" s="12">
        <f t="shared" si="475"/>
        <v>3.64</v>
      </c>
      <c r="S3026" s="13" t="str">
        <f t="shared" si="480"/>
        <v>Theater</v>
      </c>
      <c r="T3026" s="13" t="str">
        <f t="shared" si="473"/>
        <v>Spaces</v>
      </c>
      <c r="U3026" s="18" t="str">
        <f t="shared" si="476"/>
        <v>Oct</v>
      </c>
      <c r="V3026" s="18" t="str">
        <f t="shared" si="477"/>
        <v>Sep</v>
      </c>
      <c r="W3026" s="1">
        <f t="shared" si="481"/>
        <v>2012</v>
      </c>
      <c r="X3026" s="1">
        <f t="shared" si="482"/>
        <v>2012</v>
      </c>
    </row>
    <row r="3027" spans="1:24" ht="60.75" x14ac:dyDescent="0.3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17">
        <f t="shared" si="478"/>
        <v>41789.458333333328</v>
      </c>
      <c r="L3027" s="17">
        <f t="shared" si="479"/>
        <v>41761.301076388889</v>
      </c>
      <c r="M3027" s="5" t="b">
        <v>0</v>
      </c>
      <c r="N3027" s="5">
        <v>145</v>
      </c>
      <c r="O3027" s="5" t="b">
        <v>1</v>
      </c>
      <c r="P3027" s="5" t="s">
        <v>8303</v>
      </c>
      <c r="Q3027" s="10">
        <f t="shared" si="474"/>
        <v>302.2</v>
      </c>
      <c r="R3027" s="12">
        <f t="shared" si="475"/>
        <v>5.8</v>
      </c>
      <c r="S3027" s="13" t="str">
        <f t="shared" si="480"/>
        <v>Theater</v>
      </c>
      <c r="T3027" s="13" t="str">
        <f t="shared" si="473"/>
        <v>Spaces</v>
      </c>
      <c r="U3027" s="18" t="str">
        <f t="shared" si="476"/>
        <v>May</v>
      </c>
      <c r="V3027" s="18" t="str">
        <f t="shared" si="477"/>
        <v>May</v>
      </c>
      <c r="W3027" s="1">
        <f t="shared" si="481"/>
        <v>2014</v>
      </c>
      <c r="X3027" s="1">
        <f t="shared" si="482"/>
        <v>2014</v>
      </c>
    </row>
    <row r="3028" spans="1:24" ht="40.5" x14ac:dyDescent="0.3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17">
        <f t="shared" si="478"/>
        <v>42797.251064814809</v>
      </c>
      <c r="L3028" s="17">
        <f t="shared" si="479"/>
        <v>42783.251064814809</v>
      </c>
      <c r="M3028" s="5" t="b">
        <v>0</v>
      </c>
      <c r="N3028" s="5">
        <v>25</v>
      </c>
      <c r="O3028" s="5" t="b">
        <v>1</v>
      </c>
      <c r="P3028" s="5" t="s">
        <v>8303</v>
      </c>
      <c r="Q3028" s="10">
        <f t="shared" si="474"/>
        <v>143.33333333333334</v>
      </c>
      <c r="R3028" s="12">
        <f t="shared" si="475"/>
        <v>2.7777777777777777</v>
      </c>
      <c r="S3028" s="13" t="str">
        <f t="shared" si="480"/>
        <v>Theater</v>
      </c>
      <c r="T3028" s="13" t="str">
        <f t="shared" si="473"/>
        <v>Spaces</v>
      </c>
      <c r="U3028" s="18" t="str">
        <f t="shared" si="476"/>
        <v>Mar</v>
      </c>
      <c r="V3028" s="18" t="str">
        <f t="shared" si="477"/>
        <v>Feb</v>
      </c>
      <c r="W3028" s="1">
        <f t="shared" si="481"/>
        <v>2017</v>
      </c>
      <c r="X3028" s="1">
        <f t="shared" si="482"/>
        <v>2017</v>
      </c>
    </row>
    <row r="3029" spans="1:24" ht="60.75" x14ac:dyDescent="0.3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17">
        <f t="shared" si="478"/>
        <v>42083.454293981478</v>
      </c>
      <c r="L3029" s="17">
        <f t="shared" si="479"/>
        <v>42053.49596064815</v>
      </c>
      <c r="M3029" s="5" t="b">
        <v>0</v>
      </c>
      <c r="N3029" s="5">
        <v>320</v>
      </c>
      <c r="O3029" s="5" t="b">
        <v>1</v>
      </c>
      <c r="P3029" s="5" t="s">
        <v>8303</v>
      </c>
      <c r="Q3029" s="10">
        <f t="shared" si="474"/>
        <v>131.44</v>
      </c>
      <c r="R3029" s="12">
        <f t="shared" si="475"/>
        <v>0.8</v>
      </c>
      <c r="S3029" s="13" t="str">
        <f t="shared" si="480"/>
        <v>Theater</v>
      </c>
      <c r="T3029" s="13" t="str">
        <f t="shared" si="473"/>
        <v>Spaces</v>
      </c>
      <c r="U3029" s="18" t="str">
        <f t="shared" si="476"/>
        <v>Mar</v>
      </c>
      <c r="V3029" s="18" t="str">
        <f t="shared" si="477"/>
        <v>Feb</v>
      </c>
      <c r="W3029" s="1">
        <f t="shared" si="481"/>
        <v>2015</v>
      </c>
      <c r="X3029" s="1">
        <f t="shared" si="482"/>
        <v>2015</v>
      </c>
    </row>
    <row r="3030" spans="1:24" ht="40.5" x14ac:dyDescent="0.3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17">
        <f t="shared" si="478"/>
        <v>42597.055844907409</v>
      </c>
      <c r="L3030" s="17">
        <f t="shared" si="479"/>
        <v>42567.055844907409</v>
      </c>
      <c r="M3030" s="5" t="b">
        <v>0</v>
      </c>
      <c r="N3030" s="5">
        <v>99</v>
      </c>
      <c r="O3030" s="5" t="b">
        <v>1</v>
      </c>
      <c r="P3030" s="5" t="s">
        <v>8303</v>
      </c>
      <c r="Q3030" s="10">
        <f t="shared" si="474"/>
        <v>168.02</v>
      </c>
      <c r="R3030" s="12">
        <f t="shared" si="475"/>
        <v>1.98</v>
      </c>
      <c r="S3030" s="13" t="str">
        <f t="shared" si="480"/>
        <v>Theater</v>
      </c>
      <c r="T3030" s="13" t="str">
        <f t="shared" si="473"/>
        <v>Spaces</v>
      </c>
      <c r="U3030" s="18" t="str">
        <f t="shared" si="476"/>
        <v>Aug</v>
      </c>
      <c r="V3030" s="18" t="str">
        <f t="shared" si="477"/>
        <v>Jul</v>
      </c>
      <c r="W3030" s="1">
        <f t="shared" si="481"/>
        <v>2016</v>
      </c>
      <c r="X3030" s="1">
        <f t="shared" si="482"/>
        <v>2016</v>
      </c>
    </row>
    <row r="3031" spans="1:24" ht="40.5" x14ac:dyDescent="0.3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17">
        <f t="shared" si="478"/>
        <v>41960.982638888883</v>
      </c>
      <c r="L3031" s="17">
        <f t="shared" si="479"/>
        <v>41932.500543981478</v>
      </c>
      <c r="M3031" s="5" t="b">
        <v>0</v>
      </c>
      <c r="N3031" s="5">
        <v>348</v>
      </c>
      <c r="O3031" s="5" t="b">
        <v>1</v>
      </c>
      <c r="P3031" s="5" t="s">
        <v>8303</v>
      </c>
      <c r="Q3031" s="10">
        <f t="shared" si="474"/>
        <v>109.67666666666666</v>
      </c>
      <c r="R3031" s="12">
        <f t="shared" si="475"/>
        <v>1.1599999999999999</v>
      </c>
      <c r="S3031" s="13" t="str">
        <f t="shared" si="480"/>
        <v>Theater</v>
      </c>
      <c r="T3031" s="13" t="str">
        <f t="shared" si="473"/>
        <v>Spaces</v>
      </c>
      <c r="U3031" s="18" t="str">
        <f t="shared" si="476"/>
        <v>Nov</v>
      </c>
      <c r="V3031" s="18" t="str">
        <f t="shared" si="477"/>
        <v>Oct</v>
      </c>
      <c r="W3031" s="1">
        <f t="shared" si="481"/>
        <v>2014</v>
      </c>
      <c r="X3031" s="1">
        <f t="shared" si="482"/>
        <v>2014</v>
      </c>
    </row>
    <row r="3032" spans="1:24" ht="40.5" x14ac:dyDescent="0.3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17">
        <f t="shared" si="478"/>
        <v>42263.5390162037</v>
      </c>
      <c r="L3032" s="17">
        <f t="shared" si="479"/>
        <v>42233.5390162037</v>
      </c>
      <c r="M3032" s="5" t="b">
        <v>0</v>
      </c>
      <c r="N3032" s="5">
        <v>41</v>
      </c>
      <c r="O3032" s="5" t="b">
        <v>1</v>
      </c>
      <c r="P3032" s="5" t="s">
        <v>8303</v>
      </c>
      <c r="Q3032" s="10">
        <f t="shared" si="474"/>
        <v>106.68571428571428</v>
      </c>
      <c r="R3032" s="12">
        <f t="shared" si="475"/>
        <v>2.342857142857143</v>
      </c>
      <c r="S3032" s="13" t="str">
        <f t="shared" si="480"/>
        <v>Theater</v>
      </c>
      <c r="T3032" s="13" t="str">
        <f t="shared" si="473"/>
        <v>Spaces</v>
      </c>
      <c r="U3032" s="18" t="str">
        <f t="shared" si="476"/>
        <v>Sep</v>
      </c>
      <c r="V3032" s="18" t="str">
        <f t="shared" si="477"/>
        <v>Aug</v>
      </c>
      <c r="W3032" s="1">
        <f t="shared" si="481"/>
        <v>2015</v>
      </c>
      <c r="X3032" s="1">
        <f t="shared" si="482"/>
        <v>2015</v>
      </c>
    </row>
    <row r="3033" spans="1:24" ht="81" x14ac:dyDescent="0.3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17">
        <f t="shared" si="478"/>
        <v>42657.674155092587</v>
      </c>
      <c r="L3033" s="17">
        <f t="shared" si="479"/>
        <v>42597.674155092587</v>
      </c>
      <c r="M3033" s="5" t="b">
        <v>0</v>
      </c>
      <c r="N3033" s="5">
        <v>29</v>
      </c>
      <c r="O3033" s="5" t="b">
        <v>1</v>
      </c>
      <c r="P3033" s="5" t="s">
        <v>8303</v>
      </c>
      <c r="Q3033" s="10">
        <f t="shared" si="474"/>
        <v>100</v>
      </c>
      <c r="R3033" s="12">
        <f t="shared" si="475"/>
        <v>1.9333333333333333</v>
      </c>
      <c r="S3033" s="13" t="str">
        <f t="shared" si="480"/>
        <v>Theater</v>
      </c>
      <c r="T3033" s="13" t="str">
        <f t="shared" si="473"/>
        <v>Spaces</v>
      </c>
      <c r="U3033" s="18" t="str">
        <f t="shared" si="476"/>
        <v>Oct</v>
      </c>
      <c r="V3033" s="18" t="str">
        <f t="shared" si="477"/>
        <v>Aug</v>
      </c>
      <c r="W3033" s="1">
        <f t="shared" si="481"/>
        <v>2016</v>
      </c>
      <c r="X3033" s="1">
        <f t="shared" si="482"/>
        <v>2016</v>
      </c>
    </row>
    <row r="3034" spans="1:24" ht="40.5" x14ac:dyDescent="0.3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17">
        <f t="shared" si="478"/>
        <v>42257.836331018516</v>
      </c>
      <c r="L3034" s="17">
        <f t="shared" si="479"/>
        <v>42227.836331018516</v>
      </c>
      <c r="M3034" s="5" t="b">
        <v>0</v>
      </c>
      <c r="N3034" s="5">
        <v>25</v>
      </c>
      <c r="O3034" s="5" t="b">
        <v>1</v>
      </c>
      <c r="P3034" s="5" t="s">
        <v>8303</v>
      </c>
      <c r="Q3034" s="10">
        <f t="shared" si="474"/>
        <v>127.2</v>
      </c>
      <c r="R3034" s="12">
        <f t="shared" si="475"/>
        <v>2.5</v>
      </c>
      <c r="S3034" s="13" t="str">
        <f t="shared" si="480"/>
        <v>Theater</v>
      </c>
      <c r="T3034" s="13" t="str">
        <f t="shared" si="473"/>
        <v>Spaces</v>
      </c>
      <c r="U3034" s="18" t="str">
        <f t="shared" si="476"/>
        <v>Sep</v>
      </c>
      <c r="V3034" s="18" t="str">
        <f t="shared" si="477"/>
        <v>Aug</v>
      </c>
      <c r="W3034" s="1">
        <f t="shared" si="481"/>
        <v>2015</v>
      </c>
      <c r="X3034" s="1">
        <f t="shared" si="482"/>
        <v>2015</v>
      </c>
    </row>
    <row r="3035" spans="1:24" ht="40.5" x14ac:dyDescent="0.3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17">
        <f t="shared" si="478"/>
        <v>42599.901909722219</v>
      </c>
      <c r="L3035" s="17">
        <f t="shared" si="479"/>
        <v>42569.901909722219</v>
      </c>
      <c r="M3035" s="5" t="b">
        <v>0</v>
      </c>
      <c r="N3035" s="5">
        <v>23</v>
      </c>
      <c r="O3035" s="5" t="b">
        <v>1</v>
      </c>
      <c r="P3035" s="5" t="s">
        <v>8303</v>
      </c>
      <c r="Q3035" s="10">
        <f t="shared" si="474"/>
        <v>146.53333333333333</v>
      </c>
      <c r="R3035" s="12">
        <f t="shared" si="475"/>
        <v>0.76666666666666672</v>
      </c>
      <c r="S3035" s="13" t="str">
        <f t="shared" si="480"/>
        <v>Theater</v>
      </c>
      <c r="T3035" s="13" t="str">
        <f t="shared" si="473"/>
        <v>Spaces</v>
      </c>
      <c r="U3035" s="18" t="str">
        <f t="shared" si="476"/>
        <v>Aug</v>
      </c>
      <c r="V3035" s="18" t="str">
        <f t="shared" si="477"/>
        <v>Jul</v>
      </c>
      <c r="W3035" s="1">
        <f t="shared" si="481"/>
        <v>2016</v>
      </c>
      <c r="X3035" s="1">
        <f t="shared" si="482"/>
        <v>2016</v>
      </c>
    </row>
    <row r="3036" spans="1:24" ht="81" x14ac:dyDescent="0.3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17">
        <f t="shared" si="478"/>
        <v>42674.957638888889</v>
      </c>
      <c r="L3036" s="17">
        <f t="shared" si="479"/>
        <v>42644.327025462961</v>
      </c>
      <c r="M3036" s="5" t="b">
        <v>0</v>
      </c>
      <c r="N3036" s="5">
        <v>1260</v>
      </c>
      <c r="O3036" s="5" t="b">
        <v>1</v>
      </c>
      <c r="P3036" s="5" t="s">
        <v>8303</v>
      </c>
      <c r="Q3036" s="10">
        <f t="shared" si="474"/>
        <v>112.536</v>
      </c>
      <c r="R3036" s="12">
        <f t="shared" si="475"/>
        <v>1.26</v>
      </c>
      <c r="S3036" s="13" t="str">
        <f t="shared" si="480"/>
        <v>Theater</v>
      </c>
      <c r="T3036" s="13" t="str">
        <f t="shared" si="473"/>
        <v>Spaces</v>
      </c>
      <c r="U3036" s="18" t="str">
        <f t="shared" si="476"/>
        <v>Oct</v>
      </c>
      <c r="V3036" s="18" t="str">
        <f t="shared" si="477"/>
        <v>Oct</v>
      </c>
      <c r="W3036" s="1">
        <f t="shared" si="481"/>
        <v>2016</v>
      </c>
      <c r="X3036" s="1">
        <f t="shared" si="482"/>
        <v>2016</v>
      </c>
    </row>
    <row r="3037" spans="1:24" ht="40.5" x14ac:dyDescent="0.3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17">
        <f t="shared" si="478"/>
        <v>41398.351956018516</v>
      </c>
      <c r="L3037" s="17">
        <f t="shared" si="479"/>
        <v>41368.351956018516</v>
      </c>
      <c r="M3037" s="5" t="b">
        <v>0</v>
      </c>
      <c r="N3037" s="5">
        <v>307</v>
      </c>
      <c r="O3037" s="5" t="b">
        <v>1</v>
      </c>
      <c r="P3037" s="5" t="s">
        <v>8303</v>
      </c>
      <c r="Q3037" s="10">
        <f t="shared" si="474"/>
        <v>108.78684</v>
      </c>
      <c r="R3037" s="12">
        <f t="shared" si="475"/>
        <v>1.228</v>
      </c>
      <c r="S3037" s="13" t="str">
        <f t="shared" si="480"/>
        <v>Theater</v>
      </c>
      <c r="T3037" s="13" t="str">
        <f t="shared" si="473"/>
        <v>Spaces</v>
      </c>
      <c r="U3037" s="18" t="str">
        <f t="shared" si="476"/>
        <v>May</v>
      </c>
      <c r="V3037" s="18" t="str">
        <f t="shared" si="477"/>
        <v>Apr</v>
      </c>
      <c r="W3037" s="1">
        <f t="shared" si="481"/>
        <v>2013</v>
      </c>
      <c r="X3037" s="1">
        <f t="shared" si="482"/>
        <v>2013</v>
      </c>
    </row>
    <row r="3038" spans="1:24" ht="40.5" x14ac:dyDescent="0.3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17">
        <f t="shared" si="478"/>
        <v>41502.290972222218</v>
      </c>
      <c r="L3038" s="17">
        <f t="shared" si="479"/>
        <v>41466.576898148145</v>
      </c>
      <c r="M3038" s="5" t="b">
        <v>0</v>
      </c>
      <c r="N3038" s="5">
        <v>329</v>
      </c>
      <c r="O3038" s="5" t="b">
        <v>1</v>
      </c>
      <c r="P3038" s="5" t="s">
        <v>8303</v>
      </c>
      <c r="Q3038" s="10">
        <f t="shared" si="474"/>
        <v>126.732</v>
      </c>
      <c r="R3038" s="12">
        <f t="shared" si="475"/>
        <v>1.3160000000000001</v>
      </c>
      <c r="S3038" s="13" t="str">
        <f t="shared" si="480"/>
        <v>Theater</v>
      </c>
      <c r="T3038" s="13" t="str">
        <f t="shared" si="473"/>
        <v>Spaces</v>
      </c>
      <c r="U3038" s="18" t="str">
        <f t="shared" si="476"/>
        <v>Aug</v>
      </c>
      <c r="V3038" s="18" t="str">
        <f t="shared" si="477"/>
        <v>Jul</v>
      </c>
      <c r="W3038" s="1">
        <f t="shared" si="481"/>
        <v>2013</v>
      </c>
      <c r="X3038" s="1">
        <f t="shared" si="482"/>
        <v>2013</v>
      </c>
    </row>
    <row r="3039" spans="1:24" ht="81" x14ac:dyDescent="0.3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17">
        <f t="shared" si="478"/>
        <v>40452.999305555553</v>
      </c>
      <c r="L3039" s="17">
        <f t="shared" si="479"/>
        <v>40378.684872685182</v>
      </c>
      <c r="M3039" s="5" t="b">
        <v>0</v>
      </c>
      <c r="N3039" s="5">
        <v>32</v>
      </c>
      <c r="O3039" s="5" t="b">
        <v>1</v>
      </c>
      <c r="P3039" s="5" t="s">
        <v>8303</v>
      </c>
      <c r="Q3039" s="10">
        <f t="shared" si="474"/>
        <v>213.2</v>
      </c>
      <c r="R3039" s="12">
        <f t="shared" si="475"/>
        <v>6.4</v>
      </c>
      <c r="S3039" s="13" t="str">
        <f t="shared" si="480"/>
        <v>Theater</v>
      </c>
      <c r="T3039" s="13" t="str">
        <f t="shared" si="473"/>
        <v>Spaces</v>
      </c>
      <c r="U3039" s="18" t="str">
        <f t="shared" si="476"/>
        <v>Oct</v>
      </c>
      <c r="V3039" s="18" t="str">
        <f t="shared" si="477"/>
        <v>Jul</v>
      </c>
      <c r="W3039" s="1">
        <f t="shared" si="481"/>
        <v>2010</v>
      </c>
      <c r="X3039" s="1">
        <f t="shared" si="482"/>
        <v>2010</v>
      </c>
    </row>
    <row r="3040" spans="1:24" ht="40.5" x14ac:dyDescent="0.3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17">
        <f t="shared" si="478"/>
        <v>42433.043946759259</v>
      </c>
      <c r="L3040" s="17">
        <f t="shared" si="479"/>
        <v>42373.043946759259</v>
      </c>
      <c r="M3040" s="5" t="b">
        <v>0</v>
      </c>
      <c r="N3040" s="5">
        <v>27</v>
      </c>
      <c r="O3040" s="5" t="b">
        <v>1</v>
      </c>
      <c r="P3040" s="5" t="s">
        <v>8303</v>
      </c>
      <c r="Q3040" s="10">
        <f t="shared" si="474"/>
        <v>100.5</v>
      </c>
      <c r="R3040" s="12">
        <f t="shared" si="475"/>
        <v>2.7</v>
      </c>
      <c r="S3040" s="13" t="str">
        <f t="shared" si="480"/>
        <v>Theater</v>
      </c>
      <c r="T3040" s="13" t="str">
        <f t="shared" si="473"/>
        <v>Spaces</v>
      </c>
      <c r="U3040" s="18" t="str">
        <f t="shared" si="476"/>
        <v>Mar</v>
      </c>
      <c r="V3040" s="18" t="str">
        <f t="shared" si="477"/>
        <v>Jan</v>
      </c>
      <c r="W3040" s="1">
        <f t="shared" si="481"/>
        <v>2016</v>
      </c>
      <c r="X3040" s="1">
        <f t="shared" si="482"/>
        <v>2016</v>
      </c>
    </row>
    <row r="3041" spans="1:24" ht="40.5" x14ac:dyDescent="0.3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17">
        <f t="shared" si="478"/>
        <v>41637.124305555553</v>
      </c>
      <c r="L3041" s="17">
        <f t="shared" si="479"/>
        <v>41610.586087962962</v>
      </c>
      <c r="M3041" s="5" t="b">
        <v>0</v>
      </c>
      <c r="N3041" s="5">
        <v>236</v>
      </c>
      <c r="O3041" s="5" t="b">
        <v>1</v>
      </c>
      <c r="P3041" s="5" t="s">
        <v>8303</v>
      </c>
      <c r="Q3041" s="10">
        <f t="shared" si="474"/>
        <v>108.7139</v>
      </c>
      <c r="R3041" s="12">
        <f t="shared" si="475"/>
        <v>1.18</v>
      </c>
      <c r="S3041" s="13" t="str">
        <f t="shared" si="480"/>
        <v>Theater</v>
      </c>
      <c r="T3041" s="13" t="str">
        <f t="shared" si="473"/>
        <v>Spaces</v>
      </c>
      <c r="U3041" s="18" t="str">
        <f t="shared" si="476"/>
        <v>Dec</v>
      </c>
      <c r="V3041" s="18" t="str">
        <f t="shared" si="477"/>
        <v>Dec</v>
      </c>
      <c r="W3041" s="1">
        <f t="shared" si="481"/>
        <v>2013</v>
      </c>
      <c r="X3041" s="1">
        <f t="shared" si="482"/>
        <v>2013</v>
      </c>
    </row>
    <row r="3042" spans="1:24" ht="40.5" x14ac:dyDescent="0.3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17">
        <f t="shared" si="478"/>
        <v>42181.749999999993</v>
      </c>
      <c r="L3042" s="17">
        <f t="shared" si="479"/>
        <v>42177.583576388883</v>
      </c>
      <c r="M3042" s="5" t="b">
        <v>0</v>
      </c>
      <c r="N3042" s="5">
        <v>42</v>
      </c>
      <c r="O3042" s="5" t="b">
        <v>1</v>
      </c>
      <c r="P3042" s="5" t="s">
        <v>8303</v>
      </c>
      <c r="Q3042" s="10">
        <f t="shared" si="474"/>
        <v>107.5</v>
      </c>
      <c r="R3042" s="12">
        <f t="shared" si="475"/>
        <v>1.4</v>
      </c>
      <c r="S3042" s="13" t="str">
        <f t="shared" si="480"/>
        <v>Theater</v>
      </c>
      <c r="T3042" s="13" t="str">
        <f t="shared" si="473"/>
        <v>Spaces</v>
      </c>
      <c r="U3042" s="18" t="str">
        <f t="shared" si="476"/>
        <v>Jun</v>
      </c>
      <c r="V3042" s="18" t="str">
        <f t="shared" si="477"/>
        <v>Jun</v>
      </c>
      <c r="W3042" s="1">
        <f t="shared" si="481"/>
        <v>2015</v>
      </c>
      <c r="X3042" s="1">
        <f t="shared" si="482"/>
        <v>2015</v>
      </c>
    </row>
    <row r="3043" spans="1:24" ht="40.5" x14ac:dyDescent="0.3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17">
        <f t="shared" si="478"/>
        <v>42389.660277777781</v>
      </c>
      <c r="L3043" s="17">
        <f t="shared" si="479"/>
        <v>42359.660277777781</v>
      </c>
      <c r="M3043" s="5" t="b">
        <v>0</v>
      </c>
      <c r="N3043" s="5">
        <v>95</v>
      </c>
      <c r="O3043" s="5" t="b">
        <v>1</v>
      </c>
      <c r="P3043" s="5" t="s">
        <v>8303</v>
      </c>
      <c r="Q3043" s="10">
        <f t="shared" si="474"/>
        <v>110.48192771084338</v>
      </c>
      <c r="R3043" s="12">
        <f t="shared" si="475"/>
        <v>1.1445783132530121</v>
      </c>
      <c r="S3043" s="13" t="str">
        <f t="shared" si="480"/>
        <v>Theater</v>
      </c>
      <c r="T3043" s="13" t="str">
        <f t="shared" si="473"/>
        <v>Spaces</v>
      </c>
      <c r="U3043" s="18" t="str">
        <f t="shared" si="476"/>
        <v>Jan</v>
      </c>
      <c r="V3043" s="18" t="str">
        <f t="shared" si="477"/>
        <v>Dec</v>
      </c>
      <c r="W3043" s="1">
        <f t="shared" si="481"/>
        <v>2016</v>
      </c>
      <c r="X3043" s="1">
        <f t="shared" si="482"/>
        <v>2015</v>
      </c>
    </row>
    <row r="3044" spans="1:24" ht="40.5" x14ac:dyDescent="0.3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17">
        <f t="shared" si="478"/>
        <v>42283.479710648149</v>
      </c>
      <c r="L3044" s="17">
        <f t="shared" si="479"/>
        <v>42253.479710648149</v>
      </c>
      <c r="M3044" s="5" t="b">
        <v>0</v>
      </c>
      <c r="N3044" s="5">
        <v>37</v>
      </c>
      <c r="O3044" s="5" t="b">
        <v>1</v>
      </c>
      <c r="P3044" s="5" t="s">
        <v>8303</v>
      </c>
      <c r="Q3044" s="10">
        <f t="shared" si="474"/>
        <v>128</v>
      </c>
      <c r="R3044" s="12">
        <f t="shared" si="475"/>
        <v>2.4666666666666668</v>
      </c>
      <c r="S3044" s="13" t="str">
        <f t="shared" si="480"/>
        <v>Theater</v>
      </c>
      <c r="T3044" s="13" t="str">
        <f t="shared" si="473"/>
        <v>Spaces</v>
      </c>
      <c r="U3044" s="18" t="str">
        <f t="shared" si="476"/>
        <v>Oct</v>
      </c>
      <c r="V3044" s="18" t="str">
        <f t="shared" si="477"/>
        <v>Sep</v>
      </c>
      <c r="W3044" s="1">
        <f t="shared" si="481"/>
        <v>2015</v>
      </c>
      <c r="X3044" s="1">
        <f t="shared" si="482"/>
        <v>2015</v>
      </c>
    </row>
    <row r="3045" spans="1:24" ht="40.5" x14ac:dyDescent="0.3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17">
        <f t="shared" si="478"/>
        <v>42109.909722222219</v>
      </c>
      <c r="L3045" s="17">
        <f t="shared" si="479"/>
        <v>42082.862256944441</v>
      </c>
      <c r="M3045" s="5" t="b">
        <v>0</v>
      </c>
      <c r="N3045" s="5">
        <v>128</v>
      </c>
      <c r="O3045" s="5" t="b">
        <v>1</v>
      </c>
      <c r="P3045" s="5" t="s">
        <v>8303</v>
      </c>
      <c r="Q3045" s="10">
        <f t="shared" si="474"/>
        <v>110.00666666666666</v>
      </c>
      <c r="R3045" s="12">
        <f t="shared" si="475"/>
        <v>0.85333333333333339</v>
      </c>
      <c r="S3045" s="13" t="str">
        <f t="shared" si="480"/>
        <v>Theater</v>
      </c>
      <c r="T3045" s="13" t="str">
        <f t="shared" si="473"/>
        <v>Spaces</v>
      </c>
      <c r="U3045" s="18" t="str">
        <f t="shared" si="476"/>
        <v>Apr</v>
      </c>
      <c r="V3045" s="18" t="str">
        <f t="shared" si="477"/>
        <v>Mar</v>
      </c>
      <c r="W3045" s="1">
        <f t="shared" si="481"/>
        <v>2015</v>
      </c>
      <c r="X3045" s="1">
        <f t="shared" si="482"/>
        <v>2015</v>
      </c>
    </row>
    <row r="3046" spans="1:24" ht="40.5" x14ac:dyDescent="0.3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17">
        <f t="shared" si="478"/>
        <v>42402.518495370365</v>
      </c>
      <c r="L3046" s="17">
        <f t="shared" si="479"/>
        <v>42387.518495370365</v>
      </c>
      <c r="M3046" s="5" t="b">
        <v>0</v>
      </c>
      <c r="N3046" s="5">
        <v>156</v>
      </c>
      <c r="O3046" s="5" t="b">
        <v>1</v>
      </c>
      <c r="P3046" s="5" t="s">
        <v>8303</v>
      </c>
      <c r="Q3046" s="10">
        <f t="shared" si="474"/>
        <v>109.34166666666667</v>
      </c>
      <c r="R3046" s="12">
        <f t="shared" si="475"/>
        <v>1.3</v>
      </c>
      <c r="S3046" s="13" t="str">
        <f t="shared" si="480"/>
        <v>Theater</v>
      </c>
      <c r="T3046" s="13" t="str">
        <f t="shared" si="473"/>
        <v>Spaces</v>
      </c>
      <c r="U3046" s="18" t="str">
        <f t="shared" si="476"/>
        <v>Feb</v>
      </c>
      <c r="V3046" s="18" t="str">
        <f t="shared" si="477"/>
        <v>Jan</v>
      </c>
      <c r="W3046" s="1">
        <f t="shared" si="481"/>
        <v>2016</v>
      </c>
      <c r="X3046" s="1">
        <f t="shared" si="482"/>
        <v>2016</v>
      </c>
    </row>
    <row r="3047" spans="1:24" ht="40.5" x14ac:dyDescent="0.3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17">
        <f t="shared" si="478"/>
        <v>41872.947395833333</v>
      </c>
      <c r="L3047" s="17">
        <f t="shared" si="479"/>
        <v>41842.947395833333</v>
      </c>
      <c r="M3047" s="5" t="b">
        <v>0</v>
      </c>
      <c r="N3047" s="5">
        <v>64</v>
      </c>
      <c r="O3047" s="5" t="b">
        <v>1</v>
      </c>
      <c r="P3047" s="5" t="s">
        <v>8303</v>
      </c>
      <c r="Q3047" s="10">
        <f t="shared" si="474"/>
        <v>132.70650000000001</v>
      </c>
      <c r="R3047" s="12">
        <f t="shared" si="475"/>
        <v>1.6</v>
      </c>
      <c r="S3047" s="13" t="str">
        <f t="shared" si="480"/>
        <v>Theater</v>
      </c>
      <c r="T3047" s="13" t="str">
        <f t="shared" si="473"/>
        <v>Spaces</v>
      </c>
      <c r="U3047" s="18" t="str">
        <f t="shared" si="476"/>
        <v>Aug</v>
      </c>
      <c r="V3047" s="18" t="str">
        <f t="shared" si="477"/>
        <v>Jul</v>
      </c>
      <c r="W3047" s="1">
        <f t="shared" si="481"/>
        <v>2014</v>
      </c>
      <c r="X3047" s="1">
        <f t="shared" si="482"/>
        <v>2014</v>
      </c>
    </row>
    <row r="3048" spans="1:24" ht="60.75" x14ac:dyDescent="0.3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17">
        <f t="shared" si="478"/>
        <v>41891.994444444441</v>
      </c>
      <c r="L3048" s="17">
        <f t="shared" si="479"/>
        <v>41862.59474537037</v>
      </c>
      <c r="M3048" s="5" t="b">
        <v>0</v>
      </c>
      <c r="N3048" s="5">
        <v>58</v>
      </c>
      <c r="O3048" s="5" t="b">
        <v>1</v>
      </c>
      <c r="P3048" s="5" t="s">
        <v>8303</v>
      </c>
      <c r="Q3048" s="10">
        <f t="shared" si="474"/>
        <v>190.84810126582278</v>
      </c>
      <c r="R3048" s="12">
        <f t="shared" si="475"/>
        <v>0.73417721518987344</v>
      </c>
      <c r="S3048" s="13" t="str">
        <f t="shared" si="480"/>
        <v>Theater</v>
      </c>
      <c r="T3048" s="13" t="str">
        <f t="shared" si="473"/>
        <v>Spaces</v>
      </c>
      <c r="U3048" s="18" t="str">
        <f t="shared" si="476"/>
        <v>Sep</v>
      </c>
      <c r="V3048" s="18" t="str">
        <f t="shared" si="477"/>
        <v>Aug</v>
      </c>
      <c r="W3048" s="1">
        <f t="shared" si="481"/>
        <v>2014</v>
      </c>
      <c r="X3048" s="1">
        <f t="shared" si="482"/>
        <v>2014</v>
      </c>
    </row>
    <row r="3049" spans="1:24" ht="40.5" x14ac:dyDescent="0.3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17">
        <f t="shared" si="478"/>
        <v>42487.344444444439</v>
      </c>
      <c r="L3049" s="17">
        <f t="shared" si="479"/>
        <v>42443.780717592592</v>
      </c>
      <c r="M3049" s="5" t="b">
        <v>0</v>
      </c>
      <c r="N3049" s="5">
        <v>20</v>
      </c>
      <c r="O3049" s="5" t="b">
        <v>1</v>
      </c>
      <c r="P3049" s="5" t="s">
        <v>8303</v>
      </c>
      <c r="Q3049" s="10">
        <f t="shared" si="474"/>
        <v>149</v>
      </c>
      <c r="R3049" s="12">
        <f t="shared" si="475"/>
        <v>4</v>
      </c>
      <c r="S3049" s="13" t="str">
        <f t="shared" si="480"/>
        <v>Theater</v>
      </c>
      <c r="T3049" s="13" t="str">
        <f t="shared" si="473"/>
        <v>Spaces</v>
      </c>
      <c r="U3049" s="18" t="str">
        <f t="shared" si="476"/>
        <v>Apr</v>
      </c>
      <c r="V3049" s="18" t="str">
        <f t="shared" si="477"/>
        <v>Mar</v>
      </c>
      <c r="W3049" s="1">
        <f t="shared" si="481"/>
        <v>2016</v>
      </c>
      <c r="X3049" s="1">
        <f t="shared" si="482"/>
        <v>2016</v>
      </c>
    </row>
    <row r="3050" spans="1:24" ht="40.5" x14ac:dyDescent="0.3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17">
        <f t="shared" si="478"/>
        <v>42004.681944444441</v>
      </c>
      <c r="L3050" s="17">
        <f t="shared" si="479"/>
        <v>41975.692847222221</v>
      </c>
      <c r="M3050" s="5" t="b">
        <v>0</v>
      </c>
      <c r="N3050" s="5">
        <v>47</v>
      </c>
      <c r="O3050" s="5" t="b">
        <v>1</v>
      </c>
      <c r="P3050" s="5" t="s">
        <v>8303</v>
      </c>
      <c r="Q3050" s="10">
        <f t="shared" si="474"/>
        <v>166.4</v>
      </c>
      <c r="R3050" s="12">
        <f t="shared" si="475"/>
        <v>0.94</v>
      </c>
      <c r="S3050" s="13" t="str">
        <f t="shared" si="480"/>
        <v>Theater</v>
      </c>
      <c r="T3050" s="13" t="str">
        <f t="shared" si="473"/>
        <v>Spaces</v>
      </c>
      <c r="U3050" s="18" t="str">
        <f t="shared" si="476"/>
        <v>Dec</v>
      </c>
      <c r="V3050" s="18" t="str">
        <f t="shared" si="477"/>
        <v>Dec</v>
      </c>
      <c r="W3050" s="1">
        <f t="shared" si="481"/>
        <v>2014</v>
      </c>
      <c r="X3050" s="1">
        <f t="shared" si="482"/>
        <v>2014</v>
      </c>
    </row>
    <row r="3051" spans="1:24" ht="60.75" x14ac:dyDescent="0.3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17">
        <f t="shared" si="478"/>
        <v>42168.806192129625</v>
      </c>
      <c r="L3051" s="17">
        <f t="shared" si="479"/>
        <v>42138.806192129625</v>
      </c>
      <c r="M3051" s="5" t="b">
        <v>0</v>
      </c>
      <c r="N3051" s="5">
        <v>54</v>
      </c>
      <c r="O3051" s="5" t="b">
        <v>1</v>
      </c>
      <c r="P3051" s="5" t="s">
        <v>8303</v>
      </c>
      <c r="Q3051" s="10">
        <f t="shared" si="474"/>
        <v>106.66666666666667</v>
      </c>
      <c r="R3051" s="12">
        <f t="shared" si="475"/>
        <v>1.44</v>
      </c>
      <c r="S3051" s="13" t="str">
        <f t="shared" si="480"/>
        <v>Theater</v>
      </c>
      <c r="T3051" s="13" t="str">
        <f t="shared" si="473"/>
        <v>Spaces</v>
      </c>
      <c r="U3051" s="18" t="str">
        <f t="shared" si="476"/>
        <v>Jun</v>
      </c>
      <c r="V3051" s="18" t="str">
        <f t="shared" si="477"/>
        <v>May</v>
      </c>
      <c r="W3051" s="1">
        <f t="shared" si="481"/>
        <v>2015</v>
      </c>
      <c r="X3051" s="1">
        <f t="shared" si="482"/>
        <v>2015</v>
      </c>
    </row>
    <row r="3052" spans="1:24" ht="60.75" x14ac:dyDescent="0.3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17">
        <f t="shared" si="478"/>
        <v>42494.960185185184</v>
      </c>
      <c r="L3052" s="17">
        <f t="shared" si="479"/>
        <v>42464.960185185184</v>
      </c>
      <c r="M3052" s="5" t="b">
        <v>0</v>
      </c>
      <c r="N3052" s="5">
        <v>9</v>
      </c>
      <c r="O3052" s="5" t="b">
        <v>1</v>
      </c>
      <c r="P3052" s="5" t="s">
        <v>8303</v>
      </c>
      <c r="Q3052" s="10">
        <f t="shared" si="474"/>
        <v>106</v>
      </c>
      <c r="R3052" s="12">
        <f t="shared" si="475"/>
        <v>1.5</v>
      </c>
      <c r="S3052" s="13" t="str">
        <f t="shared" si="480"/>
        <v>Theater</v>
      </c>
      <c r="T3052" s="13" t="str">
        <f t="shared" si="473"/>
        <v>Spaces</v>
      </c>
      <c r="U3052" s="18" t="str">
        <f t="shared" si="476"/>
        <v>May</v>
      </c>
      <c r="V3052" s="18" t="str">
        <f t="shared" si="477"/>
        <v>Apr</v>
      </c>
      <c r="W3052" s="1">
        <f t="shared" si="481"/>
        <v>2016</v>
      </c>
      <c r="X3052" s="1">
        <f t="shared" si="482"/>
        <v>2016</v>
      </c>
    </row>
    <row r="3053" spans="1:24" ht="40.5" x14ac:dyDescent="0.3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17">
        <f t="shared" si="478"/>
        <v>42774.207696759258</v>
      </c>
      <c r="L3053" s="17">
        <f t="shared" si="479"/>
        <v>42744.207696759258</v>
      </c>
      <c r="M3053" s="5" t="b">
        <v>1</v>
      </c>
      <c r="N3053" s="5">
        <v>35</v>
      </c>
      <c r="O3053" s="5" t="b">
        <v>0</v>
      </c>
      <c r="P3053" s="5" t="s">
        <v>8303</v>
      </c>
      <c r="Q3053" s="10">
        <f t="shared" si="474"/>
        <v>23.62857142857143</v>
      </c>
      <c r="R3053" s="12">
        <f t="shared" si="475"/>
        <v>1</v>
      </c>
      <c r="S3053" s="13" t="str">
        <f t="shared" si="480"/>
        <v>Theater</v>
      </c>
      <c r="T3053" s="13" t="str">
        <f t="shared" si="473"/>
        <v>Spaces</v>
      </c>
      <c r="U3053" s="18" t="str">
        <f t="shared" si="476"/>
        <v>Feb</v>
      </c>
      <c r="V3053" s="18" t="str">
        <f t="shared" si="477"/>
        <v>Jan</v>
      </c>
      <c r="W3053" s="1">
        <f t="shared" si="481"/>
        <v>2017</v>
      </c>
      <c r="X3053" s="1">
        <f t="shared" si="482"/>
        <v>2017</v>
      </c>
    </row>
    <row r="3054" spans="1:24" ht="40.5" x14ac:dyDescent="0.3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17">
        <f t="shared" si="478"/>
        <v>42152.457638888889</v>
      </c>
      <c r="L3054" s="17">
        <f t="shared" si="479"/>
        <v>42122.461736111109</v>
      </c>
      <c r="M3054" s="5" t="b">
        <v>0</v>
      </c>
      <c r="N3054" s="5">
        <v>2</v>
      </c>
      <c r="O3054" s="5" t="b">
        <v>0</v>
      </c>
      <c r="P3054" s="5" t="s">
        <v>8303</v>
      </c>
      <c r="Q3054" s="10">
        <f t="shared" si="474"/>
        <v>0.15</v>
      </c>
      <c r="R3054" s="12">
        <f t="shared" si="475"/>
        <v>4.0000000000000001E-3</v>
      </c>
      <c r="S3054" s="13" t="str">
        <f t="shared" si="480"/>
        <v>Theater</v>
      </c>
      <c r="T3054" s="13" t="str">
        <f t="shared" si="473"/>
        <v>Spaces</v>
      </c>
      <c r="U3054" s="18" t="str">
        <f t="shared" si="476"/>
        <v>May</v>
      </c>
      <c r="V3054" s="18" t="str">
        <f t="shared" si="477"/>
        <v>Apr</v>
      </c>
      <c r="W3054" s="1">
        <f t="shared" si="481"/>
        <v>2015</v>
      </c>
      <c r="X3054" s="1">
        <f t="shared" si="482"/>
        <v>2015</v>
      </c>
    </row>
    <row r="3055" spans="1:24" ht="40.5" x14ac:dyDescent="0.3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17">
        <f t="shared" si="478"/>
        <v>41913.957638888889</v>
      </c>
      <c r="L3055" s="17">
        <f t="shared" si="479"/>
        <v>41862.553391203699</v>
      </c>
      <c r="M3055" s="5" t="b">
        <v>0</v>
      </c>
      <c r="N3055" s="5">
        <v>3</v>
      </c>
      <c r="O3055" s="5" t="b">
        <v>0</v>
      </c>
      <c r="P3055" s="5" t="s">
        <v>8303</v>
      </c>
      <c r="Q3055" s="10">
        <f t="shared" si="474"/>
        <v>0.4</v>
      </c>
      <c r="R3055" s="12">
        <f t="shared" si="475"/>
        <v>0.03</v>
      </c>
      <c r="S3055" s="13" t="str">
        <f t="shared" si="480"/>
        <v>Theater</v>
      </c>
      <c r="T3055" s="13" t="str">
        <f t="shared" si="473"/>
        <v>Spaces</v>
      </c>
      <c r="U3055" s="18" t="str">
        <f t="shared" si="476"/>
        <v>Oct</v>
      </c>
      <c r="V3055" s="18" t="str">
        <f t="shared" si="477"/>
        <v>Aug</v>
      </c>
      <c r="W3055" s="1">
        <f t="shared" si="481"/>
        <v>2014</v>
      </c>
      <c r="X3055" s="1">
        <f t="shared" si="482"/>
        <v>2014</v>
      </c>
    </row>
    <row r="3056" spans="1:24" ht="60.75" x14ac:dyDescent="0.3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17">
        <f t="shared" si="478"/>
        <v>42064.836111111108</v>
      </c>
      <c r="L3056" s="17">
        <f t="shared" si="479"/>
        <v>42027.624467592592</v>
      </c>
      <c r="M3056" s="5" t="b">
        <v>0</v>
      </c>
      <c r="N3056" s="5">
        <v>0</v>
      </c>
      <c r="O3056" s="5" t="b">
        <v>0</v>
      </c>
      <c r="P3056" s="5" t="s">
        <v>8303</v>
      </c>
      <c r="Q3056" s="10">
        <f t="shared" si="474"/>
        <v>0</v>
      </c>
      <c r="R3056" s="12">
        <f t="shared" si="475"/>
        <v>0</v>
      </c>
      <c r="S3056" s="13" t="str">
        <f t="shared" si="480"/>
        <v>Theater</v>
      </c>
      <c r="T3056" s="13" t="str">
        <f t="shared" ref="T3056:T3119" si="483">IF(ISNUMBER(SEARCH("television",P3056)),"Video/Televison",IF(ISNUMBER(SEARCH("documentary",P3056)),"Video/Documentary",IF(ISNUMBER(SEARCH("drama",P3056)),"Video/Drama",IF(ISNUMBER(SEARCH("science",P3056)),"Video/Science Fiction",IF(ISNUMBER(SEARCH("shorts",P3056)),"Video/Shorts",IF(ISNUMBER(SEARCH("Trucks",P3056)),"Food Trucks",IF(ISNUMBER(SEARCH("restaurants",P3056)),"Restaurants",IF(ISNUMBER(SEARCH("small",P3056)),"Small Batch",IF(ISNUMBER(SEARCH("mobile",P3056)),"Mobile Games",IF(ISNUMBER(SEARCH("tabletop",P3056)),"Tabletop Games",IF(ISNUMBER(SEARCH("video",P3056)),"Video Games",IF(ISNUMBER(SEARCH("audio",P3056)),"Audio",IF(ISNUMBER(SEARCH("classical",P3056)),"Classical",IF(ISNUMBER(SEARCH("electric",P3056)),"Electric Music",IF(ISNUMBER(SEARCH("faith",P3056)),"Faith",IF(ISNUMBER(SEARCH("indie",P3056)),"Indie Music",IF(ISNUMBER(SEARCH("jazz",P3056)),"Jazz",IF(ISNUMBER(SEARCH("metal",P3056)),"Metal",IF(ISNUMBER(SEARCH("pop",P3056)),"Pop",IF(ISNUMBER(SEARCH("world",P3056)),"World Music",IF(ISNUMBER(SEARCH("plays",P3056)),"Plays",IF(ISNUMBER(SEARCH("spaces",P3056)),"Spaces",IF(ISNUMBER(SEARCH("marker",P3056)),"Markerpaces",IF(ISNUMBER(SEARCH("exploration",P3056)),"Space Exploration",IF(ISNUMBER(SEARCH("wearables",P3056)),"Wearables",IF(ISNUMBER(SEARCH("web",P3056)),"Web",IF(ISNUMBER(SEARCH("hardware",P3056)),"Hardware",IF(ISNUMBER(SEARCH("nature",P3056)),"Nature",IF(ISNUMBER(SEARCH("people",P3056)),"People",IF(ISNUMBER(SEARCH("photobooks",P3056)),"Photobooks",IF(ISNUMBER(SEARCH("places",P3056)),"Places",IF(ISNUMBER(SEARCH("nonfiction",P3056)),"Nonfiction",IF(ISNUMBER(SEARCH("fiction",P3056)),"fiction",IF(ISNUMBER(SEARCH("radio",P3056)),"Radio &amp; Podcast",IF(ISNUMBER(SEARCH("translation",P3056)),"Translation",IF(ISNUMBER(SEARCH("musical",P3056)),"Musical",IF(ISNUMBER(SEARCH("rock",P3056)),"Rock",IF(ISNUMBER(SEARCH("books",P3056)),"Books",IF(ISNUMBER(SEARCH("music/electronic",P3056)),"Electronic Music",IF(ISNUMBER(SEARCH("gadgets",P3056)),"Gadgets"))))))))))))))))))))))))))))))))))))))))</f>
        <v>Spaces</v>
      </c>
      <c r="U3056" s="18" t="str">
        <f t="shared" si="476"/>
        <v>Mar</v>
      </c>
      <c r="V3056" s="18" t="str">
        <f t="shared" si="477"/>
        <v>Jan</v>
      </c>
      <c r="W3056" s="1">
        <f t="shared" si="481"/>
        <v>2015</v>
      </c>
      <c r="X3056" s="1">
        <f t="shared" si="482"/>
        <v>2015</v>
      </c>
    </row>
    <row r="3057" spans="1:24" ht="40.5" x14ac:dyDescent="0.3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17">
        <f t="shared" si="478"/>
        <v>42013.749884259254</v>
      </c>
      <c r="L3057" s="17">
        <f t="shared" si="479"/>
        <v>41953.749884259254</v>
      </c>
      <c r="M3057" s="5" t="b">
        <v>0</v>
      </c>
      <c r="N3057" s="5">
        <v>1</v>
      </c>
      <c r="O3057" s="5" t="b">
        <v>0</v>
      </c>
      <c r="P3057" s="5" t="s">
        <v>8303</v>
      </c>
      <c r="Q3057" s="10">
        <f t="shared" si="474"/>
        <v>5.0000000000000001E-3</v>
      </c>
      <c r="R3057" s="12">
        <f t="shared" si="475"/>
        <v>5.0000000000000001E-3</v>
      </c>
      <c r="S3057" s="13" t="str">
        <f t="shared" si="480"/>
        <v>Theater</v>
      </c>
      <c r="T3057" s="13" t="str">
        <f t="shared" si="483"/>
        <v>Spaces</v>
      </c>
      <c r="U3057" s="18" t="str">
        <f t="shared" si="476"/>
        <v>Jan</v>
      </c>
      <c r="V3057" s="18" t="str">
        <f t="shared" si="477"/>
        <v>Nov</v>
      </c>
      <c r="W3057" s="1">
        <f t="shared" si="481"/>
        <v>2015</v>
      </c>
      <c r="X3057" s="1">
        <f t="shared" si="482"/>
        <v>2014</v>
      </c>
    </row>
    <row r="3058" spans="1:24" ht="40.5" x14ac:dyDescent="0.3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17">
        <f t="shared" si="478"/>
        <v>41911.428055555552</v>
      </c>
      <c r="L3058" s="17">
        <f t="shared" si="479"/>
        <v>41851.428055555552</v>
      </c>
      <c r="M3058" s="5" t="b">
        <v>0</v>
      </c>
      <c r="N3058" s="5">
        <v>0</v>
      </c>
      <c r="O3058" s="5" t="b">
        <v>0</v>
      </c>
      <c r="P3058" s="5" t="s">
        <v>8303</v>
      </c>
      <c r="Q3058" s="10">
        <f t="shared" si="474"/>
        <v>0</v>
      </c>
      <c r="R3058" s="12">
        <f t="shared" si="475"/>
        <v>0</v>
      </c>
      <c r="S3058" s="13" t="str">
        <f t="shared" si="480"/>
        <v>Theater</v>
      </c>
      <c r="T3058" s="13" t="str">
        <f t="shared" si="483"/>
        <v>Spaces</v>
      </c>
      <c r="U3058" s="18" t="str">
        <f t="shared" si="476"/>
        <v>Sep</v>
      </c>
      <c r="V3058" s="18" t="str">
        <f t="shared" si="477"/>
        <v>Jul</v>
      </c>
      <c r="W3058" s="1">
        <f t="shared" si="481"/>
        <v>2014</v>
      </c>
      <c r="X3058" s="1">
        <f t="shared" si="482"/>
        <v>2014</v>
      </c>
    </row>
    <row r="3059" spans="1:24" ht="40.5" x14ac:dyDescent="0.3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17">
        <f t="shared" si="478"/>
        <v>42463.400590277779</v>
      </c>
      <c r="L3059" s="17">
        <f t="shared" si="479"/>
        <v>42433.442256944443</v>
      </c>
      <c r="M3059" s="5" t="b">
        <v>0</v>
      </c>
      <c r="N3059" s="5">
        <v>0</v>
      </c>
      <c r="O3059" s="5" t="b">
        <v>0</v>
      </c>
      <c r="P3059" s="5" t="s">
        <v>8303</v>
      </c>
      <c r="Q3059" s="10">
        <f t="shared" si="474"/>
        <v>0</v>
      </c>
      <c r="R3059" s="12">
        <f t="shared" si="475"/>
        <v>0</v>
      </c>
      <c r="S3059" s="13" t="str">
        <f t="shared" si="480"/>
        <v>Theater</v>
      </c>
      <c r="T3059" s="13" t="str">
        <f t="shared" si="483"/>
        <v>Spaces</v>
      </c>
      <c r="U3059" s="18" t="str">
        <f t="shared" si="476"/>
        <v>Apr</v>
      </c>
      <c r="V3059" s="18" t="str">
        <f t="shared" si="477"/>
        <v>Mar</v>
      </c>
      <c r="W3059" s="1">
        <f t="shared" si="481"/>
        <v>2016</v>
      </c>
      <c r="X3059" s="1">
        <f t="shared" si="482"/>
        <v>2016</v>
      </c>
    </row>
    <row r="3060" spans="1:24" ht="40.5" x14ac:dyDescent="0.3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17">
        <f t="shared" si="478"/>
        <v>42510.165972222218</v>
      </c>
      <c r="L3060" s="17">
        <f t="shared" si="479"/>
        <v>42460.165972222218</v>
      </c>
      <c r="M3060" s="5" t="b">
        <v>0</v>
      </c>
      <c r="N3060" s="5">
        <v>3</v>
      </c>
      <c r="O3060" s="5" t="b">
        <v>0</v>
      </c>
      <c r="P3060" s="5" t="s">
        <v>8303</v>
      </c>
      <c r="Q3060" s="10">
        <f t="shared" si="474"/>
        <v>1.6666666666666666E-2</v>
      </c>
      <c r="R3060" s="12">
        <f t="shared" si="475"/>
        <v>1.6666666666666666E-2</v>
      </c>
      <c r="S3060" s="13" t="str">
        <f t="shared" si="480"/>
        <v>Theater</v>
      </c>
      <c r="T3060" s="13" t="str">
        <f t="shared" si="483"/>
        <v>Spaces</v>
      </c>
      <c r="U3060" s="18" t="str">
        <f t="shared" si="476"/>
        <v>May</v>
      </c>
      <c r="V3060" s="18" t="str">
        <f t="shared" si="477"/>
        <v>Mar</v>
      </c>
      <c r="W3060" s="1">
        <f t="shared" si="481"/>
        <v>2016</v>
      </c>
      <c r="X3060" s="1">
        <f t="shared" si="482"/>
        <v>2016</v>
      </c>
    </row>
    <row r="3061" spans="1:24" ht="40.5" x14ac:dyDescent="0.3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17">
        <f t="shared" si="478"/>
        <v>41859.727384259255</v>
      </c>
      <c r="L3061" s="17">
        <f t="shared" si="479"/>
        <v>41829.727384259255</v>
      </c>
      <c r="M3061" s="5" t="b">
        <v>0</v>
      </c>
      <c r="N3061" s="5">
        <v>11</v>
      </c>
      <c r="O3061" s="5" t="b">
        <v>0</v>
      </c>
      <c r="P3061" s="5" t="s">
        <v>8303</v>
      </c>
      <c r="Q3061" s="10">
        <f t="shared" si="474"/>
        <v>3.0066666666666668</v>
      </c>
      <c r="R3061" s="12">
        <f t="shared" si="475"/>
        <v>7.3333333333333334E-2</v>
      </c>
      <c r="S3061" s="13" t="str">
        <f t="shared" si="480"/>
        <v>Theater</v>
      </c>
      <c r="T3061" s="13" t="str">
        <f t="shared" si="483"/>
        <v>Spaces</v>
      </c>
      <c r="U3061" s="18" t="str">
        <f t="shared" si="476"/>
        <v>Aug</v>
      </c>
      <c r="V3061" s="18" t="str">
        <f t="shared" si="477"/>
        <v>Jul</v>
      </c>
      <c r="W3061" s="1">
        <f t="shared" si="481"/>
        <v>2014</v>
      </c>
      <c r="X3061" s="1">
        <f t="shared" si="482"/>
        <v>2014</v>
      </c>
    </row>
    <row r="3062" spans="1:24" ht="40.5" x14ac:dyDescent="0.3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17">
        <f t="shared" si="478"/>
        <v>42275.066365740735</v>
      </c>
      <c r="L3062" s="17">
        <f t="shared" si="479"/>
        <v>42245.066365740735</v>
      </c>
      <c r="M3062" s="5" t="b">
        <v>0</v>
      </c>
      <c r="N3062" s="5">
        <v>6</v>
      </c>
      <c r="O3062" s="5" t="b">
        <v>0</v>
      </c>
      <c r="P3062" s="5" t="s">
        <v>8303</v>
      </c>
      <c r="Q3062" s="10">
        <f t="shared" si="474"/>
        <v>0.15227272727272728</v>
      </c>
      <c r="R3062" s="12">
        <f t="shared" si="475"/>
        <v>2.7272727272727275E-3</v>
      </c>
      <c r="S3062" s="13" t="str">
        <f t="shared" si="480"/>
        <v>Theater</v>
      </c>
      <c r="T3062" s="13" t="str">
        <f t="shared" si="483"/>
        <v>Spaces</v>
      </c>
      <c r="U3062" s="18" t="str">
        <f t="shared" si="476"/>
        <v>Sep</v>
      </c>
      <c r="V3062" s="18" t="str">
        <f t="shared" si="477"/>
        <v>Aug</v>
      </c>
      <c r="W3062" s="1">
        <f t="shared" si="481"/>
        <v>2015</v>
      </c>
      <c r="X3062" s="1">
        <f t="shared" si="482"/>
        <v>2015</v>
      </c>
    </row>
    <row r="3063" spans="1:24" x14ac:dyDescent="0.3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17">
        <f t="shared" si="478"/>
        <v>41864.575787037036</v>
      </c>
      <c r="L3063" s="17">
        <f t="shared" si="479"/>
        <v>41834.575787037036</v>
      </c>
      <c r="M3063" s="5" t="b">
        <v>0</v>
      </c>
      <c r="N3063" s="5">
        <v>0</v>
      </c>
      <c r="O3063" s="5" t="b">
        <v>0</v>
      </c>
      <c r="P3063" s="5" t="s">
        <v>8303</v>
      </c>
      <c r="Q3063" s="10">
        <f t="shared" si="474"/>
        <v>0</v>
      </c>
      <c r="R3063" s="12">
        <f t="shared" si="475"/>
        <v>0</v>
      </c>
      <c r="S3063" s="13" t="str">
        <f t="shared" si="480"/>
        <v>Theater</v>
      </c>
      <c r="T3063" s="13" t="str">
        <f t="shared" si="483"/>
        <v>Spaces</v>
      </c>
      <c r="U3063" s="18" t="str">
        <f t="shared" si="476"/>
        <v>Aug</v>
      </c>
      <c r="V3063" s="18" t="str">
        <f t="shared" si="477"/>
        <v>Jul</v>
      </c>
      <c r="W3063" s="1">
        <f t="shared" si="481"/>
        <v>2014</v>
      </c>
      <c r="X3063" s="1">
        <f t="shared" si="482"/>
        <v>2014</v>
      </c>
    </row>
    <row r="3064" spans="1:24" ht="60.75" x14ac:dyDescent="0.3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17">
        <f t="shared" si="478"/>
        <v>42277.541666666664</v>
      </c>
      <c r="L3064" s="17">
        <f t="shared" si="479"/>
        <v>42248.3274537037</v>
      </c>
      <c r="M3064" s="5" t="b">
        <v>0</v>
      </c>
      <c r="N3064" s="5">
        <v>67</v>
      </c>
      <c r="O3064" s="5" t="b">
        <v>0</v>
      </c>
      <c r="P3064" s="5" t="s">
        <v>8303</v>
      </c>
      <c r="Q3064" s="10">
        <f t="shared" si="474"/>
        <v>66.84</v>
      </c>
      <c r="R3064" s="12">
        <f t="shared" si="475"/>
        <v>0.67</v>
      </c>
      <c r="S3064" s="13" t="str">
        <f t="shared" si="480"/>
        <v>Theater</v>
      </c>
      <c r="T3064" s="13" t="str">
        <f t="shared" si="483"/>
        <v>Spaces</v>
      </c>
      <c r="U3064" s="18" t="str">
        <f t="shared" si="476"/>
        <v>Sep</v>
      </c>
      <c r="V3064" s="18" t="str">
        <f t="shared" si="477"/>
        <v>Sep</v>
      </c>
      <c r="W3064" s="1">
        <f t="shared" si="481"/>
        <v>2015</v>
      </c>
      <c r="X3064" s="1">
        <f t="shared" si="482"/>
        <v>2015</v>
      </c>
    </row>
    <row r="3065" spans="1:24" ht="40.5" x14ac:dyDescent="0.3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17">
        <f t="shared" si="478"/>
        <v>42665.714560185188</v>
      </c>
      <c r="L3065" s="17">
        <f t="shared" si="479"/>
        <v>42630.714560185188</v>
      </c>
      <c r="M3065" s="5" t="b">
        <v>0</v>
      </c>
      <c r="N3065" s="5">
        <v>23</v>
      </c>
      <c r="O3065" s="5" t="b">
        <v>0</v>
      </c>
      <c r="P3065" s="5" t="s">
        <v>8303</v>
      </c>
      <c r="Q3065" s="10">
        <f t="shared" si="474"/>
        <v>19.566666666666666</v>
      </c>
      <c r="R3065" s="12">
        <f t="shared" si="475"/>
        <v>0.76666666666666672</v>
      </c>
      <c r="S3065" s="13" t="str">
        <f t="shared" si="480"/>
        <v>Theater</v>
      </c>
      <c r="T3065" s="13" t="str">
        <f t="shared" si="483"/>
        <v>Spaces</v>
      </c>
      <c r="U3065" s="18" t="str">
        <f t="shared" si="476"/>
        <v>Oct</v>
      </c>
      <c r="V3065" s="18" t="str">
        <f t="shared" si="477"/>
        <v>Sep</v>
      </c>
      <c r="W3065" s="1">
        <f t="shared" si="481"/>
        <v>2016</v>
      </c>
      <c r="X3065" s="1">
        <f t="shared" si="482"/>
        <v>2016</v>
      </c>
    </row>
    <row r="3066" spans="1:24" ht="40.5" x14ac:dyDescent="0.3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17">
        <f t="shared" si="478"/>
        <v>42330.082638888889</v>
      </c>
      <c r="L3066" s="17">
        <f t="shared" si="479"/>
        <v>42298.9218287037</v>
      </c>
      <c r="M3066" s="5" t="b">
        <v>0</v>
      </c>
      <c r="N3066" s="5">
        <v>72</v>
      </c>
      <c r="O3066" s="5" t="b">
        <v>0</v>
      </c>
      <c r="P3066" s="5" t="s">
        <v>8303</v>
      </c>
      <c r="Q3066" s="10">
        <f t="shared" si="474"/>
        <v>11.294666666666666</v>
      </c>
      <c r="R3066" s="12">
        <f t="shared" si="475"/>
        <v>9.6000000000000002E-2</v>
      </c>
      <c r="S3066" s="13" t="str">
        <f t="shared" si="480"/>
        <v>Theater</v>
      </c>
      <c r="T3066" s="13" t="str">
        <f t="shared" si="483"/>
        <v>Spaces</v>
      </c>
      <c r="U3066" s="18" t="str">
        <f t="shared" si="476"/>
        <v>Nov</v>
      </c>
      <c r="V3066" s="18" t="str">
        <f t="shared" si="477"/>
        <v>Oct</v>
      </c>
      <c r="W3066" s="1">
        <f t="shared" si="481"/>
        <v>2015</v>
      </c>
      <c r="X3066" s="1">
        <f t="shared" si="482"/>
        <v>2015</v>
      </c>
    </row>
    <row r="3067" spans="1:24" ht="40.5" x14ac:dyDescent="0.3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17">
        <f t="shared" si="478"/>
        <v>41849.846898148149</v>
      </c>
      <c r="L3067" s="17">
        <f t="shared" si="479"/>
        <v>41824.846898148149</v>
      </c>
      <c r="M3067" s="5" t="b">
        <v>0</v>
      </c>
      <c r="N3067" s="5">
        <v>2</v>
      </c>
      <c r="O3067" s="5" t="b">
        <v>0</v>
      </c>
      <c r="P3067" s="5" t="s">
        <v>8303</v>
      </c>
      <c r="Q3067" s="10">
        <f t="shared" si="474"/>
        <v>0.04</v>
      </c>
      <c r="R3067" s="12">
        <f t="shared" si="475"/>
        <v>8.0000000000000002E-3</v>
      </c>
      <c r="S3067" s="13" t="str">
        <f t="shared" si="480"/>
        <v>Theater</v>
      </c>
      <c r="T3067" s="13" t="str">
        <f t="shared" si="483"/>
        <v>Spaces</v>
      </c>
      <c r="U3067" s="18" t="str">
        <f t="shared" si="476"/>
        <v>Jul</v>
      </c>
      <c r="V3067" s="18" t="str">
        <f t="shared" si="477"/>
        <v>Jul</v>
      </c>
      <c r="W3067" s="1">
        <f t="shared" si="481"/>
        <v>2014</v>
      </c>
      <c r="X3067" s="1">
        <f t="shared" si="482"/>
        <v>2014</v>
      </c>
    </row>
    <row r="3068" spans="1:24" ht="40.5" x14ac:dyDescent="0.3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17">
        <f t="shared" si="478"/>
        <v>42561.020104166666</v>
      </c>
      <c r="L3068" s="17">
        <f t="shared" si="479"/>
        <v>42531.020104166666</v>
      </c>
      <c r="M3068" s="5" t="b">
        <v>0</v>
      </c>
      <c r="N3068" s="5">
        <v>15</v>
      </c>
      <c r="O3068" s="5" t="b">
        <v>0</v>
      </c>
      <c r="P3068" s="5" t="s">
        <v>8303</v>
      </c>
      <c r="Q3068" s="10">
        <f t="shared" si="474"/>
        <v>11.985714285714286</v>
      </c>
      <c r="R3068" s="12">
        <f t="shared" si="475"/>
        <v>4.2857142857142859E-3</v>
      </c>
      <c r="S3068" s="13" t="str">
        <f t="shared" si="480"/>
        <v>Theater</v>
      </c>
      <c r="T3068" s="13" t="str">
        <f t="shared" si="483"/>
        <v>Spaces</v>
      </c>
      <c r="U3068" s="18" t="str">
        <f t="shared" si="476"/>
        <v>Jul</v>
      </c>
      <c r="V3068" s="18" t="str">
        <f t="shared" si="477"/>
        <v>Jun</v>
      </c>
      <c r="W3068" s="1">
        <f t="shared" si="481"/>
        <v>2016</v>
      </c>
      <c r="X3068" s="1">
        <f t="shared" si="482"/>
        <v>2016</v>
      </c>
    </row>
    <row r="3069" spans="1:24" ht="60.75" x14ac:dyDescent="0.3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17">
        <f t="shared" si="478"/>
        <v>42256.730081018519</v>
      </c>
      <c r="L3069" s="17">
        <f t="shared" si="479"/>
        <v>42226.730081018519</v>
      </c>
      <c r="M3069" s="5" t="b">
        <v>0</v>
      </c>
      <c r="N3069" s="5">
        <v>1</v>
      </c>
      <c r="O3069" s="5" t="b">
        <v>0</v>
      </c>
      <c r="P3069" s="5" t="s">
        <v>8303</v>
      </c>
      <c r="Q3069" s="10">
        <f t="shared" si="474"/>
        <v>2.5</v>
      </c>
      <c r="R3069" s="12">
        <f t="shared" si="475"/>
        <v>1.2500000000000001E-2</v>
      </c>
      <c r="S3069" s="13" t="str">
        <f t="shared" si="480"/>
        <v>Theater</v>
      </c>
      <c r="T3069" s="13" t="str">
        <f t="shared" si="483"/>
        <v>Spaces</v>
      </c>
      <c r="U3069" s="18" t="str">
        <f t="shared" si="476"/>
        <v>Sep</v>
      </c>
      <c r="V3069" s="18" t="str">
        <f t="shared" si="477"/>
        <v>Aug</v>
      </c>
      <c r="W3069" s="1">
        <f t="shared" si="481"/>
        <v>2015</v>
      </c>
      <c r="X3069" s="1">
        <f t="shared" si="482"/>
        <v>2015</v>
      </c>
    </row>
    <row r="3070" spans="1:24" ht="60.75" x14ac:dyDescent="0.3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17">
        <f t="shared" si="478"/>
        <v>42293.483240740738</v>
      </c>
      <c r="L3070" s="17">
        <f t="shared" si="479"/>
        <v>42263.483240740738</v>
      </c>
      <c r="M3070" s="5" t="b">
        <v>0</v>
      </c>
      <c r="N3070" s="5">
        <v>2</v>
      </c>
      <c r="O3070" s="5" t="b">
        <v>0</v>
      </c>
      <c r="P3070" s="5" t="s">
        <v>8303</v>
      </c>
      <c r="Q3070" s="10">
        <f t="shared" si="474"/>
        <v>7.0000000000000007E-2</v>
      </c>
      <c r="R3070" s="12">
        <f t="shared" si="475"/>
        <v>8.0000000000000004E-4</v>
      </c>
      <c r="S3070" s="13" t="str">
        <f t="shared" si="480"/>
        <v>Theater</v>
      </c>
      <c r="T3070" s="13" t="str">
        <f t="shared" si="483"/>
        <v>Spaces</v>
      </c>
      <c r="U3070" s="18" t="str">
        <f t="shared" si="476"/>
        <v>Oct</v>
      </c>
      <c r="V3070" s="18" t="str">
        <f t="shared" si="477"/>
        <v>Sep</v>
      </c>
      <c r="W3070" s="1">
        <f t="shared" si="481"/>
        <v>2015</v>
      </c>
      <c r="X3070" s="1">
        <f t="shared" si="482"/>
        <v>2015</v>
      </c>
    </row>
    <row r="3071" spans="1:24" ht="60.75" x14ac:dyDescent="0.3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17">
        <f t="shared" si="478"/>
        <v>41987.625393518516</v>
      </c>
      <c r="L3071" s="17">
        <f t="shared" si="479"/>
        <v>41957.625393518516</v>
      </c>
      <c r="M3071" s="5" t="b">
        <v>0</v>
      </c>
      <c r="N3071" s="5">
        <v>7</v>
      </c>
      <c r="O3071" s="5" t="b">
        <v>0</v>
      </c>
      <c r="P3071" s="5" t="s">
        <v>8303</v>
      </c>
      <c r="Q3071" s="10">
        <f t="shared" si="474"/>
        <v>14.1</v>
      </c>
      <c r="R3071" s="12">
        <f t="shared" si="475"/>
        <v>0.7</v>
      </c>
      <c r="S3071" s="13" t="str">
        <f t="shared" si="480"/>
        <v>Theater</v>
      </c>
      <c r="T3071" s="13" t="str">
        <f t="shared" si="483"/>
        <v>Spaces</v>
      </c>
      <c r="U3071" s="18" t="str">
        <f t="shared" si="476"/>
        <v>Dec</v>
      </c>
      <c r="V3071" s="18" t="str">
        <f t="shared" si="477"/>
        <v>Nov</v>
      </c>
      <c r="W3071" s="1">
        <f t="shared" si="481"/>
        <v>2014</v>
      </c>
      <c r="X3071" s="1">
        <f t="shared" si="482"/>
        <v>2014</v>
      </c>
    </row>
    <row r="3072" spans="1:24" ht="60.75" x14ac:dyDescent="0.3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17">
        <f t="shared" si="478"/>
        <v>42711.525104166663</v>
      </c>
      <c r="L3072" s="17">
        <f t="shared" si="479"/>
        <v>42690.525104166663</v>
      </c>
      <c r="M3072" s="5" t="b">
        <v>0</v>
      </c>
      <c r="N3072" s="5">
        <v>16</v>
      </c>
      <c r="O3072" s="5" t="b">
        <v>0</v>
      </c>
      <c r="P3072" s="5" t="s">
        <v>8303</v>
      </c>
      <c r="Q3072" s="10">
        <f t="shared" si="474"/>
        <v>3.34</v>
      </c>
      <c r="R3072" s="12">
        <f t="shared" si="475"/>
        <v>0.16</v>
      </c>
      <c r="S3072" s="13" t="str">
        <f t="shared" si="480"/>
        <v>Theater</v>
      </c>
      <c r="T3072" s="13" t="str">
        <f t="shared" si="483"/>
        <v>Spaces</v>
      </c>
      <c r="U3072" s="18" t="str">
        <f t="shared" si="476"/>
        <v>Dec</v>
      </c>
      <c r="V3072" s="18" t="str">
        <f t="shared" si="477"/>
        <v>Nov</v>
      </c>
      <c r="W3072" s="1">
        <f t="shared" si="481"/>
        <v>2016</v>
      </c>
      <c r="X3072" s="1">
        <f t="shared" si="482"/>
        <v>2016</v>
      </c>
    </row>
    <row r="3073" spans="1:24" ht="40.5" x14ac:dyDescent="0.3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17">
        <f t="shared" si="478"/>
        <v>42115.040972222218</v>
      </c>
      <c r="L3073" s="17">
        <f t="shared" si="479"/>
        <v>42097.524085648147</v>
      </c>
      <c r="M3073" s="5" t="b">
        <v>0</v>
      </c>
      <c r="N3073" s="5">
        <v>117</v>
      </c>
      <c r="O3073" s="5" t="b">
        <v>0</v>
      </c>
      <c r="P3073" s="5" t="s">
        <v>8303</v>
      </c>
      <c r="Q3073" s="10">
        <f t="shared" si="474"/>
        <v>59.774999999999999</v>
      </c>
      <c r="R3073" s="12">
        <f t="shared" si="475"/>
        <v>0.97499999999999998</v>
      </c>
      <c r="S3073" s="13" t="str">
        <f t="shared" si="480"/>
        <v>Theater</v>
      </c>
      <c r="T3073" s="13" t="str">
        <f t="shared" si="483"/>
        <v>Spaces</v>
      </c>
      <c r="U3073" s="18" t="str">
        <f t="shared" si="476"/>
        <v>Apr</v>
      </c>
      <c r="V3073" s="18" t="str">
        <f t="shared" si="477"/>
        <v>Apr</v>
      </c>
      <c r="W3073" s="1">
        <f t="shared" si="481"/>
        <v>2015</v>
      </c>
      <c r="X3073" s="1">
        <f t="shared" si="482"/>
        <v>2015</v>
      </c>
    </row>
    <row r="3074" spans="1:24" ht="40.5" x14ac:dyDescent="0.3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17">
        <f t="shared" si="478"/>
        <v>42672.865277777775</v>
      </c>
      <c r="L3074" s="17">
        <f t="shared" si="479"/>
        <v>42658.482199074067</v>
      </c>
      <c r="M3074" s="5" t="b">
        <v>0</v>
      </c>
      <c r="N3074" s="5">
        <v>2</v>
      </c>
      <c r="O3074" s="5" t="b">
        <v>0</v>
      </c>
      <c r="P3074" s="5" t="s">
        <v>8303</v>
      </c>
      <c r="Q3074" s="10">
        <f t="shared" ref="Q3074:Q3137" si="484">100*E3074/D3074</f>
        <v>1.6666666666666666E-2</v>
      </c>
      <c r="R3074" s="12">
        <f t="shared" ref="R3074:R3137" si="485">100*N3074/D3074</f>
        <v>1.6666666666666666E-2</v>
      </c>
      <c r="S3074" s="13" t="str">
        <f t="shared" si="480"/>
        <v>Theater</v>
      </c>
      <c r="T3074" s="13" t="str">
        <f t="shared" si="483"/>
        <v>Spaces</v>
      </c>
      <c r="U3074" s="18" t="str">
        <f t="shared" ref="U3074:U3137" si="486">TEXT((I3074/86400)+25569+(-5/24), "mmm")</f>
        <v>Oct</v>
      </c>
      <c r="V3074" s="18" t="str">
        <f t="shared" ref="V3074:V3137" si="487">TEXT((J3074/86400)+25569+(-5/24), "mmm")</f>
        <v>Oct</v>
      </c>
      <c r="W3074" s="1">
        <f t="shared" si="481"/>
        <v>2016</v>
      </c>
      <c r="X3074" s="1">
        <f t="shared" si="482"/>
        <v>2016</v>
      </c>
    </row>
    <row r="3075" spans="1:24" ht="40.5" x14ac:dyDescent="0.3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17">
        <f t="shared" ref="K3075:K3138" si="488">(I3075/86400)+25569+(-5/24)</f>
        <v>42169.59652777778</v>
      </c>
      <c r="L3075" s="17">
        <f t="shared" ref="L3075:L3138" si="489">(J3075/86400)+25569+(-5/24)</f>
        <v>42111.475694444445</v>
      </c>
      <c r="M3075" s="5" t="b">
        <v>0</v>
      </c>
      <c r="N3075" s="5">
        <v>7</v>
      </c>
      <c r="O3075" s="5" t="b">
        <v>0</v>
      </c>
      <c r="P3075" s="5" t="s">
        <v>8303</v>
      </c>
      <c r="Q3075" s="10">
        <f t="shared" si="484"/>
        <v>2.3035714285714284E-2</v>
      </c>
      <c r="R3075" s="12">
        <f t="shared" si="485"/>
        <v>2.5000000000000001E-4</v>
      </c>
      <c r="S3075" s="13" t="str">
        <f t="shared" ref="S3075:S3138" si="490">IF(ISNUMBER(SEARCH("film",P3075)),"Film",IF(ISNUMBER(SEARCH("theater",P3075)),"Theater",IF(ISNUMBER(SEARCH("music",P3075)),"Music",IF(ISNUMBER(SEARCH("technology",P3075)),"Technology",IF(ISNUMBER(SEARCH("journalism",P3075)),"Journalism",IF(ISNUMBER(SEARCH("games",P3075)),"Games",IF(ISNUMBER(SEARCH("food",P3075)),"Food",IF(ISNUMBER(SEARCH("photography",P3075)),"Photography",IF(ISNUMBER(SEARCH("publishing",P3075)),"Publishing")))))))))</f>
        <v>Theater</v>
      </c>
      <c r="T3075" s="13" t="str">
        <f t="shared" si="483"/>
        <v>Spaces</v>
      </c>
      <c r="U3075" s="18" t="str">
        <f t="shared" si="486"/>
        <v>Jun</v>
      </c>
      <c r="V3075" s="18" t="str">
        <f t="shared" si="487"/>
        <v>Apr</v>
      </c>
      <c r="W3075" s="1">
        <f t="shared" ref="W3075:W3138" si="491">YEAR(K3075)</f>
        <v>2015</v>
      </c>
      <c r="X3075" s="1">
        <f t="shared" ref="X3075:X3138" si="492">YEAR(L3075)</f>
        <v>2015</v>
      </c>
    </row>
    <row r="3076" spans="1:24" ht="60.75" x14ac:dyDescent="0.3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17">
        <f t="shared" si="488"/>
        <v>42439.362951388888</v>
      </c>
      <c r="L3076" s="17">
        <f t="shared" si="489"/>
        <v>42409.362951388888</v>
      </c>
      <c r="M3076" s="5" t="b">
        <v>0</v>
      </c>
      <c r="N3076" s="5">
        <v>3</v>
      </c>
      <c r="O3076" s="5" t="b">
        <v>0</v>
      </c>
      <c r="P3076" s="5" t="s">
        <v>8303</v>
      </c>
      <c r="Q3076" s="10">
        <f t="shared" si="484"/>
        <v>8.7999999999999995E-2</v>
      </c>
      <c r="R3076" s="12">
        <f t="shared" si="485"/>
        <v>1.2E-2</v>
      </c>
      <c r="S3076" s="13" t="str">
        <f t="shared" si="490"/>
        <v>Theater</v>
      </c>
      <c r="T3076" s="13" t="str">
        <f t="shared" si="483"/>
        <v>Spaces</v>
      </c>
      <c r="U3076" s="18" t="str">
        <f t="shared" si="486"/>
        <v>Mar</v>
      </c>
      <c r="V3076" s="18" t="str">
        <f t="shared" si="487"/>
        <v>Feb</v>
      </c>
      <c r="W3076" s="1">
        <f t="shared" si="491"/>
        <v>2016</v>
      </c>
      <c r="X3076" s="1">
        <f t="shared" si="492"/>
        <v>2016</v>
      </c>
    </row>
    <row r="3077" spans="1:24" ht="40.5" x14ac:dyDescent="0.3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17">
        <f t="shared" si="488"/>
        <v>42600.89398148148</v>
      </c>
      <c r="L3077" s="17">
        <f t="shared" si="489"/>
        <v>42550.89398148148</v>
      </c>
      <c r="M3077" s="5" t="b">
        <v>0</v>
      </c>
      <c r="N3077" s="5">
        <v>20</v>
      </c>
      <c r="O3077" s="5" t="b">
        <v>0</v>
      </c>
      <c r="P3077" s="5" t="s">
        <v>8303</v>
      </c>
      <c r="Q3077" s="10">
        <f t="shared" si="484"/>
        <v>8.64</v>
      </c>
      <c r="R3077" s="12">
        <f t="shared" si="485"/>
        <v>0.13333333333333333</v>
      </c>
      <c r="S3077" s="13" t="str">
        <f t="shared" si="490"/>
        <v>Theater</v>
      </c>
      <c r="T3077" s="13" t="str">
        <f t="shared" si="483"/>
        <v>Spaces</v>
      </c>
      <c r="U3077" s="18" t="str">
        <f t="shared" si="486"/>
        <v>Aug</v>
      </c>
      <c r="V3077" s="18" t="str">
        <f t="shared" si="487"/>
        <v>Jun</v>
      </c>
      <c r="W3077" s="1">
        <f t="shared" si="491"/>
        <v>2016</v>
      </c>
      <c r="X3077" s="1">
        <f t="shared" si="492"/>
        <v>2016</v>
      </c>
    </row>
    <row r="3078" spans="1:24" x14ac:dyDescent="0.3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17">
        <f t="shared" si="488"/>
        <v>42286.443553240737</v>
      </c>
      <c r="L3078" s="17">
        <f t="shared" si="489"/>
        <v>42226.443553240737</v>
      </c>
      <c r="M3078" s="5" t="b">
        <v>0</v>
      </c>
      <c r="N3078" s="5">
        <v>50</v>
      </c>
      <c r="O3078" s="5" t="b">
        <v>0</v>
      </c>
      <c r="P3078" s="5" t="s">
        <v>8303</v>
      </c>
      <c r="Q3078" s="10">
        <f t="shared" si="484"/>
        <v>15.06</v>
      </c>
      <c r="R3078" s="12">
        <f t="shared" si="485"/>
        <v>0.5</v>
      </c>
      <c r="S3078" s="13" t="str">
        <f t="shared" si="490"/>
        <v>Theater</v>
      </c>
      <c r="T3078" s="13" t="str">
        <f t="shared" si="483"/>
        <v>Spaces</v>
      </c>
      <c r="U3078" s="18" t="str">
        <f t="shared" si="486"/>
        <v>Oct</v>
      </c>
      <c r="V3078" s="18" t="str">
        <f t="shared" si="487"/>
        <v>Aug</v>
      </c>
      <c r="W3078" s="1">
        <f t="shared" si="491"/>
        <v>2015</v>
      </c>
      <c r="X3078" s="1">
        <f t="shared" si="492"/>
        <v>2015</v>
      </c>
    </row>
    <row r="3079" spans="1:24" ht="60.75" x14ac:dyDescent="0.3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17">
        <f t="shared" si="488"/>
        <v>42796.74858796296</v>
      </c>
      <c r="L3079" s="17">
        <f t="shared" si="489"/>
        <v>42766.74858796296</v>
      </c>
      <c r="M3079" s="5" t="b">
        <v>0</v>
      </c>
      <c r="N3079" s="5">
        <v>2</v>
      </c>
      <c r="O3079" s="5" t="b">
        <v>0</v>
      </c>
      <c r="P3079" s="5" t="s">
        <v>8303</v>
      </c>
      <c r="Q3079" s="10">
        <f t="shared" si="484"/>
        <v>0.47727272727272729</v>
      </c>
      <c r="R3079" s="12">
        <f t="shared" si="485"/>
        <v>9.0909090909090905E-3</v>
      </c>
      <c r="S3079" s="13" t="str">
        <f t="shared" si="490"/>
        <v>Theater</v>
      </c>
      <c r="T3079" s="13" t="str">
        <f t="shared" si="483"/>
        <v>Spaces</v>
      </c>
      <c r="U3079" s="18" t="str">
        <f t="shared" si="486"/>
        <v>Mar</v>
      </c>
      <c r="V3079" s="18" t="str">
        <f t="shared" si="487"/>
        <v>Jan</v>
      </c>
      <c r="W3079" s="1">
        <f t="shared" si="491"/>
        <v>2017</v>
      </c>
      <c r="X3079" s="1">
        <f t="shared" si="492"/>
        <v>2017</v>
      </c>
    </row>
    <row r="3080" spans="1:24" ht="60.75" x14ac:dyDescent="0.3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17">
        <f t="shared" si="488"/>
        <v>42060.930497685178</v>
      </c>
      <c r="L3080" s="17">
        <f t="shared" si="489"/>
        <v>42030.930497685178</v>
      </c>
      <c r="M3080" s="5" t="b">
        <v>0</v>
      </c>
      <c r="N3080" s="5">
        <v>3</v>
      </c>
      <c r="O3080" s="5" t="b">
        <v>0</v>
      </c>
      <c r="P3080" s="5" t="s">
        <v>8303</v>
      </c>
      <c r="Q3080" s="10">
        <f t="shared" si="484"/>
        <v>0.11833333333333333</v>
      </c>
      <c r="R3080" s="12">
        <f t="shared" si="485"/>
        <v>5.0000000000000001E-3</v>
      </c>
      <c r="S3080" s="13" t="str">
        <f t="shared" si="490"/>
        <v>Theater</v>
      </c>
      <c r="T3080" s="13" t="str">
        <f t="shared" si="483"/>
        <v>Spaces</v>
      </c>
      <c r="U3080" s="18" t="str">
        <f t="shared" si="486"/>
        <v>Feb</v>
      </c>
      <c r="V3080" s="18" t="str">
        <f t="shared" si="487"/>
        <v>Jan</v>
      </c>
      <c r="W3080" s="1">
        <f t="shared" si="491"/>
        <v>2015</v>
      </c>
      <c r="X3080" s="1">
        <f t="shared" si="492"/>
        <v>2015</v>
      </c>
    </row>
    <row r="3081" spans="1:24" ht="40.5" x14ac:dyDescent="0.3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17">
        <f t="shared" si="488"/>
        <v>42085.463368055549</v>
      </c>
      <c r="L3081" s="17">
        <f t="shared" si="489"/>
        <v>42055.50503472222</v>
      </c>
      <c r="M3081" s="5" t="b">
        <v>0</v>
      </c>
      <c r="N3081" s="5">
        <v>27</v>
      </c>
      <c r="O3081" s="5" t="b">
        <v>0</v>
      </c>
      <c r="P3081" s="5" t="s">
        <v>8303</v>
      </c>
      <c r="Q3081" s="10">
        <f t="shared" si="484"/>
        <v>0.84173998587352461</v>
      </c>
      <c r="R3081" s="12">
        <f t="shared" si="485"/>
        <v>2.0244948885253127E-3</v>
      </c>
      <c r="S3081" s="13" t="str">
        <f t="shared" si="490"/>
        <v>Theater</v>
      </c>
      <c r="T3081" s="13" t="str">
        <f t="shared" si="483"/>
        <v>Spaces</v>
      </c>
      <c r="U3081" s="18" t="str">
        <f t="shared" si="486"/>
        <v>Mar</v>
      </c>
      <c r="V3081" s="18" t="str">
        <f t="shared" si="487"/>
        <v>Feb</v>
      </c>
      <c r="W3081" s="1">
        <f t="shared" si="491"/>
        <v>2015</v>
      </c>
      <c r="X3081" s="1">
        <f t="shared" si="492"/>
        <v>2015</v>
      </c>
    </row>
    <row r="3082" spans="1:24" ht="40.5" x14ac:dyDescent="0.3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17">
        <f t="shared" si="488"/>
        <v>41999.861620370364</v>
      </c>
      <c r="L3082" s="17">
        <f t="shared" si="489"/>
        <v>41939.8199537037</v>
      </c>
      <c r="M3082" s="5" t="b">
        <v>0</v>
      </c>
      <c r="N3082" s="5">
        <v>7</v>
      </c>
      <c r="O3082" s="5" t="b">
        <v>0</v>
      </c>
      <c r="P3082" s="5" t="s">
        <v>8303</v>
      </c>
      <c r="Q3082" s="10">
        <f t="shared" si="484"/>
        <v>1.8800000000000001E-2</v>
      </c>
      <c r="R3082" s="12">
        <f t="shared" si="485"/>
        <v>3.5E-4</v>
      </c>
      <c r="S3082" s="13" t="str">
        <f t="shared" si="490"/>
        <v>Theater</v>
      </c>
      <c r="T3082" s="13" t="str">
        <f t="shared" si="483"/>
        <v>Spaces</v>
      </c>
      <c r="U3082" s="18" t="str">
        <f t="shared" si="486"/>
        <v>Dec</v>
      </c>
      <c r="V3082" s="18" t="str">
        <f t="shared" si="487"/>
        <v>Oct</v>
      </c>
      <c r="W3082" s="1">
        <f t="shared" si="491"/>
        <v>2014</v>
      </c>
      <c r="X3082" s="1">
        <f t="shared" si="492"/>
        <v>2014</v>
      </c>
    </row>
    <row r="3083" spans="1:24" ht="40.5" x14ac:dyDescent="0.3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17">
        <f t="shared" si="488"/>
        <v>42266.973275462959</v>
      </c>
      <c r="L3083" s="17">
        <f t="shared" si="489"/>
        <v>42236.973275462959</v>
      </c>
      <c r="M3083" s="5" t="b">
        <v>0</v>
      </c>
      <c r="N3083" s="5">
        <v>5</v>
      </c>
      <c r="O3083" s="5" t="b">
        <v>0</v>
      </c>
      <c r="P3083" s="5" t="s">
        <v>8303</v>
      </c>
      <c r="Q3083" s="10">
        <f t="shared" si="484"/>
        <v>0.21029999999999999</v>
      </c>
      <c r="R3083" s="12">
        <f t="shared" si="485"/>
        <v>5.0000000000000001E-4</v>
      </c>
      <c r="S3083" s="13" t="str">
        <f t="shared" si="490"/>
        <v>Theater</v>
      </c>
      <c r="T3083" s="13" t="str">
        <f t="shared" si="483"/>
        <v>Spaces</v>
      </c>
      <c r="U3083" s="18" t="str">
        <f t="shared" si="486"/>
        <v>Sep</v>
      </c>
      <c r="V3083" s="18" t="str">
        <f t="shared" si="487"/>
        <v>Aug</v>
      </c>
      <c r="W3083" s="1">
        <f t="shared" si="491"/>
        <v>2015</v>
      </c>
      <c r="X3083" s="1">
        <f t="shared" si="492"/>
        <v>2015</v>
      </c>
    </row>
    <row r="3084" spans="1:24" ht="40.5" x14ac:dyDescent="0.3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17">
        <f t="shared" si="488"/>
        <v>42323.756319444445</v>
      </c>
      <c r="L3084" s="17">
        <f t="shared" si="489"/>
        <v>42293.714652777773</v>
      </c>
      <c r="M3084" s="5" t="b">
        <v>0</v>
      </c>
      <c r="N3084" s="5">
        <v>0</v>
      </c>
      <c r="O3084" s="5" t="b">
        <v>0</v>
      </c>
      <c r="P3084" s="5" t="s">
        <v>8303</v>
      </c>
      <c r="Q3084" s="10">
        <f t="shared" si="484"/>
        <v>0</v>
      </c>
      <c r="R3084" s="12">
        <f t="shared" si="485"/>
        <v>0</v>
      </c>
      <c r="S3084" s="13" t="str">
        <f t="shared" si="490"/>
        <v>Theater</v>
      </c>
      <c r="T3084" s="13" t="str">
        <f t="shared" si="483"/>
        <v>Spaces</v>
      </c>
      <c r="U3084" s="18" t="str">
        <f t="shared" si="486"/>
        <v>Nov</v>
      </c>
      <c r="V3084" s="18" t="str">
        <f t="shared" si="487"/>
        <v>Oct</v>
      </c>
      <c r="W3084" s="1">
        <f t="shared" si="491"/>
        <v>2015</v>
      </c>
      <c r="X3084" s="1">
        <f t="shared" si="492"/>
        <v>2015</v>
      </c>
    </row>
    <row r="3085" spans="1:24" ht="60.75" x14ac:dyDescent="0.3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17">
        <f t="shared" si="488"/>
        <v>41883</v>
      </c>
      <c r="L3085" s="17">
        <f t="shared" si="489"/>
        <v>41853.355069444442</v>
      </c>
      <c r="M3085" s="5" t="b">
        <v>0</v>
      </c>
      <c r="N3085" s="5">
        <v>3</v>
      </c>
      <c r="O3085" s="5" t="b">
        <v>0</v>
      </c>
      <c r="P3085" s="5" t="s">
        <v>8303</v>
      </c>
      <c r="Q3085" s="10">
        <f t="shared" si="484"/>
        <v>0.28000000000000003</v>
      </c>
      <c r="R3085" s="12">
        <f t="shared" si="485"/>
        <v>1.4999999999999999E-2</v>
      </c>
      <c r="S3085" s="13" t="str">
        <f t="shared" si="490"/>
        <v>Theater</v>
      </c>
      <c r="T3085" s="13" t="str">
        <f t="shared" si="483"/>
        <v>Spaces</v>
      </c>
      <c r="U3085" s="18" t="str">
        <f t="shared" si="486"/>
        <v>Sep</v>
      </c>
      <c r="V3085" s="18" t="str">
        <f t="shared" si="487"/>
        <v>Aug</v>
      </c>
      <c r="W3085" s="1">
        <f t="shared" si="491"/>
        <v>2014</v>
      </c>
      <c r="X3085" s="1">
        <f t="shared" si="492"/>
        <v>2014</v>
      </c>
    </row>
    <row r="3086" spans="1:24" ht="40.5" x14ac:dyDescent="0.3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17">
        <f t="shared" si="488"/>
        <v>42129.574999999997</v>
      </c>
      <c r="L3086" s="17">
        <f t="shared" si="489"/>
        <v>42100.515405092585</v>
      </c>
      <c r="M3086" s="5" t="b">
        <v>0</v>
      </c>
      <c r="N3086" s="5">
        <v>6</v>
      </c>
      <c r="O3086" s="5" t="b">
        <v>0</v>
      </c>
      <c r="P3086" s="5" t="s">
        <v>8303</v>
      </c>
      <c r="Q3086" s="10">
        <f t="shared" si="484"/>
        <v>11.57920670115792</v>
      </c>
      <c r="R3086" s="12">
        <f t="shared" si="485"/>
        <v>0.14781966001478197</v>
      </c>
      <c r="S3086" s="13" t="str">
        <f t="shared" si="490"/>
        <v>Theater</v>
      </c>
      <c r="T3086" s="13" t="str">
        <f t="shared" si="483"/>
        <v>Spaces</v>
      </c>
      <c r="U3086" s="18" t="str">
        <f t="shared" si="486"/>
        <v>May</v>
      </c>
      <c r="V3086" s="18" t="str">
        <f t="shared" si="487"/>
        <v>Apr</v>
      </c>
      <c r="W3086" s="1">
        <f t="shared" si="491"/>
        <v>2015</v>
      </c>
      <c r="X3086" s="1">
        <f t="shared" si="492"/>
        <v>2015</v>
      </c>
    </row>
    <row r="3087" spans="1:24" ht="40.5" x14ac:dyDescent="0.3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17">
        <f t="shared" si="488"/>
        <v>42276.675451388888</v>
      </c>
      <c r="L3087" s="17">
        <f t="shared" si="489"/>
        <v>42246.675451388888</v>
      </c>
      <c r="M3087" s="5" t="b">
        <v>0</v>
      </c>
      <c r="N3087" s="5">
        <v>9</v>
      </c>
      <c r="O3087" s="5" t="b">
        <v>0</v>
      </c>
      <c r="P3087" s="5" t="s">
        <v>8303</v>
      </c>
      <c r="Q3087" s="10">
        <f t="shared" si="484"/>
        <v>2.44</v>
      </c>
      <c r="R3087" s="12">
        <f t="shared" si="485"/>
        <v>3.5999999999999997E-2</v>
      </c>
      <c r="S3087" s="13" t="str">
        <f t="shared" si="490"/>
        <v>Theater</v>
      </c>
      <c r="T3087" s="13" t="str">
        <f t="shared" si="483"/>
        <v>Spaces</v>
      </c>
      <c r="U3087" s="18" t="str">
        <f t="shared" si="486"/>
        <v>Sep</v>
      </c>
      <c r="V3087" s="18" t="str">
        <f t="shared" si="487"/>
        <v>Aug</v>
      </c>
      <c r="W3087" s="1">
        <f t="shared" si="491"/>
        <v>2015</v>
      </c>
      <c r="X3087" s="1">
        <f t="shared" si="492"/>
        <v>2015</v>
      </c>
    </row>
    <row r="3088" spans="1:24" ht="40.5" x14ac:dyDescent="0.3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17">
        <f t="shared" si="488"/>
        <v>42233.462488425925</v>
      </c>
      <c r="L3088" s="17">
        <f t="shared" si="489"/>
        <v>42173.462488425925</v>
      </c>
      <c r="M3088" s="5" t="b">
        <v>0</v>
      </c>
      <c r="N3088" s="5">
        <v>3</v>
      </c>
      <c r="O3088" s="5" t="b">
        <v>0</v>
      </c>
      <c r="P3088" s="5" t="s">
        <v>8303</v>
      </c>
      <c r="Q3088" s="10">
        <f t="shared" si="484"/>
        <v>0.25</v>
      </c>
      <c r="R3088" s="12">
        <f t="shared" si="485"/>
        <v>1.4999999999999999E-2</v>
      </c>
      <c r="S3088" s="13" t="str">
        <f t="shared" si="490"/>
        <v>Theater</v>
      </c>
      <c r="T3088" s="13" t="str">
        <f t="shared" si="483"/>
        <v>Spaces</v>
      </c>
      <c r="U3088" s="18" t="str">
        <f t="shared" si="486"/>
        <v>Aug</v>
      </c>
      <c r="V3088" s="18" t="str">
        <f t="shared" si="487"/>
        <v>Jun</v>
      </c>
      <c r="W3088" s="1">
        <f t="shared" si="491"/>
        <v>2015</v>
      </c>
      <c r="X3088" s="1">
        <f t="shared" si="492"/>
        <v>2015</v>
      </c>
    </row>
    <row r="3089" spans="1:24" ht="60.75" x14ac:dyDescent="0.3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17">
        <f t="shared" si="488"/>
        <v>42724.983680555553</v>
      </c>
      <c r="L3089" s="17">
        <f t="shared" si="489"/>
        <v>42664.942013888889</v>
      </c>
      <c r="M3089" s="5" t="b">
        <v>0</v>
      </c>
      <c r="N3089" s="5">
        <v>2</v>
      </c>
      <c r="O3089" s="5" t="b">
        <v>0</v>
      </c>
      <c r="P3089" s="5" t="s">
        <v>8303</v>
      </c>
      <c r="Q3089" s="10">
        <f t="shared" si="484"/>
        <v>0.625</v>
      </c>
      <c r="R3089" s="12">
        <f t="shared" si="485"/>
        <v>0.01</v>
      </c>
      <c r="S3089" s="13" t="str">
        <f t="shared" si="490"/>
        <v>Theater</v>
      </c>
      <c r="T3089" s="13" t="str">
        <f t="shared" si="483"/>
        <v>Spaces</v>
      </c>
      <c r="U3089" s="18" t="str">
        <f t="shared" si="486"/>
        <v>Dec</v>
      </c>
      <c r="V3089" s="18" t="str">
        <f t="shared" si="487"/>
        <v>Oct</v>
      </c>
      <c r="W3089" s="1">
        <f t="shared" si="491"/>
        <v>2016</v>
      </c>
      <c r="X3089" s="1">
        <f t="shared" si="492"/>
        <v>2016</v>
      </c>
    </row>
    <row r="3090" spans="1:24" ht="60.75" x14ac:dyDescent="0.3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17">
        <f t="shared" si="488"/>
        <v>42012.361805555549</v>
      </c>
      <c r="L3090" s="17">
        <f t="shared" si="489"/>
        <v>41981.363969907405</v>
      </c>
      <c r="M3090" s="5" t="b">
        <v>0</v>
      </c>
      <c r="N3090" s="5">
        <v>3</v>
      </c>
      <c r="O3090" s="5" t="b">
        <v>0</v>
      </c>
      <c r="P3090" s="5" t="s">
        <v>8303</v>
      </c>
      <c r="Q3090" s="10">
        <f t="shared" si="484"/>
        <v>0.19384615384615383</v>
      </c>
      <c r="R3090" s="12">
        <f t="shared" si="485"/>
        <v>4.6153846153846158E-3</v>
      </c>
      <c r="S3090" s="13" t="str">
        <f t="shared" si="490"/>
        <v>Theater</v>
      </c>
      <c r="T3090" s="13" t="str">
        <f t="shared" si="483"/>
        <v>Spaces</v>
      </c>
      <c r="U3090" s="18" t="str">
        <f t="shared" si="486"/>
        <v>Jan</v>
      </c>
      <c r="V3090" s="18" t="str">
        <f t="shared" si="487"/>
        <v>Dec</v>
      </c>
      <c r="W3090" s="1">
        <f t="shared" si="491"/>
        <v>2015</v>
      </c>
      <c r="X3090" s="1">
        <f t="shared" si="492"/>
        <v>2014</v>
      </c>
    </row>
    <row r="3091" spans="1:24" ht="60.75" x14ac:dyDescent="0.3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17">
        <f t="shared" si="488"/>
        <v>42559.874305555553</v>
      </c>
      <c r="L3091" s="17">
        <f t="shared" si="489"/>
        <v>42528.334293981483</v>
      </c>
      <c r="M3091" s="5" t="b">
        <v>0</v>
      </c>
      <c r="N3091" s="5">
        <v>45</v>
      </c>
      <c r="O3091" s="5" t="b">
        <v>0</v>
      </c>
      <c r="P3091" s="5" t="s">
        <v>8303</v>
      </c>
      <c r="Q3091" s="10">
        <f t="shared" si="484"/>
        <v>23.416</v>
      </c>
      <c r="R3091" s="12">
        <f t="shared" si="485"/>
        <v>0.18</v>
      </c>
      <c r="S3091" s="13" t="str">
        <f t="shared" si="490"/>
        <v>Theater</v>
      </c>
      <c r="T3091" s="13" t="str">
        <f t="shared" si="483"/>
        <v>Spaces</v>
      </c>
      <c r="U3091" s="18" t="str">
        <f t="shared" si="486"/>
        <v>Jul</v>
      </c>
      <c r="V3091" s="18" t="str">
        <f t="shared" si="487"/>
        <v>Jun</v>
      </c>
      <c r="W3091" s="1">
        <f t="shared" si="491"/>
        <v>2016</v>
      </c>
      <c r="X3091" s="1">
        <f t="shared" si="492"/>
        <v>2016</v>
      </c>
    </row>
    <row r="3092" spans="1:24" ht="40.5" x14ac:dyDescent="0.3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17">
        <f t="shared" si="488"/>
        <v>42125.568807870368</v>
      </c>
      <c r="L3092" s="17">
        <f t="shared" si="489"/>
        <v>42065.610474537032</v>
      </c>
      <c r="M3092" s="5" t="b">
        <v>0</v>
      </c>
      <c r="N3092" s="5">
        <v>9</v>
      </c>
      <c r="O3092" s="5" t="b">
        <v>0</v>
      </c>
      <c r="P3092" s="5" t="s">
        <v>8303</v>
      </c>
      <c r="Q3092" s="10">
        <f t="shared" si="484"/>
        <v>5.0808888888888886</v>
      </c>
      <c r="R3092" s="12">
        <f t="shared" si="485"/>
        <v>4.0000000000000001E-3</v>
      </c>
      <c r="S3092" s="13" t="str">
        <f t="shared" si="490"/>
        <v>Theater</v>
      </c>
      <c r="T3092" s="13" t="str">
        <f t="shared" si="483"/>
        <v>Spaces</v>
      </c>
      <c r="U3092" s="18" t="str">
        <f t="shared" si="486"/>
        <v>May</v>
      </c>
      <c r="V3092" s="18" t="str">
        <f t="shared" si="487"/>
        <v>Mar</v>
      </c>
      <c r="W3092" s="1">
        <f t="shared" si="491"/>
        <v>2015</v>
      </c>
      <c r="X3092" s="1">
        <f t="shared" si="492"/>
        <v>2015</v>
      </c>
    </row>
    <row r="3093" spans="1:24" ht="40.5" x14ac:dyDescent="0.3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17">
        <f t="shared" si="488"/>
        <v>42596.740081018514</v>
      </c>
      <c r="L3093" s="17">
        <f t="shared" si="489"/>
        <v>42566.740081018514</v>
      </c>
      <c r="M3093" s="5" t="b">
        <v>0</v>
      </c>
      <c r="N3093" s="5">
        <v>9</v>
      </c>
      <c r="O3093" s="5" t="b">
        <v>0</v>
      </c>
      <c r="P3093" s="5" t="s">
        <v>8303</v>
      </c>
      <c r="Q3093" s="10">
        <f t="shared" si="484"/>
        <v>15.92</v>
      </c>
      <c r="R3093" s="12">
        <f t="shared" si="485"/>
        <v>0.18</v>
      </c>
      <c r="S3093" s="13" t="str">
        <f t="shared" si="490"/>
        <v>Theater</v>
      </c>
      <c r="T3093" s="13" t="str">
        <f t="shared" si="483"/>
        <v>Spaces</v>
      </c>
      <c r="U3093" s="18" t="str">
        <f t="shared" si="486"/>
        <v>Aug</v>
      </c>
      <c r="V3093" s="18" t="str">
        <f t="shared" si="487"/>
        <v>Jul</v>
      </c>
      <c r="W3093" s="1">
        <f t="shared" si="491"/>
        <v>2016</v>
      </c>
      <c r="X3093" s="1">
        <f t="shared" si="492"/>
        <v>2016</v>
      </c>
    </row>
    <row r="3094" spans="1:24" ht="40.5" x14ac:dyDescent="0.3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17">
        <f t="shared" si="488"/>
        <v>42292.708333333336</v>
      </c>
      <c r="L3094" s="17">
        <f t="shared" si="489"/>
        <v>42255.41101851852</v>
      </c>
      <c r="M3094" s="5" t="b">
        <v>0</v>
      </c>
      <c r="N3094" s="5">
        <v>21</v>
      </c>
      <c r="O3094" s="5" t="b">
        <v>0</v>
      </c>
      <c r="P3094" s="5" t="s">
        <v>8303</v>
      </c>
      <c r="Q3094" s="10">
        <f t="shared" si="484"/>
        <v>1.18319</v>
      </c>
      <c r="R3094" s="12">
        <f t="shared" si="485"/>
        <v>2.1000000000000001E-2</v>
      </c>
      <c r="S3094" s="13" t="str">
        <f t="shared" si="490"/>
        <v>Theater</v>
      </c>
      <c r="T3094" s="13" t="str">
        <f t="shared" si="483"/>
        <v>Spaces</v>
      </c>
      <c r="U3094" s="18" t="str">
        <f t="shared" si="486"/>
        <v>Oct</v>
      </c>
      <c r="V3094" s="18" t="str">
        <f t="shared" si="487"/>
        <v>Sep</v>
      </c>
      <c r="W3094" s="1">
        <f t="shared" si="491"/>
        <v>2015</v>
      </c>
      <c r="X3094" s="1">
        <f t="shared" si="492"/>
        <v>2015</v>
      </c>
    </row>
    <row r="3095" spans="1:24" ht="60.75" x14ac:dyDescent="0.3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17">
        <f t="shared" si="488"/>
        <v>41790.957638888889</v>
      </c>
      <c r="L3095" s="17">
        <f t="shared" si="489"/>
        <v>41760.700706018521</v>
      </c>
      <c r="M3095" s="5" t="b">
        <v>0</v>
      </c>
      <c r="N3095" s="5">
        <v>17</v>
      </c>
      <c r="O3095" s="5" t="b">
        <v>0</v>
      </c>
      <c r="P3095" s="5" t="s">
        <v>8303</v>
      </c>
      <c r="Q3095" s="10">
        <f t="shared" si="484"/>
        <v>22.75</v>
      </c>
      <c r="R3095" s="12">
        <f t="shared" si="485"/>
        <v>0.42499999999999999</v>
      </c>
      <c r="S3095" s="13" t="str">
        <f t="shared" si="490"/>
        <v>Theater</v>
      </c>
      <c r="T3095" s="13" t="str">
        <f t="shared" si="483"/>
        <v>Spaces</v>
      </c>
      <c r="U3095" s="18" t="str">
        <f t="shared" si="486"/>
        <v>May</v>
      </c>
      <c r="V3095" s="18" t="str">
        <f t="shared" si="487"/>
        <v>May</v>
      </c>
      <c r="W3095" s="1">
        <f t="shared" si="491"/>
        <v>2014</v>
      </c>
      <c r="X3095" s="1">
        <f t="shared" si="492"/>
        <v>2014</v>
      </c>
    </row>
    <row r="3096" spans="1:24" ht="40.5" x14ac:dyDescent="0.3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17">
        <f t="shared" si="488"/>
        <v>42267.587453703702</v>
      </c>
      <c r="L3096" s="17">
        <f t="shared" si="489"/>
        <v>42207.587453703702</v>
      </c>
      <c r="M3096" s="5" t="b">
        <v>0</v>
      </c>
      <c r="N3096" s="5">
        <v>1</v>
      </c>
      <c r="O3096" s="5" t="b">
        <v>0</v>
      </c>
      <c r="P3096" s="5" t="s">
        <v>8303</v>
      </c>
      <c r="Q3096" s="10">
        <f t="shared" si="484"/>
        <v>2.5000000000000001E-2</v>
      </c>
      <c r="R3096" s="12">
        <f t="shared" si="485"/>
        <v>1E-3</v>
      </c>
      <c r="S3096" s="13" t="str">
        <f t="shared" si="490"/>
        <v>Theater</v>
      </c>
      <c r="T3096" s="13" t="str">
        <f t="shared" si="483"/>
        <v>Spaces</v>
      </c>
      <c r="U3096" s="18" t="str">
        <f t="shared" si="486"/>
        <v>Sep</v>
      </c>
      <c r="V3096" s="18" t="str">
        <f t="shared" si="487"/>
        <v>Jul</v>
      </c>
      <c r="W3096" s="1">
        <f t="shared" si="491"/>
        <v>2015</v>
      </c>
      <c r="X3096" s="1">
        <f t="shared" si="492"/>
        <v>2015</v>
      </c>
    </row>
    <row r="3097" spans="1:24" ht="40.5" x14ac:dyDescent="0.3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17">
        <f t="shared" si="488"/>
        <v>42582.81689814815</v>
      </c>
      <c r="L3097" s="17">
        <f t="shared" si="489"/>
        <v>42522.81689814815</v>
      </c>
      <c r="M3097" s="5" t="b">
        <v>0</v>
      </c>
      <c r="N3097" s="5">
        <v>1</v>
      </c>
      <c r="O3097" s="5" t="b">
        <v>0</v>
      </c>
      <c r="P3097" s="5" t="s">
        <v>8303</v>
      </c>
      <c r="Q3097" s="10">
        <f t="shared" si="484"/>
        <v>0.33512064343163539</v>
      </c>
      <c r="R3097" s="12">
        <f t="shared" si="485"/>
        <v>6.7024128686327079E-3</v>
      </c>
      <c r="S3097" s="13" t="str">
        <f t="shared" si="490"/>
        <v>Theater</v>
      </c>
      <c r="T3097" s="13" t="str">
        <f t="shared" si="483"/>
        <v>Spaces</v>
      </c>
      <c r="U3097" s="18" t="str">
        <f t="shared" si="486"/>
        <v>Jul</v>
      </c>
      <c r="V3097" s="18" t="str">
        <f t="shared" si="487"/>
        <v>Jun</v>
      </c>
      <c r="W3097" s="1">
        <f t="shared" si="491"/>
        <v>2016</v>
      </c>
      <c r="X3097" s="1">
        <f t="shared" si="492"/>
        <v>2016</v>
      </c>
    </row>
    <row r="3098" spans="1:24" ht="40.5" x14ac:dyDescent="0.3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17">
        <f t="shared" si="488"/>
        <v>42144.617199074077</v>
      </c>
      <c r="L3098" s="17">
        <f t="shared" si="489"/>
        <v>42114.617199074077</v>
      </c>
      <c r="M3098" s="5" t="b">
        <v>0</v>
      </c>
      <c r="N3098" s="5">
        <v>14</v>
      </c>
      <c r="O3098" s="5" t="b">
        <v>0</v>
      </c>
      <c r="P3098" s="5" t="s">
        <v>8303</v>
      </c>
      <c r="Q3098" s="10">
        <f t="shared" si="484"/>
        <v>3.9750000000000001</v>
      </c>
      <c r="R3098" s="12">
        <f t="shared" si="485"/>
        <v>7.0000000000000007E-2</v>
      </c>
      <c r="S3098" s="13" t="str">
        <f t="shared" si="490"/>
        <v>Theater</v>
      </c>
      <c r="T3098" s="13" t="str">
        <f t="shared" si="483"/>
        <v>Spaces</v>
      </c>
      <c r="U3098" s="18" t="str">
        <f t="shared" si="486"/>
        <v>May</v>
      </c>
      <c r="V3098" s="18" t="str">
        <f t="shared" si="487"/>
        <v>Apr</v>
      </c>
      <c r="W3098" s="1">
        <f t="shared" si="491"/>
        <v>2015</v>
      </c>
      <c r="X3098" s="1">
        <f t="shared" si="492"/>
        <v>2015</v>
      </c>
    </row>
    <row r="3099" spans="1:24" ht="60.75" x14ac:dyDescent="0.3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17">
        <f t="shared" si="488"/>
        <v>42650.374999999993</v>
      </c>
      <c r="L3099" s="17">
        <f t="shared" si="489"/>
        <v>42629.29515046296</v>
      </c>
      <c r="M3099" s="5" t="b">
        <v>0</v>
      </c>
      <c r="N3099" s="5">
        <v>42</v>
      </c>
      <c r="O3099" s="5" t="b">
        <v>0</v>
      </c>
      <c r="P3099" s="5" t="s">
        <v>8303</v>
      </c>
      <c r="Q3099" s="10">
        <f t="shared" si="484"/>
        <v>17.149999999999999</v>
      </c>
      <c r="R3099" s="12">
        <f t="shared" si="485"/>
        <v>0.42</v>
      </c>
      <c r="S3099" s="13" t="str">
        <f t="shared" si="490"/>
        <v>Theater</v>
      </c>
      <c r="T3099" s="13" t="str">
        <f t="shared" si="483"/>
        <v>Spaces</v>
      </c>
      <c r="U3099" s="18" t="str">
        <f t="shared" si="486"/>
        <v>Oct</v>
      </c>
      <c r="V3099" s="18" t="str">
        <f t="shared" si="487"/>
        <v>Sep</v>
      </c>
      <c r="W3099" s="1">
        <f t="shared" si="491"/>
        <v>2016</v>
      </c>
      <c r="X3099" s="1">
        <f t="shared" si="492"/>
        <v>2016</v>
      </c>
    </row>
    <row r="3100" spans="1:24" ht="40.5" x14ac:dyDescent="0.3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17">
        <f t="shared" si="488"/>
        <v>42407.803472222215</v>
      </c>
      <c r="L3100" s="17">
        <f t="shared" si="489"/>
        <v>42359.58390046296</v>
      </c>
      <c r="M3100" s="5" t="b">
        <v>0</v>
      </c>
      <c r="N3100" s="5">
        <v>27</v>
      </c>
      <c r="O3100" s="5" t="b">
        <v>0</v>
      </c>
      <c r="P3100" s="5" t="s">
        <v>8303</v>
      </c>
      <c r="Q3100" s="10">
        <f t="shared" si="484"/>
        <v>3.6080041046690612</v>
      </c>
      <c r="R3100" s="12">
        <f t="shared" si="485"/>
        <v>5.5413032324268856E-2</v>
      </c>
      <c r="S3100" s="13" t="str">
        <f t="shared" si="490"/>
        <v>Theater</v>
      </c>
      <c r="T3100" s="13" t="str">
        <f t="shared" si="483"/>
        <v>Spaces</v>
      </c>
      <c r="U3100" s="18" t="str">
        <f t="shared" si="486"/>
        <v>Feb</v>
      </c>
      <c r="V3100" s="18" t="str">
        <f t="shared" si="487"/>
        <v>Dec</v>
      </c>
      <c r="W3100" s="1">
        <f t="shared" si="491"/>
        <v>2016</v>
      </c>
      <c r="X3100" s="1">
        <f t="shared" si="492"/>
        <v>2015</v>
      </c>
    </row>
    <row r="3101" spans="1:24" ht="60.75" x14ac:dyDescent="0.3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17">
        <f t="shared" si="488"/>
        <v>42411.981377314813</v>
      </c>
      <c r="L3101" s="17">
        <f t="shared" si="489"/>
        <v>42381.981377314813</v>
      </c>
      <c r="M3101" s="5" t="b">
        <v>0</v>
      </c>
      <c r="N3101" s="5">
        <v>5</v>
      </c>
      <c r="O3101" s="5" t="b">
        <v>0</v>
      </c>
      <c r="P3101" s="5" t="s">
        <v>8303</v>
      </c>
      <c r="Q3101" s="10">
        <f t="shared" si="484"/>
        <v>13.9</v>
      </c>
      <c r="R3101" s="12">
        <f t="shared" si="485"/>
        <v>0.25</v>
      </c>
      <c r="S3101" s="13" t="str">
        <f t="shared" si="490"/>
        <v>Theater</v>
      </c>
      <c r="T3101" s="13" t="str">
        <f t="shared" si="483"/>
        <v>Spaces</v>
      </c>
      <c r="U3101" s="18" t="str">
        <f t="shared" si="486"/>
        <v>Feb</v>
      </c>
      <c r="V3101" s="18" t="str">
        <f t="shared" si="487"/>
        <v>Jan</v>
      </c>
      <c r="W3101" s="1">
        <f t="shared" si="491"/>
        <v>2016</v>
      </c>
      <c r="X3101" s="1">
        <f t="shared" si="492"/>
        <v>2016</v>
      </c>
    </row>
    <row r="3102" spans="1:24" ht="40.5" x14ac:dyDescent="0.3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17">
        <f t="shared" si="488"/>
        <v>41932.4140625</v>
      </c>
      <c r="L3102" s="17">
        <f t="shared" si="489"/>
        <v>41902.4140625</v>
      </c>
      <c r="M3102" s="5" t="b">
        <v>0</v>
      </c>
      <c r="N3102" s="5">
        <v>13</v>
      </c>
      <c r="O3102" s="5" t="b">
        <v>0</v>
      </c>
      <c r="P3102" s="5" t="s">
        <v>8303</v>
      </c>
      <c r="Q3102" s="10">
        <f t="shared" si="484"/>
        <v>15.225</v>
      </c>
      <c r="R3102" s="12">
        <f t="shared" si="485"/>
        <v>0.10833333333333334</v>
      </c>
      <c r="S3102" s="13" t="str">
        <f t="shared" si="490"/>
        <v>Theater</v>
      </c>
      <c r="T3102" s="13" t="str">
        <f t="shared" si="483"/>
        <v>Spaces</v>
      </c>
      <c r="U3102" s="18" t="str">
        <f t="shared" si="486"/>
        <v>Oct</v>
      </c>
      <c r="V3102" s="18" t="str">
        <f t="shared" si="487"/>
        <v>Sep</v>
      </c>
      <c r="W3102" s="1">
        <f t="shared" si="491"/>
        <v>2014</v>
      </c>
      <c r="X3102" s="1">
        <f t="shared" si="492"/>
        <v>2014</v>
      </c>
    </row>
    <row r="3103" spans="1:24" ht="40.5" x14ac:dyDescent="0.3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17">
        <f t="shared" si="488"/>
        <v>42201.12222222222</v>
      </c>
      <c r="L3103" s="17">
        <f t="shared" si="489"/>
        <v>42171.175196759257</v>
      </c>
      <c r="M3103" s="5" t="b">
        <v>0</v>
      </c>
      <c r="N3103" s="5">
        <v>12</v>
      </c>
      <c r="O3103" s="5" t="b">
        <v>0</v>
      </c>
      <c r="P3103" s="5" t="s">
        <v>8303</v>
      </c>
      <c r="Q3103" s="10">
        <f t="shared" si="484"/>
        <v>12</v>
      </c>
      <c r="R3103" s="12">
        <f t="shared" si="485"/>
        <v>0.48</v>
      </c>
      <c r="S3103" s="13" t="str">
        <f t="shared" si="490"/>
        <v>Theater</v>
      </c>
      <c r="T3103" s="13" t="str">
        <f t="shared" si="483"/>
        <v>Spaces</v>
      </c>
      <c r="U3103" s="18" t="str">
        <f t="shared" si="486"/>
        <v>Jul</v>
      </c>
      <c r="V3103" s="18" t="str">
        <f t="shared" si="487"/>
        <v>Jun</v>
      </c>
      <c r="W3103" s="1">
        <f t="shared" si="491"/>
        <v>2015</v>
      </c>
      <c r="X3103" s="1">
        <f t="shared" si="492"/>
        <v>2015</v>
      </c>
    </row>
    <row r="3104" spans="1:24" ht="40.5" x14ac:dyDescent="0.3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17">
        <f t="shared" si="488"/>
        <v>42605.132152777776</v>
      </c>
      <c r="L3104" s="17">
        <f t="shared" si="489"/>
        <v>42555.132152777776</v>
      </c>
      <c r="M3104" s="5" t="b">
        <v>0</v>
      </c>
      <c r="N3104" s="5">
        <v>90</v>
      </c>
      <c r="O3104" s="5" t="b">
        <v>0</v>
      </c>
      <c r="P3104" s="5" t="s">
        <v>8303</v>
      </c>
      <c r="Q3104" s="10">
        <f t="shared" si="484"/>
        <v>39.112499999999997</v>
      </c>
      <c r="R3104" s="12">
        <f t="shared" si="485"/>
        <v>0.5625</v>
      </c>
      <c r="S3104" s="13" t="str">
        <f t="shared" si="490"/>
        <v>Theater</v>
      </c>
      <c r="T3104" s="13" t="str">
        <f t="shared" si="483"/>
        <v>Spaces</v>
      </c>
      <c r="U3104" s="18" t="str">
        <f t="shared" si="486"/>
        <v>Aug</v>
      </c>
      <c r="V3104" s="18" t="str">
        <f t="shared" si="487"/>
        <v>Jul</v>
      </c>
      <c r="W3104" s="1">
        <f t="shared" si="491"/>
        <v>2016</v>
      </c>
      <c r="X3104" s="1">
        <f t="shared" si="492"/>
        <v>2016</v>
      </c>
    </row>
    <row r="3105" spans="1:24" ht="40.5" x14ac:dyDescent="0.3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17">
        <f t="shared" si="488"/>
        <v>42166.94798611111</v>
      </c>
      <c r="L3105" s="17">
        <f t="shared" si="489"/>
        <v>42106.94798611111</v>
      </c>
      <c r="M3105" s="5" t="b">
        <v>0</v>
      </c>
      <c r="N3105" s="5">
        <v>2</v>
      </c>
      <c r="O3105" s="5" t="b">
        <v>0</v>
      </c>
      <c r="P3105" s="5" t="s">
        <v>8303</v>
      </c>
      <c r="Q3105" s="10">
        <f t="shared" si="484"/>
        <v>0.26829268292682928</v>
      </c>
      <c r="R3105" s="12">
        <f t="shared" si="485"/>
        <v>4.878048780487805E-2</v>
      </c>
      <c r="S3105" s="13" t="str">
        <f t="shared" si="490"/>
        <v>Theater</v>
      </c>
      <c r="T3105" s="13" t="str">
        <f t="shared" si="483"/>
        <v>Spaces</v>
      </c>
      <c r="U3105" s="18" t="str">
        <f t="shared" si="486"/>
        <v>Jun</v>
      </c>
      <c r="V3105" s="18" t="str">
        <f t="shared" si="487"/>
        <v>Apr</v>
      </c>
      <c r="W3105" s="1">
        <f t="shared" si="491"/>
        <v>2015</v>
      </c>
      <c r="X3105" s="1">
        <f t="shared" si="492"/>
        <v>2015</v>
      </c>
    </row>
    <row r="3106" spans="1:24" ht="40.5" x14ac:dyDescent="0.3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17">
        <f t="shared" si="488"/>
        <v>42037.874999999993</v>
      </c>
      <c r="L3106" s="17">
        <f t="shared" si="489"/>
        <v>42006.70035879629</v>
      </c>
      <c r="M3106" s="5" t="b">
        <v>0</v>
      </c>
      <c r="N3106" s="5">
        <v>5</v>
      </c>
      <c r="O3106" s="5" t="b">
        <v>0</v>
      </c>
      <c r="P3106" s="5" t="s">
        <v>8303</v>
      </c>
      <c r="Q3106" s="10">
        <f t="shared" si="484"/>
        <v>29.625</v>
      </c>
      <c r="R3106" s="12">
        <f t="shared" si="485"/>
        <v>0.125</v>
      </c>
      <c r="S3106" s="13" t="str">
        <f t="shared" si="490"/>
        <v>Theater</v>
      </c>
      <c r="T3106" s="13" t="str">
        <f t="shared" si="483"/>
        <v>Spaces</v>
      </c>
      <c r="U3106" s="18" t="str">
        <f t="shared" si="486"/>
        <v>Feb</v>
      </c>
      <c r="V3106" s="18" t="str">
        <f t="shared" si="487"/>
        <v>Jan</v>
      </c>
      <c r="W3106" s="1">
        <f t="shared" si="491"/>
        <v>2015</v>
      </c>
      <c r="X3106" s="1">
        <f t="shared" si="492"/>
        <v>2015</v>
      </c>
    </row>
    <row r="3107" spans="1:24" ht="40.5" x14ac:dyDescent="0.3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17">
        <f t="shared" si="488"/>
        <v>41931</v>
      </c>
      <c r="L3107" s="17">
        <f t="shared" si="489"/>
        <v>41876.510601851849</v>
      </c>
      <c r="M3107" s="5" t="b">
        <v>0</v>
      </c>
      <c r="N3107" s="5">
        <v>31</v>
      </c>
      <c r="O3107" s="5" t="b">
        <v>0</v>
      </c>
      <c r="P3107" s="5" t="s">
        <v>8303</v>
      </c>
      <c r="Q3107" s="10">
        <f t="shared" si="484"/>
        <v>42.360992301112063</v>
      </c>
      <c r="R3107" s="12">
        <f t="shared" si="485"/>
        <v>0.53036783575705726</v>
      </c>
      <c r="S3107" s="13" t="str">
        <f t="shared" si="490"/>
        <v>Theater</v>
      </c>
      <c r="T3107" s="13" t="str">
        <f t="shared" si="483"/>
        <v>Spaces</v>
      </c>
      <c r="U3107" s="18" t="str">
        <f t="shared" si="486"/>
        <v>Oct</v>
      </c>
      <c r="V3107" s="18" t="str">
        <f t="shared" si="487"/>
        <v>Aug</v>
      </c>
      <c r="W3107" s="1">
        <f t="shared" si="491"/>
        <v>2014</v>
      </c>
      <c r="X3107" s="1">
        <f t="shared" si="492"/>
        <v>2014</v>
      </c>
    </row>
    <row r="3108" spans="1:24" ht="60.75" x14ac:dyDescent="0.3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17">
        <f t="shared" si="488"/>
        <v>42263.708333333336</v>
      </c>
      <c r="L3108" s="17">
        <f t="shared" si="489"/>
        <v>42241.220787037033</v>
      </c>
      <c r="M3108" s="5" t="b">
        <v>0</v>
      </c>
      <c r="N3108" s="5">
        <v>4</v>
      </c>
      <c r="O3108" s="5" t="b">
        <v>0</v>
      </c>
      <c r="P3108" s="5" t="s">
        <v>8303</v>
      </c>
      <c r="Q3108" s="10">
        <f t="shared" si="484"/>
        <v>4.0999999999999996</v>
      </c>
      <c r="R3108" s="12">
        <f t="shared" si="485"/>
        <v>0.4</v>
      </c>
      <c r="S3108" s="13" t="str">
        <f t="shared" si="490"/>
        <v>Theater</v>
      </c>
      <c r="T3108" s="13" t="str">
        <f t="shared" si="483"/>
        <v>Spaces</v>
      </c>
      <c r="U3108" s="18" t="str">
        <f t="shared" si="486"/>
        <v>Sep</v>
      </c>
      <c r="V3108" s="18" t="str">
        <f t="shared" si="487"/>
        <v>Aug</v>
      </c>
      <c r="W3108" s="1">
        <f t="shared" si="491"/>
        <v>2015</v>
      </c>
      <c r="X3108" s="1">
        <f t="shared" si="492"/>
        <v>2015</v>
      </c>
    </row>
    <row r="3109" spans="1:24" ht="40.5" x14ac:dyDescent="0.3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17">
        <f t="shared" si="488"/>
        <v>42135.605914351851</v>
      </c>
      <c r="L3109" s="17">
        <f t="shared" si="489"/>
        <v>42128.605914351851</v>
      </c>
      <c r="M3109" s="5" t="b">
        <v>0</v>
      </c>
      <c r="N3109" s="5">
        <v>29</v>
      </c>
      <c r="O3109" s="5" t="b">
        <v>0</v>
      </c>
      <c r="P3109" s="5" t="s">
        <v>8303</v>
      </c>
      <c r="Q3109" s="10">
        <f t="shared" si="484"/>
        <v>19.762499999999999</v>
      </c>
      <c r="R3109" s="12">
        <f t="shared" si="485"/>
        <v>7.2499999999999995E-2</v>
      </c>
      <c r="S3109" s="13" t="str">
        <f t="shared" si="490"/>
        <v>Theater</v>
      </c>
      <c r="T3109" s="13" t="str">
        <f t="shared" si="483"/>
        <v>Spaces</v>
      </c>
      <c r="U3109" s="18" t="str">
        <f t="shared" si="486"/>
        <v>May</v>
      </c>
      <c r="V3109" s="18" t="str">
        <f t="shared" si="487"/>
        <v>May</v>
      </c>
      <c r="W3109" s="1">
        <f t="shared" si="491"/>
        <v>2015</v>
      </c>
      <c r="X3109" s="1">
        <f t="shared" si="492"/>
        <v>2015</v>
      </c>
    </row>
    <row r="3110" spans="1:24" ht="40.5" x14ac:dyDescent="0.3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17">
        <f t="shared" si="488"/>
        <v>42122.430486111109</v>
      </c>
      <c r="L3110" s="17">
        <f t="shared" si="489"/>
        <v>42062.47215277778</v>
      </c>
      <c r="M3110" s="5" t="b">
        <v>0</v>
      </c>
      <c r="N3110" s="5">
        <v>2</v>
      </c>
      <c r="O3110" s="5" t="b">
        <v>0</v>
      </c>
      <c r="P3110" s="5" t="s">
        <v>8303</v>
      </c>
      <c r="Q3110" s="10">
        <f t="shared" si="484"/>
        <v>5.1999999999999998E-2</v>
      </c>
      <c r="R3110" s="12">
        <f t="shared" si="485"/>
        <v>4.0000000000000001E-3</v>
      </c>
      <c r="S3110" s="13" t="str">
        <f t="shared" si="490"/>
        <v>Theater</v>
      </c>
      <c r="T3110" s="13" t="str">
        <f t="shared" si="483"/>
        <v>Spaces</v>
      </c>
      <c r="U3110" s="18" t="str">
        <f t="shared" si="486"/>
        <v>Apr</v>
      </c>
      <c r="V3110" s="18" t="str">
        <f t="shared" si="487"/>
        <v>Feb</v>
      </c>
      <c r="W3110" s="1">
        <f t="shared" si="491"/>
        <v>2015</v>
      </c>
      <c r="X3110" s="1">
        <f t="shared" si="492"/>
        <v>2015</v>
      </c>
    </row>
    <row r="3111" spans="1:24" ht="60.75" x14ac:dyDescent="0.3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17">
        <f t="shared" si="488"/>
        <v>41878.916782407403</v>
      </c>
      <c r="L3111" s="17">
        <f t="shared" si="489"/>
        <v>41843.916782407403</v>
      </c>
      <c r="M3111" s="5" t="b">
        <v>0</v>
      </c>
      <c r="N3111" s="5">
        <v>114</v>
      </c>
      <c r="O3111" s="5" t="b">
        <v>0</v>
      </c>
      <c r="P3111" s="5" t="s">
        <v>8303</v>
      </c>
      <c r="Q3111" s="10">
        <f t="shared" si="484"/>
        <v>25.030188679245285</v>
      </c>
      <c r="R3111" s="12">
        <f t="shared" si="485"/>
        <v>0.43018867924528303</v>
      </c>
      <c r="S3111" s="13" t="str">
        <f t="shared" si="490"/>
        <v>Theater</v>
      </c>
      <c r="T3111" s="13" t="str">
        <f t="shared" si="483"/>
        <v>Spaces</v>
      </c>
      <c r="U3111" s="18" t="str">
        <f t="shared" si="486"/>
        <v>Aug</v>
      </c>
      <c r="V3111" s="18" t="str">
        <f t="shared" si="487"/>
        <v>Jul</v>
      </c>
      <c r="W3111" s="1">
        <f t="shared" si="491"/>
        <v>2014</v>
      </c>
      <c r="X3111" s="1">
        <f t="shared" si="492"/>
        <v>2014</v>
      </c>
    </row>
    <row r="3112" spans="1:24" ht="40.5" x14ac:dyDescent="0.3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17">
        <f t="shared" si="488"/>
        <v>42784.823136574072</v>
      </c>
      <c r="L3112" s="17">
        <f t="shared" si="489"/>
        <v>42744.823136574072</v>
      </c>
      <c r="M3112" s="5" t="b">
        <v>0</v>
      </c>
      <c r="N3112" s="5">
        <v>1</v>
      </c>
      <c r="O3112" s="5" t="b">
        <v>0</v>
      </c>
      <c r="P3112" s="5" t="s">
        <v>8303</v>
      </c>
      <c r="Q3112" s="10">
        <f t="shared" si="484"/>
        <v>0.04</v>
      </c>
      <c r="R3112" s="12">
        <f t="shared" si="485"/>
        <v>4.0000000000000001E-3</v>
      </c>
      <c r="S3112" s="13" t="str">
        <f t="shared" si="490"/>
        <v>Theater</v>
      </c>
      <c r="T3112" s="13" t="str">
        <f t="shared" si="483"/>
        <v>Spaces</v>
      </c>
      <c r="U3112" s="18" t="str">
        <f t="shared" si="486"/>
        <v>Feb</v>
      </c>
      <c r="V3112" s="18" t="str">
        <f t="shared" si="487"/>
        <v>Jan</v>
      </c>
      <c r="W3112" s="1">
        <f t="shared" si="491"/>
        <v>2017</v>
      </c>
      <c r="X3112" s="1">
        <f t="shared" si="492"/>
        <v>2017</v>
      </c>
    </row>
    <row r="3113" spans="1:24" ht="40.5" x14ac:dyDescent="0.3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17">
        <f t="shared" si="488"/>
        <v>41916.386805555558</v>
      </c>
      <c r="L3113" s="17">
        <f t="shared" si="489"/>
        <v>41885.386805555558</v>
      </c>
      <c r="M3113" s="5" t="b">
        <v>0</v>
      </c>
      <c r="N3113" s="5">
        <v>76</v>
      </c>
      <c r="O3113" s="5" t="b">
        <v>0</v>
      </c>
      <c r="P3113" s="5" t="s">
        <v>8303</v>
      </c>
      <c r="Q3113" s="10">
        <f t="shared" si="484"/>
        <v>26.64</v>
      </c>
      <c r="R3113" s="12">
        <f t="shared" si="485"/>
        <v>0.38</v>
      </c>
      <c r="S3113" s="13" t="str">
        <f t="shared" si="490"/>
        <v>Theater</v>
      </c>
      <c r="T3113" s="13" t="str">
        <f t="shared" si="483"/>
        <v>Spaces</v>
      </c>
      <c r="U3113" s="18" t="str">
        <f t="shared" si="486"/>
        <v>Oct</v>
      </c>
      <c r="V3113" s="18" t="str">
        <f t="shared" si="487"/>
        <v>Sep</v>
      </c>
      <c r="W3113" s="1">
        <f t="shared" si="491"/>
        <v>2014</v>
      </c>
      <c r="X3113" s="1">
        <f t="shared" si="492"/>
        <v>2014</v>
      </c>
    </row>
    <row r="3114" spans="1:24" ht="40.5" x14ac:dyDescent="0.3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17">
        <f t="shared" si="488"/>
        <v>42674.913587962961</v>
      </c>
      <c r="L3114" s="17">
        <f t="shared" si="489"/>
        <v>42614.913587962961</v>
      </c>
      <c r="M3114" s="5" t="b">
        <v>0</v>
      </c>
      <c r="N3114" s="5">
        <v>9</v>
      </c>
      <c r="O3114" s="5" t="b">
        <v>0</v>
      </c>
      <c r="P3114" s="5" t="s">
        <v>8303</v>
      </c>
      <c r="Q3114" s="10">
        <f t="shared" si="484"/>
        <v>4.7363636363636363</v>
      </c>
      <c r="R3114" s="12">
        <f t="shared" si="485"/>
        <v>8.1818181818181818E-2</v>
      </c>
      <c r="S3114" s="13" t="str">
        <f t="shared" si="490"/>
        <v>Theater</v>
      </c>
      <c r="T3114" s="13" t="str">
        <f t="shared" si="483"/>
        <v>Spaces</v>
      </c>
      <c r="U3114" s="18" t="str">
        <f t="shared" si="486"/>
        <v>Oct</v>
      </c>
      <c r="V3114" s="18" t="str">
        <f t="shared" si="487"/>
        <v>Sep</v>
      </c>
      <c r="W3114" s="1">
        <f t="shared" si="491"/>
        <v>2016</v>
      </c>
      <c r="X3114" s="1">
        <f t="shared" si="492"/>
        <v>2016</v>
      </c>
    </row>
    <row r="3115" spans="1:24" ht="40.5" x14ac:dyDescent="0.3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17">
        <f t="shared" si="488"/>
        <v>42111.522939814815</v>
      </c>
      <c r="L3115" s="17">
        <f t="shared" si="489"/>
        <v>42081.522939814815</v>
      </c>
      <c r="M3115" s="5" t="b">
        <v>0</v>
      </c>
      <c r="N3115" s="5">
        <v>37</v>
      </c>
      <c r="O3115" s="5" t="b">
        <v>0</v>
      </c>
      <c r="P3115" s="5" t="s">
        <v>8303</v>
      </c>
      <c r="Q3115" s="10">
        <f t="shared" si="484"/>
        <v>4.2435339894712749</v>
      </c>
      <c r="R3115" s="12">
        <f t="shared" si="485"/>
        <v>3.3875028610666054E-2</v>
      </c>
      <c r="S3115" s="13" t="str">
        <f t="shared" si="490"/>
        <v>Theater</v>
      </c>
      <c r="T3115" s="13" t="str">
        <f t="shared" si="483"/>
        <v>Spaces</v>
      </c>
      <c r="U3115" s="18" t="str">
        <f t="shared" si="486"/>
        <v>Apr</v>
      </c>
      <c r="V3115" s="18" t="str">
        <f t="shared" si="487"/>
        <v>Mar</v>
      </c>
      <c r="W3115" s="1">
        <f t="shared" si="491"/>
        <v>2015</v>
      </c>
      <c r="X3115" s="1">
        <f t="shared" si="492"/>
        <v>2015</v>
      </c>
    </row>
    <row r="3116" spans="1:24" ht="60.75" x14ac:dyDescent="0.3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17">
        <f t="shared" si="488"/>
        <v>41903.42418981481</v>
      </c>
      <c r="L3116" s="17">
        <f t="shared" si="489"/>
        <v>41843.42418981481</v>
      </c>
      <c r="M3116" s="5" t="b">
        <v>0</v>
      </c>
      <c r="N3116" s="5">
        <v>0</v>
      </c>
      <c r="O3116" s="5" t="b">
        <v>0</v>
      </c>
      <c r="P3116" s="5" t="s">
        <v>8303</v>
      </c>
      <c r="Q3116" s="10">
        <f t="shared" si="484"/>
        <v>0</v>
      </c>
      <c r="R3116" s="12">
        <f t="shared" si="485"/>
        <v>0</v>
      </c>
      <c r="S3116" s="13" t="str">
        <f t="shared" si="490"/>
        <v>Theater</v>
      </c>
      <c r="T3116" s="13" t="str">
        <f t="shared" si="483"/>
        <v>Spaces</v>
      </c>
      <c r="U3116" s="18" t="str">
        <f t="shared" si="486"/>
        <v>Sep</v>
      </c>
      <c r="V3116" s="18" t="str">
        <f t="shared" si="487"/>
        <v>Jul</v>
      </c>
      <c r="W3116" s="1">
        <f t="shared" si="491"/>
        <v>2014</v>
      </c>
      <c r="X3116" s="1">
        <f t="shared" si="492"/>
        <v>2014</v>
      </c>
    </row>
    <row r="3117" spans="1:24" ht="40.5" x14ac:dyDescent="0.3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17">
        <f t="shared" si="488"/>
        <v>42526.238738425927</v>
      </c>
      <c r="L3117" s="17">
        <f t="shared" si="489"/>
        <v>42496.238738425927</v>
      </c>
      <c r="M3117" s="5" t="b">
        <v>0</v>
      </c>
      <c r="N3117" s="5">
        <v>1</v>
      </c>
      <c r="O3117" s="5" t="b">
        <v>0</v>
      </c>
      <c r="P3117" s="5" t="s">
        <v>8303</v>
      </c>
      <c r="Q3117" s="10">
        <f t="shared" si="484"/>
        <v>3</v>
      </c>
      <c r="R3117" s="12">
        <f t="shared" si="485"/>
        <v>0.01</v>
      </c>
      <c r="S3117" s="13" t="str">
        <f t="shared" si="490"/>
        <v>Theater</v>
      </c>
      <c r="T3117" s="13" t="str">
        <f t="shared" si="483"/>
        <v>Spaces</v>
      </c>
      <c r="U3117" s="18" t="str">
        <f t="shared" si="486"/>
        <v>Jun</v>
      </c>
      <c r="V3117" s="18" t="str">
        <f t="shared" si="487"/>
        <v>May</v>
      </c>
      <c r="W3117" s="1">
        <f t="shared" si="491"/>
        <v>2016</v>
      </c>
      <c r="X3117" s="1">
        <f t="shared" si="492"/>
        <v>2016</v>
      </c>
    </row>
    <row r="3118" spans="1:24" ht="40.5" x14ac:dyDescent="0.3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17">
        <f t="shared" si="488"/>
        <v>42095.30700231481</v>
      </c>
      <c r="L3118" s="17">
        <f t="shared" si="489"/>
        <v>42081.30700231481</v>
      </c>
      <c r="M3118" s="5" t="b">
        <v>0</v>
      </c>
      <c r="N3118" s="5">
        <v>10</v>
      </c>
      <c r="O3118" s="5" t="b">
        <v>0</v>
      </c>
      <c r="P3118" s="5" t="s">
        <v>8303</v>
      </c>
      <c r="Q3118" s="10">
        <f t="shared" si="484"/>
        <v>57.333333333333336</v>
      </c>
      <c r="R3118" s="12">
        <f t="shared" si="485"/>
        <v>1.3333333333333333</v>
      </c>
      <c r="S3118" s="13" t="str">
        <f t="shared" si="490"/>
        <v>Theater</v>
      </c>
      <c r="T3118" s="13" t="str">
        <f t="shared" si="483"/>
        <v>Spaces</v>
      </c>
      <c r="U3118" s="18" t="str">
        <f t="shared" si="486"/>
        <v>Apr</v>
      </c>
      <c r="V3118" s="18" t="str">
        <f t="shared" si="487"/>
        <v>Mar</v>
      </c>
      <c r="W3118" s="1">
        <f t="shared" si="491"/>
        <v>2015</v>
      </c>
      <c r="X3118" s="1">
        <f t="shared" si="492"/>
        <v>2015</v>
      </c>
    </row>
    <row r="3119" spans="1:24" ht="40.5" x14ac:dyDescent="0.3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17">
        <f t="shared" si="488"/>
        <v>42517.341666666667</v>
      </c>
      <c r="L3119" s="17">
        <f t="shared" si="489"/>
        <v>42509.166203703702</v>
      </c>
      <c r="M3119" s="5" t="b">
        <v>0</v>
      </c>
      <c r="N3119" s="5">
        <v>1</v>
      </c>
      <c r="O3119" s="5" t="b">
        <v>0</v>
      </c>
      <c r="P3119" s="5" t="s">
        <v>8303</v>
      </c>
      <c r="Q3119" s="10">
        <f t="shared" si="484"/>
        <v>0.1</v>
      </c>
      <c r="R3119" s="12">
        <f t="shared" si="485"/>
        <v>0.1</v>
      </c>
      <c r="S3119" s="13" t="str">
        <f t="shared" si="490"/>
        <v>Theater</v>
      </c>
      <c r="T3119" s="13" t="str">
        <f t="shared" si="483"/>
        <v>Spaces</v>
      </c>
      <c r="U3119" s="18" t="str">
        <f t="shared" si="486"/>
        <v>May</v>
      </c>
      <c r="V3119" s="18" t="str">
        <f t="shared" si="487"/>
        <v>May</v>
      </c>
      <c r="W3119" s="1">
        <f t="shared" si="491"/>
        <v>2016</v>
      </c>
      <c r="X3119" s="1">
        <f t="shared" si="492"/>
        <v>2016</v>
      </c>
    </row>
    <row r="3120" spans="1:24" ht="40.5" x14ac:dyDescent="0.3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17">
        <f t="shared" si="488"/>
        <v>42553.441238425927</v>
      </c>
      <c r="L3120" s="17">
        <f t="shared" si="489"/>
        <v>42534.441238425927</v>
      </c>
      <c r="M3120" s="5" t="b">
        <v>0</v>
      </c>
      <c r="N3120" s="5">
        <v>2</v>
      </c>
      <c r="O3120" s="5" t="b">
        <v>0</v>
      </c>
      <c r="P3120" s="5" t="s">
        <v>8303</v>
      </c>
      <c r="Q3120" s="10">
        <f t="shared" si="484"/>
        <v>0.31</v>
      </c>
      <c r="R3120" s="12">
        <f t="shared" si="485"/>
        <v>4.0000000000000002E-4</v>
      </c>
      <c r="S3120" s="13" t="str">
        <f t="shared" si="490"/>
        <v>Theater</v>
      </c>
      <c r="T3120" s="13" t="str">
        <f t="shared" ref="T3120:T3183" si="493">IF(ISNUMBER(SEARCH("television",P3120)),"Video/Televison",IF(ISNUMBER(SEARCH("documentary",P3120)),"Video/Documentary",IF(ISNUMBER(SEARCH("drama",P3120)),"Video/Drama",IF(ISNUMBER(SEARCH("science",P3120)),"Video/Science Fiction",IF(ISNUMBER(SEARCH("shorts",P3120)),"Video/Shorts",IF(ISNUMBER(SEARCH("Trucks",P3120)),"Food Trucks",IF(ISNUMBER(SEARCH("restaurants",P3120)),"Restaurants",IF(ISNUMBER(SEARCH("small",P3120)),"Small Batch",IF(ISNUMBER(SEARCH("mobile",P3120)),"Mobile Games",IF(ISNUMBER(SEARCH("tabletop",P3120)),"Tabletop Games",IF(ISNUMBER(SEARCH("video",P3120)),"Video Games",IF(ISNUMBER(SEARCH("audio",P3120)),"Audio",IF(ISNUMBER(SEARCH("classical",P3120)),"Classical",IF(ISNUMBER(SEARCH("electric",P3120)),"Electric Music",IF(ISNUMBER(SEARCH("faith",P3120)),"Faith",IF(ISNUMBER(SEARCH("indie",P3120)),"Indie Music",IF(ISNUMBER(SEARCH("jazz",P3120)),"Jazz",IF(ISNUMBER(SEARCH("metal",P3120)),"Metal",IF(ISNUMBER(SEARCH("pop",P3120)),"Pop",IF(ISNUMBER(SEARCH("world",P3120)),"World Music",IF(ISNUMBER(SEARCH("plays",P3120)),"Plays",IF(ISNUMBER(SEARCH("spaces",P3120)),"Spaces",IF(ISNUMBER(SEARCH("marker",P3120)),"Markerpaces",IF(ISNUMBER(SEARCH("exploration",P3120)),"Space Exploration",IF(ISNUMBER(SEARCH("wearables",P3120)),"Wearables",IF(ISNUMBER(SEARCH("web",P3120)),"Web",IF(ISNUMBER(SEARCH("hardware",P3120)),"Hardware",IF(ISNUMBER(SEARCH("nature",P3120)),"Nature",IF(ISNUMBER(SEARCH("people",P3120)),"People",IF(ISNUMBER(SEARCH("photobooks",P3120)),"Photobooks",IF(ISNUMBER(SEARCH("places",P3120)),"Places",IF(ISNUMBER(SEARCH("nonfiction",P3120)),"Nonfiction",IF(ISNUMBER(SEARCH("fiction",P3120)),"fiction",IF(ISNUMBER(SEARCH("radio",P3120)),"Radio &amp; Podcast",IF(ISNUMBER(SEARCH("translation",P3120)),"Translation",IF(ISNUMBER(SEARCH("musical",P3120)),"Musical",IF(ISNUMBER(SEARCH("rock",P3120)),"Rock",IF(ISNUMBER(SEARCH("books",P3120)),"Books",IF(ISNUMBER(SEARCH("music/electronic",P3120)),"Electronic Music",IF(ISNUMBER(SEARCH("gadgets",P3120)),"Gadgets"))))))))))))))))))))))))))))))))))))))))</f>
        <v>Spaces</v>
      </c>
      <c r="U3120" s="18" t="str">
        <f t="shared" si="486"/>
        <v>Jul</v>
      </c>
      <c r="V3120" s="18" t="str">
        <f t="shared" si="487"/>
        <v>Jun</v>
      </c>
      <c r="W3120" s="1">
        <f t="shared" si="491"/>
        <v>2016</v>
      </c>
      <c r="X3120" s="1">
        <f t="shared" si="492"/>
        <v>2016</v>
      </c>
    </row>
    <row r="3121" spans="1:24" ht="60.75" x14ac:dyDescent="0.3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17">
        <f t="shared" si="488"/>
        <v>42089.795509259253</v>
      </c>
      <c r="L3121" s="17">
        <f t="shared" si="489"/>
        <v>42059.837175925924</v>
      </c>
      <c r="M3121" s="5" t="b">
        <v>0</v>
      </c>
      <c r="N3121" s="5">
        <v>1</v>
      </c>
      <c r="O3121" s="5" t="b">
        <v>0</v>
      </c>
      <c r="P3121" s="5" t="s">
        <v>8303</v>
      </c>
      <c r="Q3121" s="10">
        <f t="shared" si="484"/>
        <v>0.05</v>
      </c>
      <c r="R3121" s="12">
        <f t="shared" si="485"/>
        <v>0.01</v>
      </c>
      <c r="S3121" s="13" t="str">
        <f t="shared" si="490"/>
        <v>Theater</v>
      </c>
      <c r="T3121" s="13" t="str">
        <f t="shared" si="493"/>
        <v>Spaces</v>
      </c>
      <c r="U3121" s="18" t="str">
        <f t="shared" si="486"/>
        <v>Mar</v>
      </c>
      <c r="V3121" s="18" t="str">
        <f t="shared" si="487"/>
        <v>Feb</v>
      </c>
      <c r="W3121" s="1">
        <f t="shared" si="491"/>
        <v>2015</v>
      </c>
      <c r="X3121" s="1">
        <f t="shared" si="492"/>
        <v>2015</v>
      </c>
    </row>
    <row r="3122" spans="1:24" ht="40.5" x14ac:dyDescent="0.3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17">
        <f t="shared" si="488"/>
        <v>42495.692083333335</v>
      </c>
      <c r="L3122" s="17">
        <f t="shared" si="489"/>
        <v>42435.733749999992</v>
      </c>
      <c r="M3122" s="5" t="b">
        <v>0</v>
      </c>
      <c r="N3122" s="5">
        <v>10</v>
      </c>
      <c r="O3122" s="5" t="b">
        <v>0</v>
      </c>
      <c r="P3122" s="5" t="s">
        <v>8303</v>
      </c>
      <c r="Q3122" s="10">
        <f t="shared" si="484"/>
        <v>9.8461538461538465E-3</v>
      </c>
      <c r="R3122" s="12">
        <f t="shared" si="485"/>
        <v>7.6923076923076923E-4</v>
      </c>
      <c r="S3122" s="13" t="str">
        <f t="shared" si="490"/>
        <v>Theater</v>
      </c>
      <c r="T3122" s="13" t="str">
        <f t="shared" si="493"/>
        <v>Spaces</v>
      </c>
      <c r="U3122" s="18" t="str">
        <f t="shared" si="486"/>
        <v>May</v>
      </c>
      <c r="V3122" s="18" t="str">
        <f t="shared" si="487"/>
        <v>Mar</v>
      </c>
      <c r="W3122" s="1">
        <f t="shared" si="491"/>
        <v>2016</v>
      </c>
      <c r="X3122" s="1">
        <f t="shared" si="492"/>
        <v>2016</v>
      </c>
    </row>
    <row r="3123" spans="1:24" ht="40.5" x14ac:dyDescent="0.3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17">
        <f t="shared" si="488"/>
        <v>41908.471469907403</v>
      </c>
      <c r="L3123" s="17">
        <f t="shared" si="489"/>
        <v>41848.471469907403</v>
      </c>
      <c r="M3123" s="5" t="b">
        <v>0</v>
      </c>
      <c r="N3123" s="5">
        <v>1</v>
      </c>
      <c r="O3123" s="5" t="b">
        <v>0</v>
      </c>
      <c r="P3123" s="5" t="s">
        <v>8303</v>
      </c>
      <c r="Q3123" s="10">
        <f t="shared" si="484"/>
        <v>0.66666666666666663</v>
      </c>
      <c r="R3123" s="12">
        <f t="shared" si="485"/>
        <v>6.6666666666666666E-2</v>
      </c>
      <c r="S3123" s="13" t="str">
        <f t="shared" si="490"/>
        <v>Theater</v>
      </c>
      <c r="T3123" s="13" t="str">
        <f t="shared" si="493"/>
        <v>Spaces</v>
      </c>
      <c r="U3123" s="18" t="str">
        <f t="shared" si="486"/>
        <v>Sep</v>
      </c>
      <c r="V3123" s="18" t="str">
        <f t="shared" si="487"/>
        <v>Jul</v>
      </c>
      <c r="W3123" s="1">
        <f t="shared" si="491"/>
        <v>2014</v>
      </c>
      <c r="X3123" s="1">
        <f t="shared" si="492"/>
        <v>2014</v>
      </c>
    </row>
    <row r="3124" spans="1:24" x14ac:dyDescent="0.3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17">
        <f t="shared" si="488"/>
        <v>42683.765416666669</v>
      </c>
      <c r="L3124" s="17">
        <f t="shared" si="489"/>
        <v>42678.723749999997</v>
      </c>
      <c r="M3124" s="5" t="b">
        <v>0</v>
      </c>
      <c r="N3124" s="5">
        <v>2</v>
      </c>
      <c r="O3124" s="5" t="b">
        <v>0</v>
      </c>
      <c r="P3124" s="5" t="s">
        <v>8303</v>
      </c>
      <c r="Q3124" s="10">
        <f t="shared" si="484"/>
        <v>58.291457286432163</v>
      </c>
      <c r="R3124" s="12">
        <f t="shared" si="485"/>
        <v>1.0050251256281406</v>
      </c>
      <c r="S3124" s="13" t="str">
        <f t="shared" si="490"/>
        <v>Theater</v>
      </c>
      <c r="T3124" s="13" t="str">
        <f t="shared" si="493"/>
        <v>Spaces</v>
      </c>
      <c r="U3124" s="18" t="str">
        <f t="shared" si="486"/>
        <v>Nov</v>
      </c>
      <c r="V3124" s="18" t="str">
        <f t="shared" si="487"/>
        <v>Nov</v>
      </c>
      <c r="W3124" s="1">
        <f t="shared" si="491"/>
        <v>2016</v>
      </c>
      <c r="X3124" s="1">
        <f t="shared" si="492"/>
        <v>2016</v>
      </c>
    </row>
    <row r="3125" spans="1:24" ht="40.5" x14ac:dyDescent="0.3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17">
        <f t="shared" si="488"/>
        <v>42560.784699074073</v>
      </c>
      <c r="L3125" s="17">
        <f t="shared" si="489"/>
        <v>42530.784699074073</v>
      </c>
      <c r="M3125" s="5" t="b">
        <v>0</v>
      </c>
      <c r="N3125" s="5">
        <v>348</v>
      </c>
      <c r="O3125" s="5" t="b">
        <v>0</v>
      </c>
      <c r="P3125" s="5" t="s">
        <v>8303</v>
      </c>
      <c r="Q3125" s="10">
        <f t="shared" si="484"/>
        <v>68.153599999999997</v>
      </c>
      <c r="R3125" s="12">
        <f t="shared" si="485"/>
        <v>0.27839999999999998</v>
      </c>
      <c r="S3125" s="13" t="str">
        <f t="shared" si="490"/>
        <v>Theater</v>
      </c>
      <c r="T3125" s="13" t="str">
        <f t="shared" si="493"/>
        <v>Spaces</v>
      </c>
      <c r="U3125" s="18" t="str">
        <f t="shared" si="486"/>
        <v>Jul</v>
      </c>
      <c r="V3125" s="18" t="str">
        <f t="shared" si="487"/>
        <v>Jun</v>
      </c>
      <c r="W3125" s="1">
        <f t="shared" si="491"/>
        <v>2016</v>
      </c>
      <c r="X3125" s="1">
        <f t="shared" si="492"/>
        <v>2016</v>
      </c>
    </row>
    <row r="3126" spans="1:24" ht="40.5" x14ac:dyDescent="0.3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17">
        <f t="shared" si="488"/>
        <v>42037.571770833332</v>
      </c>
      <c r="L3126" s="17">
        <f t="shared" si="489"/>
        <v>41977.571770833332</v>
      </c>
      <c r="M3126" s="5" t="b">
        <v>0</v>
      </c>
      <c r="N3126" s="5">
        <v>4</v>
      </c>
      <c r="O3126" s="5" t="b">
        <v>0</v>
      </c>
      <c r="P3126" s="5" t="s">
        <v>8303</v>
      </c>
      <c r="Q3126" s="10">
        <f t="shared" si="484"/>
        <v>3.2499999999999999E-3</v>
      </c>
      <c r="R3126" s="12">
        <f t="shared" si="485"/>
        <v>5.0000000000000001E-4</v>
      </c>
      <c r="S3126" s="13" t="str">
        <f t="shared" si="490"/>
        <v>Theater</v>
      </c>
      <c r="T3126" s="13" t="str">
        <f t="shared" si="493"/>
        <v>Spaces</v>
      </c>
      <c r="U3126" s="18" t="str">
        <f t="shared" si="486"/>
        <v>Feb</v>
      </c>
      <c r="V3126" s="18" t="str">
        <f t="shared" si="487"/>
        <v>Dec</v>
      </c>
      <c r="W3126" s="1">
        <f t="shared" si="491"/>
        <v>2015</v>
      </c>
      <c r="X3126" s="1">
        <f t="shared" si="492"/>
        <v>2014</v>
      </c>
    </row>
    <row r="3127" spans="1:24" x14ac:dyDescent="0.3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17">
        <f t="shared" si="488"/>
        <v>42375.998518518514</v>
      </c>
      <c r="L3127" s="17">
        <f t="shared" si="489"/>
        <v>42345.998518518514</v>
      </c>
      <c r="M3127" s="5" t="b">
        <v>0</v>
      </c>
      <c r="N3127" s="5">
        <v>0</v>
      </c>
      <c r="O3127" s="5" t="b">
        <v>0</v>
      </c>
      <c r="P3127" s="5" t="s">
        <v>8303</v>
      </c>
      <c r="Q3127" s="10">
        <f t="shared" si="484"/>
        <v>0</v>
      </c>
      <c r="R3127" s="12">
        <f t="shared" si="485"/>
        <v>0</v>
      </c>
      <c r="S3127" s="13" t="str">
        <f t="shared" si="490"/>
        <v>Theater</v>
      </c>
      <c r="T3127" s="13" t="str">
        <f t="shared" si="493"/>
        <v>Spaces</v>
      </c>
      <c r="U3127" s="18" t="str">
        <f t="shared" si="486"/>
        <v>Jan</v>
      </c>
      <c r="V3127" s="18" t="str">
        <f t="shared" si="487"/>
        <v>Dec</v>
      </c>
      <c r="W3127" s="1">
        <f t="shared" si="491"/>
        <v>2016</v>
      </c>
      <c r="X3127" s="1">
        <f t="shared" si="492"/>
        <v>2015</v>
      </c>
    </row>
    <row r="3128" spans="1:24" ht="81" x14ac:dyDescent="0.3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17">
        <f t="shared" si="488"/>
        <v>42456.768078703702</v>
      </c>
      <c r="L3128" s="17">
        <f t="shared" si="489"/>
        <v>42426.809745370367</v>
      </c>
      <c r="M3128" s="5" t="b">
        <v>0</v>
      </c>
      <c r="N3128" s="5">
        <v>17</v>
      </c>
      <c r="O3128" s="5" t="b">
        <v>0</v>
      </c>
      <c r="P3128" s="5" t="s">
        <v>8303</v>
      </c>
      <c r="Q3128" s="10">
        <f t="shared" si="484"/>
        <v>4.16</v>
      </c>
      <c r="R3128" s="12">
        <f t="shared" si="485"/>
        <v>6.8000000000000005E-2</v>
      </c>
      <c r="S3128" s="13" t="str">
        <f t="shared" si="490"/>
        <v>Theater</v>
      </c>
      <c r="T3128" s="13" t="str">
        <f t="shared" si="493"/>
        <v>Spaces</v>
      </c>
      <c r="U3128" s="18" t="str">
        <f t="shared" si="486"/>
        <v>Mar</v>
      </c>
      <c r="V3128" s="18" t="str">
        <f t="shared" si="487"/>
        <v>Feb</v>
      </c>
      <c r="W3128" s="1">
        <f t="shared" si="491"/>
        <v>2016</v>
      </c>
      <c r="X3128" s="1">
        <f t="shared" si="492"/>
        <v>2016</v>
      </c>
    </row>
    <row r="3129" spans="1:24" ht="40.5" x14ac:dyDescent="0.3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17">
        <f t="shared" si="488"/>
        <v>42064.648483796293</v>
      </c>
      <c r="L3129" s="17">
        <f t="shared" si="489"/>
        <v>42034.648483796293</v>
      </c>
      <c r="M3129" s="5" t="b">
        <v>0</v>
      </c>
      <c r="N3129" s="5">
        <v>0</v>
      </c>
      <c r="O3129" s="5" t="b">
        <v>0</v>
      </c>
      <c r="P3129" s="5" t="s">
        <v>8303</v>
      </c>
      <c r="Q3129" s="10">
        <f t="shared" si="484"/>
        <v>0</v>
      </c>
      <c r="R3129" s="12">
        <f t="shared" si="485"/>
        <v>0</v>
      </c>
      <c r="S3129" s="13" t="str">
        <f t="shared" si="490"/>
        <v>Theater</v>
      </c>
      <c r="T3129" s="13" t="str">
        <f t="shared" si="493"/>
        <v>Spaces</v>
      </c>
      <c r="U3129" s="18" t="str">
        <f t="shared" si="486"/>
        <v>Mar</v>
      </c>
      <c r="V3129" s="18" t="str">
        <f t="shared" si="487"/>
        <v>Jan</v>
      </c>
      <c r="W3129" s="1">
        <f t="shared" si="491"/>
        <v>2015</v>
      </c>
      <c r="X3129" s="1">
        <f t="shared" si="492"/>
        <v>2015</v>
      </c>
    </row>
    <row r="3130" spans="1:24" ht="40.5" x14ac:dyDescent="0.3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17">
        <f t="shared" si="488"/>
        <v>42810.575706018521</v>
      </c>
      <c r="L3130" s="17">
        <f t="shared" si="489"/>
        <v>42780.617372685178</v>
      </c>
      <c r="M3130" s="5" t="b">
        <v>0</v>
      </c>
      <c r="N3130" s="5">
        <v>117</v>
      </c>
      <c r="O3130" s="5" t="b">
        <v>0</v>
      </c>
      <c r="P3130" s="5" t="s">
        <v>8271</v>
      </c>
      <c r="Q3130" s="10">
        <f t="shared" si="484"/>
        <v>108.60666666666667</v>
      </c>
      <c r="R3130" s="12">
        <f t="shared" si="485"/>
        <v>0.78</v>
      </c>
      <c r="S3130" s="13" t="str">
        <f t="shared" si="490"/>
        <v>Theater</v>
      </c>
      <c r="T3130" s="13" t="str">
        <f t="shared" si="493"/>
        <v>Plays</v>
      </c>
      <c r="U3130" s="18" t="str">
        <f t="shared" si="486"/>
        <v>Mar</v>
      </c>
      <c r="V3130" s="18" t="str">
        <f t="shared" si="487"/>
        <v>Feb</v>
      </c>
      <c r="W3130" s="1">
        <f t="shared" si="491"/>
        <v>2017</v>
      </c>
      <c r="X3130" s="1">
        <f t="shared" si="492"/>
        <v>2017</v>
      </c>
    </row>
    <row r="3131" spans="1:24" ht="40.5" x14ac:dyDescent="0.3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17">
        <f t="shared" si="488"/>
        <v>42843.592812499999</v>
      </c>
      <c r="L3131" s="17">
        <f t="shared" si="489"/>
        <v>42803.634479166663</v>
      </c>
      <c r="M3131" s="5" t="b">
        <v>0</v>
      </c>
      <c r="N3131" s="5">
        <v>1</v>
      </c>
      <c r="O3131" s="5" t="b">
        <v>0</v>
      </c>
      <c r="P3131" s="5" t="s">
        <v>8271</v>
      </c>
      <c r="Q3131" s="10">
        <f t="shared" si="484"/>
        <v>0.8</v>
      </c>
      <c r="R3131" s="12">
        <f t="shared" si="485"/>
        <v>0.08</v>
      </c>
      <c r="S3131" s="13" t="str">
        <f t="shared" si="490"/>
        <v>Theater</v>
      </c>
      <c r="T3131" s="13" t="str">
        <f t="shared" si="493"/>
        <v>Plays</v>
      </c>
      <c r="U3131" s="18" t="str">
        <f t="shared" si="486"/>
        <v>Apr</v>
      </c>
      <c r="V3131" s="18" t="str">
        <f t="shared" si="487"/>
        <v>Mar</v>
      </c>
      <c r="W3131" s="1">
        <f t="shared" si="491"/>
        <v>2017</v>
      </c>
      <c r="X3131" s="1">
        <f t="shared" si="492"/>
        <v>2017</v>
      </c>
    </row>
    <row r="3132" spans="1:24" ht="40.5" x14ac:dyDescent="0.3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17">
        <f t="shared" si="488"/>
        <v>42838.999305555553</v>
      </c>
      <c r="L3132" s="17">
        <f t="shared" si="489"/>
        <v>42808.431898148141</v>
      </c>
      <c r="M3132" s="5" t="b">
        <v>0</v>
      </c>
      <c r="N3132" s="5">
        <v>4</v>
      </c>
      <c r="O3132" s="5" t="b">
        <v>0</v>
      </c>
      <c r="P3132" s="5" t="s">
        <v>8271</v>
      </c>
      <c r="Q3132" s="10">
        <f t="shared" si="484"/>
        <v>3.75</v>
      </c>
      <c r="R3132" s="12">
        <f t="shared" si="485"/>
        <v>0.04</v>
      </c>
      <c r="S3132" s="13" t="str">
        <f t="shared" si="490"/>
        <v>Theater</v>
      </c>
      <c r="T3132" s="13" t="str">
        <f t="shared" si="493"/>
        <v>Plays</v>
      </c>
      <c r="U3132" s="18" t="str">
        <f t="shared" si="486"/>
        <v>Apr</v>
      </c>
      <c r="V3132" s="18" t="str">
        <f t="shared" si="487"/>
        <v>Mar</v>
      </c>
      <c r="W3132" s="1">
        <f t="shared" si="491"/>
        <v>2017</v>
      </c>
      <c r="X3132" s="1">
        <f t="shared" si="492"/>
        <v>2017</v>
      </c>
    </row>
    <row r="3133" spans="1:24" x14ac:dyDescent="0.3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17">
        <f t="shared" si="488"/>
        <v>42833.329224537032</v>
      </c>
      <c r="L3133" s="17">
        <f t="shared" si="489"/>
        <v>42803.370891203704</v>
      </c>
      <c r="M3133" s="5" t="b">
        <v>0</v>
      </c>
      <c r="N3133" s="5">
        <v>12</v>
      </c>
      <c r="O3133" s="5" t="b">
        <v>0</v>
      </c>
      <c r="P3133" s="5" t="s">
        <v>8271</v>
      </c>
      <c r="Q3133" s="10">
        <f t="shared" si="484"/>
        <v>15.731707317073171</v>
      </c>
      <c r="R3133" s="12">
        <f t="shared" si="485"/>
        <v>0.29268292682926828</v>
      </c>
      <c r="S3133" s="13" t="str">
        <f t="shared" si="490"/>
        <v>Theater</v>
      </c>
      <c r="T3133" s="13" t="str">
        <f t="shared" si="493"/>
        <v>Plays</v>
      </c>
      <c r="U3133" s="18" t="str">
        <f t="shared" si="486"/>
        <v>Apr</v>
      </c>
      <c r="V3133" s="18" t="str">
        <f t="shared" si="487"/>
        <v>Mar</v>
      </c>
      <c r="W3133" s="1">
        <f t="shared" si="491"/>
        <v>2017</v>
      </c>
      <c r="X3133" s="1">
        <f t="shared" si="492"/>
        <v>2017</v>
      </c>
    </row>
    <row r="3134" spans="1:24" ht="40.5" x14ac:dyDescent="0.3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17">
        <f t="shared" si="488"/>
        <v>42846.100231481476</v>
      </c>
      <c r="L3134" s="17">
        <f t="shared" si="489"/>
        <v>42786.141898148147</v>
      </c>
      <c r="M3134" s="5" t="b">
        <v>0</v>
      </c>
      <c r="N3134" s="5">
        <v>1</v>
      </c>
      <c r="O3134" s="5" t="b">
        <v>0</v>
      </c>
      <c r="P3134" s="5" t="s">
        <v>8271</v>
      </c>
      <c r="Q3134" s="10">
        <f t="shared" si="484"/>
        <v>3.3333333333333333E-2</v>
      </c>
      <c r="R3134" s="12">
        <f t="shared" si="485"/>
        <v>3.3333333333333335E-3</v>
      </c>
      <c r="S3134" s="13" t="str">
        <f t="shared" si="490"/>
        <v>Theater</v>
      </c>
      <c r="T3134" s="13" t="str">
        <f t="shared" si="493"/>
        <v>Plays</v>
      </c>
      <c r="U3134" s="18" t="str">
        <f t="shared" si="486"/>
        <v>Apr</v>
      </c>
      <c r="V3134" s="18" t="str">
        <f t="shared" si="487"/>
        <v>Feb</v>
      </c>
      <c r="W3134" s="1">
        <f t="shared" si="491"/>
        <v>2017</v>
      </c>
      <c r="X3134" s="1">
        <f t="shared" si="492"/>
        <v>2017</v>
      </c>
    </row>
    <row r="3135" spans="1:24" ht="60.75" x14ac:dyDescent="0.3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17">
        <f t="shared" si="488"/>
        <v>42818.315208333333</v>
      </c>
      <c r="L3135" s="17">
        <f t="shared" si="489"/>
        <v>42788.356874999998</v>
      </c>
      <c r="M3135" s="5" t="b">
        <v>0</v>
      </c>
      <c r="N3135" s="5">
        <v>16</v>
      </c>
      <c r="O3135" s="5" t="b">
        <v>0</v>
      </c>
      <c r="P3135" s="5" t="s">
        <v>8271</v>
      </c>
      <c r="Q3135" s="10">
        <f t="shared" si="484"/>
        <v>108</v>
      </c>
      <c r="R3135" s="12">
        <f t="shared" si="485"/>
        <v>3.2</v>
      </c>
      <c r="S3135" s="13" t="str">
        <f t="shared" si="490"/>
        <v>Theater</v>
      </c>
      <c r="T3135" s="13" t="str">
        <f t="shared" si="493"/>
        <v>Plays</v>
      </c>
      <c r="U3135" s="18" t="str">
        <f t="shared" si="486"/>
        <v>Mar</v>
      </c>
      <c r="V3135" s="18" t="str">
        <f t="shared" si="487"/>
        <v>Feb</v>
      </c>
      <c r="W3135" s="1">
        <f t="shared" si="491"/>
        <v>2017</v>
      </c>
      <c r="X3135" s="1">
        <f t="shared" si="492"/>
        <v>2017</v>
      </c>
    </row>
    <row r="3136" spans="1:24" ht="60.75" x14ac:dyDescent="0.3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17">
        <f t="shared" si="488"/>
        <v>42821.470127314817</v>
      </c>
      <c r="L3136" s="17">
        <f t="shared" si="489"/>
        <v>42800.511793981474</v>
      </c>
      <c r="M3136" s="5" t="b">
        <v>0</v>
      </c>
      <c r="N3136" s="5">
        <v>12</v>
      </c>
      <c r="O3136" s="5" t="b">
        <v>0</v>
      </c>
      <c r="P3136" s="5" t="s">
        <v>8271</v>
      </c>
      <c r="Q3136" s="10">
        <f t="shared" si="484"/>
        <v>22.5</v>
      </c>
      <c r="R3136" s="12">
        <f t="shared" si="485"/>
        <v>1.2</v>
      </c>
      <c r="S3136" s="13" t="str">
        <f t="shared" si="490"/>
        <v>Theater</v>
      </c>
      <c r="T3136" s="13" t="str">
        <f t="shared" si="493"/>
        <v>Plays</v>
      </c>
      <c r="U3136" s="18" t="str">
        <f t="shared" si="486"/>
        <v>Mar</v>
      </c>
      <c r="V3136" s="18" t="str">
        <f t="shared" si="487"/>
        <v>Mar</v>
      </c>
      <c r="W3136" s="1">
        <f t="shared" si="491"/>
        <v>2017</v>
      </c>
      <c r="X3136" s="1">
        <f t="shared" si="492"/>
        <v>2017</v>
      </c>
    </row>
    <row r="3137" spans="1:24" ht="40.5" x14ac:dyDescent="0.3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17">
        <f t="shared" si="488"/>
        <v>42828.943530092591</v>
      </c>
      <c r="L3137" s="17">
        <f t="shared" si="489"/>
        <v>42806.943530092591</v>
      </c>
      <c r="M3137" s="5" t="b">
        <v>0</v>
      </c>
      <c r="N3137" s="5">
        <v>7</v>
      </c>
      <c r="O3137" s="5" t="b">
        <v>0</v>
      </c>
      <c r="P3137" s="5" t="s">
        <v>8271</v>
      </c>
      <c r="Q3137" s="10">
        <f t="shared" si="484"/>
        <v>20.849420849420849</v>
      </c>
      <c r="R3137" s="12">
        <f t="shared" si="485"/>
        <v>0.90090090090090091</v>
      </c>
      <c r="S3137" s="13" t="str">
        <f t="shared" si="490"/>
        <v>Theater</v>
      </c>
      <c r="T3137" s="13" t="str">
        <f t="shared" si="493"/>
        <v>Plays</v>
      </c>
      <c r="U3137" s="18" t="str">
        <f t="shared" si="486"/>
        <v>Apr</v>
      </c>
      <c r="V3137" s="18" t="str">
        <f t="shared" si="487"/>
        <v>Mar</v>
      </c>
      <c r="W3137" s="1">
        <f t="shared" si="491"/>
        <v>2017</v>
      </c>
      <c r="X3137" s="1">
        <f t="shared" si="492"/>
        <v>2017</v>
      </c>
    </row>
    <row r="3138" spans="1:24" ht="40.5" x14ac:dyDescent="0.3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17">
        <f t="shared" si="488"/>
        <v>42825.749305555553</v>
      </c>
      <c r="L3138" s="17">
        <f t="shared" si="489"/>
        <v>42789.25409722222</v>
      </c>
      <c r="M3138" s="5" t="b">
        <v>0</v>
      </c>
      <c r="N3138" s="5">
        <v>22</v>
      </c>
      <c r="O3138" s="5" t="b">
        <v>0</v>
      </c>
      <c r="P3138" s="5" t="s">
        <v>8271</v>
      </c>
      <c r="Q3138" s="10">
        <f t="shared" ref="Q3138:Q3201" si="494">100*E3138/D3138</f>
        <v>127.8</v>
      </c>
      <c r="R3138" s="12">
        <f t="shared" ref="R3138:R3201" si="495">100*N3138/D3138</f>
        <v>4.4000000000000004</v>
      </c>
      <c r="S3138" s="13" t="str">
        <f t="shared" si="490"/>
        <v>Theater</v>
      </c>
      <c r="T3138" s="13" t="str">
        <f t="shared" si="493"/>
        <v>Plays</v>
      </c>
      <c r="U3138" s="18" t="str">
        <f t="shared" ref="U3138:U3201" si="496">TEXT((I3138/86400)+25569+(-5/24), "mmm")</f>
        <v>Mar</v>
      </c>
      <c r="V3138" s="18" t="str">
        <f t="shared" ref="V3138:V3201" si="497">TEXT((J3138/86400)+25569+(-5/24), "mmm")</f>
        <v>Feb</v>
      </c>
      <c r="W3138" s="1">
        <f t="shared" si="491"/>
        <v>2017</v>
      </c>
      <c r="X3138" s="1">
        <f t="shared" si="492"/>
        <v>2017</v>
      </c>
    </row>
    <row r="3139" spans="1:24" ht="60.75" x14ac:dyDescent="0.3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17">
        <f t="shared" ref="K3139:K3202" si="498">(I3139/86400)+25569+(-5/24)</f>
        <v>42858.591666666667</v>
      </c>
      <c r="L3139" s="17">
        <f t="shared" ref="L3139:L3202" si="499">(J3139/86400)+25569+(-5/24)</f>
        <v>42807.676724537036</v>
      </c>
      <c r="M3139" s="5" t="b">
        <v>0</v>
      </c>
      <c r="N3139" s="5">
        <v>1</v>
      </c>
      <c r="O3139" s="5" t="b">
        <v>0</v>
      </c>
      <c r="P3139" s="5" t="s">
        <v>8271</v>
      </c>
      <c r="Q3139" s="10">
        <f t="shared" si="494"/>
        <v>3.3333333333333335</v>
      </c>
      <c r="R3139" s="12">
        <f t="shared" si="495"/>
        <v>6.6666666666666666E-2</v>
      </c>
      <c r="S3139" s="13" t="str">
        <f t="shared" ref="S3139:S3202" si="500">IF(ISNUMBER(SEARCH("film",P3139)),"Film",IF(ISNUMBER(SEARCH("theater",P3139)),"Theater",IF(ISNUMBER(SEARCH("music",P3139)),"Music",IF(ISNUMBER(SEARCH("technology",P3139)),"Technology",IF(ISNUMBER(SEARCH("journalism",P3139)),"Journalism",IF(ISNUMBER(SEARCH("games",P3139)),"Games",IF(ISNUMBER(SEARCH("food",P3139)),"Food",IF(ISNUMBER(SEARCH("photography",P3139)),"Photography",IF(ISNUMBER(SEARCH("publishing",P3139)),"Publishing")))))))))</f>
        <v>Theater</v>
      </c>
      <c r="T3139" s="13" t="str">
        <f t="shared" si="493"/>
        <v>Plays</v>
      </c>
      <c r="U3139" s="18" t="str">
        <f t="shared" si="496"/>
        <v>May</v>
      </c>
      <c r="V3139" s="18" t="str">
        <f t="shared" si="497"/>
        <v>Mar</v>
      </c>
      <c r="W3139" s="1">
        <f t="shared" ref="W3139:W3202" si="501">YEAR(K3139)</f>
        <v>2017</v>
      </c>
      <c r="X3139" s="1">
        <f t="shared" ref="X3139:X3202" si="502">YEAR(L3139)</f>
        <v>2017</v>
      </c>
    </row>
    <row r="3140" spans="1:24" ht="60.75" x14ac:dyDescent="0.3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17">
        <f t="shared" si="498"/>
        <v>42828.437581018516</v>
      </c>
      <c r="L3140" s="17">
        <f t="shared" si="499"/>
        <v>42809.437581018516</v>
      </c>
      <c r="M3140" s="5" t="b">
        <v>0</v>
      </c>
      <c r="N3140" s="5">
        <v>0</v>
      </c>
      <c r="O3140" s="5" t="b">
        <v>0</v>
      </c>
      <c r="P3140" s="5" t="s">
        <v>8271</v>
      </c>
      <c r="Q3140" s="10">
        <f t="shared" si="494"/>
        <v>0</v>
      </c>
      <c r="R3140" s="12">
        <f t="shared" si="495"/>
        <v>0</v>
      </c>
      <c r="S3140" s="13" t="str">
        <f t="shared" si="500"/>
        <v>Theater</v>
      </c>
      <c r="T3140" s="13" t="str">
        <f t="shared" si="493"/>
        <v>Plays</v>
      </c>
      <c r="U3140" s="18" t="str">
        <f t="shared" si="496"/>
        <v>Apr</v>
      </c>
      <c r="V3140" s="18" t="str">
        <f t="shared" si="497"/>
        <v>Mar</v>
      </c>
      <c r="W3140" s="1">
        <f t="shared" si="501"/>
        <v>2017</v>
      </c>
      <c r="X3140" s="1">
        <f t="shared" si="502"/>
        <v>2017</v>
      </c>
    </row>
    <row r="3141" spans="1:24" ht="60.75" x14ac:dyDescent="0.3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17">
        <f t="shared" si="498"/>
        <v>42818.981249999997</v>
      </c>
      <c r="L3141" s="17">
        <f t="shared" si="499"/>
        <v>42785.062037037038</v>
      </c>
      <c r="M3141" s="5" t="b">
        <v>0</v>
      </c>
      <c r="N3141" s="5">
        <v>6</v>
      </c>
      <c r="O3141" s="5" t="b">
        <v>0</v>
      </c>
      <c r="P3141" s="5" t="s">
        <v>8271</v>
      </c>
      <c r="Q3141" s="10">
        <f t="shared" si="494"/>
        <v>5.4</v>
      </c>
      <c r="R3141" s="12">
        <f t="shared" si="495"/>
        <v>1.2E-2</v>
      </c>
      <c r="S3141" s="13" t="str">
        <f t="shared" si="500"/>
        <v>Theater</v>
      </c>
      <c r="T3141" s="13" t="str">
        <f t="shared" si="493"/>
        <v>Plays</v>
      </c>
      <c r="U3141" s="18" t="str">
        <f t="shared" si="496"/>
        <v>Mar</v>
      </c>
      <c r="V3141" s="18" t="str">
        <f t="shared" si="497"/>
        <v>Feb</v>
      </c>
      <c r="W3141" s="1">
        <f t="shared" si="501"/>
        <v>2017</v>
      </c>
      <c r="X3141" s="1">
        <f t="shared" si="502"/>
        <v>2017</v>
      </c>
    </row>
    <row r="3142" spans="1:24" ht="40.5" x14ac:dyDescent="0.3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17">
        <f t="shared" si="498"/>
        <v>42832.468784722216</v>
      </c>
      <c r="L3142" s="17">
        <f t="shared" si="499"/>
        <v>42802.510451388887</v>
      </c>
      <c r="M3142" s="5" t="b">
        <v>0</v>
      </c>
      <c r="N3142" s="5">
        <v>4</v>
      </c>
      <c r="O3142" s="5" t="b">
        <v>0</v>
      </c>
      <c r="P3142" s="5" t="s">
        <v>8271</v>
      </c>
      <c r="Q3142" s="10">
        <f t="shared" si="494"/>
        <v>0.96</v>
      </c>
      <c r="R3142" s="12">
        <f t="shared" si="495"/>
        <v>0.04</v>
      </c>
      <c r="S3142" s="13" t="str">
        <f t="shared" si="500"/>
        <v>Theater</v>
      </c>
      <c r="T3142" s="13" t="str">
        <f t="shared" si="493"/>
        <v>Plays</v>
      </c>
      <c r="U3142" s="18" t="str">
        <f t="shared" si="496"/>
        <v>Apr</v>
      </c>
      <c r="V3142" s="18" t="str">
        <f t="shared" si="497"/>
        <v>Mar</v>
      </c>
      <c r="W3142" s="1">
        <f t="shared" si="501"/>
        <v>2017</v>
      </c>
      <c r="X3142" s="1">
        <f t="shared" si="502"/>
        <v>2017</v>
      </c>
    </row>
    <row r="3143" spans="1:24" ht="60.75" x14ac:dyDescent="0.3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17">
        <f t="shared" si="498"/>
        <v>42841.624999999993</v>
      </c>
      <c r="L3143" s="17">
        <f t="shared" si="499"/>
        <v>42800.544999999998</v>
      </c>
      <c r="M3143" s="5" t="b">
        <v>0</v>
      </c>
      <c r="N3143" s="5">
        <v>8</v>
      </c>
      <c r="O3143" s="5" t="b">
        <v>0</v>
      </c>
      <c r="P3143" s="5" t="s">
        <v>8271</v>
      </c>
      <c r="Q3143" s="10">
        <f t="shared" si="494"/>
        <v>51.6</v>
      </c>
      <c r="R3143" s="12">
        <f t="shared" si="495"/>
        <v>1.6</v>
      </c>
      <c r="S3143" s="13" t="str">
        <f t="shared" si="500"/>
        <v>Theater</v>
      </c>
      <c r="T3143" s="13" t="str">
        <f t="shared" si="493"/>
        <v>Plays</v>
      </c>
      <c r="U3143" s="18" t="str">
        <f t="shared" si="496"/>
        <v>Apr</v>
      </c>
      <c r="V3143" s="18" t="str">
        <f t="shared" si="497"/>
        <v>Mar</v>
      </c>
      <c r="W3143" s="1">
        <f t="shared" si="501"/>
        <v>2017</v>
      </c>
      <c r="X3143" s="1">
        <f t="shared" si="502"/>
        <v>2017</v>
      </c>
    </row>
    <row r="3144" spans="1:24" ht="40.5" x14ac:dyDescent="0.3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17">
        <f t="shared" si="498"/>
        <v>42813.263182870367</v>
      </c>
      <c r="L3144" s="17">
        <f t="shared" si="499"/>
        <v>42783.304849537039</v>
      </c>
      <c r="M3144" s="5" t="b">
        <v>0</v>
      </c>
      <c r="N3144" s="5">
        <v>3</v>
      </c>
      <c r="O3144" s="5" t="b">
        <v>0</v>
      </c>
      <c r="P3144" s="5" t="s">
        <v>8271</v>
      </c>
      <c r="Q3144" s="10">
        <f t="shared" si="494"/>
        <v>1.6363636363636365</v>
      </c>
      <c r="R3144" s="12">
        <f t="shared" si="495"/>
        <v>0.10909090909090909</v>
      </c>
      <c r="S3144" s="13" t="str">
        <f t="shared" si="500"/>
        <v>Theater</v>
      </c>
      <c r="T3144" s="13" t="str">
        <f t="shared" si="493"/>
        <v>Plays</v>
      </c>
      <c r="U3144" s="18" t="str">
        <f t="shared" si="496"/>
        <v>Mar</v>
      </c>
      <c r="V3144" s="18" t="str">
        <f t="shared" si="497"/>
        <v>Feb</v>
      </c>
      <c r="W3144" s="1">
        <f t="shared" si="501"/>
        <v>2017</v>
      </c>
      <c r="X3144" s="1">
        <f t="shared" si="502"/>
        <v>2017</v>
      </c>
    </row>
    <row r="3145" spans="1:24" ht="60.75" x14ac:dyDescent="0.3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17">
        <f t="shared" si="498"/>
        <v>42834.149953703702</v>
      </c>
      <c r="L3145" s="17">
        <f t="shared" si="499"/>
        <v>42808.149953703702</v>
      </c>
      <c r="M3145" s="5" t="b">
        <v>0</v>
      </c>
      <c r="N3145" s="5">
        <v>0</v>
      </c>
      <c r="O3145" s="5" t="b">
        <v>0</v>
      </c>
      <c r="P3145" s="5" t="s">
        <v>8271</v>
      </c>
      <c r="Q3145" s="10">
        <f t="shared" si="494"/>
        <v>0</v>
      </c>
      <c r="R3145" s="12">
        <f t="shared" si="495"/>
        <v>0</v>
      </c>
      <c r="S3145" s="13" t="str">
        <f t="shared" si="500"/>
        <v>Theater</v>
      </c>
      <c r="T3145" s="13" t="str">
        <f t="shared" si="493"/>
        <v>Plays</v>
      </c>
      <c r="U3145" s="18" t="str">
        <f t="shared" si="496"/>
        <v>Apr</v>
      </c>
      <c r="V3145" s="18" t="str">
        <f t="shared" si="497"/>
        <v>Mar</v>
      </c>
      <c r="W3145" s="1">
        <f t="shared" si="501"/>
        <v>2017</v>
      </c>
      <c r="X3145" s="1">
        <f t="shared" si="502"/>
        <v>2017</v>
      </c>
    </row>
    <row r="3146" spans="1:24" ht="40.5" x14ac:dyDescent="0.3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17">
        <f t="shared" si="498"/>
        <v>42813.041666666664</v>
      </c>
      <c r="L3146" s="17">
        <f t="shared" si="499"/>
        <v>42796.329942129632</v>
      </c>
      <c r="M3146" s="5" t="b">
        <v>0</v>
      </c>
      <c r="N3146" s="5">
        <v>30</v>
      </c>
      <c r="O3146" s="5" t="b">
        <v>0</v>
      </c>
      <c r="P3146" s="5" t="s">
        <v>8271</v>
      </c>
      <c r="Q3146" s="10">
        <f t="shared" si="494"/>
        <v>75.400000000000006</v>
      </c>
      <c r="R3146" s="12">
        <f t="shared" si="495"/>
        <v>0.3</v>
      </c>
      <c r="S3146" s="13" t="str">
        <f t="shared" si="500"/>
        <v>Theater</v>
      </c>
      <c r="T3146" s="13" t="str">
        <f t="shared" si="493"/>
        <v>Plays</v>
      </c>
      <c r="U3146" s="18" t="str">
        <f t="shared" si="496"/>
        <v>Mar</v>
      </c>
      <c r="V3146" s="18" t="str">
        <f t="shared" si="497"/>
        <v>Mar</v>
      </c>
      <c r="W3146" s="1">
        <f t="shared" si="501"/>
        <v>2017</v>
      </c>
      <c r="X3146" s="1">
        <f t="shared" si="502"/>
        <v>2017</v>
      </c>
    </row>
    <row r="3147" spans="1:24" ht="40.5" x14ac:dyDescent="0.3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17">
        <f t="shared" si="498"/>
        <v>42821.790902777771</v>
      </c>
      <c r="L3147" s="17">
        <f t="shared" si="499"/>
        <v>42761.832569444443</v>
      </c>
      <c r="M3147" s="5" t="b">
        <v>0</v>
      </c>
      <c r="N3147" s="5">
        <v>0</v>
      </c>
      <c r="O3147" s="5" t="b">
        <v>0</v>
      </c>
      <c r="P3147" s="5" t="s">
        <v>8271</v>
      </c>
      <c r="Q3147" s="10">
        <f t="shared" si="494"/>
        <v>0</v>
      </c>
      <c r="R3147" s="12">
        <f t="shared" si="495"/>
        <v>0</v>
      </c>
      <c r="S3147" s="13" t="str">
        <f t="shared" si="500"/>
        <v>Theater</v>
      </c>
      <c r="T3147" s="13" t="str">
        <f t="shared" si="493"/>
        <v>Plays</v>
      </c>
      <c r="U3147" s="18" t="str">
        <f t="shared" si="496"/>
        <v>Mar</v>
      </c>
      <c r="V3147" s="18" t="str">
        <f t="shared" si="497"/>
        <v>Jan</v>
      </c>
      <c r="W3147" s="1">
        <f t="shared" si="501"/>
        <v>2017</v>
      </c>
      <c r="X3147" s="1">
        <f t="shared" si="502"/>
        <v>2017</v>
      </c>
    </row>
    <row r="3148" spans="1:24" ht="40.5" x14ac:dyDescent="0.3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17">
        <f t="shared" si="498"/>
        <v>42841.432476851849</v>
      </c>
      <c r="L3148" s="17">
        <f t="shared" si="499"/>
        <v>42796.474143518521</v>
      </c>
      <c r="M3148" s="5" t="b">
        <v>0</v>
      </c>
      <c r="N3148" s="5">
        <v>12</v>
      </c>
      <c r="O3148" s="5" t="b">
        <v>0</v>
      </c>
      <c r="P3148" s="5" t="s">
        <v>8271</v>
      </c>
      <c r="Q3148" s="10">
        <f t="shared" si="494"/>
        <v>10.5</v>
      </c>
      <c r="R3148" s="12">
        <f t="shared" si="495"/>
        <v>2.4E-2</v>
      </c>
      <c r="S3148" s="13" t="str">
        <f t="shared" si="500"/>
        <v>Theater</v>
      </c>
      <c r="T3148" s="13" t="str">
        <f t="shared" si="493"/>
        <v>Plays</v>
      </c>
      <c r="U3148" s="18" t="str">
        <f t="shared" si="496"/>
        <v>Apr</v>
      </c>
      <c r="V3148" s="18" t="str">
        <f t="shared" si="497"/>
        <v>Mar</v>
      </c>
      <c r="W3148" s="1">
        <f t="shared" si="501"/>
        <v>2017</v>
      </c>
      <c r="X3148" s="1">
        <f t="shared" si="502"/>
        <v>2017</v>
      </c>
    </row>
    <row r="3149" spans="1:24" ht="60.75" x14ac:dyDescent="0.3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17">
        <f t="shared" si="498"/>
        <v>41949.802719907406</v>
      </c>
      <c r="L3149" s="17">
        <f t="shared" si="499"/>
        <v>41909.761053240734</v>
      </c>
      <c r="M3149" s="5" t="b">
        <v>1</v>
      </c>
      <c r="N3149" s="5">
        <v>213</v>
      </c>
      <c r="O3149" s="5" t="b">
        <v>1</v>
      </c>
      <c r="P3149" s="5" t="s">
        <v>8271</v>
      </c>
      <c r="Q3149" s="10">
        <f t="shared" si="494"/>
        <v>117.52500000000001</v>
      </c>
      <c r="R3149" s="12">
        <f t="shared" si="495"/>
        <v>1.0649999999999999</v>
      </c>
      <c r="S3149" s="13" t="str">
        <f t="shared" si="500"/>
        <v>Theater</v>
      </c>
      <c r="T3149" s="13" t="str">
        <f t="shared" si="493"/>
        <v>Plays</v>
      </c>
      <c r="U3149" s="18" t="str">
        <f t="shared" si="496"/>
        <v>Nov</v>
      </c>
      <c r="V3149" s="18" t="str">
        <f t="shared" si="497"/>
        <v>Sep</v>
      </c>
      <c r="W3149" s="1">
        <f t="shared" si="501"/>
        <v>2014</v>
      </c>
      <c r="X3149" s="1">
        <f t="shared" si="502"/>
        <v>2014</v>
      </c>
    </row>
    <row r="3150" spans="1:24" ht="40.5" x14ac:dyDescent="0.3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17">
        <f t="shared" si="498"/>
        <v>41912.958333333328</v>
      </c>
      <c r="L3150" s="17">
        <f t="shared" si="499"/>
        <v>41891.456990740735</v>
      </c>
      <c r="M3150" s="5" t="b">
        <v>1</v>
      </c>
      <c r="N3150" s="5">
        <v>57</v>
      </c>
      <c r="O3150" s="5" t="b">
        <v>1</v>
      </c>
      <c r="P3150" s="5" t="s">
        <v>8271</v>
      </c>
      <c r="Q3150" s="10">
        <f t="shared" si="494"/>
        <v>131.16666666666666</v>
      </c>
      <c r="R3150" s="12">
        <f t="shared" si="495"/>
        <v>3.1666666666666665</v>
      </c>
      <c r="S3150" s="13" t="str">
        <f t="shared" si="500"/>
        <v>Theater</v>
      </c>
      <c r="T3150" s="13" t="str">
        <f t="shared" si="493"/>
        <v>Plays</v>
      </c>
      <c r="U3150" s="18" t="str">
        <f t="shared" si="496"/>
        <v>Sep</v>
      </c>
      <c r="V3150" s="18" t="str">
        <f t="shared" si="497"/>
        <v>Sep</v>
      </c>
      <c r="W3150" s="1">
        <f t="shared" si="501"/>
        <v>2014</v>
      </c>
      <c r="X3150" s="1">
        <f t="shared" si="502"/>
        <v>2014</v>
      </c>
    </row>
    <row r="3151" spans="1:24" ht="40.5" x14ac:dyDescent="0.3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17">
        <f t="shared" si="498"/>
        <v>41249.875</v>
      </c>
      <c r="L3151" s="17">
        <f t="shared" si="499"/>
        <v>41225.809027777774</v>
      </c>
      <c r="M3151" s="5" t="b">
        <v>1</v>
      </c>
      <c r="N3151" s="5">
        <v>25</v>
      </c>
      <c r="O3151" s="5" t="b">
        <v>1</v>
      </c>
      <c r="P3151" s="5" t="s">
        <v>8271</v>
      </c>
      <c r="Q3151" s="10">
        <f t="shared" si="494"/>
        <v>104</v>
      </c>
      <c r="R3151" s="12">
        <f t="shared" si="495"/>
        <v>2</v>
      </c>
      <c r="S3151" s="13" t="str">
        <f t="shared" si="500"/>
        <v>Theater</v>
      </c>
      <c r="T3151" s="13" t="str">
        <f t="shared" si="493"/>
        <v>Plays</v>
      </c>
      <c r="U3151" s="18" t="str">
        <f t="shared" si="496"/>
        <v>Dec</v>
      </c>
      <c r="V3151" s="18" t="str">
        <f t="shared" si="497"/>
        <v>Nov</v>
      </c>
      <c r="W3151" s="1">
        <f t="shared" si="501"/>
        <v>2012</v>
      </c>
      <c r="X3151" s="1">
        <f t="shared" si="502"/>
        <v>2012</v>
      </c>
    </row>
    <row r="3152" spans="1:24" ht="81" x14ac:dyDescent="0.3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17">
        <f t="shared" si="498"/>
        <v>40567.958333333328</v>
      </c>
      <c r="L3152" s="17">
        <f t="shared" si="499"/>
        <v>40478.055590277778</v>
      </c>
      <c r="M3152" s="5" t="b">
        <v>1</v>
      </c>
      <c r="N3152" s="5">
        <v>104</v>
      </c>
      <c r="O3152" s="5" t="b">
        <v>1</v>
      </c>
      <c r="P3152" s="5" t="s">
        <v>8271</v>
      </c>
      <c r="Q3152" s="10">
        <f t="shared" si="494"/>
        <v>101</v>
      </c>
      <c r="R3152" s="12">
        <f t="shared" si="495"/>
        <v>2.9714285714285715</v>
      </c>
      <c r="S3152" s="13" t="str">
        <f t="shared" si="500"/>
        <v>Theater</v>
      </c>
      <c r="T3152" s="13" t="str">
        <f t="shared" si="493"/>
        <v>Plays</v>
      </c>
      <c r="U3152" s="18" t="str">
        <f t="shared" si="496"/>
        <v>Jan</v>
      </c>
      <c r="V3152" s="18" t="str">
        <f t="shared" si="497"/>
        <v>Oct</v>
      </c>
      <c r="W3152" s="1">
        <f t="shared" si="501"/>
        <v>2011</v>
      </c>
      <c r="X3152" s="1">
        <f t="shared" si="502"/>
        <v>2010</v>
      </c>
    </row>
    <row r="3153" spans="1:24" ht="40.5" x14ac:dyDescent="0.3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17">
        <f t="shared" si="498"/>
        <v>41892.631643518514</v>
      </c>
      <c r="L3153" s="17">
        <f t="shared" si="499"/>
        <v>41862.631643518514</v>
      </c>
      <c r="M3153" s="5" t="b">
        <v>1</v>
      </c>
      <c r="N3153" s="5">
        <v>34</v>
      </c>
      <c r="O3153" s="5" t="b">
        <v>1</v>
      </c>
      <c r="P3153" s="5" t="s">
        <v>8271</v>
      </c>
      <c r="Q3153" s="10">
        <f t="shared" si="494"/>
        <v>100.4</v>
      </c>
      <c r="R3153" s="12">
        <f t="shared" si="495"/>
        <v>0.97142857142857142</v>
      </c>
      <c r="S3153" s="13" t="str">
        <f t="shared" si="500"/>
        <v>Theater</v>
      </c>
      <c r="T3153" s="13" t="str">
        <f t="shared" si="493"/>
        <v>Plays</v>
      </c>
      <c r="U3153" s="18" t="str">
        <f t="shared" si="496"/>
        <v>Sep</v>
      </c>
      <c r="V3153" s="18" t="str">
        <f t="shared" si="497"/>
        <v>Aug</v>
      </c>
      <c r="W3153" s="1">
        <f t="shared" si="501"/>
        <v>2014</v>
      </c>
      <c r="X3153" s="1">
        <f t="shared" si="502"/>
        <v>2014</v>
      </c>
    </row>
    <row r="3154" spans="1:24" ht="40.5" x14ac:dyDescent="0.3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17">
        <f t="shared" si="498"/>
        <v>41580.659340277773</v>
      </c>
      <c r="L3154" s="17">
        <f t="shared" si="499"/>
        <v>41550.659340277773</v>
      </c>
      <c r="M3154" s="5" t="b">
        <v>1</v>
      </c>
      <c r="N3154" s="5">
        <v>67</v>
      </c>
      <c r="O3154" s="5" t="b">
        <v>1</v>
      </c>
      <c r="P3154" s="5" t="s">
        <v>8271</v>
      </c>
      <c r="Q3154" s="10">
        <f t="shared" si="494"/>
        <v>105.95454545454545</v>
      </c>
      <c r="R3154" s="12">
        <f t="shared" si="495"/>
        <v>3.0454545454545454</v>
      </c>
      <c r="S3154" s="13" t="str">
        <f t="shared" si="500"/>
        <v>Theater</v>
      </c>
      <c r="T3154" s="13" t="str">
        <f t="shared" si="493"/>
        <v>Plays</v>
      </c>
      <c r="U3154" s="18" t="str">
        <f t="shared" si="496"/>
        <v>Nov</v>
      </c>
      <c r="V3154" s="18" t="str">
        <f t="shared" si="497"/>
        <v>Oct</v>
      </c>
      <c r="W3154" s="1">
        <f t="shared" si="501"/>
        <v>2013</v>
      </c>
      <c r="X3154" s="1">
        <f t="shared" si="502"/>
        <v>2013</v>
      </c>
    </row>
    <row r="3155" spans="1:24" ht="40.5" x14ac:dyDescent="0.3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17">
        <f t="shared" si="498"/>
        <v>40663.999305555553</v>
      </c>
      <c r="L3155" s="17">
        <f t="shared" si="499"/>
        <v>40632.946030092593</v>
      </c>
      <c r="M3155" s="5" t="b">
        <v>1</v>
      </c>
      <c r="N3155" s="5">
        <v>241</v>
      </c>
      <c r="O3155" s="5" t="b">
        <v>1</v>
      </c>
      <c r="P3155" s="5" t="s">
        <v>8271</v>
      </c>
      <c r="Q3155" s="10">
        <f t="shared" si="494"/>
        <v>335.58333333333331</v>
      </c>
      <c r="R3155" s="12">
        <f t="shared" si="495"/>
        <v>8.0333333333333332</v>
      </c>
      <c r="S3155" s="13" t="str">
        <f t="shared" si="500"/>
        <v>Theater</v>
      </c>
      <c r="T3155" s="13" t="str">
        <f t="shared" si="493"/>
        <v>Plays</v>
      </c>
      <c r="U3155" s="18" t="str">
        <f t="shared" si="496"/>
        <v>Apr</v>
      </c>
      <c r="V3155" s="18" t="str">
        <f t="shared" si="497"/>
        <v>Mar</v>
      </c>
      <c r="W3155" s="1">
        <f t="shared" si="501"/>
        <v>2011</v>
      </c>
      <c r="X3155" s="1">
        <f t="shared" si="502"/>
        <v>2011</v>
      </c>
    </row>
    <row r="3156" spans="1:24" ht="40.5" x14ac:dyDescent="0.3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17">
        <f t="shared" si="498"/>
        <v>41000.625671296293</v>
      </c>
      <c r="L3156" s="17">
        <f t="shared" si="499"/>
        <v>40970.667337962957</v>
      </c>
      <c r="M3156" s="5" t="b">
        <v>1</v>
      </c>
      <c r="N3156" s="5">
        <v>123</v>
      </c>
      <c r="O3156" s="5" t="b">
        <v>1</v>
      </c>
      <c r="P3156" s="5" t="s">
        <v>8271</v>
      </c>
      <c r="Q3156" s="10">
        <f t="shared" si="494"/>
        <v>112.92857142857143</v>
      </c>
      <c r="R3156" s="12">
        <f t="shared" si="495"/>
        <v>1.7571428571428571</v>
      </c>
      <c r="S3156" s="13" t="str">
        <f t="shared" si="500"/>
        <v>Theater</v>
      </c>
      <c r="T3156" s="13" t="str">
        <f t="shared" si="493"/>
        <v>Plays</v>
      </c>
      <c r="U3156" s="18" t="str">
        <f t="shared" si="496"/>
        <v>Apr</v>
      </c>
      <c r="V3156" s="18" t="str">
        <f t="shared" si="497"/>
        <v>Mar</v>
      </c>
      <c r="W3156" s="1">
        <f t="shared" si="501"/>
        <v>2012</v>
      </c>
      <c r="X3156" s="1">
        <f t="shared" si="502"/>
        <v>2012</v>
      </c>
    </row>
    <row r="3157" spans="1:24" ht="40.5" x14ac:dyDescent="0.3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17">
        <f t="shared" si="498"/>
        <v>41263.290798611109</v>
      </c>
      <c r="L3157" s="17">
        <f t="shared" si="499"/>
        <v>41233.290798611109</v>
      </c>
      <c r="M3157" s="5" t="b">
        <v>1</v>
      </c>
      <c r="N3157" s="5">
        <v>302</v>
      </c>
      <c r="O3157" s="5" t="b">
        <v>1</v>
      </c>
      <c r="P3157" s="5" t="s">
        <v>8271</v>
      </c>
      <c r="Q3157" s="10">
        <f t="shared" si="494"/>
        <v>188.50460000000001</v>
      </c>
      <c r="R3157" s="12">
        <f t="shared" si="495"/>
        <v>6.04</v>
      </c>
      <c r="S3157" s="13" t="str">
        <f t="shared" si="500"/>
        <v>Theater</v>
      </c>
      <c r="T3157" s="13" t="str">
        <f t="shared" si="493"/>
        <v>Plays</v>
      </c>
      <c r="U3157" s="18" t="str">
        <f t="shared" si="496"/>
        <v>Dec</v>
      </c>
      <c r="V3157" s="18" t="str">
        <f t="shared" si="497"/>
        <v>Nov</v>
      </c>
      <c r="W3157" s="1">
        <f t="shared" si="501"/>
        <v>2012</v>
      </c>
      <c r="X3157" s="1">
        <f t="shared" si="502"/>
        <v>2012</v>
      </c>
    </row>
    <row r="3158" spans="1:24" ht="40.5" x14ac:dyDescent="0.3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17">
        <f t="shared" si="498"/>
        <v>41061.744722222218</v>
      </c>
      <c r="L3158" s="17">
        <f t="shared" si="499"/>
        <v>41026.744722222218</v>
      </c>
      <c r="M3158" s="5" t="b">
        <v>1</v>
      </c>
      <c r="N3158" s="5">
        <v>89</v>
      </c>
      <c r="O3158" s="5" t="b">
        <v>1</v>
      </c>
      <c r="P3158" s="5" t="s">
        <v>8271</v>
      </c>
      <c r="Q3158" s="10">
        <f t="shared" si="494"/>
        <v>101.81818181818181</v>
      </c>
      <c r="R3158" s="12">
        <f t="shared" si="495"/>
        <v>1.6181818181818182</v>
      </c>
      <c r="S3158" s="13" t="str">
        <f t="shared" si="500"/>
        <v>Theater</v>
      </c>
      <c r="T3158" s="13" t="str">
        <f t="shared" si="493"/>
        <v>Plays</v>
      </c>
      <c r="U3158" s="18" t="str">
        <f t="shared" si="496"/>
        <v>Jun</v>
      </c>
      <c r="V3158" s="18" t="str">
        <f t="shared" si="497"/>
        <v>Apr</v>
      </c>
      <c r="W3158" s="1">
        <f t="shared" si="501"/>
        <v>2012</v>
      </c>
      <c r="X3158" s="1">
        <f t="shared" si="502"/>
        <v>2012</v>
      </c>
    </row>
    <row r="3159" spans="1:24" x14ac:dyDescent="0.3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17">
        <f t="shared" si="498"/>
        <v>41839</v>
      </c>
      <c r="L3159" s="17">
        <f t="shared" si="499"/>
        <v>41829.579918981479</v>
      </c>
      <c r="M3159" s="5" t="b">
        <v>1</v>
      </c>
      <c r="N3159" s="5">
        <v>41</v>
      </c>
      <c r="O3159" s="5" t="b">
        <v>1</v>
      </c>
      <c r="P3159" s="5" t="s">
        <v>8271</v>
      </c>
      <c r="Q3159" s="10">
        <f t="shared" si="494"/>
        <v>101</v>
      </c>
      <c r="R3159" s="12">
        <f t="shared" si="495"/>
        <v>1.0249999999999999</v>
      </c>
      <c r="S3159" s="13" t="str">
        <f t="shared" si="500"/>
        <v>Theater</v>
      </c>
      <c r="T3159" s="13" t="str">
        <f t="shared" si="493"/>
        <v>Plays</v>
      </c>
      <c r="U3159" s="18" t="str">
        <f t="shared" si="496"/>
        <v>Jul</v>
      </c>
      <c r="V3159" s="18" t="str">
        <f t="shared" si="497"/>
        <v>Jul</v>
      </c>
      <c r="W3159" s="1">
        <f t="shared" si="501"/>
        <v>2014</v>
      </c>
      <c r="X3159" s="1">
        <f t="shared" si="502"/>
        <v>2014</v>
      </c>
    </row>
    <row r="3160" spans="1:24" x14ac:dyDescent="0.3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17">
        <f t="shared" si="498"/>
        <v>41477.631388888891</v>
      </c>
      <c r="L3160" s="17">
        <f t="shared" si="499"/>
        <v>41447.631388888891</v>
      </c>
      <c r="M3160" s="5" t="b">
        <v>1</v>
      </c>
      <c r="N3160" s="5">
        <v>69</v>
      </c>
      <c r="O3160" s="5" t="b">
        <v>1</v>
      </c>
      <c r="P3160" s="5" t="s">
        <v>8271</v>
      </c>
      <c r="Q3160" s="10">
        <f t="shared" si="494"/>
        <v>114</v>
      </c>
      <c r="R3160" s="12">
        <f t="shared" si="495"/>
        <v>1.38</v>
      </c>
      <c r="S3160" s="13" t="str">
        <f t="shared" si="500"/>
        <v>Theater</v>
      </c>
      <c r="T3160" s="13" t="str">
        <f t="shared" si="493"/>
        <v>Plays</v>
      </c>
      <c r="U3160" s="18" t="str">
        <f t="shared" si="496"/>
        <v>Jul</v>
      </c>
      <c r="V3160" s="18" t="str">
        <f t="shared" si="497"/>
        <v>Jun</v>
      </c>
      <c r="W3160" s="1">
        <f t="shared" si="501"/>
        <v>2013</v>
      </c>
      <c r="X3160" s="1">
        <f t="shared" si="502"/>
        <v>2013</v>
      </c>
    </row>
    <row r="3161" spans="1:24" ht="40.5" x14ac:dyDescent="0.3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17">
        <f t="shared" si="498"/>
        <v>40926.75</v>
      </c>
      <c r="L3161" s="17">
        <f t="shared" si="499"/>
        <v>40883.858344907407</v>
      </c>
      <c r="M3161" s="5" t="b">
        <v>1</v>
      </c>
      <c r="N3161" s="5">
        <v>52</v>
      </c>
      <c r="O3161" s="5" t="b">
        <v>1</v>
      </c>
      <c r="P3161" s="5" t="s">
        <v>8271</v>
      </c>
      <c r="Q3161" s="10">
        <f t="shared" si="494"/>
        <v>133.48133333333334</v>
      </c>
      <c r="R3161" s="12">
        <f t="shared" si="495"/>
        <v>3.4666666666666668</v>
      </c>
      <c r="S3161" s="13" t="str">
        <f t="shared" si="500"/>
        <v>Theater</v>
      </c>
      <c r="T3161" s="13" t="str">
        <f t="shared" si="493"/>
        <v>Plays</v>
      </c>
      <c r="U3161" s="18" t="str">
        <f t="shared" si="496"/>
        <v>Jan</v>
      </c>
      <c r="V3161" s="18" t="str">
        <f t="shared" si="497"/>
        <v>Dec</v>
      </c>
      <c r="W3161" s="1">
        <f t="shared" si="501"/>
        <v>2012</v>
      </c>
      <c r="X3161" s="1">
        <f t="shared" si="502"/>
        <v>2011</v>
      </c>
    </row>
    <row r="3162" spans="1:24" ht="40.5" x14ac:dyDescent="0.3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17">
        <f t="shared" si="498"/>
        <v>41863.999305555553</v>
      </c>
      <c r="L3162" s="17">
        <f t="shared" si="499"/>
        <v>41841.056562499994</v>
      </c>
      <c r="M3162" s="5" t="b">
        <v>1</v>
      </c>
      <c r="N3162" s="5">
        <v>57</v>
      </c>
      <c r="O3162" s="5" t="b">
        <v>1</v>
      </c>
      <c r="P3162" s="5" t="s">
        <v>8271</v>
      </c>
      <c r="Q3162" s="10">
        <f t="shared" si="494"/>
        <v>101.53333333333333</v>
      </c>
      <c r="R3162" s="12">
        <f t="shared" si="495"/>
        <v>1.2666666666666666</v>
      </c>
      <c r="S3162" s="13" t="str">
        <f t="shared" si="500"/>
        <v>Theater</v>
      </c>
      <c r="T3162" s="13" t="str">
        <f t="shared" si="493"/>
        <v>Plays</v>
      </c>
      <c r="U3162" s="18" t="str">
        <f t="shared" si="496"/>
        <v>Aug</v>
      </c>
      <c r="V3162" s="18" t="str">
        <f t="shared" si="497"/>
        <v>Jul</v>
      </c>
      <c r="W3162" s="1">
        <f t="shared" si="501"/>
        <v>2014</v>
      </c>
      <c r="X3162" s="1">
        <f t="shared" si="502"/>
        <v>2014</v>
      </c>
    </row>
    <row r="3163" spans="1:24" ht="40.5" x14ac:dyDescent="0.3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17">
        <f t="shared" si="498"/>
        <v>41927.327800925923</v>
      </c>
      <c r="L3163" s="17">
        <f t="shared" si="499"/>
        <v>41897.327800925923</v>
      </c>
      <c r="M3163" s="5" t="b">
        <v>1</v>
      </c>
      <c r="N3163" s="5">
        <v>74</v>
      </c>
      <c r="O3163" s="5" t="b">
        <v>1</v>
      </c>
      <c r="P3163" s="5" t="s">
        <v>8271</v>
      </c>
      <c r="Q3163" s="10">
        <f t="shared" si="494"/>
        <v>105.1</v>
      </c>
      <c r="R3163" s="12">
        <f t="shared" si="495"/>
        <v>3.7</v>
      </c>
      <c r="S3163" s="13" t="str">
        <f t="shared" si="500"/>
        <v>Theater</v>
      </c>
      <c r="T3163" s="13" t="str">
        <f t="shared" si="493"/>
        <v>Plays</v>
      </c>
      <c r="U3163" s="18" t="str">
        <f t="shared" si="496"/>
        <v>Oct</v>
      </c>
      <c r="V3163" s="18" t="str">
        <f t="shared" si="497"/>
        <v>Sep</v>
      </c>
      <c r="W3163" s="1">
        <f t="shared" si="501"/>
        <v>2014</v>
      </c>
      <c r="X3163" s="1">
        <f t="shared" si="502"/>
        <v>2014</v>
      </c>
    </row>
    <row r="3164" spans="1:24" ht="40.5" x14ac:dyDescent="0.3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17">
        <f t="shared" si="498"/>
        <v>41826.875</v>
      </c>
      <c r="L3164" s="17">
        <f t="shared" si="499"/>
        <v>41799.47756944444</v>
      </c>
      <c r="M3164" s="5" t="b">
        <v>1</v>
      </c>
      <c r="N3164" s="5">
        <v>63</v>
      </c>
      <c r="O3164" s="5" t="b">
        <v>1</v>
      </c>
      <c r="P3164" s="5" t="s">
        <v>8271</v>
      </c>
      <c r="Q3164" s="10">
        <f t="shared" si="494"/>
        <v>127.15</v>
      </c>
      <c r="R3164" s="12">
        <f t="shared" si="495"/>
        <v>1.575</v>
      </c>
      <c r="S3164" s="13" t="str">
        <f t="shared" si="500"/>
        <v>Theater</v>
      </c>
      <c r="T3164" s="13" t="str">
        <f t="shared" si="493"/>
        <v>Plays</v>
      </c>
      <c r="U3164" s="18" t="str">
        <f t="shared" si="496"/>
        <v>Jul</v>
      </c>
      <c r="V3164" s="18" t="str">
        <f t="shared" si="497"/>
        <v>Jun</v>
      </c>
      <c r="W3164" s="1">
        <f t="shared" si="501"/>
        <v>2014</v>
      </c>
      <c r="X3164" s="1">
        <f t="shared" si="502"/>
        <v>2014</v>
      </c>
    </row>
    <row r="3165" spans="1:24" ht="40.5" x14ac:dyDescent="0.3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17">
        <f t="shared" si="498"/>
        <v>41805.545428240737</v>
      </c>
      <c r="L3165" s="17">
        <f t="shared" si="499"/>
        <v>41775.545428240737</v>
      </c>
      <c r="M3165" s="5" t="b">
        <v>1</v>
      </c>
      <c r="N3165" s="5">
        <v>72</v>
      </c>
      <c r="O3165" s="5" t="b">
        <v>1</v>
      </c>
      <c r="P3165" s="5" t="s">
        <v>8271</v>
      </c>
      <c r="Q3165" s="10">
        <f t="shared" si="494"/>
        <v>111.15384615384616</v>
      </c>
      <c r="R3165" s="12">
        <f t="shared" si="495"/>
        <v>0.55384615384615388</v>
      </c>
      <c r="S3165" s="13" t="str">
        <f t="shared" si="500"/>
        <v>Theater</v>
      </c>
      <c r="T3165" s="13" t="str">
        <f t="shared" si="493"/>
        <v>Plays</v>
      </c>
      <c r="U3165" s="18" t="str">
        <f t="shared" si="496"/>
        <v>Jun</v>
      </c>
      <c r="V3165" s="18" t="str">
        <f t="shared" si="497"/>
        <v>May</v>
      </c>
      <c r="W3165" s="1">
        <f t="shared" si="501"/>
        <v>2014</v>
      </c>
      <c r="X3165" s="1">
        <f t="shared" si="502"/>
        <v>2014</v>
      </c>
    </row>
    <row r="3166" spans="1:24" ht="60.75" x14ac:dyDescent="0.3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17">
        <f t="shared" si="498"/>
        <v>41799.597395833327</v>
      </c>
      <c r="L3166" s="17">
        <f t="shared" si="499"/>
        <v>41766.597395833327</v>
      </c>
      <c r="M3166" s="5" t="b">
        <v>1</v>
      </c>
      <c r="N3166" s="5">
        <v>71</v>
      </c>
      <c r="O3166" s="5" t="b">
        <v>1</v>
      </c>
      <c r="P3166" s="5" t="s">
        <v>8271</v>
      </c>
      <c r="Q3166" s="10">
        <f t="shared" si="494"/>
        <v>106.76</v>
      </c>
      <c r="R3166" s="12">
        <f t="shared" si="495"/>
        <v>2.84</v>
      </c>
      <c r="S3166" s="13" t="str">
        <f t="shared" si="500"/>
        <v>Theater</v>
      </c>
      <c r="T3166" s="13" t="str">
        <f t="shared" si="493"/>
        <v>Plays</v>
      </c>
      <c r="U3166" s="18" t="str">
        <f t="shared" si="496"/>
        <v>Jun</v>
      </c>
      <c r="V3166" s="18" t="str">
        <f t="shared" si="497"/>
        <v>May</v>
      </c>
      <c r="W3166" s="1">
        <f t="shared" si="501"/>
        <v>2014</v>
      </c>
      <c r="X3166" s="1">
        <f t="shared" si="502"/>
        <v>2014</v>
      </c>
    </row>
    <row r="3167" spans="1:24" ht="40.5" x14ac:dyDescent="0.3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17">
        <f t="shared" si="498"/>
        <v>40665.957638888889</v>
      </c>
      <c r="L3167" s="17">
        <f t="shared" si="499"/>
        <v>40643.950925925921</v>
      </c>
      <c r="M3167" s="5" t="b">
        <v>1</v>
      </c>
      <c r="N3167" s="5">
        <v>21</v>
      </c>
      <c r="O3167" s="5" t="b">
        <v>1</v>
      </c>
      <c r="P3167" s="5" t="s">
        <v>8271</v>
      </c>
      <c r="Q3167" s="10">
        <f t="shared" si="494"/>
        <v>162.66666666666666</v>
      </c>
      <c r="R3167" s="12">
        <f t="shared" si="495"/>
        <v>2.8</v>
      </c>
      <c r="S3167" s="13" t="str">
        <f t="shared" si="500"/>
        <v>Theater</v>
      </c>
      <c r="T3167" s="13" t="str">
        <f t="shared" si="493"/>
        <v>Plays</v>
      </c>
      <c r="U3167" s="18" t="str">
        <f t="shared" si="496"/>
        <v>May</v>
      </c>
      <c r="V3167" s="18" t="str">
        <f t="shared" si="497"/>
        <v>Apr</v>
      </c>
      <c r="W3167" s="1">
        <f t="shared" si="501"/>
        <v>2011</v>
      </c>
      <c r="X3167" s="1">
        <f t="shared" si="502"/>
        <v>2011</v>
      </c>
    </row>
    <row r="3168" spans="1:24" ht="40.5" x14ac:dyDescent="0.3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17">
        <f t="shared" si="498"/>
        <v>41969.124305555553</v>
      </c>
      <c r="L3168" s="17">
        <f t="shared" si="499"/>
        <v>41940.483252314814</v>
      </c>
      <c r="M3168" s="5" t="b">
        <v>1</v>
      </c>
      <c r="N3168" s="5">
        <v>930</v>
      </c>
      <c r="O3168" s="5" t="b">
        <v>1</v>
      </c>
      <c r="P3168" s="5" t="s">
        <v>8271</v>
      </c>
      <c r="Q3168" s="10">
        <f t="shared" si="494"/>
        <v>160.22808571428573</v>
      </c>
      <c r="R3168" s="12">
        <f t="shared" si="495"/>
        <v>2.657142857142857</v>
      </c>
      <c r="S3168" s="13" t="str">
        <f t="shared" si="500"/>
        <v>Theater</v>
      </c>
      <c r="T3168" s="13" t="str">
        <f t="shared" si="493"/>
        <v>Plays</v>
      </c>
      <c r="U3168" s="18" t="str">
        <f t="shared" si="496"/>
        <v>Nov</v>
      </c>
      <c r="V3168" s="18" t="str">
        <f t="shared" si="497"/>
        <v>Oct</v>
      </c>
      <c r="W3168" s="1">
        <f t="shared" si="501"/>
        <v>2014</v>
      </c>
      <c r="X3168" s="1">
        <f t="shared" si="502"/>
        <v>2014</v>
      </c>
    </row>
    <row r="3169" spans="1:24" ht="40.5" x14ac:dyDescent="0.3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17">
        <f t="shared" si="498"/>
        <v>41852.967372685183</v>
      </c>
      <c r="L3169" s="17">
        <f t="shared" si="499"/>
        <v>41838.967372685183</v>
      </c>
      <c r="M3169" s="5" t="b">
        <v>1</v>
      </c>
      <c r="N3169" s="5">
        <v>55</v>
      </c>
      <c r="O3169" s="5" t="b">
        <v>1</v>
      </c>
      <c r="P3169" s="5" t="s">
        <v>8271</v>
      </c>
      <c r="Q3169" s="10">
        <f t="shared" si="494"/>
        <v>116.16666666666667</v>
      </c>
      <c r="R3169" s="12">
        <f t="shared" si="495"/>
        <v>1.8333333333333333</v>
      </c>
      <c r="S3169" s="13" t="str">
        <f t="shared" si="500"/>
        <v>Theater</v>
      </c>
      <c r="T3169" s="13" t="str">
        <f t="shared" si="493"/>
        <v>Plays</v>
      </c>
      <c r="U3169" s="18" t="str">
        <f t="shared" si="496"/>
        <v>Aug</v>
      </c>
      <c r="V3169" s="18" t="str">
        <f t="shared" si="497"/>
        <v>Jul</v>
      </c>
      <c r="W3169" s="1">
        <f t="shared" si="501"/>
        <v>2014</v>
      </c>
      <c r="X3169" s="1">
        <f t="shared" si="502"/>
        <v>2014</v>
      </c>
    </row>
    <row r="3170" spans="1:24" ht="40.5" x14ac:dyDescent="0.3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17">
        <f t="shared" si="498"/>
        <v>41803.708333333328</v>
      </c>
      <c r="L3170" s="17">
        <f t="shared" si="499"/>
        <v>41771.897604166668</v>
      </c>
      <c r="M3170" s="5" t="b">
        <v>1</v>
      </c>
      <c r="N3170" s="5">
        <v>61</v>
      </c>
      <c r="O3170" s="5" t="b">
        <v>1</v>
      </c>
      <c r="P3170" s="5" t="s">
        <v>8271</v>
      </c>
      <c r="Q3170" s="10">
        <f t="shared" si="494"/>
        <v>124.2</v>
      </c>
      <c r="R3170" s="12">
        <f t="shared" si="495"/>
        <v>2.44</v>
      </c>
      <c r="S3170" s="13" t="str">
        <f t="shared" si="500"/>
        <v>Theater</v>
      </c>
      <c r="T3170" s="13" t="str">
        <f t="shared" si="493"/>
        <v>Plays</v>
      </c>
      <c r="U3170" s="18" t="str">
        <f t="shared" si="496"/>
        <v>Jun</v>
      </c>
      <c r="V3170" s="18" t="str">
        <f t="shared" si="497"/>
        <v>May</v>
      </c>
      <c r="W3170" s="1">
        <f t="shared" si="501"/>
        <v>2014</v>
      </c>
      <c r="X3170" s="1">
        <f t="shared" si="502"/>
        <v>2014</v>
      </c>
    </row>
    <row r="3171" spans="1:24" x14ac:dyDescent="0.3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17">
        <f t="shared" si="498"/>
        <v>41620.999305555553</v>
      </c>
      <c r="L3171" s="17">
        <f t="shared" si="499"/>
        <v>41591.529641203699</v>
      </c>
      <c r="M3171" s="5" t="b">
        <v>1</v>
      </c>
      <c r="N3171" s="5">
        <v>82</v>
      </c>
      <c r="O3171" s="5" t="b">
        <v>1</v>
      </c>
      <c r="P3171" s="5" t="s">
        <v>8271</v>
      </c>
      <c r="Q3171" s="10">
        <f t="shared" si="494"/>
        <v>103.0125</v>
      </c>
      <c r="R3171" s="12">
        <f t="shared" si="495"/>
        <v>1.0249999999999999</v>
      </c>
      <c r="S3171" s="13" t="str">
        <f t="shared" si="500"/>
        <v>Theater</v>
      </c>
      <c r="T3171" s="13" t="str">
        <f t="shared" si="493"/>
        <v>Plays</v>
      </c>
      <c r="U3171" s="18" t="str">
        <f t="shared" si="496"/>
        <v>Dec</v>
      </c>
      <c r="V3171" s="18" t="str">
        <f t="shared" si="497"/>
        <v>Nov</v>
      </c>
      <c r="W3171" s="1">
        <f t="shared" si="501"/>
        <v>2013</v>
      </c>
      <c r="X3171" s="1">
        <f t="shared" si="502"/>
        <v>2013</v>
      </c>
    </row>
    <row r="3172" spans="1:24" ht="40.5" x14ac:dyDescent="0.3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17">
        <f t="shared" si="498"/>
        <v>41821.958333333328</v>
      </c>
      <c r="L3172" s="17">
        <f t="shared" si="499"/>
        <v>41788.872037037036</v>
      </c>
      <c r="M3172" s="5" t="b">
        <v>1</v>
      </c>
      <c r="N3172" s="5">
        <v>71</v>
      </c>
      <c r="O3172" s="5" t="b">
        <v>1</v>
      </c>
      <c r="P3172" s="5" t="s">
        <v>8271</v>
      </c>
      <c r="Q3172" s="10">
        <f t="shared" si="494"/>
        <v>112.25</v>
      </c>
      <c r="R3172" s="12">
        <f t="shared" si="495"/>
        <v>3.55</v>
      </c>
      <c r="S3172" s="13" t="str">
        <f t="shared" si="500"/>
        <v>Theater</v>
      </c>
      <c r="T3172" s="13" t="str">
        <f t="shared" si="493"/>
        <v>Plays</v>
      </c>
      <c r="U3172" s="18" t="str">
        <f t="shared" si="496"/>
        <v>Jul</v>
      </c>
      <c r="V3172" s="18" t="str">
        <f t="shared" si="497"/>
        <v>May</v>
      </c>
      <c r="W3172" s="1">
        <f t="shared" si="501"/>
        <v>2014</v>
      </c>
      <c r="X3172" s="1">
        <f t="shared" si="502"/>
        <v>2014</v>
      </c>
    </row>
    <row r="3173" spans="1:24" ht="40.5" x14ac:dyDescent="0.3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17">
        <f t="shared" si="498"/>
        <v>42496.399976851848</v>
      </c>
      <c r="L3173" s="17">
        <f t="shared" si="499"/>
        <v>42466.399976851848</v>
      </c>
      <c r="M3173" s="5" t="b">
        <v>1</v>
      </c>
      <c r="N3173" s="5">
        <v>117</v>
      </c>
      <c r="O3173" s="5" t="b">
        <v>1</v>
      </c>
      <c r="P3173" s="5" t="s">
        <v>8271</v>
      </c>
      <c r="Q3173" s="10">
        <f t="shared" si="494"/>
        <v>108.81428571428572</v>
      </c>
      <c r="R3173" s="12">
        <f t="shared" si="495"/>
        <v>1.6714285714285715</v>
      </c>
      <c r="S3173" s="13" t="str">
        <f t="shared" si="500"/>
        <v>Theater</v>
      </c>
      <c r="T3173" s="13" t="str">
        <f t="shared" si="493"/>
        <v>Plays</v>
      </c>
      <c r="U3173" s="18" t="str">
        <f t="shared" si="496"/>
        <v>May</v>
      </c>
      <c r="V3173" s="18" t="str">
        <f t="shared" si="497"/>
        <v>Apr</v>
      </c>
      <c r="W3173" s="1">
        <f t="shared" si="501"/>
        <v>2016</v>
      </c>
      <c r="X3173" s="1">
        <f t="shared" si="502"/>
        <v>2016</v>
      </c>
    </row>
    <row r="3174" spans="1:24" ht="60.75" x14ac:dyDescent="0.3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17">
        <f t="shared" si="498"/>
        <v>40953.521620370368</v>
      </c>
      <c r="L3174" s="17">
        <f t="shared" si="499"/>
        <v>40923.521620370368</v>
      </c>
      <c r="M3174" s="5" t="b">
        <v>1</v>
      </c>
      <c r="N3174" s="5">
        <v>29</v>
      </c>
      <c r="O3174" s="5" t="b">
        <v>1</v>
      </c>
      <c r="P3174" s="5" t="s">
        <v>8271</v>
      </c>
      <c r="Q3174" s="10">
        <f t="shared" si="494"/>
        <v>115</v>
      </c>
      <c r="R3174" s="12">
        <f t="shared" si="495"/>
        <v>1.45</v>
      </c>
      <c r="S3174" s="13" t="str">
        <f t="shared" si="500"/>
        <v>Theater</v>
      </c>
      <c r="T3174" s="13" t="str">
        <f t="shared" si="493"/>
        <v>Plays</v>
      </c>
      <c r="U3174" s="18" t="str">
        <f t="shared" si="496"/>
        <v>Feb</v>
      </c>
      <c r="V3174" s="18" t="str">
        <f t="shared" si="497"/>
        <v>Jan</v>
      </c>
      <c r="W3174" s="1">
        <f t="shared" si="501"/>
        <v>2012</v>
      </c>
      <c r="X3174" s="1">
        <f t="shared" si="502"/>
        <v>2012</v>
      </c>
    </row>
    <row r="3175" spans="1:24" ht="40.5" x14ac:dyDescent="0.3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17">
        <f t="shared" si="498"/>
        <v>41908.670046296298</v>
      </c>
      <c r="L3175" s="17">
        <f t="shared" si="499"/>
        <v>41878.670046296298</v>
      </c>
      <c r="M3175" s="5" t="b">
        <v>1</v>
      </c>
      <c r="N3175" s="5">
        <v>74</v>
      </c>
      <c r="O3175" s="5" t="b">
        <v>1</v>
      </c>
      <c r="P3175" s="5" t="s">
        <v>8271</v>
      </c>
      <c r="Q3175" s="10">
        <f t="shared" si="494"/>
        <v>103</v>
      </c>
      <c r="R3175" s="12">
        <f t="shared" si="495"/>
        <v>0.74</v>
      </c>
      <c r="S3175" s="13" t="str">
        <f t="shared" si="500"/>
        <v>Theater</v>
      </c>
      <c r="T3175" s="13" t="str">
        <f t="shared" si="493"/>
        <v>Plays</v>
      </c>
      <c r="U3175" s="18" t="str">
        <f t="shared" si="496"/>
        <v>Sep</v>
      </c>
      <c r="V3175" s="18" t="str">
        <f t="shared" si="497"/>
        <v>Aug</v>
      </c>
      <c r="W3175" s="1">
        <f t="shared" si="501"/>
        <v>2014</v>
      </c>
      <c r="X3175" s="1">
        <f t="shared" si="502"/>
        <v>2014</v>
      </c>
    </row>
    <row r="3176" spans="1:24" ht="40.5" x14ac:dyDescent="0.3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17">
        <f t="shared" si="498"/>
        <v>41876.656342592592</v>
      </c>
      <c r="L3176" s="17">
        <f t="shared" si="499"/>
        <v>41862.656342592592</v>
      </c>
      <c r="M3176" s="5" t="b">
        <v>1</v>
      </c>
      <c r="N3176" s="5">
        <v>23</v>
      </c>
      <c r="O3176" s="5" t="b">
        <v>1</v>
      </c>
      <c r="P3176" s="5" t="s">
        <v>8271</v>
      </c>
      <c r="Q3176" s="10">
        <f t="shared" si="494"/>
        <v>101.13333333333334</v>
      </c>
      <c r="R3176" s="12">
        <f t="shared" si="495"/>
        <v>0.76666666666666672</v>
      </c>
      <c r="S3176" s="13" t="str">
        <f t="shared" si="500"/>
        <v>Theater</v>
      </c>
      <c r="T3176" s="13" t="str">
        <f t="shared" si="493"/>
        <v>Plays</v>
      </c>
      <c r="U3176" s="18" t="str">
        <f t="shared" si="496"/>
        <v>Aug</v>
      </c>
      <c r="V3176" s="18" t="str">
        <f t="shared" si="497"/>
        <v>Aug</v>
      </c>
      <c r="W3176" s="1">
        <f t="shared" si="501"/>
        <v>2014</v>
      </c>
      <c r="X3176" s="1">
        <f t="shared" si="502"/>
        <v>2014</v>
      </c>
    </row>
    <row r="3177" spans="1:24" ht="40.5" x14ac:dyDescent="0.3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17">
        <f t="shared" si="498"/>
        <v>40591.678553240738</v>
      </c>
      <c r="L3177" s="17">
        <f t="shared" si="499"/>
        <v>40531.678553240738</v>
      </c>
      <c r="M3177" s="5" t="b">
        <v>1</v>
      </c>
      <c r="N3177" s="5">
        <v>60</v>
      </c>
      <c r="O3177" s="5" t="b">
        <v>1</v>
      </c>
      <c r="P3177" s="5" t="s">
        <v>8271</v>
      </c>
      <c r="Q3177" s="10">
        <f t="shared" si="494"/>
        <v>109.56</v>
      </c>
      <c r="R3177" s="12">
        <f t="shared" si="495"/>
        <v>1.2</v>
      </c>
      <c r="S3177" s="13" t="str">
        <f t="shared" si="500"/>
        <v>Theater</v>
      </c>
      <c r="T3177" s="13" t="str">
        <f t="shared" si="493"/>
        <v>Plays</v>
      </c>
      <c r="U3177" s="18" t="str">
        <f t="shared" si="496"/>
        <v>Feb</v>
      </c>
      <c r="V3177" s="18" t="str">
        <f t="shared" si="497"/>
        <v>Dec</v>
      </c>
      <c r="W3177" s="1">
        <f t="shared" si="501"/>
        <v>2011</v>
      </c>
      <c r="X3177" s="1">
        <f t="shared" si="502"/>
        <v>2010</v>
      </c>
    </row>
    <row r="3178" spans="1:24" ht="40.5" x14ac:dyDescent="0.3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17">
        <f t="shared" si="498"/>
        <v>41504.416666666664</v>
      </c>
      <c r="L3178" s="17">
        <f t="shared" si="499"/>
        <v>41477.722581018512</v>
      </c>
      <c r="M3178" s="5" t="b">
        <v>1</v>
      </c>
      <c r="N3178" s="5">
        <v>55</v>
      </c>
      <c r="O3178" s="5" t="b">
        <v>1</v>
      </c>
      <c r="P3178" s="5" t="s">
        <v>8271</v>
      </c>
      <c r="Q3178" s="10">
        <f t="shared" si="494"/>
        <v>114.84210526315789</v>
      </c>
      <c r="R3178" s="12">
        <f t="shared" si="495"/>
        <v>2.8947368421052633</v>
      </c>
      <c r="S3178" s="13" t="str">
        <f t="shared" si="500"/>
        <v>Theater</v>
      </c>
      <c r="T3178" s="13" t="str">
        <f t="shared" si="493"/>
        <v>Plays</v>
      </c>
      <c r="U3178" s="18" t="str">
        <f t="shared" si="496"/>
        <v>Aug</v>
      </c>
      <c r="V3178" s="18" t="str">
        <f t="shared" si="497"/>
        <v>Jul</v>
      </c>
      <c r="W3178" s="1">
        <f t="shared" si="501"/>
        <v>2013</v>
      </c>
      <c r="X3178" s="1">
        <f t="shared" si="502"/>
        <v>2013</v>
      </c>
    </row>
    <row r="3179" spans="1:24" ht="60.75" x14ac:dyDescent="0.3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17">
        <f t="shared" si="498"/>
        <v>41811.458437499998</v>
      </c>
      <c r="L3179" s="17">
        <f t="shared" si="499"/>
        <v>41781.458437499998</v>
      </c>
      <c r="M3179" s="5" t="b">
        <v>1</v>
      </c>
      <c r="N3179" s="5">
        <v>51</v>
      </c>
      <c r="O3179" s="5" t="b">
        <v>1</v>
      </c>
      <c r="P3179" s="5" t="s">
        <v>8271</v>
      </c>
      <c r="Q3179" s="10">
        <f t="shared" si="494"/>
        <v>117.4</v>
      </c>
      <c r="R3179" s="12">
        <f t="shared" si="495"/>
        <v>2.04</v>
      </c>
      <c r="S3179" s="13" t="str">
        <f t="shared" si="500"/>
        <v>Theater</v>
      </c>
      <c r="T3179" s="13" t="str">
        <f t="shared" si="493"/>
        <v>Plays</v>
      </c>
      <c r="U3179" s="18" t="str">
        <f t="shared" si="496"/>
        <v>Jun</v>
      </c>
      <c r="V3179" s="18" t="str">
        <f t="shared" si="497"/>
        <v>May</v>
      </c>
      <c r="W3179" s="1">
        <f t="shared" si="501"/>
        <v>2014</v>
      </c>
      <c r="X3179" s="1">
        <f t="shared" si="502"/>
        <v>2014</v>
      </c>
    </row>
    <row r="3180" spans="1:24" ht="40.5" x14ac:dyDescent="0.3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17">
        <f t="shared" si="498"/>
        <v>41836.396701388883</v>
      </c>
      <c r="L3180" s="17">
        <f t="shared" si="499"/>
        <v>41806.396701388883</v>
      </c>
      <c r="M3180" s="5" t="b">
        <v>1</v>
      </c>
      <c r="N3180" s="5">
        <v>78</v>
      </c>
      <c r="O3180" s="5" t="b">
        <v>1</v>
      </c>
      <c r="P3180" s="5" t="s">
        <v>8271</v>
      </c>
      <c r="Q3180" s="10">
        <f t="shared" si="494"/>
        <v>171.73333333333332</v>
      </c>
      <c r="R3180" s="12">
        <f t="shared" si="495"/>
        <v>5.2</v>
      </c>
      <c r="S3180" s="13" t="str">
        <f t="shared" si="500"/>
        <v>Theater</v>
      </c>
      <c r="T3180" s="13" t="str">
        <f t="shared" si="493"/>
        <v>Plays</v>
      </c>
      <c r="U3180" s="18" t="str">
        <f t="shared" si="496"/>
        <v>Jul</v>
      </c>
      <c r="V3180" s="18" t="str">
        <f t="shared" si="497"/>
        <v>Jun</v>
      </c>
      <c r="W3180" s="1">
        <f t="shared" si="501"/>
        <v>2014</v>
      </c>
      <c r="X3180" s="1">
        <f t="shared" si="502"/>
        <v>2014</v>
      </c>
    </row>
    <row r="3181" spans="1:24" ht="40.5" x14ac:dyDescent="0.3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17">
        <f t="shared" si="498"/>
        <v>41400.49387731481</v>
      </c>
      <c r="L3181" s="17">
        <f t="shared" si="499"/>
        <v>41375.49387731481</v>
      </c>
      <c r="M3181" s="5" t="b">
        <v>1</v>
      </c>
      <c r="N3181" s="5">
        <v>62</v>
      </c>
      <c r="O3181" s="5" t="b">
        <v>1</v>
      </c>
      <c r="P3181" s="5" t="s">
        <v>8271</v>
      </c>
      <c r="Q3181" s="10">
        <f t="shared" si="494"/>
        <v>114.16238095238096</v>
      </c>
      <c r="R3181" s="12">
        <f t="shared" si="495"/>
        <v>1.4761904761904763</v>
      </c>
      <c r="S3181" s="13" t="str">
        <f t="shared" si="500"/>
        <v>Theater</v>
      </c>
      <c r="T3181" s="13" t="str">
        <f t="shared" si="493"/>
        <v>Plays</v>
      </c>
      <c r="U3181" s="18" t="str">
        <f t="shared" si="496"/>
        <v>May</v>
      </c>
      <c r="V3181" s="18" t="str">
        <f t="shared" si="497"/>
        <v>Apr</v>
      </c>
      <c r="W3181" s="1">
        <f t="shared" si="501"/>
        <v>2013</v>
      </c>
      <c r="X3181" s="1">
        <f t="shared" si="502"/>
        <v>2013</v>
      </c>
    </row>
    <row r="3182" spans="1:24" ht="40.5" x14ac:dyDescent="0.3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17">
        <f t="shared" si="498"/>
        <v>41810.204270833332</v>
      </c>
      <c r="L3182" s="17">
        <f t="shared" si="499"/>
        <v>41780.204270833332</v>
      </c>
      <c r="M3182" s="5" t="b">
        <v>1</v>
      </c>
      <c r="N3182" s="5">
        <v>45</v>
      </c>
      <c r="O3182" s="5" t="b">
        <v>1</v>
      </c>
      <c r="P3182" s="5" t="s">
        <v>8271</v>
      </c>
      <c r="Q3182" s="10">
        <f t="shared" si="494"/>
        <v>119.75</v>
      </c>
      <c r="R3182" s="12">
        <f t="shared" si="495"/>
        <v>3.75</v>
      </c>
      <c r="S3182" s="13" t="str">
        <f t="shared" si="500"/>
        <v>Theater</v>
      </c>
      <c r="T3182" s="13" t="str">
        <f t="shared" si="493"/>
        <v>Plays</v>
      </c>
      <c r="U3182" s="18" t="str">
        <f t="shared" si="496"/>
        <v>Jun</v>
      </c>
      <c r="V3182" s="18" t="str">
        <f t="shared" si="497"/>
        <v>May</v>
      </c>
      <c r="W3182" s="1">
        <f t="shared" si="501"/>
        <v>2014</v>
      </c>
      <c r="X3182" s="1">
        <f t="shared" si="502"/>
        <v>2014</v>
      </c>
    </row>
    <row r="3183" spans="1:24" ht="40.5" x14ac:dyDescent="0.3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17">
        <f t="shared" si="498"/>
        <v>41805.458333333328</v>
      </c>
      <c r="L3183" s="17">
        <f t="shared" si="499"/>
        <v>41779.101701388885</v>
      </c>
      <c r="M3183" s="5" t="b">
        <v>1</v>
      </c>
      <c r="N3183" s="5">
        <v>15</v>
      </c>
      <c r="O3183" s="5" t="b">
        <v>1</v>
      </c>
      <c r="P3183" s="5" t="s">
        <v>8271</v>
      </c>
      <c r="Q3183" s="10">
        <f t="shared" si="494"/>
        <v>109</v>
      </c>
      <c r="R3183" s="12">
        <f t="shared" si="495"/>
        <v>3</v>
      </c>
      <c r="S3183" s="13" t="str">
        <f t="shared" si="500"/>
        <v>Theater</v>
      </c>
      <c r="T3183" s="13" t="str">
        <f t="shared" si="493"/>
        <v>Plays</v>
      </c>
      <c r="U3183" s="18" t="str">
        <f t="shared" si="496"/>
        <v>Jun</v>
      </c>
      <c r="V3183" s="18" t="str">
        <f t="shared" si="497"/>
        <v>May</v>
      </c>
      <c r="W3183" s="1">
        <f t="shared" si="501"/>
        <v>2014</v>
      </c>
      <c r="X3183" s="1">
        <f t="shared" si="502"/>
        <v>2014</v>
      </c>
    </row>
    <row r="3184" spans="1:24" ht="60.75" x14ac:dyDescent="0.3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17">
        <f t="shared" si="498"/>
        <v>40939.5</v>
      </c>
      <c r="L3184" s="17">
        <f t="shared" si="499"/>
        <v>40883.740983796291</v>
      </c>
      <c r="M3184" s="5" t="b">
        <v>1</v>
      </c>
      <c r="N3184" s="5">
        <v>151</v>
      </c>
      <c r="O3184" s="5" t="b">
        <v>1</v>
      </c>
      <c r="P3184" s="5" t="s">
        <v>8271</v>
      </c>
      <c r="Q3184" s="10">
        <f t="shared" si="494"/>
        <v>100.88571428571429</v>
      </c>
      <c r="R3184" s="12">
        <f t="shared" si="495"/>
        <v>2.157142857142857</v>
      </c>
      <c r="S3184" s="13" t="str">
        <f t="shared" si="500"/>
        <v>Theater</v>
      </c>
      <c r="T3184" s="13" t="str">
        <f t="shared" ref="T3184:T3247" si="503">IF(ISNUMBER(SEARCH("television",P3184)),"Video/Televison",IF(ISNUMBER(SEARCH("documentary",P3184)),"Video/Documentary",IF(ISNUMBER(SEARCH("drama",P3184)),"Video/Drama",IF(ISNUMBER(SEARCH("science",P3184)),"Video/Science Fiction",IF(ISNUMBER(SEARCH("shorts",P3184)),"Video/Shorts",IF(ISNUMBER(SEARCH("Trucks",P3184)),"Food Trucks",IF(ISNUMBER(SEARCH("restaurants",P3184)),"Restaurants",IF(ISNUMBER(SEARCH("small",P3184)),"Small Batch",IF(ISNUMBER(SEARCH("mobile",P3184)),"Mobile Games",IF(ISNUMBER(SEARCH("tabletop",P3184)),"Tabletop Games",IF(ISNUMBER(SEARCH("video",P3184)),"Video Games",IF(ISNUMBER(SEARCH("audio",P3184)),"Audio",IF(ISNUMBER(SEARCH("classical",P3184)),"Classical",IF(ISNUMBER(SEARCH("electric",P3184)),"Electric Music",IF(ISNUMBER(SEARCH("faith",P3184)),"Faith",IF(ISNUMBER(SEARCH("indie",P3184)),"Indie Music",IF(ISNUMBER(SEARCH("jazz",P3184)),"Jazz",IF(ISNUMBER(SEARCH("metal",P3184)),"Metal",IF(ISNUMBER(SEARCH("pop",P3184)),"Pop",IF(ISNUMBER(SEARCH("world",P3184)),"World Music",IF(ISNUMBER(SEARCH("plays",P3184)),"Plays",IF(ISNUMBER(SEARCH("spaces",P3184)),"Spaces",IF(ISNUMBER(SEARCH("marker",P3184)),"Markerpaces",IF(ISNUMBER(SEARCH("exploration",P3184)),"Space Exploration",IF(ISNUMBER(SEARCH("wearables",P3184)),"Wearables",IF(ISNUMBER(SEARCH("web",P3184)),"Web",IF(ISNUMBER(SEARCH("hardware",P3184)),"Hardware",IF(ISNUMBER(SEARCH("nature",P3184)),"Nature",IF(ISNUMBER(SEARCH("people",P3184)),"People",IF(ISNUMBER(SEARCH("photobooks",P3184)),"Photobooks",IF(ISNUMBER(SEARCH("places",P3184)),"Places",IF(ISNUMBER(SEARCH("nonfiction",P3184)),"Nonfiction",IF(ISNUMBER(SEARCH("fiction",P3184)),"fiction",IF(ISNUMBER(SEARCH("radio",P3184)),"Radio &amp; Podcast",IF(ISNUMBER(SEARCH("translation",P3184)),"Translation",IF(ISNUMBER(SEARCH("musical",P3184)),"Musical",IF(ISNUMBER(SEARCH("rock",P3184)),"Rock",IF(ISNUMBER(SEARCH("books",P3184)),"Books",IF(ISNUMBER(SEARCH("music/electronic",P3184)),"Electronic Music",IF(ISNUMBER(SEARCH("gadgets",P3184)),"Gadgets"))))))))))))))))))))))))))))))))))))))))</f>
        <v>Plays</v>
      </c>
      <c r="U3184" s="18" t="str">
        <f t="shared" si="496"/>
        <v>Jan</v>
      </c>
      <c r="V3184" s="18" t="str">
        <f t="shared" si="497"/>
        <v>Dec</v>
      </c>
      <c r="W3184" s="1">
        <f t="shared" si="501"/>
        <v>2012</v>
      </c>
      <c r="X3184" s="1">
        <f t="shared" si="502"/>
        <v>2011</v>
      </c>
    </row>
    <row r="3185" spans="1:24" ht="40.5" x14ac:dyDescent="0.3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17">
        <f t="shared" si="498"/>
        <v>41509.586446759255</v>
      </c>
      <c r="L3185" s="17">
        <f t="shared" si="499"/>
        <v>41491.586446759255</v>
      </c>
      <c r="M3185" s="5" t="b">
        <v>1</v>
      </c>
      <c r="N3185" s="5">
        <v>68</v>
      </c>
      <c r="O3185" s="5" t="b">
        <v>1</v>
      </c>
      <c r="P3185" s="5" t="s">
        <v>8271</v>
      </c>
      <c r="Q3185" s="10">
        <f t="shared" si="494"/>
        <v>109</v>
      </c>
      <c r="R3185" s="12">
        <f t="shared" si="495"/>
        <v>2.72</v>
      </c>
      <c r="S3185" s="13" t="str">
        <f t="shared" si="500"/>
        <v>Theater</v>
      </c>
      <c r="T3185" s="13" t="str">
        <f t="shared" si="503"/>
        <v>Plays</v>
      </c>
      <c r="U3185" s="18" t="str">
        <f t="shared" si="496"/>
        <v>Aug</v>
      </c>
      <c r="V3185" s="18" t="str">
        <f t="shared" si="497"/>
        <v>Aug</v>
      </c>
      <c r="W3185" s="1">
        <f t="shared" si="501"/>
        <v>2013</v>
      </c>
      <c r="X3185" s="1">
        <f t="shared" si="502"/>
        <v>2013</v>
      </c>
    </row>
    <row r="3186" spans="1:24" ht="40.5" x14ac:dyDescent="0.3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17">
        <f t="shared" si="498"/>
        <v>41821.785081018512</v>
      </c>
      <c r="L3186" s="17">
        <f t="shared" si="499"/>
        <v>41791.785081018512</v>
      </c>
      <c r="M3186" s="5" t="b">
        <v>1</v>
      </c>
      <c r="N3186" s="5">
        <v>46</v>
      </c>
      <c r="O3186" s="5" t="b">
        <v>1</v>
      </c>
      <c r="P3186" s="5" t="s">
        <v>8271</v>
      </c>
      <c r="Q3186" s="10">
        <f t="shared" si="494"/>
        <v>107.20930232558139</v>
      </c>
      <c r="R3186" s="12">
        <f t="shared" si="495"/>
        <v>1.069767441860465</v>
      </c>
      <c r="S3186" s="13" t="str">
        <f t="shared" si="500"/>
        <v>Theater</v>
      </c>
      <c r="T3186" s="13" t="str">
        <f t="shared" si="503"/>
        <v>Plays</v>
      </c>
      <c r="U3186" s="18" t="str">
        <f t="shared" si="496"/>
        <v>Jul</v>
      </c>
      <c r="V3186" s="18" t="str">
        <f t="shared" si="497"/>
        <v>Jun</v>
      </c>
      <c r="W3186" s="1">
        <f t="shared" si="501"/>
        <v>2014</v>
      </c>
      <c r="X3186" s="1">
        <f t="shared" si="502"/>
        <v>2014</v>
      </c>
    </row>
    <row r="3187" spans="1:24" ht="40.5" x14ac:dyDescent="0.3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17">
        <f t="shared" si="498"/>
        <v>41836.768993055557</v>
      </c>
      <c r="L3187" s="17">
        <f t="shared" si="499"/>
        <v>41829.768993055557</v>
      </c>
      <c r="M3187" s="5" t="b">
        <v>1</v>
      </c>
      <c r="N3187" s="5">
        <v>24</v>
      </c>
      <c r="O3187" s="5" t="b">
        <v>1</v>
      </c>
      <c r="P3187" s="5" t="s">
        <v>8271</v>
      </c>
      <c r="Q3187" s="10">
        <f t="shared" si="494"/>
        <v>100</v>
      </c>
      <c r="R3187" s="12">
        <f t="shared" si="495"/>
        <v>2.4</v>
      </c>
      <c r="S3187" s="13" t="str">
        <f t="shared" si="500"/>
        <v>Theater</v>
      </c>
      <c r="T3187" s="13" t="str">
        <f t="shared" si="503"/>
        <v>Plays</v>
      </c>
      <c r="U3187" s="18" t="str">
        <f t="shared" si="496"/>
        <v>Jul</v>
      </c>
      <c r="V3187" s="18" t="str">
        <f t="shared" si="497"/>
        <v>Jul</v>
      </c>
      <c r="W3187" s="1">
        <f t="shared" si="501"/>
        <v>2014</v>
      </c>
      <c r="X3187" s="1">
        <f t="shared" si="502"/>
        <v>2014</v>
      </c>
    </row>
    <row r="3188" spans="1:24" ht="40.5" x14ac:dyDescent="0.3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17">
        <f t="shared" si="498"/>
        <v>41898.666666666664</v>
      </c>
      <c r="L3188" s="17">
        <f t="shared" si="499"/>
        <v>41868.715717592589</v>
      </c>
      <c r="M3188" s="5" t="b">
        <v>1</v>
      </c>
      <c r="N3188" s="5">
        <v>70</v>
      </c>
      <c r="O3188" s="5" t="b">
        <v>1</v>
      </c>
      <c r="P3188" s="5" t="s">
        <v>8271</v>
      </c>
      <c r="Q3188" s="10">
        <f t="shared" si="494"/>
        <v>102.1875</v>
      </c>
      <c r="R3188" s="12">
        <f t="shared" si="495"/>
        <v>2.1875</v>
      </c>
      <c r="S3188" s="13" t="str">
        <f t="shared" si="500"/>
        <v>Theater</v>
      </c>
      <c r="T3188" s="13" t="str">
        <f t="shared" si="503"/>
        <v>Plays</v>
      </c>
      <c r="U3188" s="18" t="str">
        <f t="shared" si="496"/>
        <v>Sep</v>
      </c>
      <c r="V3188" s="18" t="str">
        <f t="shared" si="497"/>
        <v>Aug</v>
      </c>
      <c r="W3188" s="1">
        <f t="shared" si="501"/>
        <v>2014</v>
      </c>
      <c r="X3188" s="1">
        <f t="shared" si="502"/>
        <v>2014</v>
      </c>
    </row>
    <row r="3189" spans="1:24" ht="60.75" x14ac:dyDescent="0.3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17">
        <f t="shared" si="498"/>
        <v>41855.458020833328</v>
      </c>
      <c r="L3189" s="17">
        <f t="shared" si="499"/>
        <v>41835.458020833328</v>
      </c>
      <c r="M3189" s="5" t="b">
        <v>1</v>
      </c>
      <c r="N3189" s="5">
        <v>244</v>
      </c>
      <c r="O3189" s="5" t="b">
        <v>1</v>
      </c>
      <c r="P3189" s="5" t="s">
        <v>8271</v>
      </c>
      <c r="Q3189" s="10">
        <f t="shared" si="494"/>
        <v>116.29333333333334</v>
      </c>
      <c r="R3189" s="12">
        <f t="shared" si="495"/>
        <v>1.6266666666666667</v>
      </c>
      <c r="S3189" s="13" t="str">
        <f t="shared" si="500"/>
        <v>Theater</v>
      </c>
      <c r="T3189" s="13" t="str">
        <f t="shared" si="503"/>
        <v>Plays</v>
      </c>
      <c r="U3189" s="18" t="str">
        <f t="shared" si="496"/>
        <v>Aug</v>
      </c>
      <c r="V3189" s="18" t="str">
        <f t="shared" si="497"/>
        <v>Jul</v>
      </c>
      <c r="W3189" s="1">
        <f t="shared" si="501"/>
        <v>2014</v>
      </c>
      <c r="X3189" s="1">
        <f t="shared" si="502"/>
        <v>2014</v>
      </c>
    </row>
    <row r="3190" spans="1:24" ht="40.5" x14ac:dyDescent="0.3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17">
        <f t="shared" si="498"/>
        <v>42165.207199074073</v>
      </c>
      <c r="L3190" s="17">
        <f t="shared" si="499"/>
        <v>42144.207199074073</v>
      </c>
      <c r="M3190" s="5" t="b">
        <v>0</v>
      </c>
      <c r="N3190" s="5">
        <v>9</v>
      </c>
      <c r="O3190" s="5" t="b">
        <v>0</v>
      </c>
      <c r="P3190" s="5" t="s">
        <v>8305</v>
      </c>
      <c r="Q3190" s="10">
        <f t="shared" si="494"/>
        <v>65</v>
      </c>
      <c r="R3190" s="12">
        <f t="shared" si="495"/>
        <v>4.5</v>
      </c>
      <c r="S3190" s="13" t="str">
        <f t="shared" si="500"/>
        <v>Theater</v>
      </c>
      <c r="T3190" s="13" t="str">
        <f t="shared" si="503"/>
        <v>Musical</v>
      </c>
      <c r="U3190" s="18" t="str">
        <f t="shared" si="496"/>
        <v>Jun</v>
      </c>
      <c r="V3190" s="18" t="str">
        <f t="shared" si="497"/>
        <v>May</v>
      </c>
      <c r="W3190" s="1">
        <f t="shared" si="501"/>
        <v>2015</v>
      </c>
      <c r="X3190" s="1">
        <f t="shared" si="502"/>
        <v>2015</v>
      </c>
    </row>
    <row r="3191" spans="1:24" ht="40.5" x14ac:dyDescent="0.3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17">
        <f t="shared" si="498"/>
        <v>42148.138101851851</v>
      </c>
      <c r="L3191" s="17">
        <f t="shared" si="499"/>
        <v>42118.138101851851</v>
      </c>
      <c r="M3191" s="5" t="b">
        <v>0</v>
      </c>
      <c r="N3191" s="5">
        <v>19</v>
      </c>
      <c r="O3191" s="5" t="b">
        <v>0</v>
      </c>
      <c r="P3191" s="5" t="s">
        <v>8305</v>
      </c>
      <c r="Q3191" s="10">
        <f t="shared" si="494"/>
        <v>12.327272727272728</v>
      </c>
      <c r="R3191" s="12">
        <f t="shared" si="495"/>
        <v>3.4545454545454546E-2</v>
      </c>
      <c r="S3191" s="13" t="str">
        <f t="shared" si="500"/>
        <v>Theater</v>
      </c>
      <c r="T3191" s="13" t="str">
        <f t="shared" si="503"/>
        <v>Musical</v>
      </c>
      <c r="U3191" s="18" t="str">
        <f t="shared" si="496"/>
        <v>May</v>
      </c>
      <c r="V3191" s="18" t="str">
        <f t="shared" si="497"/>
        <v>Apr</v>
      </c>
      <c r="W3191" s="1">
        <f t="shared" si="501"/>
        <v>2015</v>
      </c>
      <c r="X3191" s="1">
        <f t="shared" si="502"/>
        <v>2015</v>
      </c>
    </row>
    <row r="3192" spans="1:24" ht="40.5" x14ac:dyDescent="0.3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17">
        <f t="shared" si="498"/>
        <v>42712.984664351847</v>
      </c>
      <c r="L3192" s="17">
        <f t="shared" si="499"/>
        <v>42682.942997685182</v>
      </c>
      <c r="M3192" s="5" t="b">
        <v>0</v>
      </c>
      <c r="N3192" s="5">
        <v>0</v>
      </c>
      <c r="O3192" s="5" t="b">
        <v>0</v>
      </c>
      <c r="P3192" s="5" t="s">
        <v>8305</v>
      </c>
      <c r="Q3192" s="10">
        <f t="shared" si="494"/>
        <v>0</v>
      </c>
      <c r="R3192" s="12">
        <f t="shared" si="495"/>
        <v>0</v>
      </c>
      <c r="S3192" s="13" t="str">
        <f t="shared" si="500"/>
        <v>Theater</v>
      </c>
      <c r="T3192" s="13" t="str">
        <f t="shared" si="503"/>
        <v>Musical</v>
      </c>
      <c r="U3192" s="18" t="str">
        <f t="shared" si="496"/>
        <v>Dec</v>
      </c>
      <c r="V3192" s="18" t="str">
        <f t="shared" si="497"/>
        <v>Nov</v>
      </c>
      <c r="W3192" s="1">
        <f t="shared" si="501"/>
        <v>2016</v>
      </c>
      <c r="X3192" s="1">
        <f t="shared" si="502"/>
        <v>2016</v>
      </c>
    </row>
    <row r="3193" spans="1:24" ht="40.5" x14ac:dyDescent="0.3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17">
        <f t="shared" si="498"/>
        <v>42598.547094907401</v>
      </c>
      <c r="L3193" s="17">
        <f t="shared" si="499"/>
        <v>42538.547094907401</v>
      </c>
      <c r="M3193" s="5" t="b">
        <v>0</v>
      </c>
      <c r="N3193" s="5">
        <v>4</v>
      </c>
      <c r="O3193" s="5" t="b">
        <v>0</v>
      </c>
      <c r="P3193" s="5" t="s">
        <v>8305</v>
      </c>
      <c r="Q3193" s="10">
        <f t="shared" si="494"/>
        <v>4.0266666666666664</v>
      </c>
      <c r="R3193" s="12">
        <f t="shared" si="495"/>
        <v>0.10666666666666667</v>
      </c>
      <c r="S3193" s="13" t="str">
        <f t="shared" si="500"/>
        <v>Theater</v>
      </c>
      <c r="T3193" s="13" t="str">
        <f t="shared" si="503"/>
        <v>Musical</v>
      </c>
      <c r="U3193" s="18" t="str">
        <f t="shared" si="496"/>
        <v>Aug</v>
      </c>
      <c r="V3193" s="18" t="str">
        <f t="shared" si="497"/>
        <v>Jun</v>
      </c>
      <c r="W3193" s="1">
        <f t="shared" si="501"/>
        <v>2016</v>
      </c>
      <c r="X3193" s="1">
        <f t="shared" si="502"/>
        <v>2016</v>
      </c>
    </row>
    <row r="3194" spans="1:24" ht="40.5" x14ac:dyDescent="0.3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17">
        <f t="shared" si="498"/>
        <v>42063.708333333336</v>
      </c>
      <c r="L3194" s="17">
        <f t="shared" si="499"/>
        <v>42018.732164351844</v>
      </c>
      <c r="M3194" s="5" t="b">
        <v>0</v>
      </c>
      <c r="N3194" s="5">
        <v>8</v>
      </c>
      <c r="O3194" s="5" t="b">
        <v>0</v>
      </c>
      <c r="P3194" s="5" t="s">
        <v>8305</v>
      </c>
      <c r="Q3194" s="10">
        <f t="shared" si="494"/>
        <v>1.02</v>
      </c>
      <c r="R3194" s="12">
        <f t="shared" si="495"/>
        <v>0.08</v>
      </c>
      <c r="S3194" s="13" t="str">
        <f t="shared" si="500"/>
        <v>Theater</v>
      </c>
      <c r="T3194" s="13" t="str">
        <f t="shared" si="503"/>
        <v>Musical</v>
      </c>
      <c r="U3194" s="18" t="str">
        <f t="shared" si="496"/>
        <v>Feb</v>
      </c>
      <c r="V3194" s="18" t="str">
        <f t="shared" si="497"/>
        <v>Jan</v>
      </c>
      <c r="W3194" s="1">
        <f t="shared" si="501"/>
        <v>2015</v>
      </c>
      <c r="X3194" s="1">
        <f t="shared" si="502"/>
        <v>2015</v>
      </c>
    </row>
    <row r="3195" spans="1:24" ht="40.5" x14ac:dyDescent="0.3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17">
        <f t="shared" si="498"/>
        <v>42055.759907407402</v>
      </c>
      <c r="L3195" s="17">
        <f t="shared" si="499"/>
        <v>42010.759907407402</v>
      </c>
      <c r="M3195" s="5" t="b">
        <v>0</v>
      </c>
      <c r="N3195" s="5">
        <v>24</v>
      </c>
      <c r="O3195" s="5" t="b">
        <v>0</v>
      </c>
      <c r="P3195" s="5" t="s">
        <v>8305</v>
      </c>
      <c r="Q3195" s="10">
        <f t="shared" si="494"/>
        <v>11.74</v>
      </c>
      <c r="R3195" s="12">
        <f t="shared" si="495"/>
        <v>0.48</v>
      </c>
      <c r="S3195" s="13" t="str">
        <f t="shared" si="500"/>
        <v>Theater</v>
      </c>
      <c r="T3195" s="13" t="str">
        <f t="shared" si="503"/>
        <v>Musical</v>
      </c>
      <c r="U3195" s="18" t="str">
        <f t="shared" si="496"/>
        <v>Feb</v>
      </c>
      <c r="V3195" s="18" t="str">
        <f t="shared" si="497"/>
        <v>Jan</v>
      </c>
      <c r="W3195" s="1">
        <f t="shared" si="501"/>
        <v>2015</v>
      </c>
      <c r="X3195" s="1">
        <f t="shared" si="502"/>
        <v>2015</v>
      </c>
    </row>
    <row r="3196" spans="1:24" ht="40.5" x14ac:dyDescent="0.3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17">
        <f t="shared" si="498"/>
        <v>42211.854143518511</v>
      </c>
      <c r="L3196" s="17">
        <f t="shared" si="499"/>
        <v>42181.854143518511</v>
      </c>
      <c r="M3196" s="5" t="b">
        <v>0</v>
      </c>
      <c r="N3196" s="5">
        <v>0</v>
      </c>
      <c r="O3196" s="5" t="b">
        <v>0</v>
      </c>
      <c r="P3196" s="5" t="s">
        <v>8305</v>
      </c>
      <c r="Q3196" s="10">
        <f t="shared" si="494"/>
        <v>0</v>
      </c>
      <c r="R3196" s="12">
        <f t="shared" si="495"/>
        <v>0</v>
      </c>
      <c r="S3196" s="13" t="str">
        <f t="shared" si="500"/>
        <v>Theater</v>
      </c>
      <c r="T3196" s="13" t="str">
        <f t="shared" si="503"/>
        <v>Musical</v>
      </c>
      <c r="U3196" s="18" t="str">
        <f t="shared" si="496"/>
        <v>Jul</v>
      </c>
      <c r="V3196" s="18" t="str">
        <f t="shared" si="497"/>
        <v>Jun</v>
      </c>
      <c r="W3196" s="1">
        <f t="shared" si="501"/>
        <v>2015</v>
      </c>
      <c r="X3196" s="1">
        <f t="shared" si="502"/>
        <v>2015</v>
      </c>
    </row>
    <row r="3197" spans="1:24" ht="40.5" x14ac:dyDescent="0.3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17">
        <f t="shared" si="498"/>
        <v>42047.385902777773</v>
      </c>
      <c r="L3197" s="17">
        <f t="shared" si="499"/>
        <v>42017.385902777773</v>
      </c>
      <c r="M3197" s="5" t="b">
        <v>0</v>
      </c>
      <c r="N3197" s="5">
        <v>39</v>
      </c>
      <c r="O3197" s="5" t="b">
        <v>0</v>
      </c>
      <c r="P3197" s="5" t="s">
        <v>8305</v>
      </c>
      <c r="Q3197" s="10">
        <f t="shared" si="494"/>
        <v>59.142857142857146</v>
      </c>
      <c r="R3197" s="12">
        <f t="shared" si="495"/>
        <v>1.1142857142857143</v>
      </c>
      <c r="S3197" s="13" t="str">
        <f t="shared" si="500"/>
        <v>Theater</v>
      </c>
      <c r="T3197" s="13" t="str">
        <f t="shared" si="503"/>
        <v>Musical</v>
      </c>
      <c r="U3197" s="18" t="str">
        <f t="shared" si="496"/>
        <v>Feb</v>
      </c>
      <c r="V3197" s="18" t="str">
        <f t="shared" si="497"/>
        <v>Jan</v>
      </c>
      <c r="W3197" s="1">
        <f t="shared" si="501"/>
        <v>2015</v>
      </c>
      <c r="X3197" s="1">
        <f t="shared" si="502"/>
        <v>2015</v>
      </c>
    </row>
    <row r="3198" spans="1:24" ht="40.5" x14ac:dyDescent="0.3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17">
        <f t="shared" si="498"/>
        <v>42217.374999999993</v>
      </c>
      <c r="L3198" s="17">
        <f t="shared" si="499"/>
        <v>42157.389756944445</v>
      </c>
      <c r="M3198" s="5" t="b">
        <v>0</v>
      </c>
      <c r="N3198" s="5">
        <v>6</v>
      </c>
      <c r="O3198" s="5" t="b">
        <v>0</v>
      </c>
      <c r="P3198" s="5" t="s">
        <v>8305</v>
      </c>
      <c r="Q3198" s="10">
        <f t="shared" si="494"/>
        <v>0.06</v>
      </c>
      <c r="R3198" s="12">
        <f t="shared" si="495"/>
        <v>2.0000000000000001E-4</v>
      </c>
      <c r="S3198" s="13" t="str">
        <f t="shared" si="500"/>
        <v>Theater</v>
      </c>
      <c r="T3198" s="13" t="str">
        <f t="shared" si="503"/>
        <v>Musical</v>
      </c>
      <c r="U3198" s="18" t="str">
        <f t="shared" si="496"/>
        <v>Aug</v>
      </c>
      <c r="V3198" s="18" t="str">
        <f t="shared" si="497"/>
        <v>Jun</v>
      </c>
      <c r="W3198" s="1">
        <f t="shared" si="501"/>
        <v>2015</v>
      </c>
      <c r="X3198" s="1">
        <f t="shared" si="502"/>
        <v>2015</v>
      </c>
    </row>
    <row r="3199" spans="1:24" ht="40.5" x14ac:dyDescent="0.3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17">
        <f t="shared" si="498"/>
        <v>42039.28493055555</v>
      </c>
      <c r="L3199" s="17">
        <f t="shared" si="499"/>
        <v>42009.28493055555</v>
      </c>
      <c r="M3199" s="5" t="b">
        <v>0</v>
      </c>
      <c r="N3199" s="5">
        <v>4</v>
      </c>
      <c r="O3199" s="5" t="b">
        <v>0</v>
      </c>
      <c r="P3199" s="5" t="s">
        <v>8305</v>
      </c>
      <c r="Q3199" s="10">
        <f t="shared" si="494"/>
        <v>11.45</v>
      </c>
      <c r="R3199" s="12">
        <f t="shared" si="495"/>
        <v>0.04</v>
      </c>
      <c r="S3199" s="13" t="str">
        <f t="shared" si="500"/>
        <v>Theater</v>
      </c>
      <c r="T3199" s="13" t="str">
        <f t="shared" si="503"/>
        <v>Musical</v>
      </c>
      <c r="U3199" s="18" t="str">
        <f t="shared" si="496"/>
        <v>Feb</v>
      </c>
      <c r="V3199" s="18" t="str">
        <f t="shared" si="497"/>
        <v>Jan</v>
      </c>
      <c r="W3199" s="1">
        <f t="shared" si="501"/>
        <v>2015</v>
      </c>
      <c r="X3199" s="1">
        <f t="shared" si="502"/>
        <v>2015</v>
      </c>
    </row>
    <row r="3200" spans="1:24" ht="40.5" x14ac:dyDescent="0.3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17">
        <f t="shared" si="498"/>
        <v>42051.216168981475</v>
      </c>
      <c r="L3200" s="17">
        <f t="shared" si="499"/>
        <v>42013.216168981475</v>
      </c>
      <c r="M3200" s="5" t="b">
        <v>0</v>
      </c>
      <c r="N3200" s="5">
        <v>3</v>
      </c>
      <c r="O3200" s="5" t="b">
        <v>0</v>
      </c>
      <c r="P3200" s="5" t="s">
        <v>8305</v>
      </c>
      <c r="Q3200" s="10">
        <f t="shared" si="494"/>
        <v>0.36666666666666664</v>
      </c>
      <c r="R3200" s="12">
        <f t="shared" si="495"/>
        <v>0.01</v>
      </c>
      <c r="S3200" s="13" t="str">
        <f t="shared" si="500"/>
        <v>Theater</v>
      </c>
      <c r="T3200" s="13" t="str">
        <f t="shared" si="503"/>
        <v>Musical</v>
      </c>
      <c r="U3200" s="18" t="str">
        <f t="shared" si="496"/>
        <v>Feb</v>
      </c>
      <c r="V3200" s="18" t="str">
        <f t="shared" si="497"/>
        <v>Jan</v>
      </c>
      <c r="W3200" s="1">
        <f t="shared" si="501"/>
        <v>2015</v>
      </c>
      <c r="X3200" s="1">
        <f t="shared" si="502"/>
        <v>2015</v>
      </c>
    </row>
    <row r="3201" spans="1:24" ht="40.5" x14ac:dyDescent="0.3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17">
        <f t="shared" si="498"/>
        <v>41888.666666666664</v>
      </c>
      <c r="L3201" s="17">
        <f t="shared" si="499"/>
        <v>41858.553449074076</v>
      </c>
      <c r="M3201" s="5" t="b">
        <v>0</v>
      </c>
      <c r="N3201" s="5">
        <v>53</v>
      </c>
      <c r="O3201" s="5" t="b">
        <v>0</v>
      </c>
      <c r="P3201" s="5" t="s">
        <v>8305</v>
      </c>
      <c r="Q3201" s="10">
        <f t="shared" si="494"/>
        <v>52.16</v>
      </c>
      <c r="R3201" s="12">
        <f t="shared" si="495"/>
        <v>1.06</v>
      </c>
      <c r="S3201" s="13" t="str">
        <f t="shared" si="500"/>
        <v>Theater</v>
      </c>
      <c r="T3201" s="13" t="str">
        <f t="shared" si="503"/>
        <v>Musical</v>
      </c>
      <c r="U3201" s="18" t="str">
        <f t="shared" si="496"/>
        <v>Sep</v>
      </c>
      <c r="V3201" s="18" t="str">
        <f t="shared" si="497"/>
        <v>Aug</v>
      </c>
      <c r="W3201" s="1">
        <f t="shared" si="501"/>
        <v>2014</v>
      </c>
      <c r="X3201" s="1">
        <f t="shared" si="502"/>
        <v>2014</v>
      </c>
    </row>
    <row r="3202" spans="1:24" ht="40.5" x14ac:dyDescent="0.3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17">
        <f t="shared" si="498"/>
        <v>42490.023611111108</v>
      </c>
      <c r="L3202" s="17">
        <f t="shared" si="499"/>
        <v>42460.112280092588</v>
      </c>
      <c r="M3202" s="5" t="b">
        <v>0</v>
      </c>
      <c r="N3202" s="5">
        <v>1</v>
      </c>
      <c r="O3202" s="5" t="b">
        <v>0</v>
      </c>
      <c r="P3202" s="5" t="s">
        <v>8305</v>
      </c>
      <c r="Q3202" s="10">
        <f t="shared" ref="Q3202:Q3265" si="504">100*E3202/D3202</f>
        <v>2E-3</v>
      </c>
      <c r="R3202" s="12">
        <f t="shared" ref="R3202:R3265" si="505">100*N3202/D3202</f>
        <v>2E-3</v>
      </c>
      <c r="S3202" s="13" t="str">
        <f t="shared" si="500"/>
        <v>Theater</v>
      </c>
      <c r="T3202" s="13" t="str">
        <f t="shared" si="503"/>
        <v>Musical</v>
      </c>
      <c r="U3202" s="18" t="str">
        <f t="shared" ref="U3202:U3265" si="506">TEXT((I3202/86400)+25569+(-5/24), "mmm")</f>
        <v>Apr</v>
      </c>
      <c r="V3202" s="18" t="str">
        <f t="shared" ref="V3202:V3265" si="507">TEXT((J3202/86400)+25569+(-5/24), "mmm")</f>
        <v>Mar</v>
      </c>
      <c r="W3202" s="1">
        <f t="shared" si="501"/>
        <v>2016</v>
      </c>
      <c r="X3202" s="1">
        <f t="shared" si="502"/>
        <v>2016</v>
      </c>
    </row>
    <row r="3203" spans="1:24" ht="40.5" x14ac:dyDescent="0.3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17">
        <f t="shared" ref="K3203:K3266" si="508">(I3203/86400)+25569+(-5/24)</f>
        <v>41882.558761574073</v>
      </c>
      <c r="L3203" s="17">
        <f t="shared" ref="L3203:L3266" si="509">(J3203/86400)+25569+(-5/24)</f>
        <v>41861.558761574073</v>
      </c>
      <c r="M3203" s="5" t="b">
        <v>0</v>
      </c>
      <c r="N3203" s="5">
        <v>2</v>
      </c>
      <c r="O3203" s="5" t="b">
        <v>0</v>
      </c>
      <c r="P3203" s="5" t="s">
        <v>8305</v>
      </c>
      <c r="Q3203" s="10">
        <f t="shared" si="504"/>
        <v>1.25</v>
      </c>
      <c r="R3203" s="12">
        <f t="shared" si="505"/>
        <v>0.1</v>
      </c>
      <c r="S3203" s="13" t="str">
        <f t="shared" ref="S3203:S3266" si="510">IF(ISNUMBER(SEARCH("film",P3203)),"Film",IF(ISNUMBER(SEARCH("theater",P3203)),"Theater",IF(ISNUMBER(SEARCH("music",P3203)),"Music",IF(ISNUMBER(SEARCH("technology",P3203)),"Technology",IF(ISNUMBER(SEARCH("journalism",P3203)),"Journalism",IF(ISNUMBER(SEARCH("games",P3203)),"Games",IF(ISNUMBER(SEARCH("food",P3203)),"Food",IF(ISNUMBER(SEARCH("photography",P3203)),"Photography",IF(ISNUMBER(SEARCH("publishing",P3203)),"Publishing")))))))))</f>
        <v>Theater</v>
      </c>
      <c r="T3203" s="13" t="str">
        <f t="shared" si="503"/>
        <v>Musical</v>
      </c>
      <c r="U3203" s="18" t="str">
        <f t="shared" si="506"/>
        <v>Aug</v>
      </c>
      <c r="V3203" s="18" t="str">
        <f t="shared" si="507"/>
        <v>Aug</v>
      </c>
      <c r="W3203" s="1">
        <f t="shared" ref="W3203:W3266" si="511">YEAR(K3203)</f>
        <v>2014</v>
      </c>
      <c r="X3203" s="1">
        <f t="shared" ref="X3203:X3266" si="512">YEAR(L3203)</f>
        <v>2014</v>
      </c>
    </row>
    <row r="3204" spans="1:24" ht="40.5" x14ac:dyDescent="0.3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17">
        <f t="shared" si="508"/>
        <v>42352.040972222218</v>
      </c>
      <c r="L3204" s="17">
        <f t="shared" si="509"/>
        <v>42293.645208333335</v>
      </c>
      <c r="M3204" s="5" t="b">
        <v>0</v>
      </c>
      <c r="N3204" s="5">
        <v>25</v>
      </c>
      <c r="O3204" s="5" t="b">
        <v>0</v>
      </c>
      <c r="P3204" s="5" t="s">
        <v>8305</v>
      </c>
      <c r="Q3204" s="10">
        <f t="shared" si="504"/>
        <v>54.52</v>
      </c>
      <c r="R3204" s="12">
        <f t="shared" si="505"/>
        <v>0.5</v>
      </c>
      <c r="S3204" s="13" t="str">
        <f t="shared" si="510"/>
        <v>Theater</v>
      </c>
      <c r="T3204" s="13" t="str">
        <f t="shared" si="503"/>
        <v>Musical</v>
      </c>
      <c r="U3204" s="18" t="str">
        <f t="shared" si="506"/>
        <v>Dec</v>
      </c>
      <c r="V3204" s="18" t="str">
        <f t="shared" si="507"/>
        <v>Oct</v>
      </c>
      <c r="W3204" s="1">
        <f t="shared" si="511"/>
        <v>2015</v>
      </c>
      <c r="X3204" s="1">
        <f t="shared" si="512"/>
        <v>2015</v>
      </c>
    </row>
    <row r="3205" spans="1:24" ht="40.5" x14ac:dyDescent="0.3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17">
        <f t="shared" si="508"/>
        <v>42272.780347222222</v>
      </c>
      <c r="L3205" s="17">
        <f t="shared" si="509"/>
        <v>42242.780347222222</v>
      </c>
      <c r="M3205" s="5" t="b">
        <v>0</v>
      </c>
      <c r="N3205" s="5">
        <v>6</v>
      </c>
      <c r="O3205" s="5" t="b">
        <v>0</v>
      </c>
      <c r="P3205" s="5" t="s">
        <v>8305</v>
      </c>
      <c r="Q3205" s="10">
        <f t="shared" si="504"/>
        <v>25</v>
      </c>
      <c r="R3205" s="12">
        <f t="shared" si="505"/>
        <v>0.6</v>
      </c>
      <c r="S3205" s="13" t="str">
        <f t="shared" si="510"/>
        <v>Theater</v>
      </c>
      <c r="T3205" s="13" t="str">
        <f t="shared" si="503"/>
        <v>Musical</v>
      </c>
      <c r="U3205" s="18" t="str">
        <f t="shared" si="506"/>
        <v>Sep</v>
      </c>
      <c r="V3205" s="18" t="str">
        <f t="shared" si="507"/>
        <v>Aug</v>
      </c>
      <c r="W3205" s="1">
        <f t="shared" si="511"/>
        <v>2015</v>
      </c>
      <c r="X3205" s="1">
        <f t="shared" si="512"/>
        <v>2015</v>
      </c>
    </row>
    <row r="3206" spans="1:24" ht="40.5" x14ac:dyDescent="0.3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17">
        <f t="shared" si="508"/>
        <v>42202.468055555553</v>
      </c>
      <c r="L3206" s="17">
        <f t="shared" si="509"/>
        <v>42172.477766203701</v>
      </c>
      <c r="M3206" s="5" t="b">
        <v>0</v>
      </c>
      <c r="N3206" s="5">
        <v>0</v>
      </c>
      <c r="O3206" s="5" t="b">
        <v>0</v>
      </c>
      <c r="P3206" s="5" t="s">
        <v>8305</v>
      </c>
      <c r="Q3206" s="10">
        <f t="shared" si="504"/>
        <v>0</v>
      </c>
      <c r="R3206" s="12">
        <f t="shared" si="505"/>
        <v>0</v>
      </c>
      <c r="S3206" s="13" t="str">
        <f t="shared" si="510"/>
        <v>Theater</v>
      </c>
      <c r="T3206" s="13" t="str">
        <f t="shared" si="503"/>
        <v>Musical</v>
      </c>
      <c r="U3206" s="18" t="str">
        <f t="shared" si="506"/>
        <v>Jul</v>
      </c>
      <c r="V3206" s="18" t="str">
        <f t="shared" si="507"/>
        <v>Jun</v>
      </c>
      <c r="W3206" s="1">
        <f t="shared" si="511"/>
        <v>2015</v>
      </c>
      <c r="X3206" s="1">
        <f t="shared" si="512"/>
        <v>2015</v>
      </c>
    </row>
    <row r="3207" spans="1:24" ht="40.5" x14ac:dyDescent="0.3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17">
        <f t="shared" si="508"/>
        <v>42125.166342592587</v>
      </c>
      <c r="L3207" s="17">
        <f t="shared" si="509"/>
        <v>42095.166342592587</v>
      </c>
      <c r="M3207" s="5" t="b">
        <v>0</v>
      </c>
      <c r="N3207" s="5">
        <v>12</v>
      </c>
      <c r="O3207" s="5" t="b">
        <v>0</v>
      </c>
      <c r="P3207" s="5" t="s">
        <v>8305</v>
      </c>
      <c r="Q3207" s="10">
        <f t="shared" si="504"/>
        <v>3.4125000000000001</v>
      </c>
      <c r="R3207" s="12">
        <f t="shared" si="505"/>
        <v>0.15</v>
      </c>
      <c r="S3207" s="13" t="str">
        <f t="shared" si="510"/>
        <v>Theater</v>
      </c>
      <c r="T3207" s="13" t="str">
        <f t="shared" si="503"/>
        <v>Musical</v>
      </c>
      <c r="U3207" s="18" t="str">
        <f t="shared" si="506"/>
        <v>May</v>
      </c>
      <c r="V3207" s="18" t="str">
        <f t="shared" si="507"/>
        <v>Apr</v>
      </c>
      <c r="W3207" s="1">
        <f t="shared" si="511"/>
        <v>2015</v>
      </c>
      <c r="X3207" s="1">
        <f t="shared" si="512"/>
        <v>2015</v>
      </c>
    </row>
    <row r="3208" spans="1:24" ht="40.5" x14ac:dyDescent="0.3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17">
        <f t="shared" si="508"/>
        <v>42266.067719907405</v>
      </c>
      <c r="L3208" s="17">
        <f t="shared" si="509"/>
        <v>42236.067719907405</v>
      </c>
      <c r="M3208" s="5" t="b">
        <v>0</v>
      </c>
      <c r="N3208" s="5">
        <v>0</v>
      </c>
      <c r="O3208" s="5" t="b">
        <v>0</v>
      </c>
      <c r="P3208" s="5" t="s">
        <v>8305</v>
      </c>
      <c r="Q3208" s="10">
        <f t="shared" si="504"/>
        <v>0</v>
      </c>
      <c r="R3208" s="12">
        <f t="shared" si="505"/>
        <v>0</v>
      </c>
      <c r="S3208" s="13" t="str">
        <f t="shared" si="510"/>
        <v>Theater</v>
      </c>
      <c r="T3208" s="13" t="str">
        <f t="shared" si="503"/>
        <v>Musical</v>
      </c>
      <c r="U3208" s="18" t="str">
        <f t="shared" si="506"/>
        <v>Sep</v>
      </c>
      <c r="V3208" s="18" t="str">
        <f t="shared" si="507"/>
        <v>Aug</v>
      </c>
      <c r="W3208" s="1">
        <f t="shared" si="511"/>
        <v>2015</v>
      </c>
      <c r="X3208" s="1">
        <f t="shared" si="512"/>
        <v>2015</v>
      </c>
    </row>
    <row r="3209" spans="1:24" ht="60.75" x14ac:dyDescent="0.3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17">
        <f t="shared" si="508"/>
        <v>42117.027858796289</v>
      </c>
      <c r="L3209" s="17">
        <f t="shared" si="509"/>
        <v>42057.069525462961</v>
      </c>
      <c r="M3209" s="5" t="b">
        <v>0</v>
      </c>
      <c r="N3209" s="5">
        <v>36</v>
      </c>
      <c r="O3209" s="5" t="b">
        <v>0</v>
      </c>
      <c r="P3209" s="5" t="s">
        <v>8305</v>
      </c>
      <c r="Q3209" s="10">
        <f t="shared" si="504"/>
        <v>46.363636363636367</v>
      </c>
      <c r="R3209" s="12">
        <f t="shared" si="505"/>
        <v>0.65454545454545454</v>
      </c>
      <c r="S3209" s="13" t="str">
        <f t="shared" si="510"/>
        <v>Theater</v>
      </c>
      <c r="T3209" s="13" t="str">
        <f t="shared" si="503"/>
        <v>Musical</v>
      </c>
      <c r="U3209" s="18" t="str">
        <f t="shared" si="506"/>
        <v>Apr</v>
      </c>
      <c r="V3209" s="18" t="str">
        <f t="shared" si="507"/>
        <v>Feb</v>
      </c>
      <c r="W3209" s="1">
        <f t="shared" si="511"/>
        <v>2015</v>
      </c>
      <c r="X3209" s="1">
        <f t="shared" si="512"/>
        <v>2015</v>
      </c>
    </row>
    <row r="3210" spans="1:24" ht="40.5" x14ac:dyDescent="0.3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17">
        <f t="shared" si="508"/>
        <v>41848.396724537037</v>
      </c>
      <c r="L3210" s="17">
        <f t="shared" si="509"/>
        <v>41827.396724537037</v>
      </c>
      <c r="M3210" s="5" t="b">
        <v>1</v>
      </c>
      <c r="N3210" s="5">
        <v>82</v>
      </c>
      <c r="O3210" s="5" t="b">
        <v>1</v>
      </c>
      <c r="P3210" s="5" t="s">
        <v>8271</v>
      </c>
      <c r="Q3210" s="10">
        <f t="shared" si="504"/>
        <v>103.5</v>
      </c>
      <c r="R3210" s="12">
        <f t="shared" si="505"/>
        <v>1.64</v>
      </c>
      <c r="S3210" s="13" t="str">
        <f t="shared" si="510"/>
        <v>Theater</v>
      </c>
      <c r="T3210" s="13" t="str">
        <f t="shared" si="503"/>
        <v>Plays</v>
      </c>
      <c r="U3210" s="18" t="str">
        <f t="shared" si="506"/>
        <v>Jul</v>
      </c>
      <c r="V3210" s="18" t="str">
        <f t="shared" si="507"/>
        <v>Jul</v>
      </c>
      <c r="W3210" s="1">
        <f t="shared" si="511"/>
        <v>2014</v>
      </c>
      <c r="X3210" s="1">
        <f t="shared" si="512"/>
        <v>2014</v>
      </c>
    </row>
    <row r="3211" spans="1:24" ht="40.5" x14ac:dyDescent="0.3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17">
        <f t="shared" si="508"/>
        <v>41810.75</v>
      </c>
      <c r="L3211" s="17">
        <f t="shared" si="509"/>
        <v>41778.42891203703</v>
      </c>
      <c r="M3211" s="5" t="b">
        <v>1</v>
      </c>
      <c r="N3211" s="5">
        <v>226</v>
      </c>
      <c r="O3211" s="5" t="b">
        <v>1</v>
      </c>
      <c r="P3211" s="5" t="s">
        <v>8271</v>
      </c>
      <c r="Q3211" s="10">
        <f t="shared" si="504"/>
        <v>119.32315789473684</v>
      </c>
      <c r="R3211" s="12">
        <f t="shared" si="505"/>
        <v>2.3789473684210525</v>
      </c>
      <c r="S3211" s="13" t="str">
        <f t="shared" si="510"/>
        <v>Theater</v>
      </c>
      <c r="T3211" s="13" t="str">
        <f t="shared" si="503"/>
        <v>Plays</v>
      </c>
      <c r="U3211" s="18" t="str">
        <f t="shared" si="506"/>
        <v>Jun</v>
      </c>
      <c r="V3211" s="18" t="str">
        <f t="shared" si="507"/>
        <v>May</v>
      </c>
      <c r="W3211" s="1">
        <f t="shared" si="511"/>
        <v>2014</v>
      </c>
      <c r="X3211" s="1">
        <f t="shared" si="512"/>
        <v>2014</v>
      </c>
    </row>
    <row r="3212" spans="1:24" ht="40.5" x14ac:dyDescent="0.3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17">
        <f t="shared" si="508"/>
        <v>41060.957638888889</v>
      </c>
      <c r="L3212" s="17">
        <f t="shared" si="509"/>
        <v>41013.728229166663</v>
      </c>
      <c r="M3212" s="5" t="b">
        <v>1</v>
      </c>
      <c r="N3212" s="5">
        <v>60</v>
      </c>
      <c r="O3212" s="5" t="b">
        <v>1</v>
      </c>
      <c r="P3212" s="5" t="s">
        <v>8271</v>
      </c>
      <c r="Q3212" s="10">
        <f t="shared" si="504"/>
        <v>125.76666666666667</v>
      </c>
      <c r="R3212" s="12">
        <f t="shared" si="505"/>
        <v>2</v>
      </c>
      <c r="S3212" s="13" t="str">
        <f t="shared" si="510"/>
        <v>Theater</v>
      </c>
      <c r="T3212" s="13" t="str">
        <f t="shared" si="503"/>
        <v>Plays</v>
      </c>
      <c r="U3212" s="18" t="str">
        <f t="shared" si="506"/>
        <v>May</v>
      </c>
      <c r="V3212" s="18" t="str">
        <f t="shared" si="507"/>
        <v>Apr</v>
      </c>
      <c r="W3212" s="1">
        <f t="shared" si="511"/>
        <v>2012</v>
      </c>
      <c r="X3212" s="1">
        <f t="shared" si="512"/>
        <v>2012</v>
      </c>
    </row>
    <row r="3213" spans="1:24" ht="40.5" x14ac:dyDescent="0.3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17">
        <f t="shared" si="508"/>
        <v>41865.875</v>
      </c>
      <c r="L3213" s="17">
        <f t="shared" si="509"/>
        <v>41834.378240740734</v>
      </c>
      <c r="M3213" s="5" t="b">
        <v>1</v>
      </c>
      <c r="N3213" s="5">
        <v>322</v>
      </c>
      <c r="O3213" s="5" t="b">
        <v>1</v>
      </c>
      <c r="P3213" s="5" t="s">
        <v>8271</v>
      </c>
      <c r="Q3213" s="10">
        <f t="shared" si="504"/>
        <v>119.74347826086957</v>
      </c>
      <c r="R3213" s="12">
        <f t="shared" si="505"/>
        <v>1.4</v>
      </c>
      <c r="S3213" s="13" t="str">
        <f t="shared" si="510"/>
        <v>Theater</v>
      </c>
      <c r="T3213" s="13" t="str">
        <f t="shared" si="503"/>
        <v>Plays</v>
      </c>
      <c r="U3213" s="18" t="str">
        <f t="shared" si="506"/>
        <v>Aug</v>
      </c>
      <c r="V3213" s="18" t="str">
        <f t="shared" si="507"/>
        <v>Jul</v>
      </c>
      <c r="W3213" s="1">
        <f t="shared" si="511"/>
        <v>2014</v>
      </c>
      <c r="X3213" s="1">
        <f t="shared" si="512"/>
        <v>2014</v>
      </c>
    </row>
    <row r="3214" spans="1:24" ht="40.5" x14ac:dyDescent="0.3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17">
        <f t="shared" si="508"/>
        <v>41859.587395833332</v>
      </c>
      <c r="L3214" s="17">
        <f t="shared" si="509"/>
        <v>41829.587395833332</v>
      </c>
      <c r="M3214" s="5" t="b">
        <v>1</v>
      </c>
      <c r="N3214" s="5">
        <v>94</v>
      </c>
      <c r="O3214" s="5" t="b">
        <v>1</v>
      </c>
      <c r="P3214" s="5" t="s">
        <v>8271</v>
      </c>
      <c r="Q3214" s="10">
        <f t="shared" si="504"/>
        <v>126.25</v>
      </c>
      <c r="R3214" s="12">
        <f t="shared" si="505"/>
        <v>2.35</v>
      </c>
      <c r="S3214" s="13" t="str">
        <f t="shared" si="510"/>
        <v>Theater</v>
      </c>
      <c r="T3214" s="13" t="str">
        <f t="shared" si="503"/>
        <v>Plays</v>
      </c>
      <c r="U3214" s="18" t="str">
        <f t="shared" si="506"/>
        <v>Aug</v>
      </c>
      <c r="V3214" s="18" t="str">
        <f t="shared" si="507"/>
        <v>Jul</v>
      </c>
      <c r="W3214" s="1">
        <f t="shared" si="511"/>
        <v>2014</v>
      </c>
      <c r="X3214" s="1">
        <f t="shared" si="512"/>
        <v>2014</v>
      </c>
    </row>
    <row r="3215" spans="1:24" ht="40.5" x14ac:dyDescent="0.3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17">
        <f t="shared" si="508"/>
        <v>42211.555081018516</v>
      </c>
      <c r="L3215" s="17">
        <f t="shared" si="509"/>
        <v>42171.555081018516</v>
      </c>
      <c r="M3215" s="5" t="b">
        <v>1</v>
      </c>
      <c r="N3215" s="5">
        <v>47</v>
      </c>
      <c r="O3215" s="5" t="b">
        <v>1</v>
      </c>
      <c r="P3215" s="5" t="s">
        <v>8271</v>
      </c>
      <c r="Q3215" s="10">
        <f t="shared" si="504"/>
        <v>100.11666666666666</v>
      </c>
      <c r="R3215" s="12">
        <f t="shared" si="505"/>
        <v>0.78333333333333333</v>
      </c>
      <c r="S3215" s="13" t="str">
        <f t="shared" si="510"/>
        <v>Theater</v>
      </c>
      <c r="T3215" s="13" t="str">
        <f t="shared" si="503"/>
        <v>Plays</v>
      </c>
      <c r="U3215" s="18" t="str">
        <f t="shared" si="506"/>
        <v>Jul</v>
      </c>
      <c r="V3215" s="18" t="str">
        <f t="shared" si="507"/>
        <v>Jun</v>
      </c>
      <c r="W3215" s="1">
        <f t="shared" si="511"/>
        <v>2015</v>
      </c>
      <c r="X3215" s="1">
        <f t="shared" si="512"/>
        <v>2015</v>
      </c>
    </row>
    <row r="3216" spans="1:24" ht="40.5" x14ac:dyDescent="0.3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17">
        <f t="shared" si="508"/>
        <v>42374.788194444445</v>
      </c>
      <c r="L3216" s="17">
        <f t="shared" si="509"/>
        <v>42337.584178240737</v>
      </c>
      <c r="M3216" s="5" t="b">
        <v>1</v>
      </c>
      <c r="N3216" s="5">
        <v>115</v>
      </c>
      <c r="O3216" s="5" t="b">
        <v>1</v>
      </c>
      <c r="P3216" s="5" t="s">
        <v>8271</v>
      </c>
      <c r="Q3216" s="10">
        <f t="shared" si="504"/>
        <v>102.13333333333334</v>
      </c>
      <c r="R3216" s="12">
        <f t="shared" si="505"/>
        <v>0.95833333333333337</v>
      </c>
      <c r="S3216" s="13" t="str">
        <f t="shared" si="510"/>
        <v>Theater</v>
      </c>
      <c r="T3216" s="13" t="str">
        <f t="shared" si="503"/>
        <v>Plays</v>
      </c>
      <c r="U3216" s="18" t="str">
        <f t="shared" si="506"/>
        <v>Jan</v>
      </c>
      <c r="V3216" s="18" t="str">
        <f t="shared" si="507"/>
        <v>Nov</v>
      </c>
      <c r="W3216" s="1">
        <f t="shared" si="511"/>
        <v>2016</v>
      </c>
      <c r="X3216" s="1">
        <f t="shared" si="512"/>
        <v>2015</v>
      </c>
    </row>
    <row r="3217" spans="1:24" ht="81" x14ac:dyDescent="0.3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17">
        <f t="shared" si="508"/>
        <v>42256.957638888889</v>
      </c>
      <c r="L3217" s="17">
        <f t="shared" si="509"/>
        <v>42219.456840277773</v>
      </c>
      <c r="M3217" s="5" t="b">
        <v>1</v>
      </c>
      <c r="N3217" s="5">
        <v>134</v>
      </c>
      <c r="O3217" s="5" t="b">
        <v>1</v>
      </c>
      <c r="P3217" s="5" t="s">
        <v>8271</v>
      </c>
      <c r="Q3217" s="10">
        <f t="shared" si="504"/>
        <v>100.35142857142857</v>
      </c>
      <c r="R3217" s="12">
        <f t="shared" si="505"/>
        <v>0.38285714285714284</v>
      </c>
      <c r="S3217" s="13" t="str">
        <f t="shared" si="510"/>
        <v>Theater</v>
      </c>
      <c r="T3217" s="13" t="str">
        <f t="shared" si="503"/>
        <v>Plays</v>
      </c>
      <c r="U3217" s="18" t="str">
        <f t="shared" si="506"/>
        <v>Sep</v>
      </c>
      <c r="V3217" s="18" t="str">
        <f t="shared" si="507"/>
        <v>Aug</v>
      </c>
      <c r="W3217" s="1">
        <f t="shared" si="511"/>
        <v>2015</v>
      </c>
      <c r="X3217" s="1">
        <f t="shared" si="512"/>
        <v>2015</v>
      </c>
    </row>
    <row r="3218" spans="1:24" ht="40.5" x14ac:dyDescent="0.3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17">
        <f t="shared" si="508"/>
        <v>42196.395833333336</v>
      </c>
      <c r="L3218" s="17">
        <f t="shared" si="509"/>
        <v>42165.254293981481</v>
      </c>
      <c r="M3218" s="5" t="b">
        <v>1</v>
      </c>
      <c r="N3218" s="5">
        <v>35</v>
      </c>
      <c r="O3218" s="5" t="b">
        <v>1</v>
      </c>
      <c r="P3218" s="5" t="s">
        <v>8271</v>
      </c>
      <c r="Q3218" s="10">
        <f t="shared" si="504"/>
        <v>100.05</v>
      </c>
      <c r="R3218" s="12">
        <f t="shared" si="505"/>
        <v>1.75</v>
      </c>
      <c r="S3218" s="13" t="str">
        <f t="shared" si="510"/>
        <v>Theater</v>
      </c>
      <c r="T3218" s="13" t="str">
        <f t="shared" si="503"/>
        <v>Plays</v>
      </c>
      <c r="U3218" s="18" t="str">
        <f t="shared" si="506"/>
        <v>Jul</v>
      </c>
      <c r="V3218" s="18" t="str">
        <f t="shared" si="507"/>
        <v>Jun</v>
      </c>
      <c r="W3218" s="1">
        <f t="shared" si="511"/>
        <v>2015</v>
      </c>
      <c r="X3218" s="1">
        <f t="shared" si="512"/>
        <v>2015</v>
      </c>
    </row>
    <row r="3219" spans="1:24" ht="40.5" x14ac:dyDescent="0.3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17">
        <f t="shared" si="508"/>
        <v>42678.337777777771</v>
      </c>
      <c r="L3219" s="17">
        <f t="shared" si="509"/>
        <v>42648.337777777771</v>
      </c>
      <c r="M3219" s="5" t="b">
        <v>1</v>
      </c>
      <c r="N3219" s="5">
        <v>104</v>
      </c>
      <c r="O3219" s="5" t="b">
        <v>1</v>
      </c>
      <c r="P3219" s="5" t="s">
        <v>8271</v>
      </c>
      <c r="Q3219" s="10">
        <f t="shared" si="504"/>
        <v>116.02222222222223</v>
      </c>
      <c r="R3219" s="12">
        <f t="shared" si="505"/>
        <v>2.3111111111111109</v>
      </c>
      <c r="S3219" s="13" t="str">
        <f t="shared" si="510"/>
        <v>Theater</v>
      </c>
      <c r="T3219" s="13" t="str">
        <f t="shared" si="503"/>
        <v>Plays</v>
      </c>
      <c r="U3219" s="18" t="str">
        <f t="shared" si="506"/>
        <v>Nov</v>
      </c>
      <c r="V3219" s="18" t="str">
        <f t="shared" si="507"/>
        <v>Oct</v>
      </c>
      <c r="W3219" s="1">
        <f t="shared" si="511"/>
        <v>2016</v>
      </c>
      <c r="X3219" s="1">
        <f t="shared" si="512"/>
        <v>2016</v>
      </c>
    </row>
    <row r="3220" spans="1:24" ht="40.5" x14ac:dyDescent="0.3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17">
        <f t="shared" si="508"/>
        <v>42003.791666666664</v>
      </c>
      <c r="L3220" s="17">
        <f t="shared" si="509"/>
        <v>41970.793819444443</v>
      </c>
      <c r="M3220" s="5" t="b">
        <v>1</v>
      </c>
      <c r="N3220" s="5">
        <v>184</v>
      </c>
      <c r="O3220" s="5" t="b">
        <v>1</v>
      </c>
      <c r="P3220" s="5" t="s">
        <v>8271</v>
      </c>
      <c r="Q3220" s="10">
        <f t="shared" si="504"/>
        <v>102.1</v>
      </c>
      <c r="R3220" s="12">
        <f t="shared" si="505"/>
        <v>1.5333333333333334</v>
      </c>
      <c r="S3220" s="13" t="str">
        <f t="shared" si="510"/>
        <v>Theater</v>
      </c>
      <c r="T3220" s="13" t="str">
        <f t="shared" si="503"/>
        <v>Plays</v>
      </c>
      <c r="U3220" s="18" t="str">
        <f t="shared" si="506"/>
        <v>Dec</v>
      </c>
      <c r="V3220" s="18" t="str">
        <f t="shared" si="507"/>
        <v>Nov</v>
      </c>
      <c r="W3220" s="1">
        <f t="shared" si="511"/>
        <v>2014</v>
      </c>
      <c r="X3220" s="1">
        <f t="shared" si="512"/>
        <v>2014</v>
      </c>
    </row>
    <row r="3221" spans="1:24" ht="40.5" x14ac:dyDescent="0.3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17">
        <f t="shared" si="508"/>
        <v>42085.733182870368</v>
      </c>
      <c r="L3221" s="17">
        <f t="shared" si="509"/>
        <v>42050.77484953704</v>
      </c>
      <c r="M3221" s="5" t="b">
        <v>1</v>
      </c>
      <c r="N3221" s="5">
        <v>119</v>
      </c>
      <c r="O3221" s="5" t="b">
        <v>1</v>
      </c>
      <c r="P3221" s="5" t="s">
        <v>8271</v>
      </c>
      <c r="Q3221" s="10">
        <f t="shared" si="504"/>
        <v>100.11</v>
      </c>
      <c r="R3221" s="12">
        <f t="shared" si="505"/>
        <v>0.59499999999999997</v>
      </c>
      <c r="S3221" s="13" t="str">
        <f t="shared" si="510"/>
        <v>Theater</v>
      </c>
      <c r="T3221" s="13" t="str">
        <f t="shared" si="503"/>
        <v>Plays</v>
      </c>
      <c r="U3221" s="18" t="str">
        <f t="shared" si="506"/>
        <v>Mar</v>
      </c>
      <c r="V3221" s="18" t="str">
        <f t="shared" si="507"/>
        <v>Feb</v>
      </c>
      <c r="W3221" s="1">
        <f t="shared" si="511"/>
        <v>2015</v>
      </c>
      <c r="X3221" s="1">
        <f t="shared" si="512"/>
        <v>2015</v>
      </c>
    </row>
    <row r="3222" spans="1:24" x14ac:dyDescent="0.3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17">
        <f t="shared" si="508"/>
        <v>42806.666666666664</v>
      </c>
      <c r="L3222" s="17">
        <f t="shared" si="509"/>
        <v>42772.625046296293</v>
      </c>
      <c r="M3222" s="5" t="b">
        <v>1</v>
      </c>
      <c r="N3222" s="5">
        <v>59</v>
      </c>
      <c r="O3222" s="5" t="b">
        <v>1</v>
      </c>
      <c r="P3222" s="5" t="s">
        <v>8271</v>
      </c>
      <c r="Q3222" s="10">
        <f t="shared" si="504"/>
        <v>100.84</v>
      </c>
      <c r="R3222" s="12">
        <f t="shared" si="505"/>
        <v>0.39333333333333331</v>
      </c>
      <c r="S3222" s="13" t="str">
        <f t="shared" si="510"/>
        <v>Theater</v>
      </c>
      <c r="T3222" s="13" t="str">
        <f t="shared" si="503"/>
        <v>Plays</v>
      </c>
      <c r="U3222" s="18" t="str">
        <f t="shared" si="506"/>
        <v>Mar</v>
      </c>
      <c r="V3222" s="18" t="str">
        <f t="shared" si="507"/>
        <v>Feb</v>
      </c>
      <c r="W3222" s="1">
        <f t="shared" si="511"/>
        <v>2017</v>
      </c>
      <c r="X3222" s="1">
        <f t="shared" si="512"/>
        <v>2017</v>
      </c>
    </row>
    <row r="3223" spans="1:24" ht="40.5" x14ac:dyDescent="0.3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17">
        <f t="shared" si="508"/>
        <v>42190.488460648143</v>
      </c>
      <c r="L3223" s="17">
        <f t="shared" si="509"/>
        <v>42155.488460648143</v>
      </c>
      <c r="M3223" s="5" t="b">
        <v>1</v>
      </c>
      <c r="N3223" s="5">
        <v>113</v>
      </c>
      <c r="O3223" s="5" t="b">
        <v>1</v>
      </c>
      <c r="P3223" s="5" t="s">
        <v>8271</v>
      </c>
      <c r="Q3223" s="10">
        <f t="shared" si="504"/>
        <v>103.425</v>
      </c>
      <c r="R3223" s="12">
        <f t="shared" si="505"/>
        <v>2.8250000000000002</v>
      </c>
      <c r="S3223" s="13" t="str">
        <f t="shared" si="510"/>
        <v>Theater</v>
      </c>
      <c r="T3223" s="13" t="str">
        <f t="shared" si="503"/>
        <v>Plays</v>
      </c>
      <c r="U3223" s="18" t="str">
        <f t="shared" si="506"/>
        <v>Jul</v>
      </c>
      <c r="V3223" s="18" t="str">
        <f t="shared" si="507"/>
        <v>May</v>
      </c>
      <c r="W3223" s="1">
        <f t="shared" si="511"/>
        <v>2015</v>
      </c>
      <c r="X3223" s="1">
        <f t="shared" si="512"/>
        <v>2015</v>
      </c>
    </row>
    <row r="3224" spans="1:24" ht="40.5" x14ac:dyDescent="0.3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17">
        <f t="shared" si="508"/>
        <v>42301.686805555553</v>
      </c>
      <c r="L3224" s="17">
        <f t="shared" si="509"/>
        <v>42270.373807870368</v>
      </c>
      <c r="M3224" s="5" t="b">
        <v>1</v>
      </c>
      <c r="N3224" s="5">
        <v>84</v>
      </c>
      <c r="O3224" s="5" t="b">
        <v>1</v>
      </c>
      <c r="P3224" s="5" t="s">
        <v>8271</v>
      </c>
      <c r="Q3224" s="10">
        <f t="shared" si="504"/>
        <v>124.8</v>
      </c>
      <c r="R3224" s="12">
        <f t="shared" si="505"/>
        <v>3.36</v>
      </c>
      <c r="S3224" s="13" t="str">
        <f t="shared" si="510"/>
        <v>Theater</v>
      </c>
      <c r="T3224" s="13" t="str">
        <f t="shared" si="503"/>
        <v>Plays</v>
      </c>
      <c r="U3224" s="18" t="str">
        <f t="shared" si="506"/>
        <v>Oct</v>
      </c>
      <c r="V3224" s="18" t="str">
        <f t="shared" si="507"/>
        <v>Sep</v>
      </c>
      <c r="W3224" s="1">
        <f t="shared" si="511"/>
        <v>2015</v>
      </c>
      <c r="X3224" s="1">
        <f t="shared" si="512"/>
        <v>2015</v>
      </c>
    </row>
    <row r="3225" spans="1:24" ht="60.75" x14ac:dyDescent="0.3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17">
        <f t="shared" si="508"/>
        <v>42236.627037037033</v>
      </c>
      <c r="L3225" s="17">
        <f t="shared" si="509"/>
        <v>42206.627037037033</v>
      </c>
      <c r="M3225" s="5" t="b">
        <v>1</v>
      </c>
      <c r="N3225" s="5">
        <v>74</v>
      </c>
      <c r="O3225" s="5" t="b">
        <v>1</v>
      </c>
      <c r="P3225" s="5" t="s">
        <v>8271</v>
      </c>
      <c r="Q3225" s="10">
        <f t="shared" si="504"/>
        <v>109.51612903225806</v>
      </c>
      <c r="R3225" s="12">
        <f t="shared" si="505"/>
        <v>2.3870967741935485</v>
      </c>
      <c r="S3225" s="13" t="str">
        <f t="shared" si="510"/>
        <v>Theater</v>
      </c>
      <c r="T3225" s="13" t="str">
        <f t="shared" si="503"/>
        <v>Plays</v>
      </c>
      <c r="U3225" s="18" t="str">
        <f t="shared" si="506"/>
        <v>Aug</v>
      </c>
      <c r="V3225" s="18" t="str">
        <f t="shared" si="507"/>
        <v>Jul</v>
      </c>
      <c r="W3225" s="1">
        <f t="shared" si="511"/>
        <v>2015</v>
      </c>
      <c r="X3225" s="1">
        <f t="shared" si="512"/>
        <v>2015</v>
      </c>
    </row>
    <row r="3226" spans="1:24" ht="40.5" x14ac:dyDescent="0.3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17">
        <f t="shared" si="508"/>
        <v>42744.999999999993</v>
      </c>
      <c r="L3226" s="17">
        <f t="shared" si="509"/>
        <v>42697.642511574071</v>
      </c>
      <c r="M3226" s="5" t="b">
        <v>1</v>
      </c>
      <c r="N3226" s="5">
        <v>216</v>
      </c>
      <c r="O3226" s="5" t="b">
        <v>1</v>
      </c>
      <c r="P3226" s="5" t="s">
        <v>8271</v>
      </c>
      <c r="Q3226" s="10">
        <f t="shared" si="504"/>
        <v>102.03333333333333</v>
      </c>
      <c r="R3226" s="12">
        <f t="shared" si="505"/>
        <v>0.72</v>
      </c>
      <c r="S3226" s="13" t="str">
        <f t="shared" si="510"/>
        <v>Theater</v>
      </c>
      <c r="T3226" s="13" t="str">
        <f t="shared" si="503"/>
        <v>Plays</v>
      </c>
      <c r="U3226" s="18" t="str">
        <f t="shared" si="506"/>
        <v>Jan</v>
      </c>
      <c r="V3226" s="18" t="str">
        <f t="shared" si="507"/>
        <v>Nov</v>
      </c>
      <c r="W3226" s="1">
        <f t="shared" si="511"/>
        <v>2017</v>
      </c>
      <c r="X3226" s="1">
        <f t="shared" si="512"/>
        <v>2016</v>
      </c>
    </row>
    <row r="3227" spans="1:24" ht="40.5" x14ac:dyDescent="0.3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17">
        <f t="shared" si="508"/>
        <v>42524.666666666664</v>
      </c>
      <c r="L3227" s="17">
        <f t="shared" si="509"/>
        <v>42503.351134259261</v>
      </c>
      <c r="M3227" s="5" t="b">
        <v>1</v>
      </c>
      <c r="N3227" s="5">
        <v>39</v>
      </c>
      <c r="O3227" s="5" t="b">
        <v>1</v>
      </c>
      <c r="P3227" s="5" t="s">
        <v>8271</v>
      </c>
      <c r="Q3227" s="10">
        <f t="shared" si="504"/>
        <v>102.35</v>
      </c>
      <c r="R3227" s="12">
        <f t="shared" si="505"/>
        <v>1.95</v>
      </c>
      <c r="S3227" s="13" t="str">
        <f t="shared" si="510"/>
        <v>Theater</v>
      </c>
      <c r="T3227" s="13" t="str">
        <f t="shared" si="503"/>
        <v>Plays</v>
      </c>
      <c r="U3227" s="18" t="str">
        <f t="shared" si="506"/>
        <v>Jun</v>
      </c>
      <c r="V3227" s="18" t="str">
        <f t="shared" si="507"/>
        <v>May</v>
      </c>
      <c r="W3227" s="1">
        <f t="shared" si="511"/>
        <v>2016</v>
      </c>
      <c r="X3227" s="1">
        <f t="shared" si="512"/>
        <v>2016</v>
      </c>
    </row>
    <row r="3228" spans="1:24" ht="60.75" x14ac:dyDescent="0.3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17">
        <f t="shared" si="508"/>
        <v>42307.375138888885</v>
      </c>
      <c r="L3228" s="17">
        <f t="shared" si="509"/>
        <v>42277.375138888885</v>
      </c>
      <c r="M3228" s="5" t="b">
        <v>1</v>
      </c>
      <c r="N3228" s="5">
        <v>21</v>
      </c>
      <c r="O3228" s="5" t="b">
        <v>1</v>
      </c>
      <c r="P3228" s="5" t="s">
        <v>8271</v>
      </c>
      <c r="Q3228" s="10">
        <f t="shared" si="504"/>
        <v>104.16666666666667</v>
      </c>
      <c r="R3228" s="12">
        <f t="shared" si="505"/>
        <v>1.75</v>
      </c>
      <c r="S3228" s="13" t="str">
        <f t="shared" si="510"/>
        <v>Theater</v>
      </c>
      <c r="T3228" s="13" t="str">
        <f t="shared" si="503"/>
        <v>Plays</v>
      </c>
      <c r="U3228" s="18" t="str">
        <f t="shared" si="506"/>
        <v>Oct</v>
      </c>
      <c r="V3228" s="18" t="str">
        <f t="shared" si="507"/>
        <v>Sep</v>
      </c>
      <c r="W3228" s="1">
        <f t="shared" si="511"/>
        <v>2015</v>
      </c>
      <c r="X3228" s="1">
        <f t="shared" si="512"/>
        <v>2015</v>
      </c>
    </row>
    <row r="3229" spans="1:24" ht="40.5" x14ac:dyDescent="0.3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17">
        <f t="shared" si="508"/>
        <v>42752.674027777779</v>
      </c>
      <c r="L3229" s="17">
        <f t="shared" si="509"/>
        <v>42722.674027777779</v>
      </c>
      <c r="M3229" s="5" t="b">
        <v>0</v>
      </c>
      <c r="N3229" s="5">
        <v>30</v>
      </c>
      <c r="O3229" s="5" t="b">
        <v>1</v>
      </c>
      <c r="P3229" s="5" t="s">
        <v>8271</v>
      </c>
      <c r="Q3229" s="10">
        <f t="shared" si="504"/>
        <v>125</v>
      </c>
      <c r="R3229" s="12">
        <f t="shared" si="505"/>
        <v>2.5</v>
      </c>
      <c r="S3229" s="13" t="str">
        <f t="shared" si="510"/>
        <v>Theater</v>
      </c>
      <c r="T3229" s="13" t="str">
        <f t="shared" si="503"/>
        <v>Plays</v>
      </c>
      <c r="U3229" s="18" t="str">
        <f t="shared" si="506"/>
        <v>Jan</v>
      </c>
      <c r="V3229" s="18" t="str">
        <f t="shared" si="507"/>
        <v>Dec</v>
      </c>
      <c r="W3229" s="1">
        <f t="shared" si="511"/>
        <v>2017</v>
      </c>
      <c r="X3229" s="1">
        <f t="shared" si="512"/>
        <v>2016</v>
      </c>
    </row>
    <row r="3230" spans="1:24" ht="40.5" x14ac:dyDescent="0.3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17">
        <f t="shared" si="508"/>
        <v>42354.999305555553</v>
      </c>
      <c r="L3230" s="17">
        <f t="shared" si="509"/>
        <v>42323.500972222224</v>
      </c>
      <c r="M3230" s="5" t="b">
        <v>1</v>
      </c>
      <c r="N3230" s="5">
        <v>37</v>
      </c>
      <c r="O3230" s="5" t="b">
        <v>1</v>
      </c>
      <c r="P3230" s="5" t="s">
        <v>8271</v>
      </c>
      <c r="Q3230" s="10">
        <f t="shared" si="504"/>
        <v>102.34285714285714</v>
      </c>
      <c r="R3230" s="12">
        <f t="shared" si="505"/>
        <v>0.52857142857142858</v>
      </c>
      <c r="S3230" s="13" t="str">
        <f t="shared" si="510"/>
        <v>Theater</v>
      </c>
      <c r="T3230" s="13" t="str">
        <f t="shared" si="503"/>
        <v>Plays</v>
      </c>
      <c r="U3230" s="18" t="str">
        <f t="shared" si="506"/>
        <v>Dec</v>
      </c>
      <c r="V3230" s="18" t="str">
        <f t="shared" si="507"/>
        <v>Nov</v>
      </c>
      <c r="W3230" s="1">
        <f t="shared" si="511"/>
        <v>2015</v>
      </c>
      <c r="X3230" s="1">
        <f t="shared" si="512"/>
        <v>2015</v>
      </c>
    </row>
    <row r="3231" spans="1:24" ht="40.5" x14ac:dyDescent="0.3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17">
        <f t="shared" si="508"/>
        <v>41963.124976851854</v>
      </c>
      <c r="L3231" s="17">
        <f t="shared" si="509"/>
        <v>41933.083310185182</v>
      </c>
      <c r="M3231" s="5" t="b">
        <v>1</v>
      </c>
      <c r="N3231" s="5">
        <v>202</v>
      </c>
      <c r="O3231" s="5" t="b">
        <v>1</v>
      </c>
      <c r="P3231" s="5" t="s">
        <v>8271</v>
      </c>
      <c r="Q3231" s="10">
        <f t="shared" si="504"/>
        <v>107.86499999999999</v>
      </c>
      <c r="R3231" s="12">
        <f t="shared" si="505"/>
        <v>1.01</v>
      </c>
      <c r="S3231" s="13" t="str">
        <f t="shared" si="510"/>
        <v>Theater</v>
      </c>
      <c r="T3231" s="13" t="str">
        <f t="shared" si="503"/>
        <v>Plays</v>
      </c>
      <c r="U3231" s="18" t="str">
        <f t="shared" si="506"/>
        <v>Nov</v>
      </c>
      <c r="V3231" s="18" t="str">
        <f t="shared" si="507"/>
        <v>Oct</v>
      </c>
      <c r="W3231" s="1">
        <f t="shared" si="511"/>
        <v>2014</v>
      </c>
      <c r="X3231" s="1">
        <f t="shared" si="512"/>
        <v>2014</v>
      </c>
    </row>
    <row r="3232" spans="1:24" ht="60.75" x14ac:dyDescent="0.3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17">
        <f t="shared" si="508"/>
        <v>41912.957638888889</v>
      </c>
      <c r="L3232" s="17">
        <f t="shared" si="509"/>
        <v>41897.959791666661</v>
      </c>
      <c r="M3232" s="5" t="b">
        <v>1</v>
      </c>
      <c r="N3232" s="5">
        <v>37</v>
      </c>
      <c r="O3232" s="5" t="b">
        <v>1</v>
      </c>
      <c r="P3232" s="5" t="s">
        <v>8271</v>
      </c>
      <c r="Q3232" s="10">
        <f t="shared" si="504"/>
        <v>109.88461538461539</v>
      </c>
      <c r="R3232" s="12">
        <f t="shared" si="505"/>
        <v>1.4230769230769231</v>
      </c>
      <c r="S3232" s="13" t="str">
        <f t="shared" si="510"/>
        <v>Theater</v>
      </c>
      <c r="T3232" s="13" t="str">
        <f t="shared" si="503"/>
        <v>Plays</v>
      </c>
      <c r="U3232" s="18" t="str">
        <f t="shared" si="506"/>
        <v>Sep</v>
      </c>
      <c r="V3232" s="18" t="str">
        <f t="shared" si="507"/>
        <v>Sep</v>
      </c>
      <c r="W3232" s="1">
        <f t="shared" si="511"/>
        <v>2014</v>
      </c>
      <c r="X3232" s="1">
        <f t="shared" si="512"/>
        <v>2014</v>
      </c>
    </row>
    <row r="3233" spans="1:24" ht="60.75" x14ac:dyDescent="0.3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17">
        <f t="shared" si="508"/>
        <v>42476.735497685186</v>
      </c>
      <c r="L3233" s="17">
        <f t="shared" si="509"/>
        <v>42446.735497685186</v>
      </c>
      <c r="M3233" s="5" t="b">
        <v>0</v>
      </c>
      <c r="N3233" s="5">
        <v>28</v>
      </c>
      <c r="O3233" s="5" t="b">
        <v>1</v>
      </c>
      <c r="P3233" s="5" t="s">
        <v>8271</v>
      </c>
      <c r="Q3233" s="10">
        <f t="shared" si="504"/>
        <v>161</v>
      </c>
      <c r="R3233" s="12">
        <f t="shared" si="505"/>
        <v>2.8</v>
      </c>
      <c r="S3233" s="13" t="str">
        <f t="shared" si="510"/>
        <v>Theater</v>
      </c>
      <c r="T3233" s="13" t="str">
        <f t="shared" si="503"/>
        <v>Plays</v>
      </c>
      <c r="U3233" s="18" t="str">
        <f t="shared" si="506"/>
        <v>Apr</v>
      </c>
      <c r="V3233" s="18" t="str">
        <f t="shared" si="507"/>
        <v>Mar</v>
      </c>
      <c r="W3233" s="1">
        <f t="shared" si="511"/>
        <v>2016</v>
      </c>
      <c r="X3233" s="1">
        <f t="shared" si="512"/>
        <v>2016</v>
      </c>
    </row>
    <row r="3234" spans="1:24" ht="40.5" x14ac:dyDescent="0.3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17">
        <f t="shared" si="508"/>
        <v>42493.957638888889</v>
      </c>
      <c r="L3234" s="17">
        <f t="shared" si="509"/>
        <v>42463.605520833335</v>
      </c>
      <c r="M3234" s="5" t="b">
        <v>1</v>
      </c>
      <c r="N3234" s="5">
        <v>26</v>
      </c>
      <c r="O3234" s="5" t="b">
        <v>1</v>
      </c>
      <c r="P3234" s="5" t="s">
        <v>8271</v>
      </c>
      <c r="Q3234" s="10">
        <f t="shared" si="504"/>
        <v>131.19999999999999</v>
      </c>
      <c r="R3234" s="12">
        <f t="shared" si="505"/>
        <v>2.6</v>
      </c>
      <c r="S3234" s="13" t="str">
        <f t="shared" si="510"/>
        <v>Theater</v>
      </c>
      <c r="T3234" s="13" t="str">
        <f t="shared" si="503"/>
        <v>Plays</v>
      </c>
      <c r="U3234" s="18" t="str">
        <f t="shared" si="506"/>
        <v>May</v>
      </c>
      <c r="V3234" s="18" t="str">
        <f t="shared" si="507"/>
        <v>Apr</v>
      </c>
      <c r="W3234" s="1">
        <f t="shared" si="511"/>
        <v>2016</v>
      </c>
      <c r="X3234" s="1">
        <f t="shared" si="512"/>
        <v>2016</v>
      </c>
    </row>
    <row r="3235" spans="1:24" ht="40.5" x14ac:dyDescent="0.3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17">
        <f t="shared" si="508"/>
        <v>42796.596701388888</v>
      </c>
      <c r="L3235" s="17">
        <f t="shared" si="509"/>
        <v>42766.596701388888</v>
      </c>
      <c r="M3235" s="5" t="b">
        <v>0</v>
      </c>
      <c r="N3235" s="5">
        <v>61</v>
      </c>
      <c r="O3235" s="5" t="b">
        <v>1</v>
      </c>
      <c r="P3235" s="5" t="s">
        <v>8271</v>
      </c>
      <c r="Q3235" s="10">
        <f t="shared" si="504"/>
        <v>118.8</v>
      </c>
      <c r="R3235" s="12">
        <f t="shared" si="505"/>
        <v>1.22</v>
      </c>
      <c r="S3235" s="13" t="str">
        <f t="shared" si="510"/>
        <v>Theater</v>
      </c>
      <c r="T3235" s="13" t="str">
        <f t="shared" si="503"/>
        <v>Plays</v>
      </c>
      <c r="U3235" s="18" t="str">
        <f t="shared" si="506"/>
        <v>Mar</v>
      </c>
      <c r="V3235" s="18" t="str">
        <f t="shared" si="507"/>
        <v>Jan</v>
      </c>
      <c r="W3235" s="1">
        <f t="shared" si="511"/>
        <v>2017</v>
      </c>
      <c r="X3235" s="1">
        <f t="shared" si="512"/>
        <v>2017</v>
      </c>
    </row>
    <row r="3236" spans="1:24" ht="40.5" x14ac:dyDescent="0.3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17">
        <f t="shared" si="508"/>
        <v>42767.771527777775</v>
      </c>
      <c r="L3236" s="17">
        <f t="shared" si="509"/>
        <v>42734.581111111103</v>
      </c>
      <c r="M3236" s="5" t="b">
        <v>0</v>
      </c>
      <c r="N3236" s="5">
        <v>115</v>
      </c>
      <c r="O3236" s="5" t="b">
        <v>1</v>
      </c>
      <c r="P3236" s="5" t="s">
        <v>8271</v>
      </c>
      <c r="Q3236" s="10">
        <f t="shared" si="504"/>
        <v>100.39275000000001</v>
      </c>
      <c r="R3236" s="12">
        <f t="shared" si="505"/>
        <v>2.875</v>
      </c>
      <c r="S3236" s="13" t="str">
        <f t="shared" si="510"/>
        <v>Theater</v>
      </c>
      <c r="T3236" s="13" t="str">
        <f t="shared" si="503"/>
        <v>Plays</v>
      </c>
      <c r="U3236" s="18" t="str">
        <f t="shared" si="506"/>
        <v>Feb</v>
      </c>
      <c r="V3236" s="18" t="str">
        <f t="shared" si="507"/>
        <v>Dec</v>
      </c>
      <c r="W3236" s="1">
        <f t="shared" si="511"/>
        <v>2017</v>
      </c>
      <c r="X3236" s="1">
        <f t="shared" si="512"/>
        <v>2016</v>
      </c>
    </row>
    <row r="3237" spans="1:24" ht="60.75" x14ac:dyDescent="0.3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17">
        <f t="shared" si="508"/>
        <v>42552.139479166661</v>
      </c>
      <c r="L3237" s="17">
        <f t="shared" si="509"/>
        <v>42522.139479166661</v>
      </c>
      <c r="M3237" s="5" t="b">
        <v>1</v>
      </c>
      <c r="N3237" s="5">
        <v>181</v>
      </c>
      <c r="O3237" s="5" t="b">
        <v>1</v>
      </c>
      <c r="P3237" s="5" t="s">
        <v>8271</v>
      </c>
      <c r="Q3237" s="10">
        <f t="shared" si="504"/>
        <v>103.20666666666666</v>
      </c>
      <c r="R3237" s="12">
        <f t="shared" si="505"/>
        <v>1.2066666666666668</v>
      </c>
      <c r="S3237" s="13" t="str">
        <f t="shared" si="510"/>
        <v>Theater</v>
      </c>
      <c r="T3237" s="13" t="str">
        <f t="shared" si="503"/>
        <v>Plays</v>
      </c>
      <c r="U3237" s="18" t="str">
        <f t="shared" si="506"/>
        <v>Jul</v>
      </c>
      <c r="V3237" s="18" t="str">
        <f t="shared" si="507"/>
        <v>Jun</v>
      </c>
      <c r="W3237" s="1">
        <f t="shared" si="511"/>
        <v>2016</v>
      </c>
      <c r="X3237" s="1">
        <f t="shared" si="512"/>
        <v>2016</v>
      </c>
    </row>
    <row r="3238" spans="1:24" ht="40.5" x14ac:dyDescent="0.3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17">
        <f t="shared" si="508"/>
        <v>42732.708715277775</v>
      </c>
      <c r="L3238" s="17">
        <f t="shared" si="509"/>
        <v>42702.708715277775</v>
      </c>
      <c r="M3238" s="5" t="b">
        <v>0</v>
      </c>
      <c r="N3238" s="5">
        <v>110</v>
      </c>
      <c r="O3238" s="5" t="b">
        <v>1</v>
      </c>
      <c r="P3238" s="5" t="s">
        <v>8271</v>
      </c>
      <c r="Q3238" s="10">
        <f t="shared" si="504"/>
        <v>100.6</v>
      </c>
      <c r="R3238" s="12">
        <f t="shared" si="505"/>
        <v>0.55000000000000004</v>
      </c>
      <c r="S3238" s="13" t="str">
        <f t="shared" si="510"/>
        <v>Theater</v>
      </c>
      <c r="T3238" s="13" t="str">
        <f t="shared" si="503"/>
        <v>Plays</v>
      </c>
      <c r="U3238" s="18" t="str">
        <f t="shared" si="506"/>
        <v>Dec</v>
      </c>
      <c r="V3238" s="18" t="str">
        <f t="shared" si="507"/>
        <v>Nov</v>
      </c>
      <c r="W3238" s="1">
        <f t="shared" si="511"/>
        <v>2016</v>
      </c>
      <c r="X3238" s="1">
        <f t="shared" si="512"/>
        <v>2016</v>
      </c>
    </row>
    <row r="3239" spans="1:24" ht="60.75" x14ac:dyDescent="0.3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17">
        <f t="shared" si="508"/>
        <v>42275.957638888889</v>
      </c>
      <c r="L3239" s="17">
        <f t="shared" si="509"/>
        <v>42252.266018518516</v>
      </c>
      <c r="M3239" s="5" t="b">
        <v>1</v>
      </c>
      <c r="N3239" s="5">
        <v>269</v>
      </c>
      <c r="O3239" s="5" t="b">
        <v>1</v>
      </c>
      <c r="P3239" s="5" t="s">
        <v>8271</v>
      </c>
      <c r="Q3239" s="10">
        <f t="shared" si="504"/>
        <v>100.78754285714285</v>
      </c>
      <c r="R3239" s="12">
        <f t="shared" si="505"/>
        <v>0.76857142857142857</v>
      </c>
      <c r="S3239" s="13" t="str">
        <f t="shared" si="510"/>
        <v>Theater</v>
      </c>
      <c r="T3239" s="13" t="str">
        <f t="shared" si="503"/>
        <v>Plays</v>
      </c>
      <c r="U3239" s="18" t="str">
        <f t="shared" si="506"/>
        <v>Sep</v>
      </c>
      <c r="V3239" s="18" t="str">
        <f t="shared" si="507"/>
        <v>Sep</v>
      </c>
      <c r="W3239" s="1">
        <f t="shared" si="511"/>
        <v>2015</v>
      </c>
      <c r="X3239" s="1">
        <f t="shared" si="512"/>
        <v>2015</v>
      </c>
    </row>
    <row r="3240" spans="1:24" ht="40.5" x14ac:dyDescent="0.3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17">
        <f t="shared" si="508"/>
        <v>42186.302060185182</v>
      </c>
      <c r="L3240" s="17">
        <f t="shared" si="509"/>
        <v>42156.302060185182</v>
      </c>
      <c r="M3240" s="5" t="b">
        <v>1</v>
      </c>
      <c r="N3240" s="5">
        <v>79</v>
      </c>
      <c r="O3240" s="5" t="b">
        <v>1</v>
      </c>
      <c r="P3240" s="5" t="s">
        <v>8271</v>
      </c>
      <c r="Q3240" s="10">
        <f t="shared" si="504"/>
        <v>112.32142857142857</v>
      </c>
      <c r="R3240" s="12">
        <f t="shared" si="505"/>
        <v>2.8214285714285716</v>
      </c>
      <c r="S3240" s="13" t="str">
        <f t="shared" si="510"/>
        <v>Theater</v>
      </c>
      <c r="T3240" s="13" t="str">
        <f t="shared" si="503"/>
        <v>Plays</v>
      </c>
      <c r="U3240" s="18" t="str">
        <f t="shared" si="506"/>
        <v>Jul</v>
      </c>
      <c r="V3240" s="18" t="str">
        <f t="shared" si="507"/>
        <v>Jun</v>
      </c>
      <c r="W3240" s="1">
        <f t="shared" si="511"/>
        <v>2015</v>
      </c>
      <c r="X3240" s="1">
        <f t="shared" si="512"/>
        <v>2015</v>
      </c>
    </row>
    <row r="3241" spans="1:24" ht="40.5" x14ac:dyDescent="0.3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17">
        <f t="shared" si="508"/>
        <v>42302.790972222218</v>
      </c>
      <c r="L3241" s="17">
        <f t="shared" si="509"/>
        <v>42277.880706018514</v>
      </c>
      <c r="M3241" s="5" t="b">
        <v>1</v>
      </c>
      <c r="N3241" s="5">
        <v>104</v>
      </c>
      <c r="O3241" s="5" t="b">
        <v>1</v>
      </c>
      <c r="P3241" s="5" t="s">
        <v>8271</v>
      </c>
      <c r="Q3241" s="10">
        <f t="shared" si="504"/>
        <v>105.91914022517912</v>
      </c>
      <c r="R3241" s="12">
        <f t="shared" si="505"/>
        <v>1.7741385192766974</v>
      </c>
      <c r="S3241" s="13" t="str">
        <f t="shared" si="510"/>
        <v>Theater</v>
      </c>
      <c r="T3241" s="13" t="str">
        <f t="shared" si="503"/>
        <v>Plays</v>
      </c>
      <c r="U3241" s="18" t="str">
        <f t="shared" si="506"/>
        <v>Oct</v>
      </c>
      <c r="V3241" s="18" t="str">
        <f t="shared" si="507"/>
        <v>Sep</v>
      </c>
      <c r="W3241" s="1">
        <f t="shared" si="511"/>
        <v>2015</v>
      </c>
      <c r="X3241" s="1">
        <f t="shared" si="512"/>
        <v>2015</v>
      </c>
    </row>
    <row r="3242" spans="1:24" ht="40.5" x14ac:dyDescent="0.3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17">
        <f t="shared" si="508"/>
        <v>42782.749999999993</v>
      </c>
      <c r="L3242" s="17">
        <f t="shared" si="509"/>
        <v>42754.485509259255</v>
      </c>
      <c r="M3242" s="5" t="b">
        <v>0</v>
      </c>
      <c r="N3242" s="5">
        <v>34</v>
      </c>
      <c r="O3242" s="5" t="b">
        <v>1</v>
      </c>
      <c r="P3242" s="5" t="s">
        <v>8271</v>
      </c>
      <c r="Q3242" s="10">
        <f t="shared" si="504"/>
        <v>100.56666666666666</v>
      </c>
      <c r="R3242" s="12">
        <f t="shared" si="505"/>
        <v>1.1333333333333333</v>
      </c>
      <c r="S3242" s="13" t="str">
        <f t="shared" si="510"/>
        <v>Theater</v>
      </c>
      <c r="T3242" s="13" t="str">
        <f t="shared" si="503"/>
        <v>Plays</v>
      </c>
      <c r="U3242" s="18" t="str">
        <f t="shared" si="506"/>
        <v>Feb</v>
      </c>
      <c r="V3242" s="18" t="str">
        <f t="shared" si="507"/>
        <v>Jan</v>
      </c>
      <c r="W3242" s="1">
        <f t="shared" si="511"/>
        <v>2017</v>
      </c>
      <c r="X3242" s="1">
        <f t="shared" si="512"/>
        <v>2017</v>
      </c>
    </row>
    <row r="3243" spans="1:24" ht="60.75" x14ac:dyDescent="0.3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17">
        <f t="shared" si="508"/>
        <v>41926.082638888889</v>
      </c>
      <c r="L3243" s="17">
        <f t="shared" si="509"/>
        <v>41893.116550925923</v>
      </c>
      <c r="M3243" s="5" t="b">
        <v>1</v>
      </c>
      <c r="N3243" s="5">
        <v>167</v>
      </c>
      <c r="O3243" s="5" t="b">
        <v>1</v>
      </c>
      <c r="P3243" s="5" t="s">
        <v>8271</v>
      </c>
      <c r="Q3243" s="10">
        <f t="shared" si="504"/>
        <v>115.30588235294118</v>
      </c>
      <c r="R3243" s="12">
        <f t="shared" si="505"/>
        <v>1.9647058823529411</v>
      </c>
      <c r="S3243" s="13" t="str">
        <f t="shared" si="510"/>
        <v>Theater</v>
      </c>
      <c r="T3243" s="13" t="str">
        <f t="shared" si="503"/>
        <v>Plays</v>
      </c>
      <c r="U3243" s="18" t="str">
        <f t="shared" si="506"/>
        <v>Oct</v>
      </c>
      <c r="V3243" s="18" t="str">
        <f t="shared" si="507"/>
        <v>Sep</v>
      </c>
      <c r="W3243" s="1">
        <f t="shared" si="511"/>
        <v>2014</v>
      </c>
      <c r="X3243" s="1">
        <f t="shared" si="512"/>
        <v>2014</v>
      </c>
    </row>
    <row r="3244" spans="1:24" ht="40.5" x14ac:dyDescent="0.3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17">
        <f t="shared" si="508"/>
        <v>41901.547361111108</v>
      </c>
      <c r="L3244" s="17">
        <f t="shared" si="509"/>
        <v>41871.547361111108</v>
      </c>
      <c r="M3244" s="5" t="b">
        <v>1</v>
      </c>
      <c r="N3244" s="5">
        <v>183</v>
      </c>
      <c r="O3244" s="5" t="b">
        <v>1</v>
      </c>
      <c r="P3244" s="5" t="s">
        <v>8271</v>
      </c>
      <c r="Q3244" s="10">
        <f t="shared" si="504"/>
        <v>127.30419999999999</v>
      </c>
      <c r="R3244" s="12">
        <f t="shared" si="505"/>
        <v>1.83</v>
      </c>
      <c r="S3244" s="13" t="str">
        <f t="shared" si="510"/>
        <v>Theater</v>
      </c>
      <c r="T3244" s="13" t="str">
        <f t="shared" si="503"/>
        <v>Plays</v>
      </c>
      <c r="U3244" s="18" t="str">
        <f t="shared" si="506"/>
        <v>Sep</v>
      </c>
      <c r="V3244" s="18" t="str">
        <f t="shared" si="507"/>
        <v>Aug</v>
      </c>
      <c r="W3244" s="1">
        <f t="shared" si="511"/>
        <v>2014</v>
      </c>
      <c r="X3244" s="1">
        <f t="shared" si="512"/>
        <v>2014</v>
      </c>
    </row>
    <row r="3245" spans="1:24" ht="40.5" x14ac:dyDescent="0.3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17">
        <f t="shared" si="508"/>
        <v>42285.791666666664</v>
      </c>
      <c r="L3245" s="17">
        <f t="shared" si="509"/>
        <v>42261.888449074067</v>
      </c>
      <c r="M3245" s="5" t="b">
        <v>1</v>
      </c>
      <c r="N3245" s="5">
        <v>71</v>
      </c>
      <c r="O3245" s="5" t="b">
        <v>1</v>
      </c>
      <c r="P3245" s="5" t="s">
        <v>8271</v>
      </c>
      <c r="Q3245" s="10">
        <f t="shared" si="504"/>
        <v>102.83750000000001</v>
      </c>
      <c r="R3245" s="12">
        <f t="shared" si="505"/>
        <v>0.88749999999999996</v>
      </c>
      <c r="S3245" s="13" t="str">
        <f t="shared" si="510"/>
        <v>Theater</v>
      </c>
      <c r="T3245" s="13" t="str">
        <f t="shared" si="503"/>
        <v>Plays</v>
      </c>
      <c r="U3245" s="18" t="str">
        <f t="shared" si="506"/>
        <v>Oct</v>
      </c>
      <c r="V3245" s="18" t="str">
        <f t="shared" si="507"/>
        <v>Sep</v>
      </c>
      <c r="W3245" s="1">
        <f t="shared" si="511"/>
        <v>2015</v>
      </c>
      <c r="X3245" s="1">
        <f t="shared" si="512"/>
        <v>2015</v>
      </c>
    </row>
    <row r="3246" spans="1:24" ht="40.5" x14ac:dyDescent="0.3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17">
        <f t="shared" si="508"/>
        <v>42705.527569444443</v>
      </c>
      <c r="L3246" s="17">
        <f t="shared" si="509"/>
        <v>42675.485902777778</v>
      </c>
      <c r="M3246" s="5" t="b">
        <v>0</v>
      </c>
      <c r="N3246" s="5">
        <v>69</v>
      </c>
      <c r="O3246" s="5" t="b">
        <v>1</v>
      </c>
      <c r="P3246" s="5" t="s">
        <v>8271</v>
      </c>
      <c r="Q3246" s="10">
        <f t="shared" si="504"/>
        <v>102.9375</v>
      </c>
      <c r="R3246" s="12">
        <f t="shared" si="505"/>
        <v>4.3125</v>
      </c>
      <c r="S3246" s="13" t="str">
        <f t="shared" si="510"/>
        <v>Theater</v>
      </c>
      <c r="T3246" s="13" t="str">
        <f t="shared" si="503"/>
        <v>Plays</v>
      </c>
      <c r="U3246" s="18" t="str">
        <f t="shared" si="506"/>
        <v>Dec</v>
      </c>
      <c r="V3246" s="18" t="str">
        <f t="shared" si="507"/>
        <v>Nov</v>
      </c>
      <c r="W3246" s="1">
        <f t="shared" si="511"/>
        <v>2016</v>
      </c>
      <c r="X3246" s="1">
        <f t="shared" si="512"/>
        <v>2016</v>
      </c>
    </row>
    <row r="3247" spans="1:24" ht="40.5" x14ac:dyDescent="0.3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17">
        <f t="shared" si="508"/>
        <v>42166.874999999993</v>
      </c>
      <c r="L3247" s="17">
        <f t="shared" si="509"/>
        <v>42135.391874999994</v>
      </c>
      <c r="M3247" s="5" t="b">
        <v>0</v>
      </c>
      <c r="N3247" s="5">
        <v>270</v>
      </c>
      <c r="O3247" s="5" t="b">
        <v>1</v>
      </c>
      <c r="P3247" s="5" t="s">
        <v>8271</v>
      </c>
      <c r="Q3247" s="10">
        <f t="shared" si="504"/>
        <v>104.3047619047619</v>
      </c>
      <c r="R3247" s="12">
        <f t="shared" si="505"/>
        <v>1.2857142857142858</v>
      </c>
      <c r="S3247" s="13" t="str">
        <f t="shared" si="510"/>
        <v>Theater</v>
      </c>
      <c r="T3247" s="13" t="str">
        <f t="shared" si="503"/>
        <v>Plays</v>
      </c>
      <c r="U3247" s="18" t="str">
        <f t="shared" si="506"/>
        <v>Jun</v>
      </c>
      <c r="V3247" s="18" t="str">
        <f t="shared" si="507"/>
        <v>May</v>
      </c>
      <c r="W3247" s="1">
        <f t="shared" si="511"/>
        <v>2015</v>
      </c>
      <c r="X3247" s="1">
        <f t="shared" si="512"/>
        <v>2015</v>
      </c>
    </row>
    <row r="3248" spans="1:24" ht="40.5" x14ac:dyDescent="0.3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17">
        <f t="shared" si="508"/>
        <v>42258.957638888889</v>
      </c>
      <c r="L3248" s="17">
        <f t="shared" si="509"/>
        <v>42230.263888888883</v>
      </c>
      <c r="M3248" s="5" t="b">
        <v>1</v>
      </c>
      <c r="N3248" s="5">
        <v>193</v>
      </c>
      <c r="O3248" s="5" t="b">
        <v>1</v>
      </c>
      <c r="P3248" s="5" t="s">
        <v>8271</v>
      </c>
      <c r="Q3248" s="10">
        <f t="shared" si="504"/>
        <v>111.22</v>
      </c>
      <c r="R3248" s="12">
        <f t="shared" si="505"/>
        <v>1.93</v>
      </c>
      <c r="S3248" s="13" t="str">
        <f t="shared" si="510"/>
        <v>Theater</v>
      </c>
      <c r="T3248" s="13" t="str">
        <f t="shared" ref="T3248:T3311" si="513">IF(ISNUMBER(SEARCH("television",P3248)),"Video/Televison",IF(ISNUMBER(SEARCH("documentary",P3248)),"Video/Documentary",IF(ISNUMBER(SEARCH("drama",P3248)),"Video/Drama",IF(ISNUMBER(SEARCH("science",P3248)),"Video/Science Fiction",IF(ISNUMBER(SEARCH("shorts",P3248)),"Video/Shorts",IF(ISNUMBER(SEARCH("Trucks",P3248)),"Food Trucks",IF(ISNUMBER(SEARCH("restaurants",P3248)),"Restaurants",IF(ISNUMBER(SEARCH("small",P3248)),"Small Batch",IF(ISNUMBER(SEARCH("mobile",P3248)),"Mobile Games",IF(ISNUMBER(SEARCH("tabletop",P3248)),"Tabletop Games",IF(ISNUMBER(SEARCH("video",P3248)),"Video Games",IF(ISNUMBER(SEARCH("audio",P3248)),"Audio",IF(ISNUMBER(SEARCH("classical",P3248)),"Classical",IF(ISNUMBER(SEARCH("electric",P3248)),"Electric Music",IF(ISNUMBER(SEARCH("faith",P3248)),"Faith",IF(ISNUMBER(SEARCH("indie",P3248)),"Indie Music",IF(ISNUMBER(SEARCH("jazz",P3248)),"Jazz",IF(ISNUMBER(SEARCH("metal",P3248)),"Metal",IF(ISNUMBER(SEARCH("pop",P3248)),"Pop",IF(ISNUMBER(SEARCH("world",P3248)),"World Music",IF(ISNUMBER(SEARCH("plays",P3248)),"Plays",IF(ISNUMBER(SEARCH("spaces",P3248)),"Spaces",IF(ISNUMBER(SEARCH("marker",P3248)),"Markerpaces",IF(ISNUMBER(SEARCH("exploration",P3248)),"Space Exploration",IF(ISNUMBER(SEARCH("wearables",P3248)),"Wearables",IF(ISNUMBER(SEARCH("web",P3248)),"Web",IF(ISNUMBER(SEARCH("hardware",P3248)),"Hardware",IF(ISNUMBER(SEARCH("nature",P3248)),"Nature",IF(ISNUMBER(SEARCH("people",P3248)),"People",IF(ISNUMBER(SEARCH("photobooks",P3248)),"Photobooks",IF(ISNUMBER(SEARCH("places",P3248)),"Places",IF(ISNUMBER(SEARCH("nonfiction",P3248)),"Nonfiction",IF(ISNUMBER(SEARCH("fiction",P3248)),"fiction",IF(ISNUMBER(SEARCH("radio",P3248)),"Radio &amp; Podcast",IF(ISNUMBER(SEARCH("translation",P3248)),"Translation",IF(ISNUMBER(SEARCH("musical",P3248)),"Musical",IF(ISNUMBER(SEARCH("rock",P3248)),"Rock",IF(ISNUMBER(SEARCH("books",P3248)),"Books",IF(ISNUMBER(SEARCH("music/electronic",P3248)),"Electronic Music",IF(ISNUMBER(SEARCH("gadgets",P3248)),"Gadgets"))))))))))))))))))))))))))))))))))))))))</f>
        <v>Plays</v>
      </c>
      <c r="U3248" s="18" t="str">
        <f t="shared" si="506"/>
        <v>Sep</v>
      </c>
      <c r="V3248" s="18" t="str">
        <f t="shared" si="507"/>
        <v>Aug</v>
      </c>
      <c r="W3248" s="1">
        <f t="shared" si="511"/>
        <v>2015</v>
      </c>
      <c r="X3248" s="1">
        <f t="shared" si="512"/>
        <v>2015</v>
      </c>
    </row>
    <row r="3249" spans="1:24" ht="60.75" x14ac:dyDescent="0.3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17">
        <f t="shared" si="508"/>
        <v>42197.22583333333</v>
      </c>
      <c r="L3249" s="17">
        <f t="shared" si="509"/>
        <v>42167.22583333333</v>
      </c>
      <c r="M3249" s="5" t="b">
        <v>1</v>
      </c>
      <c r="N3249" s="5">
        <v>57</v>
      </c>
      <c r="O3249" s="5" t="b">
        <v>1</v>
      </c>
      <c r="P3249" s="5" t="s">
        <v>8271</v>
      </c>
      <c r="Q3249" s="10">
        <f t="shared" si="504"/>
        <v>105.86</v>
      </c>
      <c r="R3249" s="12">
        <f t="shared" si="505"/>
        <v>2.2799999999999998</v>
      </c>
      <c r="S3249" s="13" t="str">
        <f t="shared" si="510"/>
        <v>Theater</v>
      </c>
      <c r="T3249" s="13" t="str">
        <f t="shared" si="513"/>
        <v>Plays</v>
      </c>
      <c r="U3249" s="18" t="str">
        <f t="shared" si="506"/>
        <v>Jul</v>
      </c>
      <c r="V3249" s="18" t="str">
        <f t="shared" si="507"/>
        <v>Jun</v>
      </c>
      <c r="W3249" s="1">
        <f t="shared" si="511"/>
        <v>2015</v>
      </c>
      <c r="X3249" s="1">
        <f t="shared" si="512"/>
        <v>2015</v>
      </c>
    </row>
    <row r="3250" spans="1:24" ht="40.5" x14ac:dyDescent="0.3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17">
        <f t="shared" si="508"/>
        <v>42098.638391203705</v>
      </c>
      <c r="L3250" s="17">
        <f t="shared" si="509"/>
        <v>42068.68005787037</v>
      </c>
      <c r="M3250" s="5" t="b">
        <v>1</v>
      </c>
      <c r="N3250" s="5">
        <v>200</v>
      </c>
      <c r="O3250" s="5" t="b">
        <v>1</v>
      </c>
      <c r="P3250" s="5" t="s">
        <v>8271</v>
      </c>
      <c r="Q3250" s="10">
        <f t="shared" si="504"/>
        <v>100.79166666666667</v>
      </c>
      <c r="R3250" s="12">
        <f t="shared" si="505"/>
        <v>1.6666666666666667</v>
      </c>
      <c r="S3250" s="13" t="str">
        <f t="shared" si="510"/>
        <v>Theater</v>
      </c>
      <c r="T3250" s="13" t="str">
        <f t="shared" si="513"/>
        <v>Plays</v>
      </c>
      <c r="U3250" s="18" t="str">
        <f t="shared" si="506"/>
        <v>Apr</v>
      </c>
      <c r="V3250" s="18" t="str">
        <f t="shared" si="507"/>
        <v>Mar</v>
      </c>
      <c r="W3250" s="1">
        <f t="shared" si="511"/>
        <v>2015</v>
      </c>
      <c r="X3250" s="1">
        <f t="shared" si="512"/>
        <v>2015</v>
      </c>
    </row>
    <row r="3251" spans="1:24" ht="40.5" x14ac:dyDescent="0.3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17">
        <f t="shared" si="508"/>
        <v>42175.538356481477</v>
      </c>
      <c r="L3251" s="17">
        <f t="shared" si="509"/>
        <v>42145.538356481477</v>
      </c>
      <c r="M3251" s="5" t="b">
        <v>1</v>
      </c>
      <c r="N3251" s="5">
        <v>88</v>
      </c>
      <c r="O3251" s="5" t="b">
        <v>1</v>
      </c>
      <c r="P3251" s="5" t="s">
        <v>8271</v>
      </c>
      <c r="Q3251" s="10">
        <f t="shared" si="504"/>
        <v>104.92727272727272</v>
      </c>
      <c r="R3251" s="12">
        <f t="shared" si="505"/>
        <v>1.6</v>
      </c>
      <c r="S3251" s="13" t="str">
        <f t="shared" si="510"/>
        <v>Theater</v>
      </c>
      <c r="T3251" s="13" t="str">
        <f t="shared" si="513"/>
        <v>Plays</v>
      </c>
      <c r="U3251" s="18" t="str">
        <f t="shared" si="506"/>
        <v>Jun</v>
      </c>
      <c r="V3251" s="18" t="str">
        <f t="shared" si="507"/>
        <v>May</v>
      </c>
      <c r="W3251" s="1">
        <f t="shared" si="511"/>
        <v>2015</v>
      </c>
      <c r="X3251" s="1">
        <f t="shared" si="512"/>
        <v>2015</v>
      </c>
    </row>
    <row r="3252" spans="1:24" ht="40.5" x14ac:dyDescent="0.3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17">
        <f t="shared" si="508"/>
        <v>41948.575509259259</v>
      </c>
      <c r="L3252" s="17">
        <f t="shared" si="509"/>
        <v>41918.533842592587</v>
      </c>
      <c r="M3252" s="5" t="b">
        <v>1</v>
      </c>
      <c r="N3252" s="5">
        <v>213</v>
      </c>
      <c r="O3252" s="5" t="b">
        <v>1</v>
      </c>
      <c r="P3252" s="5" t="s">
        <v>8271</v>
      </c>
      <c r="Q3252" s="10">
        <f t="shared" si="504"/>
        <v>101.55200000000001</v>
      </c>
      <c r="R3252" s="12">
        <f t="shared" si="505"/>
        <v>0.85199999999999998</v>
      </c>
      <c r="S3252" s="13" t="str">
        <f t="shared" si="510"/>
        <v>Theater</v>
      </c>
      <c r="T3252" s="13" t="str">
        <f t="shared" si="513"/>
        <v>Plays</v>
      </c>
      <c r="U3252" s="18" t="str">
        <f t="shared" si="506"/>
        <v>Nov</v>
      </c>
      <c r="V3252" s="18" t="str">
        <f t="shared" si="507"/>
        <v>Oct</v>
      </c>
      <c r="W3252" s="1">
        <f t="shared" si="511"/>
        <v>2014</v>
      </c>
      <c r="X3252" s="1">
        <f t="shared" si="512"/>
        <v>2014</v>
      </c>
    </row>
    <row r="3253" spans="1:24" ht="40.5" x14ac:dyDescent="0.3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17">
        <f t="shared" si="508"/>
        <v>42176.52275462963</v>
      </c>
      <c r="L3253" s="17">
        <f t="shared" si="509"/>
        <v>42146.52275462963</v>
      </c>
      <c r="M3253" s="5" t="b">
        <v>1</v>
      </c>
      <c r="N3253" s="5">
        <v>20</v>
      </c>
      <c r="O3253" s="5" t="b">
        <v>1</v>
      </c>
      <c r="P3253" s="5" t="s">
        <v>8271</v>
      </c>
      <c r="Q3253" s="10">
        <f t="shared" si="504"/>
        <v>110.73333333333333</v>
      </c>
      <c r="R3253" s="12">
        <f t="shared" si="505"/>
        <v>1.3333333333333333</v>
      </c>
      <c r="S3253" s="13" t="str">
        <f t="shared" si="510"/>
        <v>Theater</v>
      </c>
      <c r="T3253" s="13" t="str">
        <f t="shared" si="513"/>
        <v>Plays</v>
      </c>
      <c r="U3253" s="18" t="str">
        <f t="shared" si="506"/>
        <v>Jun</v>
      </c>
      <c r="V3253" s="18" t="str">
        <f t="shared" si="507"/>
        <v>May</v>
      </c>
      <c r="W3253" s="1">
        <f t="shared" si="511"/>
        <v>2015</v>
      </c>
      <c r="X3253" s="1">
        <f t="shared" si="512"/>
        <v>2015</v>
      </c>
    </row>
    <row r="3254" spans="1:24" ht="40.5" x14ac:dyDescent="0.3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17">
        <f t="shared" si="508"/>
        <v>42620.264351851853</v>
      </c>
      <c r="L3254" s="17">
        <f t="shared" si="509"/>
        <v>42590.264351851853</v>
      </c>
      <c r="M3254" s="5" t="b">
        <v>1</v>
      </c>
      <c r="N3254" s="5">
        <v>50</v>
      </c>
      <c r="O3254" s="5" t="b">
        <v>1</v>
      </c>
      <c r="P3254" s="5" t="s">
        <v>8271</v>
      </c>
      <c r="Q3254" s="10">
        <f t="shared" si="504"/>
        <v>127.82222222222222</v>
      </c>
      <c r="R3254" s="12">
        <f t="shared" si="505"/>
        <v>2.2222222222222223</v>
      </c>
      <c r="S3254" s="13" t="str">
        <f t="shared" si="510"/>
        <v>Theater</v>
      </c>
      <c r="T3254" s="13" t="str">
        <f t="shared" si="513"/>
        <v>Plays</v>
      </c>
      <c r="U3254" s="18" t="str">
        <f t="shared" si="506"/>
        <v>Sep</v>
      </c>
      <c r="V3254" s="18" t="str">
        <f t="shared" si="507"/>
        <v>Aug</v>
      </c>
      <c r="W3254" s="1">
        <f t="shared" si="511"/>
        <v>2016</v>
      </c>
      <c r="X3254" s="1">
        <f t="shared" si="512"/>
        <v>2016</v>
      </c>
    </row>
    <row r="3255" spans="1:24" ht="40.5" x14ac:dyDescent="0.3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17">
        <f t="shared" si="508"/>
        <v>42620.947916666664</v>
      </c>
      <c r="L3255" s="17">
        <f t="shared" si="509"/>
        <v>42602.368379629632</v>
      </c>
      <c r="M3255" s="5" t="b">
        <v>1</v>
      </c>
      <c r="N3255" s="5">
        <v>115</v>
      </c>
      <c r="O3255" s="5" t="b">
        <v>1</v>
      </c>
      <c r="P3255" s="5" t="s">
        <v>8271</v>
      </c>
      <c r="Q3255" s="10">
        <f t="shared" si="504"/>
        <v>101.825</v>
      </c>
      <c r="R3255" s="12">
        <f t="shared" si="505"/>
        <v>0.57499999999999996</v>
      </c>
      <c r="S3255" s="13" t="str">
        <f t="shared" si="510"/>
        <v>Theater</v>
      </c>
      <c r="T3255" s="13" t="str">
        <f t="shared" si="513"/>
        <v>Plays</v>
      </c>
      <c r="U3255" s="18" t="str">
        <f t="shared" si="506"/>
        <v>Sep</v>
      </c>
      <c r="V3255" s="18" t="str">
        <f t="shared" si="507"/>
        <v>Aug</v>
      </c>
      <c r="W3255" s="1">
        <f t="shared" si="511"/>
        <v>2016</v>
      </c>
      <c r="X3255" s="1">
        <f t="shared" si="512"/>
        <v>2016</v>
      </c>
    </row>
    <row r="3256" spans="1:24" ht="60.75" x14ac:dyDescent="0.3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17">
        <f t="shared" si="508"/>
        <v>42088.835752314808</v>
      </c>
      <c r="L3256" s="17">
        <f t="shared" si="509"/>
        <v>42058.877418981479</v>
      </c>
      <c r="M3256" s="5" t="b">
        <v>1</v>
      </c>
      <c r="N3256" s="5">
        <v>186</v>
      </c>
      <c r="O3256" s="5" t="b">
        <v>1</v>
      </c>
      <c r="P3256" s="5" t="s">
        <v>8271</v>
      </c>
      <c r="Q3256" s="10">
        <f t="shared" si="504"/>
        <v>101.25769230769231</v>
      </c>
      <c r="R3256" s="12">
        <f t="shared" si="505"/>
        <v>1.4307692307692308</v>
      </c>
      <c r="S3256" s="13" t="str">
        <f t="shared" si="510"/>
        <v>Theater</v>
      </c>
      <c r="T3256" s="13" t="str">
        <f t="shared" si="513"/>
        <v>Plays</v>
      </c>
      <c r="U3256" s="18" t="str">
        <f t="shared" si="506"/>
        <v>Mar</v>
      </c>
      <c r="V3256" s="18" t="str">
        <f t="shared" si="507"/>
        <v>Feb</v>
      </c>
      <c r="W3256" s="1">
        <f t="shared" si="511"/>
        <v>2015</v>
      </c>
      <c r="X3256" s="1">
        <f t="shared" si="512"/>
        <v>2015</v>
      </c>
    </row>
    <row r="3257" spans="1:24" ht="60.75" x14ac:dyDescent="0.3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17">
        <f t="shared" si="508"/>
        <v>41919.559895833328</v>
      </c>
      <c r="L3257" s="17">
        <f t="shared" si="509"/>
        <v>41889.559895833328</v>
      </c>
      <c r="M3257" s="5" t="b">
        <v>1</v>
      </c>
      <c r="N3257" s="5">
        <v>18</v>
      </c>
      <c r="O3257" s="5" t="b">
        <v>1</v>
      </c>
      <c r="P3257" s="5" t="s">
        <v>8271</v>
      </c>
      <c r="Q3257" s="10">
        <f t="shared" si="504"/>
        <v>175</v>
      </c>
      <c r="R3257" s="12">
        <f t="shared" si="505"/>
        <v>6</v>
      </c>
      <c r="S3257" s="13" t="str">
        <f t="shared" si="510"/>
        <v>Theater</v>
      </c>
      <c r="T3257" s="13" t="str">
        <f t="shared" si="513"/>
        <v>Plays</v>
      </c>
      <c r="U3257" s="18" t="str">
        <f t="shared" si="506"/>
        <v>Oct</v>
      </c>
      <c r="V3257" s="18" t="str">
        <f t="shared" si="507"/>
        <v>Sep</v>
      </c>
      <c r="W3257" s="1">
        <f t="shared" si="511"/>
        <v>2014</v>
      </c>
      <c r="X3257" s="1">
        <f t="shared" si="512"/>
        <v>2014</v>
      </c>
    </row>
    <row r="3258" spans="1:24" ht="60.75" x14ac:dyDescent="0.3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17">
        <f t="shared" si="508"/>
        <v>42165.957638888889</v>
      </c>
      <c r="L3258" s="17">
        <f t="shared" si="509"/>
        <v>42144.365474537037</v>
      </c>
      <c r="M3258" s="5" t="b">
        <v>1</v>
      </c>
      <c r="N3258" s="5">
        <v>176</v>
      </c>
      <c r="O3258" s="5" t="b">
        <v>1</v>
      </c>
      <c r="P3258" s="5" t="s">
        <v>8271</v>
      </c>
      <c r="Q3258" s="10">
        <f t="shared" si="504"/>
        <v>128.06</v>
      </c>
      <c r="R3258" s="12">
        <f t="shared" si="505"/>
        <v>1.76</v>
      </c>
      <c r="S3258" s="13" t="str">
        <f t="shared" si="510"/>
        <v>Theater</v>
      </c>
      <c r="T3258" s="13" t="str">
        <f t="shared" si="513"/>
        <v>Plays</v>
      </c>
      <c r="U3258" s="18" t="str">
        <f t="shared" si="506"/>
        <v>Jun</v>
      </c>
      <c r="V3258" s="18" t="str">
        <f t="shared" si="507"/>
        <v>May</v>
      </c>
      <c r="W3258" s="1">
        <f t="shared" si="511"/>
        <v>2015</v>
      </c>
      <c r="X3258" s="1">
        <f t="shared" si="512"/>
        <v>2015</v>
      </c>
    </row>
    <row r="3259" spans="1:24" ht="40.5" x14ac:dyDescent="0.3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17">
        <f t="shared" si="508"/>
        <v>42788.351296296292</v>
      </c>
      <c r="L3259" s="17">
        <f t="shared" si="509"/>
        <v>42758.351296296292</v>
      </c>
      <c r="M3259" s="5" t="b">
        <v>0</v>
      </c>
      <c r="N3259" s="5">
        <v>41</v>
      </c>
      <c r="O3259" s="5" t="b">
        <v>1</v>
      </c>
      <c r="P3259" s="5" t="s">
        <v>8271</v>
      </c>
      <c r="Q3259" s="10">
        <f t="shared" si="504"/>
        <v>106.29949999999998</v>
      </c>
      <c r="R3259" s="12">
        <f t="shared" si="505"/>
        <v>2.0499999999999998</v>
      </c>
      <c r="S3259" s="13" t="str">
        <f t="shared" si="510"/>
        <v>Theater</v>
      </c>
      <c r="T3259" s="13" t="str">
        <f t="shared" si="513"/>
        <v>Plays</v>
      </c>
      <c r="U3259" s="18" t="str">
        <f t="shared" si="506"/>
        <v>Feb</v>
      </c>
      <c r="V3259" s="18" t="str">
        <f t="shared" si="507"/>
        <v>Jan</v>
      </c>
      <c r="W3259" s="1">
        <f t="shared" si="511"/>
        <v>2017</v>
      </c>
      <c r="X3259" s="1">
        <f t="shared" si="512"/>
        <v>2017</v>
      </c>
    </row>
    <row r="3260" spans="1:24" ht="40.5" x14ac:dyDescent="0.3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17">
        <f t="shared" si="508"/>
        <v>42012.678946759253</v>
      </c>
      <c r="L3260" s="17">
        <f t="shared" si="509"/>
        <v>41982.678946759253</v>
      </c>
      <c r="M3260" s="5" t="b">
        <v>1</v>
      </c>
      <c r="N3260" s="5">
        <v>75</v>
      </c>
      <c r="O3260" s="5" t="b">
        <v>1</v>
      </c>
      <c r="P3260" s="5" t="s">
        <v>8271</v>
      </c>
      <c r="Q3260" s="10">
        <f t="shared" si="504"/>
        <v>105.21428571428571</v>
      </c>
      <c r="R3260" s="12">
        <f t="shared" si="505"/>
        <v>1.0714285714285714</v>
      </c>
      <c r="S3260" s="13" t="str">
        <f t="shared" si="510"/>
        <v>Theater</v>
      </c>
      <c r="T3260" s="13" t="str">
        <f t="shared" si="513"/>
        <v>Plays</v>
      </c>
      <c r="U3260" s="18" t="str">
        <f t="shared" si="506"/>
        <v>Jan</v>
      </c>
      <c r="V3260" s="18" t="str">
        <f t="shared" si="507"/>
        <v>Dec</v>
      </c>
      <c r="W3260" s="1">
        <f t="shared" si="511"/>
        <v>2015</v>
      </c>
      <c r="X3260" s="1">
        <f t="shared" si="512"/>
        <v>2014</v>
      </c>
    </row>
    <row r="3261" spans="1:24" ht="40.5" x14ac:dyDescent="0.3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17">
        <f t="shared" si="508"/>
        <v>42643.957638888889</v>
      </c>
      <c r="L3261" s="17">
        <f t="shared" si="509"/>
        <v>42614.552604166667</v>
      </c>
      <c r="M3261" s="5" t="b">
        <v>1</v>
      </c>
      <c r="N3261" s="5">
        <v>97</v>
      </c>
      <c r="O3261" s="5" t="b">
        <v>1</v>
      </c>
      <c r="P3261" s="5" t="s">
        <v>8271</v>
      </c>
      <c r="Q3261" s="10">
        <f t="shared" si="504"/>
        <v>106.16782608695652</v>
      </c>
      <c r="R3261" s="12">
        <f t="shared" si="505"/>
        <v>0.42173913043478262</v>
      </c>
      <c r="S3261" s="13" t="str">
        <f t="shared" si="510"/>
        <v>Theater</v>
      </c>
      <c r="T3261" s="13" t="str">
        <f t="shared" si="513"/>
        <v>Plays</v>
      </c>
      <c r="U3261" s="18" t="str">
        <f t="shared" si="506"/>
        <v>Sep</v>
      </c>
      <c r="V3261" s="18" t="str">
        <f t="shared" si="507"/>
        <v>Sep</v>
      </c>
      <c r="W3261" s="1">
        <f t="shared" si="511"/>
        <v>2016</v>
      </c>
      <c r="X3261" s="1">
        <f t="shared" si="512"/>
        <v>2016</v>
      </c>
    </row>
    <row r="3262" spans="1:24" ht="40.5" x14ac:dyDescent="0.3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17">
        <f t="shared" si="508"/>
        <v>42338.505995370368</v>
      </c>
      <c r="L3262" s="17">
        <f t="shared" si="509"/>
        <v>42303.464328703696</v>
      </c>
      <c r="M3262" s="5" t="b">
        <v>1</v>
      </c>
      <c r="N3262" s="5">
        <v>73</v>
      </c>
      <c r="O3262" s="5" t="b">
        <v>1</v>
      </c>
      <c r="P3262" s="5" t="s">
        <v>8271</v>
      </c>
      <c r="Q3262" s="10">
        <f t="shared" si="504"/>
        <v>109.24</v>
      </c>
      <c r="R3262" s="12">
        <f t="shared" si="505"/>
        <v>1.46</v>
      </c>
      <c r="S3262" s="13" t="str">
        <f t="shared" si="510"/>
        <v>Theater</v>
      </c>
      <c r="T3262" s="13" t="str">
        <f t="shared" si="513"/>
        <v>Plays</v>
      </c>
      <c r="U3262" s="18" t="str">
        <f t="shared" si="506"/>
        <v>Nov</v>
      </c>
      <c r="V3262" s="18" t="str">
        <f t="shared" si="507"/>
        <v>Oct</v>
      </c>
      <c r="W3262" s="1">
        <f t="shared" si="511"/>
        <v>2015</v>
      </c>
      <c r="X3262" s="1">
        <f t="shared" si="512"/>
        <v>2015</v>
      </c>
    </row>
    <row r="3263" spans="1:24" ht="40.5" x14ac:dyDescent="0.3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17">
        <f t="shared" si="508"/>
        <v>42201.517083333332</v>
      </c>
      <c r="L3263" s="17">
        <f t="shared" si="509"/>
        <v>42171.517083333332</v>
      </c>
      <c r="M3263" s="5" t="b">
        <v>1</v>
      </c>
      <c r="N3263" s="5">
        <v>49</v>
      </c>
      <c r="O3263" s="5" t="b">
        <v>1</v>
      </c>
      <c r="P3263" s="5" t="s">
        <v>8271</v>
      </c>
      <c r="Q3263" s="10">
        <f t="shared" si="504"/>
        <v>100.45454545454545</v>
      </c>
      <c r="R3263" s="12">
        <f t="shared" si="505"/>
        <v>1.4848484848484849</v>
      </c>
      <c r="S3263" s="13" t="str">
        <f t="shared" si="510"/>
        <v>Theater</v>
      </c>
      <c r="T3263" s="13" t="str">
        <f t="shared" si="513"/>
        <v>Plays</v>
      </c>
      <c r="U3263" s="18" t="str">
        <f t="shared" si="506"/>
        <v>Jul</v>
      </c>
      <c r="V3263" s="18" t="str">
        <f t="shared" si="507"/>
        <v>Jun</v>
      </c>
      <c r="W3263" s="1">
        <f t="shared" si="511"/>
        <v>2015</v>
      </c>
      <c r="X3263" s="1">
        <f t="shared" si="512"/>
        <v>2015</v>
      </c>
    </row>
    <row r="3264" spans="1:24" ht="40.5" x14ac:dyDescent="0.3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17">
        <f t="shared" si="508"/>
        <v>41994.958333333336</v>
      </c>
      <c r="L3264" s="17">
        <f t="shared" si="509"/>
        <v>41964.107199074067</v>
      </c>
      <c r="M3264" s="5" t="b">
        <v>1</v>
      </c>
      <c r="N3264" s="5">
        <v>134</v>
      </c>
      <c r="O3264" s="5" t="b">
        <v>1</v>
      </c>
      <c r="P3264" s="5" t="s">
        <v>8271</v>
      </c>
      <c r="Q3264" s="10">
        <f t="shared" si="504"/>
        <v>103.04098360655738</v>
      </c>
      <c r="R3264" s="12">
        <f t="shared" si="505"/>
        <v>1.098360655737705</v>
      </c>
      <c r="S3264" s="13" t="str">
        <f t="shared" si="510"/>
        <v>Theater</v>
      </c>
      <c r="T3264" s="13" t="str">
        <f t="shared" si="513"/>
        <v>Plays</v>
      </c>
      <c r="U3264" s="18" t="str">
        <f t="shared" si="506"/>
        <v>Dec</v>
      </c>
      <c r="V3264" s="18" t="str">
        <f t="shared" si="507"/>
        <v>Nov</v>
      </c>
      <c r="W3264" s="1">
        <f t="shared" si="511"/>
        <v>2014</v>
      </c>
      <c r="X3264" s="1">
        <f t="shared" si="512"/>
        <v>2014</v>
      </c>
    </row>
    <row r="3265" spans="1:24" ht="40.5" x14ac:dyDescent="0.3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17">
        <f t="shared" si="508"/>
        <v>42307.666666666664</v>
      </c>
      <c r="L3265" s="17">
        <f t="shared" si="509"/>
        <v>42284.30773148148</v>
      </c>
      <c r="M3265" s="5" t="b">
        <v>1</v>
      </c>
      <c r="N3265" s="5">
        <v>68</v>
      </c>
      <c r="O3265" s="5" t="b">
        <v>1</v>
      </c>
      <c r="P3265" s="5" t="s">
        <v>8271</v>
      </c>
      <c r="Q3265" s="10">
        <f t="shared" si="504"/>
        <v>112.1664</v>
      </c>
      <c r="R3265" s="12">
        <f t="shared" si="505"/>
        <v>2.72</v>
      </c>
      <c r="S3265" s="13" t="str">
        <f t="shared" si="510"/>
        <v>Theater</v>
      </c>
      <c r="T3265" s="13" t="str">
        <f t="shared" si="513"/>
        <v>Plays</v>
      </c>
      <c r="U3265" s="18" t="str">
        <f t="shared" si="506"/>
        <v>Oct</v>
      </c>
      <c r="V3265" s="18" t="str">
        <f t="shared" si="507"/>
        <v>Oct</v>
      </c>
      <c r="W3265" s="1">
        <f t="shared" si="511"/>
        <v>2015</v>
      </c>
      <c r="X3265" s="1">
        <f t="shared" si="512"/>
        <v>2015</v>
      </c>
    </row>
    <row r="3266" spans="1:24" ht="40.5" x14ac:dyDescent="0.3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17">
        <f t="shared" si="508"/>
        <v>42032.708333333336</v>
      </c>
      <c r="L3266" s="17">
        <f t="shared" si="509"/>
        <v>42016.591874999998</v>
      </c>
      <c r="M3266" s="5" t="b">
        <v>1</v>
      </c>
      <c r="N3266" s="5">
        <v>49</v>
      </c>
      <c r="O3266" s="5" t="b">
        <v>1</v>
      </c>
      <c r="P3266" s="5" t="s">
        <v>8271</v>
      </c>
      <c r="Q3266" s="10">
        <f t="shared" ref="Q3266:Q3329" si="514">100*E3266/D3266</f>
        <v>103</v>
      </c>
      <c r="R3266" s="12">
        <f t="shared" ref="R3266:R3329" si="515">100*N3266/D3266</f>
        <v>1.96</v>
      </c>
      <c r="S3266" s="13" t="str">
        <f t="shared" si="510"/>
        <v>Theater</v>
      </c>
      <c r="T3266" s="13" t="str">
        <f t="shared" si="513"/>
        <v>Plays</v>
      </c>
      <c r="U3266" s="18" t="str">
        <f t="shared" ref="U3266:U3329" si="516">TEXT((I3266/86400)+25569+(-5/24), "mmm")</f>
        <v>Jan</v>
      </c>
      <c r="V3266" s="18" t="str">
        <f t="shared" ref="V3266:V3329" si="517">TEXT((J3266/86400)+25569+(-5/24), "mmm")</f>
        <v>Jan</v>
      </c>
      <c r="W3266" s="1">
        <f t="shared" si="511"/>
        <v>2015</v>
      </c>
      <c r="X3266" s="1">
        <f t="shared" si="512"/>
        <v>2015</v>
      </c>
    </row>
    <row r="3267" spans="1:24" ht="60.75" x14ac:dyDescent="0.3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17">
        <f t="shared" ref="K3267:K3330" si="518">(I3267/86400)+25569+(-5/24)</f>
        <v>42341.499999999993</v>
      </c>
      <c r="L3267" s="17">
        <f t="shared" ref="L3267:L3330" si="519">(J3267/86400)+25569+(-5/24)</f>
        <v>42311.503645833327</v>
      </c>
      <c r="M3267" s="5" t="b">
        <v>1</v>
      </c>
      <c r="N3267" s="5">
        <v>63</v>
      </c>
      <c r="O3267" s="5" t="b">
        <v>1</v>
      </c>
      <c r="P3267" s="5" t="s">
        <v>8271</v>
      </c>
      <c r="Q3267" s="10">
        <f t="shared" si="514"/>
        <v>164</v>
      </c>
      <c r="R3267" s="12">
        <f t="shared" si="515"/>
        <v>2.3333333333333335</v>
      </c>
      <c r="S3267" s="13" t="str">
        <f t="shared" ref="S3267:S3330" si="520">IF(ISNUMBER(SEARCH("film",P3267)),"Film",IF(ISNUMBER(SEARCH("theater",P3267)),"Theater",IF(ISNUMBER(SEARCH("music",P3267)),"Music",IF(ISNUMBER(SEARCH("technology",P3267)),"Technology",IF(ISNUMBER(SEARCH("journalism",P3267)),"Journalism",IF(ISNUMBER(SEARCH("games",P3267)),"Games",IF(ISNUMBER(SEARCH("food",P3267)),"Food",IF(ISNUMBER(SEARCH("photography",P3267)),"Photography",IF(ISNUMBER(SEARCH("publishing",P3267)),"Publishing")))))))))</f>
        <v>Theater</v>
      </c>
      <c r="T3267" s="13" t="str">
        <f t="shared" si="513"/>
        <v>Plays</v>
      </c>
      <c r="U3267" s="18" t="str">
        <f t="shared" si="516"/>
        <v>Dec</v>
      </c>
      <c r="V3267" s="18" t="str">
        <f t="shared" si="517"/>
        <v>Nov</v>
      </c>
      <c r="W3267" s="1">
        <f t="shared" ref="W3267:W3330" si="521">YEAR(K3267)</f>
        <v>2015</v>
      </c>
      <c r="X3267" s="1">
        <f t="shared" ref="X3267:X3330" si="522">YEAR(L3267)</f>
        <v>2015</v>
      </c>
    </row>
    <row r="3268" spans="1:24" ht="40.5" x14ac:dyDescent="0.3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17">
        <f t="shared" si="518"/>
        <v>42167.666666666664</v>
      </c>
      <c r="L3268" s="17">
        <f t="shared" si="519"/>
        <v>42136.327800925923</v>
      </c>
      <c r="M3268" s="5" t="b">
        <v>1</v>
      </c>
      <c r="N3268" s="5">
        <v>163</v>
      </c>
      <c r="O3268" s="5" t="b">
        <v>1</v>
      </c>
      <c r="P3268" s="5" t="s">
        <v>8271</v>
      </c>
      <c r="Q3268" s="10">
        <f t="shared" si="514"/>
        <v>131.28333333333333</v>
      </c>
      <c r="R3268" s="12">
        <f t="shared" si="515"/>
        <v>2.7166666666666668</v>
      </c>
      <c r="S3268" s="13" t="str">
        <f t="shared" si="520"/>
        <v>Theater</v>
      </c>
      <c r="T3268" s="13" t="str">
        <f t="shared" si="513"/>
        <v>Plays</v>
      </c>
      <c r="U3268" s="18" t="str">
        <f t="shared" si="516"/>
        <v>Jun</v>
      </c>
      <c r="V3268" s="18" t="str">
        <f t="shared" si="517"/>
        <v>May</v>
      </c>
      <c r="W3268" s="1">
        <f t="shared" si="521"/>
        <v>2015</v>
      </c>
      <c r="X3268" s="1">
        <f t="shared" si="522"/>
        <v>2015</v>
      </c>
    </row>
    <row r="3269" spans="1:24" ht="60.75" x14ac:dyDescent="0.3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17">
        <f t="shared" si="518"/>
        <v>42202.549305555549</v>
      </c>
      <c r="L3269" s="17">
        <f t="shared" si="519"/>
        <v>42172.549305555549</v>
      </c>
      <c r="M3269" s="5" t="b">
        <v>1</v>
      </c>
      <c r="N3269" s="5">
        <v>288</v>
      </c>
      <c r="O3269" s="5" t="b">
        <v>1</v>
      </c>
      <c r="P3269" s="5" t="s">
        <v>8271</v>
      </c>
      <c r="Q3269" s="10">
        <f t="shared" si="514"/>
        <v>102.1</v>
      </c>
      <c r="R3269" s="12">
        <f t="shared" si="515"/>
        <v>1.92</v>
      </c>
      <c r="S3269" s="13" t="str">
        <f t="shared" si="520"/>
        <v>Theater</v>
      </c>
      <c r="T3269" s="13" t="str">
        <f t="shared" si="513"/>
        <v>Plays</v>
      </c>
      <c r="U3269" s="18" t="str">
        <f t="shared" si="516"/>
        <v>Jul</v>
      </c>
      <c r="V3269" s="18" t="str">
        <f t="shared" si="517"/>
        <v>Jun</v>
      </c>
      <c r="W3269" s="1">
        <f t="shared" si="521"/>
        <v>2015</v>
      </c>
      <c r="X3269" s="1">
        <f t="shared" si="522"/>
        <v>2015</v>
      </c>
    </row>
    <row r="3270" spans="1:24" ht="40.5" x14ac:dyDescent="0.3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17">
        <f t="shared" si="518"/>
        <v>42606.695925925924</v>
      </c>
      <c r="L3270" s="17">
        <f t="shared" si="519"/>
        <v>42590.695925925924</v>
      </c>
      <c r="M3270" s="5" t="b">
        <v>1</v>
      </c>
      <c r="N3270" s="5">
        <v>42</v>
      </c>
      <c r="O3270" s="5" t="b">
        <v>1</v>
      </c>
      <c r="P3270" s="5" t="s">
        <v>8271</v>
      </c>
      <c r="Q3270" s="10">
        <f t="shared" si="514"/>
        <v>128</v>
      </c>
      <c r="R3270" s="12">
        <f t="shared" si="515"/>
        <v>2.1</v>
      </c>
      <c r="S3270" s="13" t="str">
        <f t="shared" si="520"/>
        <v>Theater</v>
      </c>
      <c r="T3270" s="13" t="str">
        <f t="shared" si="513"/>
        <v>Plays</v>
      </c>
      <c r="U3270" s="18" t="str">
        <f t="shared" si="516"/>
        <v>Aug</v>
      </c>
      <c r="V3270" s="18" t="str">
        <f t="shared" si="517"/>
        <v>Aug</v>
      </c>
      <c r="W3270" s="1">
        <f t="shared" si="521"/>
        <v>2016</v>
      </c>
      <c r="X3270" s="1">
        <f t="shared" si="522"/>
        <v>2016</v>
      </c>
    </row>
    <row r="3271" spans="1:24" ht="40.5" x14ac:dyDescent="0.3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17">
        <f t="shared" si="518"/>
        <v>42171.249999999993</v>
      </c>
      <c r="L3271" s="17">
        <f t="shared" si="519"/>
        <v>42137.187465277777</v>
      </c>
      <c r="M3271" s="5" t="b">
        <v>1</v>
      </c>
      <c r="N3271" s="5">
        <v>70</v>
      </c>
      <c r="O3271" s="5" t="b">
        <v>1</v>
      </c>
      <c r="P3271" s="5" t="s">
        <v>8271</v>
      </c>
      <c r="Q3271" s="10">
        <f t="shared" si="514"/>
        <v>101.5</v>
      </c>
      <c r="R3271" s="12">
        <f t="shared" si="515"/>
        <v>0.875</v>
      </c>
      <c r="S3271" s="13" t="str">
        <f t="shared" si="520"/>
        <v>Theater</v>
      </c>
      <c r="T3271" s="13" t="str">
        <f t="shared" si="513"/>
        <v>Plays</v>
      </c>
      <c r="U3271" s="18" t="str">
        <f t="shared" si="516"/>
        <v>Jun</v>
      </c>
      <c r="V3271" s="18" t="str">
        <f t="shared" si="517"/>
        <v>May</v>
      </c>
      <c r="W3271" s="1">
        <f t="shared" si="521"/>
        <v>2015</v>
      </c>
      <c r="X3271" s="1">
        <f t="shared" si="522"/>
        <v>2015</v>
      </c>
    </row>
    <row r="3272" spans="1:24" ht="60.75" x14ac:dyDescent="0.3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17">
        <f t="shared" si="518"/>
        <v>42197.324826388889</v>
      </c>
      <c r="L3272" s="17">
        <f t="shared" si="519"/>
        <v>42167.324826388889</v>
      </c>
      <c r="M3272" s="5" t="b">
        <v>1</v>
      </c>
      <c r="N3272" s="5">
        <v>30</v>
      </c>
      <c r="O3272" s="5" t="b">
        <v>1</v>
      </c>
      <c r="P3272" s="5" t="s">
        <v>8271</v>
      </c>
      <c r="Q3272" s="10">
        <f t="shared" si="514"/>
        <v>101.66666666666667</v>
      </c>
      <c r="R3272" s="12">
        <f t="shared" si="515"/>
        <v>1.6666666666666667</v>
      </c>
      <c r="S3272" s="13" t="str">
        <f t="shared" si="520"/>
        <v>Theater</v>
      </c>
      <c r="T3272" s="13" t="str">
        <f t="shared" si="513"/>
        <v>Plays</v>
      </c>
      <c r="U3272" s="18" t="str">
        <f t="shared" si="516"/>
        <v>Jul</v>
      </c>
      <c r="V3272" s="18" t="str">
        <f t="shared" si="517"/>
        <v>Jun</v>
      </c>
      <c r="W3272" s="1">
        <f t="shared" si="521"/>
        <v>2015</v>
      </c>
      <c r="X3272" s="1">
        <f t="shared" si="522"/>
        <v>2015</v>
      </c>
    </row>
    <row r="3273" spans="1:24" ht="40.5" x14ac:dyDescent="0.3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17">
        <f t="shared" si="518"/>
        <v>41945.270543981482</v>
      </c>
      <c r="L3273" s="17">
        <f t="shared" si="519"/>
        <v>41915.22887731481</v>
      </c>
      <c r="M3273" s="5" t="b">
        <v>1</v>
      </c>
      <c r="N3273" s="5">
        <v>51</v>
      </c>
      <c r="O3273" s="5" t="b">
        <v>1</v>
      </c>
      <c r="P3273" s="5" t="s">
        <v>8271</v>
      </c>
      <c r="Q3273" s="10">
        <f t="shared" si="514"/>
        <v>130</v>
      </c>
      <c r="R3273" s="12">
        <f t="shared" si="515"/>
        <v>3.4</v>
      </c>
      <c r="S3273" s="13" t="str">
        <f t="shared" si="520"/>
        <v>Theater</v>
      </c>
      <c r="T3273" s="13" t="str">
        <f t="shared" si="513"/>
        <v>Plays</v>
      </c>
      <c r="U3273" s="18" t="str">
        <f t="shared" si="516"/>
        <v>Nov</v>
      </c>
      <c r="V3273" s="18" t="str">
        <f t="shared" si="517"/>
        <v>Oct</v>
      </c>
      <c r="W3273" s="1">
        <f t="shared" si="521"/>
        <v>2014</v>
      </c>
      <c r="X3273" s="1">
        <f t="shared" si="522"/>
        <v>2014</v>
      </c>
    </row>
    <row r="3274" spans="1:24" ht="40.5" x14ac:dyDescent="0.3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17">
        <f t="shared" si="518"/>
        <v>42314.333437499998</v>
      </c>
      <c r="L3274" s="17">
        <f t="shared" si="519"/>
        <v>42284.291770833333</v>
      </c>
      <c r="M3274" s="5" t="b">
        <v>1</v>
      </c>
      <c r="N3274" s="5">
        <v>145</v>
      </c>
      <c r="O3274" s="5" t="b">
        <v>1</v>
      </c>
      <c r="P3274" s="5" t="s">
        <v>8271</v>
      </c>
      <c r="Q3274" s="10">
        <f t="shared" si="514"/>
        <v>154.43</v>
      </c>
      <c r="R3274" s="12">
        <f t="shared" si="515"/>
        <v>1.45</v>
      </c>
      <c r="S3274" s="13" t="str">
        <f t="shared" si="520"/>
        <v>Theater</v>
      </c>
      <c r="T3274" s="13" t="str">
        <f t="shared" si="513"/>
        <v>Plays</v>
      </c>
      <c r="U3274" s="18" t="str">
        <f t="shared" si="516"/>
        <v>Nov</v>
      </c>
      <c r="V3274" s="18" t="str">
        <f t="shared" si="517"/>
        <v>Oct</v>
      </c>
      <c r="W3274" s="1">
        <f t="shared" si="521"/>
        <v>2015</v>
      </c>
      <c r="X3274" s="1">
        <f t="shared" si="522"/>
        <v>2015</v>
      </c>
    </row>
    <row r="3275" spans="1:24" ht="60.75" x14ac:dyDescent="0.3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17">
        <f t="shared" si="518"/>
        <v>42627.583333333336</v>
      </c>
      <c r="L3275" s="17">
        <f t="shared" si="519"/>
        <v>42611.5930787037</v>
      </c>
      <c r="M3275" s="5" t="b">
        <v>1</v>
      </c>
      <c r="N3275" s="5">
        <v>21</v>
      </c>
      <c r="O3275" s="5" t="b">
        <v>1</v>
      </c>
      <c r="P3275" s="5" t="s">
        <v>8271</v>
      </c>
      <c r="Q3275" s="10">
        <f t="shared" si="514"/>
        <v>107.4</v>
      </c>
      <c r="R3275" s="12">
        <f t="shared" si="515"/>
        <v>0.52500000000000002</v>
      </c>
      <c r="S3275" s="13" t="str">
        <f t="shared" si="520"/>
        <v>Theater</v>
      </c>
      <c r="T3275" s="13" t="str">
        <f t="shared" si="513"/>
        <v>Plays</v>
      </c>
      <c r="U3275" s="18" t="str">
        <f t="shared" si="516"/>
        <v>Sep</v>
      </c>
      <c r="V3275" s="18" t="str">
        <f t="shared" si="517"/>
        <v>Aug</v>
      </c>
      <c r="W3275" s="1">
        <f t="shared" si="521"/>
        <v>2016</v>
      </c>
      <c r="X3275" s="1">
        <f t="shared" si="522"/>
        <v>2016</v>
      </c>
    </row>
    <row r="3276" spans="1:24" ht="40.5" x14ac:dyDescent="0.3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17">
        <f t="shared" si="518"/>
        <v>42444.666666666664</v>
      </c>
      <c r="L3276" s="17">
        <f t="shared" si="519"/>
        <v>42400.496203703697</v>
      </c>
      <c r="M3276" s="5" t="b">
        <v>1</v>
      </c>
      <c r="N3276" s="5">
        <v>286</v>
      </c>
      <c r="O3276" s="5" t="b">
        <v>1</v>
      </c>
      <c r="P3276" s="5" t="s">
        <v>8271</v>
      </c>
      <c r="Q3276" s="10">
        <f t="shared" si="514"/>
        <v>101.3225806451613</v>
      </c>
      <c r="R3276" s="12">
        <f t="shared" si="515"/>
        <v>1.8451612903225807</v>
      </c>
      <c r="S3276" s="13" t="str">
        <f t="shared" si="520"/>
        <v>Theater</v>
      </c>
      <c r="T3276" s="13" t="str">
        <f t="shared" si="513"/>
        <v>Plays</v>
      </c>
      <c r="U3276" s="18" t="str">
        <f t="shared" si="516"/>
        <v>Mar</v>
      </c>
      <c r="V3276" s="18" t="str">
        <f t="shared" si="517"/>
        <v>Jan</v>
      </c>
      <c r="W3276" s="1">
        <f t="shared" si="521"/>
        <v>2016</v>
      </c>
      <c r="X3276" s="1">
        <f t="shared" si="522"/>
        <v>2016</v>
      </c>
    </row>
    <row r="3277" spans="1:24" ht="60.75" x14ac:dyDescent="0.3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17">
        <f t="shared" si="518"/>
        <v>42043.979166666664</v>
      </c>
      <c r="L3277" s="17">
        <f t="shared" si="519"/>
        <v>42017.672118055554</v>
      </c>
      <c r="M3277" s="5" t="b">
        <v>1</v>
      </c>
      <c r="N3277" s="5">
        <v>12</v>
      </c>
      <c r="O3277" s="5" t="b">
        <v>1</v>
      </c>
      <c r="P3277" s="5" t="s">
        <v>8271</v>
      </c>
      <c r="Q3277" s="10">
        <f t="shared" si="514"/>
        <v>100.27777777777777</v>
      </c>
      <c r="R3277" s="12">
        <f t="shared" si="515"/>
        <v>0.66666666666666663</v>
      </c>
      <c r="S3277" s="13" t="str">
        <f t="shared" si="520"/>
        <v>Theater</v>
      </c>
      <c r="T3277" s="13" t="str">
        <f t="shared" si="513"/>
        <v>Plays</v>
      </c>
      <c r="U3277" s="18" t="str">
        <f t="shared" si="516"/>
        <v>Feb</v>
      </c>
      <c r="V3277" s="18" t="str">
        <f t="shared" si="517"/>
        <v>Jan</v>
      </c>
      <c r="W3277" s="1">
        <f t="shared" si="521"/>
        <v>2015</v>
      </c>
      <c r="X3277" s="1">
        <f t="shared" si="522"/>
        <v>2015</v>
      </c>
    </row>
    <row r="3278" spans="1:24" ht="40.5" x14ac:dyDescent="0.3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17">
        <f t="shared" si="518"/>
        <v>42460.957638888889</v>
      </c>
      <c r="L3278" s="17">
        <f t="shared" si="519"/>
        <v>42426.741655092592</v>
      </c>
      <c r="M3278" s="5" t="b">
        <v>1</v>
      </c>
      <c r="N3278" s="5">
        <v>100</v>
      </c>
      <c r="O3278" s="5" t="b">
        <v>1</v>
      </c>
      <c r="P3278" s="5" t="s">
        <v>8271</v>
      </c>
      <c r="Q3278" s="10">
        <f t="shared" si="514"/>
        <v>116.84444444444445</v>
      </c>
      <c r="R3278" s="12">
        <f t="shared" si="515"/>
        <v>2.2222222222222223</v>
      </c>
      <c r="S3278" s="13" t="str">
        <f t="shared" si="520"/>
        <v>Theater</v>
      </c>
      <c r="T3278" s="13" t="str">
        <f t="shared" si="513"/>
        <v>Plays</v>
      </c>
      <c r="U3278" s="18" t="str">
        <f t="shared" si="516"/>
        <v>Mar</v>
      </c>
      <c r="V3278" s="18" t="str">
        <f t="shared" si="517"/>
        <v>Feb</v>
      </c>
      <c r="W3278" s="1">
        <f t="shared" si="521"/>
        <v>2016</v>
      </c>
      <c r="X3278" s="1">
        <f t="shared" si="522"/>
        <v>2016</v>
      </c>
    </row>
    <row r="3279" spans="1:24" ht="40.5" x14ac:dyDescent="0.3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17">
        <f t="shared" si="518"/>
        <v>41961.516273148147</v>
      </c>
      <c r="L3279" s="17">
        <f t="shared" si="519"/>
        <v>41931.474606481475</v>
      </c>
      <c r="M3279" s="5" t="b">
        <v>1</v>
      </c>
      <c r="N3279" s="5">
        <v>100</v>
      </c>
      <c r="O3279" s="5" t="b">
        <v>1</v>
      </c>
      <c r="P3279" s="5" t="s">
        <v>8271</v>
      </c>
      <c r="Q3279" s="10">
        <f t="shared" si="514"/>
        <v>108.6</v>
      </c>
      <c r="R3279" s="12">
        <f t="shared" si="515"/>
        <v>2</v>
      </c>
      <c r="S3279" s="13" t="str">
        <f t="shared" si="520"/>
        <v>Theater</v>
      </c>
      <c r="T3279" s="13" t="str">
        <f t="shared" si="513"/>
        <v>Plays</v>
      </c>
      <c r="U3279" s="18" t="str">
        <f t="shared" si="516"/>
        <v>Nov</v>
      </c>
      <c r="V3279" s="18" t="str">
        <f t="shared" si="517"/>
        <v>Oct</v>
      </c>
      <c r="W3279" s="1">
        <f t="shared" si="521"/>
        <v>2014</v>
      </c>
      <c r="X3279" s="1">
        <f t="shared" si="522"/>
        <v>2014</v>
      </c>
    </row>
    <row r="3280" spans="1:24" ht="60.75" x14ac:dyDescent="0.3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17">
        <f t="shared" si="518"/>
        <v>42154.640081018515</v>
      </c>
      <c r="L3280" s="17">
        <f t="shared" si="519"/>
        <v>42124.640081018515</v>
      </c>
      <c r="M3280" s="5" t="b">
        <v>1</v>
      </c>
      <c r="N3280" s="5">
        <v>34</v>
      </c>
      <c r="O3280" s="5" t="b">
        <v>1</v>
      </c>
      <c r="P3280" s="5" t="s">
        <v>8271</v>
      </c>
      <c r="Q3280" s="10">
        <f t="shared" si="514"/>
        <v>103.4</v>
      </c>
      <c r="R3280" s="12">
        <f t="shared" si="515"/>
        <v>1.36</v>
      </c>
      <c r="S3280" s="13" t="str">
        <f t="shared" si="520"/>
        <v>Theater</v>
      </c>
      <c r="T3280" s="13" t="str">
        <f t="shared" si="513"/>
        <v>Plays</v>
      </c>
      <c r="U3280" s="18" t="str">
        <f t="shared" si="516"/>
        <v>May</v>
      </c>
      <c r="V3280" s="18" t="str">
        <f t="shared" si="517"/>
        <v>Apr</v>
      </c>
      <c r="W3280" s="1">
        <f t="shared" si="521"/>
        <v>2015</v>
      </c>
      <c r="X3280" s="1">
        <f t="shared" si="522"/>
        <v>2015</v>
      </c>
    </row>
    <row r="3281" spans="1:24" ht="60.75" x14ac:dyDescent="0.3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17">
        <f t="shared" si="518"/>
        <v>42460.852534722224</v>
      </c>
      <c r="L3281" s="17">
        <f t="shared" si="519"/>
        <v>42430.894201388888</v>
      </c>
      <c r="M3281" s="5" t="b">
        <v>0</v>
      </c>
      <c r="N3281" s="5">
        <v>63</v>
      </c>
      <c r="O3281" s="5" t="b">
        <v>1</v>
      </c>
      <c r="P3281" s="5" t="s">
        <v>8271</v>
      </c>
      <c r="Q3281" s="10">
        <f t="shared" si="514"/>
        <v>114.27586206896552</v>
      </c>
      <c r="R3281" s="12">
        <f t="shared" si="515"/>
        <v>1.0862068965517242</v>
      </c>
      <c r="S3281" s="13" t="str">
        <f t="shared" si="520"/>
        <v>Theater</v>
      </c>
      <c r="T3281" s="13" t="str">
        <f t="shared" si="513"/>
        <v>Plays</v>
      </c>
      <c r="U3281" s="18" t="str">
        <f t="shared" si="516"/>
        <v>Mar</v>
      </c>
      <c r="V3281" s="18" t="str">
        <f t="shared" si="517"/>
        <v>Mar</v>
      </c>
      <c r="W3281" s="1">
        <f t="shared" si="521"/>
        <v>2016</v>
      </c>
      <c r="X3281" s="1">
        <f t="shared" si="522"/>
        <v>2016</v>
      </c>
    </row>
    <row r="3282" spans="1:24" ht="60.75" x14ac:dyDescent="0.3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17">
        <f t="shared" si="518"/>
        <v>42155.999999999993</v>
      </c>
      <c r="L3282" s="17">
        <f t="shared" si="519"/>
        <v>42121.548587962963</v>
      </c>
      <c r="M3282" s="5" t="b">
        <v>0</v>
      </c>
      <c r="N3282" s="5">
        <v>30</v>
      </c>
      <c r="O3282" s="5" t="b">
        <v>1</v>
      </c>
      <c r="P3282" s="5" t="s">
        <v>8271</v>
      </c>
      <c r="Q3282" s="10">
        <f t="shared" si="514"/>
        <v>103</v>
      </c>
      <c r="R3282" s="12">
        <f t="shared" si="515"/>
        <v>1.5</v>
      </c>
      <c r="S3282" s="13" t="str">
        <f t="shared" si="520"/>
        <v>Theater</v>
      </c>
      <c r="T3282" s="13" t="str">
        <f t="shared" si="513"/>
        <v>Plays</v>
      </c>
      <c r="U3282" s="18" t="str">
        <f t="shared" si="516"/>
        <v>Jun</v>
      </c>
      <c r="V3282" s="18" t="str">
        <f t="shared" si="517"/>
        <v>Apr</v>
      </c>
      <c r="W3282" s="1">
        <f t="shared" si="521"/>
        <v>2015</v>
      </c>
      <c r="X3282" s="1">
        <f t="shared" si="522"/>
        <v>2015</v>
      </c>
    </row>
    <row r="3283" spans="1:24" ht="60.75" x14ac:dyDescent="0.3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17">
        <f t="shared" si="518"/>
        <v>42248.811400462961</v>
      </c>
      <c r="L3283" s="17">
        <f t="shared" si="519"/>
        <v>42218.811400462961</v>
      </c>
      <c r="M3283" s="5" t="b">
        <v>0</v>
      </c>
      <c r="N3283" s="5">
        <v>47</v>
      </c>
      <c r="O3283" s="5" t="b">
        <v>1</v>
      </c>
      <c r="P3283" s="5" t="s">
        <v>8271</v>
      </c>
      <c r="Q3283" s="10">
        <f t="shared" si="514"/>
        <v>121.6</v>
      </c>
      <c r="R3283" s="12">
        <f t="shared" si="515"/>
        <v>0.94</v>
      </c>
      <c r="S3283" s="13" t="str">
        <f t="shared" si="520"/>
        <v>Theater</v>
      </c>
      <c r="T3283" s="13" t="str">
        <f t="shared" si="513"/>
        <v>Plays</v>
      </c>
      <c r="U3283" s="18" t="str">
        <f t="shared" si="516"/>
        <v>Sep</v>
      </c>
      <c r="V3283" s="18" t="str">
        <f t="shared" si="517"/>
        <v>Aug</v>
      </c>
      <c r="W3283" s="1">
        <f t="shared" si="521"/>
        <v>2015</v>
      </c>
      <c r="X3283" s="1">
        <f t="shared" si="522"/>
        <v>2015</v>
      </c>
    </row>
    <row r="3284" spans="1:24" ht="60.75" x14ac:dyDescent="0.3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17">
        <f t="shared" si="518"/>
        <v>42488.985972222225</v>
      </c>
      <c r="L3284" s="17">
        <f t="shared" si="519"/>
        <v>42444.985972222225</v>
      </c>
      <c r="M3284" s="5" t="b">
        <v>0</v>
      </c>
      <c r="N3284" s="5">
        <v>237</v>
      </c>
      <c r="O3284" s="5" t="b">
        <v>1</v>
      </c>
      <c r="P3284" s="5" t="s">
        <v>8271</v>
      </c>
      <c r="Q3284" s="10">
        <f t="shared" si="514"/>
        <v>102.64677419354838</v>
      </c>
      <c r="R3284" s="12">
        <f t="shared" si="515"/>
        <v>0.76451612903225807</v>
      </c>
      <c r="S3284" s="13" t="str">
        <f t="shared" si="520"/>
        <v>Theater</v>
      </c>
      <c r="T3284" s="13" t="str">
        <f t="shared" si="513"/>
        <v>Plays</v>
      </c>
      <c r="U3284" s="18" t="str">
        <f t="shared" si="516"/>
        <v>Apr</v>
      </c>
      <c r="V3284" s="18" t="str">
        <f t="shared" si="517"/>
        <v>Mar</v>
      </c>
      <c r="W3284" s="1">
        <f t="shared" si="521"/>
        <v>2016</v>
      </c>
      <c r="X3284" s="1">
        <f t="shared" si="522"/>
        <v>2016</v>
      </c>
    </row>
    <row r="3285" spans="1:24" ht="60.75" x14ac:dyDescent="0.3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17">
        <f t="shared" si="518"/>
        <v>42410.666666666664</v>
      </c>
      <c r="L3285" s="17">
        <f t="shared" si="519"/>
        <v>42379.535856481474</v>
      </c>
      <c r="M3285" s="5" t="b">
        <v>0</v>
      </c>
      <c r="N3285" s="5">
        <v>47</v>
      </c>
      <c r="O3285" s="5" t="b">
        <v>1</v>
      </c>
      <c r="P3285" s="5" t="s">
        <v>8271</v>
      </c>
      <c r="Q3285" s="10">
        <f t="shared" si="514"/>
        <v>104.75</v>
      </c>
      <c r="R3285" s="12">
        <f t="shared" si="515"/>
        <v>5.875</v>
      </c>
      <c r="S3285" s="13" t="str">
        <f t="shared" si="520"/>
        <v>Theater</v>
      </c>
      <c r="T3285" s="13" t="str">
        <f t="shared" si="513"/>
        <v>Plays</v>
      </c>
      <c r="U3285" s="18" t="str">
        <f t="shared" si="516"/>
        <v>Feb</v>
      </c>
      <c r="V3285" s="18" t="str">
        <f t="shared" si="517"/>
        <v>Jan</v>
      </c>
      <c r="W3285" s="1">
        <f t="shared" si="521"/>
        <v>2016</v>
      </c>
      <c r="X3285" s="1">
        <f t="shared" si="522"/>
        <v>2016</v>
      </c>
    </row>
    <row r="3286" spans="1:24" ht="40.5" x14ac:dyDescent="0.3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17">
        <f t="shared" si="518"/>
        <v>42398.040972222218</v>
      </c>
      <c r="L3286" s="17">
        <f t="shared" si="519"/>
        <v>42380.676539351851</v>
      </c>
      <c r="M3286" s="5" t="b">
        <v>0</v>
      </c>
      <c r="N3286" s="5">
        <v>15</v>
      </c>
      <c r="O3286" s="5" t="b">
        <v>1</v>
      </c>
      <c r="P3286" s="5" t="s">
        <v>8271</v>
      </c>
      <c r="Q3286" s="10">
        <f t="shared" si="514"/>
        <v>101.6</v>
      </c>
      <c r="R3286" s="12">
        <f t="shared" si="515"/>
        <v>0.5</v>
      </c>
      <c r="S3286" s="13" t="str">
        <f t="shared" si="520"/>
        <v>Theater</v>
      </c>
      <c r="T3286" s="13" t="str">
        <f t="shared" si="513"/>
        <v>Plays</v>
      </c>
      <c r="U3286" s="18" t="str">
        <f t="shared" si="516"/>
        <v>Jan</v>
      </c>
      <c r="V3286" s="18" t="str">
        <f t="shared" si="517"/>
        <v>Jan</v>
      </c>
      <c r="W3286" s="1">
        <f t="shared" si="521"/>
        <v>2016</v>
      </c>
      <c r="X3286" s="1">
        <f t="shared" si="522"/>
        <v>2016</v>
      </c>
    </row>
    <row r="3287" spans="1:24" x14ac:dyDescent="0.3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17">
        <f t="shared" si="518"/>
        <v>42793.999999999993</v>
      </c>
      <c r="L3287" s="17">
        <f t="shared" si="519"/>
        <v>42762.734097222223</v>
      </c>
      <c r="M3287" s="5" t="b">
        <v>0</v>
      </c>
      <c r="N3287" s="5">
        <v>81</v>
      </c>
      <c r="O3287" s="5" t="b">
        <v>1</v>
      </c>
      <c r="P3287" s="5" t="s">
        <v>8271</v>
      </c>
      <c r="Q3287" s="10">
        <f t="shared" si="514"/>
        <v>112.10242048409683</v>
      </c>
      <c r="R3287" s="12">
        <f t="shared" si="515"/>
        <v>1.6203240648129626</v>
      </c>
      <c r="S3287" s="13" t="str">
        <f t="shared" si="520"/>
        <v>Theater</v>
      </c>
      <c r="T3287" s="13" t="str">
        <f t="shared" si="513"/>
        <v>Plays</v>
      </c>
      <c r="U3287" s="18" t="str">
        <f t="shared" si="516"/>
        <v>Feb</v>
      </c>
      <c r="V3287" s="18" t="str">
        <f t="shared" si="517"/>
        <v>Jan</v>
      </c>
      <c r="W3287" s="1">
        <f t="shared" si="521"/>
        <v>2017</v>
      </c>
      <c r="X3287" s="1">
        <f t="shared" si="522"/>
        <v>2017</v>
      </c>
    </row>
    <row r="3288" spans="1:24" ht="40.5" x14ac:dyDescent="0.3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17">
        <f t="shared" si="518"/>
        <v>42597.631736111107</v>
      </c>
      <c r="L3288" s="17">
        <f t="shared" si="519"/>
        <v>42567.631736111107</v>
      </c>
      <c r="M3288" s="5" t="b">
        <v>0</v>
      </c>
      <c r="N3288" s="5">
        <v>122</v>
      </c>
      <c r="O3288" s="5" t="b">
        <v>1</v>
      </c>
      <c r="P3288" s="5" t="s">
        <v>8271</v>
      </c>
      <c r="Q3288" s="10">
        <f t="shared" si="514"/>
        <v>101.76666666666667</v>
      </c>
      <c r="R3288" s="12">
        <f t="shared" si="515"/>
        <v>0.81333333333333335</v>
      </c>
      <c r="S3288" s="13" t="str">
        <f t="shared" si="520"/>
        <v>Theater</v>
      </c>
      <c r="T3288" s="13" t="str">
        <f t="shared" si="513"/>
        <v>Plays</v>
      </c>
      <c r="U3288" s="18" t="str">
        <f t="shared" si="516"/>
        <v>Aug</v>
      </c>
      <c r="V3288" s="18" t="str">
        <f t="shared" si="517"/>
        <v>Jul</v>
      </c>
      <c r="W3288" s="1">
        <f t="shared" si="521"/>
        <v>2016</v>
      </c>
      <c r="X3288" s="1">
        <f t="shared" si="522"/>
        <v>2016</v>
      </c>
    </row>
    <row r="3289" spans="1:24" ht="40.5" x14ac:dyDescent="0.3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17">
        <f t="shared" si="518"/>
        <v>42336.541990740741</v>
      </c>
      <c r="L3289" s="17">
        <f t="shared" si="519"/>
        <v>42311.541990740741</v>
      </c>
      <c r="M3289" s="5" t="b">
        <v>0</v>
      </c>
      <c r="N3289" s="5">
        <v>34</v>
      </c>
      <c r="O3289" s="5" t="b">
        <v>1</v>
      </c>
      <c r="P3289" s="5" t="s">
        <v>8271</v>
      </c>
      <c r="Q3289" s="10">
        <f t="shared" si="514"/>
        <v>100</v>
      </c>
      <c r="R3289" s="12">
        <f t="shared" si="515"/>
        <v>1.36</v>
      </c>
      <c r="S3289" s="13" t="str">
        <f t="shared" si="520"/>
        <v>Theater</v>
      </c>
      <c r="T3289" s="13" t="str">
        <f t="shared" si="513"/>
        <v>Plays</v>
      </c>
      <c r="U3289" s="18" t="str">
        <f t="shared" si="516"/>
        <v>Nov</v>
      </c>
      <c r="V3289" s="18" t="str">
        <f t="shared" si="517"/>
        <v>Nov</v>
      </c>
      <c r="W3289" s="1">
        <f t="shared" si="521"/>
        <v>2015</v>
      </c>
      <c r="X3289" s="1">
        <f t="shared" si="522"/>
        <v>2015</v>
      </c>
    </row>
    <row r="3290" spans="1:24" ht="40.5" x14ac:dyDescent="0.3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17">
        <f t="shared" si="518"/>
        <v>42541.749999999993</v>
      </c>
      <c r="L3290" s="17">
        <f t="shared" si="519"/>
        <v>42505.566145833327</v>
      </c>
      <c r="M3290" s="5" t="b">
        <v>0</v>
      </c>
      <c r="N3290" s="5">
        <v>207</v>
      </c>
      <c r="O3290" s="5" t="b">
        <v>1</v>
      </c>
      <c r="P3290" s="5" t="s">
        <v>8271</v>
      </c>
      <c r="Q3290" s="10">
        <f t="shared" si="514"/>
        <v>100.2649</v>
      </c>
      <c r="R3290" s="12">
        <f t="shared" si="515"/>
        <v>2.0699999999999998</v>
      </c>
      <c r="S3290" s="13" t="str">
        <f t="shared" si="520"/>
        <v>Theater</v>
      </c>
      <c r="T3290" s="13" t="str">
        <f t="shared" si="513"/>
        <v>Plays</v>
      </c>
      <c r="U3290" s="18" t="str">
        <f t="shared" si="516"/>
        <v>Jun</v>
      </c>
      <c r="V3290" s="18" t="str">
        <f t="shared" si="517"/>
        <v>May</v>
      </c>
      <c r="W3290" s="1">
        <f t="shared" si="521"/>
        <v>2016</v>
      </c>
      <c r="X3290" s="1">
        <f t="shared" si="522"/>
        <v>2016</v>
      </c>
    </row>
    <row r="3291" spans="1:24" ht="60.75" x14ac:dyDescent="0.3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17">
        <f t="shared" si="518"/>
        <v>42786.159745370365</v>
      </c>
      <c r="L3291" s="17">
        <f t="shared" si="519"/>
        <v>42758.159745370365</v>
      </c>
      <c r="M3291" s="5" t="b">
        <v>0</v>
      </c>
      <c r="N3291" s="5">
        <v>25</v>
      </c>
      <c r="O3291" s="5" t="b">
        <v>1</v>
      </c>
      <c r="P3291" s="5" t="s">
        <v>8271</v>
      </c>
      <c r="Q3291" s="10">
        <f t="shared" si="514"/>
        <v>133.042</v>
      </c>
      <c r="R3291" s="12">
        <f t="shared" si="515"/>
        <v>5</v>
      </c>
      <c r="S3291" s="13" t="str">
        <f t="shared" si="520"/>
        <v>Theater</v>
      </c>
      <c r="T3291" s="13" t="str">
        <f t="shared" si="513"/>
        <v>Plays</v>
      </c>
      <c r="U3291" s="18" t="str">
        <f t="shared" si="516"/>
        <v>Feb</v>
      </c>
      <c r="V3291" s="18" t="str">
        <f t="shared" si="517"/>
        <v>Jan</v>
      </c>
      <c r="W3291" s="1">
        <f t="shared" si="521"/>
        <v>2017</v>
      </c>
      <c r="X3291" s="1">
        <f t="shared" si="522"/>
        <v>2017</v>
      </c>
    </row>
    <row r="3292" spans="1:24" ht="60.75" x14ac:dyDescent="0.3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17">
        <f t="shared" si="518"/>
        <v>42805.306608796294</v>
      </c>
      <c r="L3292" s="17">
        <f t="shared" si="519"/>
        <v>42775.306608796294</v>
      </c>
      <c r="M3292" s="5" t="b">
        <v>0</v>
      </c>
      <c r="N3292" s="5">
        <v>72</v>
      </c>
      <c r="O3292" s="5" t="b">
        <v>1</v>
      </c>
      <c r="P3292" s="5" t="s">
        <v>8271</v>
      </c>
      <c r="Q3292" s="10">
        <f t="shared" si="514"/>
        <v>121.2</v>
      </c>
      <c r="R3292" s="12">
        <f t="shared" si="515"/>
        <v>3.6</v>
      </c>
      <c r="S3292" s="13" t="str">
        <f t="shared" si="520"/>
        <v>Theater</v>
      </c>
      <c r="T3292" s="13" t="str">
        <f t="shared" si="513"/>
        <v>Plays</v>
      </c>
      <c r="U3292" s="18" t="str">
        <f t="shared" si="516"/>
        <v>Mar</v>
      </c>
      <c r="V3292" s="18" t="str">
        <f t="shared" si="517"/>
        <v>Feb</v>
      </c>
      <c r="W3292" s="1">
        <f t="shared" si="521"/>
        <v>2017</v>
      </c>
      <c r="X3292" s="1">
        <f t="shared" si="522"/>
        <v>2017</v>
      </c>
    </row>
    <row r="3293" spans="1:24" ht="60.75" x14ac:dyDescent="0.3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17">
        <f t="shared" si="518"/>
        <v>42263.957638888889</v>
      </c>
      <c r="L3293" s="17">
        <f t="shared" si="519"/>
        <v>42232.494212962956</v>
      </c>
      <c r="M3293" s="5" t="b">
        <v>0</v>
      </c>
      <c r="N3293" s="5">
        <v>14</v>
      </c>
      <c r="O3293" s="5" t="b">
        <v>1</v>
      </c>
      <c r="P3293" s="5" t="s">
        <v>8271</v>
      </c>
      <c r="Q3293" s="10">
        <f t="shared" si="514"/>
        <v>114</v>
      </c>
      <c r="R3293" s="12">
        <f t="shared" si="515"/>
        <v>2.8</v>
      </c>
      <c r="S3293" s="13" t="str">
        <f t="shared" si="520"/>
        <v>Theater</v>
      </c>
      <c r="T3293" s="13" t="str">
        <f t="shared" si="513"/>
        <v>Plays</v>
      </c>
      <c r="U3293" s="18" t="str">
        <f t="shared" si="516"/>
        <v>Sep</v>
      </c>
      <c r="V3293" s="18" t="str">
        <f t="shared" si="517"/>
        <v>Aug</v>
      </c>
      <c r="W3293" s="1">
        <f t="shared" si="521"/>
        <v>2015</v>
      </c>
      <c r="X3293" s="1">
        <f t="shared" si="522"/>
        <v>2015</v>
      </c>
    </row>
    <row r="3294" spans="1:24" ht="40.5" x14ac:dyDescent="0.3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17">
        <f t="shared" si="518"/>
        <v>42342.603564814817</v>
      </c>
      <c r="L3294" s="17">
        <f t="shared" si="519"/>
        <v>42282.561898148146</v>
      </c>
      <c r="M3294" s="5" t="b">
        <v>0</v>
      </c>
      <c r="N3294" s="5">
        <v>15</v>
      </c>
      <c r="O3294" s="5" t="b">
        <v>1</v>
      </c>
      <c r="P3294" s="5" t="s">
        <v>8271</v>
      </c>
      <c r="Q3294" s="10">
        <f t="shared" si="514"/>
        <v>286.13861386138615</v>
      </c>
      <c r="R3294" s="12">
        <f t="shared" si="515"/>
        <v>14.851485148514852</v>
      </c>
      <c r="S3294" s="13" t="str">
        <f t="shared" si="520"/>
        <v>Theater</v>
      </c>
      <c r="T3294" s="13" t="str">
        <f t="shared" si="513"/>
        <v>Plays</v>
      </c>
      <c r="U3294" s="18" t="str">
        <f t="shared" si="516"/>
        <v>Dec</v>
      </c>
      <c r="V3294" s="18" t="str">
        <f t="shared" si="517"/>
        <v>Oct</v>
      </c>
      <c r="W3294" s="1">
        <f t="shared" si="521"/>
        <v>2015</v>
      </c>
      <c r="X3294" s="1">
        <f t="shared" si="522"/>
        <v>2015</v>
      </c>
    </row>
    <row r="3295" spans="1:24" ht="40.5" x14ac:dyDescent="0.3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17">
        <f t="shared" si="518"/>
        <v>42798.217037037037</v>
      </c>
      <c r="L3295" s="17">
        <f t="shared" si="519"/>
        <v>42768.217037037037</v>
      </c>
      <c r="M3295" s="5" t="b">
        <v>0</v>
      </c>
      <c r="N3295" s="5">
        <v>91</v>
      </c>
      <c r="O3295" s="5" t="b">
        <v>1</v>
      </c>
      <c r="P3295" s="5" t="s">
        <v>8271</v>
      </c>
      <c r="Q3295" s="10">
        <f t="shared" si="514"/>
        <v>170.44444444444446</v>
      </c>
      <c r="R3295" s="12">
        <f t="shared" si="515"/>
        <v>2.0222222222222221</v>
      </c>
      <c r="S3295" s="13" t="str">
        <f t="shared" si="520"/>
        <v>Theater</v>
      </c>
      <c r="T3295" s="13" t="str">
        <f t="shared" si="513"/>
        <v>Plays</v>
      </c>
      <c r="U3295" s="18" t="str">
        <f t="shared" si="516"/>
        <v>Mar</v>
      </c>
      <c r="V3295" s="18" t="str">
        <f t="shared" si="517"/>
        <v>Feb</v>
      </c>
      <c r="W3295" s="1">
        <f t="shared" si="521"/>
        <v>2017</v>
      </c>
      <c r="X3295" s="1">
        <f t="shared" si="522"/>
        <v>2017</v>
      </c>
    </row>
    <row r="3296" spans="1:24" ht="40.5" x14ac:dyDescent="0.3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17">
        <f t="shared" si="518"/>
        <v>42171.33280092592</v>
      </c>
      <c r="L3296" s="17">
        <f t="shared" si="519"/>
        <v>42141.33280092592</v>
      </c>
      <c r="M3296" s="5" t="b">
        <v>0</v>
      </c>
      <c r="N3296" s="5">
        <v>24</v>
      </c>
      <c r="O3296" s="5" t="b">
        <v>1</v>
      </c>
      <c r="P3296" s="5" t="s">
        <v>8271</v>
      </c>
      <c r="Q3296" s="10">
        <f t="shared" si="514"/>
        <v>118.33333333333333</v>
      </c>
      <c r="R3296" s="12">
        <f t="shared" si="515"/>
        <v>4</v>
      </c>
      <c r="S3296" s="13" t="str">
        <f t="shared" si="520"/>
        <v>Theater</v>
      </c>
      <c r="T3296" s="13" t="str">
        <f t="shared" si="513"/>
        <v>Plays</v>
      </c>
      <c r="U3296" s="18" t="str">
        <f t="shared" si="516"/>
        <v>Jun</v>
      </c>
      <c r="V3296" s="18" t="str">
        <f t="shared" si="517"/>
        <v>May</v>
      </c>
      <c r="W3296" s="1">
        <f t="shared" si="521"/>
        <v>2015</v>
      </c>
      <c r="X3296" s="1">
        <f t="shared" si="522"/>
        <v>2015</v>
      </c>
    </row>
    <row r="3297" spans="1:24" ht="40.5" x14ac:dyDescent="0.3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17">
        <f t="shared" si="518"/>
        <v>42639.234131944446</v>
      </c>
      <c r="L3297" s="17">
        <f t="shared" si="519"/>
        <v>42609.234131944446</v>
      </c>
      <c r="M3297" s="5" t="b">
        <v>0</v>
      </c>
      <c r="N3297" s="5">
        <v>27</v>
      </c>
      <c r="O3297" s="5" t="b">
        <v>1</v>
      </c>
      <c r="P3297" s="5" t="s">
        <v>8271</v>
      </c>
      <c r="Q3297" s="10">
        <f t="shared" si="514"/>
        <v>102.85857142857142</v>
      </c>
      <c r="R3297" s="12">
        <f t="shared" si="515"/>
        <v>3.8571428571428572</v>
      </c>
      <c r="S3297" s="13" t="str">
        <f t="shared" si="520"/>
        <v>Theater</v>
      </c>
      <c r="T3297" s="13" t="str">
        <f t="shared" si="513"/>
        <v>Plays</v>
      </c>
      <c r="U3297" s="18" t="str">
        <f t="shared" si="516"/>
        <v>Sep</v>
      </c>
      <c r="V3297" s="18" t="str">
        <f t="shared" si="517"/>
        <v>Aug</v>
      </c>
      <c r="W3297" s="1">
        <f t="shared" si="521"/>
        <v>2016</v>
      </c>
      <c r="X3297" s="1">
        <f t="shared" si="522"/>
        <v>2016</v>
      </c>
    </row>
    <row r="3298" spans="1:24" ht="40.5" x14ac:dyDescent="0.3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17">
        <f t="shared" si="518"/>
        <v>42330.708333333336</v>
      </c>
      <c r="L3298" s="17">
        <f t="shared" si="519"/>
        <v>42309.54828703704</v>
      </c>
      <c r="M3298" s="5" t="b">
        <v>0</v>
      </c>
      <c r="N3298" s="5">
        <v>47</v>
      </c>
      <c r="O3298" s="5" t="b">
        <v>1</v>
      </c>
      <c r="P3298" s="5" t="s">
        <v>8271</v>
      </c>
      <c r="Q3298" s="10">
        <f t="shared" si="514"/>
        <v>144.06666666666666</v>
      </c>
      <c r="R3298" s="12">
        <f t="shared" si="515"/>
        <v>3.1333333333333333</v>
      </c>
      <c r="S3298" s="13" t="str">
        <f t="shared" si="520"/>
        <v>Theater</v>
      </c>
      <c r="T3298" s="13" t="str">
        <f t="shared" si="513"/>
        <v>Plays</v>
      </c>
      <c r="U3298" s="18" t="str">
        <f t="shared" si="516"/>
        <v>Nov</v>
      </c>
      <c r="V3298" s="18" t="str">
        <f t="shared" si="517"/>
        <v>Nov</v>
      </c>
      <c r="W3298" s="1">
        <f t="shared" si="521"/>
        <v>2015</v>
      </c>
      <c r="X3298" s="1">
        <f t="shared" si="522"/>
        <v>2015</v>
      </c>
    </row>
    <row r="3299" spans="1:24" ht="40.5" x14ac:dyDescent="0.3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17">
        <f t="shared" si="518"/>
        <v>42212.749305555553</v>
      </c>
      <c r="L3299" s="17">
        <f t="shared" si="519"/>
        <v>42193.563148148147</v>
      </c>
      <c r="M3299" s="5" t="b">
        <v>0</v>
      </c>
      <c r="N3299" s="5">
        <v>44</v>
      </c>
      <c r="O3299" s="5" t="b">
        <v>1</v>
      </c>
      <c r="P3299" s="5" t="s">
        <v>8271</v>
      </c>
      <c r="Q3299" s="10">
        <f t="shared" si="514"/>
        <v>100.07272727272728</v>
      </c>
      <c r="R3299" s="12">
        <f t="shared" si="515"/>
        <v>0.8</v>
      </c>
      <c r="S3299" s="13" t="str">
        <f t="shared" si="520"/>
        <v>Theater</v>
      </c>
      <c r="T3299" s="13" t="str">
        <f t="shared" si="513"/>
        <v>Plays</v>
      </c>
      <c r="U3299" s="18" t="str">
        <f t="shared" si="516"/>
        <v>Jul</v>
      </c>
      <c r="V3299" s="18" t="str">
        <f t="shared" si="517"/>
        <v>Jul</v>
      </c>
      <c r="W3299" s="1">
        <f t="shared" si="521"/>
        <v>2015</v>
      </c>
      <c r="X3299" s="1">
        <f t="shared" si="522"/>
        <v>2015</v>
      </c>
    </row>
    <row r="3300" spans="1:24" ht="60.75" x14ac:dyDescent="0.3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17">
        <f t="shared" si="518"/>
        <v>42259.791666666664</v>
      </c>
      <c r="L3300" s="17">
        <f t="shared" si="519"/>
        <v>42239.749629629623</v>
      </c>
      <c r="M3300" s="5" t="b">
        <v>0</v>
      </c>
      <c r="N3300" s="5">
        <v>72</v>
      </c>
      <c r="O3300" s="5" t="b">
        <v>1</v>
      </c>
      <c r="P3300" s="5" t="s">
        <v>8271</v>
      </c>
      <c r="Q3300" s="10">
        <f t="shared" si="514"/>
        <v>101.73</v>
      </c>
      <c r="R3300" s="12">
        <f t="shared" si="515"/>
        <v>0.72</v>
      </c>
      <c r="S3300" s="13" t="str">
        <f t="shared" si="520"/>
        <v>Theater</v>
      </c>
      <c r="T3300" s="13" t="str">
        <f t="shared" si="513"/>
        <v>Plays</v>
      </c>
      <c r="U3300" s="18" t="str">
        <f t="shared" si="516"/>
        <v>Sep</v>
      </c>
      <c r="V3300" s="18" t="str">
        <f t="shared" si="517"/>
        <v>Aug</v>
      </c>
      <c r="W3300" s="1">
        <f t="shared" si="521"/>
        <v>2015</v>
      </c>
      <c r="X3300" s="1">
        <f t="shared" si="522"/>
        <v>2015</v>
      </c>
    </row>
    <row r="3301" spans="1:24" ht="60.75" x14ac:dyDescent="0.3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17">
        <f t="shared" si="518"/>
        <v>42291.709062499998</v>
      </c>
      <c r="L3301" s="17">
        <f t="shared" si="519"/>
        <v>42261.709062499998</v>
      </c>
      <c r="M3301" s="5" t="b">
        <v>0</v>
      </c>
      <c r="N3301" s="5">
        <v>63</v>
      </c>
      <c r="O3301" s="5" t="b">
        <v>1</v>
      </c>
      <c r="P3301" s="5" t="s">
        <v>8271</v>
      </c>
      <c r="Q3301" s="10">
        <f t="shared" si="514"/>
        <v>116.2</v>
      </c>
      <c r="R3301" s="12">
        <f t="shared" si="515"/>
        <v>2.1</v>
      </c>
      <c r="S3301" s="13" t="str">
        <f t="shared" si="520"/>
        <v>Theater</v>
      </c>
      <c r="T3301" s="13" t="str">
        <f t="shared" si="513"/>
        <v>Plays</v>
      </c>
      <c r="U3301" s="18" t="str">
        <f t="shared" si="516"/>
        <v>Oct</v>
      </c>
      <c r="V3301" s="18" t="str">
        <f t="shared" si="517"/>
        <v>Sep</v>
      </c>
      <c r="W3301" s="1">
        <f t="shared" si="521"/>
        <v>2015</v>
      </c>
      <c r="X3301" s="1">
        <f t="shared" si="522"/>
        <v>2015</v>
      </c>
    </row>
    <row r="3302" spans="1:24" ht="40.5" x14ac:dyDescent="0.3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17">
        <f t="shared" si="518"/>
        <v>42123.535439814812</v>
      </c>
      <c r="L3302" s="17">
        <f t="shared" si="519"/>
        <v>42102.535439814812</v>
      </c>
      <c r="M3302" s="5" t="b">
        <v>0</v>
      </c>
      <c r="N3302" s="5">
        <v>88</v>
      </c>
      <c r="O3302" s="5" t="b">
        <v>1</v>
      </c>
      <c r="P3302" s="5" t="s">
        <v>8271</v>
      </c>
      <c r="Q3302" s="10">
        <f t="shared" si="514"/>
        <v>136.16666666666666</v>
      </c>
      <c r="R3302" s="12">
        <f t="shared" si="515"/>
        <v>2.9333333333333331</v>
      </c>
      <c r="S3302" s="13" t="str">
        <f t="shared" si="520"/>
        <v>Theater</v>
      </c>
      <c r="T3302" s="13" t="str">
        <f t="shared" si="513"/>
        <v>Plays</v>
      </c>
      <c r="U3302" s="18" t="str">
        <f t="shared" si="516"/>
        <v>Apr</v>
      </c>
      <c r="V3302" s="18" t="str">
        <f t="shared" si="517"/>
        <v>Apr</v>
      </c>
      <c r="W3302" s="1">
        <f t="shared" si="521"/>
        <v>2015</v>
      </c>
      <c r="X3302" s="1">
        <f t="shared" si="522"/>
        <v>2015</v>
      </c>
    </row>
    <row r="3303" spans="1:24" ht="40.5" x14ac:dyDescent="0.3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17">
        <f t="shared" si="518"/>
        <v>42583.082638888889</v>
      </c>
      <c r="L3303" s="17">
        <f t="shared" si="519"/>
        <v>42538.527499999997</v>
      </c>
      <c r="M3303" s="5" t="b">
        <v>0</v>
      </c>
      <c r="N3303" s="5">
        <v>70</v>
      </c>
      <c r="O3303" s="5" t="b">
        <v>1</v>
      </c>
      <c r="P3303" s="5" t="s">
        <v>8271</v>
      </c>
      <c r="Q3303" s="10">
        <f t="shared" si="514"/>
        <v>133.46666666666667</v>
      </c>
      <c r="R3303" s="12">
        <f t="shared" si="515"/>
        <v>2.3333333333333335</v>
      </c>
      <c r="S3303" s="13" t="str">
        <f t="shared" si="520"/>
        <v>Theater</v>
      </c>
      <c r="T3303" s="13" t="str">
        <f t="shared" si="513"/>
        <v>Plays</v>
      </c>
      <c r="U3303" s="18" t="str">
        <f t="shared" si="516"/>
        <v>Aug</v>
      </c>
      <c r="V3303" s="18" t="str">
        <f t="shared" si="517"/>
        <v>Jun</v>
      </c>
      <c r="W3303" s="1">
        <f t="shared" si="521"/>
        <v>2016</v>
      </c>
      <c r="X3303" s="1">
        <f t="shared" si="522"/>
        <v>2016</v>
      </c>
    </row>
    <row r="3304" spans="1:24" x14ac:dyDescent="0.3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17">
        <f t="shared" si="518"/>
        <v>42711.143240740734</v>
      </c>
      <c r="L3304" s="17">
        <f t="shared" si="519"/>
        <v>42681.143240740734</v>
      </c>
      <c r="M3304" s="5" t="b">
        <v>0</v>
      </c>
      <c r="N3304" s="5">
        <v>50</v>
      </c>
      <c r="O3304" s="5" t="b">
        <v>1</v>
      </c>
      <c r="P3304" s="5" t="s">
        <v>8271</v>
      </c>
      <c r="Q3304" s="10">
        <f t="shared" si="514"/>
        <v>103.39285714285714</v>
      </c>
      <c r="R3304" s="12">
        <f t="shared" si="515"/>
        <v>0.59523809523809523</v>
      </c>
      <c r="S3304" s="13" t="str">
        <f t="shared" si="520"/>
        <v>Theater</v>
      </c>
      <c r="T3304" s="13" t="str">
        <f t="shared" si="513"/>
        <v>Plays</v>
      </c>
      <c r="U3304" s="18" t="str">
        <f t="shared" si="516"/>
        <v>Dec</v>
      </c>
      <c r="V3304" s="18" t="str">
        <f t="shared" si="517"/>
        <v>Nov</v>
      </c>
      <c r="W3304" s="1">
        <f t="shared" si="521"/>
        <v>2016</v>
      </c>
      <c r="X3304" s="1">
        <f t="shared" si="522"/>
        <v>2016</v>
      </c>
    </row>
    <row r="3305" spans="1:24" ht="40.5" x14ac:dyDescent="0.3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17">
        <f t="shared" si="518"/>
        <v>42091.401435185187</v>
      </c>
      <c r="L3305" s="17">
        <f t="shared" si="519"/>
        <v>42056.443101851844</v>
      </c>
      <c r="M3305" s="5" t="b">
        <v>0</v>
      </c>
      <c r="N3305" s="5">
        <v>35</v>
      </c>
      <c r="O3305" s="5" t="b">
        <v>1</v>
      </c>
      <c r="P3305" s="5" t="s">
        <v>8271</v>
      </c>
      <c r="Q3305" s="10">
        <f t="shared" si="514"/>
        <v>115.88888888888889</v>
      </c>
      <c r="R3305" s="12">
        <f t="shared" si="515"/>
        <v>1.9444444444444444</v>
      </c>
      <c r="S3305" s="13" t="str">
        <f t="shared" si="520"/>
        <v>Theater</v>
      </c>
      <c r="T3305" s="13" t="str">
        <f t="shared" si="513"/>
        <v>Plays</v>
      </c>
      <c r="U3305" s="18" t="str">
        <f t="shared" si="516"/>
        <v>Mar</v>
      </c>
      <c r="V3305" s="18" t="str">
        <f t="shared" si="517"/>
        <v>Feb</v>
      </c>
      <c r="W3305" s="1">
        <f t="shared" si="521"/>
        <v>2015</v>
      </c>
      <c r="X3305" s="1">
        <f t="shared" si="522"/>
        <v>2015</v>
      </c>
    </row>
    <row r="3306" spans="1:24" ht="40.5" x14ac:dyDescent="0.3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17">
        <f t="shared" si="518"/>
        <v>42726.41611111111</v>
      </c>
      <c r="L3306" s="17">
        <f t="shared" si="519"/>
        <v>42696.41611111111</v>
      </c>
      <c r="M3306" s="5" t="b">
        <v>0</v>
      </c>
      <c r="N3306" s="5">
        <v>175</v>
      </c>
      <c r="O3306" s="5" t="b">
        <v>1</v>
      </c>
      <c r="P3306" s="5" t="s">
        <v>8271</v>
      </c>
      <c r="Q3306" s="10">
        <f t="shared" si="514"/>
        <v>104.51666666666667</v>
      </c>
      <c r="R3306" s="12">
        <f t="shared" si="515"/>
        <v>1.1666666666666667</v>
      </c>
      <c r="S3306" s="13" t="str">
        <f t="shared" si="520"/>
        <v>Theater</v>
      </c>
      <c r="T3306" s="13" t="str">
        <f t="shared" si="513"/>
        <v>Plays</v>
      </c>
      <c r="U3306" s="18" t="str">
        <f t="shared" si="516"/>
        <v>Dec</v>
      </c>
      <c r="V3306" s="18" t="str">
        <f t="shared" si="517"/>
        <v>Nov</v>
      </c>
      <c r="W3306" s="1">
        <f t="shared" si="521"/>
        <v>2016</v>
      </c>
      <c r="X3306" s="1">
        <f t="shared" si="522"/>
        <v>2016</v>
      </c>
    </row>
    <row r="3307" spans="1:24" ht="40.5" x14ac:dyDescent="0.3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17">
        <f t="shared" si="518"/>
        <v>42216.647546296292</v>
      </c>
      <c r="L3307" s="17">
        <f t="shared" si="519"/>
        <v>42186.647546296292</v>
      </c>
      <c r="M3307" s="5" t="b">
        <v>0</v>
      </c>
      <c r="N3307" s="5">
        <v>20</v>
      </c>
      <c r="O3307" s="5" t="b">
        <v>1</v>
      </c>
      <c r="P3307" s="5" t="s">
        <v>8271</v>
      </c>
      <c r="Q3307" s="10">
        <f t="shared" si="514"/>
        <v>102.02500000000001</v>
      </c>
      <c r="R3307" s="12">
        <f t="shared" si="515"/>
        <v>0.5</v>
      </c>
      <c r="S3307" s="13" t="str">
        <f t="shared" si="520"/>
        <v>Theater</v>
      </c>
      <c r="T3307" s="13" t="str">
        <f t="shared" si="513"/>
        <v>Plays</v>
      </c>
      <c r="U3307" s="18" t="str">
        <f t="shared" si="516"/>
        <v>Jul</v>
      </c>
      <c r="V3307" s="18" t="str">
        <f t="shared" si="517"/>
        <v>Jul</v>
      </c>
      <c r="W3307" s="1">
        <f t="shared" si="521"/>
        <v>2015</v>
      </c>
      <c r="X3307" s="1">
        <f t="shared" si="522"/>
        <v>2015</v>
      </c>
    </row>
    <row r="3308" spans="1:24" ht="60.75" x14ac:dyDescent="0.3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17">
        <f t="shared" si="518"/>
        <v>42530.916666666664</v>
      </c>
      <c r="L3308" s="17">
        <f t="shared" si="519"/>
        <v>42493.010902777773</v>
      </c>
      <c r="M3308" s="5" t="b">
        <v>0</v>
      </c>
      <c r="N3308" s="5">
        <v>54</v>
      </c>
      <c r="O3308" s="5" t="b">
        <v>1</v>
      </c>
      <c r="P3308" s="5" t="s">
        <v>8271</v>
      </c>
      <c r="Q3308" s="10">
        <f t="shared" si="514"/>
        <v>175.33333333333334</v>
      </c>
      <c r="R3308" s="12">
        <f t="shared" si="515"/>
        <v>3.6</v>
      </c>
      <c r="S3308" s="13" t="str">
        <f t="shared" si="520"/>
        <v>Theater</v>
      </c>
      <c r="T3308" s="13" t="str">
        <f t="shared" si="513"/>
        <v>Plays</v>
      </c>
      <c r="U3308" s="18" t="str">
        <f t="shared" si="516"/>
        <v>Jun</v>
      </c>
      <c r="V3308" s="18" t="str">
        <f t="shared" si="517"/>
        <v>May</v>
      </c>
      <c r="W3308" s="1">
        <f t="shared" si="521"/>
        <v>2016</v>
      </c>
      <c r="X3308" s="1">
        <f t="shared" si="522"/>
        <v>2016</v>
      </c>
    </row>
    <row r="3309" spans="1:24" ht="40.5" x14ac:dyDescent="0.3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17">
        <f t="shared" si="518"/>
        <v>42504.848831018513</v>
      </c>
      <c r="L3309" s="17">
        <f t="shared" si="519"/>
        <v>42474.848831018513</v>
      </c>
      <c r="M3309" s="5" t="b">
        <v>0</v>
      </c>
      <c r="N3309" s="5">
        <v>20</v>
      </c>
      <c r="O3309" s="5" t="b">
        <v>1</v>
      </c>
      <c r="P3309" s="5" t="s">
        <v>8271</v>
      </c>
      <c r="Q3309" s="10">
        <f t="shared" si="514"/>
        <v>106.68</v>
      </c>
      <c r="R3309" s="12">
        <f t="shared" si="515"/>
        <v>2</v>
      </c>
      <c r="S3309" s="13" t="str">
        <f t="shared" si="520"/>
        <v>Theater</v>
      </c>
      <c r="T3309" s="13" t="str">
        <f t="shared" si="513"/>
        <v>Plays</v>
      </c>
      <c r="U3309" s="18" t="str">
        <f t="shared" si="516"/>
        <v>May</v>
      </c>
      <c r="V3309" s="18" t="str">
        <f t="shared" si="517"/>
        <v>Apr</v>
      </c>
      <c r="W3309" s="1">
        <f t="shared" si="521"/>
        <v>2016</v>
      </c>
      <c r="X3309" s="1">
        <f t="shared" si="522"/>
        <v>2016</v>
      </c>
    </row>
    <row r="3310" spans="1:24" ht="40.5" x14ac:dyDescent="0.3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17">
        <f t="shared" si="518"/>
        <v>42473.668576388889</v>
      </c>
      <c r="L3310" s="17">
        <f t="shared" si="519"/>
        <v>42452.668576388889</v>
      </c>
      <c r="M3310" s="5" t="b">
        <v>0</v>
      </c>
      <c r="N3310" s="5">
        <v>57</v>
      </c>
      <c r="O3310" s="5" t="b">
        <v>1</v>
      </c>
      <c r="P3310" s="5" t="s">
        <v>8271</v>
      </c>
      <c r="Q3310" s="10">
        <f t="shared" si="514"/>
        <v>122.28571428571429</v>
      </c>
      <c r="R3310" s="12">
        <f t="shared" si="515"/>
        <v>1.6285714285714286</v>
      </c>
      <c r="S3310" s="13" t="str">
        <f t="shared" si="520"/>
        <v>Theater</v>
      </c>
      <c r="T3310" s="13" t="str">
        <f t="shared" si="513"/>
        <v>Plays</v>
      </c>
      <c r="U3310" s="18" t="str">
        <f t="shared" si="516"/>
        <v>Apr</v>
      </c>
      <c r="V3310" s="18" t="str">
        <f t="shared" si="517"/>
        <v>Mar</v>
      </c>
      <c r="W3310" s="1">
        <f t="shared" si="521"/>
        <v>2016</v>
      </c>
      <c r="X3310" s="1">
        <f t="shared" si="522"/>
        <v>2016</v>
      </c>
    </row>
    <row r="3311" spans="1:24" x14ac:dyDescent="0.3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17">
        <f t="shared" si="518"/>
        <v>42659.441874999997</v>
      </c>
      <c r="L3311" s="17">
        <f t="shared" si="519"/>
        <v>42628.441874999997</v>
      </c>
      <c r="M3311" s="5" t="b">
        <v>0</v>
      </c>
      <c r="N3311" s="5">
        <v>31</v>
      </c>
      <c r="O3311" s="5" t="b">
        <v>1</v>
      </c>
      <c r="P3311" s="5" t="s">
        <v>8271</v>
      </c>
      <c r="Q3311" s="10">
        <f t="shared" si="514"/>
        <v>159.42857142857142</v>
      </c>
      <c r="R3311" s="12">
        <f t="shared" si="515"/>
        <v>8.8571428571428577</v>
      </c>
      <c r="S3311" s="13" t="str">
        <f t="shared" si="520"/>
        <v>Theater</v>
      </c>
      <c r="T3311" s="13" t="str">
        <f t="shared" si="513"/>
        <v>Plays</v>
      </c>
      <c r="U3311" s="18" t="str">
        <f t="shared" si="516"/>
        <v>Oct</v>
      </c>
      <c r="V3311" s="18" t="str">
        <f t="shared" si="517"/>
        <v>Sep</v>
      </c>
      <c r="W3311" s="1">
        <f t="shared" si="521"/>
        <v>2016</v>
      </c>
      <c r="X3311" s="1">
        <f t="shared" si="522"/>
        <v>2016</v>
      </c>
    </row>
    <row r="3312" spans="1:24" ht="40.5" x14ac:dyDescent="0.3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17">
        <f t="shared" si="518"/>
        <v>42283.720196759255</v>
      </c>
      <c r="L3312" s="17">
        <f t="shared" si="519"/>
        <v>42253.720196759255</v>
      </c>
      <c r="M3312" s="5" t="b">
        <v>0</v>
      </c>
      <c r="N3312" s="5">
        <v>31</v>
      </c>
      <c r="O3312" s="5" t="b">
        <v>1</v>
      </c>
      <c r="P3312" s="5" t="s">
        <v>8271</v>
      </c>
      <c r="Q3312" s="10">
        <f t="shared" si="514"/>
        <v>100.07692307692308</v>
      </c>
      <c r="R3312" s="12">
        <f t="shared" si="515"/>
        <v>0.47692307692307695</v>
      </c>
      <c r="S3312" s="13" t="str">
        <f t="shared" si="520"/>
        <v>Theater</v>
      </c>
      <c r="T3312" s="13" t="str">
        <f t="shared" ref="T3312:T3375" si="523">IF(ISNUMBER(SEARCH("television",P3312)),"Video/Televison",IF(ISNUMBER(SEARCH("documentary",P3312)),"Video/Documentary",IF(ISNUMBER(SEARCH("drama",P3312)),"Video/Drama",IF(ISNUMBER(SEARCH("science",P3312)),"Video/Science Fiction",IF(ISNUMBER(SEARCH("shorts",P3312)),"Video/Shorts",IF(ISNUMBER(SEARCH("Trucks",P3312)),"Food Trucks",IF(ISNUMBER(SEARCH("restaurants",P3312)),"Restaurants",IF(ISNUMBER(SEARCH("small",P3312)),"Small Batch",IF(ISNUMBER(SEARCH("mobile",P3312)),"Mobile Games",IF(ISNUMBER(SEARCH("tabletop",P3312)),"Tabletop Games",IF(ISNUMBER(SEARCH("video",P3312)),"Video Games",IF(ISNUMBER(SEARCH("audio",P3312)),"Audio",IF(ISNUMBER(SEARCH("classical",P3312)),"Classical",IF(ISNUMBER(SEARCH("electric",P3312)),"Electric Music",IF(ISNUMBER(SEARCH("faith",P3312)),"Faith",IF(ISNUMBER(SEARCH("indie",P3312)),"Indie Music",IF(ISNUMBER(SEARCH("jazz",P3312)),"Jazz",IF(ISNUMBER(SEARCH("metal",P3312)),"Metal",IF(ISNUMBER(SEARCH("pop",P3312)),"Pop",IF(ISNUMBER(SEARCH("world",P3312)),"World Music",IF(ISNUMBER(SEARCH("plays",P3312)),"Plays",IF(ISNUMBER(SEARCH("spaces",P3312)),"Spaces",IF(ISNUMBER(SEARCH("marker",P3312)),"Markerpaces",IF(ISNUMBER(SEARCH("exploration",P3312)),"Space Exploration",IF(ISNUMBER(SEARCH("wearables",P3312)),"Wearables",IF(ISNUMBER(SEARCH("web",P3312)),"Web",IF(ISNUMBER(SEARCH("hardware",P3312)),"Hardware",IF(ISNUMBER(SEARCH("nature",P3312)),"Nature",IF(ISNUMBER(SEARCH("people",P3312)),"People",IF(ISNUMBER(SEARCH("photobooks",P3312)),"Photobooks",IF(ISNUMBER(SEARCH("places",P3312)),"Places",IF(ISNUMBER(SEARCH("nonfiction",P3312)),"Nonfiction",IF(ISNUMBER(SEARCH("fiction",P3312)),"fiction",IF(ISNUMBER(SEARCH("radio",P3312)),"Radio &amp; Podcast",IF(ISNUMBER(SEARCH("translation",P3312)),"Translation",IF(ISNUMBER(SEARCH("musical",P3312)),"Musical",IF(ISNUMBER(SEARCH("rock",P3312)),"Rock",IF(ISNUMBER(SEARCH("books",P3312)),"Books",IF(ISNUMBER(SEARCH("music/electronic",P3312)),"Electronic Music",IF(ISNUMBER(SEARCH("gadgets",P3312)),"Gadgets"))))))))))))))))))))))))))))))))))))))))</f>
        <v>Plays</v>
      </c>
      <c r="U3312" s="18" t="str">
        <f t="shared" si="516"/>
        <v>Oct</v>
      </c>
      <c r="V3312" s="18" t="str">
        <f t="shared" si="517"/>
        <v>Sep</v>
      </c>
      <c r="W3312" s="1">
        <f t="shared" si="521"/>
        <v>2015</v>
      </c>
      <c r="X3312" s="1">
        <f t="shared" si="522"/>
        <v>2015</v>
      </c>
    </row>
    <row r="3313" spans="1:24" ht="60.75" x14ac:dyDescent="0.3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17">
        <f t="shared" si="518"/>
        <v>42294.083449074074</v>
      </c>
      <c r="L3313" s="17">
        <f t="shared" si="519"/>
        <v>42264.083449074074</v>
      </c>
      <c r="M3313" s="5" t="b">
        <v>0</v>
      </c>
      <c r="N3313" s="5">
        <v>45</v>
      </c>
      <c r="O3313" s="5" t="b">
        <v>1</v>
      </c>
      <c r="P3313" s="5" t="s">
        <v>8271</v>
      </c>
      <c r="Q3313" s="10">
        <f t="shared" si="514"/>
        <v>109.84</v>
      </c>
      <c r="R3313" s="12">
        <f t="shared" si="515"/>
        <v>1.8</v>
      </c>
      <c r="S3313" s="13" t="str">
        <f t="shared" si="520"/>
        <v>Theater</v>
      </c>
      <c r="T3313" s="13" t="str">
        <f t="shared" si="523"/>
        <v>Plays</v>
      </c>
      <c r="U3313" s="18" t="str">
        <f t="shared" si="516"/>
        <v>Oct</v>
      </c>
      <c r="V3313" s="18" t="str">
        <f t="shared" si="517"/>
        <v>Sep</v>
      </c>
      <c r="W3313" s="1">
        <f t="shared" si="521"/>
        <v>2015</v>
      </c>
      <c r="X3313" s="1">
        <f t="shared" si="522"/>
        <v>2015</v>
      </c>
    </row>
    <row r="3314" spans="1:24" ht="40.5" x14ac:dyDescent="0.3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17">
        <f t="shared" si="518"/>
        <v>42685.708333333336</v>
      </c>
      <c r="L3314" s="17">
        <f t="shared" si="519"/>
        <v>42664.601226851846</v>
      </c>
      <c r="M3314" s="5" t="b">
        <v>0</v>
      </c>
      <c r="N3314" s="5">
        <v>41</v>
      </c>
      <c r="O3314" s="5" t="b">
        <v>1</v>
      </c>
      <c r="P3314" s="5" t="s">
        <v>8271</v>
      </c>
      <c r="Q3314" s="10">
        <f t="shared" si="514"/>
        <v>100.04</v>
      </c>
      <c r="R3314" s="12">
        <f t="shared" si="515"/>
        <v>1.64</v>
      </c>
      <c r="S3314" s="13" t="str">
        <f t="shared" si="520"/>
        <v>Theater</v>
      </c>
      <c r="T3314" s="13" t="str">
        <f t="shared" si="523"/>
        <v>Plays</v>
      </c>
      <c r="U3314" s="18" t="str">
        <f t="shared" si="516"/>
        <v>Nov</v>
      </c>
      <c r="V3314" s="18" t="str">
        <f t="shared" si="517"/>
        <v>Oct</v>
      </c>
      <c r="W3314" s="1">
        <f t="shared" si="521"/>
        <v>2016</v>
      </c>
      <c r="X3314" s="1">
        <f t="shared" si="522"/>
        <v>2016</v>
      </c>
    </row>
    <row r="3315" spans="1:24" ht="40.5" x14ac:dyDescent="0.3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17">
        <f t="shared" si="518"/>
        <v>42395.833333333336</v>
      </c>
      <c r="L3315" s="17">
        <f t="shared" si="519"/>
        <v>42382.036076388882</v>
      </c>
      <c r="M3315" s="5" t="b">
        <v>0</v>
      </c>
      <c r="N3315" s="5">
        <v>29</v>
      </c>
      <c r="O3315" s="5" t="b">
        <v>1</v>
      </c>
      <c r="P3315" s="5" t="s">
        <v>8271</v>
      </c>
      <c r="Q3315" s="10">
        <f t="shared" si="514"/>
        <v>116.05</v>
      </c>
      <c r="R3315" s="12">
        <f t="shared" si="515"/>
        <v>1.45</v>
      </c>
      <c r="S3315" s="13" t="str">
        <f t="shared" si="520"/>
        <v>Theater</v>
      </c>
      <c r="T3315" s="13" t="str">
        <f t="shared" si="523"/>
        <v>Plays</v>
      </c>
      <c r="U3315" s="18" t="str">
        <f t="shared" si="516"/>
        <v>Jan</v>
      </c>
      <c r="V3315" s="18" t="str">
        <f t="shared" si="517"/>
        <v>Jan</v>
      </c>
      <c r="W3315" s="1">
        <f t="shared" si="521"/>
        <v>2016</v>
      </c>
      <c r="X3315" s="1">
        <f t="shared" si="522"/>
        <v>2016</v>
      </c>
    </row>
    <row r="3316" spans="1:24" ht="40.5" x14ac:dyDescent="0.3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17">
        <f t="shared" si="518"/>
        <v>42132.628472222219</v>
      </c>
      <c r="L3316" s="17">
        <f t="shared" si="519"/>
        <v>42105.059155092589</v>
      </c>
      <c r="M3316" s="5" t="b">
        <v>0</v>
      </c>
      <c r="N3316" s="5">
        <v>58</v>
      </c>
      <c r="O3316" s="5" t="b">
        <v>1</v>
      </c>
      <c r="P3316" s="5" t="s">
        <v>8271</v>
      </c>
      <c r="Q3316" s="10">
        <f t="shared" si="514"/>
        <v>210.75</v>
      </c>
      <c r="R3316" s="12">
        <f t="shared" si="515"/>
        <v>7.25</v>
      </c>
      <c r="S3316" s="13" t="str">
        <f t="shared" si="520"/>
        <v>Theater</v>
      </c>
      <c r="T3316" s="13" t="str">
        <f t="shared" si="523"/>
        <v>Plays</v>
      </c>
      <c r="U3316" s="18" t="str">
        <f t="shared" si="516"/>
        <v>May</v>
      </c>
      <c r="V3316" s="18" t="str">
        <f t="shared" si="517"/>
        <v>Apr</v>
      </c>
      <c r="W3316" s="1">
        <f t="shared" si="521"/>
        <v>2015</v>
      </c>
      <c r="X3316" s="1">
        <f t="shared" si="522"/>
        <v>2015</v>
      </c>
    </row>
    <row r="3317" spans="1:24" ht="40.5" x14ac:dyDescent="0.3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17">
        <f t="shared" si="518"/>
        <v>42496.09538194444</v>
      </c>
      <c r="L3317" s="17">
        <f t="shared" si="519"/>
        <v>42466.09538194444</v>
      </c>
      <c r="M3317" s="5" t="b">
        <v>0</v>
      </c>
      <c r="N3317" s="5">
        <v>89</v>
      </c>
      <c r="O3317" s="5" t="b">
        <v>1</v>
      </c>
      <c r="P3317" s="5" t="s">
        <v>8271</v>
      </c>
      <c r="Q3317" s="10">
        <f t="shared" si="514"/>
        <v>110</v>
      </c>
      <c r="R3317" s="12">
        <f t="shared" si="515"/>
        <v>2.2250000000000001</v>
      </c>
      <c r="S3317" s="13" t="str">
        <f t="shared" si="520"/>
        <v>Theater</v>
      </c>
      <c r="T3317" s="13" t="str">
        <f t="shared" si="523"/>
        <v>Plays</v>
      </c>
      <c r="U3317" s="18" t="str">
        <f t="shared" si="516"/>
        <v>May</v>
      </c>
      <c r="V3317" s="18" t="str">
        <f t="shared" si="517"/>
        <v>Apr</v>
      </c>
      <c r="W3317" s="1">
        <f t="shared" si="521"/>
        <v>2016</v>
      </c>
      <c r="X3317" s="1">
        <f t="shared" si="522"/>
        <v>2016</v>
      </c>
    </row>
    <row r="3318" spans="1:24" ht="60.75" x14ac:dyDescent="0.3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17">
        <f t="shared" si="518"/>
        <v>41859.370833333327</v>
      </c>
      <c r="L3318" s="17">
        <f t="shared" si="519"/>
        <v>41826.662905092591</v>
      </c>
      <c r="M3318" s="5" t="b">
        <v>0</v>
      </c>
      <c r="N3318" s="5">
        <v>125</v>
      </c>
      <c r="O3318" s="5" t="b">
        <v>1</v>
      </c>
      <c r="P3318" s="5" t="s">
        <v>8271</v>
      </c>
      <c r="Q3318" s="10">
        <f t="shared" si="514"/>
        <v>100.08673425918037</v>
      </c>
      <c r="R3318" s="12">
        <f t="shared" si="515"/>
        <v>1.065008094061515</v>
      </c>
      <c r="S3318" s="13" t="str">
        <f t="shared" si="520"/>
        <v>Theater</v>
      </c>
      <c r="T3318" s="13" t="str">
        <f t="shared" si="523"/>
        <v>Plays</v>
      </c>
      <c r="U3318" s="18" t="str">
        <f t="shared" si="516"/>
        <v>Aug</v>
      </c>
      <c r="V3318" s="18" t="str">
        <f t="shared" si="517"/>
        <v>Jul</v>
      </c>
      <c r="W3318" s="1">
        <f t="shared" si="521"/>
        <v>2014</v>
      </c>
      <c r="X3318" s="1">
        <f t="shared" si="522"/>
        <v>2014</v>
      </c>
    </row>
    <row r="3319" spans="1:24" ht="40.5" x14ac:dyDescent="0.3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17">
        <f t="shared" si="518"/>
        <v>42528.831296296295</v>
      </c>
      <c r="L3319" s="17">
        <f t="shared" si="519"/>
        <v>42498.831296296295</v>
      </c>
      <c r="M3319" s="5" t="b">
        <v>0</v>
      </c>
      <c r="N3319" s="5">
        <v>18</v>
      </c>
      <c r="O3319" s="5" t="b">
        <v>1</v>
      </c>
      <c r="P3319" s="5" t="s">
        <v>8271</v>
      </c>
      <c r="Q3319" s="10">
        <f t="shared" si="514"/>
        <v>106.19047619047619</v>
      </c>
      <c r="R3319" s="12">
        <f t="shared" si="515"/>
        <v>1.7142857142857142</v>
      </c>
      <c r="S3319" s="13" t="str">
        <f t="shared" si="520"/>
        <v>Theater</v>
      </c>
      <c r="T3319" s="13" t="str">
        <f t="shared" si="523"/>
        <v>Plays</v>
      </c>
      <c r="U3319" s="18" t="str">
        <f t="shared" si="516"/>
        <v>Jun</v>
      </c>
      <c r="V3319" s="18" t="str">
        <f t="shared" si="517"/>
        <v>May</v>
      </c>
      <c r="W3319" s="1">
        <f t="shared" si="521"/>
        <v>2016</v>
      </c>
      <c r="X3319" s="1">
        <f t="shared" si="522"/>
        <v>2016</v>
      </c>
    </row>
    <row r="3320" spans="1:24" ht="40.5" x14ac:dyDescent="0.3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17">
        <f t="shared" si="518"/>
        <v>42470.895833333336</v>
      </c>
      <c r="L3320" s="17">
        <f t="shared" si="519"/>
        <v>42431.093668981477</v>
      </c>
      <c r="M3320" s="5" t="b">
        <v>0</v>
      </c>
      <c r="N3320" s="5">
        <v>32</v>
      </c>
      <c r="O3320" s="5" t="b">
        <v>1</v>
      </c>
      <c r="P3320" s="5" t="s">
        <v>8271</v>
      </c>
      <c r="Q3320" s="10">
        <f t="shared" si="514"/>
        <v>125.6</v>
      </c>
      <c r="R3320" s="12">
        <f t="shared" si="515"/>
        <v>1.6</v>
      </c>
      <c r="S3320" s="13" t="str">
        <f t="shared" si="520"/>
        <v>Theater</v>
      </c>
      <c r="T3320" s="13" t="str">
        <f t="shared" si="523"/>
        <v>Plays</v>
      </c>
      <c r="U3320" s="18" t="str">
        <f t="shared" si="516"/>
        <v>Apr</v>
      </c>
      <c r="V3320" s="18" t="str">
        <f t="shared" si="517"/>
        <v>Mar</v>
      </c>
      <c r="W3320" s="1">
        <f t="shared" si="521"/>
        <v>2016</v>
      </c>
      <c r="X3320" s="1">
        <f t="shared" si="522"/>
        <v>2016</v>
      </c>
    </row>
    <row r="3321" spans="1:24" ht="40.5" x14ac:dyDescent="0.3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17">
        <f t="shared" si="518"/>
        <v>42035.377152777779</v>
      </c>
      <c r="L3321" s="17">
        <f t="shared" si="519"/>
        <v>41990.377152777779</v>
      </c>
      <c r="M3321" s="5" t="b">
        <v>0</v>
      </c>
      <c r="N3321" s="5">
        <v>16</v>
      </c>
      <c r="O3321" s="5" t="b">
        <v>1</v>
      </c>
      <c r="P3321" s="5" t="s">
        <v>8271</v>
      </c>
      <c r="Q3321" s="10">
        <f t="shared" si="514"/>
        <v>108</v>
      </c>
      <c r="R3321" s="12">
        <f t="shared" si="515"/>
        <v>3.2</v>
      </c>
      <c r="S3321" s="13" t="str">
        <f t="shared" si="520"/>
        <v>Theater</v>
      </c>
      <c r="T3321" s="13" t="str">
        <f t="shared" si="523"/>
        <v>Plays</v>
      </c>
      <c r="U3321" s="18" t="str">
        <f t="shared" si="516"/>
        <v>Jan</v>
      </c>
      <c r="V3321" s="18" t="str">
        <f t="shared" si="517"/>
        <v>Dec</v>
      </c>
      <c r="W3321" s="1">
        <f t="shared" si="521"/>
        <v>2015</v>
      </c>
      <c r="X3321" s="1">
        <f t="shared" si="522"/>
        <v>2014</v>
      </c>
    </row>
    <row r="3322" spans="1:24" ht="40.5" x14ac:dyDescent="0.3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17">
        <f t="shared" si="518"/>
        <v>42542.837465277778</v>
      </c>
      <c r="L3322" s="17">
        <f t="shared" si="519"/>
        <v>42512.837465277778</v>
      </c>
      <c r="M3322" s="5" t="b">
        <v>0</v>
      </c>
      <c r="N3322" s="5">
        <v>38</v>
      </c>
      <c r="O3322" s="5" t="b">
        <v>1</v>
      </c>
      <c r="P3322" s="5" t="s">
        <v>8271</v>
      </c>
      <c r="Q3322" s="10">
        <f t="shared" si="514"/>
        <v>101</v>
      </c>
      <c r="R3322" s="12">
        <f t="shared" si="515"/>
        <v>1.52</v>
      </c>
      <c r="S3322" s="13" t="str">
        <f t="shared" si="520"/>
        <v>Theater</v>
      </c>
      <c r="T3322" s="13" t="str">
        <f t="shared" si="523"/>
        <v>Plays</v>
      </c>
      <c r="U3322" s="18" t="str">
        <f t="shared" si="516"/>
        <v>Jun</v>
      </c>
      <c r="V3322" s="18" t="str">
        <f t="shared" si="517"/>
        <v>May</v>
      </c>
      <c r="W3322" s="1">
        <f t="shared" si="521"/>
        <v>2016</v>
      </c>
      <c r="X3322" s="1">
        <f t="shared" si="522"/>
        <v>2016</v>
      </c>
    </row>
    <row r="3323" spans="1:24" ht="60.75" x14ac:dyDescent="0.3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17">
        <f t="shared" si="518"/>
        <v>41927.957638888889</v>
      </c>
      <c r="L3323" s="17">
        <f t="shared" si="519"/>
        <v>41913.891956018517</v>
      </c>
      <c r="M3323" s="5" t="b">
        <v>0</v>
      </c>
      <c r="N3323" s="5">
        <v>15</v>
      </c>
      <c r="O3323" s="5" t="b">
        <v>1</v>
      </c>
      <c r="P3323" s="5" t="s">
        <v>8271</v>
      </c>
      <c r="Q3323" s="10">
        <f t="shared" si="514"/>
        <v>107.4</v>
      </c>
      <c r="R3323" s="12">
        <f t="shared" si="515"/>
        <v>3</v>
      </c>
      <c r="S3323" s="13" t="str">
        <f t="shared" si="520"/>
        <v>Theater</v>
      </c>
      <c r="T3323" s="13" t="str">
        <f t="shared" si="523"/>
        <v>Plays</v>
      </c>
      <c r="U3323" s="18" t="str">
        <f t="shared" si="516"/>
        <v>Oct</v>
      </c>
      <c r="V3323" s="18" t="str">
        <f t="shared" si="517"/>
        <v>Oct</v>
      </c>
      <c r="W3323" s="1">
        <f t="shared" si="521"/>
        <v>2014</v>
      </c>
      <c r="X3323" s="1">
        <f t="shared" si="522"/>
        <v>2014</v>
      </c>
    </row>
    <row r="3324" spans="1:24" ht="40.5" x14ac:dyDescent="0.3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17">
        <f t="shared" si="518"/>
        <v>42542.954861111109</v>
      </c>
      <c r="L3324" s="17">
        <f t="shared" si="519"/>
        <v>42520.802037037036</v>
      </c>
      <c r="M3324" s="5" t="b">
        <v>0</v>
      </c>
      <c r="N3324" s="5">
        <v>23</v>
      </c>
      <c r="O3324" s="5" t="b">
        <v>1</v>
      </c>
      <c r="P3324" s="5" t="s">
        <v>8271</v>
      </c>
      <c r="Q3324" s="10">
        <f t="shared" si="514"/>
        <v>101.51515151515152</v>
      </c>
      <c r="R3324" s="12">
        <f t="shared" si="515"/>
        <v>0.69696969696969702</v>
      </c>
      <c r="S3324" s="13" t="str">
        <f t="shared" si="520"/>
        <v>Theater</v>
      </c>
      <c r="T3324" s="13" t="str">
        <f t="shared" si="523"/>
        <v>Plays</v>
      </c>
      <c r="U3324" s="18" t="str">
        <f t="shared" si="516"/>
        <v>Jun</v>
      </c>
      <c r="V3324" s="18" t="str">
        <f t="shared" si="517"/>
        <v>May</v>
      </c>
      <c r="W3324" s="1">
        <f t="shared" si="521"/>
        <v>2016</v>
      </c>
      <c r="X3324" s="1">
        <f t="shared" si="522"/>
        <v>2016</v>
      </c>
    </row>
    <row r="3325" spans="1:24" ht="40.5" x14ac:dyDescent="0.3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17">
        <f t="shared" si="518"/>
        <v>42638.157499999994</v>
      </c>
      <c r="L3325" s="17">
        <f t="shared" si="519"/>
        <v>42608.157499999994</v>
      </c>
      <c r="M3325" s="5" t="b">
        <v>0</v>
      </c>
      <c r="N3325" s="5">
        <v>49</v>
      </c>
      <c r="O3325" s="5" t="b">
        <v>1</v>
      </c>
      <c r="P3325" s="5" t="s">
        <v>8271</v>
      </c>
      <c r="Q3325" s="10">
        <f t="shared" si="514"/>
        <v>125.9</v>
      </c>
      <c r="R3325" s="12">
        <f t="shared" si="515"/>
        <v>4.9000000000000004</v>
      </c>
      <c r="S3325" s="13" t="str">
        <f t="shared" si="520"/>
        <v>Theater</v>
      </c>
      <c r="T3325" s="13" t="str">
        <f t="shared" si="523"/>
        <v>Plays</v>
      </c>
      <c r="U3325" s="18" t="str">
        <f t="shared" si="516"/>
        <v>Sep</v>
      </c>
      <c r="V3325" s="18" t="str">
        <f t="shared" si="517"/>
        <v>Aug</v>
      </c>
      <c r="W3325" s="1">
        <f t="shared" si="521"/>
        <v>2016</v>
      </c>
      <c r="X3325" s="1">
        <f t="shared" si="522"/>
        <v>2016</v>
      </c>
    </row>
    <row r="3326" spans="1:24" ht="40.5" x14ac:dyDescent="0.3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17">
        <f t="shared" si="518"/>
        <v>42526.374884259254</v>
      </c>
      <c r="L3326" s="17">
        <f t="shared" si="519"/>
        <v>42512.374884259254</v>
      </c>
      <c r="M3326" s="5" t="b">
        <v>0</v>
      </c>
      <c r="N3326" s="5">
        <v>10</v>
      </c>
      <c r="O3326" s="5" t="b">
        <v>1</v>
      </c>
      <c r="P3326" s="5" t="s">
        <v>8271</v>
      </c>
      <c r="Q3326" s="10">
        <f t="shared" si="514"/>
        <v>101.66666666666667</v>
      </c>
      <c r="R3326" s="12">
        <f t="shared" si="515"/>
        <v>0.66666666666666663</v>
      </c>
      <c r="S3326" s="13" t="str">
        <f t="shared" si="520"/>
        <v>Theater</v>
      </c>
      <c r="T3326" s="13" t="str">
        <f t="shared" si="523"/>
        <v>Plays</v>
      </c>
      <c r="U3326" s="18" t="str">
        <f t="shared" si="516"/>
        <v>Jun</v>
      </c>
      <c r="V3326" s="18" t="str">
        <f t="shared" si="517"/>
        <v>May</v>
      </c>
      <c r="W3326" s="1">
        <f t="shared" si="521"/>
        <v>2016</v>
      </c>
      <c r="X3326" s="1">
        <f t="shared" si="522"/>
        <v>2016</v>
      </c>
    </row>
    <row r="3327" spans="1:24" ht="60.75" x14ac:dyDescent="0.3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17">
        <f t="shared" si="518"/>
        <v>42099.535613425927</v>
      </c>
      <c r="L3327" s="17">
        <f t="shared" si="519"/>
        <v>42064.577280092592</v>
      </c>
      <c r="M3327" s="5" t="b">
        <v>0</v>
      </c>
      <c r="N3327" s="5">
        <v>15</v>
      </c>
      <c r="O3327" s="5" t="b">
        <v>1</v>
      </c>
      <c r="P3327" s="5" t="s">
        <v>8271</v>
      </c>
      <c r="Q3327" s="10">
        <f t="shared" si="514"/>
        <v>112.5</v>
      </c>
      <c r="R3327" s="12">
        <f t="shared" si="515"/>
        <v>3.75</v>
      </c>
      <c r="S3327" s="13" t="str">
        <f t="shared" si="520"/>
        <v>Theater</v>
      </c>
      <c r="T3327" s="13" t="str">
        <f t="shared" si="523"/>
        <v>Plays</v>
      </c>
      <c r="U3327" s="18" t="str">
        <f t="shared" si="516"/>
        <v>Apr</v>
      </c>
      <c r="V3327" s="18" t="str">
        <f t="shared" si="517"/>
        <v>Mar</v>
      </c>
      <c r="W3327" s="1">
        <f t="shared" si="521"/>
        <v>2015</v>
      </c>
      <c r="X3327" s="1">
        <f t="shared" si="522"/>
        <v>2015</v>
      </c>
    </row>
    <row r="3328" spans="1:24" ht="40.5" x14ac:dyDescent="0.3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17">
        <f t="shared" si="518"/>
        <v>42071.464178240734</v>
      </c>
      <c r="L3328" s="17">
        <f t="shared" si="519"/>
        <v>42041.505844907406</v>
      </c>
      <c r="M3328" s="5" t="b">
        <v>0</v>
      </c>
      <c r="N3328" s="5">
        <v>57</v>
      </c>
      <c r="O3328" s="5" t="b">
        <v>1</v>
      </c>
      <c r="P3328" s="5" t="s">
        <v>8271</v>
      </c>
      <c r="Q3328" s="10">
        <f t="shared" si="514"/>
        <v>101.375</v>
      </c>
      <c r="R3328" s="12">
        <f t="shared" si="515"/>
        <v>0.71250000000000002</v>
      </c>
      <c r="S3328" s="13" t="str">
        <f t="shared" si="520"/>
        <v>Theater</v>
      </c>
      <c r="T3328" s="13" t="str">
        <f t="shared" si="523"/>
        <v>Plays</v>
      </c>
      <c r="U3328" s="18" t="str">
        <f t="shared" si="516"/>
        <v>Mar</v>
      </c>
      <c r="V3328" s="18" t="str">
        <f t="shared" si="517"/>
        <v>Feb</v>
      </c>
      <c r="W3328" s="1">
        <f t="shared" si="521"/>
        <v>2015</v>
      </c>
      <c r="X3328" s="1">
        <f t="shared" si="522"/>
        <v>2015</v>
      </c>
    </row>
    <row r="3329" spans="1:24" ht="40.5" x14ac:dyDescent="0.3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17">
        <f t="shared" si="518"/>
        <v>42498.166273148141</v>
      </c>
      <c r="L3329" s="17">
        <f t="shared" si="519"/>
        <v>42468.166273148141</v>
      </c>
      <c r="M3329" s="5" t="b">
        <v>0</v>
      </c>
      <c r="N3329" s="5">
        <v>33</v>
      </c>
      <c r="O3329" s="5" t="b">
        <v>1</v>
      </c>
      <c r="P3329" s="5" t="s">
        <v>8271</v>
      </c>
      <c r="Q3329" s="10">
        <f t="shared" si="514"/>
        <v>101.25</v>
      </c>
      <c r="R3329" s="12">
        <f t="shared" si="515"/>
        <v>4.125</v>
      </c>
      <c r="S3329" s="13" t="str">
        <f t="shared" si="520"/>
        <v>Theater</v>
      </c>
      <c r="T3329" s="13" t="str">
        <f t="shared" si="523"/>
        <v>Plays</v>
      </c>
      <c r="U3329" s="18" t="str">
        <f t="shared" si="516"/>
        <v>May</v>
      </c>
      <c r="V3329" s="18" t="str">
        <f t="shared" si="517"/>
        <v>Apr</v>
      </c>
      <c r="W3329" s="1">
        <f t="shared" si="521"/>
        <v>2016</v>
      </c>
      <c r="X3329" s="1">
        <f t="shared" si="522"/>
        <v>2016</v>
      </c>
    </row>
    <row r="3330" spans="1:24" ht="40.5" x14ac:dyDescent="0.3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17">
        <f t="shared" si="518"/>
        <v>41824.833333333328</v>
      </c>
      <c r="L3330" s="17">
        <f t="shared" si="519"/>
        <v>41822.366701388884</v>
      </c>
      <c r="M3330" s="5" t="b">
        <v>0</v>
      </c>
      <c r="N3330" s="5">
        <v>9</v>
      </c>
      <c r="O3330" s="5" t="b">
        <v>1</v>
      </c>
      <c r="P3330" s="5" t="s">
        <v>8271</v>
      </c>
      <c r="Q3330" s="10">
        <f t="shared" ref="Q3330:Q3393" si="524">100*E3330/D3330</f>
        <v>146.38888888888889</v>
      </c>
      <c r="R3330" s="12">
        <f t="shared" ref="R3330:R3393" si="525">100*N3330/D3330</f>
        <v>0.5</v>
      </c>
      <c r="S3330" s="13" t="str">
        <f t="shared" si="520"/>
        <v>Theater</v>
      </c>
      <c r="T3330" s="13" t="str">
        <f t="shared" si="523"/>
        <v>Plays</v>
      </c>
      <c r="U3330" s="18" t="str">
        <f t="shared" ref="U3330:U3393" si="526">TEXT((I3330/86400)+25569+(-5/24), "mmm")</f>
        <v>Jul</v>
      </c>
      <c r="V3330" s="18" t="str">
        <f t="shared" ref="V3330:V3393" si="527">TEXT((J3330/86400)+25569+(-5/24), "mmm")</f>
        <v>Jul</v>
      </c>
      <c r="W3330" s="1">
        <f t="shared" si="521"/>
        <v>2014</v>
      </c>
      <c r="X3330" s="1">
        <f t="shared" si="522"/>
        <v>2014</v>
      </c>
    </row>
    <row r="3331" spans="1:24" ht="40.5" x14ac:dyDescent="0.3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17">
        <f t="shared" ref="K3331:K3394" si="528">(I3331/86400)+25569+(-5/24)</f>
        <v>41847.75</v>
      </c>
      <c r="L3331" s="17">
        <f t="shared" ref="L3331:L3394" si="529">(J3331/86400)+25569+(-5/24)</f>
        <v>41837.114675925921</v>
      </c>
      <c r="M3331" s="5" t="b">
        <v>0</v>
      </c>
      <c r="N3331" s="5">
        <v>26</v>
      </c>
      <c r="O3331" s="5" t="b">
        <v>1</v>
      </c>
      <c r="P3331" s="5" t="s">
        <v>8271</v>
      </c>
      <c r="Q3331" s="10">
        <f t="shared" si="524"/>
        <v>116.8</v>
      </c>
      <c r="R3331" s="12">
        <f t="shared" si="525"/>
        <v>2.6</v>
      </c>
      <c r="S3331" s="13" t="str">
        <f t="shared" ref="S3331:S3394" si="530">IF(ISNUMBER(SEARCH("film",P3331)),"Film",IF(ISNUMBER(SEARCH("theater",P3331)),"Theater",IF(ISNUMBER(SEARCH("music",P3331)),"Music",IF(ISNUMBER(SEARCH("technology",P3331)),"Technology",IF(ISNUMBER(SEARCH("journalism",P3331)),"Journalism",IF(ISNUMBER(SEARCH("games",P3331)),"Games",IF(ISNUMBER(SEARCH("food",P3331)),"Food",IF(ISNUMBER(SEARCH("photography",P3331)),"Photography",IF(ISNUMBER(SEARCH("publishing",P3331)),"Publishing")))))))))</f>
        <v>Theater</v>
      </c>
      <c r="T3331" s="13" t="str">
        <f t="shared" si="523"/>
        <v>Plays</v>
      </c>
      <c r="U3331" s="18" t="str">
        <f t="shared" si="526"/>
        <v>Jul</v>
      </c>
      <c r="V3331" s="18" t="str">
        <f t="shared" si="527"/>
        <v>Jul</v>
      </c>
      <c r="W3331" s="1">
        <f t="shared" ref="W3331:W3394" si="531">YEAR(K3331)</f>
        <v>2014</v>
      </c>
      <c r="X3331" s="1">
        <f t="shared" ref="X3331:X3394" si="532">YEAR(L3331)</f>
        <v>2014</v>
      </c>
    </row>
    <row r="3332" spans="1:24" ht="40.5" x14ac:dyDescent="0.3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17">
        <f t="shared" si="528"/>
        <v>42095.637361111112</v>
      </c>
      <c r="L3332" s="17">
        <f t="shared" si="529"/>
        <v>42065.679027777776</v>
      </c>
      <c r="M3332" s="5" t="b">
        <v>0</v>
      </c>
      <c r="N3332" s="5">
        <v>69</v>
      </c>
      <c r="O3332" s="5" t="b">
        <v>1</v>
      </c>
      <c r="P3332" s="5" t="s">
        <v>8271</v>
      </c>
      <c r="Q3332" s="10">
        <f t="shared" si="524"/>
        <v>106.26666666666667</v>
      </c>
      <c r="R3332" s="12">
        <f t="shared" si="525"/>
        <v>4.5999999999999996</v>
      </c>
      <c r="S3332" s="13" t="str">
        <f t="shared" si="530"/>
        <v>Theater</v>
      </c>
      <c r="T3332" s="13" t="str">
        <f t="shared" si="523"/>
        <v>Plays</v>
      </c>
      <c r="U3332" s="18" t="str">
        <f t="shared" si="526"/>
        <v>Apr</v>
      </c>
      <c r="V3332" s="18" t="str">
        <f t="shared" si="527"/>
        <v>Mar</v>
      </c>
      <c r="W3332" s="1">
        <f t="shared" si="531"/>
        <v>2015</v>
      </c>
      <c r="X3332" s="1">
        <f t="shared" si="532"/>
        <v>2015</v>
      </c>
    </row>
    <row r="3333" spans="1:24" ht="40.5" x14ac:dyDescent="0.3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17">
        <f t="shared" si="528"/>
        <v>42283.48942129629</v>
      </c>
      <c r="L3333" s="17">
        <f t="shared" si="529"/>
        <v>42248.48942129629</v>
      </c>
      <c r="M3333" s="5" t="b">
        <v>0</v>
      </c>
      <c r="N3333" s="5">
        <v>65</v>
      </c>
      <c r="O3333" s="5" t="b">
        <v>1</v>
      </c>
      <c r="P3333" s="5" t="s">
        <v>8271</v>
      </c>
      <c r="Q3333" s="10">
        <f t="shared" si="524"/>
        <v>104.52</v>
      </c>
      <c r="R3333" s="12">
        <f t="shared" si="525"/>
        <v>1.3</v>
      </c>
      <c r="S3333" s="13" t="str">
        <f t="shared" si="530"/>
        <v>Theater</v>
      </c>
      <c r="T3333" s="13" t="str">
        <f t="shared" si="523"/>
        <v>Plays</v>
      </c>
      <c r="U3333" s="18" t="str">
        <f t="shared" si="526"/>
        <v>Oct</v>
      </c>
      <c r="V3333" s="18" t="str">
        <f t="shared" si="527"/>
        <v>Sep</v>
      </c>
      <c r="W3333" s="1">
        <f t="shared" si="531"/>
        <v>2015</v>
      </c>
      <c r="X3333" s="1">
        <f t="shared" si="532"/>
        <v>2015</v>
      </c>
    </row>
    <row r="3334" spans="1:24" ht="40.5" x14ac:dyDescent="0.3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17">
        <f t="shared" si="528"/>
        <v>41839.651967592588</v>
      </c>
      <c r="L3334" s="17">
        <f t="shared" si="529"/>
        <v>41809.651967592588</v>
      </c>
      <c r="M3334" s="5" t="b">
        <v>0</v>
      </c>
      <c r="N3334" s="5">
        <v>83</v>
      </c>
      <c r="O3334" s="5" t="b">
        <v>1</v>
      </c>
      <c r="P3334" s="5" t="s">
        <v>8271</v>
      </c>
      <c r="Q3334" s="10">
        <f t="shared" si="524"/>
        <v>100</v>
      </c>
      <c r="R3334" s="12">
        <f t="shared" si="525"/>
        <v>1.3833333333333333</v>
      </c>
      <c r="S3334" s="13" t="str">
        <f t="shared" si="530"/>
        <v>Theater</v>
      </c>
      <c r="T3334" s="13" t="str">
        <f t="shared" si="523"/>
        <v>Plays</v>
      </c>
      <c r="U3334" s="18" t="str">
        <f t="shared" si="526"/>
        <v>Jul</v>
      </c>
      <c r="V3334" s="18" t="str">
        <f t="shared" si="527"/>
        <v>Jun</v>
      </c>
      <c r="W3334" s="1">
        <f t="shared" si="531"/>
        <v>2014</v>
      </c>
      <c r="X3334" s="1">
        <f t="shared" si="532"/>
        <v>2014</v>
      </c>
    </row>
    <row r="3335" spans="1:24" ht="40.5" x14ac:dyDescent="0.3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17">
        <f t="shared" si="528"/>
        <v>42170.468518518515</v>
      </c>
      <c r="L3335" s="17">
        <f t="shared" si="529"/>
        <v>42148.468518518515</v>
      </c>
      <c r="M3335" s="5" t="b">
        <v>0</v>
      </c>
      <c r="N3335" s="5">
        <v>111</v>
      </c>
      <c r="O3335" s="5" t="b">
        <v>1</v>
      </c>
      <c r="P3335" s="5" t="s">
        <v>8271</v>
      </c>
      <c r="Q3335" s="10">
        <f t="shared" si="524"/>
        <v>104.57142857142857</v>
      </c>
      <c r="R3335" s="12">
        <f t="shared" si="525"/>
        <v>3.1714285714285713</v>
      </c>
      <c r="S3335" s="13" t="str">
        <f t="shared" si="530"/>
        <v>Theater</v>
      </c>
      <c r="T3335" s="13" t="str">
        <f t="shared" si="523"/>
        <v>Plays</v>
      </c>
      <c r="U3335" s="18" t="str">
        <f t="shared" si="526"/>
        <v>Jun</v>
      </c>
      <c r="V3335" s="18" t="str">
        <f t="shared" si="527"/>
        <v>May</v>
      </c>
      <c r="W3335" s="1">
        <f t="shared" si="531"/>
        <v>2015</v>
      </c>
      <c r="X3335" s="1">
        <f t="shared" si="532"/>
        <v>2015</v>
      </c>
    </row>
    <row r="3336" spans="1:24" ht="60.75" x14ac:dyDescent="0.3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17">
        <f t="shared" si="528"/>
        <v>42215.312754629624</v>
      </c>
      <c r="L3336" s="17">
        <f t="shared" si="529"/>
        <v>42185.312754629624</v>
      </c>
      <c r="M3336" s="5" t="b">
        <v>0</v>
      </c>
      <c r="N3336" s="5">
        <v>46</v>
      </c>
      <c r="O3336" s="5" t="b">
        <v>1</v>
      </c>
      <c r="P3336" s="5" t="s">
        <v>8271</v>
      </c>
      <c r="Q3336" s="10">
        <f t="shared" si="524"/>
        <v>138.62051149573753</v>
      </c>
      <c r="R3336" s="12">
        <f t="shared" si="525"/>
        <v>1.1883234306380781</v>
      </c>
      <c r="S3336" s="13" t="str">
        <f t="shared" si="530"/>
        <v>Theater</v>
      </c>
      <c r="T3336" s="13" t="str">
        <f t="shared" si="523"/>
        <v>Plays</v>
      </c>
      <c r="U3336" s="18" t="str">
        <f t="shared" si="526"/>
        <v>Jul</v>
      </c>
      <c r="V3336" s="18" t="str">
        <f t="shared" si="527"/>
        <v>Jun</v>
      </c>
      <c r="W3336" s="1">
        <f t="shared" si="531"/>
        <v>2015</v>
      </c>
      <c r="X3336" s="1">
        <f t="shared" si="532"/>
        <v>2015</v>
      </c>
    </row>
    <row r="3337" spans="1:24" ht="60.75" x14ac:dyDescent="0.3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17">
        <f t="shared" si="528"/>
        <v>41854.75</v>
      </c>
      <c r="L3337" s="17">
        <f t="shared" si="529"/>
        <v>41827.465810185182</v>
      </c>
      <c r="M3337" s="5" t="b">
        <v>0</v>
      </c>
      <c r="N3337" s="5">
        <v>63</v>
      </c>
      <c r="O3337" s="5" t="b">
        <v>1</v>
      </c>
      <c r="P3337" s="5" t="s">
        <v>8271</v>
      </c>
      <c r="Q3337" s="10">
        <f t="shared" si="524"/>
        <v>100.32</v>
      </c>
      <c r="R3337" s="12">
        <f t="shared" si="525"/>
        <v>1.26</v>
      </c>
      <c r="S3337" s="13" t="str">
        <f t="shared" si="530"/>
        <v>Theater</v>
      </c>
      <c r="T3337" s="13" t="str">
        <f t="shared" si="523"/>
        <v>Plays</v>
      </c>
      <c r="U3337" s="18" t="str">
        <f t="shared" si="526"/>
        <v>Aug</v>
      </c>
      <c r="V3337" s="18" t="str">
        <f t="shared" si="527"/>
        <v>Jul</v>
      </c>
      <c r="W3337" s="1">
        <f t="shared" si="531"/>
        <v>2014</v>
      </c>
      <c r="X3337" s="1">
        <f t="shared" si="532"/>
        <v>2014</v>
      </c>
    </row>
    <row r="3338" spans="1:24" ht="40.5" x14ac:dyDescent="0.3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17">
        <f t="shared" si="528"/>
        <v>42465.148680555554</v>
      </c>
      <c r="L3338" s="17">
        <f t="shared" si="529"/>
        <v>42437.190347222218</v>
      </c>
      <c r="M3338" s="5" t="b">
        <v>0</v>
      </c>
      <c r="N3338" s="5">
        <v>9</v>
      </c>
      <c r="O3338" s="5" t="b">
        <v>1</v>
      </c>
      <c r="P3338" s="5" t="s">
        <v>8271</v>
      </c>
      <c r="Q3338" s="10">
        <f t="shared" si="524"/>
        <v>100</v>
      </c>
      <c r="R3338" s="12">
        <f t="shared" si="525"/>
        <v>3.6</v>
      </c>
      <c r="S3338" s="13" t="str">
        <f t="shared" si="530"/>
        <v>Theater</v>
      </c>
      <c r="T3338" s="13" t="str">
        <f t="shared" si="523"/>
        <v>Plays</v>
      </c>
      <c r="U3338" s="18" t="str">
        <f t="shared" si="526"/>
        <v>Apr</v>
      </c>
      <c r="V3338" s="18" t="str">
        <f t="shared" si="527"/>
        <v>Mar</v>
      </c>
      <c r="W3338" s="1">
        <f t="shared" si="531"/>
        <v>2016</v>
      </c>
      <c r="X3338" s="1">
        <f t="shared" si="532"/>
        <v>2016</v>
      </c>
    </row>
    <row r="3339" spans="1:24" ht="40.5" x14ac:dyDescent="0.3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17">
        <f t="shared" si="528"/>
        <v>41922.666666666664</v>
      </c>
      <c r="L3339" s="17">
        <f t="shared" si="529"/>
        <v>41901.073692129627</v>
      </c>
      <c r="M3339" s="5" t="b">
        <v>0</v>
      </c>
      <c r="N3339" s="5">
        <v>34</v>
      </c>
      <c r="O3339" s="5" t="b">
        <v>1</v>
      </c>
      <c r="P3339" s="5" t="s">
        <v>8271</v>
      </c>
      <c r="Q3339" s="10">
        <f t="shared" si="524"/>
        <v>110.2</v>
      </c>
      <c r="R3339" s="12">
        <f t="shared" si="525"/>
        <v>1.36</v>
      </c>
      <c r="S3339" s="13" t="str">
        <f t="shared" si="530"/>
        <v>Theater</v>
      </c>
      <c r="T3339" s="13" t="str">
        <f t="shared" si="523"/>
        <v>Plays</v>
      </c>
      <c r="U3339" s="18" t="str">
        <f t="shared" si="526"/>
        <v>Oct</v>
      </c>
      <c r="V3339" s="18" t="str">
        <f t="shared" si="527"/>
        <v>Sep</v>
      </c>
      <c r="W3339" s="1">
        <f t="shared" si="531"/>
        <v>2014</v>
      </c>
      <c r="X3339" s="1">
        <f t="shared" si="532"/>
        <v>2014</v>
      </c>
    </row>
    <row r="3340" spans="1:24" ht="40.5" x14ac:dyDescent="0.3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17">
        <f t="shared" si="528"/>
        <v>42790.366666666661</v>
      </c>
      <c r="L3340" s="17">
        <f t="shared" si="529"/>
        <v>42769.366666666661</v>
      </c>
      <c r="M3340" s="5" t="b">
        <v>0</v>
      </c>
      <c r="N3340" s="5">
        <v>112</v>
      </c>
      <c r="O3340" s="5" t="b">
        <v>1</v>
      </c>
      <c r="P3340" s="5" t="s">
        <v>8271</v>
      </c>
      <c r="Q3340" s="10">
        <f t="shared" si="524"/>
        <v>102.18</v>
      </c>
      <c r="R3340" s="12">
        <f t="shared" si="525"/>
        <v>0.7466666666666667</v>
      </c>
      <c r="S3340" s="13" t="str">
        <f t="shared" si="530"/>
        <v>Theater</v>
      </c>
      <c r="T3340" s="13" t="str">
        <f t="shared" si="523"/>
        <v>Plays</v>
      </c>
      <c r="U3340" s="18" t="str">
        <f t="shared" si="526"/>
        <v>Feb</v>
      </c>
      <c r="V3340" s="18" t="str">
        <f t="shared" si="527"/>
        <v>Feb</v>
      </c>
      <c r="W3340" s="1">
        <f t="shared" si="531"/>
        <v>2017</v>
      </c>
      <c r="X3340" s="1">
        <f t="shared" si="532"/>
        <v>2017</v>
      </c>
    </row>
    <row r="3341" spans="1:24" ht="60.75" x14ac:dyDescent="0.3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17">
        <f t="shared" si="528"/>
        <v>42579.457384259258</v>
      </c>
      <c r="L3341" s="17">
        <f t="shared" si="529"/>
        <v>42549.457384259258</v>
      </c>
      <c r="M3341" s="5" t="b">
        <v>0</v>
      </c>
      <c r="N3341" s="5">
        <v>47</v>
      </c>
      <c r="O3341" s="5" t="b">
        <v>1</v>
      </c>
      <c r="P3341" s="5" t="s">
        <v>8271</v>
      </c>
      <c r="Q3341" s="10">
        <f t="shared" si="524"/>
        <v>104.35</v>
      </c>
      <c r="R3341" s="12">
        <f t="shared" si="525"/>
        <v>0.58750000000000002</v>
      </c>
      <c r="S3341" s="13" t="str">
        <f t="shared" si="530"/>
        <v>Theater</v>
      </c>
      <c r="T3341" s="13" t="str">
        <f t="shared" si="523"/>
        <v>Plays</v>
      </c>
      <c r="U3341" s="18" t="str">
        <f t="shared" si="526"/>
        <v>Jul</v>
      </c>
      <c r="V3341" s="18" t="str">
        <f t="shared" si="527"/>
        <v>Jun</v>
      </c>
      <c r="W3341" s="1">
        <f t="shared" si="531"/>
        <v>2016</v>
      </c>
      <c r="X3341" s="1">
        <f t="shared" si="532"/>
        <v>2016</v>
      </c>
    </row>
    <row r="3342" spans="1:24" ht="60.75" x14ac:dyDescent="0.3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17">
        <f t="shared" si="528"/>
        <v>42710.765671296293</v>
      </c>
      <c r="L3342" s="17">
        <f t="shared" si="529"/>
        <v>42685.765671296293</v>
      </c>
      <c r="M3342" s="5" t="b">
        <v>0</v>
      </c>
      <c r="N3342" s="5">
        <v>38</v>
      </c>
      <c r="O3342" s="5" t="b">
        <v>1</v>
      </c>
      <c r="P3342" s="5" t="s">
        <v>8271</v>
      </c>
      <c r="Q3342" s="10">
        <f t="shared" si="524"/>
        <v>138.16666666666666</v>
      </c>
      <c r="R3342" s="12">
        <f t="shared" si="525"/>
        <v>1.2666666666666666</v>
      </c>
      <c r="S3342" s="13" t="str">
        <f t="shared" si="530"/>
        <v>Theater</v>
      </c>
      <c r="T3342" s="13" t="str">
        <f t="shared" si="523"/>
        <v>Plays</v>
      </c>
      <c r="U3342" s="18" t="str">
        <f t="shared" si="526"/>
        <v>Dec</v>
      </c>
      <c r="V3342" s="18" t="str">
        <f t="shared" si="527"/>
        <v>Nov</v>
      </c>
      <c r="W3342" s="1">
        <f t="shared" si="531"/>
        <v>2016</v>
      </c>
      <c r="X3342" s="1">
        <f t="shared" si="532"/>
        <v>2016</v>
      </c>
    </row>
    <row r="3343" spans="1:24" ht="40.5" x14ac:dyDescent="0.3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17">
        <f t="shared" si="528"/>
        <v>42533.499999999993</v>
      </c>
      <c r="L3343" s="17">
        <f t="shared" si="529"/>
        <v>42510.590520833335</v>
      </c>
      <c r="M3343" s="5" t="b">
        <v>0</v>
      </c>
      <c r="N3343" s="5">
        <v>28</v>
      </c>
      <c r="O3343" s="5" t="b">
        <v>1</v>
      </c>
      <c r="P3343" s="5" t="s">
        <v>8271</v>
      </c>
      <c r="Q3343" s="10">
        <f t="shared" si="524"/>
        <v>100</v>
      </c>
      <c r="R3343" s="12">
        <f t="shared" si="525"/>
        <v>0.83582089552238803</v>
      </c>
      <c r="S3343" s="13" t="str">
        <f t="shared" si="530"/>
        <v>Theater</v>
      </c>
      <c r="T3343" s="13" t="str">
        <f t="shared" si="523"/>
        <v>Plays</v>
      </c>
      <c r="U3343" s="18" t="str">
        <f t="shared" si="526"/>
        <v>Jun</v>
      </c>
      <c r="V3343" s="18" t="str">
        <f t="shared" si="527"/>
        <v>May</v>
      </c>
      <c r="W3343" s="1">
        <f t="shared" si="531"/>
        <v>2016</v>
      </c>
      <c r="X3343" s="1">
        <f t="shared" si="532"/>
        <v>2016</v>
      </c>
    </row>
    <row r="3344" spans="1:24" ht="40.5" x14ac:dyDescent="0.3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17">
        <f t="shared" si="528"/>
        <v>42094.999305555553</v>
      </c>
      <c r="L3344" s="17">
        <f t="shared" si="529"/>
        <v>42062.088078703702</v>
      </c>
      <c r="M3344" s="5" t="b">
        <v>0</v>
      </c>
      <c r="N3344" s="5">
        <v>78</v>
      </c>
      <c r="O3344" s="5" t="b">
        <v>1</v>
      </c>
      <c r="P3344" s="5" t="s">
        <v>8271</v>
      </c>
      <c r="Q3344" s="10">
        <f t="shared" si="524"/>
        <v>101.66666666666667</v>
      </c>
      <c r="R3344" s="12">
        <f t="shared" si="525"/>
        <v>1.3</v>
      </c>
      <c r="S3344" s="13" t="str">
        <f t="shared" si="530"/>
        <v>Theater</v>
      </c>
      <c r="T3344" s="13" t="str">
        <f t="shared" si="523"/>
        <v>Plays</v>
      </c>
      <c r="U3344" s="18" t="str">
        <f t="shared" si="526"/>
        <v>Mar</v>
      </c>
      <c r="V3344" s="18" t="str">
        <f t="shared" si="527"/>
        <v>Feb</v>
      </c>
      <c r="W3344" s="1">
        <f t="shared" si="531"/>
        <v>2015</v>
      </c>
      <c r="X3344" s="1">
        <f t="shared" si="532"/>
        <v>2015</v>
      </c>
    </row>
    <row r="3345" spans="1:24" ht="40.5" x14ac:dyDescent="0.3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17">
        <f t="shared" si="528"/>
        <v>42473.345833333333</v>
      </c>
      <c r="L3345" s="17">
        <f t="shared" si="529"/>
        <v>42452.708148148151</v>
      </c>
      <c r="M3345" s="5" t="b">
        <v>0</v>
      </c>
      <c r="N3345" s="5">
        <v>23</v>
      </c>
      <c r="O3345" s="5" t="b">
        <v>1</v>
      </c>
      <c r="P3345" s="5" t="s">
        <v>8271</v>
      </c>
      <c r="Q3345" s="10">
        <f t="shared" si="524"/>
        <v>171.42857142857142</v>
      </c>
      <c r="R3345" s="12">
        <f t="shared" si="525"/>
        <v>3.2857142857142856</v>
      </c>
      <c r="S3345" s="13" t="str">
        <f t="shared" si="530"/>
        <v>Theater</v>
      </c>
      <c r="T3345" s="13" t="str">
        <f t="shared" si="523"/>
        <v>Plays</v>
      </c>
      <c r="U3345" s="18" t="str">
        <f t="shared" si="526"/>
        <v>Apr</v>
      </c>
      <c r="V3345" s="18" t="str">
        <f t="shared" si="527"/>
        <v>Mar</v>
      </c>
      <c r="W3345" s="1">
        <f t="shared" si="531"/>
        <v>2016</v>
      </c>
      <c r="X3345" s="1">
        <f t="shared" si="532"/>
        <v>2016</v>
      </c>
    </row>
    <row r="3346" spans="1:24" ht="40.5" x14ac:dyDescent="0.3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17">
        <f t="shared" si="528"/>
        <v>41880.991817129623</v>
      </c>
      <c r="L3346" s="17">
        <f t="shared" si="529"/>
        <v>41850.991817129623</v>
      </c>
      <c r="M3346" s="5" t="b">
        <v>0</v>
      </c>
      <c r="N3346" s="5">
        <v>40</v>
      </c>
      <c r="O3346" s="5" t="b">
        <v>1</v>
      </c>
      <c r="P3346" s="5" t="s">
        <v>8271</v>
      </c>
      <c r="Q3346" s="10">
        <f t="shared" si="524"/>
        <v>101.44444444444444</v>
      </c>
      <c r="R3346" s="12">
        <f t="shared" si="525"/>
        <v>0.88888888888888884</v>
      </c>
      <c r="S3346" s="13" t="str">
        <f t="shared" si="530"/>
        <v>Theater</v>
      </c>
      <c r="T3346" s="13" t="str">
        <f t="shared" si="523"/>
        <v>Plays</v>
      </c>
      <c r="U3346" s="18" t="str">
        <f t="shared" si="526"/>
        <v>Aug</v>
      </c>
      <c r="V3346" s="18" t="str">
        <f t="shared" si="527"/>
        <v>Jul</v>
      </c>
      <c r="W3346" s="1">
        <f t="shared" si="531"/>
        <v>2014</v>
      </c>
      <c r="X3346" s="1">
        <f t="shared" si="532"/>
        <v>2014</v>
      </c>
    </row>
    <row r="3347" spans="1:24" ht="40.5" x14ac:dyDescent="0.3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17">
        <f t="shared" si="528"/>
        <v>42111.817361111105</v>
      </c>
      <c r="L3347" s="17">
        <f t="shared" si="529"/>
        <v>42052.897777777776</v>
      </c>
      <c r="M3347" s="5" t="b">
        <v>0</v>
      </c>
      <c r="N3347" s="5">
        <v>13</v>
      </c>
      <c r="O3347" s="5" t="b">
        <v>1</v>
      </c>
      <c r="P3347" s="5" t="s">
        <v>8271</v>
      </c>
      <c r="Q3347" s="10">
        <f t="shared" si="524"/>
        <v>130</v>
      </c>
      <c r="R3347" s="12">
        <f t="shared" si="525"/>
        <v>2.6</v>
      </c>
      <c r="S3347" s="13" t="str">
        <f t="shared" si="530"/>
        <v>Theater</v>
      </c>
      <c r="T3347" s="13" t="str">
        <f t="shared" si="523"/>
        <v>Plays</v>
      </c>
      <c r="U3347" s="18" t="str">
        <f t="shared" si="526"/>
        <v>Apr</v>
      </c>
      <c r="V3347" s="18" t="str">
        <f t="shared" si="527"/>
        <v>Feb</v>
      </c>
      <c r="W3347" s="1">
        <f t="shared" si="531"/>
        <v>2015</v>
      </c>
      <c r="X3347" s="1">
        <f t="shared" si="532"/>
        <v>2015</v>
      </c>
    </row>
    <row r="3348" spans="1:24" ht="40.5" x14ac:dyDescent="0.3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17">
        <f t="shared" si="528"/>
        <v>42060.816087962965</v>
      </c>
      <c r="L3348" s="17">
        <f t="shared" si="529"/>
        <v>42053.816087962965</v>
      </c>
      <c r="M3348" s="5" t="b">
        <v>0</v>
      </c>
      <c r="N3348" s="5">
        <v>18</v>
      </c>
      <c r="O3348" s="5" t="b">
        <v>1</v>
      </c>
      <c r="P3348" s="5" t="s">
        <v>8271</v>
      </c>
      <c r="Q3348" s="10">
        <f t="shared" si="524"/>
        <v>110</v>
      </c>
      <c r="R3348" s="12">
        <f t="shared" si="525"/>
        <v>1.2</v>
      </c>
      <c r="S3348" s="13" t="str">
        <f t="shared" si="530"/>
        <v>Theater</v>
      </c>
      <c r="T3348" s="13" t="str">
        <f t="shared" si="523"/>
        <v>Plays</v>
      </c>
      <c r="U3348" s="18" t="str">
        <f t="shared" si="526"/>
        <v>Feb</v>
      </c>
      <c r="V3348" s="18" t="str">
        <f t="shared" si="527"/>
        <v>Feb</v>
      </c>
      <c r="W3348" s="1">
        <f t="shared" si="531"/>
        <v>2015</v>
      </c>
      <c r="X3348" s="1">
        <f t="shared" si="532"/>
        <v>2015</v>
      </c>
    </row>
    <row r="3349" spans="1:24" ht="40.5" x14ac:dyDescent="0.3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17">
        <f t="shared" si="528"/>
        <v>42498.666666666664</v>
      </c>
      <c r="L3349" s="17">
        <f t="shared" si="529"/>
        <v>42484.343217592592</v>
      </c>
      <c r="M3349" s="5" t="b">
        <v>0</v>
      </c>
      <c r="N3349" s="5">
        <v>22</v>
      </c>
      <c r="O3349" s="5" t="b">
        <v>1</v>
      </c>
      <c r="P3349" s="5" t="s">
        <v>8271</v>
      </c>
      <c r="Q3349" s="10">
        <f t="shared" si="524"/>
        <v>119.45</v>
      </c>
      <c r="R3349" s="12">
        <f t="shared" si="525"/>
        <v>1.1000000000000001</v>
      </c>
      <c r="S3349" s="13" t="str">
        <f t="shared" si="530"/>
        <v>Theater</v>
      </c>
      <c r="T3349" s="13" t="str">
        <f t="shared" si="523"/>
        <v>Plays</v>
      </c>
      <c r="U3349" s="18" t="str">
        <f t="shared" si="526"/>
        <v>May</v>
      </c>
      <c r="V3349" s="18" t="str">
        <f t="shared" si="527"/>
        <v>Apr</v>
      </c>
      <c r="W3349" s="1">
        <f t="shared" si="531"/>
        <v>2016</v>
      </c>
      <c r="X3349" s="1">
        <f t="shared" si="532"/>
        <v>2016</v>
      </c>
    </row>
    <row r="3350" spans="1:24" ht="40.5" x14ac:dyDescent="0.3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17">
        <f t="shared" si="528"/>
        <v>42489.957638888889</v>
      </c>
      <c r="L3350" s="17">
        <f t="shared" si="529"/>
        <v>42466.350462962961</v>
      </c>
      <c r="M3350" s="5" t="b">
        <v>0</v>
      </c>
      <c r="N3350" s="5">
        <v>79</v>
      </c>
      <c r="O3350" s="5" t="b">
        <v>1</v>
      </c>
      <c r="P3350" s="5" t="s">
        <v>8271</v>
      </c>
      <c r="Q3350" s="10">
        <f t="shared" si="524"/>
        <v>100.2909090909091</v>
      </c>
      <c r="R3350" s="12">
        <f t="shared" si="525"/>
        <v>1.4363636363636363</v>
      </c>
      <c r="S3350" s="13" t="str">
        <f t="shared" si="530"/>
        <v>Theater</v>
      </c>
      <c r="T3350" s="13" t="str">
        <f t="shared" si="523"/>
        <v>Plays</v>
      </c>
      <c r="U3350" s="18" t="str">
        <f t="shared" si="526"/>
        <v>Apr</v>
      </c>
      <c r="V3350" s="18" t="str">
        <f t="shared" si="527"/>
        <v>Apr</v>
      </c>
      <c r="W3350" s="1">
        <f t="shared" si="531"/>
        <v>2016</v>
      </c>
      <c r="X3350" s="1">
        <f t="shared" si="532"/>
        <v>2016</v>
      </c>
    </row>
    <row r="3351" spans="1:24" ht="40.5" x14ac:dyDescent="0.3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17">
        <f t="shared" si="528"/>
        <v>42534.499999999993</v>
      </c>
      <c r="L3351" s="17">
        <f t="shared" si="529"/>
        <v>42512.902453703697</v>
      </c>
      <c r="M3351" s="5" t="b">
        <v>0</v>
      </c>
      <c r="N3351" s="5">
        <v>14</v>
      </c>
      <c r="O3351" s="5" t="b">
        <v>1</v>
      </c>
      <c r="P3351" s="5" t="s">
        <v>8271</v>
      </c>
      <c r="Q3351" s="10">
        <f t="shared" si="524"/>
        <v>153.4</v>
      </c>
      <c r="R3351" s="12">
        <f t="shared" si="525"/>
        <v>1.4</v>
      </c>
      <c r="S3351" s="13" t="str">
        <f t="shared" si="530"/>
        <v>Theater</v>
      </c>
      <c r="T3351" s="13" t="str">
        <f t="shared" si="523"/>
        <v>Plays</v>
      </c>
      <c r="U3351" s="18" t="str">
        <f t="shared" si="526"/>
        <v>Jun</v>
      </c>
      <c r="V3351" s="18" t="str">
        <f t="shared" si="527"/>
        <v>May</v>
      </c>
      <c r="W3351" s="1">
        <f t="shared" si="531"/>
        <v>2016</v>
      </c>
      <c r="X3351" s="1">
        <f t="shared" si="532"/>
        <v>2016</v>
      </c>
    </row>
    <row r="3352" spans="1:24" ht="40.5" x14ac:dyDescent="0.3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17">
        <f t="shared" si="528"/>
        <v>42337.749999999993</v>
      </c>
      <c r="L3352" s="17">
        <f t="shared" si="529"/>
        <v>42302.493182870363</v>
      </c>
      <c r="M3352" s="5" t="b">
        <v>0</v>
      </c>
      <c r="N3352" s="5">
        <v>51</v>
      </c>
      <c r="O3352" s="5" t="b">
        <v>1</v>
      </c>
      <c r="P3352" s="5" t="s">
        <v>8271</v>
      </c>
      <c r="Q3352" s="10">
        <f t="shared" si="524"/>
        <v>104.42857142857143</v>
      </c>
      <c r="R3352" s="12">
        <f t="shared" si="525"/>
        <v>1.4571428571428571</v>
      </c>
      <c r="S3352" s="13" t="str">
        <f t="shared" si="530"/>
        <v>Theater</v>
      </c>
      <c r="T3352" s="13" t="str">
        <f t="shared" si="523"/>
        <v>Plays</v>
      </c>
      <c r="U3352" s="18" t="str">
        <f t="shared" si="526"/>
        <v>Nov</v>
      </c>
      <c r="V3352" s="18" t="str">
        <f t="shared" si="527"/>
        <v>Oct</v>
      </c>
      <c r="W3352" s="1">
        <f t="shared" si="531"/>
        <v>2015</v>
      </c>
      <c r="X3352" s="1">
        <f t="shared" si="532"/>
        <v>2015</v>
      </c>
    </row>
    <row r="3353" spans="1:24" ht="40.5" x14ac:dyDescent="0.3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17">
        <f t="shared" si="528"/>
        <v>41843.25</v>
      </c>
      <c r="L3353" s="17">
        <f t="shared" si="529"/>
        <v>41806.187094907407</v>
      </c>
      <c r="M3353" s="5" t="b">
        <v>0</v>
      </c>
      <c r="N3353" s="5">
        <v>54</v>
      </c>
      <c r="O3353" s="5" t="b">
        <v>1</v>
      </c>
      <c r="P3353" s="5" t="s">
        <v>8271</v>
      </c>
      <c r="Q3353" s="10">
        <f t="shared" si="524"/>
        <v>101.1</v>
      </c>
      <c r="R3353" s="12">
        <f t="shared" si="525"/>
        <v>1.08</v>
      </c>
      <c r="S3353" s="13" t="str">
        <f t="shared" si="530"/>
        <v>Theater</v>
      </c>
      <c r="T3353" s="13" t="str">
        <f t="shared" si="523"/>
        <v>Plays</v>
      </c>
      <c r="U3353" s="18" t="str">
        <f t="shared" si="526"/>
        <v>Jul</v>
      </c>
      <c r="V3353" s="18" t="str">
        <f t="shared" si="527"/>
        <v>Jun</v>
      </c>
      <c r="W3353" s="1">
        <f t="shared" si="531"/>
        <v>2014</v>
      </c>
      <c r="X3353" s="1">
        <f t="shared" si="532"/>
        <v>2014</v>
      </c>
    </row>
    <row r="3354" spans="1:24" ht="40.5" x14ac:dyDescent="0.3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17">
        <f t="shared" si="528"/>
        <v>42552.749999999993</v>
      </c>
      <c r="L3354" s="17">
        <f t="shared" si="529"/>
        <v>42495.784467592595</v>
      </c>
      <c r="M3354" s="5" t="b">
        <v>0</v>
      </c>
      <c r="N3354" s="5">
        <v>70</v>
      </c>
      <c r="O3354" s="5" t="b">
        <v>1</v>
      </c>
      <c r="P3354" s="5" t="s">
        <v>8271</v>
      </c>
      <c r="Q3354" s="10">
        <f t="shared" si="524"/>
        <v>107.52</v>
      </c>
      <c r="R3354" s="12">
        <f t="shared" si="525"/>
        <v>1.4</v>
      </c>
      <c r="S3354" s="13" t="str">
        <f t="shared" si="530"/>
        <v>Theater</v>
      </c>
      <c r="T3354" s="13" t="str">
        <f t="shared" si="523"/>
        <v>Plays</v>
      </c>
      <c r="U3354" s="18" t="str">
        <f t="shared" si="526"/>
        <v>Jul</v>
      </c>
      <c r="V3354" s="18" t="str">
        <f t="shared" si="527"/>
        <v>May</v>
      </c>
      <c r="W3354" s="1">
        <f t="shared" si="531"/>
        <v>2016</v>
      </c>
      <c r="X3354" s="1">
        <f t="shared" si="532"/>
        <v>2016</v>
      </c>
    </row>
    <row r="3355" spans="1:24" ht="40.5" x14ac:dyDescent="0.3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17">
        <f t="shared" si="528"/>
        <v>42492.749999999993</v>
      </c>
      <c r="L3355" s="17">
        <f t="shared" si="529"/>
        <v>42479.223958333336</v>
      </c>
      <c r="M3355" s="5" t="b">
        <v>0</v>
      </c>
      <c r="N3355" s="5">
        <v>44</v>
      </c>
      <c r="O3355" s="5" t="b">
        <v>1</v>
      </c>
      <c r="P3355" s="5" t="s">
        <v>8271</v>
      </c>
      <c r="Q3355" s="10">
        <f t="shared" si="524"/>
        <v>315</v>
      </c>
      <c r="R3355" s="12">
        <f t="shared" si="525"/>
        <v>8.8000000000000007</v>
      </c>
      <c r="S3355" s="13" t="str">
        <f t="shared" si="530"/>
        <v>Theater</v>
      </c>
      <c r="T3355" s="13" t="str">
        <f t="shared" si="523"/>
        <v>Plays</v>
      </c>
      <c r="U3355" s="18" t="str">
        <f t="shared" si="526"/>
        <v>May</v>
      </c>
      <c r="V3355" s="18" t="str">
        <f t="shared" si="527"/>
        <v>Apr</v>
      </c>
      <c r="W3355" s="1">
        <f t="shared" si="531"/>
        <v>2016</v>
      </c>
      <c r="X3355" s="1">
        <f t="shared" si="532"/>
        <v>2016</v>
      </c>
    </row>
    <row r="3356" spans="1:24" ht="40.5" x14ac:dyDescent="0.3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17">
        <f t="shared" si="528"/>
        <v>42305.959027777775</v>
      </c>
      <c r="L3356" s="17">
        <f t="shared" si="529"/>
        <v>42270.518587962964</v>
      </c>
      <c r="M3356" s="5" t="b">
        <v>0</v>
      </c>
      <c r="N3356" s="5">
        <v>55</v>
      </c>
      <c r="O3356" s="5" t="b">
        <v>1</v>
      </c>
      <c r="P3356" s="5" t="s">
        <v>8271</v>
      </c>
      <c r="Q3356" s="10">
        <f t="shared" si="524"/>
        <v>101.93333333333334</v>
      </c>
      <c r="R3356" s="12">
        <f t="shared" si="525"/>
        <v>1.8333333333333333</v>
      </c>
      <c r="S3356" s="13" t="str">
        <f t="shared" si="530"/>
        <v>Theater</v>
      </c>
      <c r="T3356" s="13" t="str">
        <f t="shared" si="523"/>
        <v>Plays</v>
      </c>
      <c r="U3356" s="18" t="str">
        <f t="shared" si="526"/>
        <v>Oct</v>
      </c>
      <c r="V3356" s="18" t="str">
        <f t="shared" si="527"/>
        <v>Sep</v>
      </c>
      <c r="W3356" s="1">
        <f t="shared" si="531"/>
        <v>2015</v>
      </c>
      <c r="X3356" s="1">
        <f t="shared" si="532"/>
        <v>2015</v>
      </c>
    </row>
    <row r="3357" spans="1:24" ht="40.5" x14ac:dyDescent="0.3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17">
        <f t="shared" si="528"/>
        <v>42500.261805555558</v>
      </c>
      <c r="L3357" s="17">
        <f t="shared" si="529"/>
        <v>42489.411192129628</v>
      </c>
      <c r="M3357" s="5" t="b">
        <v>0</v>
      </c>
      <c r="N3357" s="5">
        <v>15</v>
      </c>
      <c r="O3357" s="5" t="b">
        <v>1</v>
      </c>
      <c r="P3357" s="5" t="s">
        <v>8271</v>
      </c>
      <c r="Q3357" s="10">
        <f t="shared" si="524"/>
        <v>126.28571428571429</v>
      </c>
      <c r="R3357" s="12">
        <f t="shared" si="525"/>
        <v>0.8571428571428571</v>
      </c>
      <c r="S3357" s="13" t="str">
        <f t="shared" si="530"/>
        <v>Theater</v>
      </c>
      <c r="T3357" s="13" t="str">
        <f t="shared" si="523"/>
        <v>Plays</v>
      </c>
      <c r="U3357" s="18" t="str">
        <f t="shared" si="526"/>
        <v>May</v>
      </c>
      <c r="V3357" s="18" t="str">
        <f t="shared" si="527"/>
        <v>Apr</v>
      </c>
      <c r="W3357" s="1">
        <f t="shared" si="531"/>
        <v>2016</v>
      </c>
      <c r="X3357" s="1">
        <f t="shared" si="532"/>
        <v>2016</v>
      </c>
    </row>
    <row r="3358" spans="1:24" ht="60.75" x14ac:dyDescent="0.3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17">
        <f t="shared" si="528"/>
        <v>42566.607314814813</v>
      </c>
      <c r="L3358" s="17">
        <f t="shared" si="529"/>
        <v>42536.607314814813</v>
      </c>
      <c r="M3358" s="5" t="b">
        <v>0</v>
      </c>
      <c r="N3358" s="5">
        <v>27</v>
      </c>
      <c r="O3358" s="5" t="b">
        <v>1</v>
      </c>
      <c r="P3358" s="5" t="s">
        <v>8271</v>
      </c>
      <c r="Q3358" s="10">
        <f t="shared" si="524"/>
        <v>101.4</v>
      </c>
      <c r="R3358" s="12">
        <f t="shared" si="525"/>
        <v>1.8</v>
      </c>
      <c r="S3358" s="13" t="str">
        <f t="shared" si="530"/>
        <v>Theater</v>
      </c>
      <c r="T3358" s="13" t="str">
        <f t="shared" si="523"/>
        <v>Plays</v>
      </c>
      <c r="U3358" s="18" t="str">
        <f t="shared" si="526"/>
        <v>Jul</v>
      </c>
      <c r="V3358" s="18" t="str">
        <f t="shared" si="527"/>
        <v>Jun</v>
      </c>
      <c r="W3358" s="1">
        <f t="shared" si="531"/>
        <v>2016</v>
      </c>
      <c r="X3358" s="1">
        <f t="shared" si="532"/>
        <v>2016</v>
      </c>
    </row>
    <row r="3359" spans="1:24" ht="40.5" x14ac:dyDescent="0.3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17">
        <f t="shared" si="528"/>
        <v>41852.209606481476</v>
      </c>
      <c r="L3359" s="17">
        <f t="shared" si="529"/>
        <v>41822.209606481476</v>
      </c>
      <c r="M3359" s="5" t="b">
        <v>0</v>
      </c>
      <c r="N3359" s="5">
        <v>21</v>
      </c>
      <c r="O3359" s="5" t="b">
        <v>1</v>
      </c>
      <c r="P3359" s="5" t="s">
        <v>8271</v>
      </c>
      <c r="Q3359" s="10">
        <f t="shared" si="524"/>
        <v>101</v>
      </c>
      <c r="R3359" s="12">
        <f t="shared" si="525"/>
        <v>1.05</v>
      </c>
      <c r="S3359" s="13" t="str">
        <f t="shared" si="530"/>
        <v>Theater</v>
      </c>
      <c r="T3359" s="13" t="str">
        <f t="shared" si="523"/>
        <v>Plays</v>
      </c>
      <c r="U3359" s="18" t="str">
        <f t="shared" si="526"/>
        <v>Aug</v>
      </c>
      <c r="V3359" s="18" t="str">
        <f t="shared" si="527"/>
        <v>Jul</v>
      </c>
      <c r="W3359" s="1">
        <f t="shared" si="531"/>
        <v>2014</v>
      </c>
      <c r="X3359" s="1">
        <f t="shared" si="532"/>
        <v>2014</v>
      </c>
    </row>
    <row r="3360" spans="1:24" ht="40.5" x14ac:dyDescent="0.3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17">
        <f t="shared" si="528"/>
        <v>41962.144432870373</v>
      </c>
      <c r="L3360" s="17">
        <f t="shared" si="529"/>
        <v>41932.102766203701</v>
      </c>
      <c r="M3360" s="5" t="b">
        <v>0</v>
      </c>
      <c r="N3360" s="5">
        <v>162</v>
      </c>
      <c r="O3360" s="5" t="b">
        <v>1</v>
      </c>
      <c r="P3360" s="5" t="s">
        <v>8271</v>
      </c>
      <c r="Q3360" s="10">
        <f t="shared" si="524"/>
        <v>102.99</v>
      </c>
      <c r="R3360" s="12">
        <f t="shared" si="525"/>
        <v>1.62</v>
      </c>
      <c r="S3360" s="13" t="str">
        <f t="shared" si="530"/>
        <v>Theater</v>
      </c>
      <c r="T3360" s="13" t="str">
        <f t="shared" si="523"/>
        <v>Plays</v>
      </c>
      <c r="U3360" s="18" t="str">
        <f t="shared" si="526"/>
        <v>Nov</v>
      </c>
      <c r="V3360" s="18" t="str">
        <f t="shared" si="527"/>
        <v>Oct</v>
      </c>
      <c r="W3360" s="1">
        <f t="shared" si="531"/>
        <v>2014</v>
      </c>
      <c r="X3360" s="1">
        <f t="shared" si="532"/>
        <v>2014</v>
      </c>
    </row>
    <row r="3361" spans="1:24" ht="40.5" x14ac:dyDescent="0.3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17">
        <f t="shared" si="528"/>
        <v>42790.848773148151</v>
      </c>
      <c r="L3361" s="17">
        <f t="shared" si="529"/>
        <v>42745.848773148151</v>
      </c>
      <c r="M3361" s="5" t="b">
        <v>0</v>
      </c>
      <c r="N3361" s="5">
        <v>23</v>
      </c>
      <c r="O3361" s="5" t="b">
        <v>1</v>
      </c>
      <c r="P3361" s="5" t="s">
        <v>8271</v>
      </c>
      <c r="Q3361" s="10">
        <f t="shared" si="524"/>
        <v>106.25</v>
      </c>
      <c r="R3361" s="12">
        <f t="shared" si="525"/>
        <v>0.57499999999999996</v>
      </c>
      <c r="S3361" s="13" t="str">
        <f t="shared" si="530"/>
        <v>Theater</v>
      </c>
      <c r="T3361" s="13" t="str">
        <f t="shared" si="523"/>
        <v>Plays</v>
      </c>
      <c r="U3361" s="18" t="str">
        <f t="shared" si="526"/>
        <v>Feb</v>
      </c>
      <c r="V3361" s="18" t="str">
        <f t="shared" si="527"/>
        <v>Jan</v>
      </c>
      <c r="W3361" s="1">
        <f t="shared" si="531"/>
        <v>2017</v>
      </c>
      <c r="X3361" s="1">
        <f t="shared" si="532"/>
        <v>2017</v>
      </c>
    </row>
    <row r="3362" spans="1:24" x14ac:dyDescent="0.3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17">
        <f t="shared" si="528"/>
        <v>42718.457638888889</v>
      </c>
      <c r="L3362" s="17">
        <f t="shared" si="529"/>
        <v>42696.874340277776</v>
      </c>
      <c r="M3362" s="5" t="b">
        <v>0</v>
      </c>
      <c r="N3362" s="5">
        <v>72</v>
      </c>
      <c r="O3362" s="5" t="b">
        <v>1</v>
      </c>
      <c r="P3362" s="5" t="s">
        <v>8271</v>
      </c>
      <c r="Q3362" s="10">
        <f t="shared" si="524"/>
        <v>101.37777777777778</v>
      </c>
      <c r="R3362" s="12">
        <f t="shared" si="525"/>
        <v>0.8</v>
      </c>
      <c r="S3362" s="13" t="str">
        <f t="shared" si="530"/>
        <v>Theater</v>
      </c>
      <c r="T3362" s="13" t="str">
        <f t="shared" si="523"/>
        <v>Plays</v>
      </c>
      <c r="U3362" s="18" t="str">
        <f t="shared" si="526"/>
        <v>Dec</v>
      </c>
      <c r="V3362" s="18" t="str">
        <f t="shared" si="527"/>
        <v>Nov</v>
      </c>
      <c r="W3362" s="1">
        <f t="shared" si="531"/>
        <v>2016</v>
      </c>
      <c r="X3362" s="1">
        <f t="shared" si="532"/>
        <v>2016</v>
      </c>
    </row>
    <row r="3363" spans="1:24" ht="60.75" x14ac:dyDescent="0.3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17">
        <f t="shared" si="528"/>
        <v>41883.457638888889</v>
      </c>
      <c r="L3363" s="17">
        <f t="shared" si="529"/>
        <v>41865.817013888889</v>
      </c>
      <c r="M3363" s="5" t="b">
        <v>0</v>
      </c>
      <c r="N3363" s="5">
        <v>68</v>
      </c>
      <c r="O3363" s="5" t="b">
        <v>1</v>
      </c>
      <c r="P3363" s="5" t="s">
        <v>8271</v>
      </c>
      <c r="Q3363" s="10">
        <f t="shared" si="524"/>
        <v>113.46</v>
      </c>
      <c r="R3363" s="12">
        <f t="shared" si="525"/>
        <v>1.36</v>
      </c>
      <c r="S3363" s="13" t="str">
        <f t="shared" si="530"/>
        <v>Theater</v>
      </c>
      <c r="T3363" s="13" t="str">
        <f t="shared" si="523"/>
        <v>Plays</v>
      </c>
      <c r="U3363" s="18" t="str">
        <f t="shared" si="526"/>
        <v>Sep</v>
      </c>
      <c r="V3363" s="18" t="str">
        <f t="shared" si="527"/>
        <v>Aug</v>
      </c>
      <c r="W3363" s="1">
        <f t="shared" si="531"/>
        <v>2014</v>
      </c>
      <c r="X3363" s="1">
        <f t="shared" si="532"/>
        <v>2014</v>
      </c>
    </row>
    <row r="3364" spans="1:24" ht="60.75" x14ac:dyDescent="0.3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17">
        <f t="shared" si="528"/>
        <v>42069.996527777774</v>
      </c>
      <c r="L3364" s="17">
        <f t="shared" si="529"/>
        <v>42055.883298611108</v>
      </c>
      <c r="M3364" s="5" t="b">
        <v>0</v>
      </c>
      <c r="N3364" s="5">
        <v>20</v>
      </c>
      <c r="O3364" s="5" t="b">
        <v>1</v>
      </c>
      <c r="P3364" s="5" t="s">
        <v>8271</v>
      </c>
      <c r="Q3364" s="10">
        <f t="shared" si="524"/>
        <v>218</v>
      </c>
      <c r="R3364" s="12">
        <f t="shared" si="525"/>
        <v>4</v>
      </c>
      <c r="S3364" s="13" t="str">
        <f t="shared" si="530"/>
        <v>Theater</v>
      </c>
      <c r="T3364" s="13" t="str">
        <f t="shared" si="523"/>
        <v>Plays</v>
      </c>
      <c r="U3364" s="18" t="str">
        <f t="shared" si="526"/>
        <v>Mar</v>
      </c>
      <c r="V3364" s="18" t="str">
        <f t="shared" si="527"/>
        <v>Feb</v>
      </c>
      <c r="W3364" s="1">
        <f t="shared" si="531"/>
        <v>2015</v>
      </c>
      <c r="X3364" s="1">
        <f t="shared" si="532"/>
        <v>2015</v>
      </c>
    </row>
    <row r="3365" spans="1:24" ht="40.5" x14ac:dyDescent="0.3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17">
        <f t="shared" si="528"/>
        <v>41870.458333333328</v>
      </c>
      <c r="L3365" s="17">
        <f t="shared" si="529"/>
        <v>41851.563020833331</v>
      </c>
      <c r="M3365" s="5" t="b">
        <v>0</v>
      </c>
      <c r="N3365" s="5">
        <v>26</v>
      </c>
      <c r="O3365" s="5" t="b">
        <v>1</v>
      </c>
      <c r="P3365" s="5" t="s">
        <v>8271</v>
      </c>
      <c r="Q3365" s="10">
        <f t="shared" si="524"/>
        <v>101.41935483870968</v>
      </c>
      <c r="R3365" s="12">
        <f t="shared" si="525"/>
        <v>0.33548387096774196</v>
      </c>
      <c r="S3365" s="13" t="str">
        <f t="shared" si="530"/>
        <v>Theater</v>
      </c>
      <c r="T3365" s="13" t="str">
        <f t="shared" si="523"/>
        <v>Plays</v>
      </c>
      <c r="U3365" s="18" t="str">
        <f t="shared" si="526"/>
        <v>Aug</v>
      </c>
      <c r="V3365" s="18" t="str">
        <f t="shared" si="527"/>
        <v>Jul</v>
      </c>
      <c r="W3365" s="1">
        <f t="shared" si="531"/>
        <v>2014</v>
      </c>
      <c r="X3365" s="1">
        <f t="shared" si="532"/>
        <v>2014</v>
      </c>
    </row>
    <row r="3366" spans="1:24" ht="40.5" x14ac:dyDescent="0.3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17">
        <f t="shared" si="528"/>
        <v>42444.666666666664</v>
      </c>
      <c r="L3366" s="17">
        <f t="shared" si="529"/>
        <v>42422.769085648142</v>
      </c>
      <c r="M3366" s="5" t="b">
        <v>0</v>
      </c>
      <c r="N3366" s="5">
        <v>72</v>
      </c>
      <c r="O3366" s="5" t="b">
        <v>1</v>
      </c>
      <c r="P3366" s="5" t="s">
        <v>8271</v>
      </c>
      <c r="Q3366" s="10">
        <f t="shared" si="524"/>
        <v>105.93333333333334</v>
      </c>
      <c r="R3366" s="12">
        <f t="shared" si="525"/>
        <v>2.4</v>
      </c>
      <c r="S3366" s="13" t="str">
        <f t="shared" si="530"/>
        <v>Theater</v>
      </c>
      <c r="T3366" s="13" t="str">
        <f t="shared" si="523"/>
        <v>Plays</v>
      </c>
      <c r="U3366" s="18" t="str">
        <f t="shared" si="526"/>
        <v>Mar</v>
      </c>
      <c r="V3366" s="18" t="str">
        <f t="shared" si="527"/>
        <v>Feb</v>
      </c>
      <c r="W3366" s="1">
        <f t="shared" si="531"/>
        <v>2016</v>
      </c>
      <c r="X3366" s="1">
        <f t="shared" si="532"/>
        <v>2016</v>
      </c>
    </row>
    <row r="3367" spans="1:24" ht="40.5" x14ac:dyDescent="0.3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17">
        <f t="shared" si="528"/>
        <v>42350.893425925919</v>
      </c>
      <c r="L3367" s="17">
        <f t="shared" si="529"/>
        <v>42320.893425925919</v>
      </c>
      <c r="M3367" s="5" t="b">
        <v>0</v>
      </c>
      <c r="N3367" s="5">
        <v>3</v>
      </c>
      <c r="O3367" s="5" t="b">
        <v>1</v>
      </c>
      <c r="P3367" s="5" t="s">
        <v>8271</v>
      </c>
      <c r="Q3367" s="10">
        <f t="shared" si="524"/>
        <v>104</v>
      </c>
      <c r="R3367" s="12">
        <f t="shared" si="525"/>
        <v>0.12</v>
      </c>
      <c r="S3367" s="13" t="str">
        <f t="shared" si="530"/>
        <v>Theater</v>
      </c>
      <c r="T3367" s="13" t="str">
        <f t="shared" si="523"/>
        <v>Plays</v>
      </c>
      <c r="U3367" s="18" t="str">
        <f t="shared" si="526"/>
        <v>Dec</v>
      </c>
      <c r="V3367" s="18" t="str">
        <f t="shared" si="527"/>
        <v>Nov</v>
      </c>
      <c r="W3367" s="1">
        <f t="shared" si="531"/>
        <v>2015</v>
      </c>
      <c r="X3367" s="1">
        <f t="shared" si="532"/>
        <v>2015</v>
      </c>
    </row>
    <row r="3368" spans="1:24" ht="40.5" x14ac:dyDescent="0.3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17">
        <f t="shared" si="528"/>
        <v>42136.859224537031</v>
      </c>
      <c r="L3368" s="17">
        <f t="shared" si="529"/>
        <v>42106.859224537031</v>
      </c>
      <c r="M3368" s="5" t="b">
        <v>0</v>
      </c>
      <c r="N3368" s="5">
        <v>18</v>
      </c>
      <c r="O3368" s="5" t="b">
        <v>1</v>
      </c>
      <c r="P3368" s="5" t="s">
        <v>8271</v>
      </c>
      <c r="Q3368" s="10">
        <f t="shared" si="524"/>
        <v>221</v>
      </c>
      <c r="R3368" s="12">
        <f t="shared" si="525"/>
        <v>3.6</v>
      </c>
      <c r="S3368" s="13" t="str">
        <f t="shared" si="530"/>
        <v>Theater</v>
      </c>
      <c r="T3368" s="13" t="str">
        <f t="shared" si="523"/>
        <v>Plays</v>
      </c>
      <c r="U3368" s="18" t="str">
        <f t="shared" si="526"/>
        <v>May</v>
      </c>
      <c r="V3368" s="18" t="str">
        <f t="shared" si="527"/>
        <v>Apr</v>
      </c>
      <c r="W3368" s="1">
        <f t="shared" si="531"/>
        <v>2015</v>
      </c>
      <c r="X3368" s="1">
        <f t="shared" si="532"/>
        <v>2015</v>
      </c>
    </row>
    <row r="3369" spans="1:24" ht="40.5" x14ac:dyDescent="0.3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17">
        <f t="shared" si="528"/>
        <v>42217.725624999999</v>
      </c>
      <c r="L3369" s="17">
        <f t="shared" si="529"/>
        <v>42192.725624999999</v>
      </c>
      <c r="M3369" s="5" t="b">
        <v>0</v>
      </c>
      <c r="N3369" s="5">
        <v>30</v>
      </c>
      <c r="O3369" s="5" t="b">
        <v>1</v>
      </c>
      <c r="P3369" s="5" t="s">
        <v>8271</v>
      </c>
      <c r="Q3369" s="10">
        <f t="shared" si="524"/>
        <v>118.66666666666667</v>
      </c>
      <c r="R3369" s="12">
        <f t="shared" si="525"/>
        <v>4</v>
      </c>
      <c r="S3369" s="13" t="str">
        <f t="shared" si="530"/>
        <v>Theater</v>
      </c>
      <c r="T3369" s="13" t="str">
        <f t="shared" si="523"/>
        <v>Plays</v>
      </c>
      <c r="U3369" s="18" t="str">
        <f t="shared" si="526"/>
        <v>Aug</v>
      </c>
      <c r="V3369" s="18" t="str">
        <f t="shared" si="527"/>
        <v>Jul</v>
      </c>
      <c r="W3369" s="1">
        <f t="shared" si="531"/>
        <v>2015</v>
      </c>
      <c r="X3369" s="1">
        <f t="shared" si="532"/>
        <v>2015</v>
      </c>
    </row>
    <row r="3370" spans="1:24" ht="40.5" x14ac:dyDescent="0.3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17">
        <f t="shared" si="528"/>
        <v>42004.999999999993</v>
      </c>
      <c r="L3370" s="17">
        <f t="shared" si="529"/>
        <v>41968.991423611107</v>
      </c>
      <c r="M3370" s="5" t="b">
        <v>0</v>
      </c>
      <c r="N3370" s="5">
        <v>23</v>
      </c>
      <c r="O3370" s="5" t="b">
        <v>1</v>
      </c>
      <c r="P3370" s="5" t="s">
        <v>8271</v>
      </c>
      <c r="Q3370" s="10">
        <f t="shared" si="524"/>
        <v>104.6</v>
      </c>
      <c r="R3370" s="12">
        <f t="shared" si="525"/>
        <v>2.2999999999999998</v>
      </c>
      <c r="S3370" s="13" t="str">
        <f t="shared" si="530"/>
        <v>Theater</v>
      </c>
      <c r="T3370" s="13" t="str">
        <f t="shared" si="523"/>
        <v>Plays</v>
      </c>
      <c r="U3370" s="18" t="str">
        <f t="shared" si="526"/>
        <v>Jan</v>
      </c>
      <c r="V3370" s="18" t="str">
        <f t="shared" si="527"/>
        <v>Nov</v>
      </c>
      <c r="W3370" s="1">
        <f t="shared" si="531"/>
        <v>2015</v>
      </c>
      <c r="X3370" s="1">
        <f t="shared" si="532"/>
        <v>2014</v>
      </c>
    </row>
    <row r="3371" spans="1:24" ht="40.5" x14ac:dyDescent="0.3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17">
        <f t="shared" si="528"/>
        <v>42749.833101851851</v>
      </c>
      <c r="L3371" s="17">
        <f t="shared" si="529"/>
        <v>42689.833101851851</v>
      </c>
      <c r="M3371" s="5" t="b">
        <v>0</v>
      </c>
      <c r="N3371" s="5">
        <v>54</v>
      </c>
      <c r="O3371" s="5" t="b">
        <v>1</v>
      </c>
      <c r="P3371" s="5" t="s">
        <v>8271</v>
      </c>
      <c r="Q3371" s="10">
        <f t="shared" si="524"/>
        <v>103.9</v>
      </c>
      <c r="R3371" s="12">
        <f t="shared" si="525"/>
        <v>1.08</v>
      </c>
      <c r="S3371" s="13" t="str">
        <f t="shared" si="530"/>
        <v>Theater</v>
      </c>
      <c r="T3371" s="13" t="str">
        <f t="shared" si="523"/>
        <v>Plays</v>
      </c>
      <c r="U3371" s="18" t="str">
        <f t="shared" si="526"/>
        <v>Jan</v>
      </c>
      <c r="V3371" s="18" t="str">
        <f t="shared" si="527"/>
        <v>Nov</v>
      </c>
      <c r="W3371" s="1">
        <f t="shared" si="531"/>
        <v>2017</v>
      </c>
      <c r="X3371" s="1">
        <f t="shared" si="532"/>
        <v>2016</v>
      </c>
    </row>
    <row r="3372" spans="1:24" ht="60.75" x14ac:dyDescent="0.3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17">
        <f t="shared" si="528"/>
        <v>42721.124999999993</v>
      </c>
      <c r="L3372" s="17">
        <f t="shared" si="529"/>
        <v>42690.125983796293</v>
      </c>
      <c r="M3372" s="5" t="b">
        <v>0</v>
      </c>
      <c r="N3372" s="5">
        <v>26</v>
      </c>
      <c r="O3372" s="5" t="b">
        <v>1</v>
      </c>
      <c r="P3372" s="5" t="s">
        <v>8271</v>
      </c>
      <c r="Q3372" s="10">
        <f t="shared" si="524"/>
        <v>117.73333333333333</v>
      </c>
      <c r="R3372" s="12">
        <f t="shared" si="525"/>
        <v>1.7333333333333334</v>
      </c>
      <c r="S3372" s="13" t="str">
        <f t="shared" si="530"/>
        <v>Theater</v>
      </c>
      <c r="T3372" s="13" t="str">
        <f t="shared" si="523"/>
        <v>Plays</v>
      </c>
      <c r="U3372" s="18" t="str">
        <f t="shared" si="526"/>
        <v>Dec</v>
      </c>
      <c r="V3372" s="18" t="str">
        <f t="shared" si="527"/>
        <v>Nov</v>
      </c>
      <c r="W3372" s="1">
        <f t="shared" si="531"/>
        <v>2016</v>
      </c>
      <c r="X3372" s="1">
        <f t="shared" si="532"/>
        <v>2016</v>
      </c>
    </row>
    <row r="3373" spans="1:24" ht="40.5" x14ac:dyDescent="0.3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17">
        <f t="shared" si="528"/>
        <v>42340.666261574072</v>
      </c>
      <c r="L3373" s="17">
        <f t="shared" si="529"/>
        <v>42312.666261574072</v>
      </c>
      <c r="M3373" s="5" t="b">
        <v>0</v>
      </c>
      <c r="N3373" s="5">
        <v>9</v>
      </c>
      <c r="O3373" s="5" t="b">
        <v>1</v>
      </c>
      <c r="P3373" s="5" t="s">
        <v>8271</v>
      </c>
      <c r="Q3373" s="10">
        <f t="shared" si="524"/>
        <v>138.5</v>
      </c>
      <c r="R3373" s="12">
        <f t="shared" si="525"/>
        <v>4.5</v>
      </c>
      <c r="S3373" s="13" t="str">
        <f t="shared" si="530"/>
        <v>Theater</v>
      </c>
      <c r="T3373" s="13" t="str">
        <f t="shared" si="523"/>
        <v>Plays</v>
      </c>
      <c r="U3373" s="18" t="str">
        <f t="shared" si="526"/>
        <v>Dec</v>
      </c>
      <c r="V3373" s="18" t="str">
        <f t="shared" si="527"/>
        <v>Nov</v>
      </c>
      <c r="W3373" s="1">
        <f t="shared" si="531"/>
        <v>2015</v>
      </c>
      <c r="X3373" s="1">
        <f t="shared" si="532"/>
        <v>2015</v>
      </c>
    </row>
    <row r="3374" spans="1:24" ht="40.5" x14ac:dyDescent="0.3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17">
        <f t="shared" si="528"/>
        <v>41875.999305555553</v>
      </c>
      <c r="L3374" s="17">
        <f t="shared" si="529"/>
        <v>41855.339768518512</v>
      </c>
      <c r="M3374" s="5" t="b">
        <v>0</v>
      </c>
      <c r="N3374" s="5">
        <v>27</v>
      </c>
      <c r="O3374" s="5" t="b">
        <v>1</v>
      </c>
      <c r="P3374" s="5" t="s">
        <v>8271</v>
      </c>
      <c r="Q3374" s="10">
        <f t="shared" si="524"/>
        <v>103.5</v>
      </c>
      <c r="R3374" s="12">
        <f t="shared" si="525"/>
        <v>2.7</v>
      </c>
      <c r="S3374" s="13" t="str">
        <f t="shared" si="530"/>
        <v>Theater</v>
      </c>
      <c r="T3374" s="13" t="str">
        <f t="shared" si="523"/>
        <v>Plays</v>
      </c>
      <c r="U3374" s="18" t="str">
        <f t="shared" si="526"/>
        <v>Aug</v>
      </c>
      <c r="V3374" s="18" t="str">
        <f t="shared" si="527"/>
        <v>Aug</v>
      </c>
      <c r="W3374" s="1">
        <f t="shared" si="531"/>
        <v>2014</v>
      </c>
      <c r="X3374" s="1">
        <f t="shared" si="532"/>
        <v>2014</v>
      </c>
    </row>
    <row r="3375" spans="1:24" ht="40.5" x14ac:dyDescent="0.3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17">
        <f t="shared" si="528"/>
        <v>42203.458333333336</v>
      </c>
      <c r="L3375" s="17">
        <f t="shared" si="529"/>
        <v>42179.646296296291</v>
      </c>
      <c r="M3375" s="5" t="b">
        <v>0</v>
      </c>
      <c r="N3375" s="5">
        <v>30</v>
      </c>
      <c r="O3375" s="5" t="b">
        <v>1</v>
      </c>
      <c r="P3375" s="5" t="s">
        <v>8271</v>
      </c>
      <c r="Q3375" s="10">
        <f t="shared" si="524"/>
        <v>100.25</v>
      </c>
      <c r="R3375" s="12">
        <f t="shared" si="525"/>
        <v>1.5</v>
      </c>
      <c r="S3375" s="13" t="str">
        <f t="shared" si="530"/>
        <v>Theater</v>
      </c>
      <c r="T3375" s="13" t="str">
        <f t="shared" si="523"/>
        <v>Plays</v>
      </c>
      <c r="U3375" s="18" t="str">
        <f t="shared" si="526"/>
        <v>Jul</v>
      </c>
      <c r="V3375" s="18" t="str">
        <f t="shared" si="527"/>
        <v>Jun</v>
      </c>
      <c r="W3375" s="1">
        <f t="shared" si="531"/>
        <v>2015</v>
      </c>
      <c r="X3375" s="1">
        <f t="shared" si="532"/>
        <v>2015</v>
      </c>
    </row>
    <row r="3376" spans="1:24" ht="40.5" x14ac:dyDescent="0.3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17">
        <f t="shared" si="528"/>
        <v>42305.523333333331</v>
      </c>
      <c r="L3376" s="17">
        <f t="shared" si="529"/>
        <v>42275.523333333331</v>
      </c>
      <c r="M3376" s="5" t="b">
        <v>0</v>
      </c>
      <c r="N3376" s="5">
        <v>52</v>
      </c>
      <c r="O3376" s="5" t="b">
        <v>1</v>
      </c>
      <c r="P3376" s="5" t="s">
        <v>8271</v>
      </c>
      <c r="Q3376" s="10">
        <f t="shared" si="524"/>
        <v>106.57142857142857</v>
      </c>
      <c r="R3376" s="12">
        <f t="shared" si="525"/>
        <v>1.4857142857142858</v>
      </c>
      <c r="S3376" s="13" t="str">
        <f t="shared" si="530"/>
        <v>Theater</v>
      </c>
      <c r="T3376" s="13" t="str">
        <f t="shared" ref="T3376:T3439" si="533">IF(ISNUMBER(SEARCH("television",P3376)),"Video/Televison",IF(ISNUMBER(SEARCH("documentary",P3376)),"Video/Documentary",IF(ISNUMBER(SEARCH("drama",P3376)),"Video/Drama",IF(ISNUMBER(SEARCH("science",P3376)),"Video/Science Fiction",IF(ISNUMBER(SEARCH("shorts",P3376)),"Video/Shorts",IF(ISNUMBER(SEARCH("Trucks",P3376)),"Food Trucks",IF(ISNUMBER(SEARCH("restaurants",P3376)),"Restaurants",IF(ISNUMBER(SEARCH("small",P3376)),"Small Batch",IF(ISNUMBER(SEARCH("mobile",P3376)),"Mobile Games",IF(ISNUMBER(SEARCH("tabletop",P3376)),"Tabletop Games",IF(ISNUMBER(SEARCH("video",P3376)),"Video Games",IF(ISNUMBER(SEARCH("audio",P3376)),"Audio",IF(ISNUMBER(SEARCH("classical",P3376)),"Classical",IF(ISNUMBER(SEARCH("electric",P3376)),"Electric Music",IF(ISNUMBER(SEARCH("faith",P3376)),"Faith",IF(ISNUMBER(SEARCH("indie",P3376)),"Indie Music",IF(ISNUMBER(SEARCH("jazz",P3376)),"Jazz",IF(ISNUMBER(SEARCH("metal",P3376)),"Metal",IF(ISNUMBER(SEARCH("pop",P3376)),"Pop",IF(ISNUMBER(SEARCH("world",P3376)),"World Music",IF(ISNUMBER(SEARCH("plays",P3376)),"Plays",IF(ISNUMBER(SEARCH("spaces",P3376)),"Spaces",IF(ISNUMBER(SEARCH("marker",P3376)),"Markerpaces",IF(ISNUMBER(SEARCH("exploration",P3376)),"Space Exploration",IF(ISNUMBER(SEARCH("wearables",P3376)),"Wearables",IF(ISNUMBER(SEARCH("web",P3376)),"Web",IF(ISNUMBER(SEARCH("hardware",P3376)),"Hardware",IF(ISNUMBER(SEARCH("nature",P3376)),"Nature",IF(ISNUMBER(SEARCH("people",P3376)),"People",IF(ISNUMBER(SEARCH("photobooks",P3376)),"Photobooks",IF(ISNUMBER(SEARCH("places",P3376)),"Places",IF(ISNUMBER(SEARCH("nonfiction",P3376)),"Nonfiction",IF(ISNUMBER(SEARCH("fiction",P3376)),"fiction",IF(ISNUMBER(SEARCH("radio",P3376)),"Radio &amp; Podcast",IF(ISNUMBER(SEARCH("translation",P3376)),"Translation",IF(ISNUMBER(SEARCH("musical",P3376)),"Musical",IF(ISNUMBER(SEARCH("rock",P3376)),"Rock",IF(ISNUMBER(SEARCH("books",P3376)),"Books",IF(ISNUMBER(SEARCH("music/electronic",P3376)),"Electronic Music",IF(ISNUMBER(SEARCH("gadgets",P3376)),"Gadgets"))))))))))))))))))))))))))))))))))))))))</f>
        <v>Plays</v>
      </c>
      <c r="U3376" s="18" t="str">
        <f t="shared" si="526"/>
        <v>Oct</v>
      </c>
      <c r="V3376" s="18" t="str">
        <f t="shared" si="527"/>
        <v>Sep</v>
      </c>
      <c r="W3376" s="1">
        <f t="shared" si="531"/>
        <v>2015</v>
      </c>
      <c r="X3376" s="1">
        <f t="shared" si="532"/>
        <v>2015</v>
      </c>
    </row>
    <row r="3377" spans="1:24" ht="40.5" x14ac:dyDescent="0.3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17">
        <f t="shared" si="528"/>
        <v>41777.402465277773</v>
      </c>
      <c r="L3377" s="17">
        <f t="shared" si="529"/>
        <v>41765.402465277773</v>
      </c>
      <c r="M3377" s="5" t="b">
        <v>0</v>
      </c>
      <c r="N3377" s="5">
        <v>17</v>
      </c>
      <c r="O3377" s="5" t="b">
        <v>1</v>
      </c>
      <c r="P3377" s="5" t="s">
        <v>8271</v>
      </c>
      <c r="Q3377" s="10">
        <f t="shared" si="524"/>
        <v>100</v>
      </c>
      <c r="R3377" s="12">
        <f t="shared" si="525"/>
        <v>0.56666666666666665</v>
      </c>
      <c r="S3377" s="13" t="str">
        <f t="shared" si="530"/>
        <v>Theater</v>
      </c>
      <c r="T3377" s="13" t="str">
        <f t="shared" si="533"/>
        <v>Plays</v>
      </c>
      <c r="U3377" s="18" t="str">
        <f t="shared" si="526"/>
        <v>May</v>
      </c>
      <c r="V3377" s="18" t="str">
        <f t="shared" si="527"/>
        <v>May</v>
      </c>
      <c r="W3377" s="1">
        <f t="shared" si="531"/>
        <v>2014</v>
      </c>
      <c r="X3377" s="1">
        <f t="shared" si="532"/>
        <v>2014</v>
      </c>
    </row>
    <row r="3378" spans="1:24" ht="40.5" x14ac:dyDescent="0.3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17">
        <f t="shared" si="528"/>
        <v>42119.451319444437</v>
      </c>
      <c r="L3378" s="17">
        <f t="shared" si="529"/>
        <v>42059.492986111109</v>
      </c>
      <c r="M3378" s="5" t="b">
        <v>0</v>
      </c>
      <c r="N3378" s="5">
        <v>19</v>
      </c>
      <c r="O3378" s="5" t="b">
        <v>1</v>
      </c>
      <c r="P3378" s="5" t="s">
        <v>8271</v>
      </c>
      <c r="Q3378" s="10">
        <f t="shared" si="524"/>
        <v>100.0125</v>
      </c>
      <c r="R3378" s="12">
        <f t="shared" si="525"/>
        <v>0.23749999999999999</v>
      </c>
      <c r="S3378" s="13" t="str">
        <f t="shared" si="530"/>
        <v>Theater</v>
      </c>
      <c r="T3378" s="13" t="str">
        <f t="shared" si="533"/>
        <v>Plays</v>
      </c>
      <c r="U3378" s="18" t="str">
        <f t="shared" si="526"/>
        <v>Apr</v>
      </c>
      <c r="V3378" s="18" t="str">
        <f t="shared" si="527"/>
        <v>Feb</v>
      </c>
      <c r="W3378" s="1">
        <f t="shared" si="531"/>
        <v>2015</v>
      </c>
      <c r="X3378" s="1">
        <f t="shared" si="532"/>
        <v>2015</v>
      </c>
    </row>
    <row r="3379" spans="1:24" ht="40.5" x14ac:dyDescent="0.3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17">
        <f t="shared" si="528"/>
        <v>42083.49722222222</v>
      </c>
      <c r="L3379" s="17">
        <f t="shared" si="529"/>
        <v>42053.524293981478</v>
      </c>
      <c r="M3379" s="5" t="b">
        <v>0</v>
      </c>
      <c r="N3379" s="5">
        <v>77</v>
      </c>
      <c r="O3379" s="5" t="b">
        <v>1</v>
      </c>
      <c r="P3379" s="5" t="s">
        <v>8271</v>
      </c>
      <c r="Q3379" s="10">
        <f t="shared" si="524"/>
        <v>101.05</v>
      </c>
      <c r="R3379" s="12">
        <f t="shared" si="525"/>
        <v>0.96250000000000002</v>
      </c>
      <c r="S3379" s="13" t="str">
        <f t="shared" si="530"/>
        <v>Theater</v>
      </c>
      <c r="T3379" s="13" t="str">
        <f t="shared" si="533"/>
        <v>Plays</v>
      </c>
      <c r="U3379" s="18" t="str">
        <f t="shared" si="526"/>
        <v>Mar</v>
      </c>
      <c r="V3379" s="18" t="str">
        <f t="shared" si="527"/>
        <v>Feb</v>
      </c>
      <c r="W3379" s="1">
        <f t="shared" si="531"/>
        <v>2015</v>
      </c>
      <c r="X3379" s="1">
        <f t="shared" si="532"/>
        <v>2015</v>
      </c>
    </row>
    <row r="3380" spans="1:24" ht="60.75" x14ac:dyDescent="0.3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17">
        <f t="shared" si="528"/>
        <v>41882.338888888888</v>
      </c>
      <c r="L3380" s="17">
        <f t="shared" si="529"/>
        <v>41858.147060185183</v>
      </c>
      <c r="M3380" s="5" t="b">
        <v>0</v>
      </c>
      <c r="N3380" s="5">
        <v>21</v>
      </c>
      <c r="O3380" s="5" t="b">
        <v>1</v>
      </c>
      <c r="P3380" s="5" t="s">
        <v>8271</v>
      </c>
      <c r="Q3380" s="10">
        <f t="shared" si="524"/>
        <v>107.63636363636364</v>
      </c>
      <c r="R3380" s="12">
        <f t="shared" si="525"/>
        <v>3.8181818181818183</v>
      </c>
      <c r="S3380" s="13" t="str">
        <f t="shared" si="530"/>
        <v>Theater</v>
      </c>
      <c r="T3380" s="13" t="str">
        <f t="shared" si="533"/>
        <v>Plays</v>
      </c>
      <c r="U3380" s="18" t="str">
        <f t="shared" si="526"/>
        <v>Aug</v>
      </c>
      <c r="V3380" s="18" t="str">
        <f t="shared" si="527"/>
        <v>Aug</v>
      </c>
      <c r="W3380" s="1">
        <f t="shared" si="531"/>
        <v>2014</v>
      </c>
      <c r="X3380" s="1">
        <f t="shared" si="532"/>
        <v>2014</v>
      </c>
    </row>
    <row r="3381" spans="1:24" ht="40.5" x14ac:dyDescent="0.3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17">
        <f t="shared" si="528"/>
        <v>42242.749999999993</v>
      </c>
      <c r="L3381" s="17">
        <f t="shared" si="529"/>
        <v>42225.305555555555</v>
      </c>
      <c r="M3381" s="5" t="b">
        <v>0</v>
      </c>
      <c r="N3381" s="5">
        <v>38</v>
      </c>
      <c r="O3381" s="5" t="b">
        <v>1</v>
      </c>
      <c r="P3381" s="5" t="s">
        <v>8271</v>
      </c>
      <c r="Q3381" s="10">
        <f t="shared" si="524"/>
        <v>103.65</v>
      </c>
      <c r="R3381" s="12">
        <f t="shared" si="525"/>
        <v>1.9</v>
      </c>
      <c r="S3381" s="13" t="str">
        <f t="shared" si="530"/>
        <v>Theater</v>
      </c>
      <c r="T3381" s="13" t="str">
        <f t="shared" si="533"/>
        <v>Plays</v>
      </c>
      <c r="U3381" s="18" t="str">
        <f t="shared" si="526"/>
        <v>Aug</v>
      </c>
      <c r="V3381" s="18" t="str">
        <f t="shared" si="527"/>
        <v>Aug</v>
      </c>
      <c r="W3381" s="1">
        <f t="shared" si="531"/>
        <v>2015</v>
      </c>
      <c r="X3381" s="1">
        <f t="shared" si="532"/>
        <v>2015</v>
      </c>
    </row>
    <row r="3382" spans="1:24" ht="40.5" x14ac:dyDescent="0.3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17">
        <f t="shared" si="528"/>
        <v>41972.786782407406</v>
      </c>
      <c r="L3382" s="17">
        <f t="shared" si="529"/>
        <v>41937.745115740741</v>
      </c>
      <c r="M3382" s="5" t="b">
        <v>0</v>
      </c>
      <c r="N3382" s="5">
        <v>28</v>
      </c>
      <c r="O3382" s="5" t="b">
        <v>1</v>
      </c>
      <c r="P3382" s="5" t="s">
        <v>8271</v>
      </c>
      <c r="Q3382" s="10">
        <f t="shared" si="524"/>
        <v>104.43333333333334</v>
      </c>
      <c r="R3382" s="12">
        <f t="shared" si="525"/>
        <v>0.93333333333333335</v>
      </c>
      <c r="S3382" s="13" t="str">
        <f t="shared" si="530"/>
        <v>Theater</v>
      </c>
      <c r="T3382" s="13" t="str">
        <f t="shared" si="533"/>
        <v>Plays</v>
      </c>
      <c r="U3382" s="18" t="str">
        <f t="shared" si="526"/>
        <v>Nov</v>
      </c>
      <c r="V3382" s="18" t="str">
        <f t="shared" si="527"/>
        <v>Oct</v>
      </c>
      <c r="W3382" s="1">
        <f t="shared" si="531"/>
        <v>2014</v>
      </c>
      <c r="X3382" s="1">
        <f t="shared" si="532"/>
        <v>2014</v>
      </c>
    </row>
    <row r="3383" spans="1:24" ht="60.75" x14ac:dyDescent="0.3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17">
        <f t="shared" si="528"/>
        <v>42073.934988425921</v>
      </c>
      <c r="L3383" s="17">
        <f t="shared" si="529"/>
        <v>42043.976655092592</v>
      </c>
      <c r="M3383" s="5" t="b">
        <v>0</v>
      </c>
      <c r="N3383" s="5">
        <v>48</v>
      </c>
      <c r="O3383" s="5" t="b">
        <v>1</v>
      </c>
      <c r="P3383" s="5" t="s">
        <v>8271</v>
      </c>
      <c r="Q3383" s="10">
        <f t="shared" si="524"/>
        <v>102.25</v>
      </c>
      <c r="R3383" s="12">
        <f t="shared" si="525"/>
        <v>1.2</v>
      </c>
      <c r="S3383" s="13" t="str">
        <f t="shared" si="530"/>
        <v>Theater</v>
      </c>
      <c r="T3383" s="13" t="str">
        <f t="shared" si="533"/>
        <v>Plays</v>
      </c>
      <c r="U3383" s="18" t="str">
        <f t="shared" si="526"/>
        <v>Mar</v>
      </c>
      <c r="V3383" s="18" t="str">
        <f t="shared" si="527"/>
        <v>Feb</v>
      </c>
      <c r="W3383" s="1">
        <f t="shared" si="531"/>
        <v>2015</v>
      </c>
      <c r="X3383" s="1">
        <f t="shared" si="532"/>
        <v>2015</v>
      </c>
    </row>
    <row r="3384" spans="1:24" ht="60.75" x14ac:dyDescent="0.3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17">
        <f t="shared" si="528"/>
        <v>42583.749305555553</v>
      </c>
      <c r="L3384" s="17">
        <f t="shared" si="529"/>
        <v>42559.222870370366</v>
      </c>
      <c r="M3384" s="5" t="b">
        <v>0</v>
      </c>
      <c r="N3384" s="5">
        <v>46</v>
      </c>
      <c r="O3384" s="5" t="b">
        <v>1</v>
      </c>
      <c r="P3384" s="5" t="s">
        <v>8271</v>
      </c>
      <c r="Q3384" s="10">
        <f t="shared" si="524"/>
        <v>100.74285714285715</v>
      </c>
      <c r="R3384" s="12">
        <f t="shared" si="525"/>
        <v>1.3142857142857143</v>
      </c>
      <c r="S3384" s="13" t="str">
        <f t="shared" si="530"/>
        <v>Theater</v>
      </c>
      <c r="T3384" s="13" t="str">
        <f t="shared" si="533"/>
        <v>Plays</v>
      </c>
      <c r="U3384" s="18" t="str">
        <f t="shared" si="526"/>
        <v>Aug</v>
      </c>
      <c r="V3384" s="18" t="str">
        <f t="shared" si="527"/>
        <v>Jul</v>
      </c>
      <c r="W3384" s="1">
        <f t="shared" si="531"/>
        <v>2016</v>
      </c>
      <c r="X3384" s="1">
        <f t="shared" si="532"/>
        <v>2016</v>
      </c>
    </row>
    <row r="3385" spans="1:24" ht="60.75" x14ac:dyDescent="0.3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17">
        <f t="shared" si="528"/>
        <v>42544.574305555558</v>
      </c>
      <c r="L3385" s="17">
        <f t="shared" si="529"/>
        <v>42524.574305555558</v>
      </c>
      <c r="M3385" s="5" t="b">
        <v>0</v>
      </c>
      <c r="N3385" s="5">
        <v>30</v>
      </c>
      <c r="O3385" s="5" t="b">
        <v>1</v>
      </c>
      <c r="P3385" s="5" t="s">
        <v>8271</v>
      </c>
      <c r="Q3385" s="10">
        <f t="shared" si="524"/>
        <v>111.71428571428571</v>
      </c>
      <c r="R3385" s="12">
        <f t="shared" si="525"/>
        <v>1.7142857142857142</v>
      </c>
      <c r="S3385" s="13" t="str">
        <f t="shared" si="530"/>
        <v>Theater</v>
      </c>
      <c r="T3385" s="13" t="str">
        <f t="shared" si="533"/>
        <v>Plays</v>
      </c>
      <c r="U3385" s="18" t="str">
        <f t="shared" si="526"/>
        <v>Jun</v>
      </c>
      <c r="V3385" s="18" t="str">
        <f t="shared" si="527"/>
        <v>Jun</v>
      </c>
      <c r="W3385" s="1">
        <f t="shared" si="531"/>
        <v>2016</v>
      </c>
      <c r="X3385" s="1">
        <f t="shared" si="532"/>
        <v>2016</v>
      </c>
    </row>
    <row r="3386" spans="1:24" ht="40.5" x14ac:dyDescent="0.3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17">
        <f t="shared" si="528"/>
        <v>42328.916666666664</v>
      </c>
      <c r="L3386" s="17">
        <f t="shared" si="529"/>
        <v>42291.879259259258</v>
      </c>
      <c r="M3386" s="5" t="b">
        <v>0</v>
      </c>
      <c r="N3386" s="5">
        <v>64</v>
      </c>
      <c r="O3386" s="5" t="b">
        <v>1</v>
      </c>
      <c r="P3386" s="5" t="s">
        <v>8271</v>
      </c>
      <c r="Q3386" s="10">
        <f t="shared" si="524"/>
        <v>100.011</v>
      </c>
      <c r="R3386" s="12">
        <f t="shared" si="525"/>
        <v>1.0666666666666667</v>
      </c>
      <c r="S3386" s="13" t="str">
        <f t="shared" si="530"/>
        <v>Theater</v>
      </c>
      <c r="T3386" s="13" t="str">
        <f t="shared" si="533"/>
        <v>Plays</v>
      </c>
      <c r="U3386" s="18" t="str">
        <f t="shared" si="526"/>
        <v>Nov</v>
      </c>
      <c r="V3386" s="18" t="str">
        <f t="shared" si="527"/>
        <v>Oct</v>
      </c>
      <c r="W3386" s="1">
        <f t="shared" si="531"/>
        <v>2015</v>
      </c>
      <c r="X3386" s="1">
        <f t="shared" si="532"/>
        <v>2015</v>
      </c>
    </row>
    <row r="3387" spans="1:24" ht="60.75" x14ac:dyDescent="0.3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17">
        <f t="shared" si="528"/>
        <v>41983.659166666665</v>
      </c>
      <c r="L3387" s="17">
        <f t="shared" si="529"/>
        <v>41953.659166666665</v>
      </c>
      <c r="M3387" s="5" t="b">
        <v>0</v>
      </c>
      <c r="N3387" s="5">
        <v>15</v>
      </c>
      <c r="O3387" s="5" t="b">
        <v>1</v>
      </c>
      <c r="P3387" s="5" t="s">
        <v>8271</v>
      </c>
      <c r="Q3387" s="10">
        <f t="shared" si="524"/>
        <v>100</v>
      </c>
      <c r="R3387" s="12">
        <f t="shared" si="525"/>
        <v>0.75</v>
      </c>
      <c r="S3387" s="13" t="str">
        <f t="shared" si="530"/>
        <v>Theater</v>
      </c>
      <c r="T3387" s="13" t="str">
        <f t="shared" si="533"/>
        <v>Plays</v>
      </c>
      <c r="U3387" s="18" t="str">
        <f t="shared" si="526"/>
        <v>Dec</v>
      </c>
      <c r="V3387" s="18" t="str">
        <f t="shared" si="527"/>
        <v>Nov</v>
      </c>
      <c r="W3387" s="1">
        <f t="shared" si="531"/>
        <v>2014</v>
      </c>
      <c r="X3387" s="1">
        <f t="shared" si="532"/>
        <v>2014</v>
      </c>
    </row>
    <row r="3388" spans="1:24" ht="40.5" x14ac:dyDescent="0.3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17">
        <f t="shared" si="528"/>
        <v>41976.436412037037</v>
      </c>
      <c r="L3388" s="17">
        <f t="shared" si="529"/>
        <v>41946.436412037037</v>
      </c>
      <c r="M3388" s="5" t="b">
        <v>0</v>
      </c>
      <c r="N3388" s="5">
        <v>41</v>
      </c>
      <c r="O3388" s="5" t="b">
        <v>1</v>
      </c>
      <c r="P3388" s="5" t="s">
        <v>8271</v>
      </c>
      <c r="Q3388" s="10">
        <f t="shared" si="524"/>
        <v>105</v>
      </c>
      <c r="R3388" s="12">
        <f t="shared" si="525"/>
        <v>2.0499999999999998</v>
      </c>
      <c r="S3388" s="13" t="str">
        <f t="shared" si="530"/>
        <v>Theater</v>
      </c>
      <c r="T3388" s="13" t="str">
        <f t="shared" si="533"/>
        <v>Plays</v>
      </c>
      <c r="U3388" s="18" t="str">
        <f t="shared" si="526"/>
        <v>Dec</v>
      </c>
      <c r="V3388" s="18" t="str">
        <f t="shared" si="527"/>
        <v>Nov</v>
      </c>
      <c r="W3388" s="1">
        <f t="shared" si="531"/>
        <v>2014</v>
      </c>
      <c r="X3388" s="1">
        <f t="shared" si="532"/>
        <v>2014</v>
      </c>
    </row>
    <row r="3389" spans="1:24" ht="60.75" x14ac:dyDescent="0.3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17">
        <f t="shared" si="528"/>
        <v>41987.554259259261</v>
      </c>
      <c r="L3389" s="17">
        <f t="shared" si="529"/>
        <v>41947.554259259261</v>
      </c>
      <c r="M3389" s="5" t="b">
        <v>0</v>
      </c>
      <c r="N3389" s="5">
        <v>35</v>
      </c>
      <c r="O3389" s="5" t="b">
        <v>1</v>
      </c>
      <c r="P3389" s="5" t="s">
        <v>8271</v>
      </c>
      <c r="Q3389" s="10">
        <f t="shared" si="524"/>
        <v>116.86666666666666</v>
      </c>
      <c r="R3389" s="12">
        <f t="shared" si="525"/>
        <v>1.1666666666666667</v>
      </c>
      <c r="S3389" s="13" t="str">
        <f t="shared" si="530"/>
        <v>Theater</v>
      </c>
      <c r="T3389" s="13" t="str">
        <f t="shared" si="533"/>
        <v>Plays</v>
      </c>
      <c r="U3389" s="18" t="str">
        <f t="shared" si="526"/>
        <v>Dec</v>
      </c>
      <c r="V3389" s="18" t="str">
        <f t="shared" si="527"/>
        <v>Nov</v>
      </c>
      <c r="W3389" s="1">
        <f t="shared" si="531"/>
        <v>2014</v>
      </c>
      <c r="X3389" s="1">
        <f t="shared" si="532"/>
        <v>2014</v>
      </c>
    </row>
    <row r="3390" spans="1:24" ht="60.75" x14ac:dyDescent="0.3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17">
        <f t="shared" si="528"/>
        <v>42173.252789351849</v>
      </c>
      <c r="L3390" s="17">
        <f t="shared" si="529"/>
        <v>42143.252789351849</v>
      </c>
      <c r="M3390" s="5" t="b">
        <v>0</v>
      </c>
      <c r="N3390" s="5">
        <v>45</v>
      </c>
      <c r="O3390" s="5" t="b">
        <v>1</v>
      </c>
      <c r="P3390" s="5" t="s">
        <v>8271</v>
      </c>
      <c r="Q3390" s="10">
        <f t="shared" si="524"/>
        <v>103.8</v>
      </c>
      <c r="R3390" s="12">
        <f t="shared" si="525"/>
        <v>3</v>
      </c>
      <c r="S3390" s="13" t="str">
        <f t="shared" si="530"/>
        <v>Theater</v>
      </c>
      <c r="T3390" s="13" t="str">
        <f t="shared" si="533"/>
        <v>Plays</v>
      </c>
      <c r="U3390" s="18" t="str">
        <f t="shared" si="526"/>
        <v>Jun</v>
      </c>
      <c r="V3390" s="18" t="str">
        <f t="shared" si="527"/>
        <v>May</v>
      </c>
      <c r="W3390" s="1">
        <f t="shared" si="531"/>
        <v>2015</v>
      </c>
      <c r="X3390" s="1">
        <f t="shared" si="532"/>
        <v>2015</v>
      </c>
    </row>
    <row r="3391" spans="1:24" ht="40.5" x14ac:dyDescent="0.3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17">
        <f t="shared" si="528"/>
        <v>42524.355115740742</v>
      </c>
      <c r="L3391" s="17">
        <f t="shared" si="529"/>
        <v>42494.355115740742</v>
      </c>
      <c r="M3391" s="5" t="b">
        <v>0</v>
      </c>
      <c r="N3391" s="5">
        <v>62</v>
      </c>
      <c r="O3391" s="5" t="b">
        <v>1</v>
      </c>
      <c r="P3391" s="5" t="s">
        <v>8271</v>
      </c>
      <c r="Q3391" s="10">
        <f t="shared" si="524"/>
        <v>114.5</v>
      </c>
      <c r="R3391" s="12">
        <f t="shared" si="525"/>
        <v>0.62</v>
      </c>
      <c r="S3391" s="13" t="str">
        <f t="shared" si="530"/>
        <v>Theater</v>
      </c>
      <c r="T3391" s="13" t="str">
        <f t="shared" si="533"/>
        <v>Plays</v>
      </c>
      <c r="U3391" s="18" t="str">
        <f t="shared" si="526"/>
        <v>Jun</v>
      </c>
      <c r="V3391" s="18" t="str">
        <f t="shared" si="527"/>
        <v>May</v>
      </c>
      <c r="W3391" s="1">
        <f t="shared" si="531"/>
        <v>2016</v>
      </c>
      <c r="X3391" s="1">
        <f t="shared" si="532"/>
        <v>2016</v>
      </c>
    </row>
    <row r="3392" spans="1:24" ht="40.5" x14ac:dyDescent="0.3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17">
        <f t="shared" si="528"/>
        <v>41830.566493055558</v>
      </c>
      <c r="L3392" s="17">
        <f t="shared" si="529"/>
        <v>41815.566493055558</v>
      </c>
      <c r="M3392" s="5" t="b">
        <v>0</v>
      </c>
      <c r="N3392" s="5">
        <v>22</v>
      </c>
      <c r="O3392" s="5" t="b">
        <v>1</v>
      </c>
      <c r="P3392" s="5" t="s">
        <v>8271</v>
      </c>
      <c r="Q3392" s="10">
        <f t="shared" si="524"/>
        <v>102.4</v>
      </c>
      <c r="R3392" s="12">
        <f t="shared" si="525"/>
        <v>1.4666666666666666</v>
      </c>
      <c r="S3392" s="13" t="str">
        <f t="shared" si="530"/>
        <v>Theater</v>
      </c>
      <c r="T3392" s="13" t="str">
        <f t="shared" si="533"/>
        <v>Plays</v>
      </c>
      <c r="U3392" s="18" t="str">
        <f t="shared" si="526"/>
        <v>Jul</v>
      </c>
      <c r="V3392" s="18" t="str">
        <f t="shared" si="527"/>
        <v>Jun</v>
      </c>
      <c r="W3392" s="1">
        <f t="shared" si="531"/>
        <v>2014</v>
      </c>
      <c r="X3392" s="1">
        <f t="shared" si="532"/>
        <v>2014</v>
      </c>
    </row>
    <row r="3393" spans="1:24" ht="40.5" x14ac:dyDescent="0.3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17">
        <f t="shared" si="528"/>
        <v>41859.727777777771</v>
      </c>
      <c r="L3393" s="17">
        <f t="shared" si="529"/>
        <v>41830.337361111109</v>
      </c>
      <c r="M3393" s="5" t="b">
        <v>0</v>
      </c>
      <c r="N3393" s="5">
        <v>18</v>
      </c>
      <c r="O3393" s="5" t="b">
        <v>1</v>
      </c>
      <c r="P3393" s="5" t="s">
        <v>8271</v>
      </c>
      <c r="Q3393" s="10">
        <f t="shared" si="524"/>
        <v>223</v>
      </c>
      <c r="R3393" s="12">
        <f t="shared" si="525"/>
        <v>3.6</v>
      </c>
      <c r="S3393" s="13" t="str">
        <f t="shared" si="530"/>
        <v>Theater</v>
      </c>
      <c r="T3393" s="13" t="str">
        <f t="shared" si="533"/>
        <v>Plays</v>
      </c>
      <c r="U3393" s="18" t="str">
        <f t="shared" si="526"/>
        <v>Aug</v>
      </c>
      <c r="V3393" s="18" t="str">
        <f t="shared" si="527"/>
        <v>Jul</v>
      </c>
      <c r="W3393" s="1">
        <f t="shared" si="531"/>
        <v>2014</v>
      </c>
      <c r="X3393" s="1">
        <f t="shared" si="532"/>
        <v>2014</v>
      </c>
    </row>
    <row r="3394" spans="1:24" ht="40.5" x14ac:dyDescent="0.3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17">
        <f t="shared" si="528"/>
        <v>42496.63721064815</v>
      </c>
      <c r="L3394" s="17">
        <f t="shared" si="529"/>
        <v>42446.63721064815</v>
      </c>
      <c r="M3394" s="5" t="b">
        <v>0</v>
      </c>
      <c r="N3394" s="5">
        <v>12</v>
      </c>
      <c r="O3394" s="5" t="b">
        <v>1</v>
      </c>
      <c r="P3394" s="5" t="s">
        <v>8271</v>
      </c>
      <c r="Q3394" s="10">
        <f t="shared" ref="Q3394:Q3457" si="534">100*E3394/D3394</f>
        <v>100</v>
      </c>
      <c r="R3394" s="12">
        <f t="shared" ref="R3394:R3457" si="535">100*N3394/D3394</f>
        <v>2.4</v>
      </c>
      <c r="S3394" s="13" t="str">
        <f t="shared" si="530"/>
        <v>Theater</v>
      </c>
      <c r="T3394" s="13" t="str">
        <f t="shared" si="533"/>
        <v>Plays</v>
      </c>
      <c r="U3394" s="18" t="str">
        <f t="shared" ref="U3394:U3457" si="536">TEXT((I3394/86400)+25569+(-5/24), "mmm")</f>
        <v>May</v>
      </c>
      <c r="V3394" s="18" t="str">
        <f t="shared" ref="V3394:V3457" si="537">TEXT((J3394/86400)+25569+(-5/24), "mmm")</f>
        <v>Mar</v>
      </c>
      <c r="W3394" s="1">
        <f t="shared" si="531"/>
        <v>2016</v>
      </c>
      <c r="X3394" s="1">
        <f t="shared" si="532"/>
        <v>2016</v>
      </c>
    </row>
    <row r="3395" spans="1:24" ht="40.5" x14ac:dyDescent="0.3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17">
        <f t="shared" ref="K3395:K3458" si="538">(I3395/86400)+25569+(-5/24)</f>
        <v>41948.823611111111</v>
      </c>
      <c r="L3395" s="17">
        <f t="shared" ref="L3395:L3458" si="539">(J3395/86400)+25569+(-5/24)</f>
        <v>41923.713310185187</v>
      </c>
      <c r="M3395" s="5" t="b">
        <v>0</v>
      </c>
      <c r="N3395" s="5">
        <v>44</v>
      </c>
      <c r="O3395" s="5" t="b">
        <v>1</v>
      </c>
      <c r="P3395" s="5" t="s">
        <v>8271</v>
      </c>
      <c r="Q3395" s="10">
        <f t="shared" si="534"/>
        <v>105.8</v>
      </c>
      <c r="R3395" s="12">
        <f t="shared" si="535"/>
        <v>2.9333333333333331</v>
      </c>
      <c r="S3395" s="13" t="str">
        <f t="shared" ref="S3395:S3458" si="540">IF(ISNUMBER(SEARCH("film",P3395)),"Film",IF(ISNUMBER(SEARCH("theater",P3395)),"Theater",IF(ISNUMBER(SEARCH("music",P3395)),"Music",IF(ISNUMBER(SEARCH("technology",P3395)),"Technology",IF(ISNUMBER(SEARCH("journalism",P3395)),"Journalism",IF(ISNUMBER(SEARCH("games",P3395)),"Games",IF(ISNUMBER(SEARCH("food",P3395)),"Food",IF(ISNUMBER(SEARCH("photography",P3395)),"Photography",IF(ISNUMBER(SEARCH("publishing",P3395)),"Publishing")))))))))</f>
        <v>Theater</v>
      </c>
      <c r="T3395" s="13" t="str">
        <f t="shared" si="533"/>
        <v>Plays</v>
      </c>
      <c r="U3395" s="18" t="str">
        <f t="shared" si="536"/>
        <v>Nov</v>
      </c>
      <c r="V3395" s="18" t="str">
        <f t="shared" si="537"/>
        <v>Oct</v>
      </c>
      <c r="W3395" s="1">
        <f t="shared" ref="W3395:W3458" si="541">YEAR(K3395)</f>
        <v>2014</v>
      </c>
      <c r="X3395" s="1">
        <f t="shared" ref="X3395:X3458" si="542">YEAR(L3395)</f>
        <v>2014</v>
      </c>
    </row>
    <row r="3396" spans="1:24" ht="40.5" x14ac:dyDescent="0.3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17">
        <f t="shared" si="538"/>
        <v>41847.387094907404</v>
      </c>
      <c r="L3396" s="17">
        <f t="shared" si="539"/>
        <v>41817.387094907404</v>
      </c>
      <c r="M3396" s="5" t="b">
        <v>0</v>
      </c>
      <c r="N3396" s="5">
        <v>27</v>
      </c>
      <c r="O3396" s="5" t="b">
        <v>1</v>
      </c>
      <c r="P3396" s="5" t="s">
        <v>8271</v>
      </c>
      <c r="Q3396" s="10">
        <f t="shared" si="534"/>
        <v>142.36363636363637</v>
      </c>
      <c r="R3396" s="12">
        <f t="shared" si="535"/>
        <v>4.9090909090909092</v>
      </c>
      <c r="S3396" s="13" t="str">
        <f t="shared" si="540"/>
        <v>Theater</v>
      </c>
      <c r="T3396" s="13" t="str">
        <f t="shared" si="533"/>
        <v>Plays</v>
      </c>
      <c r="U3396" s="18" t="str">
        <f t="shared" si="536"/>
        <v>Jul</v>
      </c>
      <c r="V3396" s="18" t="str">
        <f t="shared" si="537"/>
        <v>Jun</v>
      </c>
      <c r="W3396" s="1">
        <f t="shared" si="541"/>
        <v>2014</v>
      </c>
      <c r="X3396" s="1">
        <f t="shared" si="542"/>
        <v>2014</v>
      </c>
    </row>
    <row r="3397" spans="1:24" ht="40.5" x14ac:dyDescent="0.3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17">
        <f t="shared" si="538"/>
        <v>42154.548611111109</v>
      </c>
      <c r="L3397" s="17">
        <f t="shared" si="539"/>
        <v>42140.503981481474</v>
      </c>
      <c r="M3397" s="5" t="b">
        <v>0</v>
      </c>
      <c r="N3397" s="5">
        <v>38</v>
      </c>
      <c r="O3397" s="5" t="b">
        <v>1</v>
      </c>
      <c r="P3397" s="5" t="s">
        <v>8271</v>
      </c>
      <c r="Q3397" s="10">
        <f t="shared" si="534"/>
        <v>184</v>
      </c>
      <c r="R3397" s="12">
        <f t="shared" si="535"/>
        <v>7.6</v>
      </c>
      <c r="S3397" s="13" t="str">
        <f t="shared" si="540"/>
        <v>Theater</v>
      </c>
      <c r="T3397" s="13" t="str">
        <f t="shared" si="533"/>
        <v>Plays</v>
      </c>
      <c r="U3397" s="18" t="str">
        <f t="shared" si="536"/>
        <v>May</v>
      </c>
      <c r="V3397" s="18" t="str">
        <f t="shared" si="537"/>
        <v>May</v>
      </c>
      <c r="W3397" s="1">
        <f t="shared" si="541"/>
        <v>2015</v>
      </c>
      <c r="X3397" s="1">
        <f t="shared" si="542"/>
        <v>2015</v>
      </c>
    </row>
    <row r="3398" spans="1:24" ht="40.5" x14ac:dyDescent="0.3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17">
        <f t="shared" si="538"/>
        <v>41790.957638888889</v>
      </c>
      <c r="L3398" s="17">
        <f t="shared" si="539"/>
        <v>41764.238298611112</v>
      </c>
      <c r="M3398" s="5" t="b">
        <v>0</v>
      </c>
      <c r="N3398" s="5">
        <v>28</v>
      </c>
      <c r="O3398" s="5" t="b">
        <v>1</v>
      </c>
      <c r="P3398" s="5" t="s">
        <v>8271</v>
      </c>
      <c r="Q3398" s="10">
        <f t="shared" si="534"/>
        <v>104.33333333333333</v>
      </c>
      <c r="R3398" s="12">
        <f t="shared" si="535"/>
        <v>1.8666666666666667</v>
      </c>
      <c r="S3398" s="13" t="str">
        <f t="shared" si="540"/>
        <v>Theater</v>
      </c>
      <c r="T3398" s="13" t="str">
        <f t="shared" si="533"/>
        <v>Plays</v>
      </c>
      <c r="U3398" s="18" t="str">
        <f t="shared" si="536"/>
        <v>May</v>
      </c>
      <c r="V3398" s="18" t="str">
        <f t="shared" si="537"/>
        <v>May</v>
      </c>
      <c r="W3398" s="1">
        <f t="shared" si="541"/>
        <v>2014</v>
      </c>
      <c r="X3398" s="1">
        <f t="shared" si="542"/>
        <v>2014</v>
      </c>
    </row>
    <row r="3399" spans="1:24" ht="40.5" x14ac:dyDescent="0.3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17">
        <f t="shared" si="538"/>
        <v>42418.708333333336</v>
      </c>
      <c r="L3399" s="17">
        <f t="shared" si="539"/>
        <v>42378.270011574066</v>
      </c>
      <c r="M3399" s="5" t="b">
        <v>0</v>
      </c>
      <c r="N3399" s="5">
        <v>24</v>
      </c>
      <c r="O3399" s="5" t="b">
        <v>1</v>
      </c>
      <c r="P3399" s="5" t="s">
        <v>8271</v>
      </c>
      <c r="Q3399" s="10">
        <f t="shared" si="534"/>
        <v>112</v>
      </c>
      <c r="R3399" s="12">
        <f t="shared" si="535"/>
        <v>9.6</v>
      </c>
      <c r="S3399" s="13" t="str">
        <f t="shared" si="540"/>
        <v>Theater</v>
      </c>
      <c r="T3399" s="13" t="str">
        <f t="shared" si="533"/>
        <v>Plays</v>
      </c>
      <c r="U3399" s="18" t="str">
        <f t="shared" si="536"/>
        <v>Feb</v>
      </c>
      <c r="V3399" s="18" t="str">
        <f t="shared" si="537"/>
        <v>Jan</v>
      </c>
      <c r="W3399" s="1">
        <f t="shared" si="541"/>
        <v>2016</v>
      </c>
      <c r="X3399" s="1">
        <f t="shared" si="542"/>
        <v>2016</v>
      </c>
    </row>
    <row r="3400" spans="1:24" ht="40.5" x14ac:dyDescent="0.3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17">
        <f t="shared" si="538"/>
        <v>41964.499999999993</v>
      </c>
      <c r="L3400" s="17">
        <f t="shared" si="539"/>
        <v>41941.543703703697</v>
      </c>
      <c r="M3400" s="5" t="b">
        <v>0</v>
      </c>
      <c r="N3400" s="5">
        <v>65</v>
      </c>
      <c r="O3400" s="5" t="b">
        <v>1</v>
      </c>
      <c r="P3400" s="5" t="s">
        <v>8271</v>
      </c>
      <c r="Q3400" s="10">
        <f t="shared" si="534"/>
        <v>111.075</v>
      </c>
      <c r="R3400" s="12">
        <f t="shared" si="535"/>
        <v>1.625</v>
      </c>
      <c r="S3400" s="13" t="str">
        <f t="shared" si="540"/>
        <v>Theater</v>
      </c>
      <c r="T3400" s="13" t="str">
        <f t="shared" si="533"/>
        <v>Plays</v>
      </c>
      <c r="U3400" s="18" t="str">
        <f t="shared" si="536"/>
        <v>Nov</v>
      </c>
      <c r="V3400" s="18" t="str">
        <f t="shared" si="537"/>
        <v>Oct</v>
      </c>
      <c r="W3400" s="1">
        <f t="shared" si="541"/>
        <v>2014</v>
      </c>
      <c r="X3400" s="1">
        <f t="shared" si="542"/>
        <v>2014</v>
      </c>
    </row>
    <row r="3401" spans="1:24" ht="40.5" x14ac:dyDescent="0.3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17">
        <f t="shared" si="538"/>
        <v>42056.712094907409</v>
      </c>
      <c r="L3401" s="17">
        <f t="shared" si="539"/>
        <v>42026.712094907409</v>
      </c>
      <c r="M3401" s="5" t="b">
        <v>0</v>
      </c>
      <c r="N3401" s="5">
        <v>46</v>
      </c>
      <c r="O3401" s="5" t="b">
        <v>1</v>
      </c>
      <c r="P3401" s="5" t="s">
        <v>8271</v>
      </c>
      <c r="Q3401" s="10">
        <f t="shared" si="534"/>
        <v>103.75</v>
      </c>
      <c r="R3401" s="12">
        <f t="shared" si="535"/>
        <v>3.8333333333333335</v>
      </c>
      <c r="S3401" s="13" t="str">
        <f t="shared" si="540"/>
        <v>Theater</v>
      </c>
      <c r="T3401" s="13" t="str">
        <f t="shared" si="533"/>
        <v>Plays</v>
      </c>
      <c r="U3401" s="18" t="str">
        <f t="shared" si="536"/>
        <v>Feb</v>
      </c>
      <c r="V3401" s="18" t="str">
        <f t="shared" si="537"/>
        <v>Jan</v>
      </c>
      <c r="W3401" s="1">
        <f t="shared" si="541"/>
        <v>2015</v>
      </c>
      <c r="X3401" s="1">
        <f t="shared" si="542"/>
        <v>2015</v>
      </c>
    </row>
    <row r="3402" spans="1:24" ht="40.5" x14ac:dyDescent="0.3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17">
        <f t="shared" si="538"/>
        <v>41879.745532407404</v>
      </c>
      <c r="L3402" s="17">
        <f t="shared" si="539"/>
        <v>41834.745532407404</v>
      </c>
      <c r="M3402" s="5" t="b">
        <v>0</v>
      </c>
      <c r="N3402" s="5">
        <v>85</v>
      </c>
      <c r="O3402" s="5" t="b">
        <v>1</v>
      </c>
      <c r="P3402" s="5" t="s">
        <v>8271</v>
      </c>
      <c r="Q3402" s="10">
        <f t="shared" si="534"/>
        <v>100.41</v>
      </c>
      <c r="R3402" s="12">
        <f t="shared" si="535"/>
        <v>0.85</v>
      </c>
      <c r="S3402" s="13" t="str">
        <f t="shared" si="540"/>
        <v>Theater</v>
      </c>
      <c r="T3402" s="13" t="str">
        <f t="shared" si="533"/>
        <v>Plays</v>
      </c>
      <c r="U3402" s="18" t="str">
        <f t="shared" si="536"/>
        <v>Aug</v>
      </c>
      <c r="V3402" s="18" t="str">
        <f t="shared" si="537"/>
        <v>Jul</v>
      </c>
      <c r="W3402" s="1">
        <f t="shared" si="541"/>
        <v>2014</v>
      </c>
      <c r="X3402" s="1">
        <f t="shared" si="542"/>
        <v>2014</v>
      </c>
    </row>
    <row r="3403" spans="1:24" ht="60.75" x14ac:dyDescent="0.3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17">
        <f t="shared" si="538"/>
        <v>42223.5155787037</v>
      </c>
      <c r="L3403" s="17">
        <f t="shared" si="539"/>
        <v>42193.5155787037</v>
      </c>
      <c r="M3403" s="5" t="b">
        <v>0</v>
      </c>
      <c r="N3403" s="5">
        <v>66</v>
      </c>
      <c r="O3403" s="5" t="b">
        <v>1</v>
      </c>
      <c r="P3403" s="5" t="s">
        <v>8271</v>
      </c>
      <c r="Q3403" s="10">
        <f t="shared" si="534"/>
        <v>101.86206896551724</v>
      </c>
      <c r="R3403" s="12">
        <f t="shared" si="535"/>
        <v>2.2758620689655173</v>
      </c>
      <c r="S3403" s="13" t="str">
        <f t="shared" si="540"/>
        <v>Theater</v>
      </c>
      <c r="T3403" s="13" t="str">
        <f t="shared" si="533"/>
        <v>Plays</v>
      </c>
      <c r="U3403" s="18" t="str">
        <f t="shared" si="536"/>
        <v>Aug</v>
      </c>
      <c r="V3403" s="18" t="str">
        <f t="shared" si="537"/>
        <v>Jul</v>
      </c>
      <c r="W3403" s="1">
        <f t="shared" si="541"/>
        <v>2015</v>
      </c>
      <c r="X3403" s="1">
        <f t="shared" si="542"/>
        <v>2015</v>
      </c>
    </row>
    <row r="3404" spans="1:24" ht="40.5" x14ac:dyDescent="0.3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17">
        <f t="shared" si="538"/>
        <v>42319.896527777775</v>
      </c>
      <c r="L3404" s="17">
        <f t="shared" si="539"/>
        <v>42290.410219907404</v>
      </c>
      <c r="M3404" s="5" t="b">
        <v>0</v>
      </c>
      <c r="N3404" s="5">
        <v>165</v>
      </c>
      <c r="O3404" s="5" t="b">
        <v>1</v>
      </c>
      <c r="P3404" s="5" t="s">
        <v>8271</v>
      </c>
      <c r="Q3404" s="10">
        <f t="shared" si="534"/>
        <v>109.76666666666667</v>
      </c>
      <c r="R3404" s="12">
        <f t="shared" si="535"/>
        <v>1.1000000000000001</v>
      </c>
      <c r="S3404" s="13" t="str">
        <f t="shared" si="540"/>
        <v>Theater</v>
      </c>
      <c r="T3404" s="13" t="str">
        <f t="shared" si="533"/>
        <v>Plays</v>
      </c>
      <c r="U3404" s="18" t="str">
        <f t="shared" si="536"/>
        <v>Nov</v>
      </c>
      <c r="V3404" s="18" t="str">
        <f t="shared" si="537"/>
        <v>Oct</v>
      </c>
      <c r="W3404" s="1">
        <f t="shared" si="541"/>
        <v>2015</v>
      </c>
      <c r="X3404" s="1">
        <f t="shared" si="542"/>
        <v>2015</v>
      </c>
    </row>
    <row r="3405" spans="1:24" ht="60.75" x14ac:dyDescent="0.3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17">
        <f t="shared" si="538"/>
        <v>42180.253749999996</v>
      </c>
      <c r="L3405" s="17">
        <f t="shared" si="539"/>
        <v>42150.253749999996</v>
      </c>
      <c r="M3405" s="5" t="b">
        <v>0</v>
      </c>
      <c r="N3405" s="5">
        <v>17</v>
      </c>
      <c r="O3405" s="5" t="b">
        <v>1</v>
      </c>
      <c r="P3405" s="5" t="s">
        <v>8271</v>
      </c>
      <c r="Q3405" s="10">
        <f t="shared" si="534"/>
        <v>100</v>
      </c>
      <c r="R3405" s="12">
        <f t="shared" si="535"/>
        <v>0.85</v>
      </c>
      <c r="S3405" s="13" t="str">
        <f t="shared" si="540"/>
        <v>Theater</v>
      </c>
      <c r="T3405" s="13" t="str">
        <f t="shared" si="533"/>
        <v>Plays</v>
      </c>
      <c r="U3405" s="18" t="str">
        <f t="shared" si="536"/>
        <v>Jun</v>
      </c>
      <c r="V3405" s="18" t="str">
        <f t="shared" si="537"/>
        <v>May</v>
      </c>
      <c r="W3405" s="1">
        <f t="shared" si="541"/>
        <v>2015</v>
      </c>
      <c r="X3405" s="1">
        <f t="shared" si="542"/>
        <v>2015</v>
      </c>
    </row>
    <row r="3406" spans="1:24" ht="60.75" x14ac:dyDescent="0.3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17">
        <f t="shared" si="538"/>
        <v>42172.295162037037</v>
      </c>
      <c r="L3406" s="17">
        <f t="shared" si="539"/>
        <v>42152.295162037037</v>
      </c>
      <c r="M3406" s="5" t="b">
        <v>0</v>
      </c>
      <c r="N3406" s="5">
        <v>3</v>
      </c>
      <c r="O3406" s="5" t="b">
        <v>1</v>
      </c>
      <c r="P3406" s="5" t="s">
        <v>8271</v>
      </c>
      <c r="Q3406" s="10">
        <f t="shared" si="534"/>
        <v>122</v>
      </c>
      <c r="R3406" s="12">
        <f t="shared" si="535"/>
        <v>0.6</v>
      </c>
      <c r="S3406" s="13" t="str">
        <f t="shared" si="540"/>
        <v>Theater</v>
      </c>
      <c r="T3406" s="13" t="str">
        <f t="shared" si="533"/>
        <v>Plays</v>
      </c>
      <c r="U3406" s="18" t="str">
        <f t="shared" si="536"/>
        <v>Jun</v>
      </c>
      <c r="V3406" s="18" t="str">
        <f t="shared" si="537"/>
        <v>May</v>
      </c>
      <c r="W3406" s="1">
        <f t="shared" si="541"/>
        <v>2015</v>
      </c>
      <c r="X3406" s="1">
        <f t="shared" si="542"/>
        <v>2015</v>
      </c>
    </row>
    <row r="3407" spans="1:24" ht="40.5" x14ac:dyDescent="0.3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17">
        <f t="shared" si="538"/>
        <v>42430.790972222218</v>
      </c>
      <c r="L3407" s="17">
        <f t="shared" si="539"/>
        <v>42409.808865740742</v>
      </c>
      <c r="M3407" s="5" t="b">
        <v>0</v>
      </c>
      <c r="N3407" s="5">
        <v>17</v>
      </c>
      <c r="O3407" s="5" t="b">
        <v>1</v>
      </c>
      <c r="P3407" s="5" t="s">
        <v>8271</v>
      </c>
      <c r="Q3407" s="10">
        <f t="shared" si="534"/>
        <v>137.57142857142858</v>
      </c>
      <c r="R3407" s="12">
        <f t="shared" si="535"/>
        <v>4.8571428571428568</v>
      </c>
      <c r="S3407" s="13" t="str">
        <f t="shared" si="540"/>
        <v>Theater</v>
      </c>
      <c r="T3407" s="13" t="str">
        <f t="shared" si="533"/>
        <v>Plays</v>
      </c>
      <c r="U3407" s="18" t="str">
        <f t="shared" si="536"/>
        <v>Mar</v>
      </c>
      <c r="V3407" s="18" t="str">
        <f t="shared" si="537"/>
        <v>Feb</v>
      </c>
      <c r="W3407" s="1">
        <f t="shared" si="541"/>
        <v>2016</v>
      </c>
      <c r="X3407" s="1">
        <f t="shared" si="542"/>
        <v>2016</v>
      </c>
    </row>
    <row r="3408" spans="1:24" ht="40.5" x14ac:dyDescent="0.3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17">
        <f t="shared" si="538"/>
        <v>41836.284444444442</v>
      </c>
      <c r="L3408" s="17">
        <f t="shared" si="539"/>
        <v>41791.284444444442</v>
      </c>
      <c r="M3408" s="5" t="b">
        <v>0</v>
      </c>
      <c r="N3408" s="5">
        <v>91</v>
      </c>
      <c r="O3408" s="5" t="b">
        <v>1</v>
      </c>
      <c r="P3408" s="5" t="s">
        <v>8271</v>
      </c>
      <c r="Q3408" s="10">
        <f t="shared" si="534"/>
        <v>100.31</v>
      </c>
      <c r="R3408" s="12">
        <f t="shared" si="535"/>
        <v>0.91</v>
      </c>
      <c r="S3408" s="13" t="str">
        <f t="shared" si="540"/>
        <v>Theater</v>
      </c>
      <c r="T3408" s="13" t="str">
        <f t="shared" si="533"/>
        <v>Plays</v>
      </c>
      <c r="U3408" s="18" t="str">
        <f t="shared" si="536"/>
        <v>Jul</v>
      </c>
      <c r="V3408" s="18" t="str">
        <f t="shared" si="537"/>
        <v>Jun</v>
      </c>
      <c r="W3408" s="1">
        <f t="shared" si="541"/>
        <v>2014</v>
      </c>
      <c r="X3408" s="1">
        <f t="shared" si="542"/>
        <v>2014</v>
      </c>
    </row>
    <row r="3409" spans="1:24" ht="60.75" x14ac:dyDescent="0.3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17">
        <f t="shared" si="538"/>
        <v>41826.21399305555</v>
      </c>
      <c r="L3409" s="17">
        <f t="shared" si="539"/>
        <v>41796.21399305555</v>
      </c>
      <c r="M3409" s="5" t="b">
        <v>0</v>
      </c>
      <c r="N3409" s="5">
        <v>67</v>
      </c>
      <c r="O3409" s="5" t="b">
        <v>1</v>
      </c>
      <c r="P3409" s="5" t="s">
        <v>8271</v>
      </c>
      <c r="Q3409" s="10">
        <f t="shared" si="534"/>
        <v>107.1</v>
      </c>
      <c r="R3409" s="12">
        <f t="shared" si="535"/>
        <v>3.35</v>
      </c>
      <c r="S3409" s="13" t="str">
        <f t="shared" si="540"/>
        <v>Theater</v>
      </c>
      <c r="T3409" s="13" t="str">
        <f t="shared" si="533"/>
        <v>Plays</v>
      </c>
      <c r="U3409" s="18" t="str">
        <f t="shared" si="536"/>
        <v>Jul</v>
      </c>
      <c r="V3409" s="18" t="str">
        <f t="shared" si="537"/>
        <v>Jun</v>
      </c>
      <c r="W3409" s="1">
        <f t="shared" si="541"/>
        <v>2014</v>
      </c>
      <c r="X3409" s="1">
        <f t="shared" si="542"/>
        <v>2014</v>
      </c>
    </row>
    <row r="3410" spans="1:24" ht="40.5" x14ac:dyDescent="0.3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17">
        <f t="shared" si="538"/>
        <v>41838.78361111111</v>
      </c>
      <c r="L3410" s="17">
        <f t="shared" si="539"/>
        <v>41808.78361111111</v>
      </c>
      <c r="M3410" s="5" t="b">
        <v>0</v>
      </c>
      <c r="N3410" s="5">
        <v>18</v>
      </c>
      <c r="O3410" s="5" t="b">
        <v>1</v>
      </c>
      <c r="P3410" s="5" t="s">
        <v>8271</v>
      </c>
      <c r="Q3410" s="10">
        <f t="shared" si="534"/>
        <v>211</v>
      </c>
      <c r="R3410" s="12">
        <f t="shared" si="535"/>
        <v>3.6</v>
      </c>
      <c r="S3410" s="13" t="str">
        <f t="shared" si="540"/>
        <v>Theater</v>
      </c>
      <c r="T3410" s="13" t="str">
        <f t="shared" si="533"/>
        <v>Plays</v>
      </c>
      <c r="U3410" s="18" t="str">
        <f t="shared" si="536"/>
        <v>Jul</v>
      </c>
      <c r="V3410" s="18" t="str">
        <f t="shared" si="537"/>
        <v>Jun</v>
      </c>
      <c r="W3410" s="1">
        <f t="shared" si="541"/>
        <v>2014</v>
      </c>
      <c r="X3410" s="1">
        <f t="shared" si="542"/>
        <v>2014</v>
      </c>
    </row>
    <row r="3411" spans="1:24" ht="40.5" x14ac:dyDescent="0.3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17">
        <f t="shared" si="538"/>
        <v>42582.665277777771</v>
      </c>
      <c r="L3411" s="17">
        <f t="shared" si="539"/>
        <v>42544.605995370366</v>
      </c>
      <c r="M3411" s="5" t="b">
        <v>0</v>
      </c>
      <c r="N3411" s="5">
        <v>21</v>
      </c>
      <c r="O3411" s="5" t="b">
        <v>1</v>
      </c>
      <c r="P3411" s="5" t="s">
        <v>8271</v>
      </c>
      <c r="Q3411" s="10">
        <f t="shared" si="534"/>
        <v>123.6</v>
      </c>
      <c r="R3411" s="12">
        <f t="shared" si="535"/>
        <v>4.2</v>
      </c>
      <c r="S3411" s="13" t="str">
        <f t="shared" si="540"/>
        <v>Theater</v>
      </c>
      <c r="T3411" s="13" t="str">
        <f t="shared" si="533"/>
        <v>Plays</v>
      </c>
      <c r="U3411" s="18" t="str">
        <f t="shared" si="536"/>
        <v>Jul</v>
      </c>
      <c r="V3411" s="18" t="str">
        <f t="shared" si="537"/>
        <v>Jun</v>
      </c>
      <c r="W3411" s="1">
        <f t="shared" si="541"/>
        <v>2016</v>
      </c>
      <c r="X3411" s="1">
        <f t="shared" si="542"/>
        <v>2016</v>
      </c>
    </row>
    <row r="3412" spans="1:24" ht="40.5" x14ac:dyDescent="0.3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17">
        <f t="shared" si="538"/>
        <v>42527.083333333336</v>
      </c>
      <c r="L3412" s="17">
        <f t="shared" si="539"/>
        <v>42499.83321759259</v>
      </c>
      <c r="M3412" s="5" t="b">
        <v>0</v>
      </c>
      <c r="N3412" s="5">
        <v>40</v>
      </c>
      <c r="O3412" s="5" t="b">
        <v>1</v>
      </c>
      <c r="P3412" s="5" t="s">
        <v>8271</v>
      </c>
      <c r="Q3412" s="10">
        <f t="shared" si="534"/>
        <v>108.5</v>
      </c>
      <c r="R3412" s="12">
        <f t="shared" si="535"/>
        <v>1.3333333333333333</v>
      </c>
      <c r="S3412" s="13" t="str">
        <f t="shared" si="540"/>
        <v>Theater</v>
      </c>
      <c r="T3412" s="13" t="str">
        <f t="shared" si="533"/>
        <v>Plays</v>
      </c>
      <c r="U3412" s="18" t="str">
        <f t="shared" si="536"/>
        <v>Jun</v>
      </c>
      <c r="V3412" s="18" t="str">
        <f t="shared" si="537"/>
        <v>May</v>
      </c>
      <c r="W3412" s="1">
        <f t="shared" si="541"/>
        <v>2016</v>
      </c>
      <c r="X3412" s="1">
        <f t="shared" si="542"/>
        <v>2016</v>
      </c>
    </row>
    <row r="3413" spans="1:24" ht="40.5" x14ac:dyDescent="0.3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17">
        <f t="shared" si="538"/>
        <v>42284.814490740733</v>
      </c>
      <c r="L3413" s="17">
        <f t="shared" si="539"/>
        <v>42264.814490740733</v>
      </c>
      <c r="M3413" s="5" t="b">
        <v>0</v>
      </c>
      <c r="N3413" s="5">
        <v>78</v>
      </c>
      <c r="O3413" s="5" t="b">
        <v>1</v>
      </c>
      <c r="P3413" s="5" t="s">
        <v>8271</v>
      </c>
      <c r="Q3413" s="10">
        <f t="shared" si="534"/>
        <v>103.56666666666666</v>
      </c>
      <c r="R3413" s="12">
        <f t="shared" si="535"/>
        <v>0.52</v>
      </c>
      <c r="S3413" s="13" t="str">
        <f t="shared" si="540"/>
        <v>Theater</v>
      </c>
      <c r="T3413" s="13" t="str">
        <f t="shared" si="533"/>
        <v>Plays</v>
      </c>
      <c r="U3413" s="18" t="str">
        <f t="shared" si="536"/>
        <v>Oct</v>
      </c>
      <c r="V3413" s="18" t="str">
        <f t="shared" si="537"/>
        <v>Sep</v>
      </c>
      <c r="W3413" s="1">
        <f t="shared" si="541"/>
        <v>2015</v>
      </c>
      <c r="X3413" s="1">
        <f t="shared" si="542"/>
        <v>2015</v>
      </c>
    </row>
    <row r="3414" spans="1:24" ht="40.5" x14ac:dyDescent="0.3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17">
        <f t="shared" si="538"/>
        <v>41909.750717592593</v>
      </c>
      <c r="L3414" s="17">
        <f t="shared" si="539"/>
        <v>41879.750717592593</v>
      </c>
      <c r="M3414" s="5" t="b">
        <v>0</v>
      </c>
      <c r="N3414" s="5">
        <v>26</v>
      </c>
      <c r="O3414" s="5" t="b">
        <v>1</v>
      </c>
      <c r="P3414" s="5" t="s">
        <v>8271</v>
      </c>
      <c r="Q3414" s="10">
        <f t="shared" si="534"/>
        <v>100</v>
      </c>
      <c r="R3414" s="12">
        <f t="shared" si="535"/>
        <v>0.8666666666666667</v>
      </c>
      <c r="S3414" s="13" t="str">
        <f t="shared" si="540"/>
        <v>Theater</v>
      </c>
      <c r="T3414" s="13" t="str">
        <f t="shared" si="533"/>
        <v>Plays</v>
      </c>
      <c r="U3414" s="18" t="str">
        <f t="shared" si="536"/>
        <v>Sep</v>
      </c>
      <c r="V3414" s="18" t="str">
        <f t="shared" si="537"/>
        <v>Aug</v>
      </c>
      <c r="W3414" s="1">
        <f t="shared" si="541"/>
        <v>2014</v>
      </c>
      <c r="X3414" s="1">
        <f t="shared" si="542"/>
        <v>2014</v>
      </c>
    </row>
    <row r="3415" spans="1:24" ht="40.5" x14ac:dyDescent="0.3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17">
        <f t="shared" si="538"/>
        <v>42062.999305555553</v>
      </c>
      <c r="L3415" s="17">
        <f t="shared" si="539"/>
        <v>42053.524745370371</v>
      </c>
      <c r="M3415" s="5" t="b">
        <v>0</v>
      </c>
      <c r="N3415" s="5">
        <v>14</v>
      </c>
      <c r="O3415" s="5" t="b">
        <v>1</v>
      </c>
      <c r="P3415" s="5" t="s">
        <v>8271</v>
      </c>
      <c r="Q3415" s="10">
        <f t="shared" si="534"/>
        <v>130</v>
      </c>
      <c r="R3415" s="12">
        <f t="shared" si="535"/>
        <v>2.8</v>
      </c>
      <c r="S3415" s="13" t="str">
        <f t="shared" si="540"/>
        <v>Theater</v>
      </c>
      <c r="T3415" s="13" t="str">
        <f t="shared" si="533"/>
        <v>Plays</v>
      </c>
      <c r="U3415" s="18" t="str">
        <f t="shared" si="536"/>
        <v>Feb</v>
      </c>
      <c r="V3415" s="18" t="str">
        <f t="shared" si="537"/>
        <v>Feb</v>
      </c>
      <c r="W3415" s="1">
        <f t="shared" si="541"/>
        <v>2015</v>
      </c>
      <c r="X3415" s="1">
        <f t="shared" si="542"/>
        <v>2015</v>
      </c>
    </row>
    <row r="3416" spans="1:24" ht="40.5" x14ac:dyDescent="0.3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17">
        <f t="shared" si="538"/>
        <v>42705.124305555553</v>
      </c>
      <c r="L3416" s="17">
        <f t="shared" si="539"/>
        <v>42675.624131944445</v>
      </c>
      <c r="M3416" s="5" t="b">
        <v>0</v>
      </c>
      <c r="N3416" s="5">
        <v>44</v>
      </c>
      <c r="O3416" s="5" t="b">
        <v>1</v>
      </c>
      <c r="P3416" s="5" t="s">
        <v>8271</v>
      </c>
      <c r="Q3416" s="10">
        <f t="shared" si="534"/>
        <v>103.5</v>
      </c>
      <c r="R3416" s="12">
        <f t="shared" si="535"/>
        <v>1.4666666666666666</v>
      </c>
      <c r="S3416" s="13" t="str">
        <f t="shared" si="540"/>
        <v>Theater</v>
      </c>
      <c r="T3416" s="13" t="str">
        <f t="shared" si="533"/>
        <v>Plays</v>
      </c>
      <c r="U3416" s="18" t="str">
        <f t="shared" si="536"/>
        <v>Dec</v>
      </c>
      <c r="V3416" s="18" t="str">
        <f t="shared" si="537"/>
        <v>Nov</v>
      </c>
      <c r="W3416" s="1">
        <f t="shared" si="541"/>
        <v>2016</v>
      </c>
      <c r="X3416" s="1">
        <f t="shared" si="542"/>
        <v>2016</v>
      </c>
    </row>
    <row r="3417" spans="1:24" ht="40.5" x14ac:dyDescent="0.3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17">
        <f t="shared" si="538"/>
        <v>42477.770833333336</v>
      </c>
      <c r="L3417" s="17">
        <f t="shared" si="539"/>
        <v>42466.935833333329</v>
      </c>
      <c r="M3417" s="5" t="b">
        <v>0</v>
      </c>
      <c r="N3417" s="5">
        <v>9</v>
      </c>
      <c r="O3417" s="5" t="b">
        <v>1</v>
      </c>
      <c r="P3417" s="5" t="s">
        <v>8271</v>
      </c>
      <c r="Q3417" s="10">
        <f t="shared" si="534"/>
        <v>100</v>
      </c>
      <c r="R3417" s="12">
        <f t="shared" si="535"/>
        <v>4.5</v>
      </c>
      <c r="S3417" s="13" t="str">
        <f t="shared" si="540"/>
        <v>Theater</v>
      </c>
      <c r="T3417" s="13" t="str">
        <f t="shared" si="533"/>
        <v>Plays</v>
      </c>
      <c r="U3417" s="18" t="str">
        <f t="shared" si="536"/>
        <v>Apr</v>
      </c>
      <c r="V3417" s="18" t="str">
        <f t="shared" si="537"/>
        <v>Apr</v>
      </c>
      <c r="W3417" s="1">
        <f t="shared" si="541"/>
        <v>2016</v>
      </c>
      <c r="X3417" s="1">
        <f t="shared" si="542"/>
        <v>2016</v>
      </c>
    </row>
    <row r="3418" spans="1:24" ht="60.75" x14ac:dyDescent="0.3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17">
        <f t="shared" si="538"/>
        <v>42117.562499999993</v>
      </c>
      <c r="L3418" s="17">
        <f t="shared" si="539"/>
        <v>42089.204224537032</v>
      </c>
      <c r="M3418" s="5" t="b">
        <v>0</v>
      </c>
      <c r="N3418" s="5">
        <v>30</v>
      </c>
      <c r="O3418" s="5" t="b">
        <v>1</v>
      </c>
      <c r="P3418" s="5" t="s">
        <v>8271</v>
      </c>
      <c r="Q3418" s="10">
        <f t="shared" si="534"/>
        <v>119.6</v>
      </c>
      <c r="R3418" s="12">
        <f t="shared" si="535"/>
        <v>0.75</v>
      </c>
      <c r="S3418" s="13" t="str">
        <f t="shared" si="540"/>
        <v>Theater</v>
      </c>
      <c r="T3418" s="13" t="str">
        <f t="shared" si="533"/>
        <v>Plays</v>
      </c>
      <c r="U3418" s="18" t="str">
        <f t="shared" si="536"/>
        <v>Apr</v>
      </c>
      <c r="V3418" s="18" t="str">
        <f t="shared" si="537"/>
        <v>Mar</v>
      </c>
      <c r="W3418" s="1">
        <f t="shared" si="541"/>
        <v>2015</v>
      </c>
      <c r="X3418" s="1">
        <f t="shared" si="542"/>
        <v>2015</v>
      </c>
    </row>
    <row r="3419" spans="1:24" ht="40.5" x14ac:dyDescent="0.3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17">
        <f t="shared" si="538"/>
        <v>41937.821527777771</v>
      </c>
      <c r="L3419" s="17">
        <f t="shared" si="539"/>
        <v>41894.705416666664</v>
      </c>
      <c r="M3419" s="5" t="b">
        <v>0</v>
      </c>
      <c r="N3419" s="5">
        <v>45</v>
      </c>
      <c r="O3419" s="5" t="b">
        <v>1</v>
      </c>
      <c r="P3419" s="5" t="s">
        <v>8271</v>
      </c>
      <c r="Q3419" s="10">
        <f t="shared" si="534"/>
        <v>100.00058823529412</v>
      </c>
      <c r="R3419" s="12">
        <f t="shared" si="535"/>
        <v>2.6470588235294117</v>
      </c>
      <c r="S3419" s="13" t="str">
        <f t="shared" si="540"/>
        <v>Theater</v>
      </c>
      <c r="T3419" s="13" t="str">
        <f t="shared" si="533"/>
        <v>Plays</v>
      </c>
      <c r="U3419" s="18" t="str">
        <f t="shared" si="536"/>
        <v>Oct</v>
      </c>
      <c r="V3419" s="18" t="str">
        <f t="shared" si="537"/>
        <v>Sep</v>
      </c>
      <c r="W3419" s="1">
        <f t="shared" si="541"/>
        <v>2014</v>
      </c>
      <c r="X3419" s="1">
        <f t="shared" si="542"/>
        <v>2014</v>
      </c>
    </row>
    <row r="3420" spans="1:24" ht="40.5" x14ac:dyDescent="0.3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17">
        <f t="shared" si="538"/>
        <v>41782.626238425924</v>
      </c>
      <c r="L3420" s="17">
        <f t="shared" si="539"/>
        <v>41752.626238425924</v>
      </c>
      <c r="M3420" s="5" t="b">
        <v>0</v>
      </c>
      <c r="N3420" s="5">
        <v>56</v>
      </c>
      <c r="O3420" s="5" t="b">
        <v>1</v>
      </c>
      <c r="P3420" s="5" t="s">
        <v>8271</v>
      </c>
      <c r="Q3420" s="10">
        <f t="shared" si="534"/>
        <v>100.875</v>
      </c>
      <c r="R3420" s="12">
        <f t="shared" si="535"/>
        <v>1.4</v>
      </c>
      <c r="S3420" s="13" t="str">
        <f t="shared" si="540"/>
        <v>Theater</v>
      </c>
      <c r="T3420" s="13" t="str">
        <f t="shared" si="533"/>
        <v>Plays</v>
      </c>
      <c r="U3420" s="18" t="str">
        <f t="shared" si="536"/>
        <v>May</v>
      </c>
      <c r="V3420" s="18" t="str">
        <f t="shared" si="537"/>
        <v>Apr</v>
      </c>
      <c r="W3420" s="1">
        <f t="shared" si="541"/>
        <v>2014</v>
      </c>
      <c r="X3420" s="1">
        <f t="shared" si="542"/>
        <v>2014</v>
      </c>
    </row>
    <row r="3421" spans="1:24" ht="60.75" x14ac:dyDescent="0.3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17">
        <f t="shared" si="538"/>
        <v>42466.687499999993</v>
      </c>
      <c r="L3421" s="17">
        <f t="shared" si="539"/>
        <v>42448.613252314812</v>
      </c>
      <c r="M3421" s="5" t="b">
        <v>0</v>
      </c>
      <c r="N3421" s="5">
        <v>46</v>
      </c>
      <c r="O3421" s="5" t="b">
        <v>1</v>
      </c>
      <c r="P3421" s="5" t="s">
        <v>8271</v>
      </c>
      <c r="Q3421" s="10">
        <f t="shared" si="534"/>
        <v>106.54545454545455</v>
      </c>
      <c r="R3421" s="12">
        <f t="shared" si="535"/>
        <v>1.6727272727272726</v>
      </c>
      <c r="S3421" s="13" t="str">
        <f t="shared" si="540"/>
        <v>Theater</v>
      </c>
      <c r="T3421" s="13" t="str">
        <f t="shared" si="533"/>
        <v>Plays</v>
      </c>
      <c r="U3421" s="18" t="str">
        <f t="shared" si="536"/>
        <v>Apr</v>
      </c>
      <c r="V3421" s="18" t="str">
        <f t="shared" si="537"/>
        <v>Mar</v>
      </c>
      <c r="W3421" s="1">
        <f t="shared" si="541"/>
        <v>2016</v>
      </c>
      <c r="X3421" s="1">
        <f t="shared" si="542"/>
        <v>2016</v>
      </c>
    </row>
    <row r="3422" spans="1:24" ht="40.5" x14ac:dyDescent="0.3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17">
        <f t="shared" si="538"/>
        <v>42413.791666666664</v>
      </c>
      <c r="L3422" s="17">
        <f t="shared" si="539"/>
        <v>42404.881967592592</v>
      </c>
      <c r="M3422" s="5" t="b">
        <v>0</v>
      </c>
      <c r="N3422" s="5">
        <v>34</v>
      </c>
      <c r="O3422" s="5" t="b">
        <v>1</v>
      </c>
      <c r="P3422" s="5" t="s">
        <v>8271</v>
      </c>
      <c r="Q3422" s="10">
        <f t="shared" si="534"/>
        <v>138</v>
      </c>
      <c r="R3422" s="12">
        <f t="shared" si="535"/>
        <v>4.8571428571428568</v>
      </c>
      <c r="S3422" s="13" t="str">
        <f t="shared" si="540"/>
        <v>Theater</v>
      </c>
      <c r="T3422" s="13" t="str">
        <f t="shared" si="533"/>
        <v>Plays</v>
      </c>
      <c r="U3422" s="18" t="str">
        <f t="shared" si="536"/>
        <v>Feb</v>
      </c>
      <c r="V3422" s="18" t="str">
        <f t="shared" si="537"/>
        <v>Feb</v>
      </c>
      <c r="W3422" s="1">
        <f t="shared" si="541"/>
        <v>2016</v>
      </c>
      <c r="X3422" s="1">
        <f t="shared" si="542"/>
        <v>2016</v>
      </c>
    </row>
    <row r="3423" spans="1:24" ht="60.75" x14ac:dyDescent="0.3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17">
        <f t="shared" si="538"/>
        <v>42067.582905092589</v>
      </c>
      <c r="L3423" s="17">
        <f t="shared" si="539"/>
        <v>42037.582905092589</v>
      </c>
      <c r="M3423" s="5" t="b">
        <v>0</v>
      </c>
      <c r="N3423" s="5">
        <v>98</v>
      </c>
      <c r="O3423" s="5" t="b">
        <v>1</v>
      </c>
      <c r="P3423" s="5" t="s">
        <v>8271</v>
      </c>
      <c r="Q3423" s="10">
        <f t="shared" si="534"/>
        <v>101.15</v>
      </c>
      <c r="R3423" s="12">
        <f t="shared" si="535"/>
        <v>0.98</v>
      </c>
      <c r="S3423" s="13" t="str">
        <f t="shared" si="540"/>
        <v>Theater</v>
      </c>
      <c r="T3423" s="13" t="str">
        <f t="shared" si="533"/>
        <v>Plays</v>
      </c>
      <c r="U3423" s="18" t="str">
        <f t="shared" si="536"/>
        <v>Mar</v>
      </c>
      <c r="V3423" s="18" t="str">
        <f t="shared" si="537"/>
        <v>Feb</v>
      </c>
      <c r="W3423" s="1">
        <f t="shared" si="541"/>
        <v>2015</v>
      </c>
      <c r="X3423" s="1">
        <f t="shared" si="542"/>
        <v>2015</v>
      </c>
    </row>
    <row r="3424" spans="1:24" ht="60.75" x14ac:dyDescent="0.3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17">
        <f t="shared" si="538"/>
        <v>42351.791666666664</v>
      </c>
      <c r="L3424" s="17">
        <f t="shared" si="539"/>
        <v>42323.353888888887</v>
      </c>
      <c r="M3424" s="5" t="b">
        <v>0</v>
      </c>
      <c r="N3424" s="5">
        <v>46</v>
      </c>
      <c r="O3424" s="5" t="b">
        <v>1</v>
      </c>
      <c r="P3424" s="5" t="s">
        <v>8271</v>
      </c>
      <c r="Q3424" s="10">
        <f t="shared" si="534"/>
        <v>109.1</v>
      </c>
      <c r="R3424" s="12">
        <f t="shared" si="535"/>
        <v>1.5333333333333334</v>
      </c>
      <c r="S3424" s="13" t="str">
        <f t="shared" si="540"/>
        <v>Theater</v>
      </c>
      <c r="T3424" s="13" t="str">
        <f t="shared" si="533"/>
        <v>Plays</v>
      </c>
      <c r="U3424" s="18" t="str">
        <f t="shared" si="536"/>
        <v>Dec</v>
      </c>
      <c r="V3424" s="18" t="str">
        <f t="shared" si="537"/>
        <v>Nov</v>
      </c>
      <c r="W3424" s="1">
        <f t="shared" si="541"/>
        <v>2015</v>
      </c>
      <c r="X3424" s="1">
        <f t="shared" si="542"/>
        <v>2015</v>
      </c>
    </row>
    <row r="3425" spans="1:24" ht="40.5" x14ac:dyDescent="0.3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17">
        <f t="shared" si="538"/>
        <v>42118.703020833331</v>
      </c>
      <c r="L3425" s="17">
        <f t="shared" si="539"/>
        <v>42088.703020833331</v>
      </c>
      <c r="M3425" s="5" t="b">
        <v>0</v>
      </c>
      <c r="N3425" s="5">
        <v>10</v>
      </c>
      <c r="O3425" s="5" t="b">
        <v>1</v>
      </c>
      <c r="P3425" s="5" t="s">
        <v>8271</v>
      </c>
      <c r="Q3425" s="10">
        <f t="shared" si="534"/>
        <v>140</v>
      </c>
      <c r="R3425" s="12">
        <f t="shared" si="535"/>
        <v>4</v>
      </c>
      <c r="S3425" s="13" t="str">
        <f t="shared" si="540"/>
        <v>Theater</v>
      </c>
      <c r="T3425" s="13" t="str">
        <f t="shared" si="533"/>
        <v>Plays</v>
      </c>
      <c r="U3425" s="18" t="str">
        <f t="shared" si="536"/>
        <v>Apr</v>
      </c>
      <c r="V3425" s="18" t="str">
        <f t="shared" si="537"/>
        <v>Mar</v>
      </c>
      <c r="W3425" s="1">
        <f t="shared" si="541"/>
        <v>2015</v>
      </c>
      <c r="X3425" s="1">
        <f t="shared" si="542"/>
        <v>2015</v>
      </c>
    </row>
    <row r="3426" spans="1:24" ht="60.75" x14ac:dyDescent="0.3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17">
        <f t="shared" si="538"/>
        <v>42040.082638888889</v>
      </c>
      <c r="L3426" s="17">
        <f t="shared" si="539"/>
        <v>42018.468564814808</v>
      </c>
      <c r="M3426" s="5" t="b">
        <v>0</v>
      </c>
      <c r="N3426" s="5">
        <v>76</v>
      </c>
      <c r="O3426" s="5" t="b">
        <v>1</v>
      </c>
      <c r="P3426" s="5" t="s">
        <v>8271</v>
      </c>
      <c r="Q3426" s="10">
        <f t="shared" si="534"/>
        <v>103.58333333333333</v>
      </c>
      <c r="R3426" s="12">
        <f t="shared" si="535"/>
        <v>1.2666666666666666</v>
      </c>
      <c r="S3426" s="13" t="str">
        <f t="shared" si="540"/>
        <v>Theater</v>
      </c>
      <c r="T3426" s="13" t="str">
        <f t="shared" si="533"/>
        <v>Plays</v>
      </c>
      <c r="U3426" s="18" t="str">
        <f t="shared" si="536"/>
        <v>Feb</v>
      </c>
      <c r="V3426" s="18" t="str">
        <f t="shared" si="537"/>
        <v>Jan</v>
      </c>
      <c r="W3426" s="1">
        <f t="shared" si="541"/>
        <v>2015</v>
      </c>
      <c r="X3426" s="1">
        <f t="shared" si="542"/>
        <v>2015</v>
      </c>
    </row>
    <row r="3427" spans="1:24" ht="40.5" x14ac:dyDescent="0.3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17">
        <f t="shared" si="538"/>
        <v>41916.40898148148</v>
      </c>
      <c r="L3427" s="17">
        <f t="shared" si="539"/>
        <v>41884.40898148148</v>
      </c>
      <c r="M3427" s="5" t="b">
        <v>0</v>
      </c>
      <c r="N3427" s="5">
        <v>104</v>
      </c>
      <c r="O3427" s="5" t="b">
        <v>1</v>
      </c>
      <c r="P3427" s="5" t="s">
        <v>8271</v>
      </c>
      <c r="Q3427" s="10">
        <f t="shared" si="534"/>
        <v>102.97033333333333</v>
      </c>
      <c r="R3427" s="12">
        <f t="shared" si="535"/>
        <v>0.34666666666666668</v>
      </c>
      <c r="S3427" s="13" t="str">
        <f t="shared" si="540"/>
        <v>Theater</v>
      </c>
      <c r="T3427" s="13" t="str">
        <f t="shared" si="533"/>
        <v>Plays</v>
      </c>
      <c r="U3427" s="18" t="str">
        <f t="shared" si="536"/>
        <v>Oct</v>
      </c>
      <c r="V3427" s="18" t="str">
        <f t="shared" si="537"/>
        <v>Sep</v>
      </c>
      <c r="W3427" s="1">
        <f t="shared" si="541"/>
        <v>2014</v>
      </c>
      <c r="X3427" s="1">
        <f t="shared" si="542"/>
        <v>2014</v>
      </c>
    </row>
    <row r="3428" spans="1:24" ht="40.5" x14ac:dyDescent="0.3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17">
        <f t="shared" si="538"/>
        <v>41902.875</v>
      </c>
      <c r="L3428" s="17">
        <f t="shared" si="539"/>
        <v>41883.848414351851</v>
      </c>
      <c r="M3428" s="5" t="b">
        <v>0</v>
      </c>
      <c r="N3428" s="5">
        <v>87</v>
      </c>
      <c r="O3428" s="5" t="b">
        <v>1</v>
      </c>
      <c r="P3428" s="5" t="s">
        <v>8271</v>
      </c>
      <c r="Q3428" s="10">
        <f t="shared" si="534"/>
        <v>108.13333333333334</v>
      </c>
      <c r="R3428" s="12">
        <f t="shared" si="535"/>
        <v>2.3199999999999998</v>
      </c>
      <c r="S3428" s="13" t="str">
        <f t="shared" si="540"/>
        <v>Theater</v>
      </c>
      <c r="T3428" s="13" t="str">
        <f t="shared" si="533"/>
        <v>Plays</v>
      </c>
      <c r="U3428" s="18" t="str">
        <f t="shared" si="536"/>
        <v>Sep</v>
      </c>
      <c r="V3428" s="18" t="str">
        <f t="shared" si="537"/>
        <v>Sep</v>
      </c>
      <c r="W3428" s="1">
        <f t="shared" si="541"/>
        <v>2014</v>
      </c>
      <c r="X3428" s="1">
        <f t="shared" si="542"/>
        <v>2014</v>
      </c>
    </row>
    <row r="3429" spans="1:24" ht="40.5" x14ac:dyDescent="0.3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17">
        <f t="shared" si="538"/>
        <v>41822.436944444438</v>
      </c>
      <c r="L3429" s="17">
        <f t="shared" si="539"/>
        <v>41792.436944444438</v>
      </c>
      <c r="M3429" s="5" t="b">
        <v>0</v>
      </c>
      <c r="N3429" s="5">
        <v>29</v>
      </c>
      <c r="O3429" s="5" t="b">
        <v>1</v>
      </c>
      <c r="P3429" s="5" t="s">
        <v>8271</v>
      </c>
      <c r="Q3429" s="10">
        <f t="shared" si="534"/>
        <v>100</v>
      </c>
      <c r="R3429" s="12">
        <f t="shared" si="535"/>
        <v>1.9333333333333333</v>
      </c>
      <c r="S3429" s="13" t="str">
        <f t="shared" si="540"/>
        <v>Theater</v>
      </c>
      <c r="T3429" s="13" t="str">
        <f t="shared" si="533"/>
        <v>Plays</v>
      </c>
      <c r="U3429" s="18" t="str">
        <f t="shared" si="536"/>
        <v>Jul</v>
      </c>
      <c r="V3429" s="18" t="str">
        <f t="shared" si="537"/>
        <v>Jun</v>
      </c>
      <c r="W3429" s="1">
        <f t="shared" si="541"/>
        <v>2014</v>
      </c>
      <c r="X3429" s="1">
        <f t="shared" si="542"/>
        <v>2014</v>
      </c>
    </row>
    <row r="3430" spans="1:24" ht="60.75" x14ac:dyDescent="0.3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17">
        <f t="shared" si="538"/>
        <v>42063.499999999993</v>
      </c>
      <c r="L3430" s="17">
        <f t="shared" si="539"/>
        <v>42038.512118055551</v>
      </c>
      <c r="M3430" s="5" t="b">
        <v>0</v>
      </c>
      <c r="N3430" s="5">
        <v>51</v>
      </c>
      <c r="O3430" s="5" t="b">
        <v>1</v>
      </c>
      <c r="P3430" s="5" t="s">
        <v>8271</v>
      </c>
      <c r="Q3430" s="10">
        <f t="shared" si="534"/>
        <v>102.75</v>
      </c>
      <c r="R3430" s="12">
        <f t="shared" si="535"/>
        <v>2.5499999999999998</v>
      </c>
      <c r="S3430" s="13" t="str">
        <f t="shared" si="540"/>
        <v>Theater</v>
      </c>
      <c r="T3430" s="13" t="str">
        <f t="shared" si="533"/>
        <v>Plays</v>
      </c>
      <c r="U3430" s="18" t="str">
        <f t="shared" si="536"/>
        <v>Feb</v>
      </c>
      <c r="V3430" s="18" t="str">
        <f t="shared" si="537"/>
        <v>Feb</v>
      </c>
      <c r="W3430" s="1">
        <f t="shared" si="541"/>
        <v>2015</v>
      </c>
      <c r="X3430" s="1">
        <f t="shared" si="542"/>
        <v>2015</v>
      </c>
    </row>
    <row r="3431" spans="1:24" ht="60.75" x14ac:dyDescent="0.3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17">
        <f t="shared" si="538"/>
        <v>42675.813206018516</v>
      </c>
      <c r="L3431" s="17">
        <f t="shared" si="539"/>
        <v>42661.813206018516</v>
      </c>
      <c r="M3431" s="5" t="b">
        <v>0</v>
      </c>
      <c r="N3431" s="5">
        <v>12</v>
      </c>
      <c r="O3431" s="5" t="b">
        <v>1</v>
      </c>
      <c r="P3431" s="5" t="s">
        <v>8271</v>
      </c>
      <c r="Q3431" s="10">
        <f t="shared" si="534"/>
        <v>130</v>
      </c>
      <c r="R3431" s="12">
        <f t="shared" si="535"/>
        <v>8</v>
      </c>
      <c r="S3431" s="13" t="str">
        <f t="shared" si="540"/>
        <v>Theater</v>
      </c>
      <c r="T3431" s="13" t="str">
        <f t="shared" si="533"/>
        <v>Plays</v>
      </c>
      <c r="U3431" s="18" t="str">
        <f t="shared" si="536"/>
        <v>Nov</v>
      </c>
      <c r="V3431" s="18" t="str">
        <f t="shared" si="537"/>
        <v>Oct</v>
      </c>
      <c r="W3431" s="1">
        <f t="shared" si="541"/>
        <v>2016</v>
      </c>
      <c r="X3431" s="1">
        <f t="shared" si="542"/>
        <v>2016</v>
      </c>
    </row>
    <row r="3432" spans="1:24" ht="40.5" x14ac:dyDescent="0.3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17">
        <f t="shared" si="538"/>
        <v>41850.737280092588</v>
      </c>
      <c r="L3432" s="17">
        <f t="shared" si="539"/>
        <v>41820.737280092588</v>
      </c>
      <c r="M3432" s="5" t="b">
        <v>0</v>
      </c>
      <c r="N3432" s="5">
        <v>72</v>
      </c>
      <c r="O3432" s="5" t="b">
        <v>1</v>
      </c>
      <c r="P3432" s="5" t="s">
        <v>8271</v>
      </c>
      <c r="Q3432" s="10">
        <f t="shared" si="534"/>
        <v>108.54949999999998</v>
      </c>
      <c r="R3432" s="12">
        <f t="shared" si="535"/>
        <v>3.6</v>
      </c>
      <c r="S3432" s="13" t="str">
        <f t="shared" si="540"/>
        <v>Theater</v>
      </c>
      <c r="T3432" s="13" t="str">
        <f t="shared" si="533"/>
        <v>Plays</v>
      </c>
      <c r="U3432" s="18" t="str">
        <f t="shared" si="536"/>
        <v>Jul</v>
      </c>
      <c r="V3432" s="18" t="str">
        <f t="shared" si="537"/>
        <v>Jun</v>
      </c>
      <c r="W3432" s="1">
        <f t="shared" si="541"/>
        <v>2014</v>
      </c>
      <c r="X3432" s="1">
        <f t="shared" si="542"/>
        <v>2014</v>
      </c>
    </row>
    <row r="3433" spans="1:24" ht="60.75" x14ac:dyDescent="0.3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17">
        <f t="shared" si="538"/>
        <v>41869.522604166668</v>
      </c>
      <c r="L3433" s="17">
        <f t="shared" si="539"/>
        <v>41839.522604166668</v>
      </c>
      <c r="M3433" s="5" t="b">
        <v>0</v>
      </c>
      <c r="N3433" s="5">
        <v>21</v>
      </c>
      <c r="O3433" s="5" t="b">
        <v>1</v>
      </c>
      <c r="P3433" s="5" t="s">
        <v>8271</v>
      </c>
      <c r="Q3433" s="10">
        <f t="shared" si="534"/>
        <v>100</v>
      </c>
      <c r="R3433" s="12">
        <f t="shared" si="535"/>
        <v>1.05</v>
      </c>
      <c r="S3433" s="13" t="str">
        <f t="shared" si="540"/>
        <v>Theater</v>
      </c>
      <c r="T3433" s="13" t="str">
        <f t="shared" si="533"/>
        <v>Plays</v>
      </c>
      <c r="U3433" s="18" t="str">
        <f t="shared" si="536"/>
        <v>Aug</v>
      </c>
      <c r="V3433" s="18" t="str">
        <f t="shared" si="537"/>
        <v>Jul</v>
      </c>
      <c r="W3433" s="1">
        <f t="shared" si="541"/>
        <v>2014</v>
      </c>
      <c r="X3433" s="1">
        <f t="shared" si="542"/>
        <v>2014</v>
      </c>
    </row>
    <row r="3434" spans="1:24" ht="40.5" x14ac:dyDescent="0.3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17">
        <f t="shared" si="538"/>
        <v>42405.708333333336</v>
      </c>
      <c r="L3434" s="17">
        <f t="shared" si="539"/>
        <v>42380.372847222221</v>
      </c>
      <c r="M3434" s="5" t="b">
        <v>0</v>
      </c>
      <c r="N3434" s="5">
        <v>42</v>
      </c>
      <c r="O3434" s="5" t="b">
        <v>1</v>
      </c>
      <c r="P3434" s="5" t="s">
        <v>8271</v>
      </c>
      <c r="Q3434" s="10">
        <f t="shared" si="534"/>
        <v>109.65</v>
      </c>
      <c r="R3434" s="12">
        <f t="shared" si="535"/>
        <v>2.1</v>
      </c>
      <c r="S3434" s="13" t="str">
        <f t="shared" si="540"/>
        <v>Theater</v>
      </c>
      <c r="T3434" s="13" t="str">
        <f t="shared" si="533"/>
        <v>Plays</v>
      </c>
      <c r="U3434" s="18" t="str">
        <f t="shared" si="536"/>
        <v>Feb</v>
      </c>
      <c r="V3434" s="18" t="str">
        <f t="shared" si="537"/>
        <v>Jan</v>
      </c>
      <c r="W3434" s="1">
        <f t="shared" si="541"/>
        <v>2016</v>
      </c>
      <c r="X3434" s="1">
        <f t="shared" si="542"/>
        <v>2016</v>
      </c>
    </row>
    <row r="3435" spans="1:24" ht="40.5" x14ac:dyDescent="0.3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17">
        <f t="shared" si="538"/>
        <v>41806.916666666664</v>
      </c>
      <c r="L3435" s="17">
        <f t="shared" si="539"/>
        <v>41775.854803240734</v>
      </c>
      <c r="M3435" s="5" t="b">
        <v>0</v>
      </c>
      <c r="N3435" s="5">
        <v>71</v>
      </c>
      <c r="O3435" s="5" t="b">
        <v>1</v>
      </c>
      <c r="P3435" s="5" t="s">
        <v>8271</v>
      </c>
      <c r="Q3435" s="10">
        <f t="shared" si="534"/>
        <v>100.26315789473684</v>
      </c>
      <c r="R3435" s="12">
        <f t="shared" si="535"/>
        <v>0.74736842105263157</v>
      </c>
      <c r="S3435" s="13" t="str">
        <f t="shared" si="540"/>
        <v>Theater</v>
      </c>
      <c r="T3435" s="13" t="str">
        <f t="shared" si="533"/>
        <v>Plays</v>
      </c>
      <c r="U3435" s="18" t="str">
        <f t="shared" si="536"/>
        <v>Jun</v>
      </c>
      <c r="V3435" s="18" t="str">
        <f t="shared" si="537"/>
        <v>May</v>
      </c>
      <c r="W3435" s="1">
        <f t="shared" si="541"/>
        <v>2014</v>
      </c>
      <c r="X3435" s="1">
        <f t="shared" si="542"/>
        <v>2014</v>
      </c>
    </row>
    <row r="3436" spans="1:24" ht="40.5" x14ac:dyDescent="0.3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17">
        <f t="shared" si="538"/>
        <v>41830.172094907401</v>
      </c>
      <c r="L3436" s="17">
        <f t="shared" si="539"/>
        <v>41800.172094907401</v>
      </c>
      <c r="M3436" s="5" t="b">
        <v>0</v>
      </c>
      <c r="N3436" s="5">
        <v>168</v>
      </c>
      <c r="O3436" s="5" t="b">
        <v>1</v>
      </c>
      <c r="P3436" s="5" t="s">
        <v>8271</v>
      </c>
      <c r="Q3436" s="10">
        <f t="shared" si="534"/>
        <v>105.55</v>
      </c>
      <c r="R3436" s="12">
        <f t="shared" si="535"/>
        <v>1.68</v>
      </c>
      <c r="S3436" s="13" t="str">
        <f t="shared" si="540"/>
        <v>Theater</v>
      </c>
      <c r="T3436" s="13" t="str">
        <f t="shared" si="533"/>
        <v>Plays</v>
      </c>
      <c r="U3436" s="18" t="str">
        <f t="shared" si="536"/>
        <v>Jul</v>
      </c>
      <c r="V3436" s="18" t="str">
        <f t="shared" si="537"/>
        <v>Jun</v>
      </c>
      <c r="W3436" s="1">
        <f t="shared" si="541"/>
        <v>2014</v>
      </c>
      <c r="X3436" s="1">
        <f t="shared" si="542"/>
        <v>2014</v>
      </c>
    </row>
    <row r="3437" spans="1:24" ht="40.5" x14ac:dyDescent="0.3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17">
        <f t="shared" si="538"/>
        <v>42588.916666666664</v>
      </c>
      <c r="L3437" s="17">
        <f t="shared" si="539"/>
        <v>42572.408483796295</v>
      </c>
      <c r="M3437" s="5" t="b">
        <v>0</v>
      </c>
      <c r="N3437" s="5">
        <v>19</v>
      </c>
      <c r="O3437" s="5" t="b">
        <v>1</v>
      </c>
      <c r="P3437" s="5" t="s">
        <v>8271</v>
      </c>
      <c r="Q3437" s="10">
        <f t="shared" si="534"/>
        <v>112</v>
      </c>
      <c r="R3437" s="12">
        <f t="shared" si="535"/>
        <v>1.9</v>
      </c>
      <c r="S3437" s="13" t="str">
        <f t="shared" si="540"/>
        <v>Theater</v>
      </c>
      <c r="T3437" s="13" t="str">
        <f t="shared" si="533"/>
        <v>Plays</v>
      </c>
      <c r="U3437" s="18" t="str">
        <f t="shared" si="536"/>
        <v>Aug</v>
      </c>
      <c r="V3437" s="18" t="str">
        <f t="shared" si="537"/>
        <v>Jul</v>
      </c>
      <c r="W3437" s="1">
        <f t="shared" si="541"/>
        <v>2016</v>
      </c>
      <c r="X3437" s="1">
        <f t="shared" si="542"/>
        <v>2016</v>
      </c>
    </row>
    <row r="3438" spans="1:24" ht="40.5" x14ac:dyDescent="0.3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17">
        <f t="shared" si="538"/>
        <v>41872.477777777771</v>
      </c>
      <c r="L3438" s="17">
        <f t="shared" si="539"/>
        <v>41851.333252314813</v>
      </c>
      <c r="M3438" s="5" t="b">
        <v>0</v>
      </c>
      <c r="N3438" s="5">
        <v>37</v>
      </c>
      <c r="O3438" s="5" t="b">
        <v>1</v>
      </c>
      <c r="P3438" s="5" t="s">
        <v>8271</v>
      </c>
      <c r="Q3438" s="10">
        <f t="shared" si="534"/>
        <v>105.9</v>
      </c>
      <c r="R3438" s="12">
        <f t="shared" si="535"/>
        <v>0.74</v>
      </c>
      <c r="S3438" s="13" t="str">
        <f t="shared" si="540"/>
        <v>Theater</v>
      </c>
      <c r="T3438" s="13" t="str">
        <f t="shared" si="533"/>
        <v>Plays</v>
      </c>
      <c r="U3438" s="18" t="str">
        <f t="shared" si="536"/>
        <v>Aug</v>
      </c>
      <c r="V3438" s="18" t="str">
        <f t="shared" si="537"/>
        <v>Jul</v>
      </c>
      <c r="W3438" s="1">
        <f t="shared" si="541"/>
        <v>2014</v>
      </c>
      <c r="X3438" s="1">
        <f t="shared" si="542"/>
        <v>2014</v>
      </c>
    </row>
    <row r="3439" spans="1:24" ht="60.75" x14ac:dyDescent="0.3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17">
        <f t="shared" si="538"/>
        <v>42235.502546296295</v>
      </c>
      <c r="L3439" s="17">
        <f t="shared" si="539"/>
        <v>42205.502546296295</v>
      </c>
      <c r="M3439" s="5" t="b">
        <v>0</v>
      </c>
      <c r="N3439" s="5">
        <v>36</v>
      </c>
      <c r="O3439" s="5" t="b">
        <v>1</v>
      </c>
      <c r="P3439" s="5" t="s">
        <v>8271</v>
      </c>
      <c r="Q3439" s="10">
        <f t="shared" si="534"/>
        <v>101</v>
      </c>
      <c r="R3439" s="12">
        <f t="shared" si="535"/>
        <v>1.2</v>
      </c>
      <c r="S3439" s="13" t="str">
        <f t="shared" si="540"/>
        <v>Theater</v>
      </c>
      <c r="T3439" s="13" t="str">
        <f t="shared" si="533"/>
        <v>Plays</v>
      </c>
      <c r="U3439" s="18" t="str">
        <f t="shared" si="536"/>
        <v>Aug</v>
      </c>
      <c r="V3439" s="18" t="str">
        <f t="shared" si="537"/>
        <v>Jul</v>
      </c>
      <c r="W3439" s="1">
        <f t="shared" si="541"/>
        <v>2015</v>
      </c>
      <c r="X3439" s="1">
        <f t="shared" si="542"/>
        <v>2015</v>
      </c>
    </row>
    <row r="3440" spans="1:24" ht="40.5" x14ac:dyDescent="0.3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17">
        <f t="shared" si="538"/>
        <v>42126.666666666664</v>
      </c>
      <c r="L3440" s="17">
        <f t="shared" si="539"/>
        <v>42100.719525462962</v>
      </c>
      <c r="M3440" s="5" t="b">
        <v>0</v>
      </c>
      <c r="N3440" s="5">
        <v>14</v>
      </c>
      <c r="O3440" s="5" t="b">
        <v>1</v>
      </c>
      <c r="P3440" s="5" t="s">
        <v>8271</v>
      </c>
      <c r="Q3440" s="10">
        <f t="shared" si="534"/>
        <v>104.2</v>
      </c>
      <c r="R3440" s="12">
        <f t="shared" si="535"/>
        <v>0.56000000000000005</v>
      </c>
      <c r="S3440" s="13" t="str">
        <f t="shared" si="540"/>
        <v>Theater</v>
      </c>
      <c r="T3440" s="13" t="str">
        <f t="shared" ref="T3440:T3503" si="543">IF(ISNUMBER(SEARCH("television",P3440)),"Video/Televison",IF(ISNUMBER(SEARCH("documentary",P3440)),"Video/Documentary",IF(ISNUMBER(SEARCH("drama",P3440)),"Video/Drama",IF(ISNUMBER(SEARCH("science",P3440)),"Video/Science Fiction",IF(ISNUMBER(SEARCH("shorts",P3440)),"Video/Shorts",IF(ISNUMBER(SEARCH("Trucks",P3440)),"Food Trucks",IF(ISNUMBER(SEARCH("restaurants",P3440)),"Restaurants",IF(ISNUMBER(SEARCH("small",P3440)),"Small Batch",IF(ISNUMBER(SEARCH("mobile",P3440)),"Mobile Games",IF(ISNUMBER(SEARCH("tabletop",P3440)),"Tabletop Games",IF(ISNUMBER(SEARCH("video",P3440)),"Video Games",IF(ISNUMBER(SEARCH("audio",P3440)),"Audio",IF(ISNUMBER(SEARCH("classical",P3440)),"Classical",IF(ISNUMBER(SEARCH("electric",P3440)),"Electric Music",IF(ISNUMBER(SEARCH("faith",P3440)),"Faith",IF(ISNUMBER(SEARCH("indie",P3440)),"Indie Music",IF(ISNUMBER(SEARCH("jazz",P3440)),"Jazz",IF(ISNUMBER(SEARCH("metal",P3440)),"Metal",IF(ISNUMBER(SEARCH("pop",P3440)),"Pop",IF(ISNUMBER(SEARCH("world",P3440)),"World Music",IF(ISNUMBER(SEARCH("plays",P3440)),"Plays",IF(ISNUMBER(SEARCH("spaces",P3440)),"Spaces",IF(ISNUMBER(SEARCH("marker",P3440)),"Markerpaces",IF(ISNUMBER(SEARCH("exploration",P3440)),"Space Exploration",IF(ISNUMBER(SEARCH("wearables",P3440)),"Wearables",IF(ISNUMBER(SEARCH("web",P3440)),"Web",IF(ISNUMBER(SEARCH("hardware",P3440)),"Hardware",IF(ISNUMBER(SEARCH("nature",P3440)),"Nature",IF(ISNUMBER(SEARCH("people",P3440)),"People",IF(ISNUMBER(SEARCH("photobooks",P3440)),"Photobooks",IF(ISNUMBER(SEARCH("places",P3440)),"Places",IF(ISNUMBER(SEARCH("nonfiction",P3440)),"Nonfiction",IF(ISNUMBER(SEARCH("fiction",P3440)),"fiction",IF(ISNUMBER(SEARCH("radio",P3440)),"Radio &amp; Podcast",IF(ISNUMBER(SEARCH("translation",P3440)),"Translation",IF(ISNUMBER(SEARCH("musical",P3440)),"Musical",IF(ISNUMBER(SEARCH("rock",P3440)),"Rock",IF(ISNUMBER(SEARCH("books",P3440)),"Books",IF(ISNUMBER(SEARCH("music/electronic",P3440)),"Electronic Music",IF(ISNUMBER(SEARCH("gadgets",P3440)),"Gadgets"))))))))))))))))))))))))))))))))))))))))</f>
        <v>Plays</v>
      </c>
      <c r="U3440" s="18" t="str">
        <f t="shared" si="536"/>
        <v>May</v>
      </c>
      <c r="V3440" s="18" t="str">
        <f t="shared" si="537"/>
        <v>Apr</v>
      </c>
      <c r="W3440" s="1">
        <f t="shared" si="541"/>
        <v>2015</v>
      </c>
      <c r="X3440" s="1">
        <f t="shared" si="542"/>
        <v>2015</v>
      </c>
    </row>
    <row r="3441" spans="1:24" ht="40.5" x14ac:dyDescent="0.3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17">
        <f t="shared" si="538"/>
        <v>42387.999305555553</v>
      </c>
      <c r="L3441" s="17">
        <f t="shared" si="539"/>
        <v>42374.702893518515</v>
      </c>
      <c r="M3441" s="5" t="b">
        <v>0</v>
      </c>
      <c r="N3441" s="5">
        <v>18</v>
      </c>
      <c r="O3441" s="5" t="b">
        <v>1</v>
      </c>
      <c r="P3441" s="5" t="s">
        <v>8271</v>
      </c>
      <c r="Q3441" s="10">
        <f t="shared" si="534"/>
        <v>134.67833333333334</v>
      </c>
      <c r="R3441" s="12">
        <f t="shared" si="535"/>
        <v>1.5</v>
      </c>
      <c r="S3441" s="13" t="str">
        <f t="shared" si="540"/>
        <v>Theater</v>
      </c>
      <c r="T3441" s="13" t="str">
        <f t="shared" si="543"/>
        <v>Plays</v>
      </c>
      <c r="U3441" s="18" t="str">
        <f t="shared" si="536"/>
        <v>Jan</v>
      </c>
      <c r="V3441" s="18" t="str">
        <f t="shared" si="537"/>
        <v>Jan</v>
      </c>
      <c r="W3441" s="1">
        <f t="shared" si="541"/>
        <v>2016</v>
      </c>
      <c r="X3441" s="1">
        <f t="shared" si="542"/>
        <v>2016</v>
      </c>
    </row>
    <row r="3442" spans="1:24" ht="40.5" x14ac:dyDescent="0.3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17">
        <f t="shared" si="538"/>
        <v>41831.46875</v>
      </c>
      <c r="L3442" s="17">
        <f t="shared" si="539"/>
        <v>41808.914675925924</v>
      </c>
      <c r="M3442" s="5" t="b">
        <v>0</v>
      </c>
      <c r="N3442" s="5">
        <v>82</v>
      </c>
      <c r="O3442" s="5" t="b">
        <v>1</v>
      </c>
      <c r="P3442" s="5" t="s">
        <v>8271</v>
      </c>
      <c r="Q3442" s="10">
        <f t="shared" si="534"/>
        <v>105.2184</v>
      </c>
      <c r="R3442" s="12">
        <f t="shared" si="535"/>
        <v>1.64</v>
      </c>
      <c r="S3442" s="13" t="str">
        <f t="shared" si="540"/>
        <v>Theater</v>
      </c>
      <c r="T3442" s="13" t="str">
        <f t="shared" si="543"/>
        <v>Plays</v>
      </c>
      <c r="U3442" s="18" t="str">
        <f t="shared" si="536"/>
        <v>Jul</v>
      </c>
      <c r="V3442" s="18" t="str">
        <f t="shared" si="537"/>
        <v>Jun</v>
      </c>
      <c r="W3442" s="1">
        <f t="shared" si="541"/>
        <v>2014</v>
      </c>
      <c r="X3442" s="1">
        <f t="shared" si="542"/>
        <v>2014</v>
      </c>
    </row>
    <row r="3443" spans="1:24" ht="40.5" x14ac:dyDescent="0.3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17">
        <f t="shared" si="538"/>
        <v>42321.636805555558</v>
      </c>
      <c r="L3443" s="17">
        <f t="shared" si="539"/>
        <v>42294.221307870372</v>
      </c>
      <c r="M3443" s="5" t="b">
        <v>0</v>
      </c>
      <c r="N3443" s="5">
        <v>43</v>
      </c>
      <c r="O3443" s="5" t="b">
        <v>1</v>
      </c>
      <c r="P3443" s="5" t="s">
        <v>8271</v>
      </c>
      <c r="Q3443" s="10">
        <f t="shared" si="534"/>
        <v>102.6</v>
      </c>
      <c r="R3443" s="12">
        <f t="shared" si="535"/>
        <v>1.72</v>
      </c>
      <c r="S3443" s="13" t="str">
        <f t="shared" si="540"/>
        <v>Theater</v>
      </c>
      <c r="T3443" s="13" t="str">
        <f t="shared" si="543"/>
        <v>Plays</v>
      </c>
      <c r="U3443" s="18" t="str">
        <f t="shared" si="536"/>
        <v>Nov</v>
      </c>
      <c r="V3443" s="18" t="str">
        <f t="shared" si="537"/>
        <v>Oct</v>
      </c>
      <c r="W3443" s="1">
        <f t="shared" si="541"/>
        <v>2015</v>
      </c>
      <c r="X3443" s="1">
        <f t="shared" si="542"/>
        <v>2015</v>
      </c>
    </row>
    <row r="3444" spans="1:24" ht="40.5" x14ac:dyDescent="0.3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17">
        <f t="shared" si="538"/>
        <v>42154.632777777777</v>
      </c>
      <c r="L3444" s="17">
        <f t="shared" si="539"/>
        <v>42124.632777777777</v>
      </c>
      <c r="M3444" s="5" t="b">
        <v>0</v>
      </c>
      <c r="N3444" s="5">
        <v>8</v>
      </c>
      <c r="O3444" s="5" t="b">
        <v>1</v>
      </c>
      <c r="P3444" s="5" t="s">
        <v>8271</v>
      </c>
      <c r="Q3444" s="10">
        <f t="shared" si="534"/>
        <v>100</v>
      </c>
      <c r="R3444" s="12">
        <f t="shared" si="535"/>
        <v>3.2</v>
      </c>
      <c r="S3444" s="13" t="str">
        <f t="shared" si="540"/>
        <v>Theater</v>
      </c>
      <c r="T3444" s="13" t="str">
        <f t="shared" si="543"/>
        <v>Plays</v>
      </c>
      <c r="U3444" s="18" t="str">
        <f t="shared" si="536"/>
        <v>May</v>
      </c>
      <c r="V3444" s="18" t="str">
        <f t="shared" si="537"/>
        <v>Apr</v>
      </c>
      <c r="W3444" s="1">
        <f t="shared" si="541"/>
        <v>2015</v>
      </c>
      <c r="X3444" s="1">
        <f t="shared" si="542"/>
        <v>2015</v>
      </c>
    </row>
    <row r="3445" spans="1:24" ht="40.5" x14ac:dyDescent="0.3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17">
        <f t="shared" si="538"/>
        <v>41891.316504629627</v>
      </c>
      <c r="L3445" s="17">
        <f t="shared" si="539"/>
        <v>41861.316504629627</v>
      </c>
      <c r="M3445" s="5" t="b">
        <v>0</v>
      </c>
      <c r="N3445" s="5">
        <v>45</v>
      </c>
      <c r="O3445" s="5" t="b">
        <v>1</v>
      </c>
      <c r="P3445" s="5" t="s">
        <v>8271</v>
      </c>
      <c r="Q3445" s="10">
        <f t="shared" si="534"/>
        <v>185.5</v>
      </c>
      <c r="R3445" s="12">
        <f t="shared" si="535"/>
        <v>4.5</v>
      </c>
      <c r="S3445" s="13" t="str">
        <f t="shared" si="540"/>
        <v>Theater</v>
      </c>
      <c r="T3445" s="13" t="str">
        <f t="shared" si="543"/>
        <v>Plays</v>
      </c>
      <c r="U3445" s="18" t="str">
        <f t="shared" si="536"/>
        <v>Sep</v>
      </c>
      <c r="V3445" s="18" t="str">
        <f t="shared" si="537"/>
        <v>Aug</v>
      </c>
      <c r="W3445" s="1">
        <f t="shared" si="541"/>
        <v>2014</v>
      </c>
      <c r="X3445" s="1">
        <f t="shared" si="542"/>
        <v>2014</v>
      </c>
    </row>
    <row r="3446" spans="1:24" ht="40.5" x14ac:dyDescent="0.3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17">
        <f t="shared" si="538"/>
        <v>42529.374305555553</v>
      </c>
      <c r="L3446" s="17">
        <f t="shared" si="539"/>
        <v>42521.08317129629</v>
      </c>
      <c r="M3446" s="5" t="b">
        <v>0</v>
      </c>
      <c r="N3446" s="5">
        <v>20</v>
      </c>
      <c r="O3446" s="5" t="b">
        <v>1</v>
      </c>
      <c r="P3446" s="5" t="s">
        <v>8271</v>
      </c>
      <c r="Q3446" s="10">
        <f t="shared" si="534"/>
        <v>289</v>
      </c>
      <c r="R3446" s="12">
        <f t="shared" si="535"/>
        <v>6.666666666666667</v>
      </c>
      <c r="S3446" s="13" t="str">
        <f t="shared" si="540"/>
        <v>Theater</v>
      </c>
      <c r="T3446" s="13" t="str">
        <f t="shared" si="543"/>
        <v>Plays</v>
      </c>
      <c r="U3446" s="18" t="str">
        <f t="shared" si="536"/>
        <v>Jun</v>
      </c>
      <c r="V3446" s="18" t="str">
        <f t="shared" si="537"/>
        <v>May</v>
      </c>
      <c r="W3446" s="1">
        <f t="shared" si="541"/>
        <v>2016</v>
      </c>
      <c r="X3446" s="1">
        <f t="shared" si="542"/>
        <v>2016</v>
      </c>
    </row>
    <row r="3447" spans="1:24" ht="40.5" x14ac:dyDescent="0.3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17">
        <f t="shared" si="538"/>
        <v>42300.322175925925</v>
      </c>
      <c r="L3447" s="17">
        <f t="shared" si="539"/>
        <v>42272.322175925925</v>
      </c>
      <c r="M3447" s="5" t="b">
        <v>0</v>
      </c>
      <c r="N3447" s="5">
        <v>31</v>
      </c>
      <c r="O3447" s="5" t="b">
        <v>1</v>
      </c>
      <c r="P3447" s="5" t="s">
        <v>8271</v>
      </c>
      <c r="Q3447" s="10">
        <f t="shared" si="534"/>
        <v>100</v>
      </c>
      <c r="R3447" s="12">
        <f t="shared" si="535"/>
        <v>1.55</v>
      </c>
      <c r="S3447" s="13" t="str">
        <f t="shared" si="540"/>
        <v>Theater</v>
      </c>
      <c r="T3447" s="13" t="str">
        <f t="shared" si="543"/>
        <v>Plays</v>
      </c>
      <c r="U3447" s="18" t="str">
        <f t="shared" si="536"/>
        <v>Oct</v>
      </c>
      <c r="V3447" s="18" t="str">
        <f t="shared" si="537"/>
        <v>Sep</v>
      </c>
      <c r="W3447" s="1">
        <f t="shared" si="541"/>
        <v>2015</v>
      </c>
      <c r="X3447" s="1">
        <f t="shared" si="542"/>
        <v>2015</v>
      </c>
    </row>
    <row r="3448" spans="1:24" ht="40.5" x14ac:dyDescent="0.3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17">
        <f t="shared" si="538"/>
        <v>42040.305555555555</v>
      </c>
      <c r="L3448" s="17">
        <f t="shared" si="539"/>
        <v>42016.624131944445</v>
      </c>
      <c r="M3448" s="5" t="b">
        <v>0</v>
      </c>
      <c r="N3448" s="5">
        <v>25</v>
      </c>
      <c r="O3448" s="5" t="b">
        <v>1</v>
      </c>
      <c r="P3448" s="5" t="s">
        <v>8271</v>
      </c>
      <c r="Q3448" s="10">
        <f t="shared" si="534"/>
        <v>108.2</v>
      </c>
      <c r="R3448" s="12">
        <f t="shared" si="535"/>
        <v>2.5</v>
      </c>
      <c r="S3448" s="13" t="str">
        <f t="shared" si="540"/>
        <v>Theater</v>
      </c>
      <c r="T3448" s="13" t="str">
        <f t="shared" si="543"/>
        <v>Plays</v>
      </c>
      <c r="U3448" s="18" t="str">
        <f t="shared" si="536"/>
        <v>Feb</v>
      </c>
      <c r="V3448" s="18" t="str">
        <f t="shared" si="537"/>
        <v>Jan</v>
      </c>
      <c r="W3448" s="1">
        <f t="shared" si="541"/>
        <v>2015</v>
      </c>
      <c r="X3448" s="1">
        <f t="shared" si="542"/>
        <v>2015</v>
      </c>
    </row>
    <row r="3449" spans="1:24" ht="40.5" x14ac:dyDescent="0.3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17">
        <f t="shared" si="538"/>
        <v>42447.639027777775</v>
      </c>
      <c r="L3449" s="17">
        <f t="shared" si="539"/>
        <v>42402.680694444447</v>
      </c>
      <c r="M3449" s="5" t="b">
        <v>0</v>
      </c>
      <c r="N3449" s="5">
        <v>14</v>
      </c>
      <c r="O3449" s="5" t="b">
        <v>1</v>
      </c>
      <c r="P3449" s="5" t="s">
        <v>8271</v>
      </c>
      <c r="Q3449" s="10">
        <f t="shared" si="534"/>
        <v>107.8</v>
      </c>
      <c r="R3449" s="12">
        <f t="shared" si="535"/>
        <v>1.4</v>
      </c>
      <c r="S3449" s="13" t="str">
        <f t="shared" si="540"/>
        <v>Theater</v>
      </c>
      <c r="T3449" s="13" t="str">
        <f t="shared" si="543"/>
        <v>Plays</v>
      </c>
      <c r="U3449" s="18" t="str">
        <f t="shared" si="536"/>
        <v>Mar</v>
      </c>
      <c r="V3449" s="18" t="str">
        <f t="shared" si="537"/>
        <v>Feb</v>
      </c>
      <c r="W3449" s="1">
        <f t="shared" si="541"/>
        <v>2016</v>
      </c>
      <c r="X3449" s="1">
        <f t="shared" si="542"/>
        <v>2016</v>
      </c>
    </row>
    <row r="3450" spans="1:24" ht="40.5" x14ac:dyDescent="0.3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17">
        <f t="shared" si="538"/>
        <v>41989.910752314812</v>
      </c>
      <c r="L3450" s="17">
        <f t="shared" si="539"/>
        <v>41959.910752314812</v>
      </c>
      <c r="M3450" s="5" t="b">
        <v>0</v>
      </c>
      <c r="N3450" s="5">
        <v>45</v>
      </c>
      <c r="O3450" s="5" t="b">
        <v>1</v>
      </c>
      <c r="P3450" s="5" t="s">
        <v>8271</v>
      </c>
      <c r="Q3450" s="10">
        <f t="shared" si="534"/>
        <v>109.76190476190476</v>
      </c>
      <c r="R3450" s="12">
        <f t="shared" si="535"/>
        <v>2.1428571428571428</v>
      </c>
      <c r="S3450" s="13" t="str">
        <f t="shared" si="540"/>
        <v>Theater</v>
      </c>
      <c r="T3450" s="13" t="str">
        <f t="shared" si="543"/>
        <v>Plays</v>
      </c>
      <c r="U3450" s="18" t="str">
        <f t="shared" si="536"/>
        <v>Dec</v>
      </c>
      <c r="V3450" s="18" t="str">
        <f t="shared" si="537"/>
        <v>Nov</v>
      </c>
      <c r="W3450" s="1">
        <f t="shared" si="541"/>
        <v>2014</v>
      </c>
      <c r="X3450" s="1">
        <f t="shared" si="542"/>
        <v>2014</v>
      </c>
    </row>
    <row r="3451" spans="1:24" ht="40.5" x14ac:dyDescent="0.3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17">
        <f t="shared" si="538"/>
        <v>42559.958333333336</v>
      </c>
      <c r="L3451" s="17">
        <f t="shared" si="539"/>
        <v>42531.844189814808</v>
      </c>
      <c r="M3451" s="5" t="b">
        <v>0</v>
      </c>
      <c r="N3451" s="5">
        <v>20</v>
      </c>
      <c r="O3451" s="5" t="b">
        <v>1</v>
      </c>
      <c r="P3451" s="5" t="s">
        <v>8271</v>
      </c>
      <c r="Q3451" s="10">
        <f t="shared" si="534"/>
        <v>170.625</v>
      </c>
      <c r="R3451" s="12">
        <f t="shared" si="535"/>
        <v>2.5</v>
      </c>
      <c r="S3451" s="13" t="str">
        <f t="shared" si="540"/>
        <v>Theater</v>
      </c>
      <c r="T3451" s="13" t="str">
        <f t="shared" si="543"/>
        <v>Plays</v>
      </c>
      <c r="U3451" s="18" t="str">
        <f t="shared" si="536"/>
        <v>Jul</v>
      </c>
      <c r="V3451" s="18" t="str">
        <f t="shared" si="537"/>
        <v>Jun</v>
      </c>
      <c r="W3451" s="1">
        <f t="shared" si="541"/>
        <v>2016</v>
      </c>
      <c r="X3451" s="1">
        <f t="shared" si="542"/>
        <v>2016</v>
      </c>
    </row>
    <row r="3452" spans="1:24" ht="40.5" x14ac:dyDescent="0.3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17">
        <f t="shared" si="538"/>
        <v>42096.454525462956</v>
      </c>
      <c r="L3452" s="17">
        <f t="shared" si="539"/>
        <v>42036.496192129627</v>
      </c>
      <c r="M3452" s="5" t="b">
        <v>0</v>
      </c>
      <c r="N3452" s="5">
        <v>39</v>
      </c>
      <c r="O3452" s="5" t="b">
        <v>1</v>
      </c>
      <c r="P3452" s="5" t="s">
        <v>8271</v>
      </c>
      <c r="Q3452" s="10">
        <f t="shared" si="534"/>
        <v>152</v>
      </c>
      <c r="R3452" s="12">
        <f t="shared" si="535"/>
        <v>7.8</v>
      </c>
      <c r="S3452" s="13" t="str">
        <f t="shared" si="540"/>
        <v>Theater</v>
      </c>
      <c r="T3452" s="13" t="str">
        <f t="shared" si="543"/>
        <v>Plays</v>
      </c>
      <c r="U3452" s="18" t="str">
        <f t="shared" si="536"/>
        <v>Apr</v>
      </c>
      <c r="V3452" s="18" t="str">
        <f t="shared" si="537"/>
        <v>Feb</v>
      </c>
      <c r="W3452" s="1">
        <f t="shared" si="541"/>
        <v>2015</v>
      </c>
      <c r="X3452" s="1">
        <f t="shared" si="542"/>
        <v>2015</v>
      </c>
    </row>
    <row r="3453" spans="1:24" ht="40.5" x14ac:dyDescent="0.3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17">
        <f t="shared" si="538"/>
        <v>42115.515358796292</v>
      </c>
      <c r="L3453" s="17">
        <f t="shared" si="539"/>
        <v>42088.515358796292</v>
      </c>
      <c r="M3453" s="5" t="b">
        <v>0</v>
      </c>
      <c r="N3453" s="5">
        <v>16</v>
      </c>
      <c r="O3453" s="5" t="b">
        <v>1</v>
      </c>
      <c r="P3453" s="5" t="s">
        <v>8271</v>
      </c>
      <c r="Q3453" s="10">
        <f t="shared" si="534"/>
        <v>101.23076923076923</v>
      </c>
      <c r="R3453" s="12">
        <f t="shared" si="535"/>
        <v>2.4615384615384617</v>
      </c>
      <c r="S3453" s="13" t="str">
        <f t="shared" si="540"/>
        <v>Theater</v>
      </c>
      <c r="T3453" s="13" t="str">
        <f t="shared" si="543"/>
        <v>Plays</v>
      </c>
      <c r="U3453" s="18" t="str">
        <f t="shared" si="536"/>
        <v>Apr</v>
      </c>
      <c r="V3453" s="18" t="str">
        <f t="shared" si="537"/>
        <v>Mar</v>
      </c>
      <c r="W3453" s="1">
        <f t="shared" si="541"/>
        <v>2015</v>
      </c>
      <c r="X3453" s="1">
        <f t="shared" si="542"/>
        <v>2015</v>
      </c>
    </row>
    <row r="3454" spans="1:24" ht="60.75" x14ac:dyDescent="0.3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17">
        <f t="shared" si="538"/>
        <v>41842.957638888889</v>
      </c>
      <c r="L3454" s="17">
        <f t="shared" si="539"/>
        <v>41820.430856481478</v>
      </c>
      <c r="M3454" s="5" t="b">
        <v>0</v>
      </c>
      <c r="N3454" s="5">
        <v>37</v>
      </c>
      <c r="O3454" s="5" t="b">
        <v>1</v>
      </c>
      <c r="P3454" s="5" t="s">
        <v>8271</v>
      </c>
      <c r="Q3454" s="10">
        <f t="shared" si="534"/>
        <v>153.19999999999999</v>
      </c>
      <c r="R3454" s="12">
        <f t="shared" si="535"/>
        <v>3.7</v>
      </c>
      <c r="S3454" s="13" t="str">
        <f t="shared" si="540"/>
        <v>Theater</v>
      </c>
      <c r="T3454" s="13" t="str">
        <f t="shared" si="543"/>
        <v>Plays</v>
      </c>
      <c r="U3454" s="18" t="str">
        <f t="shared" si="536"/>
        <v>Jul</v>
      </c>
      <c r="V3454" s="18" t="str">
        <f t="shared" si="537"/>
        <v>Jun</v>
      </c>
      <c r="W3454" s="1">
        <f t="shared" si="541"/>
        <v>2014</v>
      </c>
      <c r="X3454" s="1">
        <f t="shared" si="542"/>
        <v>2014</v>
      </c>
    </row>
    <row r="3455" spans="1:24" ht="40.5" x14ac:dyDescent="0.3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17">
        <f t="shared" si="538"/>
        <v>42595.770324074074</v>
      </c>
      <c r="L3455" s="17">
        <f t="shared" si="539"/>
        <v>42535.770324074074</v>
      </c>
      <c r="M3455" s="5" t="b">
        <v>0</v>
      </c>
      <c r="N3455" s="5">
        <v>14</v>
      </c>
      <c r="O3455" s="5" t="b">
        <v>1</v>
      </c>
      <c r="P3455" s="5" t="s">
        <v>8271</v>
      </c>
      <c r="Q3455" s="10">
        <f t="shared" si="534"/>
        <v>128.33333333333334</v>
      </c>
      <c r="R3455" s="12">
        <f t="shared" si="535"/>
        <v>4.666666666666667</v>
      </c>
      <c r="S3455" s="13" t="str">
        <f t="shared" si="540"/>
        <v>Theater</v>
      </c>
      <c r="T3455" s="13" t="str">
        <f t="shared" si="543"/>
        <v>Plays</v>
      </c>
      <c r="U3455" s="18" t="str">
        <f t="shared" si="536"/>
        <v>Aug</v>
      </c>
      <c r="V3455" s="18" t="str">
        <f t="shared" si="537"/>
        <v>Jun</v>
      </c>
      <c r="W3455" s="1">
        <f t="shared" si="541"/>
        <v>2016</v>
      </c>
      <c r="X3455" s="1">
        <f t="shared" si="542"/>
        <v>2016</v>
      </c>
    </row>
    <row r="3456" spans="1:24" ht="60.75" x14ac:dyDescent="0.3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17">
        <f t="shared" si="538"/>
        <v>41851.490266203698</v>
      </c>
      <c r="L3456" s="17">
        <f t="shared" si="539"/>
        <v>41821.490266203698</v>
      </c>
      <c r="M3456" s="5" t="b">
        <v>0</v>
      </c>
      <c r="N3456" s="5">
        <v>21</v>
      </c>
      <c r="O3456" s="5" t="b">
        <v>1</v>
      </c>
      <c r="P3456" s="5" t="s">
        <v>8271</v>
      </c>
      <c r="Q3456" s="10">
        <f t="shared" si="534"/>
        <v>100.71428571428571</v>
      </c>
      <c r="R3456" s="12">
        <f t="shared" si="535"/>
        <v>3</v>
      </c>
      <c r="S3456" s="13" t="str">
        <f t="shared" si="540"/>
        <v>Theater</v>
      </c>
      <c r="T3456" s="13" t="str">
        <f t="shared" si="543"/>
        <v>Plays</v>
      </c>
      <c r="U3456" s="18" t="str">
        <f t="shared" si="536"/>
        <v>Jul</v>
      </c>
      <c r="V3456" s="18" t="str">
        <f t="shared" si="537"/>
        <v>Jul</v>
      </c>
      <c r="W3456" s="1">
        <f t="shared" si="541"/>
        <v>2014</v>
      </c>
      <c r="X3456" s="1">
        <f t="shared" si="542"/>
        <v>2014</v>
      </c>
    </row>
    <row r="3457" spans="1:24" ht="60.75" x14ac:dyDescent="0.3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17">
        <f t="shared" si="538"/>
        <v>42656.541979166665</v>
      </c>
      <c r="L3457" s="17">
        <f t="shared" si="539"/>
        <v>42626.541979166665</v>
      </c>
      <c r="M3457" s="5" t="b">
        <v>0</v>
      </c>
      <c r="N3457" s="5">
        <v>69</v>
      </c>
      <c r="O3457" s="5" t="b">
        <v>1</v>
      </c>
      <c r="P3457" s="5" t="s">
        <v>8271</v>
      </c>
      <c r="Q3457" s="10">
        <f t="shared" si="534"/>
        <v>100.65</v>
      </c>
      <c r="R3457" s="12">
        <f t="shared" si="535"/>
        <v>0.69</v>
      </c>
      <c r="S3457" s="13" t="str">
        <f t="shared" si="540"/>
        <v>Theater</v>
      </c>
      <c r="T3457" s="13" t="str">
        <f t="shared" si="543"/>
        <v>Plays</v>
      </c>
      <c r="U3457" s="18" t="str">
        <f t="shared" si="536"/>
        <v>Oct</v>
      </c>
      <c r="V3457" s="18" t="str">
        <f t="shared" si="537"/>
        <v>Sep</v>
      </c>
      <c r="W3457" s="1">
        <f t="shared" si="541"/>
        <v>2016</v>
      </c>
      <c r="X3457" s="1">
        <f t="shared" si="542"/>
        <v>2016</v>
      </c>
    </row>
    <row r="3458" spans="1:24" ht="40.5" x14ac:dyDescent="0.3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17">
        <f t="shared" si="538"/>
        <v>41852.082638888889</v>
      </c>
      <c r="L3458" s="17">
        <f t="shared" si="539"/>
        <v>41820.997303240736</v>
      </c>
      <c r="M3458" s="5" t="b">
        <v>0</v>
      </c>
      <c r="N3458" s="5">
        <v>16</v>
      </c>
      <c r="O3458" s="5" t="b">
        <v>1</v>
      </c>
      <c r="P3458" s="5" t="s">
        <v>8271</v>
      </c>
      <c r="Q3458" s="10">
        <f t="shared" ref="Q3458:Q3521" si="544">100*E3458/D3458</f>
        <v>191.3</v>
      </c>
      <c r="R3458" s="12">
        <f t="shared" ref="R3458:R3521" si="545">100*N3458/D3458</f>
        <v>0.53333333333333333</v>
      </c>
      <c r="S3458" s="13" t="str">
        <f t="shared" si="540"/>
        <v>Theater</v>
      </c>
      <c r="T3458" s="13" t="str">
        <f t="shared" si="543"/>
        <v>Plays</v>
      </c>
      <c r="U3458" s="18" t="str">
        <f t="shared" ref="U3458:U3521" si="546">TEXT((I3458/86400)+25569+(-5/24), "mmm")</f>
        <v>Aug</v>
      </c>
      <c r="V3458" s="18" t="str">
        <f t="shared" ref="V3458:V3521" si="547">TEXT((J3458/86400)+25569+(-5/24), "mmm")</f>
        <v>Jun</v>
      </c>
      <c r="W3458" s="1">
        <f t="shared" si="541"/>
        <v>2014</v>
      </c>
      <c r="X3458" s="1">
        <f t="shared" si="542"/>
        <v>2014</v>
      </c>
    </row>
    <row r="3459" spans="1:24" ht="40.5" x14ac:dyDescent="0.3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17">
        <f t="shared" ref="K3459:K3522" si="548">(I3459/86400)+25569+(-5/24)</f>
        <v>42047.040972222218</v>
      </c>
      <c r="L3459" s="17">
        <f t="shared" ref="L3459:L3522" si="549">(J3459/86400)+25569+(-5/24)</f>
        <v>42016.498344907406</v>
      </c>
      <c r="M3459" s="5" t="b">
        <v>0</v>
      </c>
      <c r="N3459" s="5">
        <v>55</v>
      </c>
      <c r="O3459" s="5" t="b">
        <v>1</v>
      </c>
      <c r="P3459" s="5" t="s">
        <v>8271</v>
      </c>
      <c r="Q3459" s="10">
        <f t="shared" si="544"/>
        <v>140.19999999999999</v>
      </c>
      <c r="R3459" s="12">
        <f t="shared" si="545"/>
        <v>2.75</v>
      </c>
      <c r="S3459" s="13" t="str">
        <f t="shared" ref="S3459:S3522" si="550">IF(ISNUMBER(SEARCH("film",P3459)),"Film",IF(ISNUMBER(SEARCH("theater",P3459)),"Theater",IF(ISNUMBER(SEARCH("music",P3459)),"Music",IF(ISNUMBER(SEARCH("technology",P3459)),"Technology",IF(ISNUMBER(SEARCH("journalism",P3459)),"Journalism",IF(ISNUMBER(SEARCH("games",P3459)),"Games",IF(ISNUMBER(SEARCH("food",P3459)),"Food",IF(ISNUMBER(SEARCH("photography",P3459)),"Photography",IF(ISNUMBER(SEARCH("publishing",P3459)),"Publishing")))))))))</f>
        <v>Theater</v>
      </c>
      <c r="T3459" s="13" t="str">
        <f t="shared" si="543"/>
        <v>Plays</v>
      </c>
      <c r="U3459" s="18" t="str">
        <f t="shared" si="546"/>
        <v>Feb</v>
      </c>
      <c r="V3459" s="18" t="str">
        <f t="shared" si="547"/>
        <v>Jan</v>
      </c>
      <c r="W3459" s="1">
        <f t="shared" ref="W3459:W3522" si="551">YEAR(K3459)</f>
        <v>2015</v>
      </c>
      <c r="X3459" s="1">
        <f t="shared" ref="X3459:X3522" si="552">YEAR(L3459)</f>
        <v>2015</v>
      </c>
    </row>
    <row r="3460" spans="1:24" ht="40.5" x14ac:dyDescent="0.3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17">
        <f t="shared" si="548"/>
        <v>42037.977083333331</v>
      </c>
      <c r="L3460" s="17">
        <f t="shared" si="549"/>
        <v>42010.994247685179</v>
      </c>
      <c r="M3460" s="5" t="b">
        <v>0</v>
      </c>
      <c r="N3460" s="5">
        <v>27</v>
      </c>
      <c r="O3460" s="5" t="b">
        <v>1</v>
      </c>
      <c r="P3460" s="5" t="s">
        <v>8271</v>
      </c>
      <c r="Q3460" s="10">
        <f t="shared" si="544"/>
        <v>124.33537832310839</v>
      </c>
      <c r="R3460" s="12">
        <f t="shared" si="545"/>
        <v>2.7607361963190185</v>
      </c>
      <c r="S3460" s="13" t="str">
        <f t="shared" si="550"/>
        <v>Theater</v>
      </c>
      <c r="T3460" s="13" t="str">
        <f t="shared" si="543"/>
        <v>Plays</v>
      </c>
      <c r="U3460" s="18" t="str">
        <f t="shared" si="546"/>
        <v>Feb</v>
      </c>
      <c r="V3460" s="18" t="str">
        <f t="shared" si="547"/>
        <v>Jan</v>
      </c>
      <c r="W3460" s="1">
        <f t="shared" si="551"/>
        <v>2015</v>
      </c>
      <c r="X3460" s="1">
        <f t="shared" si="552"/>
        <v>2015</v>
      </c>
    </row>
    <row r="3461" spans="1:24" ht="60.75" x14ac:dyDescent="0.3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17">
        <f t="shared" si="548"/>
        <v>42510.271527777775</v>
      </c>
      <c r="L3461" s="17">
        <f t="shared" si="549"/>
        <v>42480.271527777775</v>
      </c>
      <c r="M3461" s="5" t="b">
        <v>0</v>
      </c>
      <c r="N3461" s="5">
        <v>36</v>
      </c>
      <c r="O3461" s="5" t="b">
        <v>1</v>
      </c>
      <c r="P3461" s="5" t="s">
        <v>8271</v>
      </c>
      <c r="Q3461" s="10">
        <f t="shared" si="544"/>
        <v>126.2</v>
      </c>
      <c r="R3461" s="12">
        <f t="shared" si="545"/>
        <v>7.2</v>
      </c>
      <c r="S3461" s="13" t="str">
        <f t="shared" si="550"/>
        <v>Theater</v>
      </c>
      <c r="T3461" s="13" t="str">
        <f t="shared" si="543"/>
        <v>Plays</v>
      </c>
      <c r="U3461" s="18" t="str">
        <f t="shared" si="546"/>
        <v>May</v>
      </c>
      <c r="V3461" s="18" t="str">
        <f t="shared" si="547"/>
        <v>Apr</v>
      </c>
      <c r="W3461" s="1">
        <f t="shared" si="551"/>
        <v>2016</v>
      </c>
      <c r="X3461" s="1">
        <f t="shared" si="552"/>
        <v>2016</v>
      </c>
    </row>
    <row r="3462" spans="1:24" ht="40.5" x14ac:dyDescent="0.3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17">
        <f t="shared" si="548"/>
        <v>41866.318888888891</v>
      </c>
      <c r="L3462" s="17">
        <f t="shared" si="549"/>
        <v>41852.318888888891</v>
      </c>
      <c r="M3462" s="5" t="b">
        <v>0</v>
      </c>
      <c r="N3462" s="5">
        <v>19</v>
      </c>
      <c r="O3462" s="5" t="b">
        <v>1</v>
      </c>
      <c r="P3462" s="5" t="s">
        <v>8271</v>
      </c>
      <c r="Q3462" s="10">
        <f t="shared" si="544"/>
        <v>190</v>
      </c>
      <c r="R3462" s="12">
        <f t="shared" si="545"/>
        <v>3.8</v>
      </c>
      <c r="S3462" s="13" t="str">
        <f t="shared" si="550"/>
        <v>Theater</v>
      </c>
      <c r="T3462" s="13" t="str">
        <f t="shared" si="543"/>
        <v>Plays</v>
      </c>
      <c r="U3462" s="18" t="str">
        <f t="shared" si="546"/>
        <v>Aug</v>
      </c>
      <c r="V3462" s="18" t="str">
        <f t="shared" si="547"/>
        <v>Aug</v>
      </c>
      <c r="W3462" s="1">
        <f t="shared" si="551"/>
        <v>2014</v>
      </c>
      <c r="X3462" s="1">
        <f t="shared" si="552"/>
        <v>2014</v>
      </c>
    </row>
    <row r="3463" spans="1:24" ht="40.5" x14ac:dyDescent="0.3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17">
        <f t="shared" si="548"/>
        <v>42671.916666666664</v>
      </c>
      <c r="L3463" s="17">
        <f t="shared" si="549"/>
        <v>42643.424525462957</v>
      </c>
      <c r="M3463" s="5" t="b">
        <v>0</v>
      </c>
      <c r="N3463" s="5">
        <v>12</v>
      </c>
      <c r="O3463" s="5" t="b">
        <v>1</v>
      </c>
      <c r="P3463" s="5" t="s">
        <v>8271</v>
      </c>
      <c r="Q3463" s="10">
        <f t="shared" si="544"/>
        <v>139</v>
      </c>
      <c r="R3463" s="12">
        <f t="shared" si="545"/>
        <v>2.4</v>
      </c>
      <c r="S3463" s="13" t="str">
        <f t="shared" si="550"/>
        <v>Theater</v>
      </c>
      <c r="T3463" s="13" t="str">
        <f t="shared" si="543"/>
        <v>Plays</v>
      </c>
      <c r="U3463" s="18" t="str">
        <f t="shared" si="546"/>
        <v>Oct</v>
      </c>
      <c r="V3463" s="18" t="str">
        <f t="shared" si="547"/>
        <v>Sep</v>
      </c>
      <c r="W3463" s="1">
        <f t="shared" si="551"/>
        <v>2016</v>
      </c>
      <c r="X3463" s="1">
        <f t="shared" si="552"/>
        <v>2016</v>
      </c>
    </row>
    <row r="3464" spans="1:24" ht="40.5" x14ac:dyDescent="0.3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17">
        <f t="shared" si="548"/>
        <v>42195.541666666664</v>
      </c>
      <c r="L3464" s="17">
        <f t="shared" si="549"/>
        <v>42179.690138888887</v>
      </c>
      <c r="M3464" s="5" t="b">
        <v>0</v>
      </c>
      <c r="N3464" s="5">
        <v>17</v>
      </c>
      <c r="O3464" s="5" t="b">
        <v>1</v>
      </c>
      <c r="P3464" s="5" t="s">
        <v>8271</v>
      </c>
      <c r="Q3464" s="10">
        <f t="shared" si="544"/>
        <v>202</v>
      </c>
      <c r="R3464" s="12">
        <f t="shared" si="545"/>
        <v>6.8</v>
      </c>
      <c r="S3464" s="13" t="str">
        <f t="shared" si="550"/>
        <v>Theater</v>
      </c>
      <c r="T3464" s="13" t="str">
        <f t="shared" si="543"/>
        <v>Plays</v>
      </c>
      <c r="U3464" s="18" t="str">
        <f t="shared" si="546"/>
        <v>Jul</v>
      </c>
      <c r="V3464" s="18" t="str">
        <f t="shared" si="547"/>
        <v>Jun</v>
      </c>
      <c r="W3464" s="1">
        <f t="shared" si="551"/>
        <v>2015</v>
      </c>
      <c r="X3464" s="1">
        <f t="shared" si="552"/>
        <v>2015</v>
      </c>
    </row>
    <row r="3465" spans="1:24" ht="40.5" x14ac:dyDescent="0.3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17">
        <f t="shared" si="548"/>
        <v>42653.957638888889</v>
      </c>
      <c r="L3465" s="17">
        <f t="shared" si="549"/>
        <v>42612.710474537038</v>
      </c>
      <c r="M3465" s="5" t="b">
        <v>0</v>
      </c>
      <c r="N3465" s="5">
        <v>114</v>
      </c>
      <c r="O3465" s="5" t="b">
        <v>1</v>
      </c>
      <c r="P3465" s="5" t="s">
        <v>8271</v>
      </c>
      <c r="Q3465" s="10">
        <f t="shared" si="544"/>
        <v>103.38</v>
      </c>
      <c r="R3465" s="12">
        <f t="shared" si="545"/>
        <v>1.1399999999999999</v>
      </c>
      <c r="S3465" s="13" t="str">
        <f t="shared" si="550"/>
        <v>Theater</v>
      </c>
      <c r="T3465" s="13" t="str">
        <f t="shared" si="543"/>
        <v>Plays</v>
      </c>
      <c r="U3465" s="18" t="str">
        <f t="shared" si="546"/>
        <v>Oct</v>
      </c>
      <c r="V3465" s="18" t="str">
        <f t="shared" si="547"/>
        <v>Aug</v>
      </c>
      <c r="W3465" s="1">
        <f t="shared" si="551"/>
        <v>2016</v>
      </c>
      <c r="X3465" s="1">
        <f t="shared" si="552"/>
        <v>2016</v>
      </c>
    </row>
    <row r="3466" spans="1:24" ht="60.75" x14ac:dyDescent="0.3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17">
        <f t="shared" si="548"/>
        <v>42604.921724537031</v>
      </c>
      <c r="L3466" s="17">
        <f t="shared" si="549"/>
        <v>42574.921724537031</v>
      </c>
      <c r="M3466" s="5" t="b">
        <v>0</v>
      </c>
      <c r="N3466" s="5">
        <v>93</v>
      </c>
      <c r="O3466" s="5" t="b">
        <v>1</v>
      </c>
      <c r="P3466" s="5" t="s">
        <v>8271</v>
      </c>
      <c r="Q3466" s="10">
        <f t="shared" si="544"/>
        <v>102.3236</v>
      </c>
      <c r="R3466" s="12">
        <f t="shared" si="545"/>
        <v>1.86</v>
      </c>
      <c r="S3466" s="13" t="str">
        <f t="shared" si="550"/>
        <v>Theater</v>
      </c>
      <c r="T3466" s="13" t="str">
        <f t="shared" si="543"/>
        <v>Plays</v>
      </c>
      <c r="U3466" s="18" t="str">
        <f t="shared" si="546"/>
        <v>Aug</v>
      </c>
      <c r="V3466" s="18" t="str">
        <f t="shared" si="547"/>
        <v>Jul</v>
      </c>
      <c r="W3466" s="1">
        <f t="shared" si="551"/>
        <v>2016</v>
      </c>
      <c r="X3466" s="1">
        <f t="shared" si="552"/>
        <v>2016</v>
      </c>
    </row>
    <row r="3467" spans="1:24" ht="40.5" x14ac:dyDescent="0.3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17">
        <f t="shared" si="548"/>
        <v>42225.458333333336</v>
      </c>
      <c r="L3467" s="17">
        <f t="shared" si="549"/>
        <v>42200.417499999996</v>
      </c>
      <c r="M3467" s="5" t="b">
        <v>0</v>
      </c>
      <c r="N3467" s="5">
        <v>36</v>
      </c>
      <c r="O3467" s="5" t="b">
        <v>1</v>
      </c>
      <c r="P3467" s="5" t="s">
        <v>8271</v>
      </c>
      <c r="Q3467" s="10">
        <f t="shared" si="544"/>
        <v>103</v>
      </c>
      <c r="R3467" s="12">
        <f t="shared" si="545"/>
        <v>1.8</v>
      </c>
      <c r="S3467" s="13" t="str">
        <f t="shared" si="550"/>
        <v>Theater</v>
      </c>
      <c r="T3467" s="13" t="str">
        <f t="shared" si="543"/>
        <v>Plays</v>
      </c>
      <c r="U3467" s="18" t="str">
        <f t="shared" si="546"/>
        <v>Aug</v>
      </c>
      <c r="V3467" s="18" t="str">
        <f t="shared" si="547"/>
        <v>Jul</v>
      </c>
      <c r="W3467" s="1">
        <f t="shared" si="551"/>
        <v>2015</v>
      </c>
      <c r="X3467" s="1">
        <f t="shared" si="552"/>
        <v>2015</v>
      </c>
    </row>
    <row r="3468" spans="1:24" ht="40.5" x14ac:dyDescent="0.3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17">
        <f t="shared" si="548"/>
        <v>42479.769097222219</v>
      </c>
      <c r="L3468" s="17">
        <f t="shared" si="549"/>
        <v>42419.810763888883</v>
      </c>
      <c r="M3468" s="5" t="b">
        <v>0</v>
      </c>
      <c r="N3468" s="5">
        <v>61</v>
      </c>
      <c r="O3468" s="5" t="b">
        <v>1</v>
      </c>
      <c r="P3468" s="5" t="s">
        <v>8271</v>
      </c>
      <c r="Q3468" s="10">
        <f t="shared" si="544"/>
        <v>127.14285714285714</v>
      </c>
      <c r="R3468" s="12">
        <f t="shared" si="545"/>
        <v>1.7428571428571429</v>
      </c>
      <c r="S3468" s="13" t="str">
        <f t="shared" si="550"/>
        <v>Theater</v>
      </c>
      <c r="T3468" s="13" t="str">
        <f t="shared" si="543"/>
        <v>Plays</v>
      </c>
      <c r="U3468" s="18" t="str">
        <f t="shared" si="546"/>
        <v>Apr</v>
      </c>
      <c r="V3468" s="18" t="str">
        <f t="shared" si="547"/>
        <v>Feb</v>
      </c>
      <c r="W3468" s="1">
        <f t="shared" si="551"/>
        <v>2016</v>
      </c>
      <c r="X3468" s="1">
        <f t="shared" si="552"/>
        <v>2016</v>
      </c>
    </row>
    <row r="3469" spans="1:24" x14ac:dyDescent="0.3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17">
        <f t="shared" si="548"/>
        <v>42083.421666666669</v>
      </c>
      <c r="L3469" s="17">
        <f t="shared" si="549"/>
        <v>42053.463333333326</v>
      </c>
      <c r="M3469" s="5" t="b">
        <v>0</v>
      </c>
      <c r="N3469" s="5">
        <v>47</v>
      </c>
      <c r="O3469" s="5" t="b">
        <v>1</v>
      </c>
      <c r="P3469" s="5" t="s">
        <v>8271</v>
      </c>
      <c r="Q3469" s="10">
        <f t="shared" si="544"/>
        <v>101</v>
      </c>
      <c r="R3469" s="12">
        <f t="shared" si="545"/>
        <v>1.5666666666666667</v>
      </c>
      <c r="S3469" s="13" t="str">
        <f t="shared" si="550"/>
        <v>Theater</v>
      </c>
      <c r="T3469" s="13" t="str">
        <f t="shared" si="543"/>
        <v>Plays</v>
      </c>
      <c r="U3469" s="18" t="str">
        <f t="shared" si="546"/>
        <v>Mar</v>
      </c>
      <c r="V3469" s="18" t="str">
        <f t="shared" si="547"/>
        <v>Feb</v>
      </c>
      <c r="W3469" s="1">
        <f t="shared" si="551"/>
        <v>2015</v>
      </c>
      <c r="X3469" s="1">
        <f t="shared" si="552"/>
        <v>2015</v>
      </c>
    </row>
    <row r="3470" spans="1:24" ht="40.5" x14ac:dyDescent="0.3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17">
        <f t="shared" si="548"/>
        <v>42633.916666666664</v>
      </c>
      <c r="L3470" s="17">
        <f t="shared" si="549"/>
        <v>42605.55704861111</v>
      </c>
      <c r="M3470" s="5" t="b">
        <v>0</v>
      </c>
      <c r="N3470" s="5">
        <v>17</v>
      </c>
      <c r="O3470" s="5" t="b">
        <v>1</v>
      </c>
      <c r="P3470" s="5" t="s">
        <v>8271</v>
      </c>
      <c r="Q3470" s="10">
        <f t="shared" si="544"/>
        <v>121.78</v>
      </c>
      <c r="R3470" s="12">
        <f t="shared" si="545"/>
        <v>0.17</v>
      </c>
      <c r="S3470" s="13" t="str">
        <f t="shared" si="550"/>
        <v>Theater</v>
      </c>
      <c r="T3470" s="13" t="str">
        <f t="shared" si="543"/>
        <v>Plays</v>
      </c>
      <c r="U3470" s="18" t="str">
        <f t="shared" si="546"/>
        <v>Sep</v>
      </c>
      <c r="V3470" s="18" t="str">
        <f t="shared" si="547"/>
        <v>Aug</v>
      </c>
      <c r="W3470" s="1">
        <f t="shared" si="551"/>
        <v>2016</v>
      </c>
      <c r="X3470" s="1">
        <f t="shared" si="552"/>
        <v>2016</v>
      </c>
    </row>
    <row r="3471" spans="1:24" ht="40.5" x14ac:dyDescent="0.3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17">
        <f t="shared" si="548"/>
        <v>42488.433391203704</v>
      </c>
      <c r="L3471" s="17">
        <f t="shared" si="549"/>
        <v>42458.433391203704</v>
      </c>
      <c r="M3471" s="5" t="b">
        <v>0</v>
      </c>
      <c r="N3471" s="5">
        <v>63</v>
      </c>
      <c r="O3471" s="5" t="b">
        <v>1</v>
      </c>
      <c r="P3471" s="5" t="s">
        <v>8271</v>
      </c>
      <c r="Q3471" s="10">
        <f t="shared" si="544"/>
        <v>113.39285714285714</v>
      </c>
      <c r="R3471" s="12">
        <f t="shared" si="545"/>
        <v>2.25</v>
      </c>
      <c r="S3471" s="13" t="str">
        <f t="shared" si="550"/>
        <v>Theater</v>
      </c>
      <c r="T3471" s="13" t="str">
        <f t="shared" si="543"/>
        <v>Plays</v>
      </c>
      <c r="U3471" s="18" t="str">
        <f t="shared" si="546"/>
        <v>Apr</v>
      </c>
      <c r="V3471" s="18" t="str">
        <f t="shared" si="547"/>
        <v>Mar</v>
      </c>
      <c r="W3471" s="1">
        <f t="shared" si="551"/>
        <v>2016</v>
      </c>
      <c r="X3471" s="1">
        <f t="shared" si="552"/>
        <v>2016</v>
      </c>
    </row>
    <row r="3472" spans="1:24" ht="40.5" x14ac:dyDescent="0.3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17">
        <f t="shared" si="548"/>
        <v>42566.693055555552</v>
      </c>
      <c r="L3472" s="17">
        <f t="shared" si="549"/>
        <v>42528.813680555548</v>
      </c>
      <c r="M3472" s="5" t="b">
        <v>0</v>
      </c>
      <c r="N3472" s="5">
        <v>9</v>
      </c>
      <c r="O3472" s="5" t="b">
        <v>1</v>
      </c>
      <c r="P3472" s="5" t="s">
        <v>8271</v>
      </c>
      <c r="Q3472" s="10">
        <f t="shared" si="544"/>
        <v>150</v>
      </c>
      <c r="R3472" s="12">
        <f t="shared" si="545"/>
        <v>3.6</v>
      </c>
      <c r="S3472" s="13" t="str">
        <f t="shared" si="550"/>
        <v>Theater</v>
      </c>
      <c r="T3472" s="13" t="str">
        <f t="shared" si="543"/>
        <v>Plays</v>
      </c>
      <c r="U3472" s="18" t="str">
        <f t="shared" si="546"/>
        <v>Jul</v>
      </c>
      <c r="V3472" s="18" t="str">
        <f t="shared" si="547"/>
        <v>Jun</v>
      </c>
      <c r="W3472" s="1">
        <f t="shared" si="551"/>
        <v>2016</v>
      </c>
      <c r="X3472" s="1">
        <f t="shared" si="552"/>
        <v>2016</v>
      </c>
    </row>
    <row r="3473" spans="1:24" ht="40.5" x14ac:dyDescent="0.3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17">
        <f t="shared" si="548"/>
        <v>41882.625</v>
      </c>
      <c r="L3473" s="17">
        <f t="shared" si="549"/>
        <v>41841.61215277778</v>
      </c>
      <c r="M3473" s="5" t="b">
        <v>0</v>
      </c>
      <c r="N3473" s="5">
        <v>30</v>
      </c>
      <c r="O3473" s="5" t="b">
        <v>1</v>
      </c>
      <c r="P3473" s="5" t="s">
        <v>8271</v>
      </c>
      <c r="Q3473" s="10">
        <f t="shared" si="544"/>
        <v>214.6</v>
      </c>
      <c r="R3473" s="12">
        <f t="shared" si="545"/>
        <v>6</v>
      </c>
      <c r="S3473" s="13" t="str">
        <f t="shared" si="550"/>
        <v>Theater</v>
      </c>
      <c r="T3473" s="13" t="str">
        <f t="shared" si="543"/>
        <v>Plays</v>
      </c>
      <c r="U3473" s="18" t="str">
        <f t="shared" si="546"/>
        <v>Aug</v>
      </c>
      <c r="V3473" s="18" t="str">
        <f t="shared" si="547"/>
        <v>Jul</v>
      </c>
      <c r="W3473" s="1">
        <f t="shared" si="551"/>
        <v>2014</v>
      </c>
      <c r="X3473" s="1">
        <f t="shared" si="552"/>
        <v>2014</v>
      </c>
    </row>
    <row r="3474" spans="1:24" ht="40.5" x14ac:dyDescent="0.3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17">
        <f t="shared" si="548"/>
        <v>41949.040972222218</v>
      </c>
      <c r="L3474" s="17">
        <f t="shared" si="549"/>
        <v>41927.962164351848</v>
      </c>
      <c r="M3474" s="5" t="b">
        <v>0</v>
      </c>
      <c r="N3474" s="5">
        <v>23</v>
      </c>
      <c r="O3474" s="5" t="b">
        <v>1</v>
      </c>
      <c r="P3474" s="5" t="s">
        <v>8271</v>
      </c>
      <c r="Q3474" s="10">
        <f t="shared" si="544"/>
        <v>102.05</v>
      </c>
      <c r="R3474" s="12">
        <f t="shared" si="545"/>
        <v>1.1499999999999999</v>
      </c>
      <c r="S3474" s="13" t="str">
        <f t="shared" si="550"/>
        <v>Theater</v>
      </c>
      <c r="T3474" s="13" t="str">
        <f t="shared" si="543"/>
        <v>Plays</v>
      </c>
      <c r="U3474" s="18" t="str">
        <f t="shared" si="546"/>
        <v>Nov</v>
      </c>
      <c r="V3474" s="18" t="str">
        <f t="shared" si="547"/>
        <v>Oct</v>
      </c>
      <c r="W3474" s="1">
        <f t="shared" si="551"/>
        <v>2014</v>
      </c>
      <c r="X3474" s="1">
        <f t="shared" si="552"/>
        <v>2014</v>
      </c>
    </row>
    <row r="3475" spans="1:24" ht="40.5" x14ac:dyDescent="0.3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17">
        <f t="shared" si="548"/>
        <v>42083.643749999996</v>
      </c>
      <c r="L3475" s="17">
        <f t="shared" si="549"/>
        <v>42062.626111111109</v>
      </c>
      <c r="M3475" s="5" t="b">
        <v>0</v>
      </c>
      <c r="N3475" s="5">
        <v>33</v>
      </c>
      <c r="O3475" s="5" t="b">
        <v>1</v>
      </c>
      <c r="P3475" s="5" t="s">
        <v>8271</v>
      </c>
      <c r="Q3475" s="10">
        <f t="shared" si="544"/>
        <v>100</v>
      </c>
      <c r="R3475" s="12">
        <f t="shared" si="545"/>
        <v>0.67346938775510201</v>
      </c>
      <c r="S3475" s="13" t="str">
        <f t="shared" si="550"/>
        <v>Theater</v>
      </c>
      <c r="T3475" s="13" t="str">
        <f t="shared" si="543"/>
        <v>Plays</v>
      </c>
      <c r="U3475" s="18" t="str">
        <f t="shared" si="546"/>
        <v>Mar</v>
      </c>
      <c r="V3475" s="18" t="str">
        <f t="shared" si="547"/>
        <v>Feb</v>
      </c>
      <c r="W3475" s="1">
        <f t="shared" si="551"/>
        <v>2015</v>
      </c>
      <c r="X3475" s="1">
        <f t="shared" si="552"/>
        <v>2015</v>
      </c>
    </row>
    <row r="3476" spans="1:24" ht="40.5" x14ac:dyDescent="0.3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17">
        <f t="shared" si="548"/>
        <v>42571.293182870366</v>
      </c>
      <c r="L3476" s="17">
        <f t="shared" si="549"/>
        <v>42541.293182870366</v>
      </c>
      <c r="M3476" s="5" t="b">
        <v>0</v>
      </c>
      <c r="N3476" s="5">
        <v>39</v>
      </c>
      <c r="O3476" s="5" t="b">
        <v>1</v>
      </c>
      <c r="P3476" s="5" t="s">
        <v>8271</v>
      </c>
      <c r="Q3476" s="10">
        <f t="shared" si="544"/>
        <v>101</v>
      </c>
      <c r="R3476" s="12">
        <f t="shared" si="545"/>
        <v>1.95</v>
      </c>
      <c r="S3476" s="13" t="str">
        <f t="shared" si="550"/>
        <v>Theater</v>
      </c>
      <c r="T3476" s="13" t="str">
        <f t="shared" si="543"/>
        <v>Plays</v>
      </c>
      <c r="U3476" s="18" t="str">
        <f t="shared" si="546"/>
        <v>Jul</v>
      </c>
      <c r="V3476" s="18" t="str">
        <f t="shared" si="547"/>
        <v>Jun</v>
      </c>
      <c r="W3476" s="1">
        <f t="shared" si="551"/>
        <v>2016</v>
      </c>
      <c r="X3476" s="1">
        <f t="shared" si="552"/>
        <v>2016</v>
      </c>
    </row>
    <row r="3477" spans="1:24" ht="40.5" x14ac:dyDescent="0.3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17">
        <f t="shared" si="548"/>
        <v>41945.791666666664</v>
      </c>
      <c r="L3477" s="17">
        <f t="shared" si="549"/>
        <v>41918.672499999993</v>
      </c>
      <c r="M3477" s="5" t="b">
        <v>0</v>
      </c>
      <c r="N3477" s="5">
        <v>17</v>
      </c>
      <c r="O3477" s="5" t="b">
        <v>1</v>
      </c>
      <c r="P3477" s="5" t="s">
        <v>8271</v>
      </c>
      <c r="Q3477" s="10">
        <f t="shared" si="544"/>
        <v>113.33333333333333</v>
      </c>
      <c r="R3477" s="12">
        <f t="shared" si="545"/>
        <v>5.666666666666667</v>
      </c>
      <c r="S3477" s="13" t="str">
        <f t="shared" si="550"/>
        <v>Theater</v>
      </c>
      <c r="T3477" s="13" t="str">
        <f t="shared" si="543"/>
        <v>Plays</v>
      </c>
      <c r="U3477" s="18" t="str">
        <f t="shared" si="546"/>
        <v>Nov</v>
      </c>
      <c r="V3477" s="18" t="str">
        <f t="shared" si="547"/>
        <v>Oct</v>
      </c>
      <c r="W3477" s="1">
        <f t="shared" si="551"/>
        <v>2014</v>
      </c>
      <c r="X3477" s="1">
        <f t="shared" si="552"/>
        <v>2014</v>
      </c>
    </row>
    <row r="3478" spans="1:24" ht="40.5" x14ac:dyDescent="0.3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17">
        <f t="shared" si="548"/>
        <v>41938.916666666664</v>
      </c>
      <c r="L3478" s="17">
        <f t="shared" si="549"/>
        <v>41921.071643518517</v>
      </c>
      <c r="M3478" s="5" t="b">
        <v>0</v>
      </c>
      <c r="N3478" s="5">
        <v>6</v>
      </c>
      <c r="O3478" s="5" t="b">
        <v>1</v>
      </c>
      <c r="P3478" s="5" t="s">
        <v>8271</v>
      </c>
      <c r="Q3478" s="10">
        <f t="shared" si="544"/>
        <v>104</v>
      </c>
      <c r="R3478" s="12">
        <f t="shared" si="545"/>
        <v>2</v>
      </c>
      <c r="S3478" s="13" t="str">
        <f t="shared" si="550"/>
        <v>Theater</v>
      </c>
      <c r="T3478" s="13" t="str">
        <f t="shared" si="543"/>
        <v>Plays</v>
      </c>
      <c r="U3478" s="18" t="str">
        <f t="shared" si="546"/>
        <v>Oct</v>
      </c>
      <c r="V3478" s="18" t="str">
        <f t="shared" si="547"/>
        <v>Oct</v>
      </c>
      <c r="W3478" s="1">
        <f t="shared" si="551"/>
        <v>2014</v>
      </c>
      <c r="X3478" s="1">
        <f t="shared" si="552"/>
        <v>2014</v>
      </c>
    </row>
    <row r="3479" spans="1:24" ht="40.5" x14ac:dyDescent="0.3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17">
        <f t="shared" si="548"/>
        <v>42140.916666666664</v>
      </c>
      <c r="L3479" s="17">
        <f t="shared" si="549"/>
        <v>42128.528275462959</v>
      </c>
      <c r="M3479" s="5" t="b">
        <v>0</v>
      </c>
      <c r="N3479" s="5">
        <v>39</v>
      </c>
      <c r="O3479" s="5" t="b">
        <v>1</v>
      </c>
      <c r="P3479" s="5" t="s">
        <v>8271</v>
      </c>
      <c r="Q3479" s="10">
        <f t="shared" si="544"/>
        <v>115.33333333333333</v>
      </c>
      <c r="R3479" s="12">
        <f t="shared" si="545"/>
        <v>2.1666666666666665</v>
      </c>
      <c r="S3479" s="13" t="str">
        <f t="shared" si="550"/>
        <v>Theater</v>
      </c>
      <c r="T3479" s="13" t="str">
        <f t="shared" si="543"/>
        <v>Plays</v>
      </c>
      <c r="U3479" s="18" t="str">
        <f t="shared" si="546"/>
        <v>May</v>
      </c>
      <c r="V3479" s="18" t="str">
        <f t="shared" si="547"/>
        <v>May</v>
      </c>
      <c r="W3479" s="1">
        <f t="shared" si="551"/>
        <v>2015</v>
      </c>
      <c r="X3479" s="1">
        <f t="shared" si="552"/>
        <v>2015</v>
      </c>
    </row>
    <row r="3480" spans="1:24" ht="40.5" x14ac:dyDescent="0.3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17">
        <f t="shared" si="548"/>
        <v>42079.666666666664</v>
      </c>
      <c r="L3480" s="17">
        <f t="shared" si="549"/>
        <v>42053.708587962959</v>
      </c>
      <c r="M3480" s="5" t="b">
        <v>0</v>
      </c>
      <c r="N3480" s="5">
        <v>57</v>
      </c>
      <c r="O3480" s="5" t="b">
        <v>1</v>
      </c>
      <c r="P3480" s="5" t="s">
        <v>8271</v>
      </c>
      <c r="Q3480" s="10">
        <f t="shared" si="544"/>
        <v>112.85</v>
      </c>
      <c r="R3480" s="12">
        <f t="shared" si="545"/>
        <v>2.85</v>
      </c>
      <c r="S3480" s="13" t="str">
        <f t="shared" si="550"/>
        <v>Theater</v>
      </c>
      <c r="T3480" s="13" t="str">
        <f t="shared" si="543"/>
        <v>Plays</v>
      </c>
      <c r="U3480" s="18" t="str">
        <f t="shared" si="546"/>
        <v>Mar</v>
      </c>
      <c r="V3480" s="18" t="str">
        <f t="shared" si="547"/>
        <v>Feb</v>
      </c>
      <c r="W3480" s="1">
        <f t="shared" si="551"/>
        <v>2015</v>
      </c>
      <c r="X3480" s="1">
        <f t="shared" si="552"/>
        <v>2015</v>
      </c>
    </row>
    <row r="3481" spans="1:24" ht="40.5" x14ac:dyDescent="0.3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17">
        <f t="shared" si="548"/>
        <v>41811.64675925926</v>
      </c>
      <c r="L3481" s="17">
        <f t="shared" si="549"/>
        <v>41781.64675925926</v>
      </c>
      <c r="M3481" s="5" t="b">
        <v>0</v>
      </c>
      <c r="N3481" s="5">
        <v>56</v>
      </c>
      <c r="O3481" s="5" t="b">
        <v>1</v>
      </c>
      <c r="P3481" s="5" t="s">
        <v>8271</v>
      </c>
      <c r="Q3481" s="10">
        <f t="shared" si="544"/>
        <v>127.86666666666666</v>
      </c>
      <c r="R3481" s="12">
        <f t="shared" si="545"/>
        <v>3.7333333333333334</v>
      </c>
      <c r="S3481" s="13" t="str">
        <f t="shared" si="550"/>
        <v>Theater</v>
      </c>
      <c r="T3481" s="13" t="str">
        <f t="shared" si="543"/>
        <v>Plays</v>
      </c>
      <c r="U3481" s="18" t="str">
        <f t="shared" si="546"/>
        <v>Jun</v>
      </c>
      <c r="V3481" s="18" t="str">
        <f t="shared" si="547"/>
        <v>May</v>
      </c>
      <c r="W3481" s="1">
        <f t="shared" si="551"/>
        <v>2014</v>
      </c>
      <c r="X3481" s="1">
        <f t="shared" si="552"/>
        <v>2014</v>
      </c>
    </row>
    <row r="3482" spans="1:24" ht="40.5" x14ac:dyDescent="0.3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17">
        <f t="shared" si="548"/>
        <v>42195.666666666664</v>
      </c>
      <c r="L3482" s="17">
        <f t="shared" si="549"/>
        <v>42171.109108796292</v>
      </c>
      <c r="M3482" s="5" t="b">
        <v>0</v>
      </c>
      <c r="N3482" s="5">
        <v>13</v>
      </c>
      <c r="O3482" s="5" t="b">
        <v>1</v>
      </c>
      <c r="P3482" s="5" t="s">
        <v>8271</v>
      </c>
      <c r="Q3482" s="10">
        <f t="shared" si="544"/>
        <v>142.66666666666666</v>
      </c>
      <c r="R3482" s="12">
        <f t="shared" si="545"/>
        <v>0.8666666666666667</v>
      </c>
      <c r="S3482" s="13" t="str">
        <f t="shared" si="550"/>
        <v>Theater</v>
      </c>
      <c r="T3482" s="13" t="str">
        <f t="shared" si="543"/>
        <v>Plays</v>
      </c>
      <c r="U3482" s="18" t="str">
        <f t="shared" si="546"/>
        <v>Jul</v>
      </c>
      <c r="V3482" s="18" t="str">
        <f t="shared" si="547"/>
        <v>Jun</v>
      </c>
      <c r="W3482" s="1">
        <f t="shared" si="551"/>
        <v>2015</v>
      </c>
      <c r="X3482" s="1">
        <f t="shared" si="552"/>
        <v>2015</v>
      </c>
    </row>
    <row r="3483" spans="1:24" ht="40.5" x14ac:dyDescent="0.3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17">
        <f t="shared" si="548"/>
        <v>42006.039212962962</v>
      </c>
      <c r="L3483" s="17">
        <f t="shared" si="549"/>
        <v>41989.039212962962</v>
      </c>
      <c r="M3483" s="5" t="b">
        <v>0</v>
      </c>
      <c r="N3483" s="5">
        <v>95</v>
      </c>
      <c r="O3483" s="5" t="b">
        <v>1</v>
      </c>
      <c r="P3483" s="5" t="s">
        <v>8271</v>
      </c>
      <c r="Q3483" s="10">
        <f t="shared" si="544"/>
        <v>118.8</v>
      </c>
      <c r="R3483" s="12">
        <f t="shared" si="545"/>
        <v>0.95</v>
      </c>
      <c r="S3483" s="13" t="str">
        <f t="shared" si="550"/>
        <v>Theater</v>
      </c>
      <c r="T3483" s="13" t="str">
        <f t="shared" si="543"/>
        <v>Plays</v>
      </c>
      <c r="U3483" s="18" t="str">
        <f t="shared" si="546"/>
        <v>Jan</v>
      </c>
      <c r="V3483" s="18" t="str">
        <f t="shared" si="547"/>
        <v>Dec</v>
      </c>
      <c r="W3483" s="1">
        <f t="shared" si="551"/>
        <v>2015</v>
      </c>
      <c r="X3483" s="1">
        <f t="shared" si="552"/>
        <v>2014</v>
      </c>
    </row>
    <row r="3484" spans="1:24" ht="40.5" x14ac:dyDescent="0.3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17">
        <f t="shared" si="548"/>
        <v>41826.563263888886</v>
      </c>
      <c r="L3484" s="17">
        <f t="shared" si="549"/>
        <v>41796.563263888886</v>
      </c>
      <c r="M3484" s="5" t="b">
        <v>0</v>
      </c>
      <c r="N3484" s="5">
        <v>80</v>
      </c>
      <c r="O3484" s="5" t="b">
        <v>1</v>
      </c>
      <c r="P3484" s="5" t="s">
        <v>8271</v>
      </c>
      <c r="Q3484" s="10">
        <f t="shared" si="544"/>
        <v>138.33333333333334</v>
      </c>
      <c r="R3484" s="12">
        <f t="shared" si="545"/>
        <v>2.6666666666666665</v>
      </c>
      <c r="S3484" s="13" t="str">
        <f t="shared" si="550"/>
        <v>Theater</v>
      </c>
      <c r="T3484" s="13" t="str">
        <f t="shared" si="543"/>
        <v>Plays</v>
      </c>
      <c r="U3484" s="18" t="str">
        <f t="shared" si="546"/>
        <v>Jul</v>
      </c>
      <c r="V3484" s="18" t="str">
        <f t="shared" si="547"/>
        <v>Jun</v>
      </c>
      <c r="W3484" s="1">
        <f t="shared" si="551"/>
        <v>2014</v>
      </c>
      <c r="X3484" s="1">
        <f t="shared" si="552"/>
        <v>2014</v>
      </c>
    </row>
    <row r="3485" spans="1:24" ht="40.5" x14ac:dyDescent="0.3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17">
        <f t="shared" si="548"/>
        <v>41823.460428240738</v>
      </c>
      <c r="L3485" s="17">
        <f t="shared" si="549"/>
        <v>41793.460428240738</v>
      </c>
      <c r="M3485" s="5" t="b">
        <v>0</v>
      </c>
      <c r="N3485" s="5">
        <v>133</v>
      </c>
      <c r="O3485" s="5" t="b">
        <v>1</v>
      </c>
      <c r="P3485" s="5" t="s">
        <v>8271</v>
      </c>
      <c r="Q3485" s="10">
        <f t="shared" si="544"/>
        <v>159.9402985074627</v>
      </c>
      <c r="R3485" s="12">
        <f t="shared" si="545"/>
        <v>3.9701492537313432</v>
      </c>
      <c r="S3485" s="13" t="str">
        <f t="shared" si="550"/>
        <v>Theater</v>
      </c>
      <c r="T3485" s="13" t="str">
        <f t="shared" si="543"/>
        <v>Plays</v>
      </c>
      <c r="U3485" s="18" t="str">
        <f t="shared" si="546"/>
        <v>Jul</v>
      </c>
      <c r="V3485" s="18" t="str">
        <f t="shared" si="547"/>
        <v>Jun</v>
      </c>
      <c r="W3485" s="1">
        <f t="shared" si="551"/>
        <v>2014</v>
      </c>
      <c r="X3485" s="1">
        <f t="shared" si="552"/>
        <v>2014</v>
      </c>
    </row>
    <row r="3486" spans="1:24" ht="40.5" x14ac:dyDescent="0.3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17">
        <f t="shared" si="548"/>
        <v>42536.552071759252</v>
      </c>
      <c r="L3486" s="17">
        <f t="shared" si="549"/>
        <v>42506.552071759252</v>
      </c>
      <c r="M3486" s="5" t="b">
        <v>0</v>
      </c>
      <c r="N3486" s="5">
        <v>44</v>
      </c>
      <c r="O3486" s="5" t="b">
        <v>1</v>
      </c>
      <c r="P3486" s="5" t="s">
        <v>8271</v>
      </c>
      <c r="Q3486" s="10">
        <f t="shared" si="544"/>
        <v>114.24</v>
      </c>
      <c r="R3486" s="12">
        <f t="shared" si="545"/>
        <v>1.76</v>
      </c>
      <c r="S3486" s="13" t="str">
        <f t="shared" si="550"/>
        <v>Theater</v>
      </c>
      <c r="T3486" s="13" t="str">
        <f t="shared" si="543"/>
        <v>Plays</v>
      </c>
      <c r="U3486" s="18" t="str">
        <f t="shared" si="546"/>
        <v>Jun</v>
      </c>
      <c r="V3486" s="18" t="str">
        <f t="shared" si="547"/>
        <v>May</v>
      </c>
      <c r="W3486" s="1">
        <f t="shared" si="551"/>
        <v>2016</v>
      </c>
      <c r="X3486" s="1">
        <f t="shared" si="552"/>
        <v>2016</v>
      </c>
    </row>
    <row r="3487" spans="1:24" ht="40.5" x14ac:dyDescent="0.3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17">
        <f t="shared" si="548"/>
        <v>42402.484722222223</v>
      </c>
      <c r="L3487" s="17">
        <f t="shared" si="549"/>
        <v>42372.484722222223</v>
      </c>
      <c r="M3487" s="5" t="b">
        <v>0</v>
      </c>
      <c r="N3487" s="5">
        <v>30</v>
      </c>
      <c r="O3487" s="5" t="b">
        <v>1</v>
      </c>
      <c r="P3487" s="5" t="s">
        <v>8271</v>
      </c>
      <c r="Q3487" s="10">
        <f t="shared" si="544"/>
        <v>100.60606060606061</v>
      </c>
      <c r="R3487" s="12">
        <f t="shared" si="545"/>
        <v>1.8181818181818181</v>
      </c>
      <c r="S3487" s="13" t="str">
        <f t="shared" si="550"/>
        <v>Theater</v>
      </c>
      <c r="T3487" s="13" t="str">
        <f t="shared" si="543"/>
        <v>Plays</v>
      </c>
      <c r="U3487" s="18" t="str">
        <f t="shared" si="546"/>
        <v>Feb</v>
      </c>
      <c r="V3487" s="18" t="str">
        <f t="shared" si="547"/>
        <v>Jan</v>
      </c>
      <c r="W3487" s="1">
        <f t="shared" si="551"/>
        <v>2016</v>
      </c>
      <c r="X3487" s="1">
        <f t="shared" si="552"/>
        <v>2016</v>
      </c>
    </row>
    <row r="3488" spans="1:24" ht="60.75" x14ac:dyDescent="0.3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17">
        <f t="shared" si="548"/>
        <v>42158.082638888889</v>
      </c>
      <c r="L3488" s="17">
        <f t="shared" si="549"/>
        <v>42126.666678240734</v>
      </c>
      <c r="M3488" s="5" t="b">
        <v>0</v>
      </c>
      <c r="N3488" s="5">
        <v>56</v>
      </c>
      <c r="O3488" s="5" t="b">
        <v>1</v>
      </c>
      <c r="P3488" s="5" t="s">
        <v>8271</v>
      </c>
      <c r="Q3488" s="10">
        <f t="shared" si="544"/>
        <v>155.19999999999999</v>
      </c>
      <c r="R3488" s="12">
        <f t="shared" si="545"/>
        <v>1.8666666666666667</v>
      </c>
      <c r="S3488" s="13" t="str">
        <f t="shared" si="550"/>
        <v>Theater</v>
      </c>
      <c r="T3488" s="13" t="str">
        <f t="shared" si="543"/>
        <v>Plays</v>
      </c>
      <c r="U3488" s="18" t="str">
        <f t="shared" si="546"/>
        <v>Jun</v>
      </c>
      <c r="V3488" s="18" t="str">
        <f t="shared" si="547"/>
        <v>May</v>
      </c>
      <c r="W3488" s="1">
        <f t="shared" si="551"/>
        <v>2015</v>
      </c>
      <c r="X3488" s="1">
        <f t="shared" si="552"/>
        <v>2015</v>
      </c>
    </row>
    <row r="3489" spans="1:24" ht="40.5" x14ac:dyDescent="0.3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17">
        <f t="shared" si="548"/>
        <v>42179.732083333329</v>
      </c>
      <c r="L3489" s="17">
        <f t="shared" si="549"/>
        <v>42149.732083333329</v>
      </c>
      <c r="M3489" s="5" t="b">
        <v>0</v>
      </c>
      <c r="N3489" s="5">
        <v>66</v>
      </c>
      <c r="O3489" s="5" t="b">
        <v>1</v>
      </c>
      <c r="P3489" s="5" t="s">
        <v>8271</v>
      </c>
      <c r="Q3489" s="10">
        <f t="shared" si="544"/>
        <v>127.75</v>
      </c>
      <c r="R3489" s="12">
        <f t="shared" si="545"/>
        <v>3.3</v>
      </c>
      <c r="S3489" s="13" t="str">
        <f t="shared" si="550"/>
        <v>Theater</v>
      </c>
      <c r="T3489" s="13" t="str">
        <f t="shared" si="543"/>
        <v>Plays</v>
      </c>
      <c r="U3489" s="18" t="str">
        <f t="shared" si="546"/>
        <v>Jun</v>
      </c>
      <c r="V3489" s="18" t="str">
        <f t="shared" si="547"/>
        <v>May</v>
      </c>
      <c r="W3489" s="1">
        <f t="shared" si="551"/>
        <v>2015</v>
      </c>
      <c r="X3489" s="1">
        <f t="shared" si="552"/>
        <v>2015</v>
      </c>
    </row>
    <row r="3490" spans="1:24" ht="40.5" x14ac:dyDescent="0.3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17">
        <f t="shared" si="548"/>
        <v>42111.458333333336</v>
      </c>
      <c r="L3490" s="17">
        <f t="shared" si="549"/>
        <v>42087.55972222222</v>
      </c>
      <c r="M3490" s="5" t="b">
        <v>0</v>
      </c>
      <c r="N3490" s="5">
        <v>29</v>
      </c>
      <c r="O3490" s="5" t="b">
        <v>1</v>
      </c>
      <c r="P3490" s="5" t="s">
        <v>8271</v>
      </c>
      <c r="Q3490" s="10">
        <f t="shared" si="544"/>
        <v>121.2</v>
      </c>
      <c r="R3490" s="12">
        <f t="shared" si="545"/>
        <v>0.96666666666666667</v>
      </c>
      <c r="S3490" s="13" t="str">
        <f t="shared" si="550"/>
        <v>Theater</v>
      </c>
      <c r="T3490" s="13" t="str">
        <f t="shared" si="543"/>
        <v>Plays</v>
      </c>
      <c r="U3490" s="18" t="str">
        <f t="shared" si="546"/>
        <v>Apr</v>
      </c>
      <c r="V3490" s="18" t="str">
        <f t="shared" si="547"/>
        <v>Mar</v>
      </c>
      <c r="W3490" s="1">
        <f t="shared" si="551"/>
        <v>2015</v>
      </c>
      <c r="X3490" s="1">
        <f t="shared" si="552"/>
        <v>2015</v>
      </c>
    </row>
    <row r="3491" spans="1:24" ht="60.75" x14ac:dyDescent="0.3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17">
        <f t="shared" si="548"/>
        <v>41783.666666666664</v>
      </c>
      <c r="L3491" s="17">
        <f t="shared" si="549"/>
        <v>41753.427442129629</v>
      </c>
      <c r="M3491" s="5" t="b">
        <v>0</v>
      </c>
      <c r="N3491" s="5">
        <v>72</v>
      </c>
      <c r="O3491" s="5" t="b">
        <v>1</v>
      </c>
      <c r="P3491" s="5" t="s">
        <v>8271</v>
      </c>
      <c r="Q3491" s="10">
        <f t="shared" si="544"/>
        <v>112.7</v>
      </c>
      <c r="R3491" s="12">
        <f t="shared" si="545"/>
        <v>1.44</v>
      </c>
      <c r="S3491" s="13" t="str">
        <f t="shared" si="550"/>
        <v>Theater</v>
      </c>
      <c r="T3491" s="13" t="str">
        <f t="shared" si="543"/>
        <v>Plays</v>
      </c>
      <c r="U3491" s="18" t="str">
        <f t="shared" si="546"/>
        <v>May</v>
      </c>
      <c r="V3491" s="18" t="str">
        <f t="shared" si="547"/>
        <v>Apr</v>
      </c>
      <c r="W3491" s="1">
        <f t="shared" si="551"/>
        <v>2014</v>
      </c>
      <c r="X3491" s="1">
        <f t="shared" si="552"/>
        <v>2014</v>
      </c>
    </row>
    <row r="3492" spans="1:24" ht="60.75" x14ac:dyDescent="0.3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17">
        <f t="shared" si="548"/>
        <v>42473.594027777777</v>
      </c>
      <c r="L3492" s="17">
        <f t="shared" si="549"/>
        <v>42443.594027777777</v>
      </c>
      <c r="M3492" s="5" t="b">
        <v>0</v>
      </c>
      <c r="N3492" s="5">
        <v>27</v>
      </c>
      <c r="O3492" s="5" t="b">
        <v>1</v>
      </c>
      <c r="P3492" s="5" t="s">
        <v>8271</v>
      </c>
      <c r="Q3492" s="10">
        <f t="shared" si="544"/>
        <v>127.5</v>
      </c>
      <c r="R3492" s="12">
        <f t="shared" si="545"/>
        <v>2.7</v>
      </c>
      <c r="S3492" s="13" t="str">
        <f t="shared" si="550"/>
        <v>Theater</v>
      </c>
      <c r="T3492" s="13" t="str">
        <f t="shared" si="543"/>
        <v>Plays</v>
      </c>
      <c r="U3492" s="18" t="str">
        <f t="shared" si="546"/>
        <v>Apr</v>
      </c>
      <c r="V3492" s="18" t="str">
        <f t="shared" si="547"/>
        <v>Mar</v>
      </c>
      <c r="W3492" s="1">
        <f t="shared" si="551"/>
        <v>2016</v>
      </c>
      <c r="X3492" s="1">
        <f t="shared" si="552"/>
        <v>2016</v>
      </c>
    </row>
    <row r="3493" spans="1:24" ht="40.5" x14ac:dyDescent="0.3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17">
        <f t="shared" si="548"/>
        <v>42142.041481481479</v>
      </c>
      <c r="L3493" s="17">
        <f t="shared" si="549"/>
        <v>42121.041481481479</v>
      </c>
      <c r="M3493" s="5" t="b">
        <v>0</v>
      </c>
      <c r="N3493" s="5">
        <v>10</v>
      </c>
      <c r="O3493" s="5" t="b">
        <v>1</v>
      </c>
      <c r="P3493" s="5" t="s">
        <v>8271</v>
      </c>
      <c r="Q3493" s="10">
        <f t="shared" si="544"/>
        <v>158.19999999999999</v>
      </c>
      <c r="R3493" s="12">
        <f t="shared" si="545"/>
        <v>2</v>
      </c>
      <c r="S3493" s="13" t="str">
        <f t="shared" si="550"/>
        <v>Theater</v>
      </c>
      <c r="T3493" s="13" t="str">
        <f t="shared" si="543"/>
        <v>Plays</v>
      </c>
      <c r="U3493" s="18" t="str">
        <f t="shared" si="546"/>
        <v>May</v>
      </c>
      <c r="V3493" s="18" t="str">
        <f t="shared" si="547"/>
        <v>Apr</v>
      </c>
      <c r="W3493" s="1">
        <f t="shared" si="551"/>
        <v>2015</v>
      </c>
      <c r="X3493" s="1">
        <f t="shared" si="552"/>
        <v>2015</v>
      </c>
    </row>
    <row r="3494" spans="1:24" ht="60.75" x14ac:dyDescent="0.3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17">
        <f t="shared" si="548"/>
        <v>42302.800891203697</v>
      </c>
      <c r="L3494" s="17">
        <f t="shared" si="549"/>
        <v>42267.800891203697</v>
      </c>
      <c r="M3494" s="5" t="b">
        <v>0</v>
      </c>
      <c r="N3494" s="5">
        <v>35</v>
      </c>
      <c r="O3494" s="5" t="b">
        <v>1</v>
      </c>
      <c r="P3494" s="5" t="s">
        <v>8271</v>
      </c>
      <c r="Q3494" s="10">
        <f t="shared" si="544"/>
        <v>105.26894736842105</v>
      </c>
      <c r="R3494" s="12">
        <f t="shared" si="545"/>
        <v>0.92105263157894735</v>
      </c>
      <c r="S3494" s="13" t="str">
        <f t="shared" si="550"/>
        <v>Theater</v>
      </c>
      <c r="T3494" s="13" t="str">
        <f t="shared" si="543"/>
        <v>Plays</v>
      </c>
      <c r="U3494" s="18" t="str">
        <f t="shared" si="546"/>
        <v>Oct</v>
      </c>
      <c r="V3494" s="18" t="str">
        <f t="shared" si="547"/>
        <v>Sep</v>
      </c>
      <c r="W3494" s="1">
        <f t="shared" si="551"/>
        <v>2015</v>
      </c>
      <c r="X3494" s="1">
        <f t="shared" si="552"/>
        <v>2015</v>
      </c>
    </row>
    <row r="3495" spans="1:24" ht="40.5" x14ac:dyDescent="0.3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17">
        <f t="shared" si="548"/>
        <v>41868.007638888885</v>
      </c>
      <c r="L3495" s="17">
        <f t="shared" si="549"/>
        <v>41848.657824074071</v>
      </c>
      <c r="M3495" s="5" t="b">
        <v>0</v>
      </c>
      <c r="N3495" s="5">
        <v>29</v>
      </c>
      <c r="O3495" s="5" t="b">
        <v>1</v>
      </c>
      <c r="P3495" s="5" t="s">
        <v>8271</v>
      </c>
      <c r="Q3495" s="10">
        <f t="shared" si="544"/>
        <v>100</v>
      </c>
      <c r="R3495" s="12">
        <f t="shared" si="545"/>
        <v>1.9333333333333333</v>
      </c>
      <c r="S3495" s="13" t="str">
        <f t="shared" si="550"/>
        <v>Theater</v>
      </c>
      <c r="T3495" s="13" t="str">
        <f t="shared" si="543"/>
        <v>Plays</v>
      </c>
      <c r="U3495" s="18" t="str">
        <f t="shared" si="546"/>
        <v>Aug</v>
      </c>
      <c r="V3495" s="18" t="str">
        <f t="shared" si="547"/>
        <v>Jul</v>
      </c>
      <c r="W3495" s="1">
        <f t="shared" si="551"/>
        <v>2014</v>
      </c>
      <c r="X3495" s="1">
        <f t="shared" si="552"/>
        <v>2014</v>
      </c>
    </row>
    <row r="3496" spans="1:24" ht="40.5" x14ac:dyDescent="0.3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17">
        <f t="shared" si="548"/>
        <v>42700.041666666664</v>
      </c>
      <c r="L3496" s="17">
        <f t="shared" si="549"/>
        <v>42689.006655092591</v>
      </c>
      <c r="M3496" s="5" t="b">
        <v>0</v>
      </c>
      <c r="N3496" s="5">
        <v>13</v>
      </c>
      <c r="O3496" s="5" t="b">
        <v>1</v>
      </c>
      <c r="P3496" s="5" t="s">
        <v>8271</v>
      </c>
      <c r="Q3496" s="10">
        <f t="shared" si="544"/>
        <v>100</v>
      </c>
      <c r="R3496" s="12">
        <f t="shared" si="545"/>
        <v>3.25</v>
      </c>
      <c r="S3496" s="13" t="str">
        <f t="shared" si="550"/>
        <v>Theater</v>
      </c>
      <c r="T3496" s="13" t="str">
        <f t="shared" si="543"/>
        <v>Plays</v>
      </c>
      <c r="U3496" s="18" t="str">
        <f t="shared" si="546"/>
        <v>Nov</v>
      </c>
      <c r="V3496" s="18" t="str">
        <f t="shared" si="547"/>
        <v>Nov</v>
      </c>
      <c r="W3496" s="1">
        <f t="shared" si="551"/>
        <v>2016</v>
      </c>
      <c r="X3496" s="1">
        <f t="shared" si="552"/>
        <v>2016</v>
      </c>
    </row>
    <row r="3497" spans="1:24" ht="40.5" x14ac:dyDescent="0.3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17">
        <f t="shared" si="548"/>
        <v>41944.512499999997</v>
      </c>
      <c r="L3497" s="17">
        <f t="shared" si="549"/>
        <v>41915.554502314808</v>
      </c>
      <c r="M3497" s="5" t="b">
        <v>0</v>
      </c>
      <c r="N3497" s="5">
        <v>72</v>
      </c>
      <c r="O3497" s="5" t="b">
        <v>1</v>
      </c>
      <c r="P3497" s="5" t="s">
        <v>8271</v>
      </c>
      <c r="Q3497" s="10">
        <f t="shared" si="544"/>
        <v>106.86</v>
      </c>
      <c r="R3497" s="12">
        <f t="shared" si="545"/>
        <v>1.44</v>
      </c>
      <c r="S3497" s="13" t="str">
        <f t="shared" si="550"/>
        <v>Theater</v>
      </c>
      <c r="T3497" s="13" t="str">
        <f t="shared" si="543"/>
        <v>Plays</v>
      </c>
      <c r="U3497" s="18" t="str">
        <f t="shared" si="546"/>
        <v>Nov</v>
      </c>
      <c r="V3497" s="18" t="str">
        <f t="shared" si="547"/>
        <v>Oct</v>
      </c>
      <c r="W3497" s="1">
        <f t="shared" si="551"/>
        <v>2014</v>
      </c>
      <c r="X3497" s="1">
        <f t="shared" si="552"/>
        <v>2014</v>
      </c>
    </row>
    <row r="3498" spans="1:24" ht="60.75" x14ac:dyDescent="0.3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17">
        <f t="shared" si="548"/>
        <v>42624.638495370367</v>
      </c>
      <c r="L3498" s="17">
        <f t="shared" si="549"/>
        <v>42584.638495370367</v>
      </c>
      <c r="M3498" s="5" t="b">
        <v>0</v>
      </c>
      <c r="N3498" s="5">
        <v>78</v>
      </c>
      <c r="O3498" s="5" t="b">
        <v>1</v>
      </c>
      <c r="P3498" s="5" t="s">
        <v>8271</v>
      </c>
      <c r="Q3498" s="10">
        <f t="shared" si="544"/>
        <v>124.4</v>
      </c>
      <c r="R3498" s="12">
        <f t="shared" si="545"/>
        <v>2.6</v>
      </c>
      <c r="S3498" s="13" t="str">
        <f t="shared" si="550"/>
        <v>Theater</v>
      </c>
      <c r="T3498" s="13" t="str">
        <f t="shared" si="543"/>
        <v>Plays</v>
      </c>
      <c r="U3498" s="18" t="str">
        <f t="shared" si="546"/>
        <v>Sep</v>
      </c>
      <c r="V3498" s="18" t="str">
        <f t="shared" si="547"/>
        <v>Aug</v>
      </c>
      <c r="W3498" s="1">
        <f t="shared" si="551"/>
        <v>2016</v>
      </c>
      <c r="X3498" s="1">
        <f t="shared" si="552"/>
        <v>2016</v>
      </c>
    </row>
    <row r="3499" spans="1:24" ht="40.5" x14ac:dyDescent="0.3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17">
        <f t="shared" si="548"/>
        <v>42523.708333333336</v>
      </c>
      <c r="L3499" s="17">
        <f t="shared" si="549"/>
        <v>42511.53361111111</v>
      </c>
      <c r="M3499" s="5" t="b">
        <v>0</v>
      </c>
      <c r="N3499" s="5">
        <v>49</v>
      </c>
      <c r="O3499" s="5" t="b">
        <v>1</v>
      </c>
      <c r="P3499" s="5" t="s">
        <v>8271</v>
      </c>
      <c r="Q3499" s="10">
        <f t="shared" si="544"/>
        <v>108.70406189555126</v>
      </c>
      <c r="R3499" s="12">
        <f t="shared" si="545"/>
        <v>3.1592520954223082</v>
      </c>
      <c r="S3499" s="13" t="str">
        <f t="shared" si="550"/>
        <v>Theater</v>
      </c>
      <c r="T3499" s="13" t="str">
        <f t="shared" si="543"/>
        <v>Plays</v>
      </c>
      <c r="U3499" s="18" t="str">
        <f t="shared" si="546"/>
        <v>Jun</v>
      </c>
      <c r="V3499" s="18" t="str">
        <f t="shared" si="547"/>
        <v>May</v>
      </c>
      <c r="W3499" s="1">
        <f t="shared" si="551"/>
        <v>2016</v>
      </c>
      <c r="X3499" s="1">
        <f t="shared" si="552"/>
        <v>2016</v>
      </c>
    </row>
    <row r="3500" spans="1:24" ht="40.5" x14ac:dyDescent="0.3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17">
        <f t="shared" si="548"/>
        <v>42518.697222222218</v>
      </c>
      <c r="L3500" s="17">
        <f t="shared" si="549"/>
        <v>42458.950277777774</v>
      </c>
      <c r="M3500" s="5" t="b">
        <v>0</v>
      </c>
      <c r="N3500" s="5">
        <v>42</v>
      </c>
      <c r="O3500" s="5" t="b">
        <v>1</v>
      </c>
      <c r="P3500" s="5" t="s">
        <v>8271</v>
      </c>
      <c r="Q3500" s="10">
        <f t="shared" si="544"/>
        <v>102.42424242424242</v>
      </c>
      <c r="R3500" s="12">
        <f t="shared" si="545"/>
        <v>2.5454545454545454</v>
      </c>
      <c r="S3500" s="13" t="str">
        <f t="shared" si="550"/>
        <v>Theater</v>
      </c>
      <c r="T3500" s="13" t="str">
        <f t="shared" si="543"/>
        <v>Plays</v>
      </c>
      <c r="U3500" s="18" t="str">
        <f t="shared" si="546"/>
        <v>May</v>
      </c>
      <c r="V3500" s="18" t="str">
        <f t="shared" si="547"/>
        <v>Mar</v>
      </c>
      <c r="W3500" s="1">
        <f t="shared" si="551"/>
        <v>2016</v>
      </c>
      <c r="X3500" s="1">
        <f t="shared" si="552"/>
        <v>2016</v>
      </c>
    </row>
    <row r="3501" spans="1:24" ht="40.5" x14ac:dyDescent="0.3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17">
        <f t="shared" si="548"/>
        <v>42186.082638888889</v>
      </c>
      <c r="L3501" s="17">
        <f t="shared" si="549"/>
        <v>42131.827835648146</v>
      </c>
      <c r="M3501" s="5" t="b">
        <v>0</v>
      </c>
      <c r="N3501" s="5">
        <v>35</v>
      </c>
      <c r="O3501" s="5" t="b">
        <v>1</v>
      </c>
      <c r="P3501" s="5" t="s">
        <v>8271</v>
      </c>
      <c r="Q3501" s="10">
        <f t="shared" si="544"/>
        <v>105.5</v>
      </c>
      <c r="R3501" s="12">
        <f t="shared" si="545"/>
        <v>1.75</v>
      </c>
      <c r="S3501" s="13" t="str">
        <f t="shared" si="550"/>
        <v>Theater</v>
      </c>
      <c r="T3501" s="13" t="str">
        <f t="shared" si="543"/>
        <v>Plays</v>
      </c>
      <c r="U3501" s="18" t="str">
        <f t="shared" si="546"/>
        <v>Jul</v>
      </c>
      <c r="V3501" s="18" t="str">
        <f t="shared" si="547"/>
        <v>May</v>
      </c>
      <c r="W3501" s="1">
        <f t="shared" si="551"/>
        <v>2015</v>
      </c>
      <c r="X3501" s="1">
        <f t="shared" si="552"/>
        <v>2015</v>
      </c>
    </row>
    <row r="3502" spans="1:24" ht="60.75" x14ac:dyDescent="0.3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17">
        <f t="shared" si="548"/>
        <v>42435.999305555553</v>
      </c>
      <c r="L3502" s="17">
        <f t="shared" si="549"/>
        <v>42419.711087962962</v>
      </c>
      <c r="M3502" s="5" t="b">
        <v>0</v>
      </c>
      <c r="N3502" s="5">
        <v>42</v>
      </c>
      <c r="O3502" s="5" t="b">
        <v>1</v>
      </c>
      <c r="P3502" s="5" t="s">
        <v>8271</v>
      </c>
      <c r="Q3502" s="10">
        <f t="shared" si="544"/>
        <v>106.3</v>
      </c>
      <c r="R3502" s="12">
        <f t="shared" si="545"/>
        <v>4.2</v>
      </c>
      <c r="S3502" s="13" t="str">
        <f t="shared" si="550"/>
        <v>Theater</v>
      </c>
      <c r="T3502" s="13" t="str">
        <f t="shared" si="543"/>
        <v>Plays</v>
      </c>
      <c r="U3502" s="18" t="str">
        <f t="shared" si="546"/>
        <v>Mar</v>
      </c>
      <c r="V3502" s="18" t="str">
        <f t="shared" si="547"/>
        <v>Feb</v>
      </c>
      <c r="W3502" s="1">
        <f t="shared" si="551"/>
        <v>2016</v>
      </c>
      <c r="X3502" s="1">
        <f t="shared" si="552"/>
        <v>2016</v>
      </c>
    </row>
    <row r="3503" spans="1:24" ht="40.5" x14ac:dyDescent="0.3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17">
        <f t="shared" si="548"/>
        <v>42258.555497685178</v>
      </c>
      <c r="L3503" s="17">
        <f t="shared" si="549"/>
        <v>42233.555497685178</v>
      </c>
      <c r="M3503" s="5" t="b">
        <v>0</v>
      </c>
      <c r="N3503" s="5">
        <v>42</v>
      </c>
      <c r="O3503" s="5" t="b">
        <v>1</v>
      </c>
      <c r="P3503" s="5" t="s">
        <v>8271</v>
      </c>
      <c r="Q3503" s="10">
        <f t="shared" si="544"/>
        <v>100.66666666666667</v>
      </c>
      <c r="R3503" s="12">
        <f t="shared" si="545"/>
        <v>2.8</v>
      </c>
      <c r="S3503" s="13" t="str">
        <f t="shared" si="550"/>
        <v>Theater</v>
      </c>
      <c r="T3503" s="13" t="str">
        <f t="shared" si="543"/>
        <v>Plays</v>
      </c>
      <c r="U3503" s="18" t="str">
        <f t="shared" si="546"/>
        <v>Sep</v>
      </c>
      <c r="V3503" s="18" t="str">
        <f t="shared" si="547"/>
        <v>Aug</v>
      </c>
      <c r="W3503" s="1">
        <f t="shared" si="551"/>
        <v>2015</v>
      </c>
      <c r="X3503" s="1">
        <f t="shared" si="552"/>
        <v>2015</v>
      </c>
    </row>
    <row r="3504" spans="1:24" ht="40.5" x14ac:dyDescent="0.3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17">
        <f t="shared" si="548"/>
        <v>42444.957638888889</v>
      </c>
      <c r="L3504" s="17">
        <f t="shared" si="549"/>
        <v>42430.631064814814</v>
      </c>
      <c r="M3504" s="5" t="b">
        <v>0</v>
      </c>
      <c r="N3504" s="5">
        <v>31</v>
      </c>
      <c r="O3504" s="5" t="b">
        <v>1</v>
      </c>
      <c r="P3504" s="5" t="s">
        <v>8271</v>
      </c>
      <c r="Q3504" s="10">
        <f t="shared" si="544"/>
        <v>105.4</v>
      </c>
      <c r="R3504" s="12">
        <f t="shared" si="545"/>
        <v>0.77500000000000002</v>
      </c>
      <c r="S3504" s="13" t="str">
        <f t="shared" si="550"/>
        <v>Theater</v>
      </c>
      <c r="T3504" s="13" t="str">
        <f t="shared" ref="T3504:T3567" si="553">IF(ISNUMBER(SEARCH("television",P3504)),"Video/Televison",IF(ISNUMBER(SEARCH("documentary",P3504)),"Video/Documentary",IF(ISNUMBER(SEARCH("drama",P3504)),"Video/Drama",IF(ISNUMBER(SEARCH("science",P3504)),"Video/Science Fiction",IF(ISNUMBER(SEARCH("shorts",P3504)),"Video/Shorts",IF(ISNUMBER(SEARCH("Trucks",P3504)),"Food Trucks",IF(ISNUMBER(SEARCH("restaurants",P3504)),"Restaurants",IF(ISNUMBER(SEARCH("small",P3504)),"Small Batch",IF(ISNUMBER(SEARCH("mobile",P3504)),"Mobile Games",IF(ISNUMBER(SEARCH("tabletop",P3504)),"Tabletop Games",IF(ISNUMBER(SEARCH("video",P3504)),"Video Games",IF(ISNUMBER(SEARCH("audio",P3504)),"Audio",IF(ISNUMBER(SEARCH("classical",P3504)),"Classical",IF(ISNUMBER(SEARCH("electric",P3504)),"Electric Music",IF(ISNUMBER(SEARCH("faith",P3504)),"Faith",IF(ISNUMBER(SEARCH("indie",P3504)),"Indie Music",IF(ISNUMBER(SEARCH("jazz",P3504)),"Jazz",IF(ISNUMBER(SEARCH("metal",P3504)),"Metal",IF(ISNUMBER(SEARCH("pop",P3504)),"Pop",IF(ISNUMBER(SEARCH("world",P3504)),"World Music",IF(ISNUMBER(SEARCH("plays",P3504)),"Plays",IF(ISNUMBER(SEARCH("spaces",P3504)),"Spaces",IF(ISNUMBER(SEARCH("marker",P3504)),"Markerpaces",IF(ISNUMBER(SEARCH("exploration",P3504)),"Space Exploration",IF(ISNUMBER(SEARCH("wearables",P3504)),"Wearables",IF(ISNUMBER(SEARCH("web",P3504)),"Web",IF(ISNUMBER(SEARCH("hardware",P3504)),"Hardware",IF(ISNUMBER(SEARCH("nature",P3504)),"Nature",IF(ISNUMBER(SEARCH("people",P3504)),"People",IF(ISNUMBER(SEARCH("photobooks",P3504)),"Photobooks",IF(ISNUMBER(SEARCH("places",P3504)),"Places",IF(ISNUMBER(SEARCH("nonfiction",P3504)),"Nonfiction",IF(ISNUMBER(SEARCH("fiction",P3504)),"fiction",IF(ISNUMBER(SEARCH("radio",P3504)),"Radio &amp; Podcast",IF(ISNUMBER(SEARCH("translation",P3504)),"Translation",IF(ISNUMBER(SEARCH("musical",P3504)),"Musical",IF(ISNUMBER(SEARCH("rock",P3504)),"Rock",IF(ISNUMBER(SEARCH("books",P3504)),"Books",IF(ISNUMBER(SEARCH("music/electronic",P3504)),"Electronic Music",IF(ISNUMBER(SEARCH("gadgets",P3504)),"Gadgets"))))))))))))))))))))))))))))))))))))))))</f>
        <v>Plays</v>
      </c>
      <c r="U3504" s="18" t="str">
        <f t="shared" si="546"/>
        <v>Mar</v>
      </c>
      <c r="V3504" s="18" t="str">
        <f t="shared" si="547"/>
        <v>Mar</v>
      </c>
      <c r="W3504" s="1">
        <f t="shared" si="551"/>
        <v>2016</v>
      </c>
      <c r="X3504" s="1">
        <f t="shared" si="552"/>
        <v>2016</v>
      </c>
    </row>
    <row r="3505" spans="1:24" ht="40.5" x14ac:dyDescent="0.3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17">
        <f t="shared" si="548"/>
        <v>42575.27</v>
      </c>
      <c r="L3505" s="17">
        <f t="shared" si="549"/>
        <v>42545.27</v>
      </c>
      <c r="M3505" s="5" t="b">
        <v>0</v>
      </c>
      <c r="N3505" s="5">
        <v>38</v>
      </c>
      <c r="O3505" s="5" t="b">
        <v>1</v>
      </c>
      <c r="P3505" s="5" t="s">
        <v>8271</v>
      </c>
      <c r="Q3505" s="10">
        <f t="shared" si="544"/>
        <v>107.56</v>
      </c>
      <c r="R3505" s="12">
        <f t="shared" si="545"/>
        <v>1.52</v>
      </c>
      <c r="S3505" s="13" t="str">
        <f t="shared" si="550"/>
        <v>Theater</v>
      </c>
      <c r="T3505" s="13" t="str">
        <f t="shared" si="553"/>
        <v>Plays</v>
      </c>
      <c r="U3505" s="18" t="str">
        <f t="shared" si="546"/>
        <v>Jul</v>
      </c>
      <c r="V3505" s="18" t="str">
        <f t="shared" si="547"/>
        <v>Jun</v>
      </c>
      <c r="W3505" s="1">
        <f t="shared" si="551"/>
        <v>2016</v>
      </c>
      <c r="X3505" s="1">
        <f t="shared" si="552"/>
        <v>2016</v>
      </c>
    </row>
    <row r="3506" spans="1:24" ht="40.5" x14ac:dyDescent="0.3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17">
        <f t="shared" si="548"/>
        <v>42327.582071759258</v>
      </c>
      <c r="L3506" s="17">
        <f t="shared" si="549"/>
        <v>42297.540405092594</v>
      </c>
      <c r="M3506" s="5" t="b">
        <v>0</v>
      </c>
      <c r="N3506" s="5">
        <v>8</v>
      </c>
      <c r="O3506" s="5" t="b">
        <v>1</v>
      </c>
      <c r="P3506" s="5" t="s">
        <v>8271</v>
      </c>
      <c r="Q3506" s="10">
        <f t="shared" si="544"/>
        <v>100</v>
      </c>
      <c r="R3506" s="12">
        <f t="shared" si="545"/>
        <v>0.8</v>
      </c>
      <c r="S3506" s="13" t="str">
        <f t="shared" si="550"/>
        <v>Theater</v>
      </c>
      <c r="T3506" s="13" t="str">
        <f t="shared" si="553"/>
        <v>Plays</v>
      </c>
      <c r="U3506" s="18" t="str">
        <f t="shared" si="546"/>
        <v>Nov</v>
      </c>
      <c r="V3506" s="18" t="str">
        <f t="shared" si="547"/>
        <v>Oct</v>
      </c>
      <c r="W3506" s="1">
        <f t="shared" si="551"/>
        <v>2015</v>
      </c>
      <c r="X3506" s="1">
        <f t="shared" si="552"/>
        <v>2015</v>
      </c>
    </row>
    <row r="3507" spans="1:24" ht="121.5" x14ac:dyDescent="0.3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17">
        <f t="shared" si="548"/>
        <v>41771.958333333328</v>
      </c>
      <c r="L3507" s="17">
        <f t="shared" si="549"/>
        <v>41760.727372685185</v>
      </c>
      <c r="M3507" s="5" t="b">
        <v>0</v>
      </c>
      <c r="N3507" s="5">
        <v>39</v>
      </c>
      <c r="O3507" s="5" t="b">
        <v>1</v>
      </c>
      <c r="P3507" s="5" t="s">
        <v>8271</v>
      </c>
      <c r="Q3507" s="10">
        <f t="shared" si="544"/>
        <v>103.76</v>
      </c>
      <c r="R3507" s="12">
        <f t="shared" si="545"/>
        <v>1.56</v>
      </c>
      <c r="S3507" s="13" t="str">
        <f t="shared" si="550"/>
        <v>Theater</v>
      </c>
      <c r="T3507" s="13" t="str">
        <f t="shared" si="553"/>
        <v>Plays</v>
      </c>
      <c r="U3507" s="18" t="str">
        <f t="shared" si="546"/>
        <v>May</v>
      </c>
      <c r="V3507" s="18" t="str">
        <f t="shared" si="547"/>
        <v>May</v>
      </c>
      <c r="W3507" s="1">
        <f t="shared" si="551"/>
        <v>2014</v>
      </c>
      <c r="X3507" s="1">
        <f t="shared" si="552"/>
        <v>2014</v>
      </c>
    </row>
    <row r="3508" spans="1:24" ht="40.5" x14ac:dyDescent="0.3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17">
        <f t="shared" si="548"/>
        <v>41874.525925925926</v>
      </c>
      <c r="L3508" s="17">
        <f t="shared" si="549"/>
        <v>41829.525925925926</v>
      </c>
      <c r="M3508" s="5" t="b">
        <v>0</v>
      </c>
      <c r="N3508" s="5">
        <v>29</v>
      </c>
      <c r="O3508" s="5" t="b">
        <v>1</v>
      </c>
      <c r="P3508" s="5" t="s">
        <v>8271</v>
      </c>
      <c r="Q3508" s="10">
        <f t="shared" si="544"/>
        <v>101.5</v>
      </c>
      <c r="R3508" s="12">
        <f t="shared" si="545"/>
        <v>0.96666666666666667</v>
      </c>
      <c r="S3508" s="13" t="str">
        <f t="shared" si="550"/>
        <v>Theater</v>
      </c>
      <c r="T3508" s="13" t="str">
        <f t="shared" si="553"/>
        <v>Plays</v>
      </c>
      <c r="U3508" s="18" t="str">
        <f t="shared" si="546"/>
        <v>Aug</v>
      </c>
      <c r="V3508" s="18" t="str">
        <f t="shared" si="547"/>
        <v>Jul</v>
      </c>
      <c r="W3508" s="1">
        <f t="shared" si="551"/>
        <v>2014</v>
      </c>
      <c r="X3508" s="1">
        <f t="shared" si="552"/>
        <v>2014</v>
      </c>
    </row>
    <row r="3509" spans="1:24" ht="40.5" x14ac:dyDescent="0.3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17">
        <f t="shared" si="548"/>
        <v>42521.714548611104</v>
      </c>
      <c r="L3509" s="17">
        <f t="shared" si="549"/>
        <v>42491.714548611104</v>
      </c>
      <c r="M3509" s="5" t="b">
        <v>0</v>
      </c>
      <c r="N3509" s="5">
        <v>72</v>
      </c>
      <c r="O3509" s="5" t="b">
        <v>1</v>
      </c>
      <c r="P3509" s="5" t="s">
        <v>8271</v>
      </c>
      <c r="Q3509" s="10">
        <f t="shared" si="544"/>
        <v>104.4</v>
      </c>
      <c r="R3509" s="12">
        <f t="shared" si="545"/>
        <v>0.72</v>
      </c>
      <c r="S3509" s="13" t="str">
        <f t="shared" si="550"/>
        <v>Theater</v>
      </c>
      <c r="T3509" s="13" t="str">
        <f t="shared" si="553"/>
        <v>Plays</v>
      </c>
      <c r="U3509" s="18" t="str">
        <f t="shared" si="546"/>
        <v>May</v>
      </c>
      <c r="V3509" s="18" t="str">
        <f t="shared" si="547"/>
        <v>May</v>
      </c>
      <c r="W3509" s="1">
        <f t="shared" si="551"/>
        <v>2016</v>
      </c>
      <c r="X3509" s="1">
        <f t="shared" si="552"/>
        <v>2016</v>
      </c>
    </row>
    <row r="3510" spans="1:24" ht="40.5" x14ac:dyDescent="0.3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17">
        <f t="shared" si="548"/>
        <v>42500.666666666664</v>
      </c>
      <c r="L3510" s="17">
        <f t="shared" si="549"/>
        <v>42477.521446759252</v>
      </c>
      <c r="M3510" s="5" t="b">
        <v>0</v>
      </c>
      <c r="N3510" s="5">
        <v>15</v>
      </c>
      <c r="O3510" s="5" t="b">
        <v>1</v>
      </c>
      <c r="P3510" s="5" t="s">
        <v>8271</v>
      </c>
      <c r="Q3510" s="10">
        <f t="shared" si="544"/>
        <v>180</v>
      </c>
      <c r="R3510" s="12">
        <f t="shared" si="545"/>
        <v>15</v>
      </c>
      <c r="S3510" s="13" t="str">
        <f t="shared" si="550"/>
        <v>Theater</v>
      </c>
      <c r="T3510" s="13" t="str">
        <f t="shared" si="553"/>
        <v>Plays</v>
      </c>
      <c r="U3510" s="18" t="str">
        <f t="shared" si="546"/>
        <v>May</v>
      </c>
      <c r="V3510" s="18" t="str">
        <f t="shared" si="547"/>
        <v>Apr</v>
      </c>
      <c r="W3510" s="1">
        <f t="shared" si="551"/>
        <v>2016</v>
      </c>
      <c r="X3510" s="1">
        <f t="shared" si="552"/>
        <v>2016</v>
      </c>
    </row>
    <row r="3511" spans="1:24" ht="40.5" x14ac:dyDescent="0.3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17">
        <f t="shared" si="548"/>
        <v>41963.996527777774</v>
      </c>
      <c r="L3511" s="17">
        <f t="shared" si="549"/>
        <v>41950.651226851849</v>
      </c>
      <c r="M3511" s="5" t="b">
        <v>0</v>
      </c>
      <c r="N3511" s="5">
        <v>33</v>
      </c>
      <c r="O3511" s="5" t="b">
        <v>1</v>
      </c>
      <c r="P3511" s="5" t="s">
        <v>8271</v>
      </c>
      <c r="Q3511" s="10">
        <f t="shared" si="544"/>
        <v>106.33333333333333</v>
      </c>
      <c r="R3511" s="12">
        <f t="shared" si="545"/>
        <v>1.1000000000000001</v>
      </c>
      <c r="S3511" s="13" t="str">
        <f t="shared" si="550"/>
        <v>Theater</v>
      </c>
      <c r="T3511" s="13" t="str">
        <f t="shared" si="553"/>
        <v>Plays</v>
      </c>
      <c r="U3511" s="18" t="str">
        <f t="shared" si="546"/>
        <v>Nov</v>
      </c>
      <c r="V3511" s="18" t="str">
        <f t="shared" si="547"/>
        <v>Nov</v>
      </c>
      <c r="W3511" s="1">
        <f t="shared" si="551"/>
        <v>2014</v>
      </c>
      <c r="X3511" s="1">
        <f t="shared" si="552"/>
        <v>2014</v>
      </c>
    </row>
    <row r="3512" spans="1:24" ht="40.5" x14ac:dyDescent="0.3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17">
        <f t="shared" si="548"/>
        <v>41822.412569444445</v>
      </c>
      <c r="L3512" s="17">
        <f t="shared" si="549"/>
        <v>41802.412569444445</v>
      </c>
      <c r="M3512" s="5" t="b">
        <v>0</v>
      </c>
      <c r="N3512" s="5">
        <v>15</v>
      </c>
      <c r="O3512" s="5" t="b">
        <v>1</v>
      </c>
      <c r="P3512" s="5" t="s">
        <v>8271</v>
      </c>
      <c r="Q3512" s="10">
        <f t="shared" si="544"/>
        <v>100.55555555555556</v>
      </c>
      <c r="R3512" s="12">
        <f t="shared" si="545"/>
        <v>1.6666666666666667</v>
      </c>
      <c r="S3512" s="13" t="str">
        <f t="shared" si="550"/>
        <v>Theater</v>
      </c>
      <c r="T3512" s="13" t="str">
        <f t="shared" si="553"/>
        <v>Plays</v>
      </c>
      <c r="U3512" s="18" t="str">
        <f t="shared" si="546"/>
        <v>Jul</v>
      </c>
      <c r="V3512" s="18" t="str">
        <f t="shared" si="547"/>
        <v>Jun</v>
      </c>
      <c r="W3512" s="1">
        <f t="shared" si="551"/>
        <v>2014</v>
      </c>
      <c r="X3512" s="1">
        <f t="shared" si="552"/>
        <v>2014</v>
      </c>
    </row>
    <row r="3513" spans="1:24" ht="40.5" x14ac:dyDescent="0.3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17">
        <f t="shared" si="548"/>
        <v>41950.5625</v>
      </c>
      <c r="L3513" s="17">
        <f t="shared" si="549"/>
        <v>41927.665451388886</v>
      </c>
      <c r="M3513" s="5" t="b">
        <v>0</v>
      </c>
      <c r="N3513" s="5">
        <v>19</v>
      </c>
      <c r="O3513" s="5" t="b">
        <v>1</v>
      </c>
      <c r="P3513" s="5" t="s">
        <v>8271</v>
      </c>
      <c r="Q3513" s="10">
        <f t="shared" si="544"/>
        <v>101.2</v>
      </c>
      <c r="R3513" s="12">
        <f t="shared" si="545"/>
        <v>1.2666666666666666</v>
      </c>
      <c r="S3513" s="13" t="str">
        <f t="shared" si="550"/>
        <v>Theater</v>
      </c>
      <c r="T3513" s="13" t="str">
        <f t="shared" si="553"/>
        <v>Plays</v>
      </c>
      <c r="U3513" s="18" t="str">
        <f t="shared" si="546"/>
        <v>Nov</v>
      </c>
      <c r="V3513" s="18" t="str">
        <f t="shared" si="547"/>
        <v>Oct</v>
      </c>
      <c r="W3513" s="1">
        <f t="shared" si="551"/>
        <v>2014</v>
      </c>
      <c r="X3513" s="1">
        <f t="shared" si="552"/>
        <v>2014</v>
      </c>
    </row>
    <row r="3514" spans="1:24" ht="40.5" x14ac:dyDescent="0.3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17">
        <f t="shared" si="548"/>
        <v>42117.286944444444</v>
      </c>
      <c r="L3514" s="17">
        <f t="shared" si="549"/>
        <v>42057.328611111108</v>
      </c>
      <c r="M3514" s="5" t="b">
        <v>0</v>
      </c>
      <c r="N3514" s="5">
        <v>17</v>
      </c>
      <c r="O3514" s="5" t="b">
        <v>1</v>
      </c>
      <c r="P3514" s="5" t="s">
        <v>8271</v>
      </c>
      <c r="Q3514" s="10">
        <f t="shared" si="544"/>
        <v>100</v>
      </c>
      <c r="R3514" s="12">
        <f t="shared" si="545"/>
        <v>1.7</v>
      </c>
      <c r="S3514" s="13" t="str">
        <f t="shared" si="550"/>
        <v>Theater</v>
      </c>
      <c r="T3514" s="13" t="str">
        <f t="shared" si="553"/>
        <v>Plays</v>
      </c>
      <c r="U3514" s="18" t="str">
        <f t="shared" si="546"/>
        <v>Apr</v>
      </c>
      <c r="V3514" s="18" t="str">
        <f t="shared" si="547"/>
        <v>Feb</v>
      </c>
      <c r="W3514" s="1">
        <f t="shared" si="551"/>
        <v>2015</v>
      </c>
      <c r="X3514" s="1">
        <f t="shared" si="552"/>
        <v>2015</v>
      </c>
    </row>
    <row r="3515" spans="1:24" ht="60.75" x14ac:dyDescent="0.3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17">
        <f t="shared" si="548"/>
        <v>41793.999305555553</v>
      </c>
      <c r="L3515" s="17">
        <f t="shared" si="549"/>
        <v>41780.887870370367</v>
      </c>
      <c r="M3515" s="5" t="b">
        <v>0</v>
      </c>
      <c r="N3515" s="5">
        <v>44</v>
      </c>
      <c r="O3515" s="5" t="b">
        <v>1</v>
      </c>
      <c r="P3515" s="5" t="s">
        <v>8271</v>
      </c>
      <c r="Q3515" s="10">
        <f t="shared" si="544"/>
        <v>118.39285714285714</v>
      </c>
      <c r="R3515" s="12">
        <f t="shared" si="545"/>
        <v>1.5714285714285714</v>
      </c>
      <c r="S3515" s="13" t="str">
        <f t="shared" si="550"/>
        <v>Theater</v>
      </c>
      <c r="T3515" s="13" t="str">
        <f t="shared" si="553"/>
        <v>Plays</v>
      </c>
      <c r="U3515" s="18" t="str">
        <f t="shared" si="546"/>
        <v>Jun</v>
      </c>
      <c r="V3515" s="18" t="str">
        <f t="shared" si="547"/>
        <v>May</v>
      </c>
      <c r="W3515" s="1">
        <f t="shared" si="551"/>
        <v>2014</v>
      </c>
      <c r="X3515" s="1">
        <f t="shared" si="552"/>
        <v>2014</v>
      </c>
    </row>
    <row r="3516" spans="1:24" ht="60.75" x14ac:dyDescent="0.3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17">
        <f t="shared" si="548"/>
        <v>42036.999305555553</v>
      </c>
      <c r="L3516" s="17">
        <f t="shared" si="549"/>
        <v>42020.638333333329</v>
      </c>
      <c r="M3516" s="5" t="b">
        <v>0</v>
      </c>
      <c r="N3516" s="5">
        <v>10</v>
      </c>
      <c r="O3516" s="5" t="b">
        <v>1</v>
      </c>
      <c r="P3516" s="5" t="s">
        <v>8271</v>
      </c>
      <c r="Q3516" s="10">
        <f t="shared" si="544"/>
        <v>110</v>
      </c>
      <c r="R3516" s="12">
        <f t="shared" si="545"/>
        <v>2</v>
      </c>
      <c r="S3516" s="13" t="str">
        <f t="shared" si="550"/>
        <v>Theater</v>
      </c>
      <c r="T3516" s="13" t="str">
        <f t="shared" si="553"/>
        <v>Plays</v>
      </c>
      <c r="U3516" s="18" t="str">
        <f t="shared" si="546"/>
        <v>Feb</v>
      </c>
      <c r="V3516" s="18" t="str">
        <f t="shared" si="547"/>
        <v>Jan</v>
      </c>
      <c r="W3516" s="1">
        <f t="shared" si="551"/>
        <v>2015</v>
      </c>
      <c r="X3516" s="1">
        <f t="shared" si="552"/>
        <v>2015</v>
      </c>
    </row>
    <row r="3517" spans="1:24" ht="40.5" x14ac:dyDescent="0.3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17">
        <f t="shared" si="548"/>
        <v>42155.564479166664</v>
      </c>
      <c r="L3517" s="17">
        <f t="shared" si="549"/>
        <v>42125.564479166664</v>
      </c>
      <c r="M3517" s="5" t="b">
        <v>0</v>
      </c>
      <c r="N3517" s="5">
        <v>46</v>
      </c>
      <c r="O3517" s="5" t="b">
        <v>1</v>
      </c>
      <c r="P3517" s="5" t="s">
        <v>8271</v>
      </c>
      <c r="Q3517" s="10">
        <f t="shared" si="544"/>
        <v>102.66666666666667</v>
      </c>
      <c r="R3517" s="12">
        <f t="shared" si="545"/>
        <v>1.5333333333333334</v>
      </c>
      <c r="S3517" s="13" t="str">
        <f t="shared" si="550"/>
        <v>Theater</v>
      </c>
      <c r="T3517" s="13" t="str">
        <f t="shared" si="553"/>
        <v>Plays</v>
      </c>
      <c r="U3517" s="18" t="str">
        <f t="shared" si="546"/>
        <v>May</v>
      </c>
      <c r="V3517" s="18" t="str">
        <f t="shared" si="547"/>
        <v>May</v>
      </c>
      <c r="W3517" s="1">
        <f t="shared" si="551"/>
        <v>2015</v>
      </c>
      <c r="X3517" s="1">
        <f t="shared" si="552"/>
        <v>2015</v>
      </c>
    </row>
    <row r="3518" spans="1:24" ht="40.5" x14ac:dyDescent="0.3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17">
        <f t="shared" si="548"/>
        <v>41889.916666666664</v>
      </c>
      <c r="L3518" s="17">
        <f t="shared" si="549"/>
        <v>41855.801736111105</v>
      </c>
      <c r="M3518" s="5" t="b">
        <v>0</v>
      </c>
      <c r="N3518" s="5">
        <v>11</v>
      </c>
      <c r="O3518" s="5" t="b">
        <v>1</v>
      </c>
      <c r="P3518" s="5" t="s">
        <v>8271</v>
      </c>
      <c r="Q3518" s="10">
        <f t="shared" si="544"/>
        <v>100</v>
      </c>
      <c r="R3518" s="12">
        <f t="shared" si="545"/>
        <v>0.44</v>
      </c>
      <c r="S3518" s="13" t="str">
        <f t="shared" si="550"/>
        <v>Theater</v>
      </c>
      <c r="T3518" s="13" t="str">
        <f t="shared" si="553"/>
        <v>Plays</v>
      </c>
      <c r="U3518" s="18" t="str">
        <f t="shared" si="546"/>
        <v>Sep</v>
      </c>
      <c r="V3518" s="18" t="str">
        <f t="shared" si="547"/>
        <v>Aug</v>
      </c>
      <c r="W3518" s="1">
        <f t="shared" si="551"/>
        <v>2014</v>
      </c>
      <c r="X3518" s="1">
        <f t="shared" si="552"/>
        <v>2014</v>
      </c>
    </row>
    <row r="3519" spans="1:24" ht="40.5" x14ac:dyDescent="0.3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17">
        <f t="shared" si="548"/>
        <v>41824.25</v>
      </c>
      <c r="L3519" s="17">
        <f t="shared" si="549"/>
        <v>41794.609189814808</v>
      </c>
      <c r="M3519" s="5" t="b">
        <v>0</v>
      </c>
      <c r="N3519" s="5">
        <v>13</v>
      </c>
      <c r="O3519" s="5" t="b">
        <v>1</v>
      </c>
      <c r="P3519" s="5" t="s">
        <v>8271</v>
      </c>
      <c r="Q3519" s="10">
        <f t="shared" si="544"/>
        <v>100</v>
      </c>
      <c r="R3519" s="12">
        <f t="shared" si="545"/>
        <v>0.32500000000000001</v>
      </c>
      <c r="S3519" s="13" t="str">
        <f t="shared" si="550"/>
        <v>Theater</v>
      </c>
      <c r="T3519" s="13" t="str">
        <f t="shared" si="553"/>
        <v>Plays</v>
      </c>
      <c r="U3519" s="18" t="str">
        <f t="shared" si="546"/>
        <v>Jul</v>
      </c>
      <c r="V3519" s="18" t="str">
        <f t="shared" si="547"/>
        <v>Jun</v>
      </c>
      <c r="W3519" s="1">
        <f t="shared" si="551"/>
        <v>2014</v>
      </c>
      <c r="X3519" s="1">
        <f t="shared" si="552"/>
        <v>2014</v>
      </c>
    </row>
    <row r="3520" spans="1:24" ht="40.5" x14ac:dyDescent="0.3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17">
        <f t="shared" si="548"/>
        <v>41914.38958333333</v>
      </c>
      <c r="L3520" s="17">
        <f t="shared" si="549"/>
        <v>41893.575219907405</v>
      </c>
      <c r="M3520" s="5" t="b">
        <v>0</v>
      </c>
      <c r="N3520" s="5">
        <v>33</v>
      </c>
      <c r="O3520" s="5" t="b">
        <v>1</v>
      </c>
      <c r="P3520" s="5" t="s">
        <v>8271</v>
      </c>
      <c r="Q3520" s="10">
        <f t="shared" si="544"/>
        <v>110.04600000000001</v>
      </c>
      <c r="R3520" s="12">
        <f t="shared" si="545"/>
        <v>2.2000000000000002</v>
      </c>
      <c r="S3520" s="13" t="str">
        <f t="shared" si="550"/>
        <v>Theater</v>
      </c>
      <c r="T3520" s="13" t="str">
        <f t="shared" si="553"/>
        <v>Plays</v>
      </c>
      <c r="U3520" s="18" t="str">
        <f t="shared" si="546"/>
        <v>Oct</v>
      </c>
      <c r="V3520" s="18" t="str">
        <f t="shared" si="547"/>
        <v>Sep</v>
      </c>
      <c r="W3520" s="1">
        <f t="shared" si="551"/>
        <v>2014</v>
      </c>
      <c r="X3520" s="1">
        <f t="shared" si="552"/>
        <v>2014</v>
      </c>
    </row>
    <row r="3521" spans="1:24" ht="40.5" x14ac:dyDescent="0.3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17">
        <f t="shared" si="548"/>
        <v>42067.390624999993</v>
      </c>
      <c r="L3521" s="17">
        <f t="shared" si="549"/>
        <v>42037.390624999993</v>
      </c>
      <c r="M3521" s="5" t="b">
        <v>0</v>
      </c>
      <c r="N3521" s="5">
        <v>28</v>
      </c>
      <c r="O3521" s="5" t="b">
        <v>1</v>
      </c>
      <c r="P3521" s="5" t="s">
        <v>8271</v>
      </c>
      <c r="Q3521" s="10">
        <f t="shared" si="544"/>
        <v>101.35</v>
      </c>
      <c r="R3521" s="12">
        <f t="shared" si="545"/>
        <v>1.4</v>
      </c>
      <c r="S3521" s="13" t="str">
        <f t="shared" si="550"/>
        <v>Theater</v>
      </c>
      <c r="T3521" s="13" t="str">
        <f t="shared" si="553"/>
        <v>Plays</v>
      </c>
      <c r="U3521" s="18" t="str">
        <f t="shared" si="546"/>
        <v>Mar</v>
      </c>
      <c r="V3521" s="18" t="str">
        <f t="shared" si="547"/>
        <v>Feb</v>
      </c>
      <c r="W3521" s="1">
        <f t="shared" si="551"/>
        <v>2015</v>
      </c>
      <c r="X3521" s="1">
        <f t="shared" si="552"/>
        <v>2015</v>
      </c>
    </row>
    <row r="3522" spans="1:24" ht="40.5" x14ac:dyDescent="0.3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17">
        <f t="shared" si="548"/>
        <v>42253.365972222215</v>
      </c>
      <c r="L3522" s="17">
        <f t="shared" si="549"/>
        <v>42227.615879629629</v>
      </c>
      <c r="M3522" s="5" t="b">
        <v>0</v>
      </c>
      <c r="N3522" s="5">
        <v>21</v>
      </c>
      <c r="O3522" s="5" t="b">
        <v>1</v>
      </c>
      <c r="P3522" s="5" t="s">
        <v>8271</v>
      </c>
      <c r="Q3522" s="10">
        <f t="shared" ref="Q3522:Q3585" si="554">100*E3522/D3522</f>
        <v>100.75</v>
      </c>
      <c r="R3522" s="12">
        <f t="shared" ref="R3522:R3585" si="555">100*N3522/D3522</f>
        <v>1.05</v>
      </c>
      <c r="S3522" s="13" t="str">
        <f t="shared" si="550"/>
        <v>Theater</v>
      </c>
      <c r="T3522" s="13" t="str">
        <f t="shared" si="553"/>
        <v>Plays</v>
      </c>
      <c r="U3522" s="18" t="str">
        <f t="shared" ref="U3522:U3585" si="556">TEXT((I3522/86400)+25569+(-5/24), "mmm")</f>
        <v>Sep</v>
      </c>
      <c r="V3522" s="18" t="str">
        <f t="shared" ref="V3522:V3585" si="557">TEXT((J3522/86400)+25569+(-5/24), "mmm")</f>
        <v>Aug</v>
      </c>
      <c r="W3522" s="1">
        <f t="shared" si="551"/>
        <v>2015</v>
      </c>
      <c r="X3522" s="1">
        <f t="shared" si="552"/>
        <v>2015</v>
      </c>
    </row>
    <row r="3523" spans="1:24" ht="40.5" x14ac:dyDescent="0.3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17">
        <f t="shared" ref="K3523:K3586" si="558">(I3523/86400)+25569+(-5/24)</f>
        <v>41911.153009259258</v>
      </c>
      <c r="L3523" s="17">
        <f t="shared" ref="L3523:L3586" si="559">(J3523/86400)+25569+(-5/24)</f>
        <v>41881.153009259258</v>
      </c>
      <c r="M3523" s="5" t="b">
        <v>0</v>
      </c>
      <c r="N3523" s="5">
        <v>13</v>
      </c>
      <c r="O3523" s="5" t="b">
        <v>1</v>
      </c>
      <c r="P3523" s="5" t="s">
        <v>8271</v>
      </c>
      <c r="Q3523" s="10">
        <f t="shared" si="554"/>
        <v>169.42857142857142</v>
      </c>
      <c r="R3523" s="12">
        <f t="shared" si="555"/>
        <v>3.7142857142857144</v>
      </c>
      <c r="S3523" s="13" t="str">
        <f t="shared" ref="S3523:S3586" si="560">IF(ISNUMBER(SEARCH("film",P3523)),"Film",IF(ISNUMBER(SEARCH("theater",P3523)),"Theater",IF(ISNUMBER(SEARCH("music",P3523)),"Music",IF(ISNUMBER(SEARCH("technology",P3523)),"Technology",IF(ISNUMBER(SEARCH("journalism",P3523)),"Journalism",IF(ISNUMBER(SEARCH("games",P3523)),"Games",IF(ISNUMBER(SEARCH("food",P3523)),"Food",IF(ISNUMBER(SEARCH("photography",P3523)),"Photography",IF(ISNUMBER(SEARCH("publishing",P3523)),"Publishing")))))))))</f>
        <v>Theater</v>
      </c>
      <c r="T3523" s="13" t="str">
        <f t="shared" si="553"/>
        <v>Plays</v>
      </c>
      <c r="U3523" s="18" t="str">
        <f t="shared" si="556"/>
        <v>Sep</v>
      </c>
      <c r="V3523" s="18" t="str">
        <f t="shared" si="557"/>
        <v>Aug</v>
      </c>
      <c r="W3523" s="1">
        <f t="shared" ref="W3523:W3586" si="561">YEAR(K3523)</f>
        <v>2014</v>
      </c>
      <c r="X3523" s="1">
        <f t="shared" ref="X3523:X3586" si="562">YEAR(L3523)</f>
        <v>2014</v>
      </c>
    </row>
    <row r="3524" spans="1:24" ht="40.5" x14ac:dyDescent="0.3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17">
        <f t="shared" si="558"/>
        <v>42262.212500000001</v>
      </c>
      <c r="L3524" s="17">
        <f t="shared" si="559"/>
        <v>42234.581550925919</v>
      </c>
      <c r="M3524" s="5" t="b">
        <v>0</v>
      </c>
      <c r="N3524" s="5">
        <v>34</v>
      </c>
      <c r="O3524" s="5" t="b">
        <v>1</v>
      </c>
      <c r="P3524" s="5" t="s">
        <v>8271</v>
      </c>
      <c r="Q3524" s="10">
        <f t="shared" si="554"/>
        <v>100</v>
      </c>
      <c r="R3524" s="12">
        <f t="shared" si="555"/>
        <v>2.4372759856630823</v>
      </c>
      <c r="S3524" s="13" t="str">
        <f t="shared" si="560"/>
        <v>Theater</v>
      </c>
      <c r="T3524" s="13" t="str">
        <f t="shared" si="553"/>
        <v>Plays</v>
      </c>
      <c r="U3524" s="18" t="str">
        <f t="shared" si="556"/>
        <v>Sep</v>
      </c>
      <c r="V3524" s="18" t="str">
        <f t="shared" si="557"/>
        <v>Aug</v>
      </c>
      <c r="W3524" s="1">
        <f t="shared" si="561"/>
        <v>2015</v>
      </c>
      <c r="X3524" s="1">
        <f t="shared" si="562"/>
        <v>2015</v>
      </c>
    </row>
    <row r="3525" spans="1:24" ht="40.5" x14ac:dyDescent="0.3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17">
        <f t="shared" si="558"/>
        <v>42638.749999999993</v>
      </c>
      <c r="L3525" s="17">
        <f t="shared" si="559"/>
        <v>42581.189212962963</v>
      </c>
      <c r="M3525" s="5" t="b">
        <v>0</v>
      </c>
      <c r="N3525" s="5">
        <v>80</v>
      </c>
      <c r="O3525" s="5" t="b">
        <v>1</v>
      </c>
      <c r="P3525" s="5" t="s">
        <v>8271</v>
      </c>
      <c r="Q3525" s="10">
        <f t="shared" si="554"/>
        <v>113.65</v>
      </c>
      <c r="R3525" s="12">
        <f t="shared" si="555"/>
        <v>2</v>
      </c>
      <c r="S3525" s="13" t="str">
        <f t="shared" si="560"/>
        <v>Theater</v>
      </c>
      <c r="T3525" s="13" t="str">
        <f t="shared" si="553"/>
        <v>Plays</v>
      </c>
      <c r="U3525" s="18" t="str">
        <f t="shared" si="556"/>
        <v>Sep</v>
      </c>
      <c r="V3525" s="18" t="str">
        <f t="shared" si="557"/>
        <v>Jul</v>
      </c>
      <c r="W3525" s="1">
        <f t="shared" si="561"/>
        <v>2016</v>
      </c>
      <c r="X3525" s="1">
        <f t="shared" si="562"/>
        <v>2016</v>
      </c>
    </row>
    <row r="3526" spans="1:24" ht="40.5" x14ac:dyDescent="0.3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17">
        <f t="shared" si="558"/>
        <v>41894.958333333328</v>
      </c>
      <c r="L3526" s="17">
        <f t="shared" si="559"/>
        <v>41880.555243055554</v>
      </c>
      <c r="M3526" s="5" t="b">
        <v>0</v>
      </c>
      <c r="N3526" s="5">
        <v>74</v>
      </c>
      <c r="O3526" s="5" t="b">
        <v>1</v>
      </c>
      <c r="P3526" s="5" t="s">
        <v>8271</v>
      </c>
      <c r="Q3526" s="10">
        <f t="shared" si="554"/>
        <v>101.56</v>
      </c>
      <c r="R3526" s="12">
        <f t="shared" si="555"/>
        <v>0.74</v>
      </c>
      <c r="S3526" s="13" t="str">
        <f t="shared" si="560"/>
        <v>Theater</v>
      </c>
      <c r="T3526" s="13" t="str">
        <f t="shared" si="553"/>
        <v>Plays</v>
      </c>
      <c r="U3526" s="18" t="str">
        <f t="shared" si="556"/>
        <v>Sep</v>
      </c>
      <c r="V3526" s="18" t="str">
        <f t="shared" si="557"/>
        <v>Aug</v>
      </c>
      <c r="W3526" s="1">
        <f t="shared" si="561"/>
        <v>2014</v>
      </c>
      <c r="X3526" s="1">
        <f t="shared" si="562"/>
        <v>2014</v>
      </c>
    </row>
    <row r="3527" spans="1:24" ht="40.5" x14ac:dyDescent="0.3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17">
        <f t="shared" si="558"/>
        <v>42225.458333333336</v>
      </c>
      <c r="L3527" s="17">
        <f t="shared" si="559"/>
        <v>42214.487337962964</v>
      </c>
      <c r="M3527" s="5" t="b">
        <v>0</v>
      </c>
      <c r="N3527" s="5">
        <v>7</v>
      </c>
      <c r="O3527" s="5" t="b">
        <v>1</v>
      </c>
      <c r="P3527" s="5" t="s">
        <v>8271</v>
      </c>
      <c r="Q3527" s="10">
        <f t="shared" si="554"/>
        <v>106</v>
      </c>
      <c r="R3527" s="12">
        <f t="shared" si="555"/>
        <v>1.4</v>
      </c>
      <c r="S3527" s="13" t="str">
        <f t="shared" si="560"/>
        <v>Theater</v>
      </c>
      <c r="T3527" s="13" t="str">
        <f t="shared" si="553"/>
        <v>Plays</v>
      </c>
      <c r="U3527" s="18" t="str">
        <f t="shared" si="556"/>
        <v>Aug</v>
      </c>
      <c r="V3527" s="18" t="str">
        <f t="shared" si="557"/>
        <v>Jul</v>
      </c>
      <c r="W3527" s="1">
        <f t="shared" si="561"/>
        <v>2015</v>
      </c>
      <c r="X3527" s="1">
        <f t="shared" si="562"/>
        <v>2015</v>
      </c>
    </row>
    <row r="3528" spans="1:24" ht="40.5" x14ac:dyDescent="0.3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17">
        <f t="shared" si="558"/>
        <v>42488.040972222218</v>
      </c>
      <c r="L3528" s="17">
        <f t="shared" si="559"/>
        <v>42460.126979166664</v>
      </c>
      <c r="M3528" s="5" t="b">
        <v>0</v>
      </c>
      <c r="N3528" s="5">
        <v>34</v>
      </c>
      <c r="O3528" s="5" t="b">
        <v>1</v>
      </c>
      <c r="P3528" s="5" t="s">
        <v>8271</v>
      </c>
      <c r="Q3528" s="10">
        <f t="shared" si="554"/>
        <v>102</v>
      </c>
      <c r="R3528" s="12">
        <f t="shared" si="555"/>
        <v>1.0303030303030303</v>
      </c>
      <c r="S3528" s="13" t="str">
        <f t="shared" si="560"/>
        <v>Theater</v>
      </c>
      <c r="T3528" s="13" t="str">
        <f t="shared" si="553"/>
        <v>Plays</v>
      </c>
      <c r="U3528" s="18" t="str">
        <f t="shared" si="556"/>
        <v>Apr</v>
      </c>
      <c r="V3528" s="18" t="str">
        <f t="shared" si="557"/>
        <v>Mar</v>
      </c>
      <c r="W3528" s="1">
        <f t="shared" si="561"/>
        <v>2016</v>
      </c>
      <c r="X3528" s="1">
        <f t="shared" si="562"/>
        <v>2016</v>
      </c>
    </row>
    <row r="3529" spans="1:24" ht="60.75" x14ac:dyDescent="0.3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17">
        <f t="shared" si="558"/>
        <v>42195.957638888889</v>
      </c>
      <c r="L3529" s="17">
        <f t="shared" si="559"/>
        <v>42166.814872685187</v>
      </c>
      <c r="M3529" s="5" t="b">
        <v>0</v>
      </c>
      <c r="N3529" s="5">
        <v>86</v>
      </c>
      <c r="O3529" s="5" t="b">
        <v>1</v>
      </c>
      <c r="P3529" s="5" t="s">
        <v>8271</v>
      </c>
      <c r="Q3529" s="10">
        <f t="shared" si="554"/>
        <v>116.91666666666667</v>
      </c>
      <c r="R3529" s="12">
        <f t="shared" si="555"/>
        <v>1.4333333333333333</v>
      </c>
      <c r="S3529" s="13" t="str">
        <f t="shared" si="560"/>
        <v>Theater</v>
      </c>
      <c r="T3529" s="13" t="str">
        <f t="shared" si="553"/>
        <v>Plays</v>
      </c>
      <c r="U3529" s="18" t="str">
        <f t="shared" si="556"/>
        <v>Jul</v>
      </c>
      <c r="V3529" s="18" t="str">
        <f t="shared" si="557"/>
        <v>Jun</v>
      </c>
      <c r="W3529" s="1">
        <f t="shared" si="561"/>
        <v>2015</v>
      </c>
      <c r="X3529" s="1">
        <f t="shared" si="562"/>
        <v>2015</v>
      </c>
    </row>
    <row r="3530" spans="1:24" ht="60.75" x14ac:dyDescent="0.3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17">
        <f t="shared" si="558"/>
        <v>42753.293032407404</v>
      </c>
      <c r="L3530" s="17">
        <f t="shared" si="559"/>
        <v>42733.293032407404</v>
      </c>
      <c r="M3530" s="5" t="b">
        <v>0</v>
      </c>
      <c r="N3530" s="5">
        <v>37</v>
      </c>
      <c r="O3530" s="5" t="b">
        <v>1</v>
      </c>
      <c r="P3530" s="5" t="s">
        <v>8271</v>
      </c>
      <c r="Q3530" s="10">
        <f t="shared" si="554"/>
        <v>101.15151515151516</v>
      </c>
      <c r="R3530" s="12">
        <f t="shared" si="555"/>
        <v>2.2424242424242422</v>
      </c>
      <c r="S3530" s="13" t="str">
        <f t="shared" si="560"/>
        <v>Theater</v>
      </c>
      <c r="T3530" s="13" t="str">
        <f t="shared" si="553"/>
        <v>Plays</v>
      </c>
      <c r="U3530" s="18" t="str">
        <f t="shared" si="556"/>
        <v>Jan</v>
      </c>
      <c r="V3530" s="18" t="str">
        <f t="shared" si="557"/>
        <v>Dec</v>
      </c>
      <c r="W3530" s="1">
        <f t="shared" si="561"/>
        <v>2017</v>
      </c>
      <c r="X3530" s="1">
        <f t="shared" si="562"/>
        <v>2016</v>
      </c>
    </row>
    <row r="3531" spans="1:24" ht="60.75" x14ac:dyDescent="0.3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17">
        <f t="shared" si="558"/>
        <v>42197.833333333336</v>
      </c>
      <c r="L3531" s="17">
        <f t="shared" si="559"/>
        <v>42177.553449074076</v>
      </c>
      <c r="M3531" s="5" t="b">
        <v>0</v>
      </c>
      <c r="N3531" s="5">
        <v>18</v>
      </c>
      <c r="O3531" s="5" t="b">
        <v>1</v>
      </c>
      <c r="P3531" s="5" t="s">
        <v>8271</v>
      </c>
      <c r="Q3531" s="10">
        <f t="shared" si="554"/>
        <v>132</v>
      </c>
      <c r="R3531" s="12">
        <f t="shared" si="555"/>
        <v>3.6</v>
      </c>
      <c r="S3531" s="13" t="str">
        <f t="shared" si="560"/>
        <v>Theater</v>
      </c>
      <c r="T3531" s="13" t="str">
        <f t="shared" si="553"/>
        <v>Plays</v>
      </c>
      <c r="U3531" s="18" t="str">
        <f t="shared" si="556"/>
        <v>Jul</v>
      </c>
      <c r="V3531" s="18" t="str">
        <f t="shared" si="557"/>
        <v>Jun</v>
      </c>
      <c r="W3531" s="1">
        <f t="shared" si="561"/>
        <v>2015</v>
      </c>
      <c r="X3531" s="1">
        <f t="shared" si="562"/>
        <v>2015</v>
      </c>
    </row>
    <row r="3532" spans="1:24" ht="40.5" x14ac:dyDescent="0.3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17">
        <f t="shared" si="558"/>
        <v>42470.624999999993</v>
      </c>
      <c r="L3532" s="17">
        <f t="shared" si="559"/>
        <v>42442.41501157407</v>
      </c>
      <c r="M3532" s="5" t="b">
        <v>0</v>
      </c>
      <c r="N3532" s="5">
        <v>22</v>
      </c>
      <c r="O3532" s="5" t="b">
        <v>1</v>
      </c>
      <c r="P3532" s="5" t="s">
        <v>8271</v>
      </c>
      <c r="Q3532" s="10">
        <f t="shared" si="554"/>
        <v>100</v>
      </c>
      <c r="R3532" s="12">
        <f t="shared" si="555"/>
        <v>0.8</v>
      </c>
      <c r="S3532" s="13" t="str">
        <f t="shared" si="560"/>
        <v>Theater</v>
      </c>
      <c r="T3532" s="13" t="str">
        <f t="shared" si="553"/>
        <v>Plays</v>
      </c>
      <c r="U3532" s="18" t="str">
        <f t="shared" si="556"/>
        <v>Apr</v>
      </c>
      <c r="V3532" s="18" t="str">
        <f t="shared" si="557"/>
        <v>Mar</v>
      </c>
      <c r="W3532" s="1">
        <f t="shared" si="561"/>
        <v>2016</v>
      </c>
      <c r="X3532" s="1">
        <f t="shared" si="562"/>
        <v>2016</v>
      </c>
    </row>
    <row r="3533" spans="1:24" ht="40.5" x14ac:dyDescent="0.3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17">
        <f t="shared" si="558"/>
        <v>42551.44599537037</v>
      </c>
      <c r="L3533" s="17">
        <f t="shared" si="559"/>
        <v>42521.44599537037</v>
      </c>
      <c r="M3533" s="5" t="b">
        <v>0</v>
      </c>
      <c r="N3533" s="5">
        <v>26</v>
      </c>
      <c r="O3533" s="5" t="b">
        <v>1</v>
      </c>
      <c r="P3533" s="5" t="s">
        <v>8271</v>
      </c>
      <c r="Q3533" s="10">
        <f t="shared" si="554"/>
        <v>128</v>
      </c>
      <c r="R3533" s="12">
        <f t="shared" si="555"/>
        <v>2.6</v>
      </c>
      <c r="S3533" s="13" t="str">
        <f t="shared" si="560"/>
        <v>Theater</v>
      </c>
      <c r="T3533" s="13" t="str">
        <f t="shared" si="553"/>
        <v>Plays</v>
      </c>
      <c r="U3533" s="18" t="str">
        <f t="shared" si="556"/>
        <v>Jun</v>
      </c>
      <c r="V3533" s="18" t="str">
        <f t="shared" si="557"/>
        <v>May</v>
      </c>
      <c r="W3533" s="1">
        <f t="shared" si="561"/>
        <v>2016</v>
      </c>
      <c r="X3533" s="1">
        <f t="shared" si="562"/>
        <v>2016</v>
      </c>
    </row>
    <row r="3534" spans="1:24" ht="40.5" x14ac:dyDescent="0.3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17">
        <f t="shared" si="558"/>
        <v>41899.957638888889</v>
      </c>
      <c r="L3534" s="17">
        <f t="shared" si="559"/>
        <v>41884.391516203701</v>
      </c>
      <c r="M3534" s="5" t="b">
        <v>0</v>
      </c>
      <c r="N3534" s="5">
        <v>27</v>
      </c>
      <c r="O3534" s="5" t="b">
        <v>1</v>
      </c>
      <c r="P3534" s="5" t="s">
        <v>8271</v>
      </c>
      <c r="Q3534" s="10">
        <f t="shared" si="554"/>
        <v>118.95833333333333</v>
      </c>
      <c r="R3534" s="12">
        <f t="shared" si="555"/>
        <v>2.8125</v>
      </c>
      <c r="S3534" s="13" t="str">
        <f t="shared" si="560"/>
        <v>Theater</v>
      </c>
      <c r="T3534" s="13" t="str">
        <f t="shared" si="553"/>
        <v>Plays</v>
      </c>
      <c r="U3534" s="18" t="str">
        <f t="shared" si="556"/>
        <v>Sep</v>
      </c>
      <c r="V3534" s="18" t="str">
        <f t="shared" si="557"/>
        <v>Sep</v>
      </c>
      <c r="W3534" s="1">
        <f t="shared" si="561"/>
        <v>2014</v>
      </c>
      <c r="X3534" s="1">
        <f t="shared" si="562"/>
        <v>2014</v>
      </c>
    </row>
    <row r="3535" spans="1:24" ht="60.75" x14ac:dyDescent="0.3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17">
        <f t="shared" si="558"/>
        <v>42319.594525462962</v>
      </c>
      <c r="L3535" s="17">
        <f t="shared" si="559"/>
        <v>42289.552858796298</v>
      </c>
      <c r="M3535" s="5" t="b">
        <v>0</v>
      </c>
      <c r="N3535" s="5">
        <v>8</v>
      </c>
      <c r="O3535" s="5" t="b">
        <v>1</v>
      </c>
      <c r="P3535" s="5" t="s">
        <v>8271</v>
      </c>
      <c r="Q3535" s="10">
        <f t="shared" si="554"/>
        <v>126.2</v>
      </c>
      <c r="R3535" s="12">
        <f t="shared" si="555"/>
        <v>1.6</v>
      </c>
      <c r="S3535" s="13" t="str">
        <f t="shared" si="560"/>
        <v>Theater</v>
      </c>
      <c r="T3535" s="13" t="str">
        <f t="shared" si="553"/>
        <v>Plays</v>
      </c>
      <c r="U3535" s="18" t="str">
        <f t="shared" si="556"/>
        <v>Nov</v>
      </c>
      <c r="V3535" s="18" t="str">
        <f t="shared" si="557"/>
        <v>Oct</v>
      </c>
      <c r="W3535" s="1">
        <f t="shared" si="561"/>
        <v>2015</v>
      </c>
      <c r="X3535" s="1">
        <f t="shared" si="562"/>
        <v>2015</v>
      </c>
    </row>
    <row r="3536" spans="1:24" ht="40.5" x14ac:dyDescent="0.3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17">
        <f t="shared" si="558"/>
        <v>42278.416932870365</v>
      </c>
      <c r="L3536" s="17">
        <f t="shared" si="559"/>
        <v>42243.416932870365</v>
      </c>
      <c r="M3536" s="5" t="b">
        <v>0</v>
      </c>
      <c r="N3536" s="5">
        <v>204</v>
      </c>
      <c r="O3536" s="5" t="b">
        <v>1</v>
      </c>
      <c r="P3536" s="5" t="s">
        <v>8271</v>
      </c>
      <c r="Q3536" s="10">
        <f t="shared" si="554"/>
        <v>156.19999999999999</v>
      </c>
      <c r="R3536" s="12">
        <f t="shared" si="555"/>
        <v>4.08</v>
      </c>
      <c r="S3536" s="13" t="str">
        <f t="shared" si="560"/>
        <v>Theater</v>
      </c>
      <c r="T3536" s="13" t="str">
        <f t="shared" si="553"/>
        <v>Plays</v>
      </c>
      <c r="U3536" s="18" t="str">
        <f t="shared" si="556"/>
        <v>Oct</v>
      </c>
      <c r="V3536" s="18" t="str">
        <f t="shared" si="557"/>
        <v>Aug</v>
      </c>
      <c r="W3536" s="1">
        <f t="shared" si="561"/>
        <v>2015</v>
      </c>
      <c r="X3536" s="1">
        <f t="shared" si="562"/>
        <v>2015</v>
      </c>
    </row>
    <row r="3537" spans="1:24" ht="40.5" x14ac:dyDescent="0.3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17">
        <f t="shared" si="558"/>
        <v>42279.541666666664</v>
      </c>
      <c r="L3537" s="17">
        <f t="shared" si="559"/>
        <v>42248.431828703702</v>
      </c>
      <c r="M3537" s="5" t="b">
        <v>0</v>
      </c>
      <c r="N3537" s="5">
        <v>46</v>
      </c>
      <c r="O3537" s="5" t="b">
        <v>1</v>
      </c>
      <c r="P3537" s="5" t="s">
        <v>8271</v>
      </c>
      <c r="Q3537" s="10">
        <f t="shared" si="554"/>
        <v>103.15</v>
      </c>
      <c r="R3537" s="12">
        <f t="shared" si="555"/>
        <v>2.2999999999999998</v>
      </c>
      <c r="S3537" s="13" t="str">
        <f t="shared" si="560"/>
        <v>Theater</v>
      </c>
      <c r="T3537" s="13" t="str">
        <f t="shared" si="553"/>
        <v>Plays</v>
      </c>
      <c r="U3537" s="18" t="str">
        <f t="shared" si="556"/>
        <v>Oct</v>
      </c>
      <c r="V3537" s="18" t="str">
        <f t="shared" si="557"/>
        <v>Sep</v>
      </c>
      <c r="W3537" s="1">
        <f t="shared" si="561"/>
        <v>2015</v>
      </c>
      <c r="X3537" s="1">
        <f t="shared" si="562"/>
        <v>2015</v>
      </c>
    </row>
    <row r="3538" spans="1:24" ht="40.5" x14ac:dyDescent="0.3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17">
        <f t="shared" si="558"/>
        <v>42358.290972222218</v>
      </c>
      <c r="L3538" s="17">
        <f t="shared" si="559"/>
        <v>42328.518807870372</v>
      </c>
      <c r="M3538" s="5" t="b">
        <v>0</v>
      </c>
      <c r="N3538" s="5">
        <v>17</v>
      </c>
      <c r="O3538" s="5" t="b">
        <v>1</v>
      </c>
      <c r="P3538" s="5" t="s">
        <v>8271</v>
      </c>
      <c r="Q3538" s="10">
        <f t="shared" si="554"/>
        <v>153.33333333333334</v>
      </c>
      <c r="R3538" s="12">
        <f t="shared" si="555"/>
        <v>11.333333333333334</v>
      </c>
      <c r="S3538" s="13" t="str">
        <f t="shared" si="560"/>
        <v>Theater</v>
      </c>
      <c r="T3538" s="13" t="str">
        <f t="shared" si="553"/>
        <v>Plays</v>
      </c>
      <c r="U3538" s="18" t="str">
        <f t="shared" si="556"/>
        <v>Dec</v>
      </c>
      <c r="V3538" s="18" t="str">
        <f t="shared" si="557"/>
        <v>Nov</v>
      </c>
      <c r="W3538" s="1">
        <f t="shared" si="561"/>
        <v>2015</v>
      </c>
      <c r="X3538" s="1">
        <f t="shared" si="562"/>
        <v>2015</v>
      </c>
    </row>
    <row r="3539" spans="1:24" ht="40.5" x14ac:dyDescent="0.3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17">
        <f t="shared" si="558"/>
        <v>41960.124305555553</v>
      </c>
      <c r="L3539" s="17">
        <f t="shared" si="559"/>
        <v>41923.146018518521</v>
      </c>
      <c r="M3539" s="5" t="b">
        <v>0</v>
      </c>
      <c r="N3539" s="5">
        <v>28</v>
      </c>
      <c r="O3539" s="5" t="b">
        <v>1</v>
      </c>
      <c r="P3539" s="5" t="s">
        <v>8271</v>
      </c>
      <c r="Q3539" s="10">
        <f t="shared" si="554"/>
        <v>180.44444444444446</v>
      </c>
      <c r="R3539" s="12">
        <f t="shared" si="555"/>
        <v>4.1481481481481479</v>
      </c>
      <c r="S3539" s="13" t="str">
        <f t="shared" si="560"/>
        <v>Theater</v>
      </c>
      <c r="T3539" s="13" t="str">
        <f t="shared" si="553"/>
        <v>Plays</v>
      </c>
      <c r="U3539" s="18" t="str">
        <f t="shared" si="556"/>
        <v>Nov</v>
      </c>
      <c r="V3539" s="18" t="str">
        <f t="shared" si="557"/>
        <v>Oct</v>
      </c>
      <c r="W3539" s="1">
        <f t="shared" si="561"/>
        <v>2014</v>
      </c>
      <c r="X3539" s="1">
        <f t="shared" si="562"/>
        <v>2014</v>
      </c>
    </row>
    <row r="3540" spans="1:24" ht="40.5" x14ac:dyDescent="0.3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17">
        <f t="shared" si="558"/>
        <v>42599.212268518517</v>
      </c>
      <c r="L3540" s="17">
        <f t="shared" si="559"/>
        <v>42571.212268518517</v>
      </c>
      <c r="M3540" s="5" t="b">
        <v>0</v>
      </c>
      <c r="N3540" s="5">
        <v>83</v>
      </c>
      <c r="O3540" s="5" t="b">
        <v>1</v>
      </c>
      <c r="P3540" s="5" t="s">
        <v>8271</v>
      </c>
      <c r="Q3540" s="10">
        <f t="shared" si="554"/>
        <v>128.44999999999999</v>
      </c>
      <c r="R3540" s="12">
        <f t="shared" si="555"/>
        <v>4.1500000000000004</v>
      </c>
      <c r="S3540" s="13" t="str">
        <f t="shared" si="560"/>
        <v>Theater</v>
      </c>
      <c r="T3540" s="13" t="str">
        <f t="shared" si="553"/>
        <v>Plays</v>
      </c>
      <c r="U3540" s="18" t="str">
        <f t="shared" si="556"/>
        <v>Aug</v>
      </c>
      <c r="V3540" s="18" t="str">
        <f t="shared" si="557"/>
        <v>Jul</v>
      </c>
      <c r="W3540" s="1">
        <f t="shared" si="561"/>
        <v>2016</v>
      </c>
      <c r="X3540" s="1">
        <f t="shared" si="562"/>
        <v>2016</v>
      </c>
    </row>
    <row r="3541" spans="1:24" ht="40.5" x14ac:dyDescent="0.3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17">
        <f t="shared" si="558"/>
        <v>42621.547708333332</v>
      </c>
      <c r="L3541" s="17">
        <f t="shared" si="559"/>
        <v>42600.547708333332</v>
      </c>
      <c r="M3541" s="5" t="b">
        <v>0</v>
      </c>
      <c r="N3541" s="5">
        <v>13</v>
      </c>
      <c r="O3541" s="5" t="b">
        <v>1</v>
      </c>
      <c r="P3541" s="5" t="s">
        <v>8271</v>
      </c>
      <c r="Q3541" s="10">
        <f t="shared" si="554"/>
        <v>119.66666666666667</v>
      </c>
      <c r="R3541" s="12">
        <f t="shared" si="555"/>
        <v>2.1666666666666665</v>
      </c>
      <c r="S3541" s="13" t="str">
        <f t="shared" si="560"/>
        <v>Theater</v>
      </c>
      <c r="T3541" s="13" t="str">
        <f t="shared" si="553"/>
        <v>Plays</v>
      </c>
      <c r="U3541" s="18" t="str">
        <f t="shared" si="556"/>
        <v>Sep</v>
      </c>
      <c r="V3541" s="18" t="str">
        <f t="shared" si="557"/>
        <v>Aug</v>
      </c>
      <c r="W3541" s="1">
        <f t="shared" si="561"/>
        <v>2016</v>
      </c>
      <c r="X3541" s="1">
        <f t="shared" si="562"/>
        <v>2016</v>
      </c>
    </row>
    <row r="3542" spans="1:24" ht="40.5" x14ac:dyDescent="0.3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17">
        <f t="shared" si="558"/>
        <v>42546.795034722221</v>
      </c>
      <c r="L3542" s="17">
        <f t="shared" si="559"/>
        <v>42516.795034722221</v>
      </c>
      <c r="M3542" s="5" t="b">
        <v>0</v>
      </c>
      <c r="N3542" s="5">
        <v>8</v>
      </c>
      <c r="O3542" s="5" t="b">
        <v>1</v>
      </c>
      <c r="P3542" s="5" t="s">
        <v>8271</v>
      </c>
      <c r="Q3542" s="10">
        <f t="shared" si="554"/>
        <v>123</v>
      </c>
      <c r="R3542" s="12">
        <f t="shared" si="555"/>
        <v>2.6666666666666665</v>
      </c>
      <c r="S3542" s="13" t="str">
        <f t="shared" si="560"/>
        <v>Theater</v>
      </c>
      <c r="T3542" s="13" t="str">
        <f t="shared" si="553"/>
        <v>Plays</v>
      </c>
      <c r="U3542" s="18" t="str">
        <f t="shared" si="556"/>
        <v>Jun</v>
      </c>
      <c r="V3542" s="18" t="str">
        <f t="shared" si="557"/>
        <v>May</v>
      </c>
      <c r="W3542" s="1">
        <f t="shared" si="561"/>
        <v>2016</v>
      </c>
      <c r="X3542" s="1">
        <f t="shared" si="562"/>
        <v>2016</v>
      </c>
    </row>
    <row r="3543" spans="1:24" ht="40.5" x14ac:dyDescent="0.3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17">
        <f t="shared" si="558"/>
        <v>42247.521701388883</v>
      </c>
      <c r="L3543" s="17">
        <f t="shared" si="559"/>
        <v>42222.521701388883</v>
      </c>
      <c r="M3543" s="5" t="b">
        <v>0</v>
      </c>
      <c r="N3543" s="5">
        <v>32</v>
      </c>
      <c r="O3543" s="5" t="b">
        <v>1</v>
      </c>
      <c r="P3543" s="5" t="s">
        <v>8271</v>
      </c>
      <c r="Q3543" s="10">
        <f t="shared" si="554"/>
        <v>105</v>
      </c>
      <c r="R3543" s="12">
        <f t="shared" si="555"/>
        <v>2.6666666666666665</v>
      </c>
      <c r="S3543" s="13" t="str">
        <f t="shared" si="560"/>
        <v>Theater</v>
      </c>
      <c r="T3543" s="13" t="str">
        <f t="shared" si="553"/>
        <v>Plays</v>
      </c>
      <c r="U3543" s="18" t="str">
        <f t="shared" si="556"/>
        <v>Aug</v>
      </c>
      <c r="V3543" s="18" t="str">
        <f t="shared" si="557"/>
        <v>Aug</v>
      </c>
      <c r="W3543" s="1">
        <f t="shared" si="561"/>
        <v>2015</v>
      </c>
      <c r="X3543" s="1">
        <f t="shared" si="562"/>
        <v>2015</v>
      </c>
    </row>
    <row r="3544" spans="1:24" ht="40.5" x14ac:dyDescent="0.3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17">
        <f t="shared" si="558"/>
        <v>41889.391458333332</v>
      </c>
      <c r="L3544" s="17">
        <f t="shared" si="559"/>
        <v>41829.391458333332</v>
      </c>
      <c r="M3544" s="5" t="b">
        <v>0</v>
      </c>
      <c r="N3544" s="5">
        <v>85</v>
      </c>
      <c r="O3544" s="5" t="b">
        <v>1</v>
      </c>
      <c r="P3544" s="5" t="s">
        <v>8271</v>
      </c>
      <c r="Q3544" s="10">
        <f t="shared" si="554"/>
        <v>102.23636363636363</v>
      </c>
      <c r="R3544" s="12">
        <f t="shared" si="555"/>
        <v>1.5454545454545454</v>
      </c>
      <c r="S3544" s="13" t="str">
        <f t="shared" si="560"/>
        <v>Theater</v>
      </c>
      <c r="T3544" s="13" t="str">
        <f t="shared" si="553"/>
        <v>Plays</v>
      </c>
      <c r="U3544" s="18" t="str">
        <f t="shared" si="556"/>
        <v>Sep</v>
      </c>
      <c r="V3544" s="18" t="str">
        <f t="shared" si="557"/>
        <v>Jul</v>
      </c>
      <c r="W3544" s="1">
        <f t="shared" si="561"/>
        <v>2014</v>
      </c>
      <c r="X3544" s="1">
        <f t="shared" si="562"/>
        <v>2014</v>
      </c>
    </row>
    <row r="3545" spans="1:24" ht="60.75" x14ac:dyDescent="0.3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17">
        <f t="shared" si="558"/>
        <v>42180.546979166662</v>
      </c>
      <c r="L3545" s="17">
        <f t="shared" si="559"/>
        <v>42150.546979166662</v>
      </c>
      <c r="M3545" s="5" t="b">
        <v>0</v>
      </c>
      <c r="N3545" s="5">
        <v>29</v>
      </c>
      <c r="O3545" s="5" t="b">
        <v>1</v>
      </c>
      <c r="P3545" s="5" t="s">
        <v>8271</v>
      </c>
      <c r="Q3545" s="10">
        <f t="shared" si="554"/>
        <v>104.66666666666667</v>
      </c>
      <c r="R3545" s="12">
        <f t="shared" si="555"/>
        <v>1.9333333333333333</v>
      </c>
      <c r="S3545" s="13" t="str">
        <f t="shared" si="560"/>
        <v>Theater</v>
      </c>
      <c r="T3545" s="13" t="str">
        <f t="shared" si="553"/>
        <v>Plays</v>
      </c>
      <c r="U3545" s="18" t="str">
        <f t="shared" si="556"/>
        <v>Jun</v>
      </c>
      <c r="V3545" s="18" t="str">
        <f t="shared" si="557"/>
        <v>May</v>
      </c>
      <c r="W3545" s="1">
        <f t="shared" si="561"/>
        <v>2015</v>
      </c>
      <c r="X3545" s="1">
        <f t="shared" si="562"/>
        <v>2015</v>
      </c>
    </row>
    <row r="3546" spans="1:24" ht="40.5" x14ac:dyDescent="0.3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17">
        <f t="shared" si="558"/>
        <v>42070.623344907406</v>
      </c>
      <c r="L3546" s="17">
        <f t="shared" si="559"/>
        <v>42040.623344907406</v>
      </c>
      <c r="M3546" s="5" t="b">
        <v>0</v>
      </c>
      <c r="N3546" s="5">
        <v>24</v>
      </c>
      <c r="O3546" s="5" t="b">
        <v>1</v>
      </c>
      <c r="P3546" s="5" t="s">
        <v>8271</v>
      </c>
      <c r="Q3546" s="10">
        <f t="shared" si="554"/>
        <v>100</v>
      </c>
      <c r="R3546" s="12">
        <f t="shared" si="555"/>
        <v>0.96</v>
      </c>
      <c r="S3546" s="13" t="str">
        <f t="shared" si="560"/>
        <v>Theater</v>
      </c>
      <c r="T3546" s="13" t="str">
        <f t="shared" si="553"/>
        <v>Plays</v>
      </c>
      <c r="U3546" s="18" t="str">
        <f t="shared" si="556"/>
        <v>Mar</v>
      </c>
      <c r="V3546" s="18" t="str">
        <f t="shared" si="557"/>
        <v>Feb</v>
      </c>
      <c r="W3546" s="1">
        <f t="shared" si="561"/>
        <v>2015</v>
      </c>
      <c r="X3546" s="1">
        <f t="shared" si="562"/>
        <v>2015</v>
      </c>
    </row>
    <row r="3547" spans="1:24" ht="60.75" x14ac:dyDescent="0.3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17">
        <f t="shared" si="558"/>
        <v>42105.599062499998</v>
      </c>
      <c r="L3547" s="17">
        <f t="shared" si="559"/>
        <v>42075.599062499998</v>
      </c>
      <c r="M3547" s="5" t="b">
        <v>0</v>
      </c>
      <c r="N3547" s="5">
        <v>8</v>
      </c>
      <c r="O3547" s="5" t="b">
        <v>1</v>
      </c>
      <c r="P3547" s="5" t="s">
        <v>8271</v>
      </c>
      <c r="Q3547" s="10">
        <f t="shared" si="554"/>
        <v>100.4</v>
      </c>
      <c r="R3547" s="12">
        <f t="shared" si="555"/>
        <v>3.2</v>
      </c>
      <c r="S3547" s="13" t="str">
        <f t="shared" si="560"/>
        <v>Theater</v>
      </c>
      <c r="T3547" s="13" t="str">
        <f t="shared" si="553"/>
        <v>Plays</v>
      </c>
      <c r="U3547" s="18" t="str">
        <f t="shared" si="556"/>
        <v>Apr</v>
      </c>
      <c r="V3547" s="18" t="str">
        <f t="shared" si="557"/>
        <v>Mar</v>
      </c>
      <c r="W3547" s="1">
        <f t="shared" si="561"/>
        <v>2015</v>
      </c>
      <c r="X3547" s="1">
        <f t="shared" si="562"/>
        <v>2015</v>
      </c>
    </row>
    <row r="3548" spans="1:24" ht="40.5" x14ac:dyDescent="0.3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17">
        <f t="shared" si="558"/>
        <v>42094.957638888889</v>
      </c>
      <c r="L3548" s="17">
        <f t="shared" si="559"/>
        <v>42073.452361111107</v>
      </c>
      <c r="M3548" s="5" t="b">
        <v>0</v>
      </c>
      <c r="N3548" s="5">
        <v>19</v>
      </c>
      <c r="O3548" s="5" t="b">
        <v>1</v>
      </c>
      <c r="P3548" s="5" t="s">
        <v>8271</v>
      </c>
      <c r="Q3548" s="10">
        <f t="shared" si="554"/>
        <v>102.27272727272727</v>
      </c>
      <c r="R3548" s="12">
        <f t="shared" si="555"/>
        <v>1.7272727272727273</v>
      </c>
      <c r="S3548" s="13" t="str">
        <f t="shared" si="560"/>
        <v>Theater</v>
      </c>
      <c r="T3548" s="13" t="str">
        <f t="shared" si="553"/>
        <v>Plays</v>
      </c>
      <c r="U3548" s="18" t="str">
        <f t="shared" si="556"/>
        <v>Mar</v>
      </c>
      <c r="V3548" s="18" t="str">
        <f t="shared" si="557"/>
        <v>Mar</v>
      </c>
      <c r="W3548" s="1">
        <f t="shared" si="561"/>
        <v>2015</v>
      </c>
      <c r="X3548" s="1">
        <f t="shared" si="562"/>
        <v>2015</v>
      </c>
    </row>
    <row r="3549" spans="1:24" ht="40.5" x14ac:dyDescent="0.3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17">
        <f t="shared" si="558"/>
        <v>42503.957638888889</v>
      </c>
      <c r="L3549" s="17">
        <f t="shared" si="559"/>
        <v>42479.870381944442</v>
      </c>
      <c r="M3549" s="5" t="b">
        <v>0</v>
      </c>
      <c r="N3549" s="5">
        <v>336</v>
      </c>
      <c r="O3549" s="5" t="b">
        <v>1</v>
      </c>
      <c r="P3549" s="5" t="s">
        <v>8271</v>
      </c>
      <c r="Q3549" s="10">
        <f t="shared" si="554"/>
        <v>114.40928571428572</v>
      </c>
      <c r="R3549" s="12">
        <f t="shared" si="555"/>
        <v>0.96</v>
      </c>
      <c r="S3549" s="13" t="str">
        <f t="shared" si="560"/>
        <v>Theater</v>
      </c>
      <c r="T3549" s="13" t="str">
        <f t="shared" si="553"/>
        <v>Plays</v>
      </c>
      <c r="U3549" s="18" t="str">
        <f t="shared" si="556"/>
        <v>May</v>
      </c>
      <c r="V3549" s="18" t="str">
        <f t="shared" si="557"/>
        <v>Apr</v>
      </c>
      <c r="W3549" s="1">
        <f t="shared" si="561"/>
        <v>2016</v>
      </c>
      <c r="X3549" s="1">
        <f t="shared" si="562"/>
        <v>2016</v>
      </c>
    </row>
    <row r="3550" spans="1:24" ht="40.5" x14ac:dyDescent="0.3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17">
        <f t="shared" si="558"/>
        <v>42433.833333333336</v>
      </c>
      <c r="L3550" s="17">
        <f t="shared" si="559"/>
        <v>42411.733958333331</v>
      </c>
      <c r="M3550" s="5" t="b">
        <v>0</v>
      </c>
      <c r="N3550" s="5">
        <v>13</v>
      </c>
      <c r="O3550" s="5" t="b">
        <v>1</v>
      </c>
      <c r="P3550" s="5" t="s">
        <v>8271</v>
      </c>
      <c r="Q3550" s="10">
        <f t="shared" si="554"/>
        <v>101.9047619047619</v>
      </c>
      <c r="R3550" s="12">
        <f t="shared" si="555"/>
        <v>0.61904761904761907</v>
      </c>
      <c r="S3550" s="13" t="str">
        <f t="shared" si="560"/>
        <v>Theater</v>
      </c>
      <c r="T3550" s="13" t="str">
        <f t="shared" si="553"/>
        <v>Plays</v>
      </c>
      <c r="U3550" s="18" t="str">
        <f t="shared" si="556"/>
        <v>Mar</v>
      </c>
      <c r="V3550" s="18" t="str">
        <f t="shared" si="557"/>
        <v>Feb</v>
      </c>
      <c r="W3550" s="1">
        <f t="shared" si="561"/>
        <v>2016</v>
      </c>
      <c r="X3550" s="1">
        <f t="shared" si="562"/>
        <v>2016</v>
      </c>
    </row>
    <row r="3551" spans="1:24" ht="40.5" x14ac:dyDescent="0.3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17">
        <f t="shared" si="558"/>
        <v>42251.186030092591</v>
      </c>
      <c r="L3551" s="17">
        <f t="shared" si="559"/>
        <v>42223.186030092591</v>
      </c>
      <c r="M3551" s="5" t="b">
        <v>0</v>
      </c>
      <c r="N3551" s="5">
        <v>42</v>
      </c>
      <c r="O3551" s="5" t="b">
        <v>1</v>
      </c>
      <c r="P3551" s="5" t="s">
        <v>8271</v>
      </c>
      <c r="Q3551" s="10">
        <f t="shared" si="554"/>
        <v>102</v>
      </c>
      <c r="R3551" s="12">
        <f t="shared" si="555"/>
        <v>4.2</v>
      </c>
      <c r="S3551" s="13" t="str">
        <f t="shared" si="560"/>
        <v>Theater</v>
      </c>
      <c r="T3551" s="13" t="str">
        <f t="shared" si="553"/>
        <v>Plays</v>
      </c>
      <c r="U3551" s="18" t="str">
        <f t="shared" si="556"/>
        <v>Sep</v>
      </c>
      <c r="V3551" s="18" t="str">
        <f t="shared" si="557"/>
        <v>Aug</v>
      </c>
      <c r="W3551" s="1">
        <f t="shared" si="561"/>
        <v>2015</v>
      </c>
      <c r="X3551" s="1">
        <f t="shared" si="562"/>
        <v>2015</v>
      </c>
    </row>
    <row r="3552" spans="1:24" ht="40.5" x14ac:dyDescent="0.3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17">
        <f t="shared" si="558"/>
        <v>42492.685162037036</v>
      </c>
      <c r="L3552" s="17">
        <f t="shared" si="559"/>
        <v>42462.685162037036</v>
      </c>
      <c r="M3552" s="5" t="b">
        <v>0</v>
      </c>
      <c r="N3552" s="5">
        <v>64</v>
      </c>
      <c r="O3552" s="5" t="b">
        <v>1</v>
      </c>
      <c r="P3552" s="5" t="s">
        <v>8271</v>
      </c>
      <c r="Q3552" s="10">
        <f t="shared" si="554"/>
        <v>104.8</v>
      </c>
      <c r="R3552" s="12">
        <f t="shared" si="555"/>
        <v>2.56</v>
      </c>
      <c r="S3552" s="13" t="str">
        <f t="shared" si="560"/>
        <v>Theater</v>
      </c>
      <c r="T3552" s="13" t="str">
        <f t="shared" si="553"/>
        <v>Plays</v>
      </c>
      <c r="U3552" s="18" t="str">
        <f t="shared" si="556"/>
        <v>May</v>
      </c>
      <c r="V3552" s="18" t="str">
        <f t="shared" si="557"/>
        <v>Apr</v>
      </c>
      <c r="W3552" s="1">
        <f t="shared" si="561"/>
        <v>2016</v>
      </c>
      <c r="X3552" s="1">
        <f t="shared" si="562"/>
        <v>2016</v>
      </c>
    </row>
    <row r="3553" spans="1:24" ht="40.5" x14ac:dyDescent="0.3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17">
        <f t="shared" si="558"/>
        <v>41781.713194444441</v>
      </c>
      <c r="L3553" s="17">
        <f t="shared" si="559"/>
        <v>41753.307523148142</v>
      </c>
      <c r="M3553" s="5" t="b">
        <v>0</v>
      </c>
      <c r="N3553" s="5">
        <v>25</v>
      </c>
      <c r="O3553" s="5" t="b">
        <v>1</v>
      </c>
      <c r="P3553" s="5" t="s">
        <v>8271</v>
      </c>
      <c r="Q3553" s="10">
        <f t="shared" si="554"/>
        <v>101.83333333333333</v>
      </c>
      <c r="R3553" s="12">
        <f t="shared" si="555"/>
        <v>1.6666666666666667</v>
      </c>
      <c r="S3553" s="13" t="str">
        <f t="shared" si="560"/>
        <v>Theater</v>
      </c>
      <c r="T3553" s="13" t="str">
        <f t="shared" si="553"/>
        <v>Plays</v>
      </c>
      <c r="U3553" s="18" t="str">
        <f t="shared" si="556"/>
        <v>May</v>
      </c>
      <c r="V3553" s="18" t="str">
        <f t="shared" si="557"/>
        <v>Apr</v>
      </c>
      <c r="W3553" s="1">
        <f t="shared" si="561"/>
        <v>2014</v>
      </c>
      <c r="X3553" s="1">
        <f t="shared" si="562"/>
        <v>2014</v>
      </c>
    </row>
    <row r="3554" spans="1:24" ht="40.5" x14ac:dyDescent="0.3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17">
        <f t="shared" si="558"/>
        <v>41818.378749999996</v>
      </c>
      <c r="L3554" s="17">
        <f t="shared" si="559"/>
        <v>41788.378749999996</v>
      </c>
      <c r="M3554" s="5" t="b">
        <v>0</v>
      </c>
      <c r="N3554" s="5">
        <v>20</v>
      </c>
      <c r="O3554" s="5" t="b">
        <v>1</v>
      </c>
      <c r="P3554" s="5" t="s">
        <v>8271</v>
      </c>
      <c r="Q3554" s="10">
        <f t="shared" si="554"/>
        <v>100</v>
      </c>
      <c r="R3554" s="12">
        <f t="shared" si="555"/>
        <v>2.5873221216041395</v>
      </c>
      <c r="S3554" s="13" t="str">
        <f t="shared" si="560"/>
        <v>Theater</v>
      </c>
      <c r="T3554" s="13" t="str">
        <f t="shared" si="553"/>
        <v>Plays</v>
      </c>
      <c r="U3554" s="18" t="str">
        <f t="shared" si="556"/>
        <v>Jun</v>
      </c>
      <c r="V3554" s="18" t="str">
        <f t="shared" si="557"/>
        <v>May</v>
      </c>
      <c r="W3554" s="1">
        <f t="shared" si="561"/>
        <v>2014</v>
      </c>
      <c r="X3554" s="1">
        <f t="shared" si="562"/>
        <v>2014</v>
      </c>
    </row>
    <row r="3555" spans="1:24" ht="40.5" x14ac:dyDescent="0.3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17">
        <f t="shared" si="558"/>
        <v>42227.791666666664</v>
      </c>
      <c r="L3555" s="17">
        <f t="shared" si="559"/>
        <v>42195.820370370369</v>
      </c>
      <c r="M3555" s="5" t="b">
        <v>0</v>
      </c>
      <c r="N3555" s="5">
        <v>104</v>
      </c>
      <c r="O3555" s="5" t="b">
        <v>1</v>
      </c>
      <c r="P3555" s="5" t="s">
        <v>8271</v>
      </c>
      <c r="Q3555" s="10">
        <f t="shared" si="554"/>
        <v>106.27272727272727</v>
      </c>
      <c r="R3555" s="12">
        <f t="shared" si="555"/>
        <v>1.8909090909090909</v>
      </c>
      <c r="S3555" s="13" t="str">
        <f t="shared" si="560"/>
        <v>Theater</v>
      </c>
      <c r="T3555" s="13" t="str">
        <f t="shared" si="553"/>
        <v>Plays</v>
      </c>
      <c r="U3555" s="18" t="str">
        <f t="shared" si="556"/>
        <v>Aug</v>
      </c>
      <c r="V3555" s="18" t="str">
        <f t="shared" si="557"/>
        <v>Jul</v>
      </c>
      <c r="W3555" s="1">
        <f t="shared" si="561"/>
        <v>2015</v>
      </c>
      <c r="X3555" s="1">
        <f t="shared" si="562"/>
        <v>2015</v>
      </c>
    </row>
    <row r="3556" spans="1:24" ht="40.5" x14ac:dyDescent="0.3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17">
        <f t="shared" si="558"/>
        <v>42046.499999999993</v>
      </c>
      <c r="L3556" s="17">
        <f t="shared" si="559"/>
        <v>42015.842118055552</v>
      </c>
      <c r="M3556" s="5" t="b">
        <v>0</v>
      </c>
      <c r="N3556" s="5">
        <v>53</v>
      </c>
      <c r="O3556" s="5" t="b">
        <v>1</v>
      </c>
      <c r="P3556" s="5" t="s">
        <v>8271</v>
      </c>
      <c r="Q3556" s="10">
        <f t="shared" si="554"/>
        <v>113.4222</v>
      </c>
      <c r="R3556" s="12">
        <f t="shared" si="555"/>
        <v>1.06</v>
      </c>
      <c r="S3556" s="13" t="str">
        <f t="shared" si="560"/>
        <v>Theater</v>
      </c>
      <c r="T3556" s="13" t="str">
        <f t="shared" si="553"/>
        <v>Plays</v>
      </c>
      <c r="U3556" s="18" t="str">
        <f t="shared" si="556"/>
        <v>Feb</v>
      </c>
      <c r="V3556" s="18" t="str">
        <f t="shared" si="557"/>
        <v>Jan</v>
      </c>
      <c r="W3556" s="1">
        <f t="shared" si="561"/>
        <v>2015</v>
      </c>
      <c r="X3556" s="1">
        <f t="shared" si="562"/>
        <v>2015</v>
      </c>
    </row>
    <row r="3557" spans="1:24" ht="40.5" x14ac:dyDescent="0.3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17">
        <f t="shared" si="558"/>
        <v>42691.275393518517</v>
      </c>
      <c r="L3557" s="17">
        <f t="shared" si="559"/>
        <v>42661.233726851853</v>
      </c>
      <c r="M3557" s="5" t="b">
        <v>0</v>
      </c>
      <c r="N3557" s="5">
        <v>14</v>
      </c>
      <c r="O3557" s="5" t="b">
        <v>1</v>
      </c>
      <c r="P3557" s="5" t="s">
        <v>8271</v>
      </c>
      <c r="Q3557" s="10">
        <f t="shared" si="554"/>
        <v>100</v>
      </c>
      <c r="R3557" s="12">
        <f t="shared" si="555"/>
        <v>0.58333333333333337</v>
      </c>
      <c r="S3557" s="13" t="str">
        <f t="shared" si="560"/>
        <v>Theater</v>
      </c>
      <c r="T3557" s="13" t="str">
        <f t="shared" si="553"/>
        <v>Plays</v>
      </c>
      <c r="U3557" s="18" t="str">
        <f t="shared" si="556"/>
        <v>Nov</v>
      </c>
      <c r="V3557" s="18" t="str">
        <f t="shared" si="557"/>
        <v>Oct</v>
      </c>
      <c r="W3557" s="1">
        <f t="shared" si="561"/>
        <v>2016</v>
      </c>
      <c r="X3557" s="1">
        <f t="shared" si="562"/>
        <v>2016</v>
      </c>
    </row>
    <row r="3558" spans="1:24" ht="40.5" x14ac:dyDescent="0.3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17">
        <f t="shared" si="558"/>
        <v>41868.441249999996</v>
      </c>
      <c r="L3558" s="17">
        <f t="shared" si="559"/>
        <v>41808.441249999996</v>
      </c>
      <c r="M3558" s="5" t="b">
        <v>0</v>
      </c>
      <c r="N3558" s="5">
        <v>20</v>
      </c>
      <c r="O3558" s="5" t="b">
        <v>1</v>
      </c>
      <c r="P3558" s="5" t="s">
        <v>8271</v>
      </c>
      <c r="Q3558" s="10">
        <f t="shared" si="554"/>
        <v>100.45454545454545</v>
      </c>
      <c r="R3558" s="12">
        <f t="shared" si="555"/>
        <v>0.90909090909090906</v>
      </c>
      <c r="S3558" s="13" t="str">
        <f t="shared" si="560"/>
        <v>Theater</v>
      </c>
      <c r="T3558" s="13" t="str">
        <f t="shared" si="553"/>
        <v>Plays</v>
      </c>
      <c r="U3558" s="18" t="str">
        <f t="shared" si="556"/>
        <v>Aug</v>
      </c>
      <c r="V3558" s="18" t="str">
        <f t="shared" si="557"/>
        <v>Jun</v>
      </c>
      <c r="W3558" s="1">
        <f t="shared" si="561"/>
        <v>2014</v>
      </c>
      <c r="X3558" s="1">
        <f t="shared" si="562"/>
        <v>2014</v>
      </c>
    </row>
    <row r="3559" spans="1:24" ht="40.5" x14ac:dyDescent="0.3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17">
        <f t="shared" si="558"/>
        <v>41764.068414351852</v>
      </c>
      <c r="L3559" s="17">
        <f t="shared" si="559"/>
        <v>41730.068414351852</v>
      </c>
      <c r="M3559" s="5" t="b">
        <v>0</v>
      </c>
      <c r="N3559" s="5">
        <v>558</v>
      </c>
      <c r="O3559" s="5" t="b">
        <v>1</v>
      </c>
      <c r="P3559" s="5" t="s">
        <v>8271</v>
      </c>
      <c r="Q3559" s="10">
        <f t="shared" si="554"/>
        <v>100.036</v>
      </c>
      <c r="R3559" s="12">
        <f t="shared" si="555"/>
        <v>0.55800000000000005</v>
      </c>
      <c r="S3559" s="13" t="str">
        <f t="shared" si="560"/>
        <v>Theater</v>
      </c>
      <c r="T3559" s="13" t="str">
        <f t="shared" si="553"/>
        <v>Plays</v>
      </c>
      <c r="U3559" s="18" t="str">
        <f t="shared" si="556"/>
        <v>May</v>
      </c>
      <c r="V3559" s="18" t="str">
        <f t="shared" si="557"/>
        <v>Apr</v>
      </c>
      <c r="W3559" s="1">
        <f t="shared" si="561"/>
        <v>2014</v>
      </c>
      <c r="X3559" s="1">
        <f t="shared" si="562"/>
        <v>2014</v>
      </c>
    </row>
    <row r="3560" spans="1:24" ht="40.5" x14ac:dyDescent="0.3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17">
        <f t="shared" si="558"/>
        <v>42181.666666666664</v>
      </c>
      <c r="L3560" s="17">
        <f t="shared" si="559"/>
        <v>42139.608506944445</v>
      </c>
      <c r="M3560" s="5" t="b">
        <v>0</v>
      </c>
      <c r="N3560" s="5">
        <v>22</v>
      </c>
      <c r="O3560" s="5" t="b">
        <v>1</v>
      </c>
      <c r="P3560" s="5" t="s">
        <v>8271</v>
      </c>
      <c r="Q3560" s="10">
        <f t="shared" si="554"/>
        <v>144</v>
      </c>
      <c r="R3560" s="12">
        <f t="shared" si="555"/>
        <v>6.2857142857142856</v>
      </c>
      <c r="S3560" s="13" t="str">
        <f t="shared" si="560"/>
        <v>Theater</v>
      </c>
      <c r="T3560" s="13" t="str">
        <f t="shared" si="553"/>
        <v>Plays</v>
      </c>
      <c r="U3560" s="18" t="str">
        <f t="shared" si="556"/>
        <v>Jun</v>
      </c>
      <c r="V3560" s="18" t="str">
        <f t="shared" si="557"/>
        <v>May</v>
      </c>
      <c r="W3560" s="1">
        <f t="shared" si="561"/>
        <v>2015</v>
      </c>
      <c r="X3560" s="1">
        <f t="shared" si="562"/>
        <v>2015</v>
      </c>
    </row>
    <row r="3561" spans="1:24" ht="40.5" x14ac:dyDescent="0.3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17">
        <f t="shared" si="558"/>
        <v>42216.165277777771</v>
      </c>
      <c r="L3561" s="17">
        <f t="shared" si="559"/>
        <v>42193.887824074067</v>
      </c>
      <c r="M3561" s="5" t="b">
        <v>0</v>
      </c>
      <c r="N3561" s="5">
        <v>24</v>
      </c>
      <c r="O3561" s="5" t="b">
        <v>1</v>
      </c>
      <c r="P3561" s="5" t="s">
        <v>8271</v>
      </c>
      <c r="Q3561" s="10">
        <f t="shared" si="554"/>
        <v>103.5</v>
      </c>
      <c r="R3561" s="12">
        <f t="shared" si="555"/>
        <v>2.4</v>
      </c>
      <c r="S3561" s="13" t="str">
        <f t="shared" si="560"/>
        <v>Theater</v>
      </c>
      <c r="T3561" s="13" t="str">
        <f t="shared" si="553"/>
        <v>Plays</v>
      </c>
      <c r="U3561" s="18" t="str">
        <f t="shared" si="556"/>
        <v>Jul</v>
      </c>
      <c r="V3561" s="18" t="str">
        <f t="shared" si="557"/>
        <v>Jul</v>
      </c>
      <c r="W3561" s="1">
        <f t="shared" si="561"/>
        <v>2015</v>
      </c>
      <c r="X3561" s="1">
        <f t="shared" si="562"/>
        <v>2015</v>
      </c>
    </row>
    <row r="3562" spans="1:24" ht="40.5" x14ac:dyDescent="0.3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17">
        <f t="shared" si="558"/>
        <v>42150.906249999993</v>
      </c>
      <c r="L3562" s="17">
        <f t="shared" si="559"/>
        <v>42115.68131944444</v>
      </c>
      <c r="M3562" s="5" t="b">
        <v>0</v>
      </c>
      <c r="N3562" s="5">
        <v>74</v>
      </c>
      <c r="O3562" s="5" t="b">
        <v>1</v>
      </c>
      <c r="P3562" s="5" t="s">
        <v>8271</v>
      </c>
      <c r="Q3562" s="10">
        <f t="shared" si="554"/>
        <v>108.4375</v>
      </c>
      <c r="R3562" s="12">
        <f t="shared" si="555"/>
        <v>2.3125</v>
      </c>
      <c r="S3562" s="13" t="str">
        <f t="shared" si="560"/>
        <v>Theater</v>
      </c>
      <c r="T3562" s="13" t="str">
        <f t="shared" si="553"/>
        <v>Plays</v>
      </c>
      <c r="U3562" s="18" t="str">
        <f t="shared" si="556"/>
        <v>May</v>
      </c>
      <c r="V3562" s="18" t="str">
        <f t="shared" si="557"/>
        <v>Apr</v>
      </c>
      <c r="W3562" s="1">
        <f t="shared" si="561"/>
        <v>2015</v>
      </c>
      <c r="X3562" s="1">
        <f t="shared" si="562"/>
        <v>2015</v>
      </c>
    </row>
    <row r="3563" spans="1:24" ht="141.75" x14ac:dyDescent="0.3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17">
        <f t="shared" si="558"/>
        <v>42221.566666666666</v>
      </c>
      <c r="L3563" s="17">
        <f t="shared" si="559"/>
        <v>42203.471967592595</v>
      </c>
      <c r="M3563" s="5" t="b">
        <v>0</v>
      </c>
      <c r="N3563" s="5">
        <v>54</v>
      </c>
      <c r="O3563" s="5" t="b">
        <v>1</v>
      </c>
      <c r="P3563" s="5" t="s">
        <v>8271</v>
      </c>
      <c r="Q3563" s="10">
        <f t="shared" si="554"/>
        <v>102.4</v>
      </c>
      <c r="R3563" s="12">
        <f t="shared" si="555"/>
        <v>2.16</v>
      </c>
      <c r="S3563" s="13" t="str">
        <f t="shared" si="560"/>
        <v>Theater</v>
      </c>
      <c r="T3563" s="13" t="str">
        <f t="shared" si="553"/>
        <v>Plays</v>
      </c>
      <c r="U3563" s="18" t="str">
        <f t="shared" si="556"/>
        <v>Aug</v>
      </c>
      <c r="V3563" s="18" t="str">
        <f t="shared" si="557"/>
        <v>Jul</v>
      </c>
      <c r="W3563" s="1">
        <f t="shared" si="561"/>
        <v>2015</v>
      </c>
      <c r="X3563" s="1">
        <f t="shared" si="562"/>
        <v>2015</v>
      </c>
    </row>
    <row r="3564" spans="1:24" ht="60.75" x14ac:dyDescent="0.3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17">
        <f t="shared" si="558"/>
        <v>42442.708333333336</v>
      </c>
      <c r="L3564" s="17">
        <f t="shared" si="559"/>
        <v>42433.553553240738</v>
      </c>
      <c r="M3564" s="5" t="b">
        <v>0</v>
      </c>
      <c r="N3564" s="5">
        <v>31</v>
      </c>
      <c r="O3564" s="5" t="b">
        <v>1</v>
      </c>
      <c r="P3564" s="5" t="s">
        <v>8271</v>
      </c>
      <c r="Q3564" s="10">
        <f t="shared" si="554"/>
        <v>148.88888888888889</v>
      </c>
      <c r="R3564" s="12">
        <f t="shared" si="555"/>
        <v>9.8412698412698418</v>
      </c>
      <c r="S3564" s="13" t="str">
        <f t="shared" si="560"/>
        <v>Theater</v>
      </c>
      <c r="T3564" s="13" t="str">
        <f t="shared" si="553"/>
        <v>Plays</v>
      </c>
      <c r="U3564" s="18" t="str">
        <f t="shared" si="556"/>
        <v>Mar</v>
      </c>
      <c r="V3564" s="18" t="str">
        <f t="shared" si="557"/>
        <v>Mar</v>
      </c>
      <c r="W3564" s="1">
        <f t="shared" si="561"/>
        <v>2016</v>
      </c>
      <c r="X3564" s="1">
        <f t="shared" si="562"/>
        <v>2016</v>
      </c>
    </row>
    <row r="3565" spans="1:24" ht="60.75" x14ac:dyDescent="0.3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17">
        <f t="shared" si="558"/>
        <v>42583.583333333336</v>
      </c>
      <c r="L3565" s="17">
        <f t="shared" si="559"/>
        <v>42555.46361111111</v>
      </c>
      <c r="M3565" s="5" t="b">
        <v>0</v>
      </c>
      <c r="N3565" s="5">
        <v>25</v>
      </c>
      <c r="O3565" s="5" t="b">
        <v>1</v>
      </c>
      <c r="P3565" s="5" t="s">
        <v>8271</v>
      </c>
      <c r="Q3565" s="10">
        <f t="shared" si="554"/>
        <v>105.49000000000001</v>
      </c>
      <c r="R3565" s="12">
        <f t="shared" si="555"/>
        <v>5</v>
      </c>
      <c r="S3565" s="13" t="str">
        <f t="shared" si="560"/>
        <v>Theater</v>
      </c>
      <c r="T3565" s="13" t="str">
        <f t="shared" si="553"/>
        <v>Plays</v>
      </c>
      <c r="U3565" s="18" t="str">
        <f t="shared" si="556"/>
        <v>Aug</v>
      </c>
      <c r="V3565" s="18" t="str">
        <f t="shared" si="557"/>
        <v>Jul</v>
      </c>
      <c r="W3565" s="1">
        <f t="shared" si="561"/>
        <v>2016</v>
      </c>
      <c r="X3565" s="1">
        <f t="shared" si="562"/>
        <v>2016</v>
      </c>
    </row>
    <row r="3566" spans="1:24" ht="40.5" x14ac:dyDescent="0.3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17">
        <f t="shared" si="558"/>
        <v>42282.458333333336</v>
      </c>
      <c r="L3566" s="17">
        <f t="shared" si="559"/>
        <v>42236.414918981478</v>
      </c>
      <c r="M3566" s="5" t="b">
        <v>0</v>
      </c>
      <c r="N3566" s="5">
        <v>17</v>
      </c>
      <c r="O3566" s="5" t="b">
        <v>1</v>
      </c>
      <c r="P3566" s="5" t="s">
        <v>8271</v>
      </c>
      <c r="Q3566" s="10">
        <f t="shared" si="554"/>
        <v>100.5</v>
      </c>
      <c r="R3566" s="12">
        <f t="shared" si="555"/>
        <v>1.7</v>
      </c>
      <c r="S3566" s="13" t="str">
        <f t="shared" si="560"/>
        <v>Theater</v>
      </c>
      <c r="T3566" s="13" t="str">
        <f t="shared" si="553"/>
        <v>Plays</v>
      </c>
      <c r="U3566" s="18" t="str">
        <f t="shared" si="556"/>
        <v>Oct</v>
      </c>
      <c r="V3566" s="18" t="str">
        <f t="shared" si="557"/>
        <v>Aug</v>
      </c>
      <c r="W3566" s="1">
        <f t="shared" si="561"/>
        <v>2015</v>
      </c>
      <c r="X3566" s="1">
        <f t="shared" si="562"/>
        <v>2015</v>
      </c>
    </row>
    <row r="3567" spans="1:24" ht="60.75" x14ac:dyDescent="0.3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17">
        <f t="shared" si="558"/>
        <v>42004.534814814811</v>
      </c>
      <c r="L3567" s="17">
        <f t="shared" si="559"/>
        <v>41974.534814814811</v>
      </c>
      <c r="M3567" s="5" t="b">
        <v>0</v>
      </c>
      <c r="N3567" s="5">
        <v>12</v>
      </c>
      <c r="O3567" s="5" t="b">
        <v>1</v>
      </c>
      <c r="P3567" s="5" t="s">
        <v>8271</v>
      </c>
      <c r="Q3567" s="10">
        <f t="shared" si="554"/>
        <v>130.55555555555554</v>
      </c>
      <c r="R3567" s="12">
        <f t="shared" si="555"/>
        <v>1.3333333333333333</v>
      </c>
      <c r="S3567" s="13" t="str">
        <f t="shared" si="560"/>
        <v>Theater</v>
      </c>
      <c r="T3567" s="13" t="str">
        <f t="shared" si="553"/>
        <v>Plays</v>
      </c>
      <c r="U3567" s="18" t="str">
        <f t="shared" si="556"/>
        <v>Dec</v>
      </c>
      <c r="V3567" s="18" t="str">
        <f t="shared" si="557"/>
        <v>Dec</v>
      </c>
      <c r="W3567" s="1">
        <f t="shared" si="561"/>
        <v>2014</v>
      </c>
      <c r="X3567" s="1">
        <f t="shared" si="562"/>
        <v>2014</v>
      </c>
    </row>
    <row r="3568" spans="1:24" ht="40.5" x14ac:dyDescent="0.3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17">
        <f t="shared" si="558"/>
        <v>42027.299571759257</v>
      </c>
      <c r="L3568" s="17">
        <f t="shared" si="559"/>
        <v>41997.299571759257</v>
      </c>
      <c r="M3568" s="5" t="b">
        <v>0</v>
      </c>
      <c r="N3568" s="5">
        <v>38</v>
      </c>
      <c r="O3568" s="5" t="b">
        <v>1</v>
      </c>
      <c r="P3568" s="5" t="s">
        <v>8271</v>
      </c>
      <c r="Q3568" s="10">
        <f t="shared" si="554"/>
        <v>104.75</v>
      </c>
      <c r="R3568" s="12">
        <f t="shared" si="555"/>
        <v>1.9</v>
      </c>
      <c r="S3568" s="13" t="str">
        <f t="shared" si="560"/>
        <v>Theater</v>
      </c>
      <c r="T3568" s="13" t="str">
        <f t="shared" ref="T3568:T3631" si="563">IF(ISNUMBER(SEARCH("television",P3568)),"Video/Televison",IF(ISNUMBER(SEARCH("documentary",P3568)),"Video/Documentary",IF(ISNUMBER(SEARCH("drama",P3568)),"Video/Drama",IF(ISNUMBER(SEARCH("science",P3568)),"Video/Science Fiction",IF(ISNUMBER(SEARCH("shorts",P3568)),"Video/Shorts",IF(ISNUMBER(SEARCH("Trucks",P3568)),"Food Trucks",IF(ISNUMBER(SEARCH("restaurants",P3568)),"Restaurants",IF(ISNUMBER(SEARCH("small",P3568)),"Small Batch",IF(ISNUMBER(SEARCH("mobile",P3568)),"Mobile Games",IF(ISNUMBER(SEARCH("tabletop",P3568)),"Tabletop Games",IF(ISNUMBER(SEARCH("video",P3568)),"Video Games",IF(ISNUMBER(SEARCH("audio",P3568)),"Audio",IF(ISNUMBER(SEARCH("classical",P3568)),"Classical",IF(ISNUMBER(SEARCH("electric",P3568)),"Electric Music",IF(ISNUMBER(SEARCH("faith",P3568)),"Faith",IF(ISNUMBER(SEARCH("indie",P3568)),"Indie Music",IF(ISNUMBER(SEARCH("jazz",P3568)),"Jazz",IF(ISNUMBER(SEARCH("metal",P3568)),"Metal",IF(ISNUMBER(SEARCH("pop",P3568)),"Pop",IF(ISNUMBER(SEARCH("world",P3568)),"World Music",IF(ISNUMBER(SEARCH("plays",P3568)),"Plays",IF(ISNUMBER(SEARCH("spaces",P3568)),"Spaces",IF(ISNUMBER(SEARCH("marker",P3568)),"Markerpaces",IF(ISNUMBER(SEARCH("exploration",P3568)),"Space Exploration",IF(ISNUMBER(SEARCH("wearables",P3568)),"Wearables",IF(ISNUMBER(SEARCH("web",P3568)),"Web",IF(ISNUMBER(SEARCH("hardware",P3568)),"Hardware",IF(ISNUMBER(SEARCH("nature",P3568)),"Nature",IF(ISNUMBER(SEARCH("people",P3568)),"People",IF(ISNUMBER(SEARCH("photobooks",P3568)),"Photobooks",IF(ISNUMBER(SEARCH("places",P3568)),"Places",IF(ISNUMBER(SEARCH("nonfiction",P3568)),"Nonfiction",IF(ISNUMBER(SEARCH("fiction",P3568)),"fiction",IF(ISNUMBER(SEARCH("radio",P3568)),"Radio &amp; Podcast",IF(ISNUMBER(SEARCH("translation",P3568)),"Translation",IF(ISNUMBER(SEARCH("musical",P3568)),"Musical",IF(ISNUMBER(SEARCH("rock",P3568)),"Rock",IF(ISNUMBER(SEARCH("books",P3568)),"Books",IF(ISNUMBER(SEARCH("music/electronic",P3568)),"Electronic Music",IF(ISNUMBER(SEARCH("gadgets",P3568)),"Gadgets"))))))))))))))))))))))))))))))))))))))))</f>
        <v>Plays</v>
      </c>
      <c r="U3568" s="18" t="str">
        <f t="shared" si="556"/>
        <v>Jan</v>
      </c>
      <c r="V3568" s="18" t="str">
        <f t="shared" si="557"/>
        <v>Dec</v>
      </c>
      <c r="W3568" s="1">
        <f t="shared" si="561"/>
        <v>2015</v>
      </c>
      <c r="X3568" s="1">
        <f t="shared" si="562"/>
        <v>2014</v>
      </c>
    </row>
    <row r="3569" spans="1:24" ht="40.5" x14ac:dyDescent="0.3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17">
        <f t="shared" si="558"/>
        <v>42165.602361111109</v>
      </c>
      <c r="L3569" s="17">
        <f t="shared" si="559"/>
        <v>42135.602361111109</v>
      </c>
      <c r="M3569" s="5" t="b">
        <v>0</v>
      </c>
      <c r="N3569" s="5">
        <v>41</v>
      </c>
      <c r="O3569" s="5" t="b">
        <v>1</v>
      </c>
      <c r="P3569" s="5" t="s">
        <v>8271</v>
      </c>
      <c r="Q3569" s="10">
        <f t="shared" si="554"/>
        <v>108.8</v>
      </c>
      <c r="R3569" s="12">
        <f t="shared" si="555"/>
        <v>4.0999999999999996</v>
      </c>
      <c r="S3569" s="13" t="str">
        <f t="shared" si="560"/>
        <v>Theater</v>
      </c>
      <c r="T3569" s="13" t="str">
        <f t="shared" si="563"/>
        <v>Plays</v>
      </c>
      <c r="U3569" s="18" t="str">
        <f t="shared" si="556"/>
        <v>Jun</v>
      </c>
      <c r="V3569" s="18" t="str">
        <f t="shared" si="557"/>
        <v>May</v>
      </c>
      <c r="W3569" s="1">
        <f t="shared" si="561"/>
        <v>2015</v>
      </c>
      <c r="X3569" s="1">
        <f t="shared" si="562"/>
        <v>2015</v>
      </c>
    </row>
    <row r="3570" spans="1:24" ht="40.5" x14ac:dyDescent="0.3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17">
        <f t="shared" si="558"/>
        <v>41899.532337962963</v>
      </c>
      <c r="L3570" s="17">
        <f t="shared" si="559"/>
        <v>41869.532337962963</v>
      </c>
      <c r="M3570" s="5" t="b">
        <v>0</v>
      </c>
      <c r="N3570" s="5">
        <v>19</v>
      </c>
      <c r="O3570" s="5" t="b">
        <v>1</v>
      </c>
      <c r="P3570" s="5" t="s">
        <v>8271</v>
      </c>
      <c r="Q3570" s="10">
        <f t="shared" si="554"/>
        <v>111</v>
      </c>
      <c r="R3570" s="12">
        <f t="shared" si="555"/>
        <v>1.9</v>
      </c>
      <c r="S3570" s="13" t="str">
        <f t="shared" si="560"/>
        <v>Theater</v>
      </c>
      <c r="T3570" s="13" t="str">
        <f t="shared" si="563"/>
        <v>Plays</v>
      </c>
      <c r="U3570" s="18" t="str">
        <f t="shared" si="556"/>
        <v>Sep</v>
      </c>
      <c r="V3570" s="18" t="str">
        <f t="shared" si="557"/>
        <v>Aug</v>
      </c>
      <c r="W3570" s="1">
        <f t="shared" si="561"/>
        <v>2014</v>
      </c>
      <c r="X3570" s="1">
        <f t="shared" si="562"/>
        <v>2014</v>
      </c>
    </row>
    <row r="3571" spans="1:24" ht="60.75" x14ac:dyDescent="0.3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17">
        <f t="shared" si="558"/>
        <v>42012.480277777773</v>
      </c>
      <c r="L3571" s="17">
        <f t="shared" si="559"/>
        <v>41982.480277777773</v>
      </c>
      <c r="M3571" s="5" t="b">
        <v>0</v>
      </c>
      <c r="N3571" s="5">
        <v>41</v>
      </c>
      <c r="O3571" s="5" t="b">
        <v>1</v>
      </c>
      <c r="P3571" s="5" t="s">
        <v>8271</v>
      </c>
      <c r="Q3571" s="10">
        <f t="shared" si="554"/>
        <v>100.48</v>
      </c>
      <c r="R3571" s="12">
        <f t="shared" si="555"/>
        <v>0.82</v>
      </c>
      <c r="S3571" s="13" t="str">
        <f t="shared" si="560"/>
        <v>Theater</v>
      </c>
      <c r="T3571" s="13" t="str">
        <f t="shared" si="563"/>
        <v>Plays</v>
      </c>
      <c r="U3571" s="18" t="str">
        <f t="shared" si="556"/>
        <v>Jan</v>
      </c>
      <c r="V3571" s="18" t="str">
        <f t="shared" si="557"/>
        <v>Dec</v>
      </c>
      <c r="W3571" s="1">
        <f t="shared" si="561"/>
        <v>2015</v>
      </c>
      <c r="X3571" s="1">
        <f t="shared" si="562"/>
        <v>2014</v>
      </c>
    </row>
    <row r="3572" spans="1:24" ht="40.5" x14ac:dyDescent="0.3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17">
        <f t="shared" si="558"/>
        <v>42004.083333333336</v>
      </c>
      <c r="L3572" s="17">
        <f t="shared" si="559"/>
        <v>41976.12364583333</v>
      </c>
      <c r="M3572" s="5" t="b">
        <v>0</v>
      </c>
      <c r="N3572" s="5">
        <v>26</v>
      </c>
      <c r="O3572" s="5" t="b">
        <v>1</v>
      </c>
      <c r="P3572" s="5" t="s">
        <v>8271</v>
      </c>
      <c r="Q3572" s="10">
        <f t="shared" si="554"/>
        <v>114.35</v>
      </c>
      <c r="R3572" s="12">
        <f t="shared" si="555"/>
        <v>1.3</v>
      </c>
      <c r="S3572" s="13" t="str">
        <f t="shared" si="560"/>
        <v>Theater</v>
      </c>
      <c r="T3572" s="13" t="str">
        <f t="shared" si="563"/>
        <v>Plays</v>
      </c>
      <c r="U3572" s="18" t="str">
        <f t="shared" si="556"/>
        <v>Dec</v>
      </c>
      <c r="V3572" s="18" t="str">
        <f t="shared" si="557"/>
        <v>Dec</v>
      </c>
      <c r="W3572" s="1">
        <f t="shared" si="561"/>
        <v>2014</v>
      </c>
      <c r="X3572" s="1">
        <f t="shared" si="562"/>
        <v>2014</v>
      </c>
    </row>
    <row r="3573" spans="1:24" ht="40.5" x14ac:dyDescent="0.3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17">
        <f t="shared" si="558"/>
        <v>41942.650613425925</v>
      </c>
      <c r="L3573" s="17">
        <f t="shared" si="559"/>
        <v>41912.650613425925</v>
      </c>
      <c r="M3573" s="5" t="b">
        <v>0</v>
      </c>
      <c r="N3573" s="5">
        <v>25</v>
      </c>
      <c r="O3573" s="5" t="b">
        <v>1</v>
      </c>
      <c r="P3573" s="5" t="s">
        <v>8271</v>
      </c>
      <c r="Q3573" s="10">
        <f t="shared" si="554"/>
        <v>122.06666666666666</v>
      </c>
      <c r="R3573" s="12">
        <f t="shared" si="555"/>
        <v>1.6666666666666667</v>
      </c>
      <c r="S3573" s="13" t="str">
        <f t="shared" si="560"/>
        <v>Theater</v>
      </c>
      <c r="T3573" s="13" t="str">
        <f t="shared" si="563"/>
        <v>Plays</v>
      </c>
      <c r="U3573" s="18" t="str">
        <f t="shared" si="556"/>
        <v>Oct</v>
      </c>
      <c r="V3573" s="18" t="str">
        <f t="shared" si="557"/>
        <v>Sep</v>
      </c>
      <c r="W3573" s="1">
        <f t="shared" si="561"/>
        <v>2014</v>
      </c>
      <c r="X3573" s="1">
        <f t="shared" si="562"/>
        <v>2014</v>
      </c>
    </row>
    <row r="3574" spans="1:24" ht="40.5" x14ac:dyDescent="0.3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17">
        <f t="shared" si="558"/>
        <v>42176.36206018518</v>
      </c>
      <c r="L3574" s="17">
        <f t="shared" si="559"/>
        <v>42146.36206018518</v>
      </c>
      <c r="M3574" s="5" t="b">
        <v>0</v>
      </c>
      <c r="N3574" s="5">
        <v>9</v>
      </c>
      <c r="O3574" s="5" t="b">
        <v>1</v>
      </c>
      <c r="P3574" s="5" t="s">
        <v>8271</v>
      </c>
      <c r="Q3574" s="10">
        <f t="shared" si="554"/>
        <v>100</v>
      </c>
      <c r="R3574" s="12">
        <f t="shared" si="555"/>
        <v>1.8</v>
      </c>
      <c r="S3574" s="13" t="str">
        <f t="shared" si="560"/>
        <v>Theater</v>
      </c>
      <c r="T3574" s="13" t="str">
        <f t="shared" si="563"/>
        <v>Plays</v>
      </c>
      <c r="U3574" s="18" t="str">
        <f t="shared" si="556"/>
        <v>Jun</v>
      </c>
      <c r="V3574" s="18" t="str">
        <f t="shared" si="557"/>
        <v>May</v>
      </c>
      <c r="W3574" s="1">
        <f t="shared" si="561"/>
        <v>2015</v>
      </c>
      <c r="X3574" s="1">
        <f t="shared" si="562"/>
        <v>2015</v>
      </c>
    </row>
    <row r="3575" spans="1:24" ht="40.5" x14ac:dyDescent="0.3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17">
        <f t="shared" si="558"/>
        <v>41951.208865740737</v>
      </c>
      <c r="L3575" s="17">
        <f t="shared" si="559"/>
        <v>41921.167199074072</v>
      </c>
      <c r="M3575" s="5" t="b">
        <v>0</v>
      </c>
      <c r="N3575" s="5">
        <v>78</v>
      </c>
      <c r="O3575" s="5" t="b">
        <v>1</v>
      </c>
      <c r="P3575" s="5" t="s">
        <v>8271</v>
      </c>
      <c r="Q3575" s="10">
        <f t="shared" si="554"/>
        <v>102.8</v>
      </c>
      <c r="R3575" s="12">
        <f t="shared" si="555"/>
        <v>2.6</v>
      </c>
      <c r="S3575" s="13" t="str">
        <f t="shared" si="560"/>
        <v>Theater</v>
      </c>
      <c r="T3575" s="13" t="str">
        <f t="shared" si="563"/>
        <v>Plays</v>
      </c>
      <c r="U3575" s="18" t="str">
        <f t="shared" si="556"/>
        <v>Nov</v>
      </c>
      <c r="V3575" s="18" t="str">
        <f t="shared" si="557"/>
        <v>Oct</v>
      </c>
      <c r="W3575" s="1">
        <f t="shared" si="561"/>
        <v>2014</v>
      </c>
      <c r="X3575" s="1">
        <f t="shared" si="562"/>
        <v>2014</v>
      </c>
    </row>
    <row r="3576" spans="1:24" ht="40.5" x14ac:dyDescent="0.3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17">
        <f t="shared" si="558"/>
        <v>41956.776018518511</v>
      </c>
      <c r="L3576" s="17">
        <f t="shared" si="559"/>
        <v>41926.734351851854</v>
      </c>
      <c r="M3576" s="5" t="b">
        <v>0</v>
      </c>
      <c r="N3576" s="5">
        <v>45</v>
      </c>
      <c r="O3576" s="5" t="b">
        <v>1</v>
      </c>
      <c r="P3576" s="5" t="s">
        <v>8271</v>
      </c>
      <c r="Q3576" s="10">
        <f t="shared" si="554"/>
        <v>106.12068965517241</v>
      </c>
      <c r="R3576" s="12">
        <f t="shared" si="555"/>
        <v>0.77586206896551724</v>
      </c>
      <c r="S3576" s="13" t="str">
        <f t="shared" si="560"/>
        <v>Theater</v>
      </c>
      <c r="T3576" s="13" t="str">
        <f t="shared" si="563"/>
        <v>Plays</v>
      </c>
      <c r="U3576" s="18" t="str">
        <f t="shared" si="556"/>
        <v>Nov</v>
      </c>
      <c r="V3576" s="18" t="str">
        <f t="shared" si="557"/>
        <v>Oct</v>
      </c>
      <c r="W3576" s="1">
        <f t="shared" si="561"/>
        <v>2014</v>
      </c>
      <c r="X3576" s="1">
        <f t="shared" si="562"/>
        <v>2014</v>
      </c>
    </row>
    <row r="3577" spans="1:24" ht="40.5" x14ac:dyDescent="0.3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17">
        <f t="shared" si="558"/>
        <v>42592.957638888889</v>
      </c>
      <c r="L3577" s="17">
        <f t="shared" si="559"/>
        <v>42561.575543981475</v>
      </c>
      <c r="M3577" s="5" t="b">
        <v>0</v>
      </c>
      <c r="N3577" s="5">
        <v>102</v>
      </c>
      <c r="O3577" s="5" t="b">
        <v>1</v>
      </c>
      <c r="P3577" s="5" t="s">
        <v>8271</v>
      </c>
      <c r="Q3577" s="10">
        <f t="shared" si="554"/>
        <v>101.33</v>
      </c>
      <c r="R3577" s="12">
        <f t="shared" si="555"/>
        <v>1.02</v>
      </c>
      <c r="S3577" s="13" t="str">
        <f t="shared" si="560"/>
        <v>Theater</v>
      </c>
      <c r="T3577" s="13" t="str">
        <f t="shared" si="563"/>
        <v>Plays</v>
      </c>
      <c r="U3577" s="18" t="str">
        <f t="shared" si="556"/>
        <v>Aug</v>
      </c>
      <c r="V3577" s="18" t="str">
        <f t="shared" si="557"/>
        <v>Jul</v>
      </c>
      <c r="W3577" s="1">
        <f t="shared" si="561"/>
        <v>2016</v>
      </c>
      <c r="X3577" s="1">
        <f t="shared" si="562"/>
        <v>2016</v>
      </c>
    </row>
    <row r="3578" spans="1:24" ht="40.5" x14ac:dyDescent="0.3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17">
        <f t="shared" si="558"/>
        <v>42709.382569444446</v>
      </c>
      <c r="L3578" s="17">
        <f t="shared" si="559"/>
        <v>42649.340902777774</v>
      </c>
      <c r="M3578" s="5" t="b">
        <v>0</v>
      </c>
      <c r="N3578" s="5">
        <v>5</v>
      </c>
      <c r="O3578" s="5" t="b">
        <v>1</v>
      </c>
      <c r="P3578" s="5" t="s">
        <v>8271</v>
      </c>
      <c r="Q3578" s="10">
        <f t="shared" si="554"/>
        <v>100</v>
      </c>
      <c r="R3578" s="12">
        <f t="shared" si="555"/>
        <v>5</v>
      </c>
      <c r="S3578" s="13" t="str">
        <f t="shared" si="560"/>
        <v>Theater</v>
      </c>
      <c r="T3578" s="13" t="str">
        <f t="shared" si="563"/>
        <v>Plays</v>
      </c>
      <c r="U3578" s="18" t="str">
        <f t="shared" si="556"/>
        <v>Dec</v>
      </c>
      <c r="V3578" s="18" t="str">
        <f t="shared" si="557"/>
        <v>Oct</v>
      </c>
      <c r="W3578" s="1">
        <f t="shared" si="561"/>
        <v>2016</v>
      </c>
      <c r="X3578" s="1">
        <f t="shared" si="562"/>
        <v>2016</v>
      </c>
    </row>
    <row r="3579" spans="1:24" ht="40.5" x14ac:dyDescent="0.3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17">
        <f t="shared" si="558"/>
        <v>42120.061111111114</v>
      </c>
      <c r="L3579" s="17">
        <f t="shared" si="559"/>
        <v>42093.578506944446</v>
      </c>
      <c r="M3579" s="5" t="b">
        <v>0</v>
      </c>
      <c r="N3579" s="5">
        <v>27</v>
      </c>
      <c r="O3579" s="5" t="b">
        <v>1</v>
      </c>
      <c r="P3579" s="5" t="s">
        <v>8271</v>
      </c>
      <c r="Q3579" s="10">
        <f t="shared" si="554"/>
        <v>130</v>
      </c>
      <c r="R3579" s="12">
        <f t="shared" si="555"/>
        <v>4.5</v>
      </c>
      <c r="S3579" s="13" t="str">
        <f t="shared" si="560"/>
        <v>Theater</v>
      </c>
      <c r="T3579" s="13" t="str">
        <f t="shared" si="563"/>
        <v>Plays</v>
      </c>
      <c r="U3579" s="18" t="str">
        <f t="shared" si="556"/>
        <v>Apr</v>
      </c>
      <c r="V3579" s="18" t="str">
        <f t="shared" si="557"/>
        <v>Mar</v>
      </c>
      <c r="W3579" s="1">
        <f t="shared" si="561"/>
        <v>2015</v>
      </c>
      <c r="X3579" s="1">
        <f t="shared" si="562"/>
        <v>2015</v>
      </c>
    </row>
    <row r="3580" spans="1:24" ht="40.5" x14ac:dyDescent="0.3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17">
        <f t="shared" si="558"/>
        <v>42490.525196759256</v>
      </c>
      <c r="L3580" s="17">
        <f t="shared" si="559"/>
        <v>42460.525196759256</v>
      </c>
      <c r="M3580" s="5" t="b">
        <v>0</v>
      </c>
      <c r="N3580" s="5">
        <v>37</v>
      </c>
      <c r="O3580" s="5" t="b">
        <v>1</v>
      </c>
      <c r="P3580" s="5" t="s">
        <v>8271</v>
      </c>
      <c r="Q3580" s="10">
        <f t="shared" si="554"/>
        <v>100.01333333333334</v>
      </c>
      <c r="R3580" s="12">
        <f t="shared" si="555"/>
        <v>2.4666666666666668</v>
      </c>
      <c r="S3580" s="13" t="str">
        <f t="shared" si="560"/>
        <v>Theater</v>
      </c>
      <c r="T3580" s="13" t="str">
        <f t="shared" si="563"/>
        <v>Plays</v>
      </c>
      <c r="U3580" s="18" t="str">
        <f t="shared" si="556"/>
        <v>Apr</v>
      </c>
      <c r="V3580" s="18" t="str">
        <f t="shared" si="557"/>
        <v>Mar</v>
      </c>
      <c r="W3580" s="1">
        <f t="shared" si="561"/>
        <v>2016</v>
      </c>
      <c r="X3580" s="1">
        <f t="shared" si="562"/>
        <v>2016</v>
      </c>
    </row>
    <row r="3581" spans="1:24" ht="60.75" x14ac:dyDescent="0.3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17">
        <f t="shared" si="558"/>
        <v>42460.51222222222</v>
      </c>
      <c r="L3581" s="17">
        <f t="shared" si="559"/>
        <v>42430.553888888891</v>
      </c>
      <c r="M3581" s="5" t="b">
        <v>0</v>
      </c>
      <c r="N3581" s="5">
        <v>14</v>
      </c>
      <c r="O3581" s="5" t="b">
        <v>1</v>
      </c>
      <c r="P3581" s="5" t="s">
        <v>8271</v>
      </c>
      <c r="Q3581" s="10">
        <f t="shared" si="554"/>
        <v>100</v>
      </c>
      <c r="R3581" s="12">
        <f t="shared" si="555"/>
        <v>2.8</v>
      </c>
      <c r="S3581" s="13" t="str">
        <f t="shared" si="560"/>
        <v>Theater</v>
      </c>
      <c r="T3581" s="13" t="str">
        <f t="shared" si="563"/>
        <v>Plays</v>
      </c>
      <c r="U3581" s="18" t="str">
        <f t="shared" si="556"/>
        <v>Mar</v>
      </c>
      <c r="V3581" s="18" t="str">
        <f t="shared" si="557"/>
        <v>Mar</v>
      </c>
      <c r="W3581" s="1">
        <f t="shared" si="561"/>
        <v>2016</v>
      </c>
      <c r="X3581" s="1">
        <f t="shared" si="562"/>
        <v>2016</v>
      </c>
    </row>
    <row r="3582" spans="1:24" ht="40.5" x14ac:dyDescent="0.3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17">
        <f t="shared" si="558"/>
        <v>42063.999305555553</v>
      </c>
      <c r="L3582" s="17">
        <f t="shared" si="559"/>
        <v>42025.967847222222</v>
      </c>
      <c r="M3582" s="5" t="b">
        <v>0</v>
      </c>
      <c r="N3582" s="5">
        <v>27</v>
      </c>
      <c r="O3582" s="5" t="b">
        <v>1</v>
      </c>
      <c r="P3582" s="5" t="s">
        <v>8271</v>
      </c>
      <c r="Q3582" s="10">
        <f t="shared" si="554"/>
        <v>113.88888888888889</v>
      </c>
      <c r="R3582" s="12">
        <f t="shared" si="555"/>
        <v>3</v>
      </c>
      <c r="S3582" s="13" t="str">
        <f t="shared" si="560"/>
        <v>Theater</v>
      </c>
      <c r="T3582" s="13" t="str">
        <f t="shared" si="563"/>
        <v>Plays</v>
      </c>
      <c r="U3582" s="18" t="str">
        <f t="shared" si="556"/>
        <v>Feb</v>
      </c>
      <c r="V3582" s="18" t="str">
        <f t="shared" si="557"/>
        <v>Jan</v>
      </c>
      <c r="W3582" s="1">
        <f t="shared" si="561"/>
        <v>2015</v>
      </c>
      <c r="X3582" s="1">
        <f t="shared" si="562"/>
        <v>2015</v>
      </c>
    </row>
    <row r="3583" spans="1:24" ht="40.5" x14ac:dyDescent="0.3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17">
        <f t="shared" si="558"/>
        <v>41850.26284722222</v>
      </c>
      <c r="L3583" s="17">
        <f t="shared" si="559"/>
        <v>41836.26284722222</v>
      </c>
      <c r="M3583" s="5" t="b">
        <v>0</v>
      </c>
      <c r="N3583" s="5">
        <v>45</v>
      </c>
      <c r="O3583" s="5" t="b">
        <v>1</v>
      </c>
      <c r="P3583" s="5" t="s">
        <v>8271</v>
      </c>
      <c r="Q3583" s="10">
        <f t="shared" si="554"/>
        <v>100</v>
      </c>
      <c r="R3583" s="12">
        <f t="shared" si="555"/>
        <v>3</v>
      </c>
      <c r="S3583" s="13" t="str">
        <f t="shared" si="560"/>
        <v>Theater</v>
      </c>
      <c r="T3583" s="13" t="str">
        <f t="shared" si="563"/>
        <v>Plays</v>
      </c>
      <c r="U3583" s="18" t="str">
        <f t="shared" si="556"/>
        <v>Jul</v>
      </c>
      <c r="V3583" s="18" t="str">
        <f t="shared" si="557"/>
        <v>Jul</v>
      </c>
      <c r="W3583" s="1">
        <f t="shared" si="561"/>
        <v>2014</v>
      </c>
      <c r="X3583" s="1">
        <f t="shared" si="562"/>
        <v>2014</v>
      </c>
    </row>
    <row r="3584" spans="1:24" ht="40.5" x14ac:dyDescent="0.3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17">
        <f t="shared" si="558"/>
        <v>42464.887523148143</v>
      </c>
      <c r="L3584" s="17">
        <f t="shared" si="559"/>
        <v>42450.887523148143</v>
      </c>
      <c r="M3584" s="5" t="b">
        <v>0</v>
      </c>
      <c r="N3584" s="5">
        <v>49</v>
      </c>
      <c r="O3584" s="5" t="b">
        <v>1</v>
      </c>
      <c r="P3584" s="5" t="s">
        <v>8271</v>
      </c>
      <c r="Q3584" s="10">
        <f t="shared" si="554"/>
        <v>287</v>
      </c>
      <c r="R3584" s="12">
        <f t="shared" si="555"/>
        <v>4.9000000000000004</v>
      </c>
      <c r="S3584" s="13" t="str">
        <f t="shared" si="560"/>
        <v>Theater</v>
      </c>
      <c r="T3584" s="13" t="str">
        <f t="shared" si="563"/>
        <v>Plays</v>
      </c>
      <c r="U3584" s="18" t="str">
        <f t="shared" si="556"/>
        <v>Apr</v>
      </c>
      <c r="V3584" s="18" t="str">
        <f t="shared" si="557"/>
        <v>Mar</v>
      </c>
      <c r="W3584" s="1">
        <f t="shared" si="561"/>
        <v>2016</v>
      </c>
      <c r="X3584" s="1">
        <f t="shared" si="562"/>
        <v>2016</v>
      </c>
    </row>
    <row r="3585" spans="1:24" ht="40.5" x14ac:dyDescent="0.3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17">
        <f t="shared" si="558"/>
        <v>42478.175983796296</v>
      </c>
      <c r="L3585" s="17">
        <f t="shared" si="559"/>
        <v>42418.217650462961</v>
      </c>
      <c r="M3585" s="5" t="b">
        <v>0</v>
      </c>
      <c r="N3585" s="5">
        <v>24</v>
      </c>
      <c r="O3585" s="5" t="b">
        <v>1</v>
      </c>
      <c r="P3585" s="5" t="s">
        <v>8271</v>
      </c>
      <c r="Q3585" s="10">
        <f t="shared" si="554"/>
        <v>108.5</v>
      </c>
      <c r="R3585" s="12">
        <f t="shared" si="555"/>
        <v>0.8</v>
      </c>
      <c r="S3585" s="13" t="str">
        <f t="shared" si="560"/>
        <v>Theater</v>
      </c>
      <c r="T3585" s="13" t="str">
        <f t="shared" si="563"/>
        <v>Plays</v>
      </c>
      <c r="U3585" s="18" t="str">
        <f t="shared" si="556"/>
        <v>Apr</v>
      </c>
      <c r="V3585" s="18" t="str">
        <f t="shared" si="557"/>
        <v>Feb</v>
      </c>
      <c r="W3585" s="1">
        <f t="shared" si="561"/>
        <v>2016</v>
      </c>
      <c r="X3585" s="1">
        <f t="shared" si="562"/>
        <v>2016</v>
      </c>
    </row>
    <row r="3586" spans="1:24" ht="81" x14ac:dyDescent="0.3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17">
        <f t="shared" si="558"/>
        <v>42198.108148148145</v>
      </c>
      <c r="L3586" s="17">
        <f t="shared" si="559"/>
        <v>42168.108148148145</v>
      </c>
      <c r="M3586" s="5" t="b">
        <v>0</v>
      </c>
      <c r="N3586" s="5">
        <v>112</v>
      </c>
      <c r="O3586" s="5" t="b">
        <v>1</v>
      </c>
      <c r="P3586" s="5" t="s">
        <v>8271</v>
      </c>
      <c r="Q3586" s="10">
        <f t="shared" ref="Q3586:Q3649" si="564">100*E3586/D3586</f>
        <v>115.5</v>
      </c>
      <c r="R3586" s="12">
        <f t="shared" ref="R3586:R3649" si="565">100*N3586/D3586</f>
        <v>3.7333333333333334</v>
      </c>
      <c r="S3586" s="13" t="str">
        <f t="shared" si="560"/>
        <v>Theater</v>
      </c>
      <c r="T3586" s="13" t="str">
        <f t="shared" si="563"/>
        <v>Plays</v>
      </c>
      <c r="U3586" s="18" t="str">
        <f t="shared" ref="U3586:U3649" si="566">TEXT((I3586/86400)+25569+(-5/24), "mmm")</f>
        <v>Jul</v>
      </c>
      <c r="V3586" s="18" t="str">
        <f t="shared" ref="V3586:V3649" si="567">TEXT((J3586/86400)+25569+(-5/24), "mmm")</f>
        <v>Jun</v>
      </c>
      <c r="W3586" s="1">
        <f t="shared" si="561"/>
        <v>2015</v>
      </c>
      <c r="X3586" s="1">
        <f t="shared" si="562"/>
        <v>2015</v>
      </c>
    </row>
    <row r="3587" spans="1:24" ht="40.5" x14ac:dyDescent="0.3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17">
        <f t="shared" ref="K3587:K3650" si="568">(I3587/86400)+25569+(-5/24)</f>
        <v>41994.507986111108</v>
      </c>
      <c r="L3587" s="17">
        <f t="shared" ref="L3587:L3650" si="569">(J3587/86400)+25569+(-5/24)</f>
        <v>41964.507986111108</v>
      </c>
      <c r="M3587" s="5" t="b">
        <v>0</v>
      </c>
      <c r="N3587" s="5">
        <v>23</v>
      </c>
      <c r="O3587" s="5" t="b">
        <v>1</v>
      </c>
      <c r="P3587" s="5" t="s">
        <v>8271</v>
      </c>
      <c r="Q3587" s="10">
        <f t="shared" si="564"/>
        <v>119.11764705882354</v>
      </c>
      <c r="R3587" s="12">
        <f t="shared" si="565"/>
        <v>0.67647058823529416</v>
      </c>
      <c r="S3587" s="13" t="str">
        <f t="shared" ref="S3587:S3650" si="570">IF(ISNUMBER(SEARCH("film",P3587)),"Film",IF(ISNUMBER(SEARCH("theater",P3587)),"Theater",IF(ISNUMBER(SEARCH("music",P3587)),"Music",IF(ISNUMBER(SEARCH("technology",P3587)),"Technology",IF(ISNUMBER(SEARCH("journalism",P3587)),"Journalism",IF(ISNUMBER(SEARCH("games",P3587)),"Games",IF(ISNUMBER(SEARCH("food",P3587)),"Food",IF(ISNUMBER(SEARCH("photography",P3587)),"Photography",IF(ISNUMBER(SEARCH("publishing",P3587)),"Publishing")))))))))</f>
        <v>Theater</v>
      </c>
      <c r="T3587" s="13" t="str">
        <f t="shared" si="563"/>
        <v>Plays</v>
      </c>
      <c r="U3587" s="18" t="str">
        <f t="shared" si="566"/>
        <v>Dec</v>
      </c>
      <c r="V3587" s="18" t="str">
        <f t="shared" si="567"/>
        <v>Nov</v>
      </c>
      <c r="W3587" s="1">
        <f t="shared" ref="W3587:W3650" si="571">YEAR(K3587)</f>
        <v>2014</v>
      </c>
      <c r="X3587" s="1">
        <f t="shared" ref="X3587:X3650" si="572">YEAR(L3587)</f>
        <v>2014</v>
      </c>
    </row>
    <row r="3588" spans="1:24" ht="40.5" x14ac:dyDescent="0.3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17">
        <f t="shared" si="568"/>
        <v>42636.489236111105</v>
      </c>
      <c r="L3588" s="17">
        <f t="shared" si="569"/>
        <v>42576.489236111105</v>
      </c>
      <c r="M3588" s="5" t="b">
        <v>0</v>
      </c>
      <c r="N3588" s="5">
        <v>54</v>
      </c>
      <c r="O3588" s="5" t="b">
        <v>1</v>
      </c>
      <c r="P3588" s="5" t="s">
        <v>8271</v>
      </c>
      <c r="Q3588" s="10">
        <f t="shared" si="564"/>
        <v>109.42666666666666</v>
      </c>
      <c r="R3588" s="12">
        <f t="shared" si="565"/>
        <v>0.72</v>
      </c>
      <c r="S3588" s="13" t="str">
        <f t="shared" si="570"/>
        <v>Theater</v>
      </c>
      <c r="T3588" s="13" t="str">
        <f t="shared" si="563"/>
        <v>Plays</v>
      </c>
      <c r="U3588" s="18" t="str">
        <f t="shared" si="566"/>
        <v>Sep</v>
      </c>
      <c r="V3588" s="18" t="str">
        <f t="shared" si="567"/>
        <v>Jul</v>
      </c>
      <c r="W3588" s="1">
        <f t="shared" si="571"/>
        <v>2016</v>
      </c>
      <c r="X3588" s="1">
        <f t="shared" si="572"/>
        <v>2016</v>
      </c>
    </row>
    <row r="3589" spans="1:24" ht="40.5" x14ac:dyDescent="0.3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17">
        <f t="shared" si="568"/>
        <v>42548.583333333336</v>
      </c>
      <c r="L3589" s="17">
        <f t="shared" si="569"/>
        <v>42503.331643518519</v>
      </c>
      <c r="M3589" s="5" t="b">
        <v>0</v>
      </c>
      <c r="N3589" s="5">
        <v>28</v>
      </c>
      <c r="O3589" s="5" t="b">
        <v>1</v>
      </c>
      <c r="P3589" s="5" t="s">
        <v>8271</v>
      </c>
      <c r="Q3589" s="10">
        <f t="shared" si="564"/>
        <v>126.6</v>
      </c>
      <c r="R3589" s="12">
        <f t="shared" si="565"/>
        <v>5.6</v>
      </c>
      <c r="S3589" s="13" t="str">
        <f t="shared" si="570"/>
        <v>Theater</v>
      </c>
      <c r="T3589" s="13" t="str">
        <f t="shared" si="563"/>
        <v>Plays</v>
      </c>
      <c r="U3589" s="18" t="str">
        <f t="shared" si="566"/>
        <v>Jun</v>
      </c>
      <c r="V3589" s="18" t="str">
        <f t="shared" si="567"/>
        <v>May</v>
      </c>
      <c r="W3589" s="1">
        <f t="shared" si="571"/>
        <v>2016</v>
      </c>
      <c r="X3589" s="1">
        <f t="shared" si="572"/>
        <v>2016</v>
      </c>
    </row>
    <row r="3590" spans="1:24" ht="40.5" x14ac:dyDescent="0.3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17">
        <f t="shared" si="568"/>
        <v>42123.749999999993</v>
      </c>
      <c r="L3590" s="17">
        <f t="shared" si="569"/>
        <v>42101.620486111111</v>
      </c>
      <c r="M3590" s="5" t="b">
        <v>0</v>
      </c>
      <c r="N3590" s="5">
        <v>11</v>
      </c>
      <c r="O3590" s="5" t="b">
        <v>1</v>
      </c>
      <c r="P3590" s="5" t="s">
        <v>8271</v>
      </c>
      <c r="Q3590" s="10">
        <f t="shared" si="564"/>
        <v>100.5</v>
      </c>
      <c r="R3590" s="12">
        <f t="shared" si="565"/>
        <v>5.5</v>
      </c>
      <c r="S3590" s="13" t="str">
        <f t="shared" si="570"/>
        <v>Theater</v>
      </c>
      <c r="T3590" s="13" t="str">
        <f t="shared" si="563"/>
        <v>Plays</v>
      </c>
      <c r="U3590" s="18" t="str">
        <f t="shared" si="566"/>
        <v>Apr</v>
      </c>
      <c r="V3590" s="18" t="str">
        <f t="shared" si="567"/>
        <v>Apr</v>
      </c>
      <c r="W3590" s="1">
        <f t="shared" si="571"/>
        <v>2015</v>
      </c>
      <c r="X3590" s="1">
        <f t="shared" si="572"/>
        <v>2015</v>
      </c>
    </row>
    <row r="3591" spans="1:24" ht="60.75" x14ac:dyDescent="0.3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17">
        <f t="shared" si="568"/>
        <v>42150.439201388886</v>
      </c>
      <c r="L3591" s="17">
        <f t="shared" si="569"/>
        <v>42125.439201388886</v>
      </c>
      <c r="M3591" s="5" t="b">
        <v>0</v>
      </c>
      <c r="N3591" s="5">
        <v>62</v>
      </c>
      <c r="O3591" s="5" t="b">
        <v>1</v>
      </c>
      <c r="P3591" s="5" t="s">
        <v>8271</v>
      </c>
      <c r="Q3591" s="10">
        <f t="shared" si="564"/>
        <v>127.5</v>
      </c>
      <c r="R3591" s="12">
        <f t="shared" si="565"/>
        <v>1.55</v>
      </c>
      <c r="S3591" s="13" t="str">
        <f t="shared" si="570"/>
        <v>Theater</v>
      </c>
      <c r="T3591" s="13" t="str">
        <f t="shared" si="563"/>
        <v>Plays</v>
      </c>
      <c r="U3591" s="18" t="str">
        <f t="shared" si="566"/>
        <v>May</v>
      </c>
      <c r="V3591" s="18" t="str">
        <f t="shared" si="567"/>
        <v>May</v>
      </c>
      <c r="W3591" s="1">
        <f t="shared" si="571"/>
        <v>2015</v>
      </c>
      <c r="X3591" s="1">
        <f t="shared" si="572"/>
        <v>2015</v>
      </c>
    </row>
    <row r="3592" spans="1:24" ht="40.5" x14ac:dyDescent="0.3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17">
        <f t="shared" si="568"/>
        <v>41932.125393518516</v>
      </c>
      <c r="L3592" s="17">
        <f t="shared" si="569"/>
        <v>41902.125393518516</v>
      </c>
      <c r="M3592" s="5" t="b">
        <v>0</v>
      </c>
      <c r="N3592" s="5">
        <v>73</v>
      </c>
      <c r="O3592" s="5" t="b">
        <v>1</v>
      </c>
      <c r="P3592" s="5" t="s">
        <v>8271</v>
      </c>
      <c r="Q3592" s="10">
        <f t="shared" si="564"/>
        <v>100.06</v>
      </c>
      <c r="R3592" s="12">
        <f t="shared" si="565"/>
        <v>1.46</v>
      </c>
      <c r="S3592" s="13" t="str">
        <f t="shared" si="570"/>
        <v>Theater</v>
      </c>
      <c r="T3592" s="13" t="str">
        <f t="shared" si="563"/>
        <v>Plays</v>
      </c>
      <c r="U3592" s="18" t="str">
        <f t="shared" si="566"/>
        <v>Oct</v>
      </c>
      <c r="V3592" s="18" t="str">
        <f t="shared" si="567"/>
        <v>Sep</v>
      </c>
      <c r="W3592" s="1">
        <f t="shared" si="571"/>
        <v>2014</v>
      </c>
      <c r="X3592" s="1">
        <f t="shared" si="572"/>
        <v>2014</v>
      </c>
    </row>
    <row r="3593" spans="1:24" ht="60.75" x14ac:dyDescent="0.3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17">
        <f t="shared" si="568"/>
        <v>42027.999305555553</v>
      </c>
      <c r="L3593" s="17">
        <f t="shared" si="569"/>
        <v>42003.74009259259</v>
      </c>
      <c r="M3593" s="5" t="b">
        <v>0</v>
      </c>
      <c r="N3593" s="5">
        <v>18</v>
      </c>
      <c r="O3593" s="5" t="b">
        <v>1</v>
      </c>
      <c r="P3593" s="5" t="s">
        <v>8271</v>
      </c>
      <c r="Q3593" s="10">
        <f t="shared" si="564"/>
        <v>175</v>
      </c>
      <c r="R3593" s="12">
        <f t="shared" si="565"/>
        <v>2.5714285714285716</v>
      </c>
      <c r="S3593" s="13" t="str">
        <f t="shared" si="570"/>
        <v>Theater</v>
      </c>
      <c r="T3593" s="13" t="str">
        <f t="shared" si="563"/>
        <v>Plays</v>
      </c>
      <c r="U3593" s="18" t="str">
        <f t="shared" si="566"/>
        <v>Jan</v>
      </c>
      <c r="V3593" s="18" t="str">
        <f t="shared" si="567"/>
        <v>Dec</v>
      </c>
      <c r="W3593" s="1">
        <f t="shared" si="571"/>
        <v>2015</v>
      </c>
      <c r="X3593" s="1">
        <f t="shared" si="572"/>
        <v>2014</v>
      </c>
    </row>
    <row r="3594" spans="1:24" ht="40.5" x14ac:dyDescent="0.3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17">
        <f t="shared" si="568"/>
        <v>42045.999305555553</v>
      </c>
      <c r="L3594" s="17">
        <f t="shared" si="569"/>
        <v>41988.621608796289</v>
      </c>
      <c r="M3594" s="5" t="b">
        <v>0</v>
      </c>
      <c r="N3594" s="5">
        <v>35</v>
      </c>
      <c r="O3594" s="5" t="b">
        <v>1</v>
      </c>
      <c r="P3594" s="5" t="s">
        <v>8271</v>
      </c>
      <c r="Q3594" s="10">
        <f t="shared" si="564"/>
        <v>127.25</v>
      </c>
      <c r="R3594" s="12">
        <f t="shared" si="565"/>
        <v>1.75</v>
      </c>
      <c r="S3594" s="13" t="str">
        <f t="shared" si="570"/>
        <v>Theater</v>
      </c>
      <c r="T3594" s="13" t="str">
        <f t="shared" si="563"/>
        <v>Plays</v>
      </c>
      <c r="U3594" s="18" t="str">
        <f t="shared" si="566"/>
        <v>Feb</v>
      </c>
      <c r="V3594" s="18" t="str">
        <f t="shared" si="567"/>
        <v>Dec</v>
      </c>
      <c r="W3594" s="1">
        <f t="shared" si="571"/>
        <v>2015</v>
      </c>
      <c r="X3594" s="1">
        <f t="shared" si="572"/>
        <v>2014</v>
      </c>
    </row>
    <row r="3595" spans="1:24" ht="40.5" x14ac:dyDescent="0.3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17">
        <f t="shared" si="568"/>
        <v>42009.643055555549</v>
      </c>
      <c r="L3595" s="17">
        <f t="shared" si="569"/>
        <v>41974.690266203703</v>
      </c>
      <c r="M3595" s="5" t="b">
        <v>0</v>
      </c>
      <c r="N3595" s="5">
        <v>43</v>
      </c>
      <c r="O3595" s="5" t="b">
        <v>1</v>
      </c>
      <c r="P3595" s="5" t="s">
        <v>8271</v>
      </c>
      <c r="Q3595" s="10">
        <f t="shared" si="564"/>
        <v>110.63333333333334</v>
      </c>
      <c r="R3595" s="12">
        <f t="shared" si="565"/>
        <v>1.4333333333333333</v>
      </c>
      <c r="S3595" s="13" t="str">
        <f t="shared" si="570"/>
        <v>Theater</v>
      </c>
      <c r="T3595" s="13" t="str">
        <f t="shared" si="563"/>
        <v>Plays</v>
      </c>
      <c r="U3595" s="18" t="str">
        <f t="shared" si="566"/>
        <v>Jan</v>
      </c>
      <c r="V3595" s="18" t="str">
        <f t="shared" si="567"/>
        <v>Dec</v>
      </c>
      <c r="W3595" s="1">
        <f t="shared" si="571"/>
        <v>2015</v>
      </c>
      <c r="X3595" s="1">
        <f t="shared" si="572"/>
        <v>2014</v>
      </c>
    </row>
    <row r="3596" spans="1:24" ht="40.5" x14ac:dyDescent="0.3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17">
        <f t="shared" si="568"/>
        <v>42616.858587962961</v>
      </c>
      <c r="L3596" s="17">
        <f t="shared" si="569"/>
        <v>42591.858587962961</v>
      </c>
      <c r="M3596" s="5" t="b">
        <v>0</v>
      </c>
      <c r="N3596" s="5">
        <v>36</v>
      </c>
      <c r="O3596" s="5" t="b">
        <v>1</v>
      </c>
      <c r="P3596" s="5" t="s">
        <v>8271</v>
      </c>
      <c r="Q3596" s="10">
        <f t="shared" si="564"/>
        <v>125.9375</v>
      </c>
      <c r="R3596" s="12">
        <f t="shared" si="565"/>
        <v>2.25</v>
      </c>
      <c r="S3596" s="13" t="str">
        <f t="shared" si="570"/>
        <v>Theater</v>
      </c>
      <c r="T3596" s="13" t="str">
        <f t="shared" si="563"/>
        <v>Plays</v>
      </c>
      <c r="U3596" s="18" t="str">
        <f t="shared" si="566"/>
        <v>Sep</v>
      </c>
      <c r="V3596" s="18" t="str">
        <f t="shared" si="567"/>
        <v>Aug</v>
      </c>
      <c r="W3596" s="1">
        <f t="shared" si="571"/>
        <v>2016</v>
      </c>
      <c r="X3596" s="1">
        <f t="shared" si="572"/>
        <v>2016</v>
      </c>
    </row>
    <row r="3597" spans="1:24" x14ac:dyDescent="0.3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17">
        <f t="shared" si="568"/>
        <v>42076.082638888889</v>
      </c>
      <c r="L3597" s="17">
        <f t="shared" si="569"/>
        <v>42049.800034722219</v>
      </c>
      <c r="M3597" s="5" t="b">
        <v>0</v>
      </c>
      <c r="N3597" s="5">
        <v>62</v>
      </c>
      <c r="O3597" s="5" t="b">
        <v>1</v>
      </c>
      <c r="P3597" s="5" t="s">
        <v>8271</v>
      </c>
      <c r="Q3597" s="10">
        <f t="shared" si="564"/>
        <v>118.5</v>
      </c>
      <c r="R3597" s="12">
        <f t="shared" si="565"/>
        <v>2.3846153846153846</v>
      </c>
      <c r="S3597" s="13" t="str">
        <f t="shared" si="570"/>
        <v>Theater</v>
      </c>
      <c r="T3597" s="13" t="str">
        <f t="shared" si="563"/>
        <v>Plays</v>
      </c>
      <c r="U3597" s="18" t="str">
        <f t="shared" si="566"/>
        <v>Mar</v>
      </c>
      <c r="V3597" s="18" t="str">
        <f t="shared" si="567"/>
        <v>Feb</v>
      </c>
      <c r="W3597" s="1">
        <f t="shared" si="571"/>
        <v>2015</v>
      </c>
      <c r="X3597" s="1">
        <f t="shared" si="572"/>
        <v>2015</v>
      </c>
    </row>
    <row r="3598" spans="1:24" ht="40.5" x14ac:dyDescent="0.3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17">
        <f t="shared" si="568"/>
        <v>41877.506736111107</v>
      </c>
      <c r="L3598" s="17">
        <f t="shared" si="569"/>
        <v>41856.506736111107</v>
      </c>
      <c r="M3598" s="5" t="b">
        <v>0</v>
      </c>
      <c r="N3598" s="5">
        <v>15</v>
      </c>
      <c r="O3598" s="5" t="b">
        <v>1</v>
      </c>
      <c r="P3598" s="5" t="s">
        <v>8271</v>
      </c>
      <c r="Q3598" s="10">
        <f t="shared" si="564"/>
        <v>107.72727272727273</v>
      </c>
      <c r="R3598" s="12">
        <f t="shared" si="565"/>
        <v>1.3636363636363635</v>
      </c>
      <c r="S3598" s="13" t="str">
        <f t="shared" si="570"/>
        <v>Theater</v>
      </c>
      <c r="T3598" s="13" t="str">
        <f t="shared" si="563"/>
        <v>Plays</v>
      </c>
      <c r="U3598" s="18" t="str">
        <f t="shared" si="566"/>
        <v>Aug</v>
      </c>
      <c r="V3598" s="18" t="str">
        <f t="shared" si="567"/>
        <v>Aug</v>
      </c>
      <c r="W3598" s="1">
        <f t="shared" si="571"/>
        <v>2014</v>
      </c>
      <c r="X3598" s="1">
        <f t="shared" si="572"/>
        <v>2014</v>
      </c>
    </row>
    <row r="3599" spans="1:24" ht="60.75" x14ac:dyDescent="0.3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17">
        <f t="shared" si="568"/>
        <v>42432.040972222218</v>
      </c>
      <c r="L3599" s="17">
        <f t="shared" si="569"/>
        <v>42417.377199074072</v>
      </c>
      <c r="M3599" s="5" t="b">
        <v>0</v>
      </c>
      <c r="N3599" s="5">
        <v>33</v>
      </c>
      <c r="O3599" s="5" t="b">
        <v>1</v>
      </c>
      <c r="P3599" s="5" t="s">
        <v>8271</v>
      </c>
      <c r="Q3599" s="10">
        <f t="shared" si="564"/>
        <v>102.6</v>
      </c>
      <c r="R3599" s="12">
        <f t="shared" si="565"/>
        <v>1.32</v>
      </c>
      <c r="S3599" s="13" t="str">
        <f t="shared" si="570"/>
        <v>Theater</v>
      </c>
      <c r="T3599" s="13" t="str">
        <f t="shared" si="563"/>
        <v>Plays</v>
      </c>
      <c r="U3599" s="18" t="str">
        <f t="shared" si="566"/>
        <v>Mar</v>
      </c>
      <c r="V3599" s="18" t="str">
        <f t="shared" si="567"/>
        <v>Feb</v>
      </c>
      <c r="W3599" s="1">
        <f t="shared" si="571"/>
        <v>2016</v>
      </c>
      <c r="X3599" s="1">
        <f t="shared" si="572"/>
        <v>2016</v>
      </c>
    </row>
    <row r="3600" spans="1:24" ht="40.5" x14ac:dyDescent="0.3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17">
        <f t="shared" si="568"/>
        <v>41884.999305555553</v>
      </c>
      <c r="L3600" s="17">
        <f t="shared" si="569"/>
        <v>41866.590532407405</v>
      </c>
      <c r="M3600" s="5" t="b">
        <v>0</v>
      </c>
      <c r="N3600" s="5">
        <v>27</v>
      </c>
      <c r="O3600" s="5" t="b">
        <v>1</v>
      </c>
      <c r="P3600" s="5" t="s">
        <v>8271</v>
      </c>
      <c r="Q3600" s="10">
        <f t="shared" si="564"/>
        <v>110.1</v>
      </c>
      <c r="R3600" s="12">
        <f t="shared" si="565"/>
        <v>2.7</v>
      </c>
      <c r="S3600" s="13" t="str">
        <f t="shared" si="570"/>
        <v>Theater</v>
      </c>
      <c r="T3600" s="13" t="str">
        <f t="shared" si="563"/>
        <v>Plays</v>
      </c>
      <c r="U3600" s="18" t="str">
        <f t="shared" si="566"/>
        <v>Sep</v>
      </c>
      <c r="V3600" s="18" t="str">
        <f t="shared" si="567"/>
        <v>Aug</v>
      </c>
      <c r="W3600" s="1">
        <f t="shared" si="571"/>
        <v>2014</v>
      </c>
      <c r="X3600" s="1">
        <f t="shared" si="572"/>
        <v>2014</v>
      </c>
    </row>
    <row r="3601" spans="1:24" ht="40.5" x14ac:dyDescent="0.3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17">
        <f t="shared" si="568"/>
        <v>42245.791666666664</v>
      </c>
      <c r="L3601" s="17">
        <f t="shared" si="569"/>
        <v>42220.586539351854</v>
      </c>
      <c r="M3601" s="5" t="b">
        <v>0</v>
      </c>
      <c r="N3601" s="5">
        <v>17</v>
      </c>
      <c r="O3601" s="5" t="b">
        <v>1</v>
      </c>
      <c r="P3601" s="5" t="s">
        <v>8271</v>
      </c>
      <c r="Q3601" s="10">
        <f t="shared" si="564"/>
        <v>202</v>
      </c>
      <c r="R3601" s="12">
        <f t="shared" si="565"/>
        <v>3.4</v>
      </c>
      <c r="S3601" s="13" t="str">
        <f t="shared" si="570"/>
        <v>Theater</v>
      </c>
      <c r="T3601" s="13" t="str">
        <f t="shared" si="563"/>
        <v>Plays</v>
      </c>
      <c r="U3601" s="18" t="str">
        <f t="shared" si="566"/>
        <v>Aug</v>
      </c>
      <c r="V3601" s="18" t="str">
        <f t="shared" si="567"/>
        <v>Aug</v>
      </c>
      <c r="W3601" s="1">
        <f t="shared" si="571"/>
        <v>2015</v>
      </c>
      <c r="X3601" s="1">
        <f t="shared" si="572"/>
        <v>2015</v>
      </c>
    </row>
    <row r="3602" spans="1:24" x14ac:dyDescent="0.3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17">
        <f t="shared" si="568"/>
        <v>42656.640787037039</v>
      </c>
      <c r="L3602" s="17">
        <f t="shared" si="569"/>
        <v>42628.640787037039</v>
      </c>
      <c r="M3602" s="5" t="b">
        <v>0</v>
      </c>
      <c r="N3602" s="5">
        <v>4</v>
      </c>
      <c r="O3602" s="5" t="b">
        <v>1</v>
      </c>
      <c r="P3602" s="5" t="s">
        <v>8271</v>
      </c>
      <c r="Q3602" s="10">
        <f t="shared" si="564"/>
        <v>130</v>
      </c>
      <c r="R3602" s="12">
        <f t="shared" si="565"/>
        <v>40</v>
      </c>
      <c r="S3602" s="13" t="str">
        <f t="shared" si="570"/>
        <v>Theater</v>
      </c>
      <c r="T3602" s="13" t="str">
        <f t="shared" si="563"/>
        <v>Plays</v>
      </c>
      <c r="U3602" s="18" t="str">
        <f t="shared" si="566"/>
        <v>Oct</v>
      </c>
      <c r="V3602" s="18" t="str">
        <f t="shared" si="567"/>
        <v>Sep</v>
      </c>
      <c r="W3602" s="1">
        <f t="shared" si="571"/>
        <v>2016</v>
      </c>
      <c r="X3602" s="1">
        <f t="shared" si="572"/>
        <v>2016</v>
      </c>
    </row>
    <row r="3603" spans="1:24" ht="40.5" x14ac:dyDescent="0.3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17">
        <f t="shared" si="568"/>
        <v>42020.790300925924</v>
      </c>
      <c r="L3603" s="17">
        <f t="shared" si="569"/>
        <v>41990.790300925924</v>
      </c>
      <c r="M3603" s="5" t="b">
        <v>0</v>
      </c>
      <c r="N3603" s="5">
        <v>53</v>
      </c>
      <c r="O3603" s="5" t="b">
        <v>1</v>
      </c>
      <c r="P3603" s="5" t="s">
        <v>8271</v>
      </c>
      <c r="Q3603" s="10">
        <f t="shared" si="564"/>
        <v>104.35</v>
      </c>
      <c r="R3603" s="12">
        <f t="shared" si="565"/>
        <v>2.65</v>
      </c>
      <c r="S3603" s="13" t="str">
        <f t="shared" si="570"/>
        <v>Theater</v>
      </c>
      <c r="T3603" s="13" t="str">
        <f t="shared" si="563"/>
        <v>Plays</v>
      </c>
      <c r="U3603" s="18" t="str">
        <f t="shared" si="566"/>
        <v>Jan</v>
      </c>
      <c r="V3603" s="18" t="str">
        <f t="shared" si="567"/>
        <v>Dec</v>
      </c>
      <c r="W3603" s="1">
        <f t="shared" si="571"/>
        <v>2015</v>
      </c>
      <c r="X3603" s="1">
        <f t="shared" si="572"/>
        <v>2014</v>
      </c>
    </row>
    <row r="3604" spans="1:24" ht="40.5" x14ac:dyDescent="0.3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17">
        <f t="shared" si="568"/>
        <v>42507.68609953703</v>
      </c>
      <c r="L3604" s="17">
        <f t="shared" si="569"/>
        <v>42447.68609953703</v>
      </c>
      <c r="M3604" s="5" t="b">
        <v>0</v>
      </c>
      <c r="N3604" s="5">
        <v>49</v>
      </c>
      <c r="O3604" s="5" t="b">
        <v>1</v>
      </c>
      <c r="P3604" s="5" t="s">
        <v>8271</v>
      </c>
      <c r="Q3604" s="10">
        <f t="shared" si="564"/>
        <v>100.05</v>
      </c>
      <c r="R3604" s="12">
        <f t="shared" si="565"/>
        <v>1.2250000000000001</v>
      </c>
      <c r="S3604" s="13" t="str">
        <f t="shared" si="570"/>
        <v>Theater</v>
      </c>
      <c r="T3604" s="13" t="str">
        <f t="shared" si="563"/>
        <v>Plays</v>
      </c>
      <c r="U3604" s="18" t="str">
        <f t="shared" si="566"/>
        <v>May</v>
      </c>
      <c r="V3604" s="18" t="str">
        <f t="shared" si="567"/>
        <v>Mar</v>
      </c>
      <c r="W3604" s="1">
        <f t="shared" si="571"/>
        <v>2016</v>
      </c>
      <c r="X3604" s="1">
        <f t="shared" si="572"/>
        <v>2016</v>
      </c>
    </row>
    <row r="3605" spans="1:24" ht="40.5" x14ac:dyDescent="0.3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17">
        <f t="shared" si="568"/>
        <v>42313.697685185187</v>
      </c>
      <c r="L3605" s="17">
        <f t="shared" si="569"/>
        <v>42283.656018518515</v>
      </c>
      <c r="M3605" s="5" t="b">
        <v>0</v>
      </c>
      <c r="N3605" s="5">
        <v>57</v>
      </c>
      <c r="O3605" s="5" t="b">
        <v>1</v>
      </c>
      <c r="P3605" s="5" t="s">
        <v>8271</v>
      </c>
      <c r="Q3605" s="10">
        <f t="shared" si="564"/>
        <v>170.66666666666666</v>
      </c>
      <c r="R3605" s="12">
        <f t="shared" si="565"/>
        <v>3.8</v>
      </c>
      <c r="S3605" s="13" t="str">
        <f t="shared" si="570"/>
        <v>Theater</v>
      </c>
      <c r="T3605" s="13" t="str">
        <f t="shared" si="563"/>
        <v>Plays</v>
      </c>
      <c r="U3605" s="18" t="str">
        <f t="shared" si="566"/>
        <v>Nov</v>
      </c>
      <c r="V3605" s="18" t="str">
        <f t="shared" si="567"/>
        <v>Oct</v>
      </c>
      <c r="W3605" s="1">
        <f t="shared" si="571"/>
        <v>2015</v>
      </c>
      <c r="X3605" s="1">
        <f t="shared" si="572"/>
        <v>2015</v>
      </c>
    </row>
    <row r="3606" spans="1:24" ht="40.5" x14ac:dyDescent="0.3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17">
        <f t="shared" si="568"/>
        <v>42489.082638888889</v>
      </c>
      <c r="L3606" s="17">
        <f t="shared" si="569"/>
        <v>42482.80736111111</v>
      </c>
      <c r="M3606" s="5" t="b">
        <v>0</v>
      </c>
      <c r="N3606" s="5">
        <v>69</v>
      </c>
      <c r="O3606" s="5" t="b">
        <v>1</v>
      </c>
      <c r="P3606" s="5" t="s">
        <v>8271</v>
      </c>
      <c r="Q3606" s="10">
        <f t="shared" si="564"/>
        <v>112.83333333333333</v>
      </c>
      <c r="R3606" s="12">
        <f t="shared" si="565"/>
        <v>2.2999999999999998</v>
      </c>
      <c r="S3606" s="13" t="str">
        <f t="shared" si="570"/>
        <v>Theater</v>
      </c>
      <c r="T3606" s="13" t="str">
        <f t="shared" si="563"/>
        <v>Plays</v>
      </c>
      <c r="U3606" s="18" t="str">
        <f t="shared" si="566"/>
        <v>Apr</v>
      </c>
      <c r="V3606" s="18" t="str">
        <f t="shared" si="567"/>
        <v>Apr</v>
      </c>
      <c r="W3606" s="1">
        <f t="shared" si="571"/>
        <v>2016</v>
      </c>
      <c r="X3606" s="1">
        <f t="shared" si="572"/>
        <v>2016</v>
      </c>
    </row>
    <row r="3607" spans="1:24" ht="60.75" x14ac:dyDescent="0.3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17">
        <f t="shared" si="568"/>
        <v>42413.584791666661</v>
      </c>
      <c r="L3607" s="17">
        <f t="shared" si="569"/>
        <v>42383.584791666661</v>
      </c>
      <c r="M3607" s="5" t="b">
        <v>0</v>
      </c>
      <c r="N3607" s="5">
        <v>15</v>
      </c>
      <c r="O3607" s="5" t="b">
        <v>1</v>
      </c>
      <c r="P3607" s="5" t="s">
        <v>8271</v>
      </c>
      <c r="Q3607" s="10">
        <f t="shared" si="564"/>
        <v>184</v>
      </c>
      <c r="R3607" s="12">
        <f t="shared" si="565"/>
        <v>6</v>
      </c>
      <c r="S3607" s="13" t="str">
        <f t="shared" si="570"/>
        <v>Theater</v>
      </c>
      <c r="T3607" s="13" t="str">
        <f t="shared" si="563"/>
        <v>Plays</v>
      </c>
      <c r="U3607" s="18" t="str">
        <f t="shared" si="566"/>
        <v>Feb</v>
      </c>
      <c r="V3607" s="18" t="str">
        <f t="shared" si="567"/>
        <v>Jan</v>
      </c>
      <c r="W3607" s="1">
        <f t="shared" si="571"/>
        <v>2016</v>
      </c>
      <c r="X3607" s="1">
        <f t="shared" si="572"/>
        <v>2016</v>
      </c>
    </row>
    <row r="3608" spans="1:24" ht="40.5" x14ac:dyDescent="0.3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17">
        <f t="shared" si="568"/>
        <v>42596.396493055552</v>
      </c>
      <c r="L3608" s="17">
        <f t="shared" si="569"/>
        <v>42566.396493055552</v>
      </c>
      <c r="M3608" s="5" t="b">
        <v>0</v>
      </c>
      <c r="N3608" s="5">
        <v>64</v>
      </c>
      <c r="O3608" s="5" t="b">
        <v>1</v>
      </c>
      <c r="P3608" s="5" t="s">
        <v>8271</v>
      </c>
      <c r="Q3608" s="10">
        <f t="shared" si="564"/>
        <v>130.26666666666668</v>
      </c>
      <c r="R3608" s="12">
        <f t="shared" si="565"/>
        <v>2.1333333333333333</v>
      </c>
      <c r="S3608" s="13" t="str">
        <f t="shared" si="570"/>
        <v>Theater</v>
      </c>
      <c r="T3608" s="13" t="str">
        <f t="shared" si="563"/>
        <v>Plays</v>
      </c>
      <c r="U3608" s="18" t="str">
        <f t="shared" si="566"/>
        <v>Aug</v>
      </c>
      <c r="V3608" s="18" t="str">
        <f t="shared" si="567"/>
        <v>Jul</v>
      </c>
      <c r="W3608" s="1">
        <f t="shared" si="571"/>
        <v>2016</v>
      </c>
      <c r="X3608" s="1">
        <f t="shared" si="572"/>
        <v>2016</v>
      </c>
    </row>
    <row r="3609" spans="1:24" ht="40.5" x14ac:dyDescent="0.3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17">
        <f t="shared" si="568"/>
        <v>42352.791666666664</v>
      </c>
      <c r="L3609" s="17">
        <f t="shared" si="569"/>
        <v>42338.755578703705</v>
      </c>
      <c r="M3609" s="5" t="b">
        <v>0</v>
      </c>
      <c r="N3609" s="5">
        <v>20</v>
      </c>
      <c r="O3609" s="5" t="b">
        <v>1</v>
      </c>
      <c r="P3609" s="5" t="s">
        <v>8271</v>
      </c>
      <c r="Q3609" s="10">
        <f t="shared" si="564"/>
        <v>105.45454545454545</v>
      </c>
      <c r="R3609" s="12">
        <f t="shared" si="565"/>
        <v>3.6363636363636362</v>
      </c>
      <c r="S3609" s="13" t="str">
        <f t="shared" si="570"/>
        <v>Theater</v>
      </c>
      <c r="T3609" s="13" t="str">
        <f t="shared" si="563"/>
        <v>Plays</v>
      </c>
      <c r="U3609" s="18" t="str">
        <f t="shared" si="566"/>
        <v>Dec</v>
      </c>
      <c r="V3609" s="18" t="str">
        <f t="shared" si="567"/>
        <v>Nov</v>
      </c>
      <c r="W3609" s="1">
        <f t="shared" si="571"/>
        <v>2015</v>
      </c>
      <c r="X3609" s="1">
        <f t="shared" si="572"/>
        <v>2015</v>
      </c>
    </row>
    <row r="3610" spans="1:24" ht="40.5" x14ac:dyDescent="0.3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17">
        <f t="shared" si="568"/>
        <v>42538.374999999993</v>
      </c>
      <c r="L3610" s="17">
        <f t="shared" si="569"/>
        <v>42506.501041666663</v>
      </c>
      <c r="M3610" s="5" t="b">
        <v>0</v>
      </c>
      <c r="N3610" s="5">
        <v>27</v>
      </c>
      <c r="O3610" s="5" t="b">
        <v>1</v>
      </c>
      <c r="P3610" s="5" t="s">
        <v>8271</v>
      </c>
      <c r="Q3610" s="10">
        <f t="shared" si="564"/>
        <v>100</v>
      </c>
      <c r="R3610" s="12">
        <f t="shared" si="565"/>
        <v>3.375</v>
      </c>
      <c r="S3610" s="13" t="str">
        <f t="shared" si="570"/>
        <v>Theater</v>
      </c>
      <c r="T3610" s="13" t="str">
        <f t="shared" si="563"/>
        <v>Plays</v>
      </c>
      <c r="U3610" s="18" t="str">
        <f t="shared" si="566"/>
        <v>Jun</v>
      </c>
      <c r="V3610" s="18" t="str">
        <f t="shared" si="567"/>
        <v>May</v>
      </c>
      <c r="W3610" s="1">
        <f t="shared" si="571"/>
        <v>2016</v>
      </c>
      <c r="X3610" s="1">
        <f t="shared" si="572"/>
        <v>2016</v>
      </c>
    </row>
    <row r="3611" spans="1:24" ht="40.5" x14ac:dyDescent="0.3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17">
        <f t="shared" si="568"/>
        <v>42459.741724537038</v>
      </c>
      <c r="L3611" s="17">
        <f t="shared" si="569"/>
        <v>42429.783391203702</v>
      </c>
      <c r="M3611" s="5" t="b">
        <v>0</v>
      </c>
      <c r="N3611" s="5">
        <v>21</v>
      </c>
      <c r="O3611" s="5" t="b">
        <v>1</v>
      </c>
      <c r="P3611" s="5" t="s">
        <v>8271</v>
      </c>
      <c r="Q3611" s="10">
        <f t="shared" si="564"/>
        <v>153.31632653061226</v>
      </c>
      <c r="R3611" s="12">
        <f t="shared" si="565"/>
        <v>1.0714285714285714</v>
      </c>
      <c r="S3611" s="13" t="str">
        <f t="shared" si="570"/>
        <v>Theater</v>
      </c>
      <c r="T3611" s="13" t="str">
        <f t="shared" si="563"/>
        <v>Plays</v>
      </c>
      <c r="U3611" s="18" t="str">
        <f t="shared" si="566"/>
        <v>Mar</v>
      </c>
      <c r="V3611" s="18" t="str">
        <f t="shared" si="567"/>
        <v>Feb</v>
      </c>
      <c r="W3611" s="1">
        <f t="shared" si="571"/>
        <v>2016</v>
      </c>
      <c r="X3611" s="1">
        <f t="shared" si="572"/>
        <v>2016</v>
      </c>
    </row>
    <row r="3612" spans="1:24" ht="40.5" x14ac:dyDescent="0.3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17">
        <f t="shared" si="568"/>
        <v>42233.22379629629</v>
      </c>
      <c r="L3612" s="17">
        <f t="shared" si="569"/>
        <v>42203.22379629629</v>
      </c>
      <c r="M3612" s="5" t="b">
        <v>0</v>
      </c>
      <c r="N3612" s="5">
        <v>31</v>
      </c>
      <c r="O3612" s="5" t="b">
        <v>1</v>
      </c>
      <c r="P3612" s="5" t="s">
        <v>8271</v>
      </c>
      <c r="Q3612" s="10">
        <f t="shared" si="564"/>
        <v>162.30000000000001</v>
      </c>
      <c r="R3612" s="12">
        <f t="shared" si="565"/>
        <v>3.1</v>
      </c>
      <c r="S3612" s="13" t="str">
        <f t="shared" si="570"/>
        <v>Theater</v>
      </c>
      <c r="T3612" s="13" t="str">
        <f t="shared" si="563"/>
        <v>Plays</v>
      </c>
      <c r="U3612" s="18" t="str">
        <f t="shared" si="566"/>
        <v>Aug</v>
      </c>
      <c r="V3612" s="18" t="str">
        <f t="shared" si="567"/>
        <v>Jul</v>
      </c>
      <c r="W3612" s="1">
        <f t="shared" si="571"/>
        <v>2015</v>
      </c>
      <c r="X3612" s="1">
        <f t="shared" si="572"/>
        <v>2015</v>
      </c>
    </row>
    <row r="3613" spans="1:24" ht="40.5" x14ac:dyDescent="0.3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17">
        <f t="shared" si="568"/>
        <v>42102.162048611113</v>
      </c>
      <c r="L3613" s="17">
        <f t="shared" si="569"/>
        <v>42072.162048611113</v>
      </c>
      <c r="M3613" s="5" t="b">
        <v>0</v>
      </c>
      <c r="N3613" s="5">
        <v>51</v>
      </c>
      <c r="O3613" s="5" t="b">
        <v>1</v>
      </c>
      <c r="P3613" s="5" t="s">
        <v>8271</v>
      </c>
      <c r="Q3613" s="10">
        <f t="shared" si="564"/>
        <v>136</v>
      </c>
      <c r="R3613" s="12">
        <f t="shared" si="565"/>
        <v>2.04</v>
      </c>
      <c r="S3613" s="13" t="str">
        <f t="shared" si="570"/>
        <v>Theater</v>
      </c>
      <c r="T3613" s="13" t="str">
        <f t="shared" si="563"/>
        <v>Plays</v>
      </c>
      <c r="U3613" s="18" t="str">
        <f t="shared" si="566"/>
        <v>Apr</v>
      </c>
      <c r="V3613" s="18" t="str">
        <f t="shared" si="567"/>
        <v>Mar</v>
      </c>
      <c r="W3613" s="1">
        <f t="shared" si="571"/>
        <v>2015</v>
      </c>
      <c r="X3613" s="1">
        <f t="shared" si="572"/>
        <v>2015</v>
      </c>
    </row>
    <row r="3614" spans="1:24" ht="40.5" x14ac:dyDescent="0.3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17">
        <f t="shared" si="568"/>
        <v>41799.518645833326</v>
      </c>
      <c r="L3614" s="17">
        <f t="shared" si="569"/>
        <v>41789.518645833326</v>
      </c>
      <c r="M3614" s="5" t="b">
        <v>0</v>
      </c>
      <c r="N3614" s="5">
        <v>57</v>
      </c>
      <c r="O3614" s="5" t="b">
        <v>1</v>
      </c>
      <c r="P3614" s="5" t="s">
        <v>8271</v>
      </c>
      <c r="Q3614" s="10">
        <f t="shared" si="564"/>
        <v>144.4</v>
      </c>
      <c r="R3614" s="12">
        <f t="shared" si="565"/>
        <v>1.1399999999999999</v>
      </c>
      <c r="S3614" s="13" t="str">
        <f t="shared" si="570"/>
        <v>Theater</v>
      </c>
      <c r="T3614" s="13" t="str">
        <f t="shared" si="563"/>
        <v>Plays</v>
      </c>
      <c r="U3614" s="18" t="str">
        <f t="shared" si="566"/>
        <v>Jun</v>
      </c>
      <c r="V3614" s="18" t="str">
        <f t="shared" si="567"/>
        <v>May</v>
      </c>
      <c r="W3614" s="1">
        <f t="shared" si="571"/>
        <v>2014</v>
      </c>
      <c r="X3614" s="1">
        <f t="shared" si="572"/>
        <v>2014</v>
      </c>
    </row>
    <row r="3615" spans="1:24" ht="40.5" x14ac:dyDescent="0.3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17">
        <f t="shared" si="568"/>
        <v>41818.381643518514</v>
      </c>
      <c r="L3615" s="17">
        <f t="shared" si="569"/>
        <v>41788.381643518514</v>
      </c>
      <c r="M3615" s="5" t="b">
        <v>0</v>
      </c>
      <c r="N3615" s="5">
        <v>20</v>
      </c>
      <c r="O3615" s="5" t="b">
        <v>1</v>
      </c>
      <c r="P3615" s="5" t="s">
        <v>8271</v>
      </c>
      <c r="Q3615" s="10">
        <f t="shared" si="564"/>
        <v>100</v>
      </c>
      <c r="R3615" s="12">
        <f t="shared" si="565"/>
        <v>1.6</v>
      </c>
      <c r="S3615" s="13" t="str">
        <f t="shared" si="570"/>
        <v>Theater</v>
      </c>
      <c r="T3615" s="13" t="str">
        <f t="shared" si="563"/>
        <v>Plays</v>
      </c>
      <c r="U3615" s="18" t="str">
        <f t="shared" si="566"/>
        <v>Jun</v>
      </c>
      <c r="V3615" s="18" t="str">
        <f t="shared" si="567"/>
        <v>May</v>
      </c>
      <c r="W3615" s="1">
        <f t="shared" si="571"/>
        <v>2014</v>
      </c>
      <c r="X3615" s="1">
        <f t="shared" si="572"/>
        <v>2014</v>
      </c>
    </row>
    <row r="3616" spans="1:24" ht="40.5" x14ac:dyDescent="0.3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17">
        <f t="shared" si="568"/>
        <v>42173.833518518521</v>
      </c>
      <c r="L3616" s="17">
        <f t="shared" si="569"/>
        <v>42143.833518518521</v>
      </c>
      <c r="M3616" s="5" t="b">
        <v>0</v>
      </c>
      <c r="N3616" s="5">
        <v>71</v>
      </c>
      <c r="O3616" s="5" t="b">
        <v>1</v>
      </c>
      <c r="P3616" s="5" t="s">
        <v>8271</v>
      </c>
      <c r="Q3616" s="10">
        <f t="shared" si="564"/>
        <v>100.8</v>
      </c>
      <c r="R3616" s="12">
        <f t="shared" si="565"/>
        <v>2.84</v>
      </c>
      <c r="S3616" s="13" t="str">
        <f t="shared" si="570"/>
        <v>Theater</v>
      </c>
      <c r="T3616" s="13" t="str">
        <f t="shared" si="563"/>
        <v>Plays</v>
      </c>
      <c r="U3616" s="18" t="str">
        <f t="shared" si="566"/>
        <v>Jun</v>
      </c>
      <c r="V3616" s="18" t="str">
        <f t="shared" si="567"/>
        <v>May</v>
      </c>
      <c r="W3616" s="1">
        <f t="shared" si="571"/>
        <v>2015</v>
      </c>
      <c r="X3616" s="1">
        <f t="shared" si="572"/>
        <v>2015</v>
      </c>
    </row>
    <row r="3617" spans="1:24" ht="40.5" x14ac:dyDescent="0.3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17">
        <f t="shared" si="568"/>
        <v>42348.385370370372</v>
      </c>
      <c r="L3617" s="17">
        <f t="shared" si="569"/>
        <v>42318.385370370372</v>
      </c>
      <c r="M3617" s="5" t="b">
        <v>0</v>
      </c>
      <c r="N3617" s="5">
        <v>72</v>
      </c>
      <c r="O3617" s="5" t="b">
        <v>1</v>
      </c>
      <c r="P3617" s="5" t="s">
        <v>8271</v>
      </c>
      <c r="Q3617" s="10">
        <f t="shared" si="564"/>
        <v>106.8</v>
      </c>
      <c r="R3617" s="12">
        <f t="shared" si="565"/>
        <v>2.88</v>
      </c>
      <c r="S3617" s="13" t="str">
        <f t="shared" si="570"/>
        <v>Theater</v>
      </c>
      <c r="T3617" s="13" t="str">
        <f t="shared" si="563"/>
        <v>Plays</v>
      </c>
      <c r="U3617" s="18" t="str">
        <f t="shared" si="566"/>
        <v>Dec</v>
      </c>
      <c r="V3617" s="18" t="str">
        <f t="shared" si="567"/>
        <v>Nov</v>
      </c>
      <c r="W3617" s="1">
        <f t="shared" si="571"/>
        <v>2015</v>
      </c>
      <c r="X3617" s="1">
        <f t="shared" si="572"/>
        <v>2015</v>
      </c>
    </row>
    <row r="3618" spans="1:24" ht="40.5" x14ac:dyDescent="0.3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17">
        <f t="shared" si="568"/>
        <v>42082.699814814812</v>
      </c>
      <c r="L3618" s="17">
        <f t="shared" si="569"/>
        <v>42052.741481481477</v>
      </c>
      <c r="M3618" s="5" t="b">
        <v>0</v>
      </c>
      <c r="N3618" s="5">
        <v>45</v>
      </c>
      <c r="O3618" s="5" t="b">
        <v>1</v>
      </c>
      <c r="P3618" s="5" t="s">
        <v>8271</v>
      </c>
      <c r="Q3618" s="10">
        <f t="shared" si="564"/>
        <v>124.8</v>
      </c>
      <c r="R3618" s="12">
        <f t="shared" si="565"/>
        <v>1.8</v>
      </c>
      <c r="S3618" s="13" t="str">
        <f t="shared" si="570"/>
        <v>Theater</v>
      </c>
      <c r="T3618" s="13" t="str">
        <f t="shared" si="563"/>
        <v>Plays</v>
      </c>
      <c r="U3618" s="18" t="str">
        <f t="shared" si="566"/>
        <v>Mar</v>
      </c>
      <c r="V3618" s="18" t="str">
        <f t="shared" si="567"/>
        <v>Feb</v>
      </c>
      <c r="W3618" s="1">
        <f t="shared" si="571"/>
        <v>2015</v>
      </c>
      <c r="X3618" s="1">
        <f t="shared" si="572"/>
        <v>2015</v>
      </c>
    </row>
    <row r="3619" spans="1:24" ht="40.5" x14ac:dyDescent="0.3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17">
        <f t="shared" si="568"/>
        <v>42793.791666666664</v>
      </c>
      <c r="L3619" s="17">
        <f t="shared" si="569"/>
        <v>42779.401956018519</v>
      </c>
      <c r="M3619" s="5" t="b">
        <v>0</v>
      </c>
      <c r="N3619" s="5">
        <v>51</v>
      </c>
      <c r="O3619" s="5" t="b">
        <v>1</v>
      </c>
      <c r="P3619" s="5" t="s">
        <v>8271</v>
      </c>
      <c r="Q3619" s="10">
        <f t="shared" si="564"/>
        <v>118.91891891891892</v>
      </c>
      <c r="R3619" s="12">
        <f t="shared" si="565"/>
        <v>6.8918918918918921</v>
      </c>
      <c r="S3619" s="13" t="str">
        <f t="shared" si="570"/>
        <v>Theater</v>
      </c>
      <c r="T3619" s="13" t="str">
        <f t="shared" si="563"/>
        <v>Plays</v>
      </c>
      <c r="U3619" s="18" t="str">
        <f t="shared" si="566"/>
        <v>Feb</v>
      </c>
      <c r="V3619" s="18" t="str">
        <f t="shared" si="567"/>
        <v>Feb</v>
      </c>
      <c r="W3619" s="1">
        <f t="shared" si="571"/>
        <v>2017</v>
      </c>
      <c r="X3619" s="1">
        <f t="shared" si="572"/>
        <v>2017</v>
      </c>
    </row>
    <row r="3620" spans="1:24" ht="40.5" x14ac:dyDescent="0.3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17">
        <f t="shared" si="568"/>
        <v>42158.419560185182</v>
      </c>
      <c r="L3620" s="17">
        <f t="shared" si="569"/>
        <v>42128.419560185182</v>
      </c>
      <c r="M3620" s="5" t="b">
        <v>0</v>
      </c>
      <c r="N3620" s="5">
        <v>56</v>
      </c>
      <c r="O3620" s="5" t="b">
        <v>1</v>
      </c>
      <c r="P3620" s="5" t="s">
        <v>8271</v>
      </c>
      <c r="Q3620" s="10">
        <f t="shared" si="564"/>
        <v>101</v>
      </c>
      <c r="R3620" s="12">
        <f t="shared" si="565"/>
        <v>2.8</v>
      </c>
      <c r="S3620" s="13" t="str">
        <f t="shared" si="570"/>
        <v>Theater</v>
      </c>
      <c r="T3620" s="13" t="str">
        <f t="shared" si="563"/>
        <v>Plays</v>
      </c>
      <c r="U3620" s="18" t="str">
        <f t="shared" si="566"/>
        <v>Jun</v>
      </c>
      <c r="V3620" s="18" t="str">
        <f t="shared" si="567"/>
        <v>May</v>
      </c>
      <c r="W3620" s="1">
        <f t="shared" si="571"/>
        <v>2015</v>
      </c>
      <c r="X3620" s="1">
        <f t="shared" si="572"/>
        <v>2015</v>
      </c>
    </row>
    <row r="3621" spans="1:24" ht="40.5" x14ac:dyDescent="0.3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17">
        <f t="shared" si="568"/>
        <v>42693.708333333336</v>
      </c>
      <c r="L3621" s="17">
        <f t="shared" si="569"/>
        <v>42660.923912037033</v>
      </c>
      <c r="M3621" s="5" t="b">
        <v>0</v>
      </c>
      <c r="N3621" s="5">
        <v>17</v>
      </c>
      <c r="O3621" s="5" t="b">
        <v>1</v>
      </c>
      <c r="P3621" s="5" t="s">
        <v>8271</v>
      </c>
      <c r="Q3621" s="10">
        <f t="shared" si="564"/>
        <v>113</v>
      </c>
      <c r="R3621" s="12">
        <f t="shared" si="565"/>
        <v>1.7</v>
      </c>
      <c r="S3621" s="13" t="str">
        <f t="shared" si="570"/>
        <v>Theater</v>
      </c>
      <c r="T3621" s="13" t="str">
        <f t="shared" si="563"/>
        <v>Plays</v>
      </c>
      <c r="U3621" s="18" t="str">
        <f t="shared" si="566"/>
        <v>Nov</v>
      </c>
      <c r="V3621" s="18" t="str">
        <f t="shared" si="567"/>
        <v>Oct</v>
      </c>
      <c r="W3621" s="1">
        <f t="shared" si="571"/>
        <v>2016</v>
      </c>
      <c r="X3621" s="1">
        <f t="shared" si="572"/>
        <v>2016</v>
      </c>
    </row>
    <row r="3622" spans="1:24" ht="60.75" x14ac:dyDescent="0.3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17">
        <f t="shared" si="568"/>
        <v>42067.958333333336</v>
      </c>
      <c r="L3622" s="17">
        <f t="shared" si="569"/>
        <v>42037.72987268518</v>
      </c>
      <c r="M3622" s="5" t="b">
        <v>0</v>
      </c>
      <c r="N3622" s="5">
        <v>197</v>
      </c>
      <c r="O3622" s="5" t="b">
        <v>1</v>
      </c>
      <c r="P3622" s="5" t="s">
        <v>8271</v>
      </c>
      <c r="Q3622" s="10">
        <f t="shared" si="564"/>
        <v>105.19047619047619</v>
      </c>
      <c r="R3622" s="12">
        <f t="shared" si="565"/>
        <v>1.8761904761904762</v>
      </c>
      <c r="S3622" s="13" t="str">
        <f t="shared" si="570"/>
        <v>Theater</v>
      </c>
      <c r="T3622" s="13" t="str">
        <f t="shared" si="563"/>
        <v>Plays</v>
      </c>
      <c r="U3622" s="18" t="str">
        <f t="shared" si="566"/>
        <v>Mar</v>
      </c>
      <c r="V3622" s="18" t="str">
        <f t="shared" si="567"/>
        <v>Feb</v>
      </c>
      <c r="W3622" s="1">
        <f t="shared" si="571"/>
        <v>2015</v>
      </c>
      <c r="X3622" s="1">
        <f t="shared" si="572"/>
        <v>2015</v>
      </c>
    </row>
    <row r="3623" spans="1:24" ht="40.5" x14ac:dyDescent="0.3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17">
        <f t="shared" si="568"/>
        <v>42643.666666666664</v>
      </c>
      <c r="L3623" s="17">
        <f t="shared" si="569"/>
        <v>42619.727361111109</v>
      </c>
      <c r="M3623" s="5" t="b">
        <v>0</v>
      </c>
      <c r="N3623" s="5">
        <v>70</v>
      </c>
      <c r="O3623" s="5" t="b">
        <v>1</v>
      </c>
      <c r="P3623" s="5" t="s">
        <v>8271</v>
      </c>
      <c r="Q3623" s="10">
        <f t="shared" si="564"/>
        <v>109.73333333333333</v>
      </c>
      <c r="R3623" s="12">
        <f t="shared" si="565"/>
        <v>2.3333333333333335</v>
      </c>
      <c r="S3623" s="13" t="str">
        <f t="shared" si="570"/>
        <v>Theater</v>
      </c>
      <c r="T3623" s="13" t="str">
        <f t="shared" si="563"/>
        <v>Plays</v>
      </c>
      <c r="U3623" s="18" t="str">
        <f t="shared" si="566"/>
        <v>Sep</v>
      </c>
      <c r="V3623" s="18" t="str">
        <f t="shared" si="567"/>
        <v>Sep</v>
      </c>
      <c r="W3623" s="1">
        <f t="shared" si="571"/>
        <v>2016</v>
      </c>
      <c r="X3623" s="1">
        <f t="shared" si="572"/>
        <v>2016</v>
      </c>
    </row>
    <row r="3624" spans="1:24" ht="40.5" x14ac:dyDescent="0.3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17">
        <f t="shared" si="568"/>
        <v>41909.932638888888</v>
      </c>
      <c r="L3624" s="17">
        <f t="shared" si="569"/>
        <v>41877.013553240737</v>
      </c>
      <c r="M3624" s="5" t="b">
        <v>0</v>
      </c>
      <c r="N3624" s="5">
        <v>21</v>
      </c>
      <c r="O3624" s="5" t="b">
        <v>1</v>
      </c>
      <c r="P3624" s="5" t="s">
        <v>8271</v>
      </c>
      <c r="Q3624" s="10">
        <f t="shared" si="564"/>
        <v>100.099</v>
      </c>
      <c r="R3624" s="12">
        <f t="shared" si="565"/>
        <v>2.1</v>
      </c>
      <c r="S3624" s="13" t="str">
        <f t="shared" si="570"/>
        <v>Theater</v>
      </c>
      <c r="T3624" s="13" t="str">
        <f t="shared" si="563"/>
        <v>Plays</v>
      </c>
      <c r="U3624" s="18" t="str">
        <f t="shared" si="566"/>
        <v>Sep</v>
      </c>
      <c r="V3624" s="18" t="str">
        <f t="shared" si="567"/>
        <v>Aug</v>
      </c>
      <c r="W3624" s="1">
        <f t="shared" si="571"/>
        <v>2014</v>
      </c>
      <c r="X3624" s="1">
        <f t="shared" si="572"/>
        <v>2014</v>
      </c>
    </row>
    <row r="3625" spans="1:24" ht="40.5" x14ac:dyDescent="0.3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17">
        <f t="shared" si="568"/>
        <v>41846.083333333328</v>
      </c>
      <c r="L3625" s="17">
        <f t="shared" si="569"/>
        <v>41828.528587962959</v>
      </c>
      <c r="M3625" s="5" t="b">
        <v>0</v>
      </c>
      <c r="N3625" s="5">
        <v>34</v>
      </c>
      <c r="O3625" s="5" t="b">
        <v>1</v>
      </c>
      <c r="P3625" s="5" t="s">
        <v>8271</v>
      </c>
      <c r="Q3625" s="10">
        <f t="shared" si="564"/>
        <v>120</v>
      </c>
      <c r="R3625" s="12">
        <f t="shared" si="565"/>
        <v>1.36</v>
      </c>
      <c r="S3625" s="13" t="str">
        <f t="shared" si="570"/>
        <v>Theater</v>
      </c>
      <c r="T3625" s="13" t="str">
        <f t="shared" si="563"/>
        <v>Plays</v>
      </c>
      <c r="U3625" s="18" t="str">
        <f t="shared" si="566"/>
        <v>Jul</v>
      </c>
      <c r="V3625" s="18" t="str">
        <f t="shared" si="567"/>
        <v>Jul</v>
      </c>
      <c r="W3625" s="1">
        <f t="shared" si="571"/>
        <v>2014</v>
      </c>
      <c r="X3625" s="1">
        <f t="shared" si="572"/>
        <v>2014</v>
      </c>
    </row>
    <row r="3626" spans="1:24" ht="81" x14ac:dyDescent="0.3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17">
        <f t="shared" si="568"/>
        <v>42605.56585648148</v>
      </c>
      <c r="L3626" s="17">
        <f t="shared" si="569"/>
        <v>42545.56585648148</v>
      </c>
      <c r="M3626" s="5" t="b">
        <v>0</v>
      </c>
      <c r="N3626" s="5">
        <v>39</v>
      </c>
      <c r="O3626" s="5" t="b">
        <v>1</v>
      </c>
      <c r="P3626" s="5" t="s">
        <v>8271</v>
      </c>
      <c r="Q3626" s="10">
        <f t="shared" si="564"/>
        <v>104.93333333333334</v>
      </c>
      <c r="R3626" s="12">
        <f t="shared" si="565"/>
        <v>1.3</v>
      </c>
      <c r="S3626" s="13" t="str">
        <f t="shared" si="570"/>
        <v>Theater</v>
      </c>
      <c r="T3626" s="13" t="str">
        <f t="shared" si="563"/>
        <v>Plays</v>
      </c>
      <c r="U3626" s="18" t="str">
        <f t="shared" si="566"/>
        <v>Aug</v>
      </c>
      <c r="V3626" s="18" t="str">
        <f t="shared" si="567"/>
        <v>Jun</v>
      </c>
      <c r="W3626" s="1">
        <f t="shared" si="571"/>
        <v>2016</v>
      </c>
      <c r="X3626" s="1">
        <f t="shared" si="572"/>
        <v>2016</v>
      </c>
    </row>
    <row r="3627" spans="1:24" ht="40.5" x14ac:dyDescent="0.3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17">
        <f t="shared" si="568"/>
        <v>42187.444178240738</v>
      </c>
      <c r="L3627" s="17">
        <f t="shared" si="569"/>
        <v>42157.444178240738</v>
      </c>
      <c r="M3627" s="5" t="b">
        <v>0</v>
      </c>
      <c r="N3627" s="5">
        <v>78</v>
      </c>
      <c r="O3627" s="5" t="b">
        <v>1</v>
      </c>
      <c r="P3627" s="5" t="s">
        <v>8271</v>
      </c>
      <c r="Q3627" s="10">
        <f t="shared" si="564"/>
        <v>102.66666666666667</v>
      </c>
      <c r="R3627" s="12">
        <f t="shared" si="565"/>
        <v>2.6</v>
      </c>
      <c r="S3627" s="13" t="str">
        <f t="shared" si="570"/>
        <v>Theater</v>
      </c>
      <c r="T3627" s="13" t="str">
        <f t="shared" si="563"/>
        <v>Plays</v>
      </c>
      <c r="U3627" s="18" t="str">
        <f t="shared" si="566"/>
        <v>Jul</v>
      </c>
      <c r="V3627" s="18" t="str">
        <f t="shared" si="567"/>
        <v>Jun</v>
      </c>
      <c r="W3627" s="1">
        <f t="shared" si="571"/>
        <v>2015</v>
      </c>
      <c r="X3627" s="1">
        <f t="shared" si="572"/>
        <v>2015</v>
      </c>
    </row>
    <row r="3628" spans="1:24" ht="40.5" x14ac:dyDescent="0.3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17">
        <f t="shared" si="568"/>
        <v>41867.458993055552</v>
      </c>
      <c r="L3628" s="17">
        <f t="shared" si="569"/>
        <v>41846.458993055552</v>
      </c>
      <c r="M3628" s="5" t="b">
        <v>0</v>
      </c>
      <c r="N3628" s="5">
        <v>48</v>
      </c>
      <c r="O3628" s="5" t="b">
        <v>1</v>
      </c>
      <c r="P3628" s="5" t="s">
        <v>8271</v>
      </c>
      <c r="Q3628" s="10">
        <f t="shared" si="564"/>
        <v>101.825</v>
      </c>
      <c r="R3628" s="12">
        <f t="shared" si="565"/>
        <v>1.2</v>
      </c>
      <c r="S3628" s="13" t="str">
        <f t="shared" si="570"/>
        <v>Theater</v>
      </c>
      <c r="T3628" s="13" t="str">
        <f t="shared" si="563"/>
        <v>Plays</v>
      </c>
      <c r="U3628" s="18" t="str">
        <f t="shared" si="566"/>
        <v>Aug</v>
      </c>
      <c r="V3628" s="18" t="str">
        <f t="shared" si="567"/>
        <v>Jul</v>
      </c>
      <c r="W3628" s="1">
        <f t="shared" si="571"/>
        <v>2014</v>
      </c>
      <c r="X3628" s="1">
        <f t="shared" si="572"/>
        <v>2014</v>
      </c>
    </row>
    <row r="3629" spans="1:24" ht="40.5" x14ac:dyDescent="0.3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17">
        <f t="shared" si="568"/>
        <v>42510.957638888889</v>
      </c>
      <c r="L3629" s="17">
        <f t="shared" si="569"/>
        <v>42460.533414351848</v>
      </c>
      <c r="M3629" s="5" t="b">
        <v>0</v>
      </c>
      <c r="N3629" s="5">
        <v>29</v>
      </c>
      <c r="O3629" s="5" t="b">
        <v>1</v>
      </c>
      <c r="P3629" s="5" t="s">
        <v>8271</v>
      </c>
      <c r="Q3629" s="10">
        <f t="shared" si="564"/>
        <v>100</v>
      </c>
      <c r="R3629" s="12">
        <f t="shared" si="565"/>
        <v>1.45</v>
      </c>
      <c r="S3629" s="13" t="str">
        <f t="shared" si="570"/>
        <v>Theater</v>
      </c>
      <c r="T3629" s="13" t="str">
        <f t="shared" si="563"/>
        <v>Plays</v>
      </c>
      <c r="U3629" s="18" t="str">
        <f t="shared" si="566"/>
        <v>May</v>
      </c>
      <c r="V3629" s="18" t="str">
        <f t="shared" si="567"/>
        <v>Mar</v>
      </c>
      <c r="W3629" s="1">
        <f t="shared" si="571"/>
        <v>2016</v>
      </c>
      <c r="X3629" s="1">
        <f t="shared" si="572"/>
        <v>2016</v>
      </c>
    </row>
    <row r="3630" spans="1:24" ht="40.5" x14ac:dyDescent="0.3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17">
        <f t="shared" si="568"/>
        <v>42351.666620370372</v>
      </c>
      <c r="L3630" s="17">
        <f t="shared" si="569"/>
        <v>42291.6249537037</v>
      </c>
      <c r="M3630" s="5" t="b">
        <v>0</v>
      </c>
      <c r="N3630" s="5">
        <v>0</v>
      </c>
      <c r="O3630" s="5" t="b">
        <v>0</v>
      </c>
      <c r="P3630" s="5" t="s">
        <v>8305</v>
      </c>
      <c r="Q3630" s="10">
        <f t="shared" si="564"/>
        <v>0</v>
      </c>
      <c r="R3630" s="12">
        <f t="shared" si="565"/>
        <v>0</v>
      </c>
      <c r="S3630" s="13" t="str">
        <f t="shared" si="570"/>
        <v>Theater</v>
      </c>
      <c r="T3630" s="13" t="str">
        <f t="shared" si="563"/>
        <v>Musical</v>
      </c>
      <c r="U3630" s="18" t="str">
        <f t="shared" si="566"/>
        <v>Dec</v>
      </c>
      <c r="V3630" s="18" t="str">
        <f t="shared" si="567"/>
        <v>Oct</v>
      </c>
      <c r="W3630" s="1">
        <f t="shared" si="571"/>
        <v>2015</v>
      </c>
      <c r="X3630" s="1">
        <f t="shared" si="572"/>
        <v>2015</v>
      </c>
    </row>
    <row r="3631" spans="1:24" ht="60.75" x14ac:dyDescent="0.3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17">
        <f t="shared" si="568"/>
        <v>42495.499999999993</v>
      </c>
      <c r="L3631" s="17">
        <f t="shared" si="569"/>
        <v>42436.886157407404</v>
      </c>
      <c r="M3631" s="5" t="b">
        <v>0</v>
      </c>
      <c r="N3631" s="5">
        <v>2</v>
      </c>
      <c r="O3631" s="5" t="b">
        <v>0</v>
      </c>
      <c r="P3631" s="5" t="s">
        <v>8305</v>
      </c>
      <c r="Q3631" s="10">
        <f t="shared" si="564"/>
        <v>2.0000000000000001E-4</v>
      </c>
      <c r="R3631" s="12">
        <f t="shared" si="565"/>
        <v>2.0000000000000001E-4</v>
      </c>
      <c r="S3631" s="13" t="str">
        <f t="shared" si="570"/>
        <v>Theater</v>
      </c>
      <c r="T3631" s="13" t="str">
        <f t="shared" si="563"/>
        <v>Musical</v>
      </c>
      <c r="U3631" s="18" t="str">
        <f t="shared" si="566"/>
        <v>May</v>
      </c>
      <c r="V3631" s="18" t="str">
        <f t="shared" si="567"/>
        <v>Mar</v>
      </c>
      <c r="W3631" s="1">
        <f t="shared" si="571"/>
        <v>2016</v>
      </c>
      <c r="X3631" s="1">
        <f t="shared" si="572"/>
        <v>2016</v>
      </c>
    </row>
    <row r="3632" spans="1:24" ht="40.5" x14ac:dyDescent="0.3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17">
        <f t="shared" si="568"/>
        <v>41972.680439814816</v>
      </c>
      <c r="L3632" s="17">
        <f t="shared" si="569"/>
        <v>41942.638773148145</v>
      </c>
      <c r="M3632" s="5" t="b">
        <v>0</v>
      </c>
      <c r="N3632" s="5">
        <v>1</v>
      </c>
      <c r="O3632" s="5" t="b">
        <v>0</v>
      </c>
      <c r="P3632" s="5" t="s">
        <v>8305</v>
      </c>
      <c r="Q3632" s="10">
        <f t="shared" si="564"/>
        <v>3.3333333333333333E-2</v>
      </c>
      <c r="R3632" s="12">
        <f t="shared" si="565"/>
        <v>3.3333333333333333E-2</v>
      </c>
      <c r="S3632" s="13" t="str">
        <f t="shared" si="570"/>
        <v>Theater</v>
      </c>
      <c r="T3632" s="13" t="str">
        <f t="shared" ref="T3632:T3695" si="573">IF(ISNUMBER(SEARCH("television",P3632)),"Video/Televison",IF(ISNUMBER(SEARCH("documentary",P3632)),"Video/Documentary",IF(ISNUMBER(SEARCH("drama",P3632)),"Video/Drama",IF(ISNUMBER(SEARCH("science",P3632)),"Video/Science Fiction",IF(ISNUMBER(SEARCH("shorts",P3632)),"Video/Shorts",IF(ISNUMBER(SEARCH("Trucks",P3632)),"Food Trucks",IF(ISNUMBER(SEARCH("restaurants",P3632)),"Restaurants",IF(ISNUMBER(SEARCH("small",P3632)),"Small Batch",IF(ISNUMBER(SEARCH("mobile",P3632)),"Mobile Games",IF(ISNUMBER(SEARCH("tabletop",P3632)),"Tabletop Games",IF(ISNUMBER(SEARCH("video",P3632)),"Video Games",IF(ISNUMBER(SEARCH("audio",P3632)),"Audio",IF(ISNUMBER(SEARCH("classical",P3632)),"Classical",IF(ISNUMBER(SEARCH("electric",P3632)),"Electric Music",IF(ISNUMBER(SEARCH("faith",P3632)),"Faith",IF(ISNUMBER(SEARCH("indie",P3632)),"Indie Music",IF(ISNUMBER(SEARCH("jazz",P3632)),"Jazz",IF(ISNUMBER(SEARCH("metal",P3632)),"Metal",IF(ISNUMBER(SEARCH("pop",P3632)),"Pop",IF(ISNUMBER(SEARCH("world",P3632)),"World Music",IF(ISNUMBER(SEARCH("plays",P3632)),"Plays",IF(ISNUMBER(SEARCH("spaces",P3632)),"Spaces",IF(ISNUMBER(SEARCH("marker",P3632)),"Markerpaces",IF(ISNUMBER(SEARCH("exploration",P3632)),"Space Exploration",IF(ISNUMBER(SEARCH("wearables",P3632)),"Wearables",IF(ISNUMBER(SEARCH("web",P3632)),"Web",IF(ISNUMBER(SEARCH("hardware",P3632)),"Hardware",IF(ISNUMBER(SEARCH("nature",P3632)),"Nature",IF(ISNUMBER(SEARCH("people",P3632)),"People",IF(ISNUMBER(SEARCH("photobooks",P3632)),"Photobooks",IF(ISNUMBER(SEARCH("places",P3632)),"Places",IF(ISNUMBER(SEARCH("nonfiction",P3632)),"Nonfiction",IF(ISNUMBER(SEARCH("fiction",P3632)),"fiction",IF(ISNUMBER(SEARCH("radio",P3632)),"Radio &amp; Podcast",IF(ISNUMBER(SEARCH("translation",P3632)),"Translation",IF(ISNUMBER(SEARCH("musical",P3632)),"Musical",IF(ISNUMBER(SEARCH("rock",P3632)),"Rock",IF(ISNUMBER(SEARCH("books",P3632)),"Books",IF(ISNUMBER(SEARCH("music/electronic",P3632)),"Electronic Music",IF(ISNUMBER(SEARCH("gadgets",P3632)),"Gadgets"))))))))))))))))))))))))))))))))))))))))</f>
        <v>Musical</v>
      </c>
      <c r="U3632" s="18" t="str">
        <f t="shared" si="566"/>
        <v>Nov</v>
      </c>
      <c r="V3632" s="18" t="str">
        <f t="shared" si="567"/>
        <v>Oct</v>
      </c>
      <c r="W3632" s="1">
        <f t="shared" si="571"/>
        <v>2014</v>
      </c>
      <c r="X3632" s="1">
        <f t="shared" si="572"/>
        <v>2014</v>
      </c>
    </row>
    <row r="3633" spans="1:24" ht="60.75" x14ac:dyDescent="0.3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17">
        <f t="shared" si="568"/>
        <v>41904.957638888889</v>
      </c>
      <c r="L3633" s="17">
        <f t="shared" si="569"/>
        <v>41880.54510416666</v>
      </c>
      <c r="M3633" s="5" t="b">
        <v>0</v>
      </c>
      <c r="N3633" s="5">
        <v>59</v>
      </c>
      <c r="O3633" s="5" t="b">
        <v>0</v>
      </c>
      <c r="P3633" s="5" t="s">
        <v>8305</v>
      </c>
      <c r="Q3633" s="10">
        <f t="shared" si="564"/>
        <v>51.023391812865498</v>
      </c>
      <c r="R3633" s="12">
        <f t="shared" si="565"/>
        <v>0.34502923976608185</v>
      </c>
      <c r="S3633" s="13" t="str">
        <f t="shared" si="570"/>
        <v>Theater</v>
      </c>
      <c r="T3633" s="13" t="str">
        <f t="shared" si="573"/>
        <v>Musical</v>
      </c>
      <c r="U3633" s="18" t="str">
        <f t="shared" si="566"/>
        <v>Sep</v>
      </c>
      <c r="V3633" s="18" t="str">
        <f t="shared" si="567"/>
        <v>Aug</v>
      </c>
      <c r="W3633" s="1">
        <f t="shared" si="571"/>
        <v>2014</v>
      </c>
      <c r="X3633" s="1">
        <f t="shared" si="572"/>
        <v>2014</v>
      </c>
    </row>
    <row r="3634" spans="1:24" ht="40.5" x14ac:dyDescent="0.3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17">
        <f t="shared" si="568"/>
        <v>41966.728576388887</v>
      </c>
      <c r="L3634" s="17">
        <f t="shared" si="569"/>
        <v>41946.728576388887</v>
      </c>
      <c r="M3634" s="5" t="b">
        <v>0</v>
      </c>
      <c r="N3634" s="5">
        <v>1</v>
      </c>
      <c r="O3634" s="5" t="b">
        <v>0</v>
      </c>
      <c r="P3634" s="5" t="s">
        <v>8305</v>
      </c>
      <c r="Q3634" s="10">
        <f t="shared" si="564"/>
        <v>20</v>
      </c>
      <c r="R3634" s="12">
        <f t="shared" si="565"/>
        <v>0.2</v>
      </c>
      <c r="S3634" s="13" t="str">
        <f t="shared" si="570"/>
        <v>Theater</v>
      </c>
      <c r="T3634" s="13" t="str">
        <f t="shared" si="573"/>
        <v>Musical</v>
      </c>
      <c r="U3634" s="18" t="str">
        <f t="shared" si="566"/>
        <v>Nov</v>
      </c>
      <c r="V3634" s="18" t="str">
        <f t="shared" si="567"/>
        <v>Nov</v>
      </c>
      <c r="W3634" s="1">
        <f t="shared" si="571"/>
        <v>2014</v>
      </c>
      <c r="X3634" s="1">
        <f t="shared" si="572"/>
        <v>2014</v>
      </c>
    </row>
    <row r="3635" spans="1:24" ht="40.5" x14ac:dyDescent="0.3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17">
        <f t="shared" si="568"/>
        <v>42692.833333333336</v>
      </c>
      <c r="L3635" s="17">
        <f t="shared" si="569"/>
        <v>42649.415127314809</v>
      </c>
      <c r="M3635" s="5" t="b">
        <v>0</v>
      </c>
      <c r="N3635" s="5">
        <v>31</v>
      </c>
      <c r="O3635" s="5" t="b">
        <v>0</v>
      </c>
      <c r="P3635" s="5" t="s">
        <v>8305</v>
      </c>
      <c r="Q3635" s="10">
        <f t="shared" si="564"/>
        <v>35.24</v>
      </c>
      <c r="R3635" s="12">
        <f t="shared" si="565"/>
        <v>0.62</v>
      </c>
      <c r="S3635" s="13" t="str">
        <f t="shared" si="570"/>
        <v>Theater</v>
      </c>
      <c r="T3635" s="13" t="str">
        <f t="shared" si="573"/>
        <v>Musical</v>
      </c>
      <c r="U3635" s="18" t="str">
        <f t="shared" si="566"/>
        <v>Nov</v>
      </c>
      <c r="V3635" s="18" t="str">
        <f t="shared" si="567"/>
        <v>Oct</v>
      </c>
      <c r="W3635" s="1">
        <f t="shared" si="571"/>
        <v>2016</v>
      </c>
      <c r="X3635" s="1">
        <f t="shared" si="572"/>
        <v>2016</v>
      </c>
    </row>
    <row r="3636" spans="1:24" ht="40.5" x14ac:dyDescent="0.3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17">
        <f t="shared" si="568"/>
        <v>42748.957638888889</v>
      </c>
      <c r="L3636" s="17">
        <f t="shared" si="569"/>
        <v>42700.958032407405</v>
      </c>
      <c r="M3636" s="5" t="b">
        <v>0</v>
      </c>
      <c r="N3636" s="5">
        <v>18</v>
      </c>
      <c r="O3636" s="5" t="b">
        <v>0</v>
      </c>
      <c r="P3636" s="5" t="s">
        <v>8305</v>
      </c>
      <c r="Q3636" s="10">
        <f t="shared" si="564"/>
        <v>4.246666666666667</v>
      </c>
      <c r="R3636" s="12">
        <f t="shared" si="565"/>
        <v>2.4E-2</v>
      </c>
      <c r="S3636" s="13" t="str">
        <f t="shared" si="570"/>
        <v>Theater</v>
      </c>
      <c r="T3636" s="13" t="str">
        <f t="shared" si="573"/>
        <v>Musical</v>
      </c>
      <c r="U3636" s="18" t="str">
        <f t="shared" si="566"/>
        <v>Jan</v>
      </c>
      <c r="V3636" s="18" t="str">
        <f t="shared" si="567"/>
        <v>Nov</v>
      </c>
      <c r="W3636" s="1">
        <f t="shared" si="571"/>
        <v>2017</v>
      </c>
      <c r="X3636" s="1">
        <f t="shared" si="572"/>
        <v>2016</v>
      </c>
    </row>
    <row r="3637" spans="1:24" ht="40.5" x14ac:dyDescent="0.3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17">
        <f t="shared" si="568"/>
        <v>42480.674490740734</v>
      </c>
      <c r="L3637" s="17">
        <f t="shared" si="569"/>
        <v>42450.674490740734</v>
      </c>
      <c r="M3637" s="5" t="b">
        <v>0</v>
      </c>
      <c r="N3637" s="5">
        <v>10</v>
      </c>
      <c r="O3637" s="5" t="b">
        <v>0</v>
      </c>
      <c r="P3637" s="5" t="s">
        <v>8305</v>
      </c>
      <c r="Q3637" s="10">
        <f t="shared" si="564"/>
        <v>36.457142857142856</v>
      </c>
      <c r="R3637" s="12">
        <f t="shared" si="565"/>
        <v>0.2857142857142857</v>
      </c>
      <c r="S3637" s="13" t="str">
        <f t="shared" si="570"/>
        <v>Theater</v>
      </c>
      <c r="T3637" s="13" t="str">
        <f t="shared" si="573"/>
        <v>Musical</v>
      </c>
      <c r="U3637" s="18" t="str">
        <f t="shared" si="566"/>
        <v>Apr</v>
      </c>
      <c r="V3637" s="18" t="str">
        <f t="shared" si="567"/>
        <v>Mar</v>
      </c>
      <c r="W3637" s="1">
        <f t="shared" si="571"/>
        <v>2016</v>
      </c>
      <c r="X3637" s="1">
        <f t="shared" si="572"/>
        <v>2016</v>
      </c>
    </row>
    <row r="3638" spans="1:24" ht="40.5" x14ac:dyDescent="0.3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17">
        <f t="shared" si="568"/>
        <v>42261.486446759256</v>
      </c>
      <c r="L3638" s="17">
        <f t="shared" si="569"/>
        <v>42226.486446759256</v>
      </c>
      <c r="M3638" s="5" t="b">
        <v>0</v>
      </c>
      <c r="N3638" s="5">
        <v>0</v>
      </c>
      <c r="O3638" s="5" t="b">
        <v>0</v>
      </c>
      <c r="P3638" s="5" t="s">
        <v>8305</v>
      </c>
      <c r="Q3638" s="10">
        <f t="shared" si="564"/>
        <v>0</v>
      </c>
      <c r="R3638" s="12">
        <f t="shared" si="565"/>
        <v>0</v>
      </c>
      <c r="S3638" s="13" t="str">
        <f t="shared" si="570"/>
        <v>Theater</v>
      </c>
      <c r="T3638" s="13" t="str">
        <f t="shared" si="573"/>
        <v>Musical</v>
      </c>
      <c r="U3638" s="18" t="str">
        <f t="shared" si="566"/>
        <v>Sep</v>
      </c>
      <c r="V3638" s="18" t="str">
        <f t="shared" si="567"/>
        <v>Aug</v>
      </c>
      <c r="W3638" s="1">
        <f t="shared" si="571"/>
        <v>2015</v>
      </c>
      <c r="X3638" s="1">
        <f t="shared" si="572"/>
        <v>2015</v>
      </c>
    </row>
    <row r="3639" spans="1:24" ht="40.5" x14ac:dyDescent="0.3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17">
        <f t="shared" si="568"/>
        <v>42005.492303240739</v>
      </c>
      <c r="L3639" s="17">
        <f t="shared" si="569"/>
        <v>41975.492303240739</v>
      </c>
      <c r="M3639" s="5" t="b">
        <v>0</v>
      </c>
      <c r="N3639" s="5">
        <v>14</v>
      </c>
      <c r="O3639" s="5" t="b">
        <v>0</v>
      </c>
      <c r="P3639" s="5" t="s">
        <v>8305</v>
      </c>
      <c r="Q3639" s="10">
        <f t="shared" si="564"/>
        <v>30.866666666666667</v>
      </c>
      <c r="R3639" s="12">
        <f t="shared" si="565"/>
        <v>0.46666666666666667</v>
      </c>
      <c r="S3639" s="13" t="str">
        <f t="shared" si="570"/>
        <v>Theater</v>
      </c>
      <c r="T3639" s="13" t="str">
        <f t="shared" si="573"/>
        <v>Musical</v>
      </c>
      <c r="U3639" s="18" t="str">
        <f t="shared" si="566"/>
        <v>Jan</v>
      </c>
      <c r="V3639" s="18" t="str">
        <f t="shared" si="567"/>
        <v>Dec</v>
      </c>
      <c r="W3639" s="1">
        <f t="shared" si="571"/>
        <v>2015</v>
      </c>
      <c r="X3639" s="1">
        <f t="shared" si="572"/>
        <v>2014</v>
      </c>
    </row>
    <row r="3640" spans="1:24" ht="40.5" x14ac:dyDescent="0.3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17">
        <f t="shared" si="568"/>
        <v>42113.42282407407</v>
      </c>
      <c r="L3640" s="17">
        <f t="shared" si="569"/>
        <v>42053.464490740742</v>
      </c>
      <c r="M3640" s="5" t="b">
        <v>0</v>
      </c>
      <c r="N3640" s="5">
        <v>2</v>
      </c>
      <c r="O3640" s="5" t="b">
        <v>0</v>
      </c>
      <c r="P3640" s="5" t="s">
        <v>8305</v>
      </c>
      <c r="Q3640" s="10">
        <f t="shared" si="564"/>
        <v>6.5454545454545459</v>
      </c>
      <c r="R3640" s="12">
        <f t="shared" si="565"/>
        <v>6.0606060606060608E-2</v>
      </c>
      <c r="S3640" s="13" t="str">
        <f t="shared" si="570"/>
        <v>Theater</v>
      </c>
      <c r="T3640" s="13" t="str">
        <f t="shared" si="573"/>
        <v>Musical</v>
      </c>
      <c r="U3640" s="18" t="str">
        <f t="shared" si="566"/>
        <v>Apr</v>
      </c>
      <c r="V3640" s="18" t="str">
        <f t="shared" si="567"/>
        <v>Feb</v>
      </c>
      <c r="W3640" s="1">
        <f t="shared" si="571"/>
        <v>2015</v>
      </c>
      <c r="X3640" s="1">
        <f t="shared" si="572"/>
        <v>2015</v>
      </c>
    </row>
    <row r="3641" spans="1:24" ht="40.5" x14ac:dyDescent="0.3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17">
        <f t="shared" si="568"/>
        <v>42650.424305555549</v>
      </c>
      <c r="L3641" s="17">
        <f t="shared" si="569"/>
        <v>42590.468819444439</v>
      </c>
      <c r="M3641" s="5" t="b">
        <v>0</v>
      </c>
      <c r="N3641" s="5">
        <v>1</v>
      </c>
      <c r="O3641" s="5" t="b">
        <v>0</v>
      </c>
      <c r="P3641" s="5" t="s">
        <v>8305</v>
      </c>
      <c r="Q3641" s="10">
        <f t="shared" si="564"/>
        <v>4.0000000000000001E-3</v>
      </c>
      <c r="R3641" s="12">
        <f t="shared" si="565"/>
        <v>4.0000000000000001E-3</v>
      </c>
      <c r="S3641" s="13" t="str">
        <f t="shared" si="570"/>
        <v>Theater</v>
      </c>
      <c r="T3641" s="13" t="str">
        <f t="shared" si="573"/>
        <v>Musical</v>
      </c>
      <c r="U3641" s="18" t="str">
        <f t="shared" si="566"/>
        <v>Oct</v>
      </c>
      <c r="V3641" s="18" t="str">
        <f t="shared" si="567"/>
        <v>Aug</v>
      </c>
      <c r="W3641" s="1">
        <f t="shared" si="571"/>
        <v>2016</v>
      </c>
      <c r="X3641" s="1">
        <f t="shared" si="572"/>
        <v>2016</v>
      </c>
    </row>
    <row r="3642" spans="1:24" ht="60.75" x14ac:dyDescent="0.3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17">
        <f t="shared" si="568"/>
        <v>42134.573263888888</v>
      </c>
      <c r="L3642" s="17">
        <f t="shared" si="569"/>
        <v>42104.573263888888</v>
      </c>
      <c r="M3642" s="5" t="b">
        <v>0</v>
      </c>
      <c r="N3642" s="5">
        <v>3</v>
      </c>
      <c r="O3642" s="5" t="b">
        <v>0</v>
      </c>
      <c r="P3642" s="5" t="s">
        <v>8305</v>
      </c>
      <c r="Q3642" s="10">
        <f t="shared" si="564"/>
        <v>5.5</v>
      </c>
      <c r="R3642" s="12">
        <f t="shared" si="565"/>
        <v>0.3</v>
      </c>
      <c r="S3642" s="13" t="str">
        <f t="shared" si="570"/>
        <v>Theater</v>
      </c>
      <c r="T3642" s="13" t="str">
        <f t="shared" si="573"/>
        <v>Musical</v>
      </c>
      <c r="U3642" s="18" t="str">
        <f t="shared" si="566"/>
        <v>May</v>
      </c>
      <c r="V3642" s="18" t="str">
        <f t="shared" si="567"/>
        <v>Apr</v>
      </c>
      <c r="W3642" s="1">
        <f t="shared" si="571"/>
        <v>2015</v>
      </c>
      <c r="X3642" s="1">
        <f t="shared" si="572"/>
        <v>2015</v>
      </c>
    </row>
    <row r="3643" spans="1:24" ht="40.5" x14ac:dyDescent="0.3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17">
        <f t="shared" si="568"/>
        <v>41917</v>
      </c>
      <c r="L3643" s="17">
        <f t="shared" si="569"/>
        <v>41899.41873842592</v>
      </c>
      <c r="M3643" s="5" t="b">
        <v>0</v>
      </c>
      <c r="N3643" s="5">
        <v>0</v>
      </c>
      <c r="O3643" s="5" t="b">
        <v>0</v>
      </c>
      <c r="P3643" s="5" t="s">
        <v>8305</v>
      </c>
      <c r="Q3643" s="10">
        <f t="shared" si="564"/>
        <v>0</v>
      </c>
      <c r="R3643" s="12">
        <f t="shared" si="565"/>
        <v>0</v>
      </c>
      <c r="S3643" s="13" t="str">
        <f t="shared" si="570"/>
        <v>Theater</v>
      </c>
      <c r="T3643" s="13" t="str">
        <f t="shared" si="573"/>
        <v>Musical</v>
      </c>
      <c r="U3643" s="18" t="str">
        <f t="shared" si="566"/>
        <v>Oct</v>
      </c>
      <c r="V3643" s="18" t="str">
        <f t="shared" si="567"/>
        <v>Sep</v>
      </c>
      <c r="W3643" s="1">
        <f t="shared" si="571"/>
        <v>2014</v>
      </c>
      <c r="X3643" s="1">
        <f t="shared" si="572"/>
        <v>2014</v>
      </c>
    </row>
    <row r="3644" spans="1:24" ht="60.75" x14ac:dyDescent="0.3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17">
        <f t="shared" si="568"/>
        <v>42338.499999999993</v>
      </c>
      <c r="L3644" s="17">
        <f t="shared" si="569"/>
        <v>42297.607951388891</v>
      </c>
      <c r="M3644" s="5" t="b">
        <v>0</v>
      </c>
      <c r="N3644" s="5">
        <v>2</v>
      </c>
      <c r="O3644" s="5" t="b">
        <v>0</v>
      </c>
      <c r="P3644" s="5" t="s">
        <v>8305</v>
      </c>
      <c r="Q3644" s="10">
        <f t="shared" si="564"/>
        <v>2.1428571428571428</v>
      </c>
      <c r="R3644" s="12">
        <f t="shared" si="565"/>
        <v>0.2857142857142857</v>
      </c>
      <c r="S3644" s="13" t="str">
        <f t="shared" si="570"/>
        <v>Theater</v>
      </c>
      <c r="T3644" s="13" t="str">
        <f t="shared" si="573"/>
        <v>Musical</v>
      </c>
      <c r="U3644" s="18" t="str">
        <f t="shared" si="566"/>
        <v>Nov</v>
      </c>
      <c r="V3644" s="18" t="str">
        <f t="shared" si="567"/>
        <v>Oct</v>
      </c>
      <c r="W3644" s="1">
        <f t="shared" si="571"/>
        <v>2015</v>
      </c>
      <c r="X3644" s="1">
        <f t="shared" si="572"/>
        <v>2015</v>
      </c>
    </row>
    <row r="3645" spans="1:24" ht="40.5" x14ac:dyDescent="0.3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17">
        <f t="shared" si="568"/>
        <v>42324.977303240739</v>
      </c>
      <c r="L3645" s="17">
        <f t="shared" si="569"/>
        <v>42284.935636574075</v>
      </c>
      <c r="M3645" s="5" t="b">
        <v>0</v>
      </c>
      <c r="N3645" s="5">
        <v>0</v>
      </c>
      <c r="O3645" s="5" t="b">
        <v>0</v>
      </c>
      <c r="P3645" s="5" t="s">
        <v>8305</v>
      </c>
      <c r="Q3645" s="10">
        <f t="shared" si="564"/>
        <v>0</v>
      </c>
      <c r="R3645" s="12">
        <f t="shared" si="565"/>
        <v>0</v>
      </c>
      <c r="S3645" s="13" t="str">
        <f t="shared" si="570"/>
        <v>Theater</v>
      </c>
      <c r="T3645" s="13" t="str">
        <f t="shared" si="573"/>
        <v>Musical</v>
      </c>
      <c r="U3645" s="18" t="str">
        <f t="shared" si="566"/>
        <v>Nov</v>
      </c>
      <c r="V3645" s="18" t="str">
        <f t="shared" si="567"/>
        <v>Oct</v>
      </c>
      <c r="W3645" s="1">
        <f t="shared" si="571"/>
        <v>2015</v>
      </c>
      <c r="X3645" s="1">
        <f t="shared" si="572"/>
        <v>2015</v>
      </c>
    </row>
    <row r="3646" spans="1:24" ht="40.5" x14ac:dyDescent="0.3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17">
        <f t="shared" si="568"/>
        <v>42436.999305555553</v>
      </c>
      <c r="L3646" s="17">
        <f t="shared" si="569"/>
        <v>42409.033414351848</v>
      </c>
      <c r="M3646" s="5" t="b">
        <v>0</v>
      </c>
      <c r="N3646" s="5">
        <v>12</v>
      </c>
      <c r="O3646" s="5" t="b">
        <v>0</v>
      </c>
      <c r="P3646" s="5" t="s">
        <v>8305</v>
      </c>
      <c r="Q3646" s="10">
        <f t="shared" si="564"/>
        <v>16.420000000000002</v>
      </c>
      <c r="R3646" s="12">
        <f t="shared" si="565"/>
        <v>0.24</v>
      </c>
      <c r="S3646" s="13" t="str">
        <f t="shared" si="570"/>
        <v>Theater</v>
      </c>
      <c r="T3646" s="13" t="str">
        <f t="shared" si="573"/>
        <v>Musical</v>
      </c>
      <c r="U3646" s="18" t="str">
        <f t="shared" si="566"/>
        <v>Mar</v>
      </c>
      <c r="V3646" s="18" t="str">
        <f t="shared" si="567"/>
        <v>Feb</v>
      </c>
      <c r="W3646" s="1">
        <f t="shared" si="571"/>
        <v>2016</v>
      </c>
      <c r="X3646" s="1">
        <f t="shared" si="572"/>
        <v>2016</v>
      </c>
    </row>
    <row r="3647" spans="1:24" ht="40.5" x14ac:dyDescent="0.3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17">
        <f t="shared" si="568"/>
        <v>42695.803680555553</v>
      </c>
      <c r="L3647" s="17">
        <f t="shared" si="569"/>
        <v>42665.762013888881</v>
      </c>
      <c r="M3647" s="5" t="b">
        <v>0</v>
      </c>
      <c r="N3647" s="5">
        <v>1</v>
      </c>
      <c r="O3647" s="5" t="b">
        <v>0</v>
      </c>
      <c r="P3647" s="5" t="s">
        <v>8305</v>
      </c>
      <c r="Q3647" s="10">
        <f t="shared" si="564"/>
        <v>0.1</v>
      </c>
      <c r="R3647" s="12">
        <f t="shared" si="565"/>
        <v>0.1</v>
      </c>
      <c r="S3647" s="13" t="str">
        <f t="shared" si="570"/>
        <v>Theater</v>
      </c>
      <c r="T3647" s="13" t="str">
        <f t="shared" si="573"/>
        <v>Musical</v>
      </c>
      <c r="U3647" s="18" t="str">
        <f t="shared" si="566"/>
        <v>Nov</v>
      </c>
      <c r="V3647" s="18" t="str">
        <f t="shared" si="567"/>
        <v>Oct</v>
      </c>
      <c r="W3647" s="1">
        <f t="shared" si="571"/>
        <v>2016</v>
      </c>
      <c r="X3647" s="1">
        <f t="shared" si="572"/>
        <v>2016</v>
      </c>
    </row>
    <row r="3648" spans="1:24" ht="40.5" x14ac:dyDescent="0.3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17">
        <f t="shared" si="568"/>
        <v>42171.770833333336</v>
      </c>
      <c r="L3648" s="17">
        <f t="shared" si="569"/>
        <v>42140.21298611111</v>
      </c>
      <c r="M3648" s="5" t="b">
        <v>0</v>
      </c>
      <c r="N3648" s="5">
        <v>8</v>
      </c>
      <c r="O3648" s="5" t="b">
        <v>0</v>
      </c>
      <c r="P3648" s="5" t="s">
        <v>8305</v>
      </c>
      <c r="Q3648" s="10">
        <f t="shared" si="564"/>
        <v>4.8099999999999996</v>
      </c>
      <c r="R3648" s="12">
        <f t="shared" si="565"/>
        <v>0.08</v>
      </c>
      <c r="S3648" s="13" t="str">
        <f t="shared" si="570"/>
        <v>Theater</v>
      </c>
      <c r="T3648" s="13" t="str">
        <f t="shared" si="573"/>
        <v>Musical</v>
      </c>
      <c r="U3648" s="18" t="str">
        <f t="shared" si="566"/>
        <v>Jun</v>
      </c>
      <c r="V3648" s="18" t="str">
        <f t="shared" si="567"/>
        <v>May</v>
      </c>
      <c r="W3648" s="1">
        <f t="shared" si="571"/>
        <v>2015</v>
      </c>
      <c r="X3648" s="1">
        <f t="shared" si="572"/>
        <v>2015</v>
      </c>
    </row>
    <row r="3649" spans="1:24" ht="40.5" x14ac:dyDescent="0.3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17">
        <f t="shared" si="568"/>
        <v>42643.540821759256</v>
      </c>
      <c r="L3649" s="17">
        <f t="shared" si="569"/>
        <v>42598.540821759256</v>
      </c>
      <c r="M3649" s="5" t="b">
        <v>0</v>
      </c>
      <c r="N3649" s="5">
        <v>2</v>
      </c>
      <c r="O3649" s="5" t="b">
        <v>0</v>
      </c>
      <c r="P3649" s="5" t="s">
        <v>8305</v>
      </c>
      <c r="Q3649" s="10">
        <f t="shared" si="564"/>
        <v>6</v>
      </c>
      <c r="R3649" s="12">
        <f t="shared" si="565"/>
        <v>0.4</v>
      </c>
      <c r="S3649" s="13" t="str">
        <f t="shared" si="570"/>
        <v>Theater</v>
      </c>
      <c r="T3649" s="13" t="str">
        <f t="shared" si="573"/>
        <v>Musical</v>
      </c>
      <c r="U3649" s="18" t="str">
        <f t="shared" si="566"/>
        <v>Sep</v>
      </c>
      <c r="V3649" s="18" t="str">
        <f t="shared" si="567"/>
        <v>Aug</v>
      </c>
      <c r="W3649" s="1">
        <f t="shared" si="571"/>
        <v>2016</v>
      </c>
      <c r="X3649" s="1">
        <f t="shared" si="572"/>
        <v>2016</v>
      </c>
    </row>
    <row r="3650" spans="1:24" ht="40.5" x14ac:dyDescent="0.3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17">
        <f t="shared" si="568"/>
        <v>41917.083854166667</v>
      </c>
      <c r="L3650" s="17">
        <f t="shared" si="569"/>
        <v>41887.083854166667</v>
      </c>
      <c r="M3650" s="5" t="b">
        <v>0</v>
      </c>
      <c r="N3650" s="5">
        <v>73</v>
      </c>
      <c r="O3650" s="5" t="b">
        <v>1</v>
      </c>
      <c r="P3650" s="5" t="s">
        <v>8271</v>
      </c>
      <c r="Q3650" s="10">
        <f t="shared" ref="Q3650:Q3713" si="574">100*E3650/D3650</f>
        <v>100.38249999999999</v>
      </c>
      <c r="R3650" s="12">
        <f t="shared" ref="R3650:R3713" si="575">100*N3650/D3650</f>
        <v>0.1825</v>
      </c>
      <c r="S3650" s="13" t="str">
        <f t="shared" si="570"/>
        <v>Theater</v>
      </c>
      <c r="T3650" s="13" t="str">
        <f t="shared" si="573"/>
        <v>Plays</v>
      </c>
      <c r="U3650" s="18" t="str">
        <f t="shared" ref="U3650:U3713" si="576">TEXT((I3650/86400)+25569+(-5/24), "mmm")</f>
        <v>Oct</v>
      </c>
      <c r="V3650" s="18" t="str">
        <f t="shared" ref="V3650:V3713" si="577">TEXT((J3650/86400)+25569+(-5/24), "mmm")</f>
        <v>Sep</v>
      </c>
      <c r="W3650" s="1">
        <f t="shared" si="571"/>
        <v>2014</v>
      </c>
      <c r="X3650" s="1">
        <f t="shared" si="572"/>
        <v>2014</v>
      </c>
    </row>
    <row r="3651" spans="1:24" ht="40.5" x14ac:dyDescent="0.3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17">
        <f t="shared" ref="K3651:K3714" si="578">(I3651/86400)+25569+(-5/24)</f>
        <v>41806.504560185182</v>
      </c>
      <c r="L3651" s="17">
        <f t="shared" ref="L3651:L3714" si="579">(J3651/86400)+25569+(-5/24)</f>
        <v>41780.504560185182</v>
      </c>
      <c r="M3651" s="5" t="b">
        <v>0</v>
      </c>
      <c r="N3651" s="5">
        <v>8</v>
      </c>
      <c r="O3651" s="5" t="b">
        <v>1</v>
      </c>
      <c r="P3651" s="5" t="s">
        <v>8271</v>
      </c>
      <c r="Q3651" s="10">
        <f t="shared" si="574"/>
        <v>104</v>
      </c>
      <c r="R3651" s="12">
        <f t="shared" si="575"/>
        <v>1.0666666666666667</v>
      </c>
      <c r="S3651" s="13" t="str">
        <f t="shared" ref="S3651:S3714" si="580">IF(ISNUMBER(SEARCH("film",P3651)),"Film",IF(ISNUMBER(SEARCH("theater",P3651)),"Theater",IF(ISNUMBER(SEARCH("music",P3651)),"Music",IF(ISNUMBER(SEARCH("technology",P3651)),"Technology",IF(ISNUMBER(SEARCH("journalism",P3651)),"Journalism",IF(ISNUMBER(SEARCH("games",P3651)),"Games",IF(ISNUMBER(SEARCH("food",P3651)),"Food",IF(ISNUMBER(SEARCH("photography",P3651)),"Photography",IF(ISNUMBER(SEARCH("publishing",P3651)),"Publishing")))))))))</f>
        <v>Theater</v>
      </c>
      <c r="T3651" s="13" t="str">
        <f t="shared" si="573"/>
        <v>Plays</v>
      </c>
      <c r="U3651" s="18" t="str">
        <f t="shared" si="576"/>
        <v>Jun</v>
      </c>
      <c r="V3651" s="18" t="str">
        <f t="shared" si="577"/>
        <v>May</v>
      </c>
      <c r="W3651" s="1">
        <f t="shared" ref="W3651:W3714" si="581">YEAR(K3651)</f>
        <v>2014</v>
      </c>
      <c r="X3651" s="1">
        <f t="shared" ref="X3651:X3714" si="582">YEAR(L3651)</f>
        <v>2014</v>
      </c>
    </row>
    <row r="3652" spans="1:24" ht="40.5" x14ac:dyDescent="0.3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17">
        <f t="shared" si="578"/>
        <v>42402.270648148151</v>
      </c>
      <c r="L3652" s="17">
        <f t="shared" si="579"/>
        <v>42381.270648148151</v>
      </c>
      <c r="M3652" s="5" t="b">
        <v>0</v>
      </c>
      <c r="N3652" s="5">
        <v>17</v>
      </c>
      <c r="O3652" s="5" t="b">
        <v>1</v>
      </c>
      <c r="P3652" s="5" t="s">
        <v>8271</v>
      </c>
      <c r="Q3652" s="10">
        <f t="shared" si="574"/>
        <v>100</v>
      </c>
      <c r="R3652" s="12">
        <f t="shared" si="575"/>
        <v>3.4</v>
      </c>
      <c r="S3652" s="13" t="str">
        <f t="shared" si="580"/>
        <v>Theater</v>
      </c>
      <c r="T3652" s="13" t="str">
        <f t="shared" si="573"/>
        <v>Plays</v>
      </c>
      <c r="U3652" s="18" t="str">
        <f t="shared" si="576"/>
        <v>Feb</v>
      </c>
      <c r="V3652" s="18" t="str">
        <f t="shared" si="577"/>
        <v>Jan</v>
      </c>
      <c r="W3652" s="1">
        <f t="shared" si="581"/>
        <v>2016</v>
      </c>
      <c r="X3652" s="1">
        <f t="shared" si="582"/>
        <v>2016</v>
      </c>
    </row>
    <row r="3653" spans="1:24" ht="40.5" x14ac:dyDescent="0.3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17">
        <f t="shared" si="578"/>
        <v>41861.457638888889</v>
      </c>
      <c r="L3653" s="17">
        <f t="shared" si="579"/>
        <v>41828.437986111108</v>
      </c>
      <c r="M3653" s="5" t="b">
        <v>0</v>
      </c>
      <c r="N3653" s="5">
        <v>9</v>
      </c>
      <c r="O3653" s="5" t="b">
        <v>1</v>
      </c>
      <c r="P3653" s="5" t="s">
        <v>8271</v>
      </c>
      <c r="Q3653" s="10">
        <f t="shared" si="574"/>
        <v>104</v>
      </c>
      <c r="R3653" s="12">
        <f t="shared" si="575"/>
        <v>1.8</v>
      </c>
      <c r="S3653" s="13" t="str">
        <f t="shared" si="580"/>
        <v>Theater</v>
      </c>
      <c r="T3653" s="13" t="str">
        <f t="shared" si="573"/>
        <v>Plays</v>
      </c>
      <c r="U3653" s="18" t="str">
        <f t="shared" si="576"/>
        <v>Aug</v>
      </c>
      <c r="V3653" s="18" t="str">
        <f t="shared" si="577"/>
        <v>Jul</v>
      </c>
      <c r="W3653" s="1">
        <f t="shared" si="581"/>
        <v>2014</v>
      </c>
      <c r="X3653" s="1">
        <f t="shared" si="582"/>
        <v>2014</v>
      </c>
    </row>
    <row r="3654" spans="1:24" ht="40.5" x14ac:dyDescent="0.3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17">
        <f t="shared" si="578"/>
        <v>42606.957638888889</v>
      </c>
      <c r="L3654" s="17">
        <f t="shared" si="579"/>
        <v>42596.436365740738</v>
      </c>
      <c r="M3654" s="5" t="b">
        <v>0</v>
      </c>
      <c r="N3654" s="5">
        <v>17</v>
      </c>
      <c r="O3654" s="5" t="b">
        <v>1</v>
      </c>
      <c r="P3654" s="5" t="s">
        <v>8271</v>
      </c>
      <c r="Q3654" s="10">
        <f t="shared" si="574"/>
        <v>250.66666666666666</v>
      </c>
      <c r="R3654" s="12">
        <f t="shared" si="575"/>
        <v>5.666666666666667</v>
      </c>
      <c r="S3654" s="13" t="str">
        <f t="shared" si="580"/>
        <v>Theater</v>
      </c>
      <c r="T3654" s="13" t="str">
        <f t="shared" si="573"/>
        <v>Plays</v>
      </c>
      <c r="U3654" s="18" t="str">
        <f t="shared" si="576"/>
        <v>Aug</v>
      </c>
      <c r="V3654" s="18" t="str">
        <f t="shared" si="577"/>
        <v>Aug</v>
      </c>
      <c r="W3654" s="1">
        <f t="shared" si="581"/>
        <v>2016</v>
      </c>
      <c r="X3654" s="1">
        <f t="shared" si="582"/>
        <v>2016</v>
      </c>
    </row>
    <row r="3655" spans="1:24" ht="40.5" x14ac:dyDescent="0.3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17">
        <f t="shared" si="578"/>
        <v>42221.155173611107</v>
      </c>
      <c r="L3655" s="17">
        <f t="shared" si="579"/>
        <v>42191.155173611107</v>
      </c>
      <c r="M3655" s="5" t="b">
        <v>0</v>
      </c>
      <c r="N3655" s="5">
        <v>33</v>
      </c>
      <c r="O3655" s="5" t="b">
        <v>1</v>
      </c>
      <c r="P3655" s="5" t="s">
        <v>8271</v>
      </c>
      <c r="Q3655" s="10">
        <f t="shared" si="574"/>
        <v>100.5</v>
      </c>
      <c r="R3655" s="12">
        <f t="shared" si="575"/>
        <v>1.65</v>
      </c>
      <c r="S3655" s="13" t="str">
        <f t="shared" si="580"/>
        <v>Theater</v>
      </c>
      <c r="T3655" s="13" t="str">
        <f t="shared" si="573"/>
        <v>Plays</v>
      </c>
      <c r="U3655" s="18" t="str">
        <f t="shared" si="576"/>
        <v>Aug</v>
      </c>
      <c r="V3655" s="18" t="str">
        <f t="shared" si="577"/>
        <v>Jul</v>
      </c>
      <c r="W3655" s="1">
        <f t="shared" si="581"/>
        <v>2015</v>
      </c>
      <c r="X3655" s="1">
        <f t="shared" si="582"/>
        <v>2015</v>
      </c>
    </row>
    <row r="3656" spans="1:24" ht="60.75" x14ac:dyDescent="0.3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17">
        <f t="shared" si="578"/>
        <v>42463.499999999993</v>
      </c>
      <c r="L3656" s="17">
        <f t="shared" si="579"/>
        <v>42440.20817129629</v>
      </c>
      <c r="M3656" s="5" t="b">
        <v>0</v>
      </c>
      <c r="N3656" s="5">
        <v>38</v>
      </c>
      <c r="O3656" s="5" t="b">
        <v>1</v>
      </c>
      <c r="P3656" s="5" t="s">
        <v>8271</v>
      </c>
      <c r="Q3656" s="10">
        <f t="shared" si="574"/>
        <v>174.4</v>
      </c>
      <c r="R3656" s="12">
        <f t="shared" si="575"/>
        <v>2.5333333333333332</v>
      </c>
      <c r="S3656" s="13" t="str">
        <f t="shared" si="580"/>
        <v>Theater</v>
      </c>
      <c r="T3656" s="13" t="str">
        <f t="shared" si="573"/>
        <v>Plays</v>
      </c>
      <c r="U3656" s="18" t="str">
        <f t="shared" si="576"/>
        <v>Apr</v>
      </c>
      <c r="V3656" s="18" t="str">
        <f t="shared" si="577"/>
        <v>Mar</v>
      </c>
      <c r="W3656" s="1">
        <f t="shared" si="581"/>
        <v>2016</v>
      </c>
      <c r="X3656" s="1">
        <f t="shared" si="582"/>
        <v>2016</v>
      </c>
    </row>
    <row r="3657" spans="1:24" ht="40.5" x14ac:dyDescent="0.3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17">
        <f t="shared" si="578"/>
        <v>42203.082638888889</v>
      </c>
      <c r="L3657" s="17">
        <f t="shared" si="579"/>
        <v>42173.594884259255</v>
      </c>
      <c r="M3657" s="5" t="b">
        <v>0</v>
      </c>
      <c r="N3657" s="5">
        <v>79</v>
      </c>
      <c r="O3657" s="5" t="b">
        <v>1</v>
      </c>
      <c r="P3657" s="5" t="s">
        <v>8271</v>
      </c>
      <c r="Q3657" s="10">
        <f t="shared" si="574"/>
        <v>116.26</v>
      </c>
      <c r="R3657" s="12">
        <f t="shared" si="575"/>
        <v>1.58</v>
      </c>
      <c r="S3657" s="13" t="str">
        <f t="shared" si="580"/>
        <v>Theater</v>
      </c>
      <c r="T3657" s="13" t="str">
        <f t="shared" si="573"/>
        <v>Plays</v>
      </c>
      <c r="U3657" s="18" t="str">
        <f t="shared" si="576"/>
        <v>Jul</v>
      </c>
      <c r="V3657" s="18" t="str">
        <f t="shared" si="577"/>
        <v>Jun</v>
      </c>
      <c r="W3657" s="1">
        <f t="shared" si="581"/>
        <v>2015</v>
      </c>
      <c r="X3657" s="1">
        <f t="shared" si="582"/>
        <v>2015</v>
      </c>
    </row>
    <row r="3658" spans="1:24" ht="40.5" x14ac:dyDescent="0.3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17">
        <f t="shared" si="578"/>
        <v>42767.749305555553</v>
      </c>
      <c r="L3658" s="17">
        <f t="shared" si="579"/>
        <v>42737.701805555553</v>
      </c>
      <c r="M3658" s="5" t="b">
        <v>0</v>
      </c>
      <c r="N3658" s="5">
        <v>46</v>
      </c>
      <c r="O3658" s="5" t="b">
        <v>1</v>
      </c>
      <c r="P3658" s="5" t="s">
        <v>8271</v>
      </c>
      <c r="Q3658" s="10">
        <f t="shared" si="574"/>
        <v>105.82</v>
      </c>
      <c r="R3658" s="12">
        <f t="shared" si="575"/>
        <v>0.92</v>
      </c>
      <c r="S3658" s="13" t="str">
        <f t="shared" si="580"/>
        <v>Theater</v>
      </c>
      <c r="T3658" s="13" t="str">
        <f t="shared" si="573"/>
        <v>Plays</v>
      </c>
      <c r="U3658" s="18" t="str">
        <f t="shared" si="576"/>
        <v>Feb</v>
      </c>
      <c r="V3658" s="18" t="str">
        <f t="shared" si="577"/>
        <v>Jan</v>
      </c>
      <c r="W3658" s="1">
        <f t="shared" si="581"/>
        <v>2017</v>
      </c>
      <c r="X3658" s="1">
        <f t="shared" si="582"/>
        <v>2017</v>
      </c>
    </row>
    <row r="3659" spans="1:24" ht="40.5" x14ac:dyDescent="0.3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17">
        <f t="shared" si="578"/>
        <v>42522.695833333331</v>
      </c>
      <c r="L3659" s="17">
        <f t="shared" si="579"/>
        <v>42499.4215162037</v>
      </c>
      <c r="M3659" s="5" t="b">
        <v>0</v>
      </c>
      <c r="N3659" s="5">
        <v>20</v>
      </c>
      <c r="O3659" s="5" t="b">
        <v>1</v>
      </c>
      <c r="P3659" s="5" t="s">
        <v>8271</v>
      </c>
      <c r="Q3659" s="10">
        <f t="shared" si="574"/>
        <v>110.75</v>
      </c>
      <c r="R3659" s="12">
        <f t="shared" si="575"/>
        <v>1</v>
      </c>
      <c r="S3659" s="13" t="str">
        <f t="shared" si="580"/>
        <v>Theater</v>
      </c>
      <c r="T3659" s="13" t="str">
        <f t="shared" si="573"/>
        <v>Plays</v>
      </c>
      <c r="U3659" s="18" t="str">
        <f t="shared" si="576"/>
        <v>Jun</v>
      </c>
      <c r="V3659" s="18" t="str">
        <f t="shared" si="577"/>
        <v>May</v>
      </c>
      <c r="W3659" s="1">
        <f t="shared" si="581"/>
        <v>2016</v>
      </c>
      <c r="X3659" s="1">
        <f t="shared" si="582"/>
        <v>2016</v>
      </c>
    </row>
    <row r="3660" spans="1:24" x14ac:dyDescent="0.3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17">
        <f t="shared" si="578"/>
        <v>41821.957638888889</v>
      </c>
      <c r="L3660" s="17">
        <f t="shared" si="579"/>
        <v>41775.650231481479</v>
      </c>
      <c r="M3660" s="5" t="b">
        <v>0</v>
      </c>
      <c r="N3660" s="5">
        <v>20</v>
      </c>
      <c r="O3660" s="5" t="b">
        <v>1</v>
      </c>
      <c r="P3660" s="5" t="s">
        <v>8271</v>
      </c>
      <c r="Q3660" s="10">
        <f t="shared" si="574"/>
        <v>100.66666666666667</v>
      </c>
      <c r="R3660" s="12">
        <f t="shared" si="575"/>
        <v>1.3333333333333333</v>
      </c>
      <c r="S3660" s="13" t="str">
        <f t="shared" si="580"/>
        <v>Theater</v>
      </c>
      <c r="T3660" s="13" t="str">
        <f t="shared" si="573"/>
        <v>Plays</v>
      </c>
      <c r="U3660" s="18" t="str">
        <f t="shared" si="576"/>
        <v>Jul</v>
      </c>
      <c r="V3660" s="18" t="str">
        <f t="shared" si="577"/>
        <v>May</v>
      </c>
      <c r="W3660" s="1">
        <f t="shared" si="581"/>
        <v>2014</v>
      </c>
      <c r="X3660" s="1">
        <f t="shared" si="582"/>
        <v>2014</v>
      </c>
    </row>
    <row r="3661" spans="1:24" ht="40.5" x14ac:dyDescent="0.3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17">
        <f t="shared" si="578"/>
        <v>42082.402083333327</v>
      </c>
      <c r="L3661" s="17">
        <f t="shared" si="579"/>
        <v>42055.068865740737</v>
      </c>
      <c r="M3661" s="5" t="b">
        <v>0</v>
      </c>
      <c r="N3661" s="5">
        <v>13</v>
      </c>
      <c r="O3661" s="5" t="b">
        <v>1</v>
      </c>
      <c r="P3661" s="5" t="s">
        <v>8271</v>
      </c>
      <c r="Q3661" s="10">
        <f t="shared" si="574"/>
        <v>102.03333333333333</v>
      </c>
      <c r="R3661" s="12">
        <f t="shared" si="575"/>
        <v>0.43333333333333335</v>
      </c>
      <c r="S3661" s="13" t="str">
        <f t="shared" si="580"/>
        <v>Theater</v>
      </c>
      <c r="T3661" s="13" t="str">
        <f t="shared" si="573"/>
        <v>Plays</v>
      </c>
      <c r="U3661" s="18" t="str">
        <f t="shared" si="576"/>
        <v>Mar</v>
      </c>
      <c r="V3661" s="18" t="str">
        <f t="shared" si="577"/>
        <v>Feb</v>
      </c>
      <c r="W3661" s="1">
        <f t="shared" si="581"/>
        <v>2015</v>
      </c>
      <c r="X3661" s="1">
        <f t="shared" si="582"/>
        <v>2015</v>
      </c>
    </row>
    <row r="3662" spans="1:24" ht="40.5" x14ac:dyDescent="0.3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17">
        <f t="shared" si="578"/>
        <v>41996.672743055555</v>
      </c>
      <c r="L3662" s="17">
        <f t="shared" si="579"/>
        <v>41971.672743055555</v>
      </c>
      <c r="M3662" s="5" t="b">
        <v>0</v>
      </c>
      <c r="N3662" s="5">
        <v>22</v>
      </c>
      <c r="O3662" s="5" t="b">
        <v>1</v>
      </c>
      <c r="P3662" s="5" t="s">
        <v>8271</v>
      </c>
      <c r="Q3662" s="10">
        <f t="shared" si="574"/>
        <v>100</v>
      </c>
      <c r="R3662" s="12">
        <f t="shared" si="575"/>
        <v>8.8000000000000007</v>
      </c>
      <c r="S3662" s="13" t="str">
        <f t="shared" si="580"/>
        <v>Theater</v>
      </c>
      <c r="T3662" s="13" t="str">
        <f t="shared" si="573"/>
        <v>Plays</v>
      </c>
      <c r="U3662" s="18" t="str">
        <f t="shared" si="576"/>
        <v>Dec</v>
      </c>
      <c r="V3662" s="18" t="str">
        <f t="shared" si="577"/>
        <v>Nov</v>
      </c>
      <c r="W3662" s="1">
        <f t="shared" si="581"/>
        <v>2014</v>
      </c>
      <c r="X3662" s="1">
        <f t="shared" si="582"/>
        <v>2014</v>
      </c>
    </row>
    <row r="3663" spans="1:24" ht="40.5" x14ac:dyDescent="0.3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17">
        <f t="shared" si="578"/>
        <v>42469.958333333336</v>
      </c>
      <c r="L3663" s="17">
        <f t="shared" si="579"/>
        <v>42447.688333333332</v>
      </c>
      <c r="M3663" s="5" t="b">
        <v>0</v>
      </c>
      <c r="N3663" s="5">
        <v>36</v>
      </c>
      <c r="O3663" s="5" t="b">
        <v>1</v>
      </c>
      <c r="P3663" s="5" t="s">
        <v>8271</v>
      </c>
      <c r="Q3663" s="10">
        <f t="shared" si="574"/>
        <v>111</v>
      </c>
      <c r="R3663" s="12">
        <f t="shared" si="575"/>
        <v>1.2</v>
      </c>
      <c r="S3663" s="13" t="str">
        <f t="shared" si="580"/>
        <v>Theater</v>
      </c>
      <c r="T3663" s="13" t="str">
        <f t="shared" si="573"/>
        <v>Plays</v>
      </c>
      <c r="U3663" s="18" t="str">
        <f t="shared" si="576"/>
        <v>Apr</v>
      </c>
      <c r="V3663" s="18" t="str">
        <f t="shared" si="577"/>
        <v>Mar</v>
      </c>
      <c r="W3663" s="1">
        <f t="shared" si="581"/>
        <v>2016</v>
      </c>
      <c r="X3663" s="1">
        <f t="shared" si="582"/>
        <v>2016</v>
      </c>
    </row>
    <row r="3664" spans="1:24" ht="60.75" x14ac:dyDescent="0.3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17">
        <f t="shared" si="578"/>
        <v>42093.97006944444</v>
      </c>
      <c r="L3664" s="17">
        <f t="shared" si="579"/>
        <v>42064.011736111112</v>
      </c>
      <c r="M3664" s="5" t="b">
        <v>0</v>
      </c>
      <c r="N3664" s="5">
        <v>40</v>
      </c>
      <c r="O3664" s="5" t="b">
        <v>1</v>
      </c>
      <c r="P3664" s="5" t="s">
        <v>8271</v>
      </c>
      <c r="Q3664" s="10">
        <f t="shared" si="574"/>
        <v>101.425</v>
      </c>
      <c r="R3664" s="12">
        <f t="shared" si="575"/>
        <v>0.5</v>
      </c>
      <c r="S3664" s="13" t="str">
        <f t="shared" si="580"/>
        <v>Theater</v>
      </c>
      <c r="T3664" s="13" t="str">
        <f t="shared" si="573"/>
        <v>Plays</v>
      </c>
      <c r="U3664" s="18" t="str">
        <f t="shared" si="576"/>
        <v>Mar</v>
      </c>
      <c r="V3664" s="18" t="str">
        <f t="shared" si="577"/>
        <v>Mar</v>
      </c>
      <c r="W3664" s="1">
        <f t="shared" si="581"/>
        <v>2015</v>
      </c>
      <c r="X3664" s="1">
        <f t="shared" si="582"/>
        <v>2015</v>
      </c>
    </row>
    <row r="3665" spans="1:24" ht="40.5" x14ac:dyDescent="0.3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17">
        <f t="shared" si="578"/>
        <v>42725.285069444442</v>
      </c>
      <c r="L3665" s="17">
        <f t="shared" si="579"/>
        <v>42665.243402777771</v>
      </c>
      <c r="M3665" s="5" t="b">
        <v>0</v>
      </c>
      <c r="N3665" s="5">
        <v>9</v>
      </c>
      <c r="O3665" s="5" t="b">
        <v>1</v>
      </c>
      <c r="P3665" s="5" t="s">
        <v>8271</v>
      </c>
      <c r="Q3665" s="10">
        <f t="shared" si="574"/>
        <v>104</v>
      </c>
      <c r="R3665" s="12">
        <f t="shared" si="575"/>
        <v>4</v>
      </c>
      <c r="S3665" s="13" t="str">
        <f t="shared" si="580"/>
        <v>Theater</v>
      </c>
      <c r="T3665" s="13" t="str">
        <f t="shared" si="573"/>
        <v>Plays</v>
      </c>
      <c r="U3665" s="18" t="str">
        <f t="shared" si="576"/>
        <v>Dec</v>
      </c>
      <c r="V3665" s="18" t="str">
        <f t="shared" si="577"/>
        <v>Oct</v>
      </c>
      <c r="W3665" s="1">
        <f t="shared" si="581"/>
        <v>2016</v>
      </c>
      <c r="X3665" s="1">
        <f t="shared" si="582"/>
        <v>2016</v>
      </c>
    </row>
    <row r="3666" spans="1:24" ht="40.5" x14ac:dyDescent="0.3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17">
        <f t="shared" si="578"/>
        <v>42537.04038194444</v>
      </c>
      <c r="L3666" s="17">
        <f t="shared" si="579"/>
        <v>42523.04038194444</v>
      </c>
      <c r="M3666" s="5" t="b">
        <v>0</v>
      </c>
      <c r="N3666" s="5">
        <v>19</v>
      </c>
      <c r="O3666" s="5" t="b">
        <v>1</v>
      </c>
      <c r="P3666" s="5" t="s">
        <v>8271</v>
      </c>
      <c r="Q3666" s="10">
        <f t="shared" si="574"/>
        <v>109.375</v>
      </c>
      <c r="R3666" s="12">
        <f t="shared" si="575"/>
        <v>2.375</v>
      </c>
      <c r="S3666" s="13" t="str">
        <f t="shared" si="580"/>
        <v>Theater</v>
      </c>
      <c r="T3666" s="13" t="str">
        <f t="shared" si="573"/>
        <v>Plays</v>
      </c>
      <c r="U3666" s="18" t="str">
        <f t="shared" si="576"/>
        <v>Jun</v>
      </c>
      <c r="V3666" s="18" t="str">
        <f t="shared" si="577"/>
        <v>Jun</v>
      </c>
      <c r="W3666" s="1">
        <f t="shared" si="581"/>
        <v>2016</v>
      </c>
      <c r="X3666" s="1">
        <f t="shared" si="582"/>
        <v>2016</v>
      </c>
    </row>
    <row r="3667" spans="1:24" ht="40.5" x14ac:dyDescent="0.3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17">
        <f t="shared" si="578"/>
        <v>42305.620833333327</v>
      </c>
      <c r="L3667" s="17">
        <f t="shared" si="579"/>
        <v>42294.59979166666</v>
      </c>
      <c r="M3667" s="5" t="b">
        <v>0</v>
      </c>
      <c r="N3667" s="5">
        <v>14</v>
      </c>
      <c r="O3667" s="5" t="b">
        <v>1</v>
      </c>
      <c r="P3667" s="5" t="s">
        <v>8271</v>
      </c>
      <c r="Q3667" s="10">
        <f t="shared" si="574"/>
        <v>115.16129032258064</v>
      </c>
      <c r="R3667" s="12">
        <f t="shared" si="575"/>
        <v>2.2580645161290325</v>
      </c>
      <c r="S3667" s="13" t="str">
        <f t="shared" si="580"/>
        <v>Theater</v>
      </c>
      <c r="T3667" s="13" t="str">
        <f t="shared" si="573"/>
        <v>Plays</v>
      </c>
      <c r="U3667" s="18" t="str">
        <f t="shared" si="576"/>
        <v>Oct</v>
      </c>
      <c r="V3667" s="18" t="str">
        <f t="shared" si="577"/>
        <v>Oct</v>
      </c>
      <c r="W3667" s="1">
        <f t="shared" si="581"/>
        <v>2015</v>
      </c>
      <c r="X3667" s="1">
        <f t="shared" si="582"/>
        <v>2015</v>
      </c>
    </row>
    <row r="3668" spans="1:24" ht="40.5" x14ac:dyDescent="0.3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17">
        <f t="shared" si="578"/>
        <v>41844.083333333328</v>
      </c>
      <c r="L3668" s="17">
        <f t="shared" si="579"/>
        <v>41822.696550925924</v>
      </c>
      <c r="M3668" s="5" t="b">
        <v>0</v>
      </c>
      <c r="N3668" s="5">
        <v>38</v>
      </c>
      <c r="O3668" s="5" t="b">
        <v>1</v>
      </c>
      <c r="P3668" s="5" t="s">
        <v>8271</v>
      </c>
      <c r="Q3668" s="10">
        <f t="shared" si="574"/>
        <v>100</v>
      </c>
      <c r="R3668" s="12">
        <f t="shared" si="575"/>
        <v>3.1666666666666665</v>
      </c>
      <c r="S3668" s="13" t="str">
        <f t="shared" si="580"/>
        <v>Theater</v>
      </c>
      <c r="T3668" s="13" t="str">
        <f t="shared" si="573"/>
        <v>Plays</v>
      </c>
      <c r="U3668" s="18" t="str">
        <f t="shared" si="576"/>
        <v>Jul</v>
      </c>
      <c r="V3668" s="18" t="str">
        <f t="shared" si="577"/>
        <v>Jul</v>
      </c>
      <c r="W3668" s="1">
        <f t="shared" si="581"/>
        <v>2014</v>
      </c>
      <c r="X3668" s="1">
        <f t="shared" si="582"/>
        <v>2014</v>
      </c>
    </row>
    <row r="3669" spans="1:24" ht="40.5" x14ac:dyDescent="0.3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17">
        <f t="shared" si="578"/>
        <v>42203.761793981474</v>
      </c>
      <c r="L3669" s="17">
        <f t="shared" si="579"/>
        <v>42173.761793981474</v>
      </c>
      <c r="M3669" s="5" t="b">
        <v>0</v>
      </c>
      <c r="N3669" s="5">
        <v>58</v>
      </c>
      <c r="O3669" s="5" t="b">
        <v>1</v>
      </c>
      <c r="P3669" s="5" t="s">
        <v>8271</v>
      </c>
      <c r="Q3669" s="10">
        <f t="shared" si="574"/>
        <v>103.17033333333333</v>
      </c>
      <c r="R3669" s="12">
        <f t="shared" si="575"/>
        <v>1.9333333333333333</v>
      </c>
      <c r="S3669" s="13" t="str">
        <f t="shared" si="580"/>
        <v>Theater</v>
      </c>
      <c r="T3669" s="13" t="str">
        <f t="shared" si="573"/>
        <v>Plays</v>
      </c>
      <c r="U3669" s="18" t="str">
        <f t="shared" si="576"/>
        <v>Jul</v>
      </c>
      <c r="V3669" s="18" t="str">
        <f t="shared" si="577"/>
        <v>Jun</v>
      </c>
      <c r="W3669" s="1">
        <f t="shared" si="581"/>
        <v>2015</v>
      </c>
      <c r="X3669" s="1">
        <f t="shared" si="582"/>
        <v>2015</v>
      </c>
    </row>
    <row r="3670" spans="1:24" ht="40.5" x14ac:dyDescent="0.3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17">
        <f t="shared" si="578"/>
        <v>42208.564583333333</v>
      </c>
      <c r="L3670" s="17">
        <f t="shared" si="579"/>
        <v>42185.347824074073</v>
      </c>
      <c r="M3670" s="5" t="b">
        <v>0</v>
      </c>
      <c r="N3670" s="5">
        <v>28</v>
      </c>
      <c r="O3670" s="5" t="b">
        <v>1</v>
      </c>
      <c r="P3670" s="5" t="s">
        <v>8271</v>
      </c>
      <c r="Q3670" s="10">
        <f t="shared" si="574"/>
        <v>103.5</v>
      </c>
      <c r="R3670" s="12">
        <f t="shared" si="575"/>
        <v>2.8</v>
      </c>
      <c r="S3670" s="13" t="str">
        <f t="shared" si="580"/>
        <v>Theater</v>
      </c>
      <c r="T3670" s="13" t="str">
        <f t="shared" si="573"/>
        <v>Plays</v>
      </c>
      <c r="U3670" s="18" t="str">
        <f t="shared" si="576"/>
        <v>Jul</v>
      </c>
      <c r="V3670" s="18" t="str">
        <f t="shared" si="577"/>
        <v>Jun</v>
      </c>
      <c r="W3670" s="1">
        <f t="shared" si="581"/>
        <v>2015</v>
      </c>
      <c r="X3670" s="1">
        <f t="shared" si="582"/>
        <v>2015</v>
      </c>
    </row>
    <row r="3671" spans="1:24" ht="40.5" x14ac:dyDescent="0.3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17">
        <f t="shared" si="578"/>
        <v>42166.466863425921</v>
      </c>
      <c r="L3671" s="17">
        <f t="shared" si="579"/>
        <v>42136.466863425921</v>
      </c>
      <c r="M3671" s="5" t="b">
        <v>0</v>
      </c>
      <c r="N3671" s="5">
        <v>17</v>
      </c>
      <c r="O3671" s="5" t="b">
        <v>1</v>
      </c>
      <c r="P3671" s="5" t="s">
        <v>8271</v>
      </c>
      <c r="Q3671" s="10">
        <f t="shared" si="574"/>
        <v>138.19999999999999</v>
      </c>
      <c r="R3671" s="12">
        <f t="shared" si="575"/>
        <v>1.7</v>
      </c>
      <c r="S3671" s="13" t="str">
        <f t="shared" si="580"/>
        <v>Theater</v>
      </c>
      <c r="T3671" s="13" t="str">
        <f t="shared" si="573"/>
        <v>Plays</v>
      </c>
      <c r="U3671" s="18" t="str">
        <f t="shared" si="576"/>
        <v>Jun</v>
      </c>
      <c r="V3671" s="18" t="str">
        <f t="shared" si="577"/>
        <v>May</v>
      </c>
      <c r="W3671" s="1">
        <f t="shared" si="581"/>
        <v>2015</v>
      </c>
      <c r="X3671" s="1">
        <f t="shared" si="582"/>
        <v>2015</v>
      </c>
    </row>
    <row r="3672" spans="1:24" ht="40.5" x14ac:dyDescent="0.3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17">
        <f t="shared" si="578"/>
        <v>42155.749999999993</v>
      </c>
      <c r="L3672" s="17">
        <f t="shared" si="579"/>
        <v>42142.305682870363</v>
      </c>
      <c r="M3672" s="5" t="b">
        <v>0</v>
      </c>
      <c r="N3672" s="5">
        <v>12</v>
      </c>
      <c r="O3672" s="5" t="b">
        <v>1</v>
      </c>
      <c r="P3672" s="5" t="s">
        <v>8271</v>
      </c>
      <c r="Q3672" s="10">
        <f t="shared" si="574"/>
        <v>109.54545454545455</v>
      </c>
      <c r="R3672" s="12">
        <f t="shared" si="575"/>
        <v>5.4545454545454541</v>
      </c>
      <c r="S3672" s="13" t="str">
        <f t="shared" si="580"/>
        <v>Theater</v>
      </c>
      <c r="T3672" s="13" t="str">
        <f t="shared" si="573"/>
        <v>Plays</v>
      </c>
      <c r="U3672" s="18" t="str">
        <f t="shared" si="576"/>
        <v>May</v>
      </c>
      <c r="V3672" s="18" t="str">
        <f t="shared" si="577"/>
        <v>May</v>
      </c>
      <c r="W3672" s="1">
        <f t="shared" si="581"/>
        <v>2015</v>
      </c>
      <c r="X3672" s="1">
        <f t="shared" si="582"/>
        <v>2015</v>
      </c>
    </row>
    <row r="3673" spans="1:24" ht="40.5" x14ac:dyDescent="0.3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17">
        <f t="shared" si="578"/>
        <v>41840.957638888889</v>
      </c>
      <c r="L3673" s="17">
        <f t="shared" si="579"/>
        <v>41820.419756944444</v>
      </c>
      <c r="M3673" s="5" t="b">
        <v>0</v>
      </c>
      <c r="N3673" s="5">
        <v>40</v>
      </c>
      <c r="O3673" s="5" t="b">
        <v>1</v>
      </c>
      <c r="P3673" s="5" t="s">
        <v>8271</v>
      </c>
      <c r="Q3673" s="10">
        <f t="shared" si="574"/>
        <v>100.85714285714286</v>
      </c>
      <c r="R3673" s="12">
        <f t="shared" si="575"/>
        <v>1.1428571428571428</v>
      </c>
      <c r="S3673" s="13" t="str">
        <f t="shared" si="580"/>
        <v>Theater</v>
      </c>
      <c r="T3673" s="13" t="str">
        <f t="shared" si="573"/>
        <v>Plays</v>
      </c>
      <c r="U3673" s="18" t="str">
        <f t="shared" si="576"/>
        <v>Jul</v>
      </c>
      <c r="V3673" s="18" t="str">
        <f t="shared" si="577"/>
        <v>Jun</v>
      </c>
      <c r="W3673" s="1">
        <f t="shared" si="581"/>
        <v>2014</v>
      </c>
      <c r="X3673" s="1">
        <f t="shared" si="582"/>
        <v>2014</v>
      </c>
    </row>
    <row r="3674" spans="1:24" ht="60.75" x14ac:dyDescent="0.3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17">
        <f t="shared" si="578"/>
        <v>41908.738240740735</v>
      </c>
      <c r="L3674" s="17">
        <f t="shared" si="579"/>
        <v>41878.738240740735</v>
      </c>
      <c r="M3674" s="5" t="b">
        <v>0</v>
      </c>
      <c r="N3674" s="5">
        <v>57</v>
      </c>
      <c r="O3674" s="5" t="b">
        <v>1</v>
      </c>
      <c r="P3674" s="5" t="s">
        <v>8271</v>
      </c>
      <c r="Q3674" s="10">
        <f t="shared" si="574"/>
        <v>101.53333333333333</v>
      </c>
      <c r="R3674" s="12">
        <f t="shared" si="575"/>
        <v>1.9</v>
      </c>
      <c r="S3674" s="13" t="str">
        <f t="shared" si="580"/>
        <v>Theater</v>
      </c>
      <c r="T3674" s="13" t="str">
        <f t="shared" si="573"/>
        <v>Plays</v>
      </c>
      <c r="U3674" s="18" t="str">
        <f t="shared" si="576"/>
        <v>Sep</v>
      </c>
      <c r="V3674" s="18" t="str">
        <f t="shared" si="577"/>
        <v>Aug</v>
      </c>
      <c r="W3674" s="1">
        <f t="shared" si="581"/>
        <v>2014</v>
      </c>
      <c r="X3674" s="1">
        <f t="shared" si="582"/>
        <v>2014</v>
      </c>
    </row>
    <row r="3675" spans="1:24" ht="40.5" x14ac:dyDescent="0.3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17">
        <f t="shared" si="578"/>
        <v>41948.327777777777</v>
      </c>
      <c r="L3675" s="17">
        <f t="shared" si="579"/>
        <v>41914.086770833332</v>
      </c>
      <c r="M3675" s="5" t="b">
        <v>0</v>
      </c>
      <c r="N3675" s="5">
        <v>114</v>
      </c>
      <c r="O3675" s="5" t="b">
        <v>1</v>
      </c>
      <c r="P3675" s="5" t="s">
        <v>8271</v>
      </c>
      <c r="Q3675" s="10">
        <f t="shared" si="574"/>
        <v>113.625</v>
      </c>
      <c r="R3675" s="12">
        <f t="shared" si="575"/>
        <v>2.85</v>
      </c>
      <c r="S3675" s="13" t="str">
        <f t="shared" si="580"/>
        <v>Theater</v>
      </c>
      <c r="T3675" s="13" t="str">
        <f t="shared" si="573"/>
        <v>Plays</v>
      </c>
      <c r="U3675" s="18" t="str">
        <f t="shared" si="576"/>
        <v>Nov</v>
      </c>
      <c r="V3675" s="18" t="str">
        <f t="shared" si="577"/>
        <v>Oct</v>
      </c>
      <c r="W3675" s="1">
        <f t="shared" si="581"/>
        <v>2014</v>
      </c>
      <c r="X3675" s="1">
        <f t="shared" si="582"/>
        <v>2014</v>
      </c>
    </row>
    <row r="3676" spans="1:24" ht="40.5" x14ac:dyDescent="0.3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17">
        <f t="shared" si="578"/>
        <v>42616.664687499993</v>
      </c>
      <c r="L3676" s="17">
        <f t="shared" si="579"/>
        <v>42556.664687499993</v>
      </c>
      <c r="M3676" s="5" t="b">
        <v>0</v>
      </c>
      <c r="N3676" s="5">
        <v>31</v>
      </c>
      <c r="O3676" s="5" t="b">
        <v>1</v>
      </c>
      <c r="P3676" s="5" t="s">
        <v>8271</v>
      </c>
      <c r="Q3676" s="10">
        <f t="shared" si="574"/>
        <v>100</v>
      </c>
      <c r="R3676" s="12">
        <f t="shared" si="575"/>
        <v>0.68888888888888888</v>
      </c>
      <c r="S3676" s="13" t="str">
        <f t="shared" si="580"/>
        <v>Theater</v>
      </c>
      <c r="T3676" s="13" t="str">
        <f t="shared" si="573"/>
        <v>Plays</v>
      </c>
      <c r="U3676" s="18" t="str">
        <f t="shared" si="576"/>
        <v>Sep</v>
      </c>
      <c r="V3676" s="18" t="str">
        <f t="shared" si="577"/>
        <v>Jul</v>
      </c>
      <c r="W3676" s="1">
        <f t="shared" si="581"/>
        <v>2016</v>
      </c>
      <c r="X3676" s="1">
        <f t="shared" si="582"/>
        <v>2016</v>
      </c>
    </row>
    <row r="3677" spans="1:24" ht="40.5" x14ac:dyDescent="0.3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17">
        <f t="shared" si="578"/>
        <v>42505.749999999993</v>
      </c>
      <c r="L3677" s="17">
        <f t="shared" si="579"/>
        <v>42493.388680555552</v>
      </c>
      <c r="M3677" s="5" t="b">
        <v>0</v>
      </c>
      <c r="N3677" s="5">
        <v>3</v>
      </c>
      <c r="O3677" s="5" t="b">
        <v>1</v>
      </c>
      <c r="P3677" s="5" t="s">
        <v>8271</v>
      </c>
      <c r="Q3677" s="10">
        <f t="shared" si="574"/>
        <v>140</v>
      </c>
      <c r="R3677" s="12">
        <f t="shared" si="575"/>
        <v>6</v>
      </c>
      <c r="S3677" s="13" t="str">
        <f t="shared" si="580"/>
        <v>Theater</v>
      </c>
      <c r="T3677" s="13" t="str">
        <f t="shared" si="573"/>
        <v>Plays</v>
      </c>
      <c r="U3677" s="18" t="str">
        <f t="shared" si="576"/>
        <v>May</v>
      </c>
      <c r="V3677" s="18" t="str">
        <f t="shared" si="577"/>
        <v>May</v>
      </c>
      <c r="W3677" s="1">
        <f t="shared" si="581"/>
        <v>2016</v>
      </c>
      <c r="X3677" s="1">
        <f t="shared" si="582"/>
        <v>2016</v>
      </c>
    </row>
    <row r="3678" spans="1:24" ht="40.5" x14ac:dyDescent="0.3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17">
        <f t="shared" si="578"/>
        <v>41894.607453703698</v>
      </c>
      <c r="L3678" s="17">
        <f t="shared" si="579"/>
        <v>41876.607453703698</v>
      </c>
      <c r="M3678" s="5" t="b">
        <v>0</v>
      </c>
      <c r="N3678" s="5">
        <v>16</v>
      </c>
      <c r="O3678" s="5" t="b">
        <v>1</v>
      </c>
      <c r="P3678" s="5" t="s">
        <v>8271</v>
      </c>
      <c r="Q3678" s="10">
        <f t="shared" si="574"/>
        <v>128.75</v>
      </c>
      <c r="R3678" s="12">
        <f t="shared" si="575"/>
        <v>2</v>
      </c>
      <c r="S3678" s="13" t="str">
        <f t="shared" si="580"/>
        <v>Theater</v>
      </c>
      <c r="T3678" s="13" t="str">
        <f t="shared" si="573"/>
        <v>Plays</v>
      </c>
      <c r="U3678" s="18" t="str">
        <f t="shared" si="576"/>
        <v>Sep</v>
      </c>
      <c r="V3678" s="18" t="str">
        <f t="shared" si="577"/>
        <v>Aug</v>
      </c>
      <c r="W3678" s="1">
        <f t="shared" si="581"/>
        <v>2014</v>
      </c>
      <c r="X3678" s="1">
        <f t="shared" si="582"/>
        <v>2014</v>
      </c>
    </row>
    <row r="3679" spans="1:24" ht="40.5" x14ac:dyDescent="0.3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17">
        <f t="shared" si="578"/>
        <v>41822.957638888889</v>
      </c>
      <c r="L3679" s="17">
        <f t="shared" si="579"/>
        <v>41802.365949074076</v>
      </c>
      <c r="M3679" s="5" t="b">
        <v>0</v>
      </c>
      <c r="N3679" s="5">
        <v>199</v>
      </c>
      <c r="O3679" s="5" t="b">
        <v>1</v>
      </c>
      <c r="P3679" s="5" t="s">
        <v>8271</v>
      </c>
      <c r="Q3679" s="10">
        <f t="shared" si="574"/>
        <v>102.90416666666667</v>
      </c>
      <c r="R3679" s="12">
        <f t="shared" si="575"/>
        <v>1.6583333333333334</v>
      </c>
      <c r="S3679" s="13" t="str">
        <f t="shared" si="580"/>
        <v>Theater</v>
      </c>
      <c r="T3679" s="13" t="str">
        <f t="shared" si="573"/>
        <v>Plays</v>
      </c>
      <c r="U3679" s="18" t="str">
        <f t="shared" si="576"/>
        <v>Jul</v>
      </c>
      <c r="V3679" s="18" t="str">
        <f t="shared" si="577"/>
        <v>Jun</v>
      </c>
      <c r="W3679" s="1">
        <f t="shared" si="581"/>
        <v>2014</v>
      </c>
      <c r="X3679" s="1">
        <f t="shared" si="582"/>
        <v>2014</v>
      </c>
    </row>
    <row r="3680" spans="1:24" ht="40.5" x14ac:dyDescent="0.3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17">
        <f t="shared" si="578"/>
        <v>42155.322893518511</v>
      </c>
      <c r="L3680" s="17">
        <f t="shared" si="579"/>
        <v>42120.322893518511</v>
      </c>
      <c r="M3680" s="5" t="b">
        <v>0</v>
      </c>
      <c r="N3680" s="5">
        <v>31</v>
      </c>
      <c r="O3680" s="5" t="b">
        <v>1</v>
      </c>
      <c r="P3680" s="5" t="s">
        <v>8271</v>
      </c>
      <c r="Q3680" s="10">
        <f t="shared" si="574"/>
        <v>102.5</v>
      </c>
      <c r="R3680" s="12">
        <f t="shared" si="575"/>
        <v>1.55</v>
      </c>
      <c r="S3680" s="13" t="str">
        <f t="shared" si="580"/>
        <v>Theater</v>
      </c>
      <c r="T3680" s="13" t="str">
        <f t="shared" si="573"/>
        <v>Plays</v>
      </c>
      <c r="U3680" s="18" t="str">
        <f t="shared" si="576"/>
        <v>May</v>
      </c>
      <c r="V3680" s="18" t="str">
        <f t="shared" si="577"/>
        <v>Apr</v>
      </c>
      <c r="W3680" s="1">
        <f t="shared" si="581"/>
        <v>2015</v>
      </c>
      <c r="X3680" s="1">
        <f t="shared" si="582"/>
        <v>2015</v>
      </c>
    </row>
    <row r="3681" spans="1:24" ht="40.5" x14ac:dyDescent="0.3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17">
        <f t="shared" si="578"/>
        <v>41820.999305555553</v>
      </c>
      <c r="L3681" s="17">
        <f t="shared" si="579"/>
        <v>41786.553020833329</v>
      </c>
      <c r="M3681" s="5" t="b">
        <v>0</v>
      </c>
      <c r="N3681" s="5">
        <v>30</v>
      </c>
      <c r="O3681" s="5" t="b">
        <v>1</v>
      </c>
      <c r="P3681" s="5" t="s">
        <v>8271</v>
      </c>
      <c r="Q3681" s="10">
        <f t="shared" si="574"/>
        <v>110.1</v>
      </c>
      <c r="R3681" s="12">
        <f t="shared" si="575"/>
        <v>1.5</v>
      </c>
      <c r="S3681" s="13" t="str">
        <f t="shared" si="580"/>
        <v>Theater</v>
      </c>
      <c r="T3681" s="13" t="str">
        <f t="shared" si="573"/>
        <v>Plays</v>
      </c>
      <c r="U3681" s="18" t="str">
        <f t="shared" si="576"/>
        <v>Jun</v>
      </c>
      <c r="V3681" s="18" t="str">
        <f t="shared" si="577"/>
        <v>May</v>
      </c>
      <c r="W3681" s="1">
        <f t="shared" si="581"/>
        <v>2014</v>
      </c>
      <c r="X3681" s="1">
        <f t="shared" si="582"/>
        <v>2014</v>
      </c>
    </row>
    <row r="3682" spans="1:24" ht="60.75" x14ac:dyDescent="0.3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17">
        <f t="shared" si="578"/>
        <v>42648.245763888888</v>
      </c>
      <c r="L3682" s="17">
        <f t="shared" si="579"/>
        <v>42627.245763888888</v>
      </c>
      <c r="M3682" s="5" t="b">
        <v>0</v>
      </c>
      <c r="N3682" s="5">
        <v>34</v>
      </c>
      <c r="O3682" s="5" t="b">
        <v>1</v>
      </c>
      <c r="P3682" s="5" t="s">
        <v>8271</v>
      </c>
      <c r="Q3682" s="10">
        <f t="shared" si="574"/>
        <v>112.76666666666667</v>
      </c>
      <c r="R3682" s="12">
        <f t="shared" si="575"/>
        <v>1.1333333333333333</v>
      </c>
      <c r="S3682" s="13" t="str">
        <f t="shared" si="580"/>
        <v>Theater</v>
      </c>
      <c r="T3682" s="13" t="str">
        <f t="shared" si="573"/>
        <v>Plays</v>
      </c>
      <c r="U3682" s="18" t="str">
        <f t="shared" si="576"/>
        <v>Oct</v>
      </c>
      <c r="V3682" s="18" t="str">
        <f t="shared" si="577"/>
        <v>Sep</v>
      </c>
      <c r="W3682" s="1">
        <f t="shared" si="581"/>
        <v>2016</v>
      </c>
      <c r="X3682" s="1">
        <f t="shared" si="582"/>
        <v>2016</v>
      </c>
    </row>
    <row r="3683" spans="1:24" ht="60.75" x14ac:dyDescent="0.3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17">
        <f t="shared" si="578"/>
        <v>42384.443171296291</v>
      </c>
      <c r="L3683" s="17">
        <f t="shared" si="579"/>
        <v>42374.443171296291</v>
      </c>
      <c r="M3683" s="5" t="b">
        <v>0</v>
      </c>
      <c r="N3683" s="5">
        <v>18</v>
      </c>
      <c r="O3683" s="5" t="b">
        <v>1</v>
      </c>
      <c r="P3683" s="5" t="s">
        <v>8271</v>
      </c>
      <c r="Q3683" s="10">
        <f t="shared" si="574"/>
        <v>111.9</v>
      </c>
      <c r="R3683" s="12">
        <f t="shared" si="575"/>
        <v>1.8</v>
      </c>
      <c r="S3683" s="13" t="str">
        <f t="shared" si="580"/>
        <v>Theater</v>
      </c>
      <c r="T3683" s="13" t="str">
        <f t="shared" si="573"/>
        <v>Plays</v>
      </c>
      <c r="U3683" s="18" t="str">
        <f t="shared" si="576"/>
        <v>Jan</v>
      </c>
      <c r="V3683" s="18" t="str">
        <f t="shared" si="577"/>
        <v>Jan</v>
      </c>
      <c r="W3683" s="1">
        <f t="shared" si="581"/>
        <v>2016</v>
      </c>
      <c r="X3683" s="1">
        <f t="shared" si="582"/>
        <v>2016</v>
      </c>
    </row>
    <row r="3684" spans="1:24" ht="40.5" x14ac:dyDescent="0.3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17">
        <f t="shared" si="578"/>
        <v>41806.082638888889</v>
      </c>
      <c r="L3684" s="17">
        <f t="shared" si="579"/>
        <v>41772.477060185185</v>
      </c>
      <c r="M3684" s="5" t="b">
        <v>0</v>
      </c>
      <c r="N3684" s="5">
        <v>67</v>
      </c>
      <c r="O3684" s="5" t="b">
        <v>1</v>
      </c>
      <c r="P3684" s="5" t="s">
        <v>8271</v>
      </c>
      <c r="Q3684" s="10">
        <f t="shared" si="574"/>
        <v>139.19999999999999</v>
      </c>
      <c r="R3684" s="12">
        <f t="shared" si="575"/>
        <v>2.2333333333333334</v>
      </c>
      <c r="S3684" s="13" t="str">
        <f t="shared" si="580"/>
        <v>Theater</v>
      </c>
      <c r="T3684" s="13" t="str">
        <f t="shared" si="573"/>
        <v>Plays</v>
      </c>
      <c r="U3684" s="18" t="str">
        <f t="shared" si="576"/>
        <v>Jun</v>
      </c>
      <c r="V3684" s="18" t="str">
        <f t="shared" si="577"/>
        <v>May</v>
      </c>
      <c r="W3684" s="1">
        <f t="shared" si="581"/>
        <v>2014</v>
      </c>
      <c r="X3684" s="1">
        <f t="shared" si="582"/>
        <v>2014</v>
      </c>
    </row>
    <row r="3685" spans="1:24" ht="40.5" x14ac:dyDescent="0.3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17">
        <f t="shared" si="578"/>
        <v>42662.908518518518</v>
      </c>
      <c r="L3685" s="17">
        <f t="shared" si="579"/>
        <v>42632.908518518518</v>
      </c>
      <c r="M3685" s="5" t="b">
        <v>0</v>
      </c>
      <c r="N3685" s="5">
        <v>66</v>
      </c>
      <c r="O3685" s="5" t="b">
        <v>1</v>
      </c>
      <c r="P3685" s="5" t="s">
        <v>8271</v>
      </c>
      <c r="Q3685" s="10">
        <f t="shared" si="574"/>
        <v>110.85714285714286</v>
      </c>
      <c r="R3685" s="12">
        <f t="shared" si="575"/>
        <v>1.8857142857142857</v>
      </c>
      <c r="S3685" s="13" t="str">
        <f t="shared" si="580"/>
        <v>Theater</v>
      </c>
      <c r="T3685" s="13" t="str">
        <f t="shared" si="573"/>
        <v>Plays</v>
      </c>
      <c r="U3685" s="18" t="str">
        <f t="shared" si="576"/>
        <v>Oct</v>
      </c>
      <c r="V3685" s="18" t="str">
        <f t="shared" si="577"/>
        <v>Sep</v>
      </c>
      <c r="W3685" s="1">
        <f t="shared" si="581"/>
        <v>2016</v>
      </c>
      <c r="X3685" s="1">
        <f t="shared" si="582"/>
        <v>2016</v>
      </c>
    </row>
    <row r="3686" spans="1:24" ht="40.5" x14ac:dyDescent="0.3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17">
        <f t="shared" si="578"/>
        <v>42248.97206018518</v>
      </c>
      <c r="L3686" s="17">
        <f t="shared" si="579"/>
        <v>42218.97206018518</v>
      </c>
      <c r="M3686" s="5" t="b">
        <v>0</v>
      </c>
      <c r="N3686" s="5">
        <v>23</v>
      </c>
      <c r="O3686" s="5" t="b">
        <v>1</v>
      </c>
      <c r="P3686" s="5" t="s">
        <v>8271</v>
      </c>
      <c r="Q3686" s="10">
        <f t="shared" si="574"/>
        <v>139.06666666666666</v>
      </c>
      <c r="R3686" s="12">
        <f t="shared" si="575"/>
        <v>3.0666666666666669</v>
      </c>
      <c r="S3686" s="13" t="str">
        <f t="shared" si="580"/>
        <v>Theater</v>
      </c>
      <c r="T3686" s="13" t="str">
        <f t="shared" si="573"/>
        <v>Plays</v>
      </c>
      <c r="U3686" s="18" t="str">
        <f t="shared" si="576"/>
        <v>Sep</v>
      </c>
      <c r="V3686" s="18" t="str">
        <f t="shared" si="577"/>
        <v>Aug</v>
      </c>
      <c r="W3686" s="1">
        <f t="shared" si="581"/>
        <v>2015</v>
      </c>
      <c r="X3686" s="1">
        <f t="shared" si="582"/>
        <v>2015</v>
      </c>
    </row>
    <row r="3687" spans="1:24" ht="40.5" x14ac:dyDescent="0.3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17">
        <f t="shared" si="578"/>
        <v>41778.666666666664</v>
      </c>
      <c r="L3687" s="17">
        <f t="shared" si="579"/>
        <v>41753.384942129625</v>
      </c>
      <c r="M3687" s="5" t="b">
        <v>0</v>
      </c>
      <c r="N3687" s="5">
        <v>126</v>
      </c>
      <c r="O3687" s="5" t="b">
        <v>1</v>
      </c>
      <c r="P3687" s="5" t="s">
        <v>8271</v>
      </c>
      <c r="Q3687" s="10">
        <f t="shared" si="574"/>
        <v>105.7</v>
      </c>
      <c r="R3687" s="12">
        <f t="shared" si="575"/>
        <v>2.52</v>
      </c>
      <c r="S3687" s="13" t="str">
        <f t="shared" si="580"/>
        <v>Theater</v>
      </c>
      <c r="T3687" s="13" t="str">
        <f t="shared" si="573"/>
        <v>Plays</v>
      </c>
      <c r="U3687" s="18" t="str">
        <f t="shared" si="576"/>
        <v>May</v>
      </c>
      <c r="V3687" s="18" t="str">
        <f t="shared" si="577"/>
        <v>Apr</v>
      </c>
      <c r="W3687" s="1">
        <f t="shared" si="581"/>
        <v>2014</v>
      </c>
      <c r="X3687" s="1">
        <f t="shared" si="582"/>
        <v>2014</v>
      </c>
    </row>
    <row r="3688" spans="1:24" ht="40.5" x14ac:dyDescent="0.3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17">
        <f t="shared" si="578"/>
        <v>42244.957638888889</v>
      </c>
      <c r="L3688" s="17">
        <f t="shared" si="579"/>
        <v>42230.454398148147</v>
      </c>
      <c r="M3688" s="5" t="b">
        <v>0</v>
      </c>
      <c r="N3688" s="5">
        <v>6</v>
      </c>
      <c r="O3688" s="5" t="b">
        <v>1</v>
      </c>
      <c r="P3688" s="5" t="s">
        <v>8271</v>
      </c>
      <c r="Q3688" s="10">
        <f t="shared" si="574"/>
        <v>101.42857142857143</v>
      </c>
      <c r="R3688" s="12">
        <f t="shared" si="575"/>
        <v>1.7142857142857142</v>
      </c>
      <c r="S3688" s="13" t="str">
        <f t="shared" si="580"/>
        <v>Theater</v>
      </c>
      <c r="T3688" s="13" t="str">
        <f t="shared" si="573"/>
        <v>Plays</v>
      </c>
      <c r="U3688" s="18" t="str">
        <f t="shared" si="576"/>
        <v>Aug</v>
      </c>
      <c r="V3688" s="18" t="str">
        <f t="shared" si="577"/>
        <v>Aug</v>
      </c>
      <c r="W3688" s="1">
        <f t="shared" si="581"/>
        <v>2015</v>
      </c>
      <c r="X3688" s="1">
        <f t="shared" si="582"/>
        <v>2015</v>
      </c>
    </row>
    <row r="3689" spans="1:24" ht="40.5" x14ac:dyDescent="0.3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17">
        <f t="shared" si="578"/>
        <v>41817.009895833333</v>
      </c>
      <c r="L3689" s="17">
        <f t="shared" si="579"/>
        <v>41787.009895833333</v>
      </c>
      <c r="M3689" s="5" t="b">
        <v>0</v>
      </c>
      <c r="N3689" s="5">
        <v>25</v>
      </c>
      <c r="O3689" s="5" t="b">
        <v>1</v>
      </c>
      <c r="P3689" s="5" t="s">
        <v>8271</v>
      </c>
      <c r="Q3689" s="10">
        <f t="shared" si="574"/>
        <v>100.245</v>
      </c>
      <c r="R3689" s="12">
        <f t="shared" si="575"/>
        <v>0.5</v>
      </c>
      <c r="S3689" s="13" t="str">
        <f t="shared" si="580"/>
        <v>Theater</v>
      </c>
      <c r="T3689" s="13" t="str">
        <f t="shared" si="573"/>
        <v>Plays</v>
      </c>
      <c r="U3689" s="18" t="str">
        <f t="shared" si="576"/>
        <v>Jun</v>
      </c>
      <c r="V3689" s="18" t="str">
        <f t="shared" si="577"/>
        <v>May</v>
      </c>
      <c r="W3689" s="1">
        <f t="shared" si="581"/>
        <v>2014</v>
      </c>
      <c r="X3689" s="1">
        <f t="shared" si="582"/>
        <v>2014</v>
      </c>
    </row>
    <row r="3690" spans="1:24" ht="40.5" x14ac:dyDescent="0.3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17">
        <f t="shared" si="578"/>
        <v>41859.578749999993</v>
      </c>
      <c r="L3690" s="17">
        <f t="shared" si="579"/>
        <v>41829.578749999993</v>
      </c>
      <c r="M3690" s="5" t="b">
        <v>0</v>
      </c>
      <c r="N3690" s="5">
        <v>39</v>
      </c>
      <c r="O3690" s="5" t="b">
        <v>1</v>
      </c>
      <c r="P3690" s="5" t="s">
        <v>8271</v>
      </c>
      <c r="Q3690" s="10">
        <f t="shared" si="574"/>
        <v>109.16666666666667</v>
      </c>
      <c r="R3690" s="12">
        <f t="shared" si="575"/>
        <v>1.3</v>
      </c>
      <c r="S3690" s="13" t="str">
        <f t="shared" si="580"/>
        <v>Theater</v>
      </c>
      <c r="T3690" s="13" t="str">
        <f t="shared" si="573"/>
        <v>Plays</v>
      </c>
      <c r="U3690" s="18" t="str">
        <f t="shared" si="576"/>
        <v>Aug</v>
      </c>
      <c r="V3690" s="18" t="str">
        <f t="shared" si="577"/>
        <v>Jul</v>
      </c>
      <c r="W3690" s="1">
        <f t="shared" si="581"/>
        <v>2014</v>
      </c>
      <c r="X3690" s="1">
        <f t="shared" si="582"/>
        <v>2014</v>
      </c>
    </row>
    <row r="3691" spans="1:24" ht="40.5" x14ac:dyDescent="0.3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17">
        <f t="shared" si="578"/>
        <v>42176.725694444445</v>
      </c>
      <c r="L3691" s="17">
        <f t="shared" si="579"/>
        <v>42147.61850694444</v>
      </c>
      <c r="M3691" s="5" t="b">
        <v>0</v>
      </c>
      <c r="N3691" s="5">
        <v>62</v>
      </c>
      <c r="O3691" s="5" t="b">
        <v>1</v>
      </c>
      <c r="P3691" s="5" t="s">
        <v>8271</v>
      </c>
      <c r="Q3691" s="10">
        <f t="shared" si="574"/>
        <v>118.33333333333333</v>
      </c>
      <c r="R3691" s="12">
        <f t="shared" si="575"/>
        <v>2.0666666666666669</v>
      </c>
      <c r="S3691" s="13" t="str">
        <f t="shared" si="580"/>
        <v>Theater</v>
      </c>
      <c r="T3691" s="13" t="str">
        <f t="shared" si="573"/>
        <v>Plays</v>
      </c>
      <c r="U3691" s="18" t="str">
        <f t="shared" si="576"/>
        <v>Jun</v>
      </c>
      <c r="V3691" s="18" t="str">
        <f t="shared" si="577"/>
        <v>May</v>
      </c>
      <c r="W3691" s="1">
        <f t="shared" si="581"/>
        <v>2015</v>
      </c>
      <c r="X3691" s="1">
        <f t="shared" si="582"/>
        <v>2015</v>
      </c>
    </row>
    <row r="3692" spans="1:24" ht="40.5" x14ac:dyDescent="0.3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17">
        <f t="shared" si="578"/>
        <v>41970.431516203702</v>
      </c>
      <c r="L3692" s="17">
        <f t="shared" si="579"/>
        <v>41940.38984953703</v>
      </c>
      <c r="M3692" s="5" t="b">
        <v>0</v>
      </c>
      <c r="N3692" s="5">
        <v>31</v>
      </c>
      <c r="O3692" s="5" t="b">
        <v>1</v>
      </c>
      <c r="P3692" s="5" t="s">
        <v>8271</v>
      </c>
      <c r="Q3692" s="10">
        <f t="shared" si="574"/>
        <v>120</v>
      </c>
      <c r="R3692" s="12">
        <f t="shared" si="575"/>
        <v>2.0666666666666669</v>
      </c>
      <c r="S3692" s="13" t="str">
        <f t="shared" si="580"/>
        <v>Theater</v>
      </c>
      <c r="T3692" s="13" t="str">
        <f t="shared" si="573"/>
        <v>Plays</v>
      </c>
      <c r="U3692" s="18" t="str">
        <f t="shared" si="576"/>
        <v>Nov</v>
      </c>
      <c r="V3692" s="18" t="str">
        <f t="shared" si="577"/>
        <v>Oct</v>
      </c>
      <c r="W3692" s="1">
        <f t="shared" si="581"/>
        <v>2014</v>
      </c>
      <c r="X3692" s="1">
        <f t="shared" si="582"/>
        <v>2014</v>
      </c>
    </row>
    <row r="3693" spans="1:24" ht="60.75" x14ac:dyDescent="0.3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17">
        <f t="shared" si="578"/>
        <v>42064.999305555553</v>
      </c>
      <c r="L3693" s="17">
        <f t="shared" si="579"/>
        <v>42020.492233796293</v>
      </c>
      <c r="M3693" s="5" t="b">
        <v>0</v>
      </c>
      <c r="N3693" s="5">
        <v>274</v>
      </c>
      <c r="O3693" s="5" t="b">
        <v>1</v>
      </c>
      <c r="P3693" s="5" t="s">
        <v>8271</v>
      </c>
      <c r="Q3693" s="10">
        <f t="shared" si="574"/>
        <v>127.96</v>
      </c>
      <c r="R3693" s="12">
        <f t="shared" si="575"/>
        <v>0.68500000000000005</v>
      </c>
      <c r="S3693" s="13" t="str">
        <f t="shared" si="580"/>
        <v>Theater</v>
      </c>
      <c r="T3693" s="13" t="str">
        <f t="shared" si="573"/>
        <v>Plays</v>
      </c>
      <c r="U3693" s="18" t="str">
        <f t="shared" si="576"/>
        <v>Mar</v>
      </c>
      <c r="V3693" s="18" t="str">
        <f t="shared" si="577"/>
        <v>Jan</v>
      </c>
      <c r="W3693" s="1">
        <f t="shared" si="581"/>
        <v>2015</v>
      </c>
      <c r="X3693" s="1">
        <f t="shared" si="582"/>
        <v>2015</v>
      </c>
    </row>
    <row r="3694" spans="1:24" ht="40.5" x14ac:dyDescent="0.3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17">
        <f t="shared" si="578"/>
        <v>41900.791666666664</v>
      </c>
      <c r="L3694" s="17">
        <f t="shared" si="579"/>
        <v>41891.756701388884</v>
      </c>
      <c r="M3694" s="5" t="b">
        <v>0</v>
      </c>
      <c r="N3694" s="5">
        <v>17</v>
      </c>
      <c r="O3694" s="5" t="b">
        <v>1</v>
      </c>
      <c r="P3694" s="5" t="s">
        <v>8271</v>
      </c>
      <c r="Q3694" s="10">
        <f t="shared" si="574"/>
        <v>126</v>
      </c>
      <c r="R3694" s="12">
        <f t="shared" si="575"/>
        <v>1.7</v>
      </c>
      <c r="S3694" s="13" t="str">
        <f t="shared" si="580"/>
        <v>Theater</v>
      </c>
      <c r="T3694" s="13" t="str">
        <f t="shared" si="573"/>
        <v>Plays</v>
      </c>
      <c r="U3694" s="18" t="str">
        <f t="shared" si="576"/>
        <v>Sep</v>
      </c>
      <c r="V3694" s="18" t="str">
        <f t="shared" si="577"/>
        <v>Sep</v>
      </c>
      <c r="W3694" s="1">
        <f t="shared" si="581"/>
        <v>2014</v>
      </c>
      <c r="X3694" s="1">
        <f t="shared" si="582"/>
        <v>2014</v>
      </c>
    </row>
    <row r="3695" spans="1:24" ht="40.5" x14ac:dyDescent="0.3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17">
        <f t="shared" si="578"/>
        <v>42338.729166666664</v>
      </c>
      <c r="L3695" s="17">
        <f t="shared" si="579"/>
        <v>42308.98297453703</v>
      </c>
      <c r="M3695" s="5" t="b">
        <v>0</v>
      </c>
      <c r="N3695" s="5">
        <v>14</v>
      </c>
      <c r="O3695" s="5" t="b">
        <v>1</v>
      </c>
      <c r="P3695" s="5" t="s">
        <v>8271</v>
      </c>
      <c r="Q3695" s="10">
        <f t="shared" si="574"/>
        <v>129.12912912912913</v>
      </c>
      <c r="R3695" s="12">
        <f t="shared" si="575"/>
        <v>4.2042042042042045</v>
      </c>
      <c r="S3695" s="13" t="str">
        <f t="shared" si="580"/>
        <v>Theater</v>
      </c>
      <c r="T3695" s="13" t="str">
        <f t="shared" si="573"/>
        <v>Plays</v>
      </c>
      <c r="U3695" s="18" t="str">
        <f t="shared" si="576"/>
        <v>Nov</v>
      </c>
      <c r="V3695" s="18" t="str">
        <f t="shared" si="577"/>
        <v>Oct</v>
      </c>
      <c r="W3695" s="1">
        <f t="shared" si="581"/>
        <v>2015</v>
      </c>
      <c r="X3695" s="1">
        <f t="shared" si="582"/>
        <v>2015</v>
      </c>
    </row>
    <row r="3696" spans="1:24" ht="40.5" x14ac:dyDescent="0.3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17">
        <f t="shared" si="578"/>
        <v>42526.874999999993</v>
      </c>
      <c r="L3696" s="17">
        <f t="shared" si="579"/>
        <v>42489.925543981481</v>
      </c>
      <c r="M3696" s="5" t="b">
        <v>0</v>
      </c>
      <c r="N3696" s="5">
        <v>60</v>
      </c>
      <c r="O3696" s="5" t="b">
        <v>1</v>
      </c>
      <c r="P3696" s="5" t="s">
        <v>8271</v>
      </c>
      <c r="Q3696" s="10">
        <f t="shared" si="574"/>
        <v>107.42857142857143</v>
      </c>
      <c r="R3696" s="12">
        <f t="shared" si="575"/>
        <v>1.7142857142857142</v>
      </c>
      <c r="S3696" s="13" t="str">
        <f t="shared" si="580"/>
        <v>Theater</v>
      </c>
      <c r="T3696" s="13" t="str">
        <f t="shared" ref="T3696:T3759" si="583">IF(ISNUMBER(SEARCH("television",P3696)),"Video/Televison",IF(ISNUMBER(SEARCH("documentary",P3696)),"Video/Documentary",IF(ISNUMBER(SEARCH("drama",P3696)),"Video/Drama",IF(ISNUMBER(SEARCH("science",P3696)),"Video/Science Fiction",IF(ISNUMBER(SEARCH("shorts",P3696)),"Video/Shorts",IF(ISNUMBER(SEARCH("Trucks",P3696)),"Food Trucks",IF(ISNUMBER(SEARCH("restaurants",P3696)),"Restaurants",IF(ISNUMBER(SEARCH("small",P3696)),"Small Batch",IF(ISNUMBER(SEARCH("mobile",P3696)),"Mobile Games",IF(ISNUMBER(SEARCH("tabletop",P3696)),"Tabletop Games",IF(ISNUMBER(SEARCH("video",P3696)),"Video Games",IF(ISNUMBER(SEARCH("audio",P3696)),"Audio",IF(ISNUMBER(SEARCH("classical",P3696)),"Classical",IF(ISNUMBER(SEARCH("electric",P3696)),"Electric Music",IF(ISNUMBER(SEARCH("faith",P3696)),"Faith",IF(ISNUMBER(SEARCH("indie",P3696)),"Indie Music",IF(ISNUMBER(SEARCH("jazz",P3696)),"Jazz",IF(ISNUMBER(SEARCH("metal",P3696)),"Metal",IF(ISNUMBER(SEARCH("pop",P3696)),"Pop",IF(ISNUMBER(SEARCH("world",P3696)),"World Music",IF(ISNUMBER(SEARCH("plays",P3696)),"Plays",IF(ISNUMBER(SEARCH("spaces",P3696)),"Spaces",IF(ISNUMBER(SEARCH("marker",P3696)),"Markerpaces",IF(ISNUMBER(SEARCH("exploration",P3696)),"Space Exploration",IF(ISNUMBER(SEARCH("wearables",P3696)),"Wearables",IF(ISNUMBER(SEARCH("web",P3696)),"Web",IF(ISNUMBER(SEARCH("hardware",P3696)),"Hardware",IF(ISNUMBER(SEARCH("nature",P3696)),"Nature",IF(ISNUMBER(SEARCH("people",P3696)),"People",IF(ISNUMBER(SEARCH("photobooks",P3696)),"Photobooks",IF(ISNUMBER(SEARCH("places",P3696)),"Places",IF(ISNUMBER(SEARCH("nonfiction",P3696)),"Nonfiction",IF(ISNUMBER(SEARCH("fiction",P3696)),"fiction",IF(ISNUMBER(SEARCH("radio",P3696)),"Radio &amp; Podcast",IF(ISNUMBER(SEARCH("translation",P3696)),"Translation",IF(ISNUMBER(SEARCH("musical",P3696)),"Musical",IF(ISNUMBER(SEARCH("rock",P3696)),"Rock",IF(ISNUMBER(SEARCH("books",P3696)),"Books",IF(ISNUMBER(SEARCH("music/electronic",P3696)),"Electronic Music",IF(ISNUMBER(SEARCH("gadgets",P3696)),"Gadgets"))))))))))))))))))))))))))))))))))))))))</f>
        <v>Plays</v>
      </c>
      <c r="U3696" s="18" t="str">
        <f t="shared" si="576"/>
        <v>Jun</v>
      </c>
      <c r="V3696" s="18" t="str">
        <f t="shared" si="577"/>
        <v>Apr</v>
      </c>
      <c r="W3696" s="1">
        <f t="shared" si="581"/>
        <v>2016</v>
      </c>
      <c r="X3696" s="1">
        <f t="shared" si="582"/>
        <v>2016</v>
      </c>
    </row>
    <row r="3697" spans="1:24" ht="60.75" x14ac:dyDescent="0.3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17">
        <f t="shared" si="578"/>
        <v>42015.662152777775</v>
      </c>
      <c r="L3697" s="17">
        <f t="shared" si="579"/>
        <v>41995.662152777775</v>
      </c>
      <c r="M3697" s="5" t="b">
        <v>0</v>
      </c>
      <c r="N3697" s="5">
        <v>33</v>
      </c>
      <c r="O3697" s="5" t="b">
        <v>1</v>
      </c>
      <c r="P3697" s="5" t="s">
        <v>8271</v>
      </c>
      <c r="Q3697" s="10">
        <f t="shared" si="574"/>
        <v>100.125</v>
      </c>
      <c r="R3697" s="12">
        <f t="shared" si="575"/>
        <v>0.82499999999999996</v>
      </c>
      <c r="S3697" s="13" t="str">
        <f t="shared" si="580"/>
        <v>Theater</v>
      </c>
      <c r="T3697" s="13" t="str">
        <f t="shared" si="583"/>
        <v>Plays</v>
      </c>
      <c r="U3697" s="18" t="str">
        <f t="shared" si="576"/>
        <v>Jan</v>
      </c>
      <c r="V3697" s="18" t="str">
        <f t="shared" si="577"/>
        <v>Dec</v>
      </c>
      <c r="W3697" s="1">
        <f t="shared" si="581"/>
        <v>2015</v>
      </c>
      <c r="X3697" s="1">
        <f t="shared" si="582"/>
        <v>2014</v>
      </c>
    </row>
    <row r="3698" spans="1:24" ht="40.5" x14ac:dyDescent="0.3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17">
        <f t="shared" si="578"/>
        <v>42048.408749999995</v>
      </c>
      <c r="L3698" s="17">
        <f t="shared" si="579"/>
        <v>41988.408749999995</v>
      </c>
      <c r="M3698" s="5" t="b">
        <v>0</v>
      </c>
      <c r="N3698" s="5">
        <v>78</v>
      </c>
      <c r="O3698" s="5" t="b">
        <v>1</v>
      </c>
      <c r="P3698" s="5" t="s">
        <v>8271</v>
      </c>
      <c r="Q3698" s="10">
        <f t="shared" si="574"/>
        <v>155</v>
      </c>
      <c r="R3698" s="12">
        <f t="shared" si="575"/>
        <v>3.9</v>
      </c>
      <c r="S3698" s="13" t="str">
        <f t="shared" si="580"/>
        <v>Theater</v>
      </c>
      <c r="T3698" s="13" t="str">
        <f t="shared" si="583"/>
        <v>Plays</v>
      </c>
      <c r="U3698" s="18" t="str">
        <f t="shared" si="576"/>
        <v>Feb</v>
      </c>
      <c r="V3698" s="18" t="str">
        <f t="shared" si="577"/>
        <v>Dec</v>
      </c>
      <c r="W3698" s="1">
        <f t="shared" si="581"/>
        <v>2015</v>
      </c>
      <c r="X3698" s="1">
        <f t="shared" si="582"/>
        <v>2014</v>
      </c>
    </row>
    <row r="3699" spans="1:24" ht="40.5" x14ac:dyDescent="0.3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17">
        <f t="shared" si="578"/>
        <v>42500.2575</v>
      </c>
      <c r="L3699" s="17">
        <f t="shared" si="579"/>
        <v>42479.2575</v>
      </c>
      <c r="M3699" s="5" t="b">
        <v>0</v>
      </c>
      <c r="N3699" s="5">
        <v>30</v>
      </c>
      <c r="O3699" s="5" t="b">
        <v>1</v>
      </c>
      <c r="P3699" s="5" t="s">
        <v>8271</v>
      </c>
      <c r="Q3699" s="10">
        <f t="shared" si="574"/>
        <v>108</v>
      </c>
      <c r="R3699" s="12">
        <f t="shared" si="575"/>
        <v>1.5</v>
      </c>
      <c r="S3699" s="13" t="str">
        <f t="shared" si="580"/>
        <v>Theater</v>
      </c>
      <c r="T3699" s="13" t="str">
        <f t="shared" si="583"/>
        <v>Plays</v>
      </c>
      <c r="U3699" s="18" t="str">
        <f t="shared" si="576"/>
        <v>May</v>
      </c>
      <c r="V3699" s="18" t="str">
        <f t="shared" si="577"/>
        <v>Apr</v>
      </c>
      <c r="W3699" s="1">
        <f t="shared" si="581"/>
        <v>2016</v>
      </c>
      <c r="X3699" s="1">
        <f t="shared" si="582"/>
        <v>2016</v>
      </c>
    </row>
    <row r="3700" spans="1:24" ht="60.75" x14ac:dyDescent="0.3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17">
        <f t="shared" si="578"/>
        <v>42431.598229166666</v>
      </c>
      <c r="L3700" s="17">
        <f t="shared" si="579"/>
        <v>42401.598229166666</v>
      </c>
      <c r="M3700" s="5" t="b">
        <v>0</v>
      </c>
      <c r="N3700" s="5">
        <v>136</v>
      </c>
      <c r="O3700" s="5" t="b">
        <v>1</v>
      </c>
      <c r="P3700" s="5" t="s">
        <v>8271</v>
      </c>
      <c r="Q3700" s="10">
        <f t="shared" si="574"/>
        <v>110.52</v>
      </c>
      <c r="R3700" s="12">
        <f t="shared" si="575"/>
        <v>2.72</v>
      </c>
      <c r="S3700" s="13" t="str">
        <f t="shared" si="580"/>
        <v>Theater</v>
      </c>
      <c r="T3700" s="13" t="str">
        <f t="shared" si="583"/>
        <v>Plays</v>
      </c>
      <c r="U3700" s="18" t="str">
        <f t="shared" si="576"/>
        <v>Mar</v>
      </c>
      <c r="V3700" s="18" t="str">
        <f t="shared" si="577"/>
        <v>Feb</v>
      </c>
      <c r="W3700" s="1">
        <f t="shared" si="581"/>
        <v>2016</v>
      </c>
      <c r="X3700" s="1">
        <f t="shared" si="582"/>
        <v>2016</v>
      </c>
    </row>
    <row r="3701" spans="1:24" ht="40.5" x14ac:dyDescent="0.3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17">
        <f t="shared" si="578"/>
        <v>41927.393703703703</v>
      </c>
      <c r="L3701" s="17">
        <f t="shared" si="579"/>
        <v>41897.393703703703</v>
      </c>
      <c r="M3701" s="5" t="b">
        <v>0</v>
      </c>
      <c r="N3701" s="5">
        <v>40</v>
      </c>
      <c r="O3701" s="5" t="b">
        <v>1</v>
      </c>
      <c r="P3701" s="5" t="s">
        <v>8271</v>
      </c>
      <c r="Q3701" s="10">
        <f t="shared" si="574"/>
        <v>100.8</v>
      </c>
      <c r="R3701" s="12">
        <f t="shared" si="575"/>
        <v>1.6</v>
      </c>
      <c r="S3701" s="13" t="str">
        <f t="shared" si="580"/>
        <v>Theater</v>
      </c>
      <c r="T3701" s="13" t="str">
        <f t="shared" si="583"/>
        <v>Plays</v>
      </c>
      <c r="U3701" s="18" t="str">
        <f t="shared" si="576"/>
        <v>Oct</v>
      </c>
      <c r="V3701" s="18" t="str">
        <f t="shared" si="577"/>
        <v>Sep</v>
      </c>
      <c r="W3701" s="1">
        <f t="shared" si="581"/>
        <v>2014</v>
      </c>
      <c r="X3701" s="1">
        <f t="shared" si="582"/>
        <v>2014</v>
      </c>
    </row>
    <row r="3702" spans="1:24" x14ac:dyDescent="0.3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17">
        <f t="shared" si="578"/>
        <v>41912.458333333328</v>
      </c>
      <c r="L3702" s="17">
        <f t="shared" si="579"/>
        <v>41882.37731481481</v>
      </c>
      <c r="M3702" s="5" t="b">
        <v>0</v>
      </c>
      <c r="N3702" s="5">
        <v>18</v>
      </c>
      <c r="O3702" s="5" t="b">
        <v>1</v>
      </c>
      <c r="P3702" s="5" t="s">
        <v>8271</v>
      </c>
      <c r="Q3702" s="10">
        <f t="shared" si="574"/>
        <v>121.2</v>
      </c>
      <c r="R3702" s="12">
        <f t="shared" si="575"/>
        <v>3.6</v>
      </c>
      <c r="S3702" s="13" t="str">
        <f t="shared" si="580"/>
        <v>Theater</v>
      </c>
      <c r="T3702" s="13" t="str">
        <f t="shared" si="583"/>
        <v>Plays</v>
      </c>
      <c r="U3702" s="18" t="str">
        <f t="shared" si="576"/>
        <v>Sep</v>
      </c>
      <c r="V3702" s="18" t="str">
        <f t="shared" si="577"/>
        <v>Aug</v>
      </c>
      <c r="W3702" s="1">
        <f t="shared" si="581"/>
        <v>2014</v>
      </c>
      <c r="X3702" s="1">
        <f t="shared" si="582"/>
        <v>2014</v>
      </c>
    </row>
    <row r="3703" spans="1:24" ht="40.5" x14ac:dyDescent="0.3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17">
        <f t="shared" si="578"/>
        <v>42159.333252314813</v>
      </c>
      <c r="L3703" s="17">
        <f t="shared" si="579"/>
        <v>42129.333252314813</v>
      </c>
      <c r="M3703" s="5" t="b">
        <v>0</v>
      </c>
      <c r="N3703" s="5">
        <v>39</v>
      </c>
      <c r="O3703" s="5" t="b">
        <v>1</v>
      </c>
      <c r="P3703" s="5" t="s">
        <v>8271</v>
      </c>
      <c r="Q3703" s="10">
        <f t="shared" si="574"/>
        <v>100.33333333333333</v>
      </c>
      <c r="R3703" s="12">
        <f t="shared" si="575"/>
        <v>2.6</v>
      </c>
      <c r="S3703" s="13" t="str">
        <f t="shared" si="580"/>
        <v>Theater</v>
      </c>
      <c r="T3703" s="13" t="str">
        <f t="shared" si="583"/>
        <v>Plays</v>
      </c>
      <c r="U3703" s="18" t="str">
        <f t="shared" si="576"/>
        <v>Jun</v>
      </c>
      <c r="V3703" s="18" t="str">
        <f t="shared" si="577"/>
        <v>May</v>
      </c>
      <c r="W3703" s="1">
        <f t="shared" si="581"/>
        <v>2015</v>
      </c>
      <c r="X3703" s="1">
        <f t="shared" si="582"/>
        <v>2015</v>
      </c>
    </row>
    <row r="3704" spans="1:24" ht="40.5" x14ac:dyDescent="0.3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17">
        <f t="shared" si="578"/>
        <v>42561.749305555553</v>
      </c>
      <c r="L3704" s="17">
        <f t="shared" si="579"/>
        <v>42524.329675925925</v>
      </c>
      <c r="M3704" s="5" t="b">
        <v>0</v>
      </c>
      <c r="N3704" s="5">
        <v>21</v>
      </c>
      <c r="O3704" s="5" t="b">
        <v>1</v>
      </c>
      <c r="P3704" s="5" t="s">
        <v>8271</v>
      </c>
      <c r="Q3704" s="10">
        <f t="shared" si="574"/>
        <v>109.16666666666667</v>
      </c>
      <c r="R3704" s="12">
        <f t="shared" si="575"/>
        <v>0.7</v>
      </c>
      <c r="S3704" s="13" t="str">
        <f t="shared" si="580"/>
        <v>Theater</v>
      </c>
      <c r="T3704" s="13" t="str">
        <f t="shared" si="583"/>
        <v>Plays</v>
      </c>
      <c r="U3704" s="18" t="str">
        <f t="shared" si="576"/>
        <v>Jul</v>
      </c>
      <c r="V3704" s="18" t="str">
        <f t="shared" si="577"/>
        <v>Jun</v>
      </c>
      <c r="W3704" s="1">
        <f t="shared" si="581"/>
        <v>2016</v>
      </c>
      <c r="X3704" s="1">
        <f t="shared" si="582"/>
        <v>2016</v>
      </c>
    </row>
    <row r="3705" spans="1:24" ht="60.75" x14ac:dyDescent="0.3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17">
        <f t="shared" si="578"/>
        <v>42595.082638888889</v>
      </c>
      <c r="L3705" s="17">
        <f t="shared" si="579"/>
        <v>42556.296157407407</v>
      </c>
      <c r="M3705" s="5" t="b">
        <v>0</v>
      </c>
      <c r="N3705" s="5">
        <v>30</v>
      </c>
      <c r="O3705" s="5" t="b">
        <v>1</v>
      </c>
      <c r="P3705" s="5" t="s">
        <v>8271</v>
      </c>
      <c r="Q3705" s="10">
        <f t="shared" si="574"/>
        <v>123.42857142857143</v>
      </c>
      <c r="R3705" s="12">
        <f t="shared" si="575"/>
        <v>2.8571428571428572</v>
      </c>
      <c r="S3705" s="13" t="str">
        <f t="shared" si="580"/>
        <v>Theater</v>
      </c>
      <c r="T3705" s="13" t="str">
        <f t="shared" si="583"/>
        <v>Plays</v>
      </c>
      <c r="U3705" s="18" t="str">
        <f t="shared" si="576"/>
        <v>Aug</v>
      </c>
      <c r="V3705" s="18" t="str">
        <f t="shared" si="577"/>
        <v>Jul</v>
      </c>
      <c r="W3705" s="1">
        <f t="shared" si="581"/>
        <v>2016</v>
      </c>
      <c r="X3705" s="1">
        <f t="shared" si="582"/>
        <v>2016</v>
      </c>
    </row>
    <row r="3706" spans="1:24" ht="60.75" x14ac:dyDescent="0.3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17">
        <f t="shared" si="578"/>
        <v>42521.481412037036</v>
      </c>
      <c r="L3706" s="17">
        <f t="shared" si="579"/>
        <v>42461.481412037036</v>
      </c>
      <c r="M3706" s="5" t="b">
        <v>0</v>
      </c>
      <c r="N3706" s="5">
        <v>27</v>
      </c>
      <c r="O3706" s="5" t="b">
        <v>1</v>
      </c>
      <c r="P3706" s="5" t="s">
        <v>8271</v>
      </c>
      <c r="Q3706" s="10">
        <f t="shared" si="574"/>
        <v>136.33666666666667</v>
      </c>
      <c r="R3706" s="12">
        <f t="shared" si="575"/>
        <v>9</v>
      </c>
      <c r="S3706" s="13" t="str">
        <f t="shared" si="580"/>
        <v>Theater</v>
      </c>
      <c r="T3706" s="13" t="str">
        <f t="shared" si="583"/>
        <v>Plays</v>
      </c>
      <c r="U3706" s="18" t="str">
        <f t="shared" si="576"/>
        <v>May</v>
      </c>
      <c r="V3706" s="18" t="str">
        <f t="shared" si="577"/>
        <v>Apr</v>
      </c>
      <c r="W3706" s="1">
        <f t="shared" si="581"/>
        <v>2016</v>
      </c>
      <c r="X3706" s="1">
        <f t="shared" si="582"/>
        <v>2016</v>
      </c>
    </row>
    <row r="3707" spans="1:24" ht="40.5" x14ac:dyDescent="0.3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17">
        <f t="shared" si="578"/>
        <v>41813.541666666664</v>
      </c>
      <c r="L3707" s="17">
        <f t="shared" si="579"/>
        <v>41792.334652777776</v>
      </c>
      <c r="M3707" s="5" t="b">
        <v>0</v>
      </c>
      <c r="N3707" s="5">
        <v>35</v>
      </c>
      <c r="O3707" s="5" t="b">
        <v>1</v>
      </c>
      <c r="P3707" s="5" t="s">
        <v>8271</v>
      </c>
      <c r="Q3707" s="10">
        <f t="shared" si="574"/>
        <v>103.46657233816767</v>
      </c>
      <c r="R3707" s="12">
        <f t="shared" si="575"/>
        <v>1.238061549345596</v>
      </c>
      <c r="S3707" s="13" t="str">
        <f t="shared" si="580"/>
        <v>Theater</v>
      </c>
      <c r="T3707" s="13" t="str">
        <f t="shared" si="583"/>
        <v>Plays</v>
      </c>
      <c r="U3707" s="18" t="str">
        <f t="shared" si="576"/>
        <v>Jun</v>
      </c>
      <c r="V3707" s="18" t="str">
        <f t="shared" si="577"/>
        <v>Jun</v>
      </c>
      <c r="W3707" s="1">
        <f t="shared" si="581"/>
        <v>2014</v>
      </c>
      <c r="X3707" s="1">
        <f t="shared" si="582"/>
        <v>2014</v>
      </c>
    </row>
    <row r="3708" spans="1:24" ht="40.5" x14ac:dyDescent="0.3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17">
        <f t="shared" si="578"/>
        <v>41894.705428240741</v>
      </c>
      <c r="L3708" s="17">
        <f t="shared" si="579"/>
        <v>41879.705428240741</v>
      </c>
      <c r="M3708" s="5" t="b">
        <v>0</v>
      </c>
      <c r="N3708" s="5">
        <v>13</v>
      </c>
      <c r="O3708" s="5" t="b">
        <v>1</v>
      </c>
      <c r="P3708" s="5" t="s">
        <v>8271</v>
      </c>
      <c r="Q3708" s="10">
        <f t="shared" si="574"/>
        <v>121.33333333333333</v>
      </c>
      <c r="R3708" s="12">
        <f t="shared" si="575"/>
        <v>0.8666666666666667</v>
      </c>
      <c r="S3708" s="13" t="str">
        <f t="shared" si="580"/>
        <v>Theater</v>
      </c>
      <c r="T3708" s="13" t="str">
        <f t="shared" si="583"/>
        <v>Plays</v>
      </c>
      <c r="U3708" s="18" t="str">
        <f t="shared" si="576"/>
        <v>Sep</v>
      </c>
      <c r="V3708" s="18" t="str">
        <f t="shared" si="577"/>
        <v>Aug</v>
      </c>
      <c r="W3708" s="1">
        <f t="shared" si="581"/>
        <v>2014</v>
      </c>
      <c r="X3708" s="1">
        <f t="shared" si="582"/>
        <v>2014</v>
      </c>
    </row>
    <row r="3709" spans="1:24" ht="40.5" x14ac:dyDescent="0.3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17">
        <f t="shared" si="578"/>
        <v>42573.018055555549</v>
      </c>
      <c r="L3709" s="17">
        <f t="shared" si="579"/>
        <v>42551.840023148143</v>
      </c>
      <c r="M3709" s="5" t="b">
        <v>0</v>
      </c>
      <c r="N3709" s="5">
        <v>23</v>
      </c>
      <c r="O3709" s="5" t="b">
        <v>1</v>
      </c>
      <c r="P3709" s="5" t="s">
        <v>8271</v>
      </c>
      <c r="Q3709" s="10">
        <f t="shared" si="574"/>
        <v>186</v>
      </c>
      <c r="R3709" s="12">
        <f t="shared" si="575"/>
        <v>2.2999999999999998</v>
      </c>
      <c r="S3709" s="13" t="str">
        <f t="shared" si="580"/>
        <v>Theater</v>
      </c>
      <c r="T3709" s="13" t="str">
        <f t="shared" si="583"/>
        <v>Plays</v>
      </c>
      <c r="U3709" s="18" t="str">
        <f t="shared" si="576"/>
        <v>Jul</v>
      </c>
      <c r="V3709" s="18" t="str">
        <f t="shared" si="577"/>
        <v>Jun</v>
      </c>
      <c r="W3709" s="1">
        <f t="shared" si="581"/>
        <v>2016</v>
      </c>
      <c r="X3709" s="1">
        <f t="shared" si="582"/>
        <v>2016</v>
      </c>
    </row>
    <row r="3710" spans="1:24" ht="40.5" x14ac:dyDescent="0.3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17">
        <f t="shared" si="578"/>
        <v>41823.933865740742</v>
      </c>
      <c r="L3710" s="17">
        <f t="shared" si="579"/>
        <v>41809.933865740742</v>
      </c>
      <c r="M3710" s="5" t="b">
        <v>0</v>
      </c>
      <c r="N3710" s="5">
        <v>39</v>
      </c>
      <c r="O3710" s="5" t="b">
        <v>1</v>
      </c>
      <c r="P3710" s="5" t="s">
        <v>8271</v>
      </c>
      <c r="Q3710" s="10">
        <f t="shared" si="574"/>
        <v>300</v>
      </c>
      <c r="R3710" s="12">
        <f t="shared" si="575"/>
        <v>5.5714285714285712</v>
      </c>
      <c r="S3710" s="13" t="str">
        <f t="shared" si="580"/>
        <v>Theater</v>
      </c>
      <c r="T3710" s="13" t="str">
        <f t="shared" si="583"/>
        <v>Plays</v>
      </c>
      <c r="U3710" s="18" t="str">
        <f t="shared" si="576"/>
        <v>Jul</v>
      </c>
      <c r="V3710" s="18" t="str">
        <f t="shared" si="577"/>
        <v>Jun</v>
      </c>
      <c r="W3710" s="1">
        <f t="shared" si="581"/>
        <v>2014</v>
      </c>
      <c r="X3710" s="1">
        <f t="shared" si="582"/>
        <v>2014</v>
      </c>
    </row>
    <row r="3711" spans="1:24" ht="40.5" x14ac:dyDescent="0.3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17">
        <f t="shared" si="578"/>
        <v>41815.499374999999</v>
      </c>
      <c r="L3711" s="17">
        <f t="shared" si="579"/>
        <v>41785.499374999999</v>
      </c>
      <c r="M3711" s="5" t="b">
        <v>0</v>
      </c>
      <c r="N3711" s="5">
        <v>35</v>
      </c>
      <c r="O3711" s="5" t="b">
        <v>1</v>
      </c>
      <c r="P3711" s="5" t="s">
        <v>8271</v>
      </c>
      <c r="Q3711" s="10">
        <f t="shared" si="574"/>
        <v>108.25</v>
      </c>
      <c r="R3711" s="12">
        <f t="shared" si="575"/>
        <v>3.5</v>
      </c>
      <c r="S3711" s="13" t="str">
        <f t="shared" si="580"/>
        <v>Theater</v>
      </c>
      <c r="T3711" s="13" t="str">
        <f t="shared" si="583"/>
        <v>Plays</v>
      </c>
      <c r="U3711" s="18" t="str">
        <f t="shared" si="576"/>
        <v>Jun</v>
      </c>
      <c r="V3711" s="18" t="str">
        <f t="shared" si="577"/>
        <v>May</v>
      </c>
      <c r="W3711" s="1">
        <f t="shared" si="581"/>
        <v>2014</v>
      </c>
      <c r="X3711" s="1">
        <f t="shared" si="582"/>
        <v>2014</v>
      </c>
    </row>
    <row r="3712" spans="1:24" ht="40.5" x14ac:dyDescent="0.3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17">
        <f t="shared" si="578"/>
        <v>42097.367916666662</v>
      </c>
      <c r="L3712" s="17">
        <f t="shared" si="579"/>
        <v>42072.367916666662</v>
      </c>
      <c r="M3712" s="5" t="b">
        <v>0</v>
      </c>
      <c r="N3712" s="5">
        <v>27</v>
      </c>
      <c r="O3712" s="5" t="b">
        <v>1</v>
      </c>
      <c r="P3712" s="5" t="s">
        <v>8271</v>
      </c>
      <c r="Q3712" s="10">
        <f t="shared" si="574"/>
        <v>141.15384615384616</v>
      </c>
      <c r="R3712" s="12">
        <f t="shared" si="575"/>
        <v>2.0769230769230771</v>
      </c>
      <c r="S3712" s="13" t="str">
        <f t="shared" si="580"/>
        <v>Theater</v>
      </c>
      <c r="T3712" s="13" t="str">
        <f t="shared" si="583"/>
        <v>Plays</v>
      </c>
      <c r="U3712" s="18" t="str">
        <f t="shared" si="576"/>
        <v>Apr</v>
      </c>
      <c r="V3712" s="18" t="str">
        <f t="shared" si="577"/>
        <v>Mar</v>
      </c>
      <c r="W3712" s="1">
        <f t="shared" si="581"/>
        <v>2015</v>
      </c>
      <c r="X3712" s="1">
        <f t="shared" si="582"/>
        <v>2015</v>
      </c>
    </row>
    <row r="3713" spans="1:24" ht="40.5" x14ac:dyDescent="0.3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17">
        <f t="shared" si="578"/>
        <v>41805.458333333328</v>
      </c>
      <c r="L3713" s="17">
        <f t="shared" si="579"/>
        <v>41779.5158912037</v>
      </c>
      <c r="M3713" s="5" t="b">
        <v>0</v>
      </c>
      <c r="N3713" s="5">
        <v>21</v>
      </c>
      <c r="O3713" s="5" t="b">
        <v>1</v>
      </c>
      <c r="P3713" s="5" t="s">
        <v>8271</v>
      </c>
      <c r="Q3713" s="10">
        <f t="shared" si="574"/>
        <v>114</v>
      </c>
      <c r="R3713" s="12">
        <f t="shared" si="575"/>
        <v>4.2</v>
      </c>
      <c r="S3713" s="13" t="str">
        <f t="shared" si="580"/>
        <v>Theater</v>
      </c>
      <c r="T3713" s="13" t="str">
        <f t="shared" si="583"/>
        <v>Plays</v>
      </c>
      <c r="U3713" s="18" t="str">
        <f t="shared" si="576"/>
        <v>Jun</v>
      </c>
      <c r="V3713" s="18" t="str">
        <f t="shared" si="577"/>
        <v>May</v>
      </c>
      <c r="W3713" s="1">
        <f t="shared" si="581"/>
        <v>2014</v>
      </c>
      <c r="X3713" s="1">
        <f t="shared" si="582"/>
        <v>2014</v>
      </c>
    </row>
    <row r="3714" spans="1:24" ht="40.5" x14ac:dyDescent="0.3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17">
        <f t="shared" si="578"/>
        <v>42155.082638888889</v>
      </c>
      <c r="L3714" s="17">
        <f t="shared" si="579"/>
        <v>42133.963738425919</v>
      </c>
      <c r="M3714" s="5" t="b">
        <v>0</v>
      </c>
      <c r="N3714" s="5">
        <v>104</v>
      </c>
      <c r="O3714" s="5" t="b">
        <v>1</v>
      </c>
      <c r="P3714" s="5" t="s">
        <v>8271</v>
      </c>
      <c r="Q3714" s="10">
        <f t="shared" ref="Q3714:Q3777" si="584">100*E3714/D3714</f>
        <v>153.73333333333332</v>
      </c>
      <c r="R3714" s="12">
        <f t="shared" ref="R3714:R3777" si="585">100*N3714/D3714</f>
        <v>1.3866666666666667</v>
      </c>
      <c r="S3714" s="13" t="str">
        <f t="shared" si="580"/>
        <v>Theater</v>
      </c>
      <c r="T3714" s="13" t="str">
        <f t="shared" si="583"/>
        <v>Plays</v>
      </c>
      <c r="U3714" s="18" t="str">
        <f t="shared" ref="U3714:U3777" si="586">TEXT((I3714/86400)+25569+(-5/24), "mmm")</f>
        <v>May</v>
      </c>
      <c r="V3714" s="18" t="str">
        <f t="shared" ref="V3714:V3777" si="587">TEXT((J3714/86400)+25569+(-5/24), "mmm")</f>
        <v>May</v>
      </c>
      <c r="W3714" s="1">
        <f t="shared" si="581"/>
        <v>2015</v>
      </c>
      <c r="X3714" s="1">
        <f t="shared" si="582"/>
        <v>2015</v>
      </c>
    </row>
    <row r="3715" spans="1:24" ht="40.5" x14ac:dyDescent="0.3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17">
        <f t="shared" ref="K3715:K3778" si="588">(I3715/86400)+25569+(-5/24)</f>
        <v>42525.529699074068</v>
      </c>
      <c r="L3715" s="17">
        <f t="shared" ref="L3715:L3778" si="589">(J3715/86400)+25569+(-5/24)</f>
        <v>42505.529699074068</v>
      </c>
      <c r="M3715" s="5" t="b">
        <v>0</v>
      </c>
      <c r="N3715" s="5">
        <v>19</v>
      </c>
      <c r="O3715" s="5" t="b">
        <v>1</v>
      </c>
      <c r="P3715" s="5" t="s">
        <v>8271</v>
      </c>
      <c r="Q3715" s="10">
        <f t="shared" si="584"/>
        <v>101.5</v>
      </c>
      <c r="R3715" s="12">
        <f t="shared" si="585"/>
        <v>0.95</v>
      </c>
      <c r="S3715" s="13" t="str">
        <f t="shared" ref="S3715:S3778" si="590">IF(ISNUMBER(SEARCH("film",P3715)),"Film",IF(ISNUMBER(SEARCH("theater",P3715)),"Theater",IF(ISNUMBER(SEARCH("music",P3715)),"Music",IF(ISNUMBER(SEARCH("technology",P3715)),"Technology",IF(ISNUMBER(SEARCH("journalism",P3715)),"Journalism",IF(ISNUMBER(SEARCH("games",P3715)),"Games",IF(ISNUMBER(SEARCH("food",P3715)),"Food",IF(ISNUMBER(SEARCH("photography",P3715)),"Photography",IF(ISNUMBER(SEARCH("publishing",P3715)),"Publishing")))))))))</f>
        <v>Theater</v>
      </c>
      <c r="T3715" s="13" t="str">
        <f t="shared" si="583"/>
        <v>Plays</v>
      </c>
      <c r="U3715" s="18" t="str">
        <f t="shared" si="586"/>
        <v>Jun</v>
      </c>
      <c r="V3715" s="18" t="str">
        <f t="shared" si="587"/>
        <v>May</v>
      </c>
      <c r="W3715" s="1">
        <f t="shared" ref="W3715:W3778" si="591">YEAR(K3715)</f>
        <v>2016</v>
      </c>
      <c r="X3715" s="1">
        <f t="shared" ref="X3715:X3778" si="592">YEAR(L3715)</f>
        <v>2016</v>
      </c>
    </row>
    <row r="3716" spans="1:24" ht="40.5" x14ac:dyDescent="0.3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17">
        <f t="shared" si="588"/>
        <v>42149.957638888889</v>
      </c>
      <c r="L3716" s="17">
        <f t="shared" si="589"/>
        <v>42118.347997685181</v>
      </c>
      <c r="M3716" s="5" t="b">
        <v>0</v>
      </c>
      <c r="N3716" s="5">
        <v>97</v>
      </c>
      <c r="O3716" s="5" t="b">
        <v>1</v>
      </c>
      <c r="P3716" s="5" t="s">
        <v>8271</v>
      </c>
      <c r="Q3716" s="10">
        <f t="shared" si="584"/>
        <v>102.35</v>
      </c>
      <c r="R3716" s="12">
        <f t="shared" si="585"/>
        <v>0.97</v>
      </c>
      <c r="S3716" s="13" t="str">
        <f t="shared" si="590"/>
        <v>Theater</v>
      </c>
      <c r="T3716" s="13" t="str">
        <f t="shared" si="583"/>
        <v>Plays</v>
      </c>
      <c r="U3716" s="18" t="str">
        <f t="shared" si="586"/>
        <v>May</v>
      </c>
      <c r="V3716" s="18" t="str">
        <f t="shared" si="587"/>
        <v>Apr</v>
      </c>
      <c r="W3716" s="1">
        <f t="shared" si="591"/>
        <v>2015</v>
      </c>
      <c r="X3716" s="1">
        <f t="shared" si="592"/>
        <v>2015</v>
      </c>
    </row>
    <row r="3717" spans="1:24" ht="40.5" x14ac:dyDescent="0.3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17">
        <f t="shared" si="588"/>
        <v>42094.327777777777</v>
      </c>
      <c r="L3717" s="17">
        <f t="shared" si="589"/>
        <v>42036.787256944437</v>
      </c>
      <c r="M3717" s="5" t="b">
        <v>0</v>
      </c>
      <c r="N3717" s="5">
        <v>27</v>
      </c>
      <c r="O3717" s="5" t="b">
        <v>1</v>
      </c>
      <c r="P3717" s="5" t="s">
        <v>8271</v>
      </c>
      <c r="Q3717" s="10">
        <f t="shared" si="584"/>
        <v>102.57142857142857</v>
      </c>
      <c r="R3717" s="12">
        <f t="shared" si="585"/>
        <v>0.77142857142857146</v>
      </c>
      <c r="S3717" s="13" t="str">
        <f t="shared" si="590"/>
        <v>Theater</v>
      </c>
      <c r="T3717" s="13" t="str">
        <f t="shared" si="583"/>
        <v>Plays</v>
      </c>
      <c r="U3717" s="18" t="str">
        <f t="shared" si="586"/>
        <v>Mar</v>
      </c>
      <c r="V3717" s="18" t="str">
        <f t="shared" si="587"/>
        <v>Feb</v>
      </c>
      <c r="W3717" s="1">
        <f t="shared" si="591"/>
        <v>2015</v>
      </c>
      <c r="X3717" s="1">
        <f t="shared" si="592"/>
        <v>2015</v>
      </c>
    </row>
    <row r="3718" spans="1:24" ht="40.5" x14ac:dyDescent="0.3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17">
        <f t="shared" si="588"/>
        <v>42390.679502314808</v>
      </c>
      <c r="L3718" s="17">
        <f t="shared" si="589"/>
        <v>42360.679502314808</v>
      </c>
      <c r="M3718" s="5" t="b">
        <v>0</v>
      </c>
      <c r="N3718" s="5">
        <v>24</v>
      </c>
      <c r="O3718" s="5" t="b">
        <v>1</v>
      </c>
      <c r="P3718" s="5" t="s">
        <v>8271</v>
      </c>
      <c r="Q3718" s="10">
        <f t="shared" si="584"/>
        <v>155.75</v>
      </c>
      <c r="R3718" s="12">
        <f t="shared" si="585"/>
        <v>3</v>
      </c>
      <c r="S3718" s="13" t="str">
        <f t="shared" si="590"/>
        <v>Theater</v>
      </c>
      <c r="T3718" s="13" t="str">
        <f t="shared" si="583"/>
        <v>Plays</v>
      </c>
      <c r="U3718" s="18" t="str">
        <f t="shared" si="586"/>
        <v>Jan</v>
      </c>
      <c r="V3718" s="18" t="str">
        <f t="shared" si="587"/>
        <v>Dec</v>
      </c>
      <c r="W3718" s="1">
        <f t="shared" si="591"/>
        <v>2016</v>
      </c>
      <c r="X3718" s="1">
        <f t="shared" si="592"/>
        <v>2015</v>
      </c>
    </row>
    <row r="3719" spans="1:24" ht="40.5" x14ac:dyDescent="0.3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17">
        <f t="shared" si="588"/>
        <v>42133.657974537033</v>
      </c>
      <c r="L3719" s="17">
        <f t="shared" si="589"/>
        <v>42102.657974537033</v>
      </c>
      <c r="M3719" s="5" t="b">
        <v>0</v>
      </c>
      <c r="N3719" s="5">
        <v>13</v>
      </c>
      <c r="O3719" s="5" t="b">
        <v>1</v>
      </c>
      <c r="P3719" s="5" t="s">
        <v>8271</v>
      </c>
      <c r="Q3719" s="10">
        <f t="shared" si="584"/>
        <v>100.75</v>
      </c>
      <c r="R3719" s="12">
        <f t="shared" si="585"/>
        <v>0.32500000000000001</v>
      </c>
      <c r="S3719" s="13" t="str">
        <f t="shared" si="590"/>
        <v>Theater</v>
      </c>
      <c r="T3719" s="13" t="str">
        <f t="shared" si="583"/>
        <v>Plays</v>
      </c>
      <c r="U3719" s="18" t="str">
        <f t="shared" si="586"/>
        <v>May</v>
      </c>
      <c r="V3719" s="18" t="str">
        <f t="shared" si="587"/>
        <v>Apr</v>
      </c>
      <c r="W3719" s="1">
        <f t="shared" si="591"/>
        <v>2015</v>
      </c>
      <c r="X3719" s="1">
        <f t="shared" si="592"/>
        <v>2015</v>
      </c>
    </row>
    <row r="3720" spans="1:24" ht="40.5" x14ac:dyDescent="0.3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17">
        <f t="shared" si="588"/>
        <v>42062.507812499993</v>
      </c>
      <c r="L3720" s="17">
        <f t="shared" si="589"/>
        <v>42032.507812499993</v>
      </c>
      <c r="M3720" s="5" t="b">
        <v>0</v>
      </c>
      <c r="N3720" s="5">
        <v>46</v>
      </c>
      <c r="O3720" s="5" t="b">
        <v>1</v>
      </c>
      <c r="P3720" s="5" t="s">
        <v>8271</v>
      </c>
      <c r="Q3720" s="10">
        <f t="shared" si="584"/>
        <v>239.4</v>
      </c>
      <c r="R3720" s="12">
        <f t="shared" si="585"/>
        <v>9.1999999999999993</v>
      </c>
      <c r="S3720" s="13" t="str">
        <f t="shared" si="590"/>
        <v>Theater</v>
      </c>
      <c r="T3720" s="13" t="str">
        <f t="shared" si="583"/>
        <v>Plays</v>
      </c>
      <c r="U3720" s="18" t="str">
        <f t="shared" si="586"/>
        <v>Feb</v>
      </c>
      <c r="V3720" s="18" t="str">
        <f t="shared" si="587"/>
        <v>Jan</v>
      </c>
      <c r="W3720" s="1">
        <f t="shared" si="591"/>
        <v>2015</v>
      </c>
      <c r="X3720" s="1">
        <f t="shared" si="592"/>
        <v>2015</v>
      </c>
    </row>
    <row r="3721" spans="1:24" x14ac:dyDescent="0.3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17">
        <f t="shared" si="588"/>
        <v>42177.521597222221</v>
      </c>
      <c r="L3721" s="17">
        <f t="shared" si="589"/>
        <v>42147.521597222221</v>
      </c>
      <c r="M3721" s="5" t="b">
        <v>0</v>
      </c>
      <c r="N3721" s="5">
        <v>4</v>
      </c>
      <c r="O3721" s="5" t="b">
        <v>1</v>
      </c>
      <c r="P3721" s="5" t="s">
        <v>8271</v>
      </c>
      <c r="Q3721" s="10">
        <f t="shared" si="584"/>
        <v>210</v>
      </c>
      <c r="R3721" s="12">
        <f t="shared" si="585"/>
        <v>2</v>
      </c>
      <c r="S3721" s="13" t="str">
        <f t="shared" si="590"/>
        <v>Theater</v>
      </c>
      <c r="T3721" s="13" t="str">
        <f t="shared" si="583"/>
        <v>Plays</v>
      </c>
      <c r="U3721" s="18" t="str">
        <f t="shared" si="586"/>
        <v>Jun</v>
      </c>
      <c r="V3721" s="18" t="str">
        <f t="shared" si="587"/>
        <v>May</v>
      </c>
      <c r="W3721" s="1">
        <f t="shared" si="591"/>
        <v>2015</v>
      </c>
      <c r="X3721" s="1">
        <f t="shared" si="592"/>
        <v>2015</v>
      </c>
    </row>
    <row r="3722" spans="1:24" ht="40.5" x14ac:dyDescent="0.3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17">
        <f t="shared" si="588"/>
        <v>42187.784791666665</v>
      </c>
      <c r="L3722" s="17">
        <f t="shared" si="589"/>
        <v>42165.784791666665</v>
      </c>
      <c r="M3722" s="5" t="b">
        <v>0</v>
      </c>
      <c r="N3722" s="5">
        <v>40</v>
      </c>
      <c r="O3722" s="5" t="b">
        <v>1</v>
      </c>
      <c r="P3722" s="5" t="s">
        <v>8271</v>
      </c>
      <c r="Q3722" s="10">
        <f t="shared" si="584"/>
        <v>104.51515151515152</v>
      </c>
      <c r="R3722" s="12">
        <f t="shared" si="585"/>
        <v>1.2121212121212122</v>
      </c>
      <c r="S3722" s="13" t="str">
        <f t="shared" si="590"/>
        <v>Theater</v>
      </c>
      <c r="T3722" s="13" t="str">
        <f t="shared" si="583"/>
        <v>Plays</v>
      </c>
      <c r="U3722" s="18" t="str">
        <f t="shared" si="586"/>
        <v>Jul</v>
      </c>
      <c r="V3722" s="18" t="str">
        <f t="shared" si="587"/>
        <v>Jun</v>
      </c>
      <c r="W3722" s="1">
        <f t="shared" si="591"/>
        <v>2015</v>
      </c>
      <c r="X3722" s="1">
        <f t="shared" si="592"/>
        <v>2015</v>
      </c>
    </row>
    <row r="3723" spans="1:24" ht="60.75" x14ac:dyDescent="0.3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17">
        <f t="shared" si="588"/>
        <v>41948.769490740735</v>
      </c>
      <c r="L3723" s="17">
        <f t="shared" si="589"/>
        <v>41927.727824074071</v>
      </c>
      <c r="M3723" s="5" t="b">
        <v>0</v>
      </c>
      <c r="N3723" s="5">
        <v>44</v>
      </c>
      <c r="O3723" s="5" t="b">
        <v>1</v>
      </c>
      <c r="P3723" s="5" t="s">
        <v>8271</v>
      </c>
      <c r="Q3723" s="10">
        <f t="shared" si="584"/>
        <v>100.8</v>
      </c>
      <c r="R3723" s="12">
        <f t="shared" si="585"/>
        <v>0.88</v>
      </c>
      <c r="S3723" s="13" t="str">
        <f t="shared" si="590"/>
        <v>Theater</v>
      </c>
      <c r="T3723" s="13" t="str">
        <f t="shared" si="583"/>
        <v>Plays</v>
      </c>
      <c r="U3723" s="18" t="str">
        <f t="shared" si="586"/>
        <v>Nov</v>
      </c>
      <c r="V3723" s="18" t="str">
        <f t="shared" si="587"/>
        <v>Oct</v>
      </c>
      <c r="W3723" s="1">
        <f t="shared" si="591"/>
        <v>2014</v>
      </c>
      <c r="X3723" s="1">
        <f t="shared" si="592"/>
        <v>2014</v>
      </c>
    </row>
    <row r="3724" spans="1:24" ht="60.75" x14ac:dyDescent="0.3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17">
        <f t="shared" si="588"/>
        <v>42411.749305555553</v>
      </c>
      <c r="L3724" s="17">
        <f t="shared" si="589"/>
        <v>42381.463506944441</v>
      </c>
      <c r="M3724" s="5" t="b">
        <v>0</v>
      </c>
      <c r="N3724" s="5">
        <v>35</v>
      </c>
      <c r="O3724" s="5" t="b">
        <v>1</v>
      </c>
      <c r="P3724" s="5" t="s">
        <v>8271</v>
      </c>
      <c r="Q3724" s="10">
        <f t="shared" si="584"/>
        <v>111.2</v>
      </c>
      <c r="R3724" s="12">
        <f t="shared" si="585"/>
        <v>2.3333333333333335</v>
      </c>
      <c r="S3724" s="13" t="str">
        <f t="shared" si="590"/>
        <v>Theater</v>
      </c>
      <c r="T3724" s="13" t="str">
        <f t="shared" si="583"/>
        <v>Plays</v>
      </c>
      <c r="U3724" s="18" t="str">
        <f t="shared" si="586"/>
        <v>Feb</v>
      </c>
      <c r="V3724" s="18" t="str">
        <f t="shared" si="587"/>
        <v>Jan</v>
      </c>
      <c r="W3724" s="1">
        <f t="shared" si="591"/>
        <v>2016</v>
      </c>
      <c r="X3724" s="1">
        <f t="shared" si="592"/>
        <v>2016</v>
      </c>
    </row>
    <row r="3725" spans="1:24" x14ac:dyDescent="0.3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17">
        <f t="shared" si="588"/>
        <v>41973.586365740739</v>
      </c>
      <c r="L3725" s="17">
        <f t="shared" si="589"/>
        <v>41943.544699074067</v>
      </c>
      <c r="M3725" s="5" t="b">
        <v>0</v>
      </c>
      <c r="N3725" s="5">
        <v>63</v>
      </c>
      <c r="O3725" s="5" t="b">
        <v>1</v>
      </c>
      <c r="P3725" s="5" t="s">
        <v>8271</v>
      </c>
      <c r="Q3725" s="10">
        <f t="shared" si="584"/>
        <v>102.04444444444445</v>
      </c>
      <c r="R3725" s="12">
        <f t="shared" si="585"/>
        <v>1.4</v>
      </c>
      <c r="S3725" s="13" t="str">
        <f t="shared" si="590"/>
        <v>Theater</v>
      </c>
      <c r="T3725" s="13" t="str">
        <f t="shared" si="583"/>
        <v>Plays</v>
      </c>
      <c r="U3725" s="18" t="str">
        <f t="shared" si="586"/>
        <v>Nov</v>
      </c>
      <c r="V3725" s="18" t="str">
        <f t="shared" si="587"/>
        <v>Oct</v>
      </c>
      <c r="W3725" s="1">
        <f t="shared" si="591"/>
        <v>2014</v>
      </c>
      <c r="X3725" s="1">
        <f t="shared" si="592"/>
        <v>2014</v>
      </c>
    </row>
    <row r="3726" spans="1:24" ht="40.5" x14ac:dyDescent="0.3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17">
        <f t="shared" si="588"/>
        <v>42494.749999999993</v>
      </c>
      <c r="L3726" s="17">
        <f t="shared" si="589"/>
        <v>42465.283101851848</v>
      </c>
      <c r="M3726" s="5" t="b">
        <v>0</v>
      </c>
      <c r="N3726" s="5">
        <v>89</v>
      </c>
      <c r="O3726" s="5" t="b">
        <v>1</v>
      </c>
      <c r="P3726" s="5" t="s">
        <v>8271</v>
      </c>
      <c r="Q3726" s="10">
        <f t="shared" si="584"/>
        <v>102.54767441860466</v>
      </c>
      <c r="R3726" s="12">
        <f t="shared" si="585"/>
        <v>2.0697674418604652</v>
      </c>
      <c r="S3726" s="13" t="str">
        <f t="shared" si="590"/>
        <v>Theater</v>
      </c>
      <c r="T3726" s="13" t="str">
        <f t="shared" si="583"/>
        <v>Plays</v>
      </c>
      <c r="U3726" s="18" t="str">
        <f t="shared" si="586"/>
        <v>May</v>
      </c>
      <c r="V3726" s="18" t="str">
        <f t="shared" si="587"/>
        <v>Apr</v>
      </c>
      <c r="W3726" s="1">
        <f t="shared" si="591"/>
        <v>2016</v>
      </c>
      <c r="X3726" s="1">
        <f t="shared" si="592"/>
        <v>2016</v>
      </c>
    </row>
    <row r="3727" spans="1:24" ht="40.5" x14ac:dyDescent="0.3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17">
        <f t="shared" si="588"/>
        <v>42418.687499999993</v>
      </c>
      <c r="L3727" s="17">
        <f t="shared" si="589"/>
        <v>42401.736886574072</v>
      </c>
      <c r="M3727" s="5" t="b">
        <v>0</v>
      </c>
      <c r="N3727" s="5">
        <v>15</v>
      </c>
      <c r="O3727" s="5" t="b">
        <v>1</v>
      </c>
      <c r="P3727" s="5" t="s">
        <v>8271</v>
      </c>
      <c r="Q3727" s="10">
        <f t="shared" si="584"/>
        <v>127</v>
      </c>
      <c r="R3727" s="12">
        <f t="shared" si="585"/>
        <v>5</v>
      </c>
      <c r="S3727" s="13" t="str">
        <f t="shared" si="590"/>
        <v>Theater</v>
      </c>
      <c r="T3727" s="13" t="str">
        <f t="shared" si="583"/>
        <v>Plays</v>
      </c>
      <c r="U3727" s="18" t="str">
        <f t="shared" si="586"/>
        <v>Feb</v>
      </c>
      <c r="V3727" s="18" t="str">
        <f t="shared" si="587"/>
        <v>Feb</v>
      </c>
      <c r="W3727" s="1">
        <f t="shared" si="591"/>
        <v>2016</v>
      </c>
      <c r="X3727" s="1">
        <f t="shared" si="592"/>
        <v>2016</v>
      </c>
    </row>
    <row r="3728" spans="1:24" ht="40.5" x14ac:dyDescent="0.3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17">
        <f t="shared" si="588"/>
        <v>42489.666666666664</v>
      </c>
      <c r="L3728" s="17">
        <f t="shared" si="589"/>
        <v>42461.932534722218</v>
      </c>
      <c r="M3728" s="5" t="b">
        <v>0</v>
      </c>
      <c r="N3728" s="5">
        <v>46</v>
      </c>
      <c r="O3728" s="5" t="b">
        <v>1</v>
      </c>
      <c r="P3728" s="5" t="s">
        <v>8271</v>
      </c>
      <c r="Q3728" s="10">
        <f t="shared" si="584"/>
        <v>338.70588235294116</v>
      </c>
      <c r="R3728" s="12">
        <f t="shared" si="585"/>
        <v>5.4117647058823533</v>
      </c>
      <c r="S3728" s="13" t="str">
        <f t="shared" si="590"/>
        <v>Theater</v>
      </c>
      <c r="T3728" s="13" t="str">
        <f t="shared" si="583"/>
        <v>Plays</v>
      </c>
      <c r="U3728" s="18" t="str">
        <f t="shared" si="586"/>
        <v>Apr</v>
      </c>
      <c r="V3728" s="18" t="str">
        <f t="shared" si="587"/>
        <v>Apr</v>
      </c>
      <c r="W3728" s="1">
        <f t="shared" si="591"/>
        <v>2016</v>
      </c>
      <c r="X3728" s="1">
        <f t="shared" si="592"/>
        <v>2016</v>
      </c>
    </row>
    <row r="3729" spans="1:24" ht="40.5" x14ac:dyDescent="0.3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17">
        <f t="shared" si="588"/>
        <v>42662.996527777774</v>
      </c>
      <c r="L3729" s="17">
        <f t="shared" si="589"/>
        <v>42632.139976851853</v>
      </c>
      <c r="M3729" s="5" t="b">
        <v>0</v>
      </c>
      <c r="N3729" s="5">
        <v>33</v>
      </c>
      <c r="O3729" s="5" t="b">
        <v>1</v>
      </c>
      <c r="P3729" s="5" t="s">
        <v>8271</v>
      </c>
      <c r="Q3729" s="10">
        <f t="shared" si="584"/>
        <v>100.75</v>
      </c>
      <c r="R3729" s="12">
        <f t="shared" si="585"/>
        <v>1.65</v>
      </c>
      <c r="S3729" s="13" t="str">
        <f t="shared" si="590"/>
        <v>Theater</v>
      </c>
      <c r="T3729" s="13" t="str">
        <f t="shared" si="583"/>
        <v>Plays</v>
      </c>
      <c r="U3729" s="18" t="str">
        <f t="shared" si="586"/>
        <v>Oct</v>
      </c>
      <c r="V3729" s="18" t="str">
        <f t="shared" si="587"/>
        <v>Sep</v>
      </c>
      <c r="W3729" s="1">
        <f t="shared" si="591"/>
        <v>2016</v>
      </c>
      <c r="X3729" s="1">
        <f t="shared" si="592"/>
        <v>2016</v>
      </c>
    </row>
    <row r="3730" spans="1:24" ht="40.5" x14ac:dyDescent="0.3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17">
        <f t="shared" si="588"/>
        <v>42234.962685185186</v>
      </c>
      <c r="L3730" s="17">
        <f t="shared" si="589"/>
        <v>42204.962685185186</v>
      </c>
      <c r="M3730" s="5" t="b">
        <v>0</v>
      </c>
      <c r="N3730" s="5">
        <v>31</v>
      </c>
      <c r="O3730" s="5" t="b">
        <v>0</v>
      </c>
      <c r="P3730" s="5" t="s">
        <v>8271</v>
      </c>
      <c r="Q3730" s="10">
        <f t="shared" si="584"/>
        <v>9.31</v>
      </c>
      <c r="R3730" s="12">
        <f t="shared" si="585"/>
        <v>0.155</v>
      </c>
      <c r="S3730" s="13" t="str">
        <f t="shared" si="590"/>
        <v>Theater</v>
      </c>
      <c r="T3730" s="13" t="str">
        <f t="shared" si="583"/>
        <v>Plays</v>
      </c>
      <c r="U3730" s="18" t="str">
        <f t="shared" si="586"/>
        <v>Aug</v>
      </c>
      <c r="V3730" s="18" t="str">
        <f t="shared" si="587"/>
        <v>Jul</v>
      </c>
      <c r="W3730" s="1">
        <f t="shared" si="591"/>
        <v>2015</v>
      </c>
      <c r="X3730" s="1">
        <f t="shared" si="592"/>
        <v>2015</v>
      </c>
    </row>
    <row r="3731" spans="1:24" ht="40.5" x14ac:dyDescent="0.3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17">
        <f t="shared" si="588"/>
        <v>42085.954999999994</v>
      </c>
      <c r="L3731" s="17">
        <f t="shared" si="589"/>
        <v>42040.996666666666</v>
      </c>
      <c r="M3731" s="5" t="b">
        <v>0</v>
      </c>
      <c r="N3731" s="5">
        <v>5</v>
      </c>
      <c r="O3731" s="5" t="b">
        <v>0</v>
      </c>
      <c r="P3731" s="5" t="s">
        <v>8271</v>
      </c>
      <c r="Q3731" s="10">
        <f t="shared" si="584"/>
        <v>7.24</v>
      </c>
      <c r="R3731" s="12">
        <f t="shared" si="585"/>
        <v>0.1</v>
      </c>
      <c r="S3731" s="13" t="str">
        <f t="shared" si="590"/>
        <v>Theater</v>
      </c>
      <c r="T3731" s="13" t="str">
        <f t="shared" si="583"/>
        <v>Plays</v>
      </c>
      <c r="U3731" s="18" t="str">
        <f t="shared" si="586"/>
        <v>Mar</v>
      </c>
      <c r="V3731" s="18" t="str">
        <f t="shared" si="587"/>
        <v>Feb</v>
      </c>
      <c r="W3731" s="1">
        <f t="shared" si="591"/>
        <v>2015</v>
      </c>
      <c r="X3731" s="1">
        <f t="shared" si="592"/>
        <v>2015</v>
      </c>
    </row>
    <row r="3732" spans="1:24" ht="40.5" x14ac:dyDescent="0.3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17">
        <f t="shared" si="588"/>
        <v>42233.46943287037</v>
      </c>
      <c r="L3732" s="17">
        <f t="shared" si="589"/>
        <v>42203.46943287037</v>
      </c>
      <c r="M3732" s="5" t="b">
        <v>0</v>
      </c>
      <c r="N3732" s="5">
        <v>1</v>
      </c>
      <c r="O3732" s="5" t="b">
        <v>0</v>
      </c>
      <c r="P3732" s="5" t="s">
        <v>8271</v>
      </c>
      <c r="Q3732" s="10">
        <f t="shared" si="584"/>
        <v>10</v>
      </c>
      <c r="R3732" s="12">
        <f t="shared" si="585"/>
        <v>0.1</v>
      </c>
      <c r="S3732" s="13" t="str">
        <f t="shared" si="590"/>
        <v>Theater</v>
      </c>
      <c r="T3732" s="13" t="str">
        <f t="shared" si="583"/>
        <v>Plays</v>
      </c>
      <c r="U3732" s="18" t="str">
        <f t="shared" si="586"/>
        <v>Aug</v>
      </c>
      <c r="V3732" s="18" t="str">
        <f t="shared" si="587"/>
        <v>Jul</v>
      </c>
      <c r="W3732" s="1">
        <f t="shared" si="591"/>
        <v>2015</v>
      </c>
      <c r="X3732" s="1">
        <f t="shared" si="592"/>
        <v>2015</v>
      </c>
    </row>
    <row r="3733" spans="1:24" ht="40.5" x14ac:dyDescent="0.3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17">
        <f t="shared" si="588"/>
        <v>42013.932638888888</v>
      </c>
      <c r="L3733" s="17">
        <f t="shared" si="589"/>
        <v>41983.544513888883</v>
      </c>
      <c r="M3733" s="5" t="b">
        <v>0</v>
      </c>
      <c r="N3733" s="5">
        <v>12</v>
      </c>
      <c r="O3733" s="5" t="b">
        <v>0</v>
      </c>
      <c r="P3733" s="5" t="s">
        <v>8271</v>
      </c>
      <c r="Q3733" s="10">
        <f t="shared" si="584"/>
        <v>11.272727272727273</v>
      </c>
      <c r="R3733" s="12">
        <f t="shared" si="585"/>
        <v>0.21818181818181817</v>
      </c>
      <c r="S3733" s="13" t="str">
        <f t="shared" si="590"/>
        <v>Theater</v>
      </c>
      <c r="T3733" s="13" t="str">
        <f t="shared" si="583"/>
        <v>Plays</v>
      </c>
      <c r="U3733" s="18" t="str">
        <f t="shared" si="586"/>
        <v>Jan</v>
      </c>
      <c r="V3733" s="18" t="str">
        <f t="shared" si="587"/>
        <v>Dec</v>
      </c>
      <c r="W3733" s="1">
        <f t="shared" si="591"/>
        <v>2015</v>
      </c>
      <c r="X3733" s="1">
        <f t="shared" si="592"/>
        <v>2014</v>
      </c>
    </row>
    <row r="3734" spans="1:24" ht="40.5" x14ac:dyDescent="0.3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17">
        <f t="shared" si="588"/>
        <v>42028.291666666664</v>
      </c>
      <c r="L3734" s="17">
        <f t="shared" si="589"/>
        <v>41968.469131944446</v>
      </c>
      <c r="M3734" s="5" t="b">
        <v>0</v>
      </c>
      <c r="N3734" s="5">
        <v>4</v>
      </c>
      <c r="O3734" s="5" t="b">
        <v>0</v>
      </c>
      <c r="P3734" s="5" t="s">
        <v>8271</v>
      </c>
      <c r="Q3734" s="10">
        <f t="shared" si="584"/>
        <v>15.411764705882353</v>
      </c>
      <c r="R3734" s="12">
        <f t="shared" si="585"/>
        <v>0.47058823529411764</v>
      </c>
      <c r="S3734" s="13" t="str">
        <f t="shared" si="590"/>
        <v>Theater</v>
      </c>
      <c r="T3734" s="13" t="str">
        <f t="shared" si="583"/>
        <v>Plays</v>
      </c>
      <c r="U3734" s="18" t="str">
        <f t="shared" si="586"/>
        <v>Jan</v>
      </c>
      <c r="V3734" s="18" t="str">
        <f t="shared" si="587"/>
        <v>Nov</v>
      </c>
      <c r="W3734" s="1">
        <f t="shared" si="591"/>
        <v>2015</v>
      </c>
      <c r="X3734" s="1">
        <f t="shared" si="592"/>
        <v>2014</v>
      </c>
    </row>
    <row r="3735" spans="1:24" ht="40.5" x14ac:dyDescent="0.3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17">
        <f t="shared" si="588"/>
        <v>42112.729166666664</v>
      </c>
      <c r="L3735" s="17">
        <f t="shared" si="589"/>
        <v>42102.816064814811</v>
      </c>
      <c r="M3735" s="5" t="b">
        <v>0</v>
      </c>
      <c r="N3735" s="5">
        <v>0</v>
      </c>
      <c r="O3735" s="5" t="b">
        <v>0</v>
      </c>
      <c r="P3735" s="5" t="s">
        <v>8271</v>
      </c>
      <c r="Q3735" s="10">
        <f t="shared" si="584"/>
        <v>0</v>
      </c>
      <c r="R3735" s="12">
        <f t="shared" si="585"/>
        <v>0</v>
      </c>
      <c r="S3735" s="13" t="str">
        <f t="shared" si="590"/>
        <v>Theater</v>
      </c>
      <c r="T3735" s="13" t="str">
        <f t="shared" si="583"/>
        <v>Plays</v>
      </c>
      <c r="U3735" s="18" t="str">
        <f t="shared" si="586"/>
        <v>Apr</v>
      </c>
      <c r="V3735" s="18" t="str">
        <f t="shared" si="587"/>
        <v>Apr</v>
      </c>
      <c r="W3735" s="1">
        <f t="shared" si="591"/>
        <v>2015</v>
      </c>
      <c r="X3735" s="1">
        <f t="shared" si="592"/>
        <v>2015</v>
      </c>
    </row>
    <row r="3736" spans="1:24" ht="40.5" x14ac:dyDescent="0.3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17">
        <f t="shared" si="588"/>
        <v>42149.693240740737</v>
      </c>
      <c r="L3736" s="17">
        <f t="shared" si="589"/>
        <v>42089.693240740737</v>
      </c>
      <c r="M3736" s="5" t="b">
        <v>0</v>
      </c>
      <c r="N3736" s="5">
        <v>7</v>
      </c>
      <c r="O3736" s="5" t="b">
        <v>0</v>
      </c>
      <c r="P3736" s="5" t="s">
        <v>8271</v>
      </c>
      <c r="Q3736" s="10">
        <f t="shared" si="584"/>
        <v>28.466666666666665</v>
      </c>
      <c r="R3736" s="12">
        <f t="shared" si="585"/>
        <v>0.46666666666666667</v>
      </c>
      <c r="S3736" s="13" t="str">
        <f t="shared" si="590"/>
        <v>Theater</v>
      </c>
      <c r="T3736" s="13" t="str">
        <f t="shared" si="583"/>
        <v>Plays</v>
      </c>
      <c r="U3736" s="18" t="str">
        <f t="shared" si="586"/>
        <v>May</v>
      </c>
      <c r="V3736" s="18" t="str">
        <f t="shared" si="587"/>
        <v>Mar</v>
      </c>
      <c r="W3736" s="1">
        <f t="shared" si="591"/>
        <v>2015</v>
      </c>
      <c r="X3736" s="1">
        <f t="shared" si="592"/>
        <v>2015</v>
      </c>
    </row>
    <row r="3737" spans="1:24" ht="40.5" x14ac:dyDescent="0.3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17">
        <f t="shared" si="588"/>
        <v>42152.484826388885</v>
      </c>
      <c r="L3737" s="17">
        <f t="shared" si="589"/>
        <v>42122.484826388885</v>
      </c>
      <c r="M3737" s="5" t="b">
        <v>0</v>
      </c>
      <c r="N3737" s="5">
        <v>2</v>
      </c>
      <c r="O3737" s="5" t="b">
        <v>0</v>
      </c>
      <c r="P3737" s="5" t="s">
        <v>8271</v>
      </c>
      <c r="Q3737" s="10">
        <f t="shared" si="584"/>
        <v>13.333333333333334</v>
      </c>
      <c r="R3737" s="12">
        <f t="shared" si="585"/>
        <v>1.3333333333333333</v>
      </c>
      <c r="S3737" s="13" t="str">
        <f t="shared" si="590"/>
        <v>Theater</v>
      </c>
      <c r="T3737" s="13" t="str">
        <f t="shared" si="583"/>
        <v>Plays</v>
      </c>
      <c r="U3737" s="18" t="str">
        <f t="shared" si="586"/>
        <v>May</v>
      </c>
      <c r="V3737" s="18" t="str">
        <f t="shared" si="587"/>
        <v>Apr</v>
      </c>
      <c r="W3737" s="1">
        <f t="shared" si="591"/>
        <v>2015</v>
      </c>
      <c r="X3737" s="1">
        <f t="shared" si="592"/>
        <v>2015</v>
      </c>
    </row>
    <row r="3738" spans="1:24" ht="40.5" x14ac:dyDescent="0.3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17">
        <f t="shared" si="588"/>
        <v>42086.541666666664</v>
      </c>
      <c r="L3738" s="17">
        <f t="shared" si="589"/>
        <v>42048.503391203696</v>
      </c>
      <c r="M3738" s="5" t="b">
        <v>0</v>
      </c>
      <c r="N3738" s="5">
        <v>1</v>
      </c>
      <c r="O3738" s="5" t="b">
        <v>0</v>
      </c>
      <c r="P3738" s="5" t="s">
        <v>8271</v>
      </c>
      <c r="Q3738" s="10">
        <f t="shared" si="584"/>
        <v>0.66666666666666663</v>
      </c>
      <c r="R3738" s="12">
        <f t="shared" si="585"/>
        <v>6.6666666666666666E-2</v>
      </c>
      <c r="S3738" s="13" t="str">
        <f t="shared" si="590"/>
        <v>Theater</v>
      </c>
      <c r="T3738" s="13" t="str">
        <f t="shared" si="583"/>
        <v>Plays</v>
      </c>
      <c r="U3738" s="18" t="str">
        <f t="shared" si="586"/>
        <v>Mar</v>
      </c>
      <c r="V3738" s="18" t="str">
        <f t="shared" si="587"/>
        <v>Feb</v>
      </c>
      <c r="W3738" s="1">
        <f t="shared" si="591"/>
        <v>2015</v>
      </c>
      <c r="X3738" s="1">
        <f t="shared" si="592"/>
        <v>2015</v>
      </c>
    </row>
    <row r="3739" spans="1:24" ht="40.5" x14ac:dyDescent="0.3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17">
        <f t="shared" si="588"/>
        <v>42320.082638888889</v>
      </c>
      <c r="L3739" s="17">
        <f t="shared" si="589"/>
        <v>42297.482673611106</v>
      </c>
      <c r="M3739" s="5" t="b">
        <v>0</v>
      </c>
      <c r="N3739" s="5">
        <v>4</v>
      </c>
      <c r="O3739" s="5" t="b">
        <v>0</v>
      </c>
      <c r="P3739" s="5" t="s">
        <v>8271</v>
      </c>
      <c r="Q3739" s="10">
        <f t="shared" si="584"/>
        <v>21.428571428571427</v>
      </c>
      <c r="R3739" s="12">
        <f t="shared" si="585"/>
        <v>0.5714285714285714</v>
      </c>
      <c r="S3739" s="13" t="str">
        <f t="shared" si="590"/>
        <v>Theater</v>
      </c>
      <c r="T3739" s="13" t="str">
        <f t="shared" si="583"/>
        <v>Plays</v>
      </c>
      <c r="U3739" s="18" t="str">
        <f t="shared" si="586"/>
        <v>Nov</v>
      </c>
      <c r="V3739" s="18" t="str">
        <f t="shared" si="587"/>
        <v>Oct</v>
      </c>
      <c r="W3739" s="1">
        <f t="shared" si="591"/>
        <v>2015</v>
      </c>
      <c r="X3739" s="1">
        <f t="shared" si="592"/>
        <v>2015</v>
      </c>
    </row>
    <row r="3740" spans="1:24" ht="40.5" x14ac:dyDescent="0.3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17">
        <f t="shared" si="588"/>
        <v>41835.708333333328</v>
      </c>
      <c r="L3740" s="17">
        <f t="shared" si="589"/>
        <v>41813.730381944442</v>
      </c>
      <c r="M3740" s="5" t="b">
        <v>0</v>
      </c>
      <c r="N3740" s="5">
        <v>6</v>
      </c>
      <c r="O3740" s="5" t="b">
        <v>0</v>
      </c>
      <c r="P3740" s="5" t="s">
        <v>8271</v>
      </c>
      <c r="Q3740" s="10">
        <f t="shared" si="584"/>
        <v>18</v>
      </c>
      <c r="R3740" s="12">
        <f t="shared" si="585"/>
        <v>0.4</v>
      </c>
      <c r="S3740" s="13" t="str">
        <f t="shared" si="590"/>
        <v>Theater</v>
      </c>
      <c r="T3740" s="13" t="str">
        <f t="shared" si="583"/>
        <v>Plays</v>
      </c>
      <c r="U3740" s="18" t="str">
        <f t="shared" si="586"/>
        <v>Jul</v>
      </c>
      <c r="V3740" s="18" t="str">
        <f t="shared" si="587"/>
        <v>Jun</v>
      </c>
      <c r="W3740" s="1">
        <f t="shared" si="591"/>
        <v>2014</v>
      </c>
      <c r="X3740" s="1">
        <f t="shared" si="592"/>
        <v>2014</v>
      </c>
    </row>
    <row r="3741" spans="1:24" ht="40.5" x14ac:dyDescent="0.3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17">
        <f t="shared" si="588"/>
        <v>42568.241527777776</v>
      </c>
      <c r="L3741" s="17">
        <f t="shared" si="589"/>
        <v>42548.241527777776</v>
      </c>
      <c r="M3741" s="5" t="b">
        <v>0</v>
      </c>
      <c r="N3741" s="5">
        <v>8</v>
      </c>
      <c r="O3741" s="5" t="b">
        <v>0</v>
      </c>
      <c r="P3741" s="5" t="s">
        <v>8271</v>
      </c>
      <c r="Q3741" s="10">
        <f t="shared" si="584"/>
        <v>20.125</v>
      </c>
      <c r="R3741" s="12">
        <f t="shared" si="585"/>
        <v>0.2</v>
      </c>
      <c r="S3741" s="13" t="str">
        <f t="shared" si="590"/>
        <v>Theater</v>
      </c>
      <c r="T3741" s="13" t="str">
        <f t="shared" si="583"/>
        <v>Plays</v>
      </c>
      <c r="U3741" s="18" t="str">
        <f t="shared" si="586"/>
        <v>Jul</v>
      </c>
      <c r="V3741" s="18" t="str">
        <f t="shared" si="587"/>
        <v>Jun</v>
      </c>
      <c r="W3741" s="1">
        <f t="shared" si="591"/>
        <v>2016</v>
      </c>
      <c r="X3741" s="1">
        <f t="shared" si="592"/>
        <v>2016</v>
      </c>
    </row>
    <row r="3742" spans="1:24" ht="40.5" x14ac:dyDescent="0.3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17">
        <f t="shared" si="588"/>
        <v>41862.870810185181</v>
      </c>
      <c r="L3742" s="17">
        <f t="shared" si="589"/>
        <v>41832.881423611107</v>
      </c>
      <c r="M3742" s="5" t="b">
        <v>0</v>
      </c>
      <c r="N3742" s="5">
        <v>14</v>
      </c>
      <c r="O3742" s="5" t="b">
        <v>0</v>
      </c>
      <c r="P3742" s="5" t="s">
        <v>8271</v>
      </c>
      <c r="Q3742" s="10">
        <f t="shared" si="584"/>
        <v>17.899999999999999</v>
      </c>
      <c r="R3742" s="12">
        <f t="shared" si="585"/>
        <v>0.7</v>
      </c>
      <c r="S3742" s="13" t="str">
        <f t="shared" si="590"/>
        <v>Theater</v>
      </c>
      <c r="T3742" s="13" t="str">
        <f t="shared" si="583"/>
        <v>Plays</v>
      </c>
      <c r="U3742" s="18" t="str">
        <f t="shared" si="586"/>
        <v>Aug</v>
      </c>
      <c r="V3742" s="18" t="str">
        <f t="shared" si="587"/>
        <v>Jul</v>
      </c>
      <c r="W3742" s="1">
        <f t="shared" si="591"/>
        <v>2014</v>
      </c>
      <c r="X3742" s="1">
        <f t="shared" si="592"/>
        <v>2014</v>
      </c>
    </row>
    <row r="3743" spans="1:24" ht="40.5" x14ac:dyDescent="0.3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17">
        <f t="shared" si="588"/>
        <v>42355.712384259255</v>
      </c>
      <c r="L3743" s="17">
        <f t="shared" si="589"/>
        <v>42325.712384259255</v>
      </c>
      <c r="M3743" s="5" t="b">
        <v>0</v>
      </c>
      <c r="N3743" s="5">
        <v>0</v>
      </c>
      <c r="O3743" s="5" t="b">
        <v>0</v>
      </c>
      <c r="P3743" s="5" t="s">
        <v>8271</v>
      </c>
      <c r="Q3743" s="10">
        <f t="shared" si="584"/>
        <v>0</v>
      </c>
      <c r="R3743" s="12">
        <f t="shared" si="585"/>
        <v>0</v>
      </c>
      <c r="S3743" s="13" t="str">
        <f t="shared" si="590"/>
        <v>Theater</v>
      </c>
      <c r="T3743" s="13" t="str">
        <f t="shared" si="583"/>
        <v>Plays</v>
      </c>
      <c r="U3743" s="18" t="str">
        <f t="shared" si="586"/>
        <v>Dec</v>
      </c>
      <c r="V3743" s="18" t="str">
        <f t="shared" si="587"/>
        <v>Nov</v>
      </c>
      <c r="W3743" s="1">
        <f t="shared" si="591"/>
        <v>2015</v>
      </c>
      <c r="X3743" s="1">
        <f t="shared" si="592"/>
        <v>2015</v>
      </c>
    </row>
    <row r="3744" spans="1:24" ht="40.5" x14ac:dyDescent="0.3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17">
        <f t="shared" si="588"/>
        <v>41888.006296296291</v>
      </c>
      <c r="L3744" s="17">
        <f t="shared" si="589"/>
        <v>41858.006296296291</v>
      </c>
      <c r="M3744" s="5" t="b">
        <v>0</v>
      </c>
      <c r="N3744" s="5">
        <v>4</v>
      </c>
      <c r="O3744" s="5" t="b">
        <v>0</v>
      </c>
      <c r="P3744" s="5" t="s">
        <v>8271</v>
      </c>
      <c r="Q3744" s="10">
        <f t="shared" si="584"/>
        <v>2</v>
      </c>
      <c r="R3744" s="12">
        <f t="shared" si="585"/>
        <v>0.08</v>
      </c>
      <c r="S3744" s="13" t="str">
        <f t="shared" si="590"/>
        <v>Theater</v>
      </c>
      <c r="T3744" s="13" t="str">
        <f t="shared" si="583"/>
        <v>Plays</v>
      </c>
      <c r="U3744" s="18" t="str">
        <f t="shared" si="586"/>
        <v>Sep</v>
      </c>
      <c r="V3744" s="18" t="str">
        <f t="shared" si="587"/>
        <v>Aug</v>
      </c>
      <c r="W3744" s="1">
        <f t="shared" si="591"/>
        <v>2014</v>
      </c>
      <c r="X3744" s="1">
        <f t="shared" si="592"/>
        <v>2014</v>
      </c>
    </row>
    <row r="3745" spans="1:24" ht="40.5" x14ac:dyDescent="0.3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17">
        <f t="shared" si="588"/>
        <v>41823.501898148148</v>
      </c>
      <c r="L3745" s="17">
        <f t="shared" si="589"/>
        <v>41793.501898148148</v>
      </c>
      <c r="M3745" s="5" t="b">
        <v>0</v>
      </c>
      <c r="N3745" s="5">
        <v>0</v>
      </c>
      <c r="O3745" s="5" t="b">
        <v>0</v>
      </c>
      <c r="P3745" s="5" t="s">
        <v>8271</v>
      </c>
      <c r="Q3745" s="10">
        <f t="shared" si="584"/>
        <v>0</v>
      </c>
      <c r="R3745" s="12">
        <f t="shared" si="585"/>
        <v>0</v>
      </c>
      <c r="S3745" s="13" t="str">
        <f t="shared" si="590"/>
        <v>Theater</v>
      </c>
      <c r="T3745" s="13" t="str">
        <f t="shared" si="583"/>
        <v>Plays</v>
      </c>
      <c r="U3745" s="18" t="str">
        <f t="shared" si="586"/>
        <v>Jul</v>
      </c>
      <c r="V3745" s="18" t="str">
        <f t="shared" si="587"/>
        <v>Jun</v>
      </c>
      <c r="W3745" s="1">
        <f t="shared" si="591"/>
        <v>2014</v>
      </c>
      <c r="X3745" s="1">
        <f t="shared" si="592"/>
        <v>2014</v>
      </c>
    </row>
    <row r="3746" spans="1:24" ht="40.5" x14ac:dyDescent="0.3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17">
        <f t="shared" si="588"/>
        <v>41824.957638888889</v>
      </c>
      <c r="L3746" s="17">
        <f t="shared" si="589"/>
        <v>41793.605925925927</v>
      </c>
      <c r="M3746" s="5" t="b">
        <v>0</v>
      </c>
      <c r="N3746" s="5">
        <v>0</v>
      </c>
      <c r="O3746" s="5" t="b">
        <v>0</v>
      </c>
      <c r="P3746" s="5" t="s">
        <v>8271</v>
      </c>
      <c r="Q3746" s="10">
        <f t="shared" si="584"/>
        <v>0</v>
      </c>
      <c r="R3746" s="12">
        <f t="shared" si="585"/>
        <v>0</v>
      </c>
      <c r="S3746" s="13" t="str">
        <f t="shared" si="590"/>
        <v>Theater</v>
      </c>
      <c r="T3746" s="13" t="str">
        <f t="shared" si="583"/>
        <v>Plays</v>
      </c>
      <c r="U3746" s="18" t="str">
        <f t="shared" si="586"/>
        <v>Jul</v>
      </c>
      <c r="V3746" s="18" t="str">
        <f t="shared" si="587"/>
        <v>Jun</v>
      </c>
      <c r="W3746" s="1">
        <f t="shared" si="591"/>
        <v>2014</v>
      </c>
      <c r="X3746" s="1">
        <f t="shared" si="592"/>
        <v>2014</v>
      </c>
    </row>
    <row r="3747" spans="1:24" ht="40.5" x14ac:dyDescent="0.3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17">
        <f t="shared" si="588"/>
        <v>41861.489606481475</v>
      </c>
      <c r="L3747" s="17">
        <f t="shared" si="589"/>
        <v>41831.489606481475</v>
      </c>
      <c r="M3747" s="5" t="b">
        <v>0</v>
      </c>
      <c r="N3747" s="5">
        <v>1</v>
      </c>
      <c r="O3747" s="5" t="b">
        <v>0</v>
      </c>
      <c r="P3747" s="5" t="s">
        <v>8271</v>
      </c>
      <c r="Q3747" s="10">
        <f t="shared" si="584"/>
        <v>10</v>
      </c>
      <c r="R3747" s="12">
        <f t="shared" si="585"/>
        <v>1</v>
      </c>
      <c r="S3747" s="13" t="str">
        <f t="shared" si="590"/>
        <v>Theater</v>
      </c>
      <c r="T3747" s="13" t="str">
        <f t="shared" si="583"/>
        <v>Plays</v>
      </c>
      <c r="U3747" s="18" t="str">
        <f t="shared" si="586"/>
        <v>Aug</v>
      </c>
      <c r="V3747" s="18" t="str">
        <f t="shared" si="587"/>
        <v>Jul</v>
      </c>
      <c r="W3747" s="1">
        <f t="shared" si="591"/>
        <v>2014</v>
      </c>
      <c r="X3747" s="1">
        <f t="shared" si="592"/>
        <v>2014</v>
      </c>
    </row>
    <row r="3748" spans="1:24" ht="40.5" x14ac:dyDescent="0.3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17">
        <f t="shared" si="588"/>
        <v>42651.18100694444</v>
      </c>
      <c r="L3748" s="17">
        <f t="shared" si="589"/>
        <v>42621.18100694444</v>
      </c>
      <c r="M3748" s="5" t="b">
        <v>0</v>
      </c>
      <c r="N3748" s="5">
        <v>1</v>
      </c>
      <c r="O3748" s="5" t="b">
        <v>0</v>
      </c>
      <c r="P3748" s="5" t="s">
        <v>8271</v>
      </c>
      <c r="Q3748" s="10">
        <f t="shared" si="584"/>
        <v>2.3764705882352941</v>
      </c>
      <c r="R3748" s="12">
        <f t="shared" si="585"/>
        <v>1.1764705882352941E-2</v>
      </c>
      <c r="S3748" s="13" t="str">
        <f t="shared" si="590"/>
        <v>Theater</v>
      </c>
      <c r="T3748" s="13" t="str">
        <f t="shared" si="583"/>
        <v>Plays</v>
      </c>
      <c r="U3748" s="18" t="str">
        <f t="shared" si="586"/>
        <v>Oct</v>
      </c>
      <c r="V3748" s="18" t="str">
        <f t="shared" si="587"/>
        <v>Sep</v>
      </c>
      <c r="W3748" s="1">
        <f t="shared" si="591"/>
        <v>2016</v>
      </c>
      <c r="X3748" s="1">
        <f t="shared" si="592"/>
        <v>2016</v>
      </c>
    </row>
    <row r="3749" spans="1:24" ht="40.5" x14ac:dyDescent="0.3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17">
        <f t="shared" si="588"/>
        <v>42190.749305555553</v>
      </c>
      <c r="L3749" s="17">
        <f t="shared" si="589"/>
        <v>42164.091388888883</v>
      </c>
      <c r="M3749" s="5" t="b">
        <v>0</v>
      </c>
      <c r="N3749" s="5">
        <v>1</v>
      </c>
      <c r="O3749" s="5" t="b">
        <v>0</v>
      </c>
      <c r="P3749" s="5" t="s">
        <v>8271</v>
      </c>
      <c r="Q3749" s="10">
        <f t="shared" si="584"/>
        <v>1</v>
      </c>
      <c r="R3749" s="12">
        <f t="shared" si="585"/>
        <v>0.04</v>
      </c>
      <c r="S3749" s="13" t="str">
        <f t="shared" si="590"/>
        <v>Theater</v>
      </c>
      <c r="T3749" s="13" t="str">
        <f t="shared" si="583"/>
        <v>Plays</v>
      </c>
      <c r="U3749" s="18" t="str">
        <f t="shared" si="586"/>
        <v>Jul</v>
      </c>
      <c r="V3749" s="18" t="str">
        <f t="shared" si="587"/>
        <v>Jun</v>
      </c>
      <c r="W3749" s="1">
        <f t="shared" si="591"/>
        <v>2015</v>
      </c>
      <c r="X3749" s="1">
        <f t="shared" si="592"/>
        <v>2015</v>
      </c>
    </row>
    <row r="3750" spans="1:24" ht="40.5" x14ac:dyDescent="0.3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17">
        <f t="shared" si="588"/>
        <v>42416.040972222218</v>
      </c>
      <c r="L3750" s="17">
        <f t="shared" si="589"/>
        <v>42395.498101851852</v>
      </c>
      <c r="M3750" s="5" t="b">
        <v>0</v>
      </c>
      <c r="N3750" s="5">
        <v>52</v>
      </c>
      <c r="O3750" s="5" t="b">
        <v>1</v>
      </c>
      <c r="P3750" s="5" t="s">
        <v>8305</v>
      </c>
      <c r="Q3750" s="10">
        <f t="shared" si="584"/>
        <v>103.52</v>
      </c>
      <c r="R3750" s="12">
        <f t="shared" si="585"/>
        <v>1.04</v>
      </c>
      <c r="S3750" s="13" t="str">
        <f t="shared" si="590"/>
        <v>Theater</v>
      </c>
      <c r="T3750" s="13" t="str">
        <f t="shared" si="583"/>
        <v>Musical</v>
      </c>
      <c r="U3750" s="18" t="str">
        <f t="shared" si="586"/>
        <v>Feb</v>
      </c>
      <c r="V3750" s="18" t="str">
        <f t="shared" si="587"/>
        <v>Jan</v>
      </c>
      <c r="W3750" s="1">
        <f t="shared" si="591"/>
        <v>2016</v>
      </c>
      <c r="X3750" s="1">
        <f t="shared" si="592"/>
        <v>2016</v>
      </c>
    </row>
    <row r="3751" spans="1:24" ht="40.5" x14ac:dyDescent="0.3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17">
        <f t="shared" si="588"/>
        <v>42488.957638888889</v>
      </c>
      <c r="L3751" s="17">
        <f t="shared" si="589"/>
        <v>42457.918842592589</v>
      </c>
      <c r="M3751" s="5" t="b">
        <v>0</v>
      </c>
      <c r="N3751" s="5">
        <v>7</v>
      </c>
      <c r="O3751" s="5" t="b">
        <v>1</v>
      </c>
      <c r="P3751" s="5" t="s">
        <v>8305</v>
      </c>
      <c r="Q3751" s="10">
        <f t="shared" si="584"/>
        <v>105</v>
      </c>
      <c r="R3751" s="12">
        <f t="shared" si="585"/>
        <v>1.4</v>
      </c>
      <c r="S3751" s="13" t="str">
        <f t="shared" si="590"/>
        <v>Theater</v>
      </c>
      <c r="T3751" s="13" t="str">
        <f t="shared" si="583"/>
        <v>Musical</v>
      </c>
      <c r="U3751" s="18" t="str">
        <f t="shared" si="586"/>
        <v>Apr</v>
      </c>
      <c r="V3751" s="18" t="str">
        <f t="shared" si="587"/>
        <v>Mar</v>
      </c>
      <c r="W3751" s="1">
        <f t="shared" si="591"/>
        <v>2016</v>
      </c>
      <c r="X3751" s="1">
        <f t="shared" si="592"/>
        <v>2016</v>
      </c>
    </row>
    <row r="3752" spans="1:24" ht="121.5" x14ac:dyDescent="0.3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17">
        <f t="shared" si="588"/>
        <v>42045.124305555553</v>
      </c>
      <c r="L3752" s="17">
        <f t="shared" si="589"/>
        <v>42016.773240740738</v>
      </c>
      <c r="M3752" s="5" t="b">
        <v>0</v>
      </c>
      <c r="N3752" s="5">
        <v>28</v>
      </c>
      <c r="O3752" s="5" t="b">
        <v>1</v>
      </c>
      <c r="P3752" s="5" t="s">
        <v>8305</v>
      </c>
      <c r="Q3752" s="10">
        <f t="shared" si="584"/>
        <v>100.45</v>
      </c>
      <c r="R3752" s="12">
        <f t="shared" si="585"/>
        <v>0.46666666666666667</v>
      </c>
      <c r="S3752" s="13" t="str">
        <f t="shared" si="590"/>
        <v>Theater</v>
      </c>
      <c r="T3752" s="13" t="str">
        <f t="shared" si="583"/>
        <v>Musical</v>
      </c>
      <c r="U3752" s="18" t="str">
        <f t="shared" si="586"/>
        <v>Feb</v>
      </c>
      <c r="V3752" s="18" t="str">
        <f t="shared" si="587"/>
        <v>Jan</v>
      </c>
      <c r="W3752" s="1">
        <f t="shared" si="591"/>
        <v>2015</v>
      </c>
      <c r="X3752" s="1">
        <f t="shared" si="592"/>
        <v>2015</v>
      </c>
    </row>
    <row r="3753" spans="1:24" ht="40.5" x14ac:dyDescent="0.3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17">
        <f t="shared" si="588"/>
        <v>42462.785567129627</v>
      </c>
      <c r="L3753" s="17">
        <f t="shared" si="589"/>
        <v>42402.827233796292</v>
      </c>
      <c r="M3753" s="5" t="b">
        <v>0</v>
      </c>
      <c r="N3753" s="5">
        <v>11</v>
      </c>
      <c r="O3753" s="5" t="b">
        <v>1</v>
      </c>
      <c r="P3753" s="5" t="s">
        <v>8305</v>
      </c>
      <c r="Q3753" s="10">
        <f t="shared" si="584"/>
        <v>132.6</v>
      </c>
      <c r="R3753" s="12">
        <f t="shared" si="585"/>
        <v>1.1000000000000001</v>
      </c>
      <c r="S3753" s="13" t="str">
        <f t="shared" si="590"/>
        <v>Theater</v>
      </c>
      <c r="T3753" s="13" t="str">
        <f t="shared" si="583"/>
        <v>Musical</v>
      </c>
      <c r="U3753" s="18" t="str">
        <f t="shared" si="586"/>
        <v>Apr</v>
      </c>
      <c r="V3753" s="18" t="str">
        <f t="shared" si="587"/>
        <v>Feb</v>
      </c>
      <c r="W3753" s="1">
        <f t="shared" si="591"/>
        <v>2016</v>
      </c>
      <c r="X3753" s="1">
        <f t="shared" si="592"/>
        <v>2016</v>
      </c>
    </row>
    <row r="3754" spans="1:24" ht="60.75" x14ac:dyDescent="0.3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17">
        <f t="shared" si="588"/>
        <v>42659.666666666664</v>
      </c>
      <c r="L3754" s="17">
        <f t="shared" si="589"/>
        <v>42619.594155092585</v>
      </c>
      <c r="M3754" s="5" t="b">
        <v>0</v>
      </c>
      <c r="N3754" s="5">
        <v>15</v>
      </c>
      <c r="O3754" s="5" t="b">
        <v>1</v>
      </c>
      <c r="P3754" s="5" t="s">
        <v>8305</v>
      </c>
      <c r="Q3754" s="10">
        <f t="shared" si="584"/>
        <v>113</v>
      </c>
      <c r="R3754" s="12">
        <f t="shared" si="585"/>
        <v>3</v>
      </c>
      <c r="S3754" s="13" t="str">
        <f t="shared" si="590"/>
        <v>Theater</v>
      </c>
      <c r="T3754" s="13" t="str">
        <f t="shared" si="583"/>
        <v>Musical</v>
      </c>
      <c r="U3754" s="18" t="str">
        <f t="shared" si="586"/>
        <v>Oct</v>
      </c>
      <c r="V3754" s="18" t="str">
        <f t="shared" si="587"/>
        <v>Sep</v>
      </c>
      <c r="W3754" s="1">
        <f t="shared" si="591"/>
        <v>2016</v>
      </c>
      <c r="X3754" s="1">
        <f t="shared" si="592"/>
        <v>2016</v>
      </c>
    </row>
    <row r="3755" spans="1:24" ht="40.5" x14ac:dyDescent="0.3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17">
        <f t="shared" si="588"/>
        <v>42157.791666666664</v>
      </c>
      <c r="L3755" s="17">
        <f t="shared" si="589"/>
        <v>42128.615740740737</v>
      </c>
      <c r="M3755" s="5" t="b">
        <v>0</v>
      </c>
      <c r="N3755" s="5">
        <v>30</v>
      </c>
      <c r="O3755" s="5" t="b">
        <v>1</v>
      </c>
      <c r="P3755" s="5" t="s">
        <v>8305</v>
      </c>
      <c r="Q3755" s="10">
        <f t="shared" si="584"/>
        <v>103.34</v>
      </c>
      <c r="R3755" s="12">
        <f t="shared" si="585"/>
        <v>0.6</v>
      </c>
      <c r="S3755" s="13" t="str">
        <f t="shared" si="590"/>
        <v>Theater</v>
      </c>
      <c r="T3755" s="13" t="str">
        <f t="shared" si="583"/>
        <v>Musical</v>
      </c>
      <c r="U3755" s="18" t="str">
        <f t="shared" si="586"/>
        <v>Jun</v>
      </c>
      <c r="V3755" s="18" t="str">
        <f t="shared" si="587"/>
        <v>May</v>
      </c>
      <c r="W3755" s="1">
        <f t="shared" si="591"/>
        <v>2015</v>
      </c>
      <c r="X3755" s="1">
        <f t="shared" si="592"/>
        <v>2015</v>
      </c>
    </row>
    <row r="3756" spans="1:24" ht="40.5" x14ac:dyDescent="0.3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17">
        <f t="shared" si="588"/>
        <v>41845.999305555553</v>
      </c>
      <c r="L3756" s="17">
        <f t="shared" si="589"/>
        <v>41808.67288194444</v>
      </c>
      <c r="M3756" s="5" t="b">
        <v>0</v>
      </c>
      <c r="N3756" s="5">
        <v>27</v>
      </c>
      <c r="O3756" s="5" t="b">
        <v>1</v>
      </c>
      <c r="P3756" s="5" t="s">
        <v>8305</v>
      </c>
      <c r="Q3756" s="10">
        <f t="shared" si="584"/>
        <v>120</v>
      </c>
      <c r="R3756" s="12">
        <f t="shared" si="585"/>
        <v>1.08</v>
      </c>
      <c r="S3756" s="13" t="str">
        <f t="shared" si="590"/>
        <v>Theater</v>
      </c>
      <c r="T3756" s="13" t="str">
        <f t="shared" si="583"/>
        <v>Musical</v>
      </c>
      <c r="U3756" s="18" t="str">
        <f t="shared" si="586"/>
        <v>Jul</v>
      </c>
      <c r="V3756" s="18" t="str">
        <f t="shared" si="587"/>
        <v>Jun</v>
      </c>
      <c r="W3756" s="1">
        <f t="shared" si="591"/>
        <v>2014</v>
      </c>
      <c r="X3756" s="1">
        <f t="shared" si="592"/>
        <v>2014</v>
      </c>
    </row>
    <row r="3757" spans="1:24" ht="40.5" x14ac:dyDescent="0.3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17">
        <f t="shared" si="588"/>
        <v>42475.658645833326</v>
      </c>
      <c r="L3757" s="17">
        <f t="shared" si="589"/>
        <v>42445.658645833326</v>
      </c>
      <c r="M3757" s="5" t="b">
        <v>0</v>
      </c>
      <c r="N3757" s="5">
        <v>28</v>
      </c>
      <c r="O3757" s="5" t="b">
        <v>1</v>
      </c>
      <c r="P3757" s="5" t="s">
        <v>8305</v>
      </c>
      <c r="Q3757" s="10">
        <f t="shared" si="584"/>
        <v>129.63636363636363</v>
      </c>
      <c r="R3757" s="12">
        <f t="shared" si="585"/>
        <v>5.0909090909090908</v>
      </c>
      <c r="S3757" s="13" t="str">
        <f t="shared" si="590"/>
        <v>Theater</v>
      </c>
      <c r="T3757" s="13" t="str">
        <f t="shared" si="583"/>
        <v>Musical</v>
      </c>
      <c r="U3757" s="18" t="str">
        <f t="shared" si="586"/>
        <v>Apr</v>
      </c>
      <c r="V3757" s="18" t="str">
        <f t="shared" si="587"/>
        <v>Mar</v>
      </c>
      <c r="W3757" s="1">
        <f t="shared" si="591"/>
        <v>2016</v>
      </c>
      <c r="X3757" s="1">
        <f t="shared" si="592"/>
        <v>2016</v>
      </c>
    </row>
    <row r="3758" spans="1:24" ht="40.5" x14ac:dyDescent="0.3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17">
        <f t="shared" si="588"/>
        <v>41801.606458333328</v>
      </c>
      <c r="L3758" s="17">
        <f t="shared" si="589"/>
        <v>41771.606458333328</v>
      </c>
      <c r="M3758" s="5" t="b">
        <v>0</v>
      </c>
      <c r="N3758" s="5">
        <v>17</v>
      </c>
      <c r="O3758" s="5" t="b">
        <v>1</v>
      </c>
      <c r="P3758" s="5" t="s">
        <v>8305</v>
      </c>
      <c r="Q3758" s="10">
        <f t="shared" si="584"/>
        <v>101.11111111111111</v>
      </c>
      <c r="R3758" s="12">
        <f t="shared" si="585"/>
        <v>0.37777777777777777</v>
      </c>
      <c r="S3758" s="13" t="str">
        <f t="shared" si="590"/>
        <v>Theater</v>
      </c>
      <c r="T3758" s="13" t="str">
        <f t="shared" si="583"/>
        <v>Musical</v>
      </c>
      <c r="U3758" s="18" t="str">
        <f t="shared" si="586"/>
        <v>Jun</v>
      </c>
      <c r="V3758" s="18" t="str">
        <f t="shared" si="587"/>
        <v>May</v>
      </c>
      <c r="W3758" s="1">
        <f t="shared" si="591"/>
        <v>2014</v>
      </c>
      <c r="X3758" s="1">
        <f t="shared" si="592"/>
        <v>2014</v>
      </c>
    </row>
    <row r="3759" spans="1:24" ht="40.5" x14ac:dyDescent="0.3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17">
        <f t="shared" si="588"/>
        <v>41974.642534722218</v>
      </c>
      <c r="L3759" s="17">
        <f t="shared" si="589"/>
        <v>41954.642534722218</v>
      </c>
      <c r="M3759" s="5" t="b">
        <v>0</v>
      </c>
      <c r="N3759" s="5">
        <v>50</v>
      </c>
      <c r="O3759" s="5" t="b">
        <v>1</v>
      </c>
      <c r="P3759" s="5" t="s">
        <v>8305</v>
      </c>
      <c r="Q3759" s="10">
        <f t="shared" si="584"/>
        <v>108.51428571428572</v>
      </c>
      <c r="R3759" s="12">
        <f t="shared" si="585"/>
        <v>1.4285714285714286</v>
      </c>
      <c r="S3759" s="13" t="str">
        <f t="shared" si="590"/>
        <v>Theater</v>
      </c>
      <c r="T3759" s="13" t="str">
        <f t="shared" si="583"/>
        <v>Musical</v>
      </c>
      <c r="U3759" s="18" t="str">
        <f t="shared" si="586"/>
        <v>Dec</v>
      </c>
      <c r="V3759" s="18" t="str">
        <f t="shared" si="587"/>
        <v>Nov</v>
      </c>
      <c r="W3759" s="1">
        <f t="shared" si="591"/>
        <v>2014</v>
      </c>
      <c r="X3759" s="1">
        <f t="shared" si="592"/>
        <v>2014</v>
      </c>
    </row>
    <row r="3760" spans="1:24" x14ac:dyDescent="0.3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17">
        <f t="shared" si="588"/>
        <v>41778</v>
      </c>
      <c r="L3760" s="17">
        <f t="shared" si="589"/>
        <v>41747.263171296298</v>
      </c>
      <c r="M3760" s="5" t="b">
        <v>0</v>
      </c>
      <c r="N3760" s="5">
        <v>26</v>
      </c>
      <c r="O3760" s="5" t="b">
        <v>1</v>
      </c>
      <c r="P3760" s="5" t="s">
        <v>8305</v>
      </c>
      <c r="Q3760" s="10">
        <f t="shared" si="584"/>
        <v>102.33333333333333</v>
      </c>
      <c r="R3760" s="12">
        <f t="shared" si="585"/>
        <v>1.7333333333333334</v>
      </c>
      <c r="S3760" s="13" t="str">
        <f t="shared" si="590"/>
        <v>Theater</v>
      </c>
      <c r="T3760" s="13" t="str">
        <f t="shared" ref="T3760:T3823" si="593">IF(ISNUMBER(SEARCH("television",P3760)),"Video/Televison",IF(ISNUMBER(SEARCH("documentary",P3760)),"Video/Documentary",IF(ISNUMBER(SEARCH("drama",P3760)),"Video/Drama",IF(ISNUMBER(SEARCH("science",P3760)),"Video/Science Fiction",IF(ISNUMBER(SEARCH("shorts",P3760)),"Video/Shorts",IF(ISNUMBER(SEARCH("Trucks",P3760)),"Food Trucks",IF(ISNUMBER(SEARCH("restaurants",P3760)),"Restaurants",IF(ISNUMBER(SEARCH("small",P3760)),"Small Batch",IF(ISNUMBER(SEARCH("mobile",P3760)),"Mobile Games",IF(ISNUMBER(SEARCH("tabletop",P3760)),"Tabletop Games",IF(ISNUMBER(SEARCH("video",P3760)),"Video Games",IF(ISNUMBER(SEARCH("audio",P3760)),"Audio",IF(ISNUMBER(SEARCH("classical",P3760)),"Classical",IF(ISNUMBER(SEARCH("electric",P3760)),"Electric Music",IF(ISNUMBER(SEARCH("faith",P3760)),"Faith",IF(ISNUMBER(SEARCH("indie",P3760)),"Indie Music",IF(ISNUMBER(SEARCH("jazz",P3760)),"Jazz",IF(ISNUMBER(SEARCH("metal",P3760)),"Metal",IF(ISNUMBER(SEARCH("pop",P3760)),"Pop",IF(ISNUMBER(SEARCH("world",P3760)),"World Music",IF(ISNUMBER(SEARCH("plays",P3760)),"Plays",IF(ISNUMBER(SEARCH("spaces",P3760)),"Spaces",IF(ISNUMBER(SEARCH("marker",P3760)),"Markerpaces",IF(ISNUMBER(SEARCH("exploration",P3760)),"Space Exploration",IF(ISNUMBER(SEARCH("wearables",P3760)),"Wearables",IF(ISNUMBER(SEARCH("web",P3760)),"Web",IF(ISNUMBER(SEARCH("hardware",P3760)),"Hardware",IF(ISNUMBER(SEARCH("nature",P3760)),"Nature",IF(ISNUMBER(SEARCH("people",P3760)),"People",IF(ISNUMBER(SEARCH("photobooks",P3760)),"Photobooks",IF(ISNUMBER(SEARCH("places",P3760)),"Places",IF(ISNUMBER(SEARCH("nonfiction",P3760)),"Nonfiction",IF(ISNUMBER(SEARCH("fiction",P3760)),"fiction",IF(ISNUMBER(SEARCH("radio",P3760)),"Radio &amp; Podcast",IF(ISNUMBER(SEARCH("translation",P3760)),"Translation",IF(ISNUMBER(SEARCH("musical",P3760)),"Musical",IF(ISNUMBER(SEARCH("rock",P3760)),"Rock",IF(ISNUMBER(SEARCH("books",P3760)),"Books",IF(ISNUMBER(SEARCH("music/electronic",P3760)),"Electronic Music",IF(ISNUMBER(SEARCH("gadgets",P3760)),"Gadgets"))))))))))))))))))))))))))))))))))))))))</f>
        <v>Musical</v>
      </c>
      <c r="U3760" s="18" t="str">
        <f t="shared" si="586"/>
        <v>May</v>
      </c>
      <c r="V3760" s="18" t="str">
        <f t="shared" si="587"/>
        <v>Apr</v>
      </c>
      <c r="W3760" s="1">
        <f t="shared" si="591"/>
        <v>2014</v>
      </c>
      <c r="X3760" s="1">
        <f t="shared" si="592"/>
        <v>2014</v>
      </c>
    </row>
    <row r="3761" spans="1:24" x14ac:dyDescent="0.3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17">
        <f t="shared" si="588"/>
        <v>42241.899918981479</v>
      </c>
      <c r="L3761" s="17">
        <f t="shared" si="589"/>
        <v>42181.899918981479</v>
      </c>
      <c r="M3761" s="5" t="b">
        <v>0</v>
      </c>
      <c r="N3761" s="5">
        <v>88</v>
      </c>
      <c r="O3761" s="5" t="b">
        <v>1</v>
      </c>
      <c r="P3761" s="5" t="s">
        <v>8305</v>
      </c>
      <c r="Q3761" s="10">
        <f t="shared" si="584"/>
        <v>110.24425000000001</v>
      </c>
      <c r="R3761" s="12">
        <f t="shared" si="585"/>
        <v>2.2000000000000002</v>
      </c>
      <c r="S3761" s="13" t="str">
        <f t="shared" si="590"/>
        <v>Theater</v>
      </c>
      <c r="T3761" s="13" t="str">
        <f t="shared" si="593"/>
        <v>Musical</v>
      </c>
      <c r="U3761" s="18" t="str">
        <f t="shared" si="586"/>
        <v>Aug</v>
      </c>
      <c r="V3761" s="18" t="str">
        <f t="shared" si="587"/>
        <v>Jun</v>
      </c>
      <c r="W3761" s="1">
        <f t="shared" si="591"/>
        <v>2015</v>
      </c>
      <c r="X3761" s="1">
        <f t="shared" si="592"/>
        <v>2015</v>
      </c>
    </row>
    <row r="3762" spans="1:24" ht="40.5" x14ac:dyDescent="0.3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17">
        <f t="shared" si="588"/>
        <v>41764.316967592589</v>
      </c>
      <c r="L3762" s="17">
        <f t="shared" si="589"/>
        <v>41739.316967592589</v>
      </c>
      <c r="M3762" s="5" t="b">
        <v>0</v>
      </c>
      <c r="N3762" s="5">
        <v>91</v>
      </c>
      <c r="O3762" s="5" t="b">
        <v>1</v>
      </c>
      <c r="P3762" s="5" t="s">
        <v>8305</v>
      </c>
      <c r="Q3762" s="10">
        <f t="shared" si="584"/>
        <v>101.01540000000001</v>
      </c>
      <c r="R3762" s="12">
        <f t="shared" si="585"/>
        <v>1.82</v>
      </c>
      <c r="S3762" s="13" t="str">
        <f t="shared" si="590"/>
        <v>Theater</v>
      </c>
      <c r="T3762" s="13" t="str">
        <f t="shared" si="593"/>
        <v>Musical</v>
      </c>
      <c r="U3762" s="18" t="str">
        <f t="shared" si="586"/>
        <v>May</v>
      </c>
      <c r="V3762" s="18" t="str">
        <f t="shared" si="587"/>
        <v>Apr</v>
      </c>
      <c r="W3762" s="1">
        <f t="shared" si="591"/>
        <v>2014</v>
      </c>
      <c r="X3762" s="1">
        <f t="shared" si="592"/>
        <v>2014</v>
      </c>
    </row>
    <row r="3763" spans="1:24" ht="40.5" x14ac:dyDescent="0.3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17">
        <f t="shared" si="588"/>
        <v>42226.749999999993</v>
      </c>
      <c r="L3763" s="17">
        <f t="shared" si="589"/>
        <v>42173.258530092593</v>
      </c>
      <c r="M3763" s="5" t="b">
        <v>0</v>
      </c>
      <c r="N3763" s="5">
        <v>3</v>
      </c>
      <c r="O3763" s="5" t="b">
        <v>1</v>
      </c>
      <c r="P3763" s="5" t="s">
        <v>8305</v>
      </c>
      <c r="Q3763" s="10">
        <f t="shared" si="584"/>
        <v>100</v>
      </c>
      <c r="R3763" s="12">
        <f t="shared" si="585"/>
        <v>0.6</v>
      </c>
      <c r="S3763" s="13" t="str">
        <f t="shared" si="590"/>
        <v>Theater</v>
      </c>
      <c r="T3763" s="13" t="str">
        <f t="shared" si="593"/>
        <v>Musical</v>
      </c>
      <c r="U3763" s="18" t="str">
        <f t="shared" si="586"/>
        <v>Aug</v>
      </c>
      <c r="V3763" s="18" t="str">
        <f t="shared" si="587"/>
        <v>Jun</v>
      </c>
      <c r="W3763" s="1">
        <f t="shared" si="591"/>
        <v>2015</v>
      </c>
      <c r="X3763" s="1">
        <f t="shared" si="592"/>
        <v>2015</v>
      </c>
    </row>
    <row r="3764" spans="1:24" ht="40.5" x14ac:dyDescent="0.3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17">
        <f t="shared" si="588"/>
        <v>42218.605196759258</v>
      </c>
      <c r="L3764" s="17">
        <f t="shared" si="589"/>
        <v>42193.605196759258</v>
      </c>
      <c r="M3764" s="5" t="b">
        <v>0</v>
      </c>
      <c r="N3764" s="5">
        <v>28</v>
      </c>
      <c r="O3764" s="5" t="b">
        <v>1</v>
      </c>
      <c r="P3764" s="5" t="s">
        <v>8305</v>
      </c>
      <c r="Q3764" s="10">
        <f t="shared" si="584"/>
        <v>106.24</v>
      </c>
      <c r="R3764" s="12">
        <f t="shared" si="585"/>
        <v>2.2400000000000002</v>
      </c>
      <c r="S3764" s="13" t="str">
        <f t="shared" si="590"/>
        <v>Theater</v>
      </c>
      <c r="T3764" s="13" t="str">
        <f t="shared" si="593"/>
        <v>Musical</v>
      </c>
      <c r="U3764" s="18" t="str">
        <f t="shared" si="586"/>
        <v>Aug</v>
      </c>
      <c r="V3764" s="18" t="str">
        <f t="shared" si="587"/>
        <v>Jul</v>
      </c>
      <c r="W3764" s="1">
        <f t="shared" si="591"/>
        <v>2015</v>
      </c>
      <c r="X3764" s="1">
        <f t="shared" si="592"/>
        <v>2015</v>
      </c>
    </row>
    <row r="3765" spans="1:24" ht="40.5" x14ac:dyDescent="0.3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17">
        <f t="shared" si="588"/>
        <v>42095.500300925924</v>
      </c>
      <c r="L3765" s="17">
        <f t="shared" si="589"/>
        <v>42065.541967592588</v>
      </c>
      <c r="M3765" s="5" t="b">
        <v>0</v>
      </c>
      <c r="N3765" s="5">
        <v>77</v>
      </c>
      <c r="O3765" s="5" t="b">
        <v>1</v>
      </c>
      <c r="P3765" s="5" t="s">
        <v>8305</v>
      </c>
      <c r="Q3765" s="10">
        <f t="shared" si="584"/>
        <v>100</v>
      </c>
      <c r="R3765" s="12">
        <f t="shared" si="585"/>
        <v>1.54</v>
      </c>
      <c r="S3765" s="13" t="str">
        <f t="shared" si="590"/>
        <v>Theater</v>
      </c>
      <c r="T3765" s="13" t="str">
        <f t="shared" si="593"/>
        <v>Musical</v>
      </c>
      <c r="U3765" s="18" t="str">
        <f t="shared" si="586"/>
        <v>Apr</v>
      </c>
      <c r="V3765" s="18" t="str">
        <f t="shared" si="587"/>
        <v>Mar</v>
      </c>
      <c r="W3765" s="1">
        <f t="shared" si="591"/>
        <v>2015</v>
      </c>
      <c r="X3765" s="1">
        <f t="shared" si="592"/>
        <v>2015</v>
      </c>
    </row>
    <row r="3766" spans="1:24" ht="40.5" x14ac:dyDescent="0.3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17">
        <f t="shared" si="588"/>
        <v>42518.816666666666</v>
      </c>
      <c r="L3766" s="17">
        <f t="shared" si="589"/>
        <v>42499.634629629632</v>
      </c>
      <c r="M3766" s="5" t="b">
        <v>0</v>
      </c>
      <c r="N3766" s="5">
        <v>27</v>
      </c>
      <c r="O3766" s="5" t="b">
        <v>1</v>
      </c>
      <c r="P3766" s="5" t="s">
        <v>8305</v>
      </c>
      <c r="Q3766" s="10">
        <f t="shared" si="584"/>
        <v>100</v>
      </c>
      <c r="R3766" s="12">
        <f t="shared" si="585"/>
        <v>1.8</v>
      </c>
      <c r="S3766" s="13" t="str">
        <f t="shared" si="590"/>
        <v>Theater</v>
      </c>
      <c r="T3766" s="13" t="str">
        <f t="shared" si="593"/>
        <v>Musical</v>
      </c>
      <c r="U3766" s="18" t="str">
        <f t="shared" si="586"/>
        <v>May</v>
      </c>
      <c r="V3766" s="18" t="str">
        <f t="shared" si="587"/>
        <v>May</v>
      </c>
      <c r="W3766" s="1">
        <f t="shared" si="591"/>
        <v>2016</v>
      </c>
      <c r="X3766" s="1">
        <f t="shared" si="592"/>
        <v>2016</v>
      </c>
    </row>
    <row r="3767" spans="1:24" ht="40.5" x14ac:dyDescent="0.3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17">
        <f t="shared" si="588"/>
        <v>41850.568078703705</v>
      </c>
      <c r="L3767" s="17">
        <f t="shared" si="589"/>
        <v>41820.568078703705</v>
      </c>
      <c r="M3767" s="5" t="b">
        <v>0</v>
      </c>
      <c r="N3767" s="5">
        <v>107</v>
      </c>
      <c r="O3767" s="5" t="b">
        <v>1</v>
      </c>
      <c r="P3767" s="5" t="s">
        <v>8305</v>
      </c>
      <c r="Q3767" s="10">
        <f t="shared" si="584"/>
        <v>113.45714285714286</v>
      </c>
      <c r="R3767" s="12">
        <f t="shared" si="585"/>
        <v>1.5285714285714285</v>
      </c>
      <c r="S3767" s="13" t="str">
        <f t="shared" si="590"/>
        <v>Theater</v>
      </c>
      <c r="T3767" s="13" t="str">
        <f t="shared" si="593"/>
        <v>Musical</v>
      </c>
      <c r="U3767" s="18" t="str">
        <f t="shared" si="586"/>
        <v>Jul</v>
      </c>
      <c r="V3767" s="18" t="str">
        <f t="shared" si="587"/>
        <v>Jun</v>
      </c>
      <c r="W3767" s="1">
        <f t="shared" si="591"/>
        <v>2014</v>
      </c>
      <c r="X3767" s="1">
        <f t="shared" si="592"/>
        <v>2014</v>
      </c>
    </row>
    <row r="3768" spans="1:24" ht="40.5" x14ac:dyDescent="0.3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17">
        <f t="shared" si="588"/>
        <v>41822.958854166667</v>
      </c>
      <c r="L3768" s="17">
        <f t="shared" si="589"/>
        <v>41787.958854166667</v>
      </c>
      <c r="M3768" s="5" t="b">
        <v>0</v>
      </c>
      <c r="N3768" s="5">
        <v>96</v>
      </c>
      <c r="O3768" s="5" t="b">
        <v>1</v>
      </c>
      <c r="P3768" s="5" t="s">
        <v>8305</v>
      </c>
      <c r="Q3768" s="10">
        <f t="shared" si="584"/>
        <v>102.65009999999999</v>
      </c>
      <c r="R3768" s="12">
        <f t="shared" si="585"/>
        <v>0.96</v>
      </c>
      <c r="S3768" s="13" t="str">
        <f t="shared" si="590"/>
        <v>Theater</v>
      </c>
      <c r="T3768" s="13" t="str">
        <f t="shared" si="593"/>
        <v>Musical</v>
      </c>
      <c r="U3768" s="18" t="str">
        <f t="shared" si="586"/>
        <v>Jul</v>
      </c>
      <c r="V3768" s="18" t="str">
        <f t="shared" si="587"/>
        <v>May</v>
      </c>
      <c r="W3768" s="1">
        <f t="shared" si="591"/>
        <v>2014</v>
      </c>
      <c r="X3768" s="1">
        <f t="shared" si="592"/>
        <v>2014</v>
      </c>
    </row>
    <row r="3769" spans="1:24" ht="40.5" x14ac:dyDescent="0.3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17">
        <f t="shared" si="588"/>
        <v>42063.999305555553</v>
      </c>
      <c r="L3769" s="17">
        <f t="shared" si="589"/>
        <v>42049.811307870368</v>
      </c>
      <c r="M3769" s="5" t="b">
        <v>0</v>
      </c>
      <c r="N3769" s="5">
        <v>56</v>
      </c>
      <c r="O3769" s="5" t="b">
        <v>1</v>
      </c>
      <c r="P3769" s="5" t="s">
        <v>8305</v>
      </c>
      <c r="Q3769" s="10">
        <f t="shared" si="584"/>
        <v>116.75</v>
      </c>
      <c r="R3769" s="12">
        <f t="shared" si="585"/>
        <v>2.8</v>
      </c>
      <c r="S3769" s="13" t="str">
        <f t="shared" si="590"/>
        <v>Theater</v>
      </c>
      <c r="T3769" s="13" t="str">
        <f t="shared" si="593"/>
        <v>Musical</v>
      </c>
      <c r="U3769" s="18" t="str">
        <f t="shared" si="586"/>
        <v>Feb</v>
      </c>
      <c r="V3769" s="18" t="str">
        <f t="shared" si="587"/>
        <v>Feb</v>
      </c>
      <c r="W3769" s="1">
        <f t="shared" si="591"/>
        <v>2015</v>
      </c>
      <c r="X3769" s="1">
        <f t="shared" si="592"/>
        <v>2015</v>
      </c>
    </row>
    <row r="3770" spans="1:24" ht="40.5" x14ac:dyDescent="0.3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17">
        <f t="shared" si="588"/>
        <v>41802.519560185181</v>
      </c>
      <c r="L3770" s="17">
        <f t="shared" si="589"/>
        <v>41772.519560185181</v>
      </c>
      <c r="M3770" s="5" t="b">
        <v>0</v>
      </c>
      <c r="N3770" s="5">
        <v>58</v>
      </c>
      <c r="O3770" s="5" t="b">
        <v>1</v>
      </c>
      <c r="P3770" s="5" t="s">
        <v>8305</v>
      </c>
      <c r="Q3770" s="10">
        <f t="shared" si="584"/>
        <v>107.65274999999998</v>
      </c>
      <c r="R3770" s="12">
        <f t="shared" si="585"/>
        <v>1.45</v>
      </c>
      <c r="S3770" s="13" t="str">
        <f t="shared" si="590"/>
        <v>Theater</v>
      </c>
      <c r="T3770" s="13" t="str">
        <f t="shared" si="593"/>
        <v>Musical</v>
      </c>
      <c r="U3770" s="18" t="str">
        <f t="shared" si="586"/>
        <v>Jun</v>
      </c>
      <c r="V3770" s="18" t="str">
        <f t="shared" si="587"/>
        <v>May</v>
      </c>
      <c r="W3770" s="1">
        <f t="shared" si="591"/>
        <v>2014</v>
      </c>
      <c r="X3770" s="1">
        <f t="shared" si="592"/>
        <v>2014</v>
      </c>
    </row>
    <row r="3771" spans="1:24" ht="40.5" x14ac:dyDescent="0.3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17">
        <f t="shared" si="588"/>
        <v>42475.389803240738</v>
      </c>
      <c r="L3771" s="17">
        <f t="shared" si="589"/>
        <v>42445.389803240738</v>
      </c>
      <c r="M3771" s="5" t="b">
        <v>0</v>
      </c>
      <c r="N3771" s="5">
        <v>15</v>
      </c>
      <c r="O3771" s="5" t="b">
        <v>1</v>
      </c>
      <c r="P3771" s="5" t="s">
        <v>8305</v>
      </c>
      <c r="Q3771" s="10">
        <f t="shared" si="584"/>
        <v>100</v>
      </c>
      <c r="R3771" s="12">
        <f t="shared" si="585"/>
        <v>1.3636363636363635</v>
      </c>
      <c r="S3771" s="13" t="str">
        <f t="shared" si="590"/>
        <v>Theater</v>
      </c>
      <c r="T3771" s="13" t="str">
        <f t="shared" si="593"/>
        <v>Musical</v>
      </c>
      <c r="U3771" s="18" t="str">
        <f t="shared" si="586"/>
        <v>Apr</v>
      </c>
      <c r="V3771" s="18" t="str">
        <f t="shared" si="587"/>
        <v>Mar</v>
      </c>
      <c r="W3771" s="1">
        <f t="shared" si="591"/>
        <v>2016</v>
      </c>
      <c r="X3771" s="1">
        <f t="shared" si="592"/>
        <v>2016</v>
      </c>
    </row>
    <row r="3772" spans="1:24" ht="40.5" x14ac:dyDescent="0.3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17">
        <f t="shared" si="588"/>
        <v>42168.722337962965</v>
      </c>
      <c r="L3772" s="17">
        <f t="shared" si="589"/>
        <v>42138.722337962965</v>
      </c>
      <c r="M3772" s="5" t="b">
        <v>0</v>
      </c>
      <c r="N3772" s="5">
        <v>20</v>
      </c>
      <c r="O3772" s="5" t="b">
        <v>1</v>
      </c>
      <c r="P3772" s="5" t="s">
        <v>8305</v>
      </c>
      <c r="Q3772" s="10">
        <f t="shared" si="584"/>
        <v>100</v>
      </c>
      <c r="R3772" s="12">
        <f t="shared" si="585"/>
        <v>1</v>
      </c>
      <c r="S3772" s="13" t="str">
        <f t="shared" si="590"/>
        <v>Theater</v>
      </c>
      <c r="T3772" s="13" t="str">
        <f t="shared" si="593"/>
        <v>Musical</v>
      </c>
      <c r="U3772" s="18" t="str">
        <f t="shared" si="586"/>
        <v>Jun</v>
      </c>
      <c r="V3772" s="18" t="str">
        <f t="shared" si="587"/>
        <v>May</v>
      </c>
      <c r="W3772" s="1">
        <f t="shared" si="591"/>
        <v>2015</v>
      </c>
      <c r="X3772" s="1">
        <f t="shared" si="592"/>
        <v>2015</v>
      </c>
    </row>
    <row r="3773" spans="1:24" ht="40.5" x14ac:dyDescent="0.3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17">
        <f t="shared" si="588"/>
        <v>42507.791666666664</v>
      </c>
      <c r="L3773" s="17">
        <f t="shared" si="589"/>
        <v>42493.64875</v>
      </c>
      <c r="M3773" s="5" t="b">
        <v>0</v>
      </c>
      <c r="N3773" s="5">
        <v>38</v>
      </c>
      <c r="O3773" s="5" t="b">
        <v>1</v>
      </c>
      <c r="P3773" s="5" t="s">
        <v>8305</v>
      </c>
      <c r="Q3773" s="10">
        <f t="shared" si="584"/>
        <v>146</v>
      </c>
      <c r="R3773" s="12">
        <f t="shared" si="585"/>
        <v>3.8</v>
      </c>
      <c r="S3773" s="13" t="str">
        <f t="shared" si="590"/>
        <v>Theater</v>
      </c>
      <c r="T3773" s="13" t="str">
        <f t="shared" si="593"/>
        <v>Musical</v>
      </c>
      <c r="U3773" s="18" t="str">
        <f t="shared" si="586"/>
        <v>May</v>
      </c>
      <c r="V3773" s="18" t="str">
        <f t="shared" si="587"/>
        <v>May</v>
      </c>
      <c r="W3773" s="1">
        <f t="shared" si="591"/>
        <v>2016</v>
      </c>
      <c r="X3773" s="1">
        <f t="shared" si="592"/>
        <v>2016</v>
      </c>
    </row>
    <row r="3774" spans="1:24" ht="40.5" x14ac:dyDescent="0.3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17">
        <f t="shared" si="588"/>
        <v>42703.041666666664</v>
      </c>
      <c r="L3774" s="17">
        <f t="shared" si="589"/>
        <v>42682.408634259256</v>
      </c>
      <c r="M3774" s="5" t="b">
        <v>0</v>
      </c>
      <c r="N3774" s="5">
        <v>33</v>
      </c>
      <c r="O3774" s="5" t="b">
        <v>1</v>
      </c>
      <c r="P3774" s="5" t="s">
        <v>8305</v>
      </c>
      <c r="Q3774" s="10">
        <f t="shared" si="584"/>
        <v>110.2</v>
      </c>
      <c r="R3774" s="12">
        <f t="shared" si="585"/>
        <v>0.66</v>
      </c>
      <c r="S3774" s="13" t="str">
        <f t="shared" si="590"/>
        <v>Theater</v>
      </c>
      <c r="T3774" s="13" t="str">
        <f t="shared" si="593"/>
        <v>Musical</v>
      </c>
      <c r="U3774" s="18" t="str">
        <f t="shared" si="586"/>
        <v>Nov</v>
      </c>
      <c r="V3774" s="18" t="str">
        <f t="shared" si="587"/>
        <v>Nov</v>
      </c>
      <c r="W3774" s="1">
        <f t="shared" si="591"/>
        <v>2016</v>
      </c>
      <c r="X3774" s="1">
        <f t="shared" si="592"/>
        <v>2016</v>
      </c>
    </row>
    <row r="3775" spans="1:24" ht="40.5" x14ac:dyDescent="0.3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17">
        <f t="shared" si="588"/>
        <v>42688.880555555552</v>
      </c>
      <c r="L3775" s="17">
        <f t="shared" si="589"/>
        <v>42655.796840277777</v>
      </c>
      <c r="M3775" s="5" t="b">
        <v>0</v>
      </c>
      <c r="N3775" s="5">
        <v>57</v>
      </c>
      <c r="O3775" s="5" t="b">
        <v>1</v>
      </c>
      <c r="P3775" s="5" t="s">
        <v>8305</v>
      </c>
      <c r="Q3775" s="10">
        <f t="shared" si="584"/>
        <v>108.2</v>
      </c>
      <c r="R3775" s="12">
        <f t="shared" si="585"/>
        <v>1.1399999999999999</v>
      </c>
      <c r="S3775" s="13" t="str">
        <f t="shared" si="590"/>
        <v>Theater</v>
      </c>
      <c r="T3775" s="13" t="str">
        <f t="shared" si="593"/>
        <v>Musical</v>
      </c>
      <c r="U3775" s="18" t="str">
        <f t="shared" si="586"/>
        <v>Nov</v>
      </c>
      <c r="V3775" s="18" t="str">
        <f t="shared" si="587"/>
        <v>Oct</v>
      </c>
      <c r="W3775" s="1">
        <f t="shared" si="591"/>
        <v>2016</v>
      </c>
      <c r="X3775" s="1">
        <f t="shared" si="592"/>
        <v>2016</v>
      </c>
    </row>
    <row r="3776" spans="1:24" ht="40.5" x14ac:dyDescent="0.3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17">
        <f t="shared" si="588"/>
        <v>42103.583969907406</v>
      </c>
      <c r="L3776" s="17">
        <f t="shared" si="589"/>
        <v>42087.583969907406</v>
      </c>
      <c r="M3776" s="5" t="b">
        <v>0</v>
      </c>
      <c r="N3776" s="5">
        <v>25</v>
      </c>
      <c r="O3776" s="5" t="b">
        <v>1</v>
      </c>
      <c r="P3776" s="5" t="s">
        <v>8305</v>
      </c>
      <c r="Q3776" s="10">
        <f t="shared" si="584"/>
        <v>100</v>
      </c>
      <c r="R3776" s="12">
        <f t="shared" si="585"/>
        <v>1</v>
      </c>
      <c r="S3776" s="13" t="str">
        <f t="shared" si="590"/>
        <v>Theater</v>
      </c>
      <c r="T3776" s="13" t="str">
        <f t="shared" si="593"/>
        <v>Musical</v>
      </c>
      <c r="U3776" s="18" t="str">
        <f t="shared" si="586"/>
        <v>Apr</v>
      </c>
      <c r="V3776" s="18" t="str">
        <f t="shared" si="587"/>
        <v>Mar</v>
      </c>
      <c r="W3776" s="1">
        <f t="shared" si="591"/>
        <v>2015</v>
      </c>
      <c r="X3776" s="1">
        <f t="shared" si="592"/>
        <v>2015</v>
      </c>
    </row>
    <row r="3777" spans="1:24" ht="60.75" x14ac:dyDescent="0.3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17">
        <f t="shared" si="588"/>
        <v>42102.958333333336</v>
      </c>
      <c r="L3777" s="17">
        <f t="shared" si="589"/>
        <v>42075.734293981477</v>
      </c>
      <c r="M3777" s="5" t="b">
        <v>0</v>
      </c>
      <c r="N3777" s="5">
        <v>14</v>
      </c>
      <c r="O3777" s="5" t="b">
        <v>1</v>
      </c>
      <c r="P3777" s="5" t="s">
        <v>8305</v>
      </c>
      <c r="Q3777" s="10">
        <f t="shared" si="584"/>
        <v>100.25</v>
      </c>
      <c r="R3777" s="12">
        <f t="shared" si="585"/>
        <v>0.7</v>
      </c>
      <c r="S3777" s="13" t="str">
        <f t="shared" si="590"/>
        <v>Theater</v>
      </c>
      <c r="T3777" s="13" t="str">
        <f t="shared" si="593"/>
        <v>Musical</v>
      </c>
      <c r="U3777" s="18" t="str">
        <f t="shared" si="586"/>
        <v>Apr</v>
      </c>
      <c r="V3777" s="18" t="str">
        <f t="shared" si="587"/>
        <v>Mar</v>
      </c>
      <c r="W3777" s="1">
        <f t="shared" si="591"/>
        <v>2015</v>
      </c>
      <c r="X3777" s="1">
        <f t="shared" si="592"/>
        <v>2015</v>
      </c>
    </row>
    <row r="3778" spans="1:24" ht="60.75" x14ac:dyDescent="0.3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17">
        <f t="shared" si="588"/>
        <v>41851.833333333328</v>
      </c>
      <c r="L3778" s="17">
        <f t="shared" si="589"/>
        <v>41814.159467592588</v>
      </c>
      <c r="M3778" s="5" t="b">
        <v>0</v>
      </c>
      <c r="N3778" s="5">
        <v>94</v>
      </c>
      <c r="O3778" s="5" t="b">
        <v>1</v>
      </c>
      <c r="P3778" s="5" t="s">
        <v>8305</v>
      </c>
      <c r="Q3778" s="10">
        <f t="shared" ref="Q3778:Q3841" si="594">100*E3778/D3778</f>
        <v>106.71250000000001</v>
      </c>
      <c r="R3778" s="12">
        <f t="shared" ref="R3778:R3841" si="595">100*N3778/D3778</f>
        <v>1.175</v>
      </c>
      <c r="S3778" s="13" t="str">
        <f t="shared" si="590"/>
        <v>Theater</v>
      </c>
      <c r="T3778" s="13" t="str">
        <f t="shared" si="593"/>
        <v>Musical</v>
      </c>
      <c r="U3778" s="18" t="str">
        <f t="shared" ref="U3778:U3841" si="596">TEXT((I3778/86400)+25569+(-5/24), "mmm")</f>
        <v>Jul</v>
      </c>
      <c r="V3778" s="18" t="str">
        <f t="shared" ref="V3778:V3841" si="597">TEXT((J3778/86400)+25569+(-5/24), "mmm")</f>
        <v>Jun</v>
      </c>
      <c r="W3778" s="1">
        <f t="shared" si="591"/>
        <v>2014</v>
      </c>
      <c r="X3778" s="1">
        <f t="shared" si="592"/>
        <v>2014</v>
      </c>
    </row>
    <row r="3779" spans="1:24" ht="40.5" x14ac:dyDescent="0.3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17">
        <f t="shared" ref="K3779:K3842" si="598">(I3779/86400)+25569+(-5/24)</f>
        <v>41908.958333333328</v>
      </c>
      <c r="L3779" s="17">
        <f t="shared" ref="L3779:L3842" si="599">(J3779/86400)+25569+(-5/24)</f>
        <v>41886.903020833335</v>
      </c>
      <c r="M3779" s="5" t="b">
        <v>0</v>
      </c>
      <c r="N3779" s="5">
        <v>59</v>
      </c>
      <c r="O3779" s="5" t="b">
        <v>1</v>
      </c>
      <c r="P3779" s="5" t="s">
        <v>8305</v>
      </c>
      <c r="Q3779" s="10">
        <f t="shared" si="594"/>
        <v>143.19999999999999</v>
      </c>
      <c r="R3779" s="12">
        <f t="shared" si="595"/>
        <v>2.95</v>
      </c>
      <c r="S3779" s="13" t="str">
        <f t="shared" ref="S3779:S3842" si="600">IF(ISNUMBER(SEARCH("film",P3779)),"Film",IF(ISNUMBER(SEARCH("theater",P3779)),"Theater",IF(ISNUMBER(SEARCH("music",P3779)),"Music",IF(ISNUMBER(SEARCH("technology",P3779)),"Technology",IF(ISNUMBER(SEARCH("journalism",P3779)),"Journalism",IF(ISNUMBER(SEARCH("games",P3779)),"Games",IF(ISNUMBER(SEARCH("food",P3779)),"Food",IF(ISNUMBER(SEARCH("photography",P3779)),"Photography",IF(ISNUMBER(SEARCH("publishing",P3779)),"Publishing")))))))))</f>
        <v>Theater</v>
      </c>
      <c r="T3779" s="13" t="str">
        <f t="shared" si="593"/>
        <v>Musical</v>
      </c>
      <c r="U3779" s="18" t="str">
        <f t="shared" si="596"/>
        <v>Sep</v>
      </c>
      <c r="V3779" s="18" t="str">
        <f t="shared" si="597"/>
        <v>Sep</v>
      </c>
      <c r="W3779" s="1">
        <f t="shared" ref="W3779:W3842" si="601">YEAR(K3779)</f>
        <v>2014</v>
      </c>
      <c r="X3779" s="1">
        <f t="shared" ref="X3779:X3842" si="602">YEAR(L3779)</f>
        <v>2014</v>
      </c>
    </row>
    <row r="3780" spans="1:24" ht="40.5" x14ac:dyDescent="0.3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17">
        <f t="shared" si="598"/>
        <v>42049.610879629625</v>
      </c>
      <c r="L3780" s="17">
        <f t="shared" si="599"/>
        <v>41989.610879629625</v>
      </c>
      <c r="M3780" s="5" t="b">
        <v>0</v>
      </c>
      <c r="N3780" s="5">
        <v>36</v>
      </c>
      <c r="O3780" s="5" t="b">
        <v>1</v>
      </c>
      <c r="P3780" s="5" t="s">
        <v>8305</v>
      </c>
      <c r="Q3780" s="10">
        <f t="shared" si="594"/>
        <v>105.04166666666667</v>
      </c>
      <c r="R3780" s="12">
        <f t="shared" si="595"/>
        <v>1.5</v>
      </c>
      <c r="S3780" s="13" t="str">
        <f t="shared" si="600"/>
        <v>Theater</v>
      </c>
      <c r="T3780" s="13" t="str">
        <f t="shared" si="593"/>
        <v>Musical</v>
      </c>
      <c r="U3780" s="18" t="str">
        <f t="shared" si="596"/>
        <v>Feb</v>
      </c>
      <c r="V3780" s="18" t="str">
        <f t="shared" si="597"/>
        <v>Dec</v>
      </c>
      <c r="W3780" s="1">
        <f t="shared" si="601"/>
        <v>2015</v>
      </c>
      <c r="X3780" s="1">
        <f t="shared" si="602"/>
        <v>2014</v>
      </c>
    </row>
    <row r="3781" spans="1:24" ht="40.5" x14ac:dyDescent="0.3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17">
        <f t="shared" si="598"/>
        <v>42455.485416666663</v>
      </c>
      <c r="L3781" s="17">
        <f t="shared" si="599"/>
        <v>42425.527083333327</v>
      </c>
      <c r="M3781" s="5" t="b">
        <v>0</v>
      </c>
      <c r="N3781" s="5">
        <v>115</v>
      </c>
      <c r="O3781" s="5" t="b">
        <v>1</v>
      </c>
      <c r="P3781" s="5" t="s">
        <v>8305</v>
      </c>
      <c r="Q3781" s="10">
        <f t="shared" si="594"/>
        <v>103.98</v>
      </c>
      <c r="R3781" s="12">
        <f t="shared" si="595"/>
        <v>0.76666666666666672</v>
      </c>
      <c r="S3781" s="13" t="str">
        <f t="shared" si="600"/>
        <v>Theater</v>
      </c>
      <c r="T3781" s="13" t="str">
        <f t="shared" si="593"/>
        <v>Musical</v>
      </c>
      <c r="U3781" s="18" t="str">
        <f t="shared" si="596"/>
        <v>Mar</v>
      </c>
      <c r="V3781" s="18" t="str">
        <f t="shared" si="597"/>
        <v>Feb</v>
      </c>
      <c r="W3781" s="1">
        <f t="shared" si="601"/>
        <v>2016</v>
      </c>
      <c r="X3781" s="1">
        <f t="shared" si="602"/>
        <v>2016</v>
      </c>
    </row>
    <row r="3782" spans="1:24" ht="60.75" x14ac:dyDescent="0.3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17">
        <f t="shared" si="598"/>
        <v>42198.629166666666</v>
      </c>
      <c r="L3782" s="17">
        <f t="shared" si="599"/>
        <v>42166.011400462965</v>
      </c>
      <c r="M3782" s="5" t="b">
        <v>0</v>
      </c>
      <c r="N3782" s="5">
        <v>30</v>
      </c>
      <c r="O3782" s="5" t="b">
        <v>1</v>
      </c>
      <c r="P3782" s="5" t="s">
        <v>8305</v>
      </c>
      <c r="Q3782" s="10">
        <f t="shared" si="594"/>
        <v>120</v>
      </c>
      <c r="R3782" s="12">
        <f t="shared" si="595"/>
        <v>1.2</v>
      </c>
      <c r="S3782" s="13" t="str">
        <f t="shared" si="600"/>
        <v>Theater</v>
      </c>
      <c r="T3782" s="13" t="str">
        <f t="shared" si="593"/>
        <v>Musical</v>
      </c>
      <c r="U3782" s="18" t="str">
        <f t="shared" si="596"/>
        <v>Jul</v>
      </c>
      <c r="V3782" s="18" t="str">
        <f t="shared" si="597"/>
        <v>Jun</v>
      </c>
      <c r="W3782" s="1">
        <f t="shared" si="601"/>
        <v>2015</v>
      </c>
      <c r="X3782" s="1">
        <f t="shared" si="602"/>
        <v>2015</v>
      </c>
    </row>
    <row r="3783" spans="1:24" ht="60.75" x14ac:dyDescent="0.3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17">
        <f t="shared" si="598"/>
        <v>41890.674594907403</v>
      </c>
      <c r="L3783" s="17">
        <f t="shared" si="599"/>
        <v>41865.674594907403</v>
      </c>
      <c r="M3783" s="5" t="b">
        <v>0</v>
      </c>
      <c r="N3783" s="5">
        <v>52</v>
      </c>
      <c r="O3783" s="5" t="b">
        <v>1</v>
      </c>
      <c r="P3783" s="5" t="s">
        <v>8305</v>
      </c>
      <c r="Q3783" s="10">
        <f t="shared" si="594"/>
        <v>109.66666666666667</v>
      </c>
      <c r="R3783" s="12">
        <f t="shared" si="595"/>
        <v>1.1555555555555554</v>
      </c>
      <c r="S3783" s="13" t="str">
        <f t="shared" si="600"/>
        <v>Theater</v>
      </c>
      <c r="T3783" s="13" t="str">
        <f t="shared" si="593"/>
        <v>Musical</v>
      </c>
      <c r="U3783" s="18" t="str">
        <f t="shared" si="596"/>
        <v>Sep</v>
      </c>
      <c r="V3783" s="18" t="str">
        <f t="shared" si="597"/>
        <v>Aug</v>
      </c>
      <c r="W3783" s="1">
        <f t="shared" si="601"/>
        <v>2014</v>
      </c>
      <c r="X3783" s="1">
        <f t="shared" si="602"/>
        <v>2014</v>
      </c>
    </row>
    <row r="3784" spans="1:24" ht="60.75" x14ac:dyDescent="0.3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17">
        <f t="shared" si="598"/>
        <v>42575.749999999993</v>
      </c>
      <c r="L3784" s="17">
        <f t="shared" si="599"/>
        <v>42546.653900462959</v>
      </c>
      <c r="M3784" s="5" t="b">
        <v>0</v>
      </c>
      <c r="N3784" s="5">
        <v>27</v>
      </c>
      <c r="O3784" s="5" t="b">
        <v>1</v>
      </c>
      <c r="P3784" s="5" t="s">
        <v>8305</v>
      </c>
      <c r="Q3784" s="10">
        <f t="shared" si="594"/>
        <v>101.75</v>
      </c>
      <c r="R3784" s="12">
        <f t="shared" si="595"/>
        <v>1.35</v>
      </c>
      <c r="S3784" s="13" t="str">
        <f t="shared" si="600"/>
        <v>Theater</v>
      </c>
      <c r="T3784" s="13" t="str">
        <f t="shared" si="593"/>
        <v>Musical</v>
      </c>
      <c r="U3784" s="18" t="str">
        <f t="shared" si="596"/>
        <v>Jul</v>
      </c>
      <c r="V3784" s="18" t="str">
        <f t="shared" si="597"/>
        <v>Jun</v>
      </c>
      <c r="W3784" s="1">
        <f t="shared" si="601"/>
        <v>2016</v>
      </c>
      <c r="X3784" s="1">
        <f t="shared" si="602"/>
        <v>2016</v>
      </c>
    </row>
    <row r="3785" spans="1:24" ht="60.75" x14ac:dyDescent="0.3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17">
        <f t="shared" si="598"/>
        <v>42444.458333333336</v>
      </c>
      <c r="L3785" s="17">
        <f t="shared" si="599"/>
        <v>42419.931944444441</v>
      </c>
      <c r="M3785" s="5" t="b">
        <v>0</v>
      </c>
      <c r="N3785" s="5">
        <v>24</v>
      </c>
      <c r="O3785" s="5" t="b">
        <v>1</v>
      </c>
      <c r="P3785" s="5" t="s">
        <v>8305</v>
      </c>
      <c r="Q3785" s="10">
        <f t="shared" si="594"/>
        <v>128.91666666666666</v>
      </c>
      <c r="R3785" s="12">
        <f t="shared" si="595"/>
        <v>2</v>
      </c>
      <c r="S3785" s="13" t="str">
        <f t="shared" si="600"/>
        <v>Theater</v>
      </c>
      <c r="T3785" s="13" t="str">
        <f t="shared" si="593"/>
        <v>Musical</v>
      </c>
      <c r="U3785" s="18" t="str">
        <f t="shared" si="596"/>
        <v>Mar</v>
      </c>
      <c r="V3785" s="18" t="str">
        <f t="shared" si="597"/>
        <v>Feb</v>
      </c>
      <c r="W3785" s="1">
        <f t="shared" si="601"/>
        <v>2016</v>
      </c>
      <c r="X3785" s="1">
        <f t="shared" si="602"/>
        <v>2016</v>
      </c>
    </row>
    <row r="3786" spans="1:24" ht="40.5" x14ac:dyDescent="0.3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17">
        <f t="shared" si="598"/>
        <v>42561.772361111107</v>
      </c>
      <c r="L3786" s="17">
        <f t="shared" si="599"/>
        <v>42531.772361111107</v>
      </c>
      <c r="M3786" s="5" t="b">
        <v>0</v>
      </c>
      <c r="N3786" s="5">
        <v>10</v>
      </c>
      <c r="O3786" s="5" t="b">
        <v>1</v>
      </c>
      <c r="P3786" s="5" t="s">
        <v>8305</v>
      </c>
      <c r="Q3786" s="10">
        <f t="shared" si="594"/>
        <v>115</v>
      </c>
      <c r="R3786" s="12">
        <f t="shared" si="595"/>
        <v>1</v>
      </c>
      <c r="S3786" s="13" t="str">
        <f t="shared" si="600"/>
        <v>Theater</v>
      </c>
      <c r="T3786" s="13" t="str">
        <f t="shared" si="593"/>
        <v>Musical</v>
      </c>
      <c r="U3786" s="18" t="str">
        <f t="shared" si="596"/>
        <v>Jul</v>
      </c>
      <c r="V3786" s="18" t="str">
        <f t="shared" si="597"/>
        <v>Jun</v>
      </c>
      <c r="W3786" s="1">
        <f t="shared" si="601"/>
        <v>2016</v>
      </c>
      <c r="X3786" s="1">
        <f t="shared" si="602"/>
        <v>2016</v>
      </c>
    </row>
    <row r="3787" spans="1:24" ht="40.5" x14ac:dyDescent="0.3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17">
        <f t="shared" si="598"/>
        <v>42584.210416666661</v>
      </c>
      <c r="L3787" s="17">
        <f t="shared" si="599"/>
        <v>42548.430196759255</v>
      </c>
      <c r="M3787" s="5" t="b">
        <v>0</v>
      </c>
      <c r="N3787" s="5">
        <v>30</v>
      </c>
      <c r="O3787" s="5" t="b">
        <v>1</v>
      </c>
      <c r="P3787" s="5" t="s">
        <v>8305</v>
      </c>
      <c r="Q3787" s="10">
        <f t="shared" si="594"/>
        <v>150.75</v>
      </c>
      <c r="R3787" s="12">
        <f t="shared" si="595"/>
        <v>1.5</v>
      </c>
      <c r="S3787" s="13" t="str">
        <f t="shared" si="600"/>
        <v>Theater</v>
      </c>
      <c r="T3787" s="13" t="str">
        <f t="shared" si="593"/>
        <v>Musical</v>
      </c>
      <c r="U3787" s="18" t="str">
        <f t="shared" si="596"/>
        <v>Aug</v>
      </c>
      <c r="V3787" s="18" t="str">
        <f t="shared" si="597"/>
        <v>Jun</v>
      </c>
      <c r="W3787" s="1">
        <f t="shared" si="601"/>
        <v>2016</v>
      </c>
      <c r="X3787" s="1">
        <f t="shared" si="602"/>
        <v>2016</v>
      </c>
    </row>
    <row r="3788" spans="1:24" ht="40.5" x14ac:dyDescent="0.3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17">
        <f t="shared" si="598"/>
        <v>42516.829571759255</v>
      </c>
      <c r="L3788" s="17">
        <f t="shared" si="599"/>
        <v>42486.829571759255</v>
      </c>
      <c r="M3788" s="5" t="b">
        <v>0</v>
      </c>
      <c r="N3788" s="5">
        <v>71</v>
      </c>
      <c r="O3788" s="5" t="b">
        <v>1</v>
      </c>
      <c r="P3788" s="5" t="s">
        <v>8305</v>
      </c>
      <c r="Q3788" s="10">
        <f t="shared" si="594"/>
        <v>110.96666666666667</v>
      </c>
      <c r="R3788" s="12">
        <f t="shared" si="595"/>
        <v>1.1833333333333333</v>
      </c>
      <c r="S3788" s="13" t="str">
        <f t="shared" si="600"/>
        <v>Theater</v>
      </c>
      <c r="T3788" s="13" t="str">
        <f t="shared" si="593"/>
        <v>Musical</v>
      </c>
      <c r="U3788" s="18" t="str">
        <f t="shared" si="596"/>
        <v>May</v>
      </c>
      <c r="V3788" s="18" t="str">
        <f t="shared" si="597"/>
        <v>Apr</v>
      </c>
      <c r="W3788" s="1">
        <f t="shared" si="601"/>
        <v>2016</v>
      </c>
      <c r="X3788" s="1">
        <f t="shared" si="602"/>
        <v>2016</v>
      </c>
    </row>
    <row r="3789" spans="1:24" ht="40.5" x14ac:dyDescent="0.3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17">
        <f t="shared" si="598"/>
        <v>42195.957638888889</v>
      </c>
      <c r="L3789" s="17">
        <f t="shared" si="599"/>
        <v>42167.326458333329</v>
      </c>
      <c r="M3789" s="5" t="b">
        <v>0</v>
      </c>
      <c r="N3789" s="5">
        <v>10</v>
      </c>
      <c r="O3789" s="5" t="b">
        <v>1</v>
      </c>
      <c r="P3789" s="5" t="s">
        <v>8305</v>
      </c>
      <c r="Q3789" s="10">
        <f t="shared" si="594"/>
        <v>100.28571428571429</v>
      </c>
      <c r="R3789" s="12">
        <f t="shared" si="595"/>
        <v>2.8571428571428572</v>
      </c>
      <c r="S3789" s="13" t="str">
        <f t="shared" si="600"/>
        <v>Theater</v>
      </c>
      <c r="T3789" s="13" t="str">
        <f t="shared" si="593"/>
        <v>Musical</v>
      </c>
      <c r="U3789" s="18" t="str">
        <f t="shared" si="596"/>
        <v>Jul</v>
      </c>
      <c r="V3789" s="18" t="str">
        <f t="shared" si="597"/>
        <v>Jun</v>
      </c>
      <c r="W3789" s="1">
        <f t="shared" si="601"/>
        <v>2015</v>
      </c>
      <c r="X3789" s="1">
        <f t="shared" si="602"/>
        <v>2015</v>
      </c>
    </row>
    <row r="3790" spans="1:24" ht="81" x14ac:dyDescent="0.3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17">
        <f t="shared" si="598"/>
        <v>42361.470833333333</v>
      </c>
      <c r="L3790" s="17">
        <f t="shared" si="599"/>
        <v>42333.487488425926</v>
      </c>
      <c r="M3790" s="5" t="b">
        <v>0</v>
      </c>
      <c r="N3790" s="5">
        <v>1</v>
      </c>
      <c r="O3790" s="5" t="b">
        <v>0</v>
      </c>
      <c r="P3790" s="5" t="s">
        <v>8305</v>
      </c>
      <c r="Q3790" s="10">
        <f t="shared" si="594"/>
        <v>0.66666666666666663</v>
      </c>
      <c r="R3790" s="12">
        <f t="shared" si="595"/>
        <v>1.3333333333333333E-3</v>
      </c>
      <c r="S3790" s="13" t="str">
        <f t="shared" si="600"/>
        <v>Theater</v>
      </c>
      <c r="T3790" s="13" t="str">
        <f t="shared" si="593"/>
        <v>Musical</v>
      </c>
      <c r="U3790" s="18" t="str">
        <f t="shared" si="596"/>
        <v>Dec</v>
      </c>
      <c r="V3790" s="18" t="str">
        <f t="shared" si="597"/>
        <v>Nov</v>
      </c>
      <c r="W3790" s="1">
        <f t="shared" si="601"/>
        <v>2015</v>
      </c>
      <c r="X3790" s="1">
        <f t="shared" si="602"/>
        <v>2015</v>
      </c>
    </row>
    <row r="3791" spans="1:24" ht="40.5" x14ac:dyDescent="0.3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17">
        <f t="shared" si="598"/>
        <v>42170.590486111112</v>
      </c>
      <c r="L3791" s="17">
        <f t="shared" si="599"/>
        <v>42138.590486111112</v>
      </c>
      <c r="M3791" s="5" t="b">
        <v>0</v>
      </c>
      <c r="N3791" s="5">
        <v>4</v>
      </c>
      <c r="O3791" s="5" t="b">
        <v>0</v>
      </c>
      <c r="P3791" s="5" t="s">
        <v>8305</v>
      </c>
      <c r="Q3791" s="10">
        <f t="shared" si="594"/>
        <v>3.267605633802817</v>
      </c>
      <c r="R3791" s="12">
        <f t="shared" si="595"/>
        <v>0.11267605633802817</v>
      </c>
      <c r="S3791" s="13" t="str">
        <f t="shared" si="600"/>
        <v>Theater</v>
      </c>
      <c r="T3791" s="13" t="str">
        <f t="shared" si="593"/>
        <v>Musical</v>
      </c>
      <c r="U3791" s="18" t="str">
        <f t="shared" si="596"/>
        <v>Jun</v>
      </c>
      <c r="V3791" s="18" t="str">
        <f t="shared" si="597"/>
        <v>May</v>
      </c>
      <c r="W3791" s="1">
        <f t="shared" si="601"/>
        <v>2015</v>
      </c>
      <c r="X3791" s="1">
        <f t="shared" si="602"/>
        <v>2015</v>
      </c>
    </row>
    <row r="3792" spans="1:24" ht="60.75" x14ac:dyDescent="0.3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17">
        <f t="shared" si="598"/>
        <v>42696.5002662037</v>
      </c>
      <c r="L3792" s="17">
        <f t="shared" si="599"/>
        <v>42666.458599537036</v>
      </c>
      <c r="M3792" s="5" t="b">
        <v>0</v>
      </c>
      <c r="N3792" s="5">
        <v>0</v>
      </c>
      <c r="O3792" s="5" t="b">
        <v>0</v>
      </c>
      <c r="P3792" s="5" t="s">
        <v>8305</v>
      </c>
      <c r="Q3792" s="10">
        <f t="shared" si="594"/>
        <v>0</v>
      </c>
      <c r="R3792" s="12">
        <f t="shared" si="595"/>
        <v>0</v>
      </c>
      <c r="S3792" s="13" t="str">
        <f t="shared" si="600"/>
        <v>Theater</v>
      </c>
      <c r="T3792" s="13" t="str">
        <f t="shared" si="593"/>
        <v>Musical</v>
      </c>
      <c r="U3792" s="18" t="str">
        <f t="shared" si="596"/>
        <v>Nov</v>
      </c>
      <c r="V3792" s="18" t="str">
        <f t="shared" si="597"/>
        <v>Oct</v>
      </c>
      <c r="W3792" s="1">
        <f t="shared" si="601"/>
        <v>2016</v>
      </c>
      <c r="X3792" s="1">
        <f t="shared" si="602"/>
        <v>2016</v>
      </c>
    </row>
    <row r="3793" spans="1:24" ht="40.5" x14ac:dyDescent="0.3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17">
        <f t="shared" si="598"/>
        <v>41826.4837037037</v>
      </c>
      <c r="L3793" s="17">
        <f t="shared" si="599"/>
        <v>41766.4837037037</v>
      </c>
      <c r="M3793" s="5" t="b">
        <v>0</v>
      </c>
      <c r="N3793" s="5">
        <v>0</v>
      </c>
      <c r="O3793" s="5" t="b">
        <v>0</v>
      </c>
      <c r="P3793" s="5" t="s">
        <v>8305</v>
      </c>
      <c r="Q3793" s="10">
        <f t="shared" si="594"/>
        <v>0</v>
      </c>
      <c r="R3793" s="12">
        <f t="shared" si="595"/>
        <v>0</v>
      </c>
      <c r="S3793" s="13" t="str">
        <f t="shared" si="600"/>
        <v>Theater</v>
      </c>
      <c r="T3793" s="13" t="str">
        <f t="shared" si="593"/>
        <v>Musical</v>
      </c>
      <c r="U3793" s="18" t="str">
        <f t="shared" si="596"/>
        <v>Jul</v>
      </c>
      <c r="V3793" s="18" t="str">
        <f t="shared" si="597"/>
        <v>May</v>
      </c>
      <c r="W3793" s="1">
        <f t="shared" si="601"/>
        <v>2014</v>
      </c>
      <c r="X3793" s="1">
        <f t="shared" si="602"/>
        <v>2014</v>
      </c>
    </row>
    <row r="3794" spans="1:24" x14ac:dyDescent="0.3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17">
        <f t="shared" si="598"/>
        <v>42200.238680555551</v>
      </c>
      <c r="L3794" s="17">
        <f t="shared" si="599"/>
        <v>42170.238680555551</v>
      </c>
      <c r="M3794" s="5" t="b">
        <v>0</v>
      </c>
      <c r="N3794" s="5">
        <v>2</v>
      </c>
      <c r="O3794" s="5" t="b">
        <v>0</v>
      </c>
      <c r="P3794" s="5" t="s">
        <v>8305</v>
      </c>
      <c r="Q3794" s="10">
        <f t="shared" si="594"/>
        <v>0.28000000000000003</v>
      </c>
      <c r="R3794" s="12">
        <f t="shared" si="595"/>
        <v>1.6E-2</v>
      </c>
      <c r="S3794" s="13" t="str">
        <f t="shared" si="600"/>
        <v>Theater</v>
      </c>
      <c r="T3794" s="13" t="str">
        <f t="shared" si="593"/>
        <v>Musical</v>
      </c>
      <c r="U3794" s="18" t="str">
        <f t="shared" si="596"/>
        <v>Jul</v>
      </c>
      <c r="V3794" s="18" t="str">
        <f t="shared" si="597"/>
        <v>Jun</v>
      </c>
      <c r="W3794" s="1">
        <f t="shared" si="601"/>
        <v>2015</v>
      </c>
      <c r="X3794" s="1">
        <f t="shared" si="602"/>
        <v>2015</v>
      </c>
    </row>
    <row r="3795" spans="1:24" ht="60.75" x14ac:dyDescent="0.3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17">
        <f t="shared" si="598"/>
        <v>41989.73065972222</v>
      </c>
      <c r="L3795" s="17">
        <f t="shared" si="599"/>
        <v>41968.73065972222</v>
      </c>
      <c r="M3795" s="5" t="b">
        <v>0</v>
      </c>
      <c r="N3795" s="5">
        <v>24</v>
      </c>
      <c r="O3795" s="5" t="b">
        <v>0</v>
      </c>
      <c r="P3795" s="5" t="s">
        <v>8305</v>
      </c>
      <c r="Q3795" s="10">
        <f t="shared" si="594"/>
        <v>59.657142857142858</v>
      </c>
      <c r="R3795" s="12">
        <f t="shared" si="595"/>
        <v>0.34285714285714286</v>
      </c>
      <c r="S3795" s="13" t="str">
        <f t="shared" si="600"/>
        <v>Theater</v>
      </c>
      <c r="T3795" s="13" t="str">
        <f t="shared" si="593"/>
        <v>Musical</v>
      </c>
      <c r="U3795" s="18" t="str">
        <f t="shared" si="596"/>
        <v>Dec</v>
      </c>
      <c r="V3795" s="18" t="str">
        <f t="shared" si="597"/>
        <v>Nov</v>
      </c>
      <c r="W3795" s="1">
        <f t="shared" si="601"/>
        <v>2014</v>
      </c>
      <c r="X3795" s="1">
        <f t="shared" si="602"/>
        <v>2014</v>
      </c>
    </row>
    <row r="3796" spans="1:24" ht="60.75" x14ac:dyDescent="0.3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17">
        <f t="shared" si="598"/>
        <v>42162.372152777774</v>
      </c>
      <c r="L3796" s="17">
        <f t="shared" si="599"/>
        <v>42132.372152777774</v>
      </c>
      <c r="M3796" s="5" t="b">
        <v>0</v>
      </c>
      <c r="N3796" s="5">
        <v>1</v>
      </c>
      <c r="O3796" s="5" t="b">
        <v>0</v>
      </c>
      <c r="P3796" s="5" t="s">
        <v>8305</v>
      </c>
      <c r="Q3796" s="10">
        <f t="shared" si="594"/>
        <v>1</v>
      </c>
      <c r="R3796" s="12">
        <f t="shared" si="595"/>
        <v>0.02</v>
      </c>
      <c r="S3796" s="13" t="str">
        <f t="shared" si="600"/>
        <v>Theater</v>
      </c>
      <c r="T3796" s="13" t="str">
        <f t="shared" si="593"/>
        <v>Musical</v>
      </c>
      <c r="U3796" s="18" t="str">
        <f t="shared" si="596"/>
        <v>Jun</v>
      </c>
      <c r="V3796" s="18" t="str">
        <f t="shared" si="597"/>
        <v>May</v>
      </c>
      <c r="W3796" s="1">
        <f t="shared" si="601"/>
        <v>2015</v>
      </c>
      <c r="X3796" s="1">
        <f t="shared" si="602"/>
        <v>2015</v>
      </c>
    </row>
    <row r="3797" spans="1:24" ht="40.5" x14ac:dyDescent="0.3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17">
        <f t="shared" si="598"/>
        <v>42244.729166666664</v>
      </c>
      <c r="L3797" s="17">
        <f t="shared" si="599"/>
        <v>42201.227893518517</v>
      </c>
      <c r="M3797" s="5" t="b">
        <v>0</v>
      </c>
      <c r="N3797" s="5">
        <v>2</v>
      </c>
      <c r="O3797" s="5" t="b">
        <v>0</v>
      </c>
      <c r="P3797" s="5" t="s">
        <v>8305</v>
      </c>
      <c r="Q3797" s="10">
        <f t="shared" si="594"/>
        <v>1.6666666666666667</v>
      </c>
      <c r="R3797" s="12">
        <f t="shared" si="595"/>
        <v>0.33333333333333331</v>
      </c>
      <c r="S3797" s="13" t="str">
        <f t="shared" si="600"/>
        <v>Theater</v>
      </c>
      <c r="T3797" s="13" t="str">
        <f t="shared" si="593"/>
        <v>Musical</v>
      </c>
      <c r="U3797" s="18" t="str">
        <f t="shared" si="596"/>
        <v>Aug</v>
      </c>
      <c r="V3797" s="18" t="str">
        <f t="shared" si="597"/>
        <v>Jul</v>
      </c>
      <c r="W3797" s="1">
        <f t="shared" si="601"/>
        <v>2015</v>
      </c>
      <c r="X3797" s="1">
        <f t="shared" si="602"/>
        <v>2015</v>
      </c>
    </row>
    <row r="3798" spans="1:24" ht="40.5" x14ac:dyDescent="0.3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17">
        <f t="shared" si="598"/>
        <v>42748.821250000001</v>
      </c>
      <c r="L3798" s="17">
        <f t="shared" si="599"/>
        <v>42688.821250000001</v>
      </c>
      <c r="M3798" s="5" t="b">
        <v>0</v>
      </c>
      <c r="N3798" s="5">
        <v>1</v>
      </c>
      <c r="O3798" s="5" t="b">
        <v>0</v>
      </c>
      <c r="P3798" s="5" t="s">
        <v>8305</v>
      </c>
      <c r="Q3798" s="10">
        <f t="shared" si="594"/>
        <v>4.4444444444444444E-3</v>
      </c>
      <c r="R3798" s="12">
        <f t="shared" si="595"/>
        <v>4.4444444444444444E-3</v>
      </c>
      <c r="S3798" s="13" t="str">
        <f t="shared" si="600"/>
        <v>Theater</v>
      </c>
      <c r="T3798" s="13" t="str">
        <f t="shared" si="593"/>
        <v>Musical</v>
      </c>
      <c r="U3798" s="18" t="str">
        <f t="shared" si="596"/>
        <v>Jan</v>
      </c>
      <c r="V3798" s="18" t="str">
        <f t="shared" si="597"/>
        <v>Nov</v>
      </c>
      <c r="W3798" s="1">
        <f t="shared" si="601"/>
        <v>2017</v>
      </c>
      <c r="X3798" s="1">
        <f t="shared" si="602"/>
        <v>2016</v>
      </c>
    </row>
    <row r="3799" spans="1:24" ht="60.75" x14ac:dyDescent="0.3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17">
        <f t="shared" si="598"/>
        <v>42114.673206018517</v>
      </c>
      <c r="L3799" s="17">
        <f t="shared" si="599"/>
        <v>42084.673206018517</v>
      </c>
      <c r="M3799" s="5" t="b">
        <v>0</v>
      </c>
      <c r="N3799" s="5">
        <v>37</v>
      </c>
      <c r="O3799" s="5" t="b">
        <v>0</v>
      </c>
      <c r="P3799" s="5" t="s">
        <v>8305</v>
      </c>
      <c r="Q3799" s="10">
        <f t="shared" si="594"/>
        <v>89.666666666666671</v>
      </c>
      <c r="R3799" s="12">
        <f t="shared" si="595"/>
        <v>0.6166666666666667</v>
      </c>
      <c r="S3799" s="13" t="str">
        <f t="shared" si="600"/>
        <v>Theater</v>
      </c>
      <c r="T3799" s="13" t="str">
        <f t="shared" si="593"/>
        <v>Musical</v>
      </c>
      <c r="U3799" s="18" t="str">
        <f t="shared" si="596"/>
        <v>Apr</v>
      </c>
      <c r="V3799" s="18" t="str">
        <f t="shared" si="597"/>
        <v>Mar</v>
      </c>
      <c r="W3799" s="1">
        <f t="shared" si="601"/>
        <v>2015</v>
      </c>
      <c r="X3799" s="1">
        <f t="shared" si="602"/>
        <v>2015</v>
      </c>
    </row>
    <row r="3800" spans="1:24" ht="60.75" x14ac:dyDescent="0.3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17">
        <f t="shared" si="598"/>
        <v>41861.514444444438</v>
      </c>
      <c r="L3800" s="17">
        <f t="shared" si="599"/>
        <v>41831.514444444438</v>
      </c>
      <c r="M3800" s="5" t="b">
        <v>0</v>
      </c>
      <c r="N3800" s="5">
        <v>5</v>
      </c>
      <c r="O3800" s="5" t="b">
        <v>0</v>
      </c>
      <c r="P3800" s="5" t="s">
        <v>8305</v>
      </c>
      <c r="Q3800" s="10">
        <f t="shared" si="594"/>
        <v>1.4642857142857142</v>
      </c>
      <c r="R3800" s="12">
        <f t="shared" si="595"/>
        <v>7.1428571428571426E-3</v>
      </c>
      <c r="S3800" s="13" t="str">
        <f t="shared" si="600"/>
        <v>Theater</v>
      </c>
      <c r="T3800" s="13" t="str">
        <f t="shared" si="593"/>
        <v>Musical</v>
      </c>
      <c r="U3800" s="18" t="str">
        <f t="shared" si="596"/>
        <v>Aug</v>
      </c>
      <c r="V3800" s="18" t="str">
        <f t="shared" si="597"/>
        <v>Jul</v>
      </c>
      <c r="W3800" s="1">
        <f t="shared" si="601"/>
        <v>2014</v>
      </c>
      <c r="X3800" s="1">
        <f t="shared" si="602"/>
        <v>2014</v>
      </c>
    </row>
    <row r="3801" spans="1:24" ht="40.5" x14ac:dyDescent="0.3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17">
        <f t="shared" si="598"/>
        <v>42440.722719907404</v>
      </c>
      <c r="L3801" s="17">
        <f t="shared" si="599"/>
        <v>42410.722719907404</v>
      </c>
      <c r="M3801" s="5" t="b">
        <v>0</v>
      </c>
      <c r="N3801" s="5">
        <v>4</v>
      </c>
      <c r="O3801" s="5" t="b">
        <v>0</v>
      </c>
      <c r="P3801" s="5" t="s">
        <v>8305</v>
      </c>
      <c r="Q3801" s="10">
        <f t="shared" si="594"/>
        <v>4.0199999999999996</v>
      </c>
      <c r="R3801" s="12">
        <f t="shared" si="595"/>
        <v>0.04</v>
      </c>
      <c r="S3801" s="13" t="str">
        <f t="shared" si="600"/>
        <v>Theater</v>
      </c>
      <c r="T3801" s="13" t="str">
        <f t="shared" si="593"/>
        <v>Musical</v>
      </c>
      <c r="U3801" s="18" t="str">
        <f t="shared" si="596"/>
        <v>Mar</v>
      </c>
      <c r="V3801" s="18" t="str">
        <f t="shared" si="597"/>
        <v>Feb</v>
      </c>
      <c r="W3801" s="1">
        <f t="shared" si="601"/>
        <v>2016</v>
      </c>
      <c r="X3801" s="1">
        <f t="shared" si="602"/>
        <v>2016</v>
      </c>
    </row>
    <row r="3802" spans="1:24" ht="40.5" x14ac:dyDescent="0.3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17">
        <f t="shared" si="598"/>
        <v>42014.999305555553</v>
      </c>
      <c r="L3802" s="17">
        <f t="shared" si="599"/>
        <v>41982.528738425921</v>
      </c>
      <c r="M3802" s="5" t="b">
        <v>0</v>
      </c>
      <c r="N3802" s="5">
        <v>16</v>
      </c>
      <c r="O3802" s="5" t="b">
        <v>0</v>
      </c>
      <c r="P3802" s="5" t="s">
        <v>8305</v>
      </c>
      <c r="Q3802" s="10">
        <f t="shared" si="594"/>
        <v>4.0045454545454549</v>
      </c>
      <c r="R3802" s="12">
        <f t="shared" si="595"/>
        <v>7.2727272727272724E-2</v>
      </c>
      <c r="S3802" s="13" t="str">
        <f t="shared" si="600"/>
        <v>Theater</v>
      </c>
      <c r="T3802" s="13" t="str">
        <f t="shared" si="593"/>
        <v>Musical</v>
      </c>
      <c r="U3802" s="18" t="str">
        <f t="shared" si="596"/>
        <v>Jan</v>
      </c>
      <c r="V3802" s="18" t="str">
        <f t="shared" si="597"/>
        <v>Dec</v>
      </c>
      <c r="W3802" s="1">
        <f t="shared" si="601"/>
        <v>2015</v>
      </c>
      <c r="X3802" s="1">
        <f t="shared" si="602"/>
        <v>2014</v>
      </c>
    </row>
    <row r="3803" spans="1:24" ht="40.5" x14ac:dyDescent="0.3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17">
        <f t="shared" si="598"/>
        <v>42006.467777777776</v>
      </c>
      <c r="L3803" s="17">
        <f t="shared" si="599"/>
        <v>41975.467777777776</v>
      </c>
      <c r="M3803" s="5" t="b">
        <v>0</v>
      </c>
      <c r="N3803" s="5">
        <v>9</v>
      </c>
      <c r="O3803" s="5" t="b">
        <v>0</v>
      </c>
      <c r="P3803" s="5" t="s">
        <v>8305</v>
      </c>
      <c r="Q3803" s="10">
        <f t="shared" si="594"/>
        <v>8.52</v>
      </c>
      <c r="R3803" s="12">
        <f t="shared" si="595"/>
        <v>0.18</v>
      </c>
      <c r="S3803" s="13" t="str">
        <f t="shared" si="600"/>
        <v>Theater</v>
      </c>
      <c r="T3803" s="13" t="str">
        <f t="shared" si="593"/>
        <v>Musical</v>
      </c>
      <c r="U3803" s="18" t="str">
        <f t="shared" si="596"/>
        <v>Jan</v>
      </c>
      <c r="V3803" s="18" t="str">
        <f t="shared" si="597"/>
        <v>Dec</v>
      </c>
      <c r="W3803" s="1">
        <f t="shared" si="601"/>
        <v>2015</v>
      </c>
      <c r="X3803" s="1">
        <f t="shared" si="602"/>
        <v>2014</v>
      </c>
    </row>
    <row r="3804" spans="1:24" ht="40.5" x14ac:dyDescent="0.3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17">
        <f t="shared" si="598"/>
        <v>42298.917893518512</v>
      </c>
      <c r="L3804" s="17">
        <f t="shared" si="599"/>
        <v>42268.917893518512</v>
      </c>
      <c r="M3804" s="5" t="b">
        <v>0</v>
      </c>
      <c r="N3804" s="5">
        <v>0</v>
      </c>
      <c r="O3804" s="5" t="b">
        <v>0</v>
      </c>
      <c r="P3804" s="5" t="s">
        <v>8305</v>
      </c>
      <c r="Q3804" s="10">
        <f t="shared" si="594"/>
        <v>0</v>
      </c>
      <c r="R3804" s="12">
        <f t="shared" si="595"/>
        <v>0</v>
      </c>
      <c r="S3804" s="13" t="str">
        <f t="shared" si="600"/>
        <v>Theater</v>
      </c>
      <c r="T3804" s="13" t="str">
        <f t="shared" si="593"/>
        <v>Musical</v>
      </c>
      <c r="U3804" s="18" t="str">
        <f t="shared" si="596"/>
        <v>Oct</v>
      </c>
      <c r="V3804" s="18" t="str">
        <f t="shared" si="597"/>
        <v>Sep</v>
      </c>
      <c r="W3804" s="1">
        <f t="shared" si="601"/>
        <v>2015</v>
      </c>
      <c r="X3804" s="1">
        <f t="shared" si="602"/>
        <v>2015</v>
      </c>
    </row>
    <row r="3805" spans="1:24" ht="40.5" x14ac:dyDescent="0.3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17">
        <f t="shared" si="598"/>
        <v>42433.763518518514</v>
      </c>
      <c r="L3805" s="17">
        <f t="shared" si="599"/>
        <v>42403.763518518514</v>
      </c>
      <c r="M3805" s="5" t="b">
        <v>0</v>
      </c>
      <c r="N3805" s="5">
        <v>40</v>
      </c>
      <c r="O3805" s="5" t="b">
        <v>0</v>
      </c>
      <c r="P3805" s="5" t="s">
        <v>8305</v>
      </c>
      <c r="Q3805" s="10">
        <f t="shared" si="594"/>
        <v>19.649999999999999</v>
      </c>
      <c r="R3805" s="12">
        <f t="shared" si="595"/>
        <v>0.33333333333333331</v>
      </c>
      <c r="S3805" s="13" t="str">
        <f t="shared" si="600"/>
        <v>Theater</v>
      </c>
      <c r="T3805" s="13" t="str">
        <f t="shared" si="593"/>
        <v>Musical</v>
      </c>
      <c r="U3805" s="18" t="str">
        <f t="shared" si="596"/>
        <v>Mar</v>
      </c>
      <c r="V3805" s="18" t="str">
        <f t="shared" si="597"/>
        <v>Feb</v>
      </c>
      <c r="W3805" s="1">
        <f t="shared" si="601"/>
        <v>2016</v>
      </c>
      <c r="X3805" s="1">
        <f t="shared" si="602"/>
        <v>2016</v>
      </c>
    </row>
    <row r="3806" spans="1:24" ht="60.75" x14ac:dyDescent="0.3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17">
        <f t="shared" si="598"/>
        <v>42582.083333333336</v>
      </c>
      <c r="L3806" s="17">
        <f t="shared" si="599"/>
        <v>42526.801203703704</v>
      </c>
      <c r="M3806" s="5" t="b">
        <v>0</v>
      </c>
      <c r="N3806" s="5">
        <v>0</v>
      </c>
      <c r="O3806" s="5" t="b">
        <v>0</v>
      </c>
      <c r="P3806" s="5" t="s">
        <v>8305</v>
      </c>
      <c r="Q3806" s="10">
        <f t="shared" si="594"/>
        <v>0</v>
      </c>
      <c r="R3806" s="12">
        <f t="shared" si="595"/>
        <v>0</v>
      </c>
      <c r="S3806" s="13" t="str">
        <f t="shared" si="600"/>
        <v>Theater</v>
      </c>
      <c r="T3806" s="13" t="str">
        <f t="shared" si="593"/>
        <v>Musical</v>
      </c>
      <c r="U3806" s="18" t="str">
        <f t="shared" si="596"/>
        <v>Jul</v>
      </c>
      <c r="V3806" s="18" t="str">
        <f t="shared" si="597"/>
        <v>Jun</v>
      </c>
      <c r="W3806" s="1">
        <f t="shared" si="601"/>
        <v>2016</v>
      </c>
      <c r="X3806" s="1">
        <f t="shared" si="602"/>
        <v>2016</v>
      </c>
    </row>
    <row r="3807" spans="1:24" ht="40.5" x14ac:dyDescent="0.3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17">
        <f t="shared" si="598"/>
        <v>41909.678703703699</v>
      </c>
      <c r="L3807" s="17">
        <f t="shared" si="599"/>
        <v>41849.678703703699</v>
      </c>
      <c r="M3807" s="5" t="b">
        <v>0</v>
      </c>
      <c r="N3807" s="5">
        <v>2</v>
      </c>
      <c r="O3807" s="5" t="b">
        <v>0</v>
      </c>
      <c r="P3807" s="5" t="s">
        <v>8305</v>
      </c>
      <c r="Q3807" s="10">
        <f t="shared" si="594"/>
        <v>2E-3</v>
      </c>
      <c r="R3807" s="12">
        <f t="shared" si="595"/>
        <v>1.3333333333333333E-3</v>
      </c>
      <c r="S3807" s="13" t="str">
        <f t="shared" si="600"/>
        <v>Theater</v>
      </c>
      <c r="T3807" s="13" t="str">
        <f t="shared" si="593"/>
        <v>Musical</v>
      </c>
      <c r="U3807" s="18" t="str">
        <f t="shared" si="596"/>
        <v>Sep</v>
      </c>
      <c r="V3807" s="18" t="str">
        <f t="shared" si="597"/>
        <v>Jul</v>
      </c>
      <c r="W3807" s="1">
        <f t="shared" si="601"/>
        <v>2014</v>
      </c>
      <c r="X3807" s="1">
        <f t="shared" si="602"/>
        <v>2014</v>
      </c>
    </row>
    <row r="3808" spans="1:24" ht="40.5" x14ac:dyDescent="0.3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17">
        <f t="shared" si="598"/>
        <v>41819.050706018512</v>
      </c>
      <c r="L3808" s="17">
        <f t="shared" si="599"/>
        <v>41799.050706018512</v>
      </c>
      <c r="M3808" s="5" t="b">
        <v>0</v>
      </c>
      <c r="N3808" s="5">
        <v>1</v>
      </c>
      <c r="O3808" s="5" t="b">
        <v>0</v>
      </c>
      <c r="P3808" s="5" t="s">
        <v>8305</v>
      </c>
      <c r="Q3808" s="10">
        <f t="shared" si="594"/>
        <v>6.6666666666666666E-2</v>
      </c>
      <c r="R3808" s="12">
        <f t="shared" si="595"/>
        <v>1.3333333333333334E-2</v>
      </c>
      <c r="S3808" s="13" t="str">
        <f t="shared" si="600"/>
        <v>Theater</v>
      </c>
      <c r="T3808" s="13" t="str">
        <f t="shared" si="593"/>
        <v>Musical</v>
      </c>
      <c r="U3808" s="18" t="str">
        <f t="shared" si="596"/>
        <v>Jun</v>
      </c>
      <c r="V3808" s="18" t="str">
        <f t="shared" si="597"/>
        <v>Jun</v>
      </c>
      <c r="W3808" s="1">
        <f t="shared" si="601"/>
        <v>2014</v>
      </c>
      <c r="X3808" s="1">
        <f t="shared" si="602"/>
        <v>2014</v>
      </c>
    </row>
    <row r="3809" spans="1:24" ht="40.5" x14ac:dyDescent="0.3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17">
        <f t="shared" si="598"/>
        <v>42097.700682870367</v>
      </c>
      <c r="L3809" s="17">
        <f t="shared" si="599"/>
        <v>42090.700682870367</v>
      </c>
      <c r="M3809" s="5" t="b">
        <v>0</v>
      </c>
      <c r="N3809" s="5">
        <v>9</v>
      </c>
      <c r="O3809" s="5" t="b">
        <v>0</v>
      </c>
      <c r="P3809" s="5" t="s">
        <v>8305</v>
      </c>
      <c r="Q3809" s="10">
        <f t="shared" si="594"/>
        <v>30.333333333333332</v>
      </c>
      <c r="R3809" s="12">
        <f t="shared" si="595"/>
        <v>0.6</v>
      </c>
      <c r="S3809" s="13" t="str">
        <f t="shared" si="600"/>
        <v>Theater</v>
      </c>
      <c r="T3809" s="13" t="str">
        <f t="shared" si="593"/>
        <v>Musical</v>
      </c>
      <c r="U3809" s="18" t="str">
        <f t="shared" si="596"/>
        <v>Apr</v>
      </c>
      <c r="V3809" s="18" t="str">
        <f t="shared" si="597"/>
        <v>Mar</v>
      </c>
      <c r="W3809" s="1">
        <f t="shared" si="601"/>
        <v>2015</v>
      </c>
      <c r="X3809" s="1">
        <f t="shared" si="602"/>
        <v>2015</v>
      </c>
    </row>
    <row r="3810" spans="1:24" ht="40.5" x14ac:dyDescent="0.3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17">
        <f t="shared" si="598"/>
        <v>42119.203923611109</v>
      </c>
      <c r="L3810" s="17">
        <f t="shared" si="599"/>
        <v>42059.24559027778</v>
      </c>
      <c r="M3810" s="5" t="b">
        <v>0</v>
      </c>
      <c r="N3810" s="5">
        <v>24</v>
      </c>
      <c r="O3810" s="5" t="b">
        <v>1</v>
      </c>
      <c r="P3810" s="5" t="s">
        <v>8271</v>
      </c>
      <c r="Q3810" s="10">
        <f t="shared" si="594"/>
        <v>100</v>
      </c>
      <c r="R3810" s="12">
        <f t="shared" si="595"/>
        <v>2.4</v>
      </c>
      <c r="S3810" s="13" t="str">
        <f t="shared" si="600"/>
        <v>Theater</v>
      </c>
      <c r="T3810" s="13" t="str">
        <f t="shared" si="593"/>
        <v>Plays</v>
      </c>
      <c r="U3810" s="18" t="str">
        <f t="shared" si="596"/>
        <v>Apr</v>
      </c>
      <c r="V3810" s="18" t="str">
        <f t="shared" si="597"/>
        <v>Feb</v>
      </c>
      <c r="W3810" s="1">
        <f t="shared" si="601"/>
        <v>2015</v>
      </c>
      <c r="X3810" s="1">
        <f t="shared" si="602"/>
        <v>2015</v>
      </c>
    </row>
    <row r="3811" spans="1:24" ht="60.75" x14ac:dyDescent="0.3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17">
        <f t="shared" si="598"/>
        <v>41850.75</v>
      </c>
      <c r="L3811" s="17">
        <f t="shared" si="599"/>
        <v>41800.318368055552</v>
      </c>
      <c r="M3811" s="5" t="b">
        <v>0</v>
      </c>
      <c r="N3811" s="5">
        <v>38</v>
      </c>
      <c r="O3811" s="5" t="b">
        <v>1</v>
      </c>
      <c r="P3811" s="5" t="s">
        <v>8271</v>
      </c>
      <c r="Q3811" s="10">
        <f t="shared" si="594"/>
        <v>101.25</v>
      </c>
      <c r="R3811" s="12">
        <f t="shared" si="595"/>
        <v>1.9</v>
      </c>
      <c r="S3811" s="13" t="str">
        <f t="shared" si="600"/>
        <v>Theater</v>
      </c>
      <c r="T3811" s="13" t="str">
        <f t="shared" si="593"/>
        <v>Plays</v>
      </c>
      <c r="U3811" s="18" t="str">
        <f t="shared" si="596"/>
        <v>Jul</v>
      </c>
      <c r="V3811" s="18" t="str">
        <f t="shared" si="597"/>
        <v>Jun</v>
      </c>
      <c r="W3811" s="1">
        <f t="shared" si="601"/>
        <v>2014</v>
      </c>
      <c r="X3811" s="1">
        <f t="shared" si="602"/>
        <v>2014</v>
      </c>
    </row>
    <row r="3812" spans="1:24" ht="40.5" x14ac:dyDescent="0.3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17">
        <f t="shared" si="598"/>
        <v>42084.599050925921</v>
      </c>
      <c r="L3812" s="17">
        <f t="shared" si="599"/>
        <v>42054.640717592592</v>
      </c>
      <c r="M3812" s="5" t="b">
        <v>0</v>
      </c>
      <c r="N3812" s="5">
        <v>26</v>
      </c>
      <c r="O3812" s="5" t="b">
        <v>1</v>
      </c>
      <c r="P3812" s="5" t="s">
        <v>8271</v>
      </c>
      <c r="Q3812" s="10">
        <f t="shared" si="594"/>
        <v>121.73333333333333</v>
      </c>
      <c r="R3812" s="12">
        <f t="shared" si="595"/>
        <v>1.7333333333333334</v>
      </c>
      <c r="S3812" s="13" t="str">
        <f t="shared" si="600"/>
        <v>Theater</v>
      </c>
      <c r="T3812" s="13" t="str">
        <f t="shared" si="593"/>
        <v>Plays</v>
      </c>
      <c r="U3812" s="18" t="str">
        <f t="shared" si="596"/>
        <v>Mar</v>
      </c>
      <c r="V3812" s="18" t="str">
        <f t="shared" si="597"/>
        <v>Feb</v>
      </c>
      <c r="W3812" s="1">
        <f t="shared" si="601"/>
        <v>2015</v>
      </c>
      <c r="X3812" s="1">
        <f t="shared" si="602"/>
        <v>2015</v>
      </c>
    </row>
    <row r="3813" spans="1:24" ht="40.5" x14ac:dyDescent="0.3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17">
        <f t="shared" si="598"/>
        <v>42521.249999999993</v>
      </c>
      <c r="L3813" s="17">
        <f t="shared" si="599"/>
        <v>42487.418668981474</v>
      </c>
      <c r="M3813" s="5" t="b">
        <v>0</v>
      </c>
      <c r="N3813" s="5">
        <v>19</v>
      </c>
      <c r="O3813" s="5" t="b">
        <v>1</v>
      </c>
      <c r="P3813" s="5" t="s">
        <v>8271</v>
      </c>
      <c r="Q3813" s="10">
        <f t="shared" si="594"/>
        <v>330</v>
      </c>
      <c r="R3813" s="12">
        <f t="shared" si="595"/>
        <v>7.6</v>
      </c>
      <c r="S3813" s="13" t="str">
        <f t="shared" si="600"/>
        <v>Theater</v>
      </c>
      <c r="T3813" s="13" t="str">
        <f t="shared" si="593"/>
        <v>Plays</v>
      </c>
      <c r="U3813" s="18" t="str">
        <f t="shared" si="596"/>
        <v>May</v>
      </c>
      <c r="V3813" s="18" t="str">
        <f t="shared" si="597"/>
        <v>Apr</v>
      </c>
      <c r="W3813" s="1">
        <f t="shared" si="601"/>
        <v>2016</v>
      </c>
      <c r="X3813" s="1">
        <f t="shared" si="602"/>
        <v>2016</v>
      </c>
    </row>
    <row r="3814" spans="1:24" ht="40.5" x14ac:dyDescent="0.3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17">
        <f t="shared" si="598"/>
        <v>42155.957638888889</v>
      </c>
      <c r="L3814" s="17">
        <f t="shared" si="599"/>
        <v>42109.542916666665</v>
      </c>
      <c r="M3814" s="5" t="b">
        <v>0</v>
      </c>
      <c r="N3814" s="5">
        <v>11</v>
      </c>
      <c r="O3814" s="5" t="b">
        <v>1</v>
      </c>
      <c r="P3814" s="5" t="s">
        <v>8271</v>
      </c>
      <c r="Q3814" s="10">
        <f t="shared" si="594"/>
        <v>109.55</v>
      </c>
      <c r="R3814" s="12">
        <f t="shared" si="595"/>
        <v>0.55000000000000004</v>
      </c>
      <c r="S3814" s="13" t="str">
        <f t="shared" si="600"/>
        <v>Theater</v>
      </c>
      <c r="T3814" s="13" t="str">
        <f t="shared" si="593"/>
        <v>Plays</v>
      </c>
      <c r="U3814" s="18" t="str">
        <f t="shared" si="596"/>
        <v>May</v>
      </c>
      <c r="V3814" s="18" t="str">
        <f t="shared" si="597"/>
        <v>Apr</v>
      </c>
      <c r="W3814" s="1">
        <f t="shared" si="601"/>
        <v>2015</v>
      </c>
      <c r="X3814" s="1">
        <f t="shared" si="602"/>
        <v>2015</v>
      </c>
    </row>
    <row r="3815" spans="1:24" ht="40.5" x14ac:dyDescent="0.3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17">
        <f t="shared" si="598"/>
        <v>42535.696527777771</v>
      </c>
      <c r="L3815" s="17">
        <f t="shared" si="599"/>
        <v>42497.067372685182</v>
      </c>
      <c r="M3815" s="5" t="b">
        <v>0</v>
      </c>
      <c r="N3815" s="5">
        <v>27</v>
      </c>
      <c r="O3815" s="5" t="b">
        <v>1</v>
      </c>
      <c r="P3815" s="5" t="s">
        <v>8271</v>
      </c>
      <c r="Q3815" s="10">
        <f t="shared" si="594"/>
        <v>100.95190476190474</v>
      </c>
      <c r="R3815" s="12">
        <f t="shared" si="595"/>
        <v>1.2857142857142858</v>
      </c>
      <c r="S3815" s="13" t="str">
        <f t="shared" si="600"/>
        <v>Theater</v>
      </c>
      <c r="T3815" s="13" t="str">
        <f t="shared" si="593"/>
        <v>Plays</v>
      </c>
      <c r="U3815" s="18" t="str">
        <f t="shared" si="596"/>
        <v>Jun</v>
      </c>
      <c r="V3815" s="18" t="str">
        <f t="shared" si="597"/>
        <v>May</v>
      </c>
      <c r="W3815" s="1">
        <f t="shared" si="601"/>
        <v>2016</v>
      </c>
      <c r="X3815" s="1">
        <f t="shared" si="602"/>
        <v>2016</v>
      </c>
    </row>
    <row r="3816" spans="1:24" ht="60.75" x14ac:dyDescent="0.3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17">
        <f t="shared" si="598"/>
        <v>42094.957638888889</v>
      </c>
      <c r="L3816" s="17">
        <f t="shared" si="599"/>
        <v>42058.695740740739</v>
      </c>
      <c r="M3816" s="5" t="b">
        <v>0</v>
      </c>
      <c r="N3816" s="5">
        <v>34</v>
      </c>
      <c r="O3816" s="5" t="b">
        <v>1</v>
      </c>
      <c r="P3816" s="5" t="s">
        <v>8271</v>
      </c>
      <c r="Q3816" s="10">
        <f t="shared" si="594"/>
        <v>140.13333333333333</v>
      </c>
      <c r="R3816" s="12">
        <f t="shared" si="595"/>
        <v>2.2666666666666666</v>
      </c>
      <c r="S3816" s="13" t="str">
        <f t="shared" si="600"/>
        <v>Theater</v>
      </c>
      <c r="T3816" s="13" t="str">
        <f t="shared" si="593"/>
        <v>Plays</v>
      </c>
      <c r="U3816" s="18" t="str">
        <f t="shared" si="596"/>
        <v>Mar</v>
      </c>
      <c r="V3816" s="18" t="str">
        <f t="shared" si="597"/>
        <v>Feb</v>
      </c>
      <c r="W3816" s="1">
        <f t="shared" si="601"/>
        <v>2015</v>
      </c>
      <c r="X3816" s="1">
        <f t="shared" si="602"/>
        <v>2015</v>
      </c>
    </row>
    <row r="3817" spans="1:24" ht="40.5" x14ac:dyDescent="0.3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17">
        <f t="shared" si="598"/>
        <v>42236.749999999993</v>
      </c>
      <c r="L3817" s="17">
        <f t="shared" si="599"/>
        <v>42207.051585648143</v>
      </c>
      <c r="M3817" s="5" t="b">
        <v>0</v>
      </c>
      <c r="N3817" s="5">
        <v>20</v>
      </c>
      <c r="O3817" s="5" t="b">
        <v>1</v>
      </c>
      <c r="P3817" s="5" t="s">
        <v>8271</v>
      </c>
      <c r="Q3817" s="10">
        <f t="shared" si="594"/>
        <v>100.001</v>
      </c>
      <c r="R3817" s="12">
        <f t="shared" si="595"/>
        <v>2</v>
      </c>
      <c r="S3817" s="13" t="str">
        <f t="shared" si="600"/>
        <v>Theater</v>
      </c>
      <c r="T3817" s="13" t="str">
        <f t="shared" si="593"/>
        <v>Plays</v>
      </c>
      <c r="U3817" s="18" t="str">
        <f t="shared" si="596"/>
        <v>Aug</v>
      </c>
      <c r="V3817" s="18" t="str">
        <f t="shared" si="597"/>
        <v>Jul</v>
      </c>
      <c r="W3817" s="1">
        <f t="shared" si="601"/>
        <v>2015</v>
      </c>
      <c r="X3817" s="1">
        <f t="shared" si="602"/>
        <v>2015</v>
      </c>
    </row>
    <row r="3818" spans="1:24" ht="60.75" x14ac:dyDescent="0.3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17">
        <f t="shared" si="598"/>
        <v>41837.481747685182</v>
      </c>
      <c r="L3818" s="17">
        <f t="shared" si="599"/>
        <v>41807.481747685182</v>
      </c>
      <c r="M3818" s="5" t="b">
        <v>0</v>
      </c>
      <c r="N3818" s="5">
        <v>37</v>
      </c>
      <c r="O3818" s="5" t="b">
        <v>1</v>
      </c>
      <c r="P3818" s="5" t="s">
        <v>8271</v>
      </c>
      <c r="Q3818" s="10">
        <f t="shared" si="594"/>
        <v>119.238</v>
      </c>
      <c r="R3818" s="12">
        <f t="shared" si="595"/>
        <v>2.4666666666666668</v>
      </c>
      <c r="S3818" s="13" t="str">
        <f t="shared" si="600"/>
        <v>Theater</v>
      </c>
      <c r="T3818" s="13" t="str">
        <f t="shared" si="593"/>
        <v>Plays</v>
      </c>
      <c r="U3818" s="18" t="str">
        <f t="shared" si="596"/>
        <v>Jul</v>
      </c>
      <c r="V3818" s="18" t="str">
        <f t="shared" si="597"/>
        <v>Jun</v>
      </c>
      <c r="W3818" s="1">
        <f t="shared" si="601"/>
        <v>2014</v>
      </c>
      <c r="X3818" s="1">
        <f t="shared" si="602"/>
        <v>2014</v>
      </c>
    </row>
    <row r="3819" spans="1:24" ht="40.5" x14ac:dyDescent="0.3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17">
        <f t="shared" si="598"/>
        <v>42300.957638888889</v>
      </c>
      <c r="L3819" s="17">
        <f t="shared" si="599"/>
        <v>42284.488611111105</v>
      </c>
      <c r="M3819" s="5" t="b">
        <v>0</v>
      </c>
      <c r="N3819" s="5">
        <v>20</v>
      </c>
      <c r="O3819" s="5" t="b">
        <v>1</v>
      </c>
      <c r="P3819" s="5" t="s">
        <v>8271</v>
      </c>
      <c r="Q3819" s="10">
        <f t="shared" si="594"/>
        <v>107.25</v>
      </c>
      <c r="R3819" s="12">
        <f t="shared" si="595"/>
        <v>1</v>
      </c>
      <c r="S3819" s="13" t="str">
        <f t="shared" si="600"/>
        <v>Theater</v>
      </c>
      <c r="T3819" s="13" t="str">
        <f t="shared" si="593"/>
        <v>Plays</v>
      </c>
      <c r="U3819" s="18" t="str">
        <f t="shared" si="596"/>
        <v>Oct</v>
      </c>
      <c r="V3819" s="18" t="str">
        <f t="shared" si="597"/>
        <v>Oct</v>
      </c>
      <c r="W3819" s="1">
        <f t="shared" si="601"/>
        <v>2015</v>
      </c>
      <c r="X3819" s="1">
        <f t="shared" si="602"/>
        <v>2015</v>
      </c>
    </row>
    <row r="3820" spans="1:24" ht="40.5" x14ac:dyDescent="0.3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17">
        <f t="shared" si="598"/>
        <v>42075.592384259253</v>
      </c>
      <c r="L3820" s="17">
        <f t="shared" si="599"/>
        <v>42045.634050925924</v>
      </c>
      <c r="M3820" s="5" t="b">
        <v>0</v>
      </c>
      <c r="N3820" s="5">
        <v>10</v>
      </c>
      <c r="O3820" s="5" t="b">
        <v>1</v>
      </c>
      <c r="P3820" s="5" t="s">
        <v>8271</v>
      </c>
      <c r="Q3820" s="10">
        <f t="shared" si="594"/>
        <v>228</v>
      </c>
      <c r="R3820" s="12">
        <f t="shared" si="595"/>
        <v>4</v>
      </c>
      <c r="S3820" s="13" t="str">
        <f t="shared" si="600"/>
        <v>Theater</v>
      </c>
      <c r="T3820" s="13" t="str">
        <f t="shared" si="593"/>
        <v>Plays</v>
      </c>
      <c r="U3820" s="18" t="str">
        <f t="shared" si="596"/>
        <v>Mar</v>
      </c>
      <c r="V3820" s="18" t="str">
        <f t="shared" si="597"/>
        <v>Feb</v>
      </c>
      <c r="W3820" s="1">
        <f t="shared" si="601"/>
        <v>2015</v>
      </c>
      <c r="X3820" s="1">
        <f t="shared" si="602"/>
        <v>2015</v>
      </c>
    </row>
    <row r="3821" spans="1:24" ht="40.5" x14ac:dyDescent="0.3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17">
        <f t="shared" si="598"/>
        <v>42202.668055555558</v>
      </c>
      <c r="L3821" s="17">
        <f t="shared" si="599"/>
        <v>42184.001203703701</v>
      </c>
      <c r="M3821" s="5" t="b">
        <v>0</v>
      </c>
      <c r="N3821" s="5">
        <v>26</v>
      </c>
      <c r="O3821" s="5" t="b">
        <v>1</v>
      </c>
      <c r="P3821" s="5" t="s">
        <v>8271</v>
      </c>
      <c r="Q3821" s="10">
        <f t="shared" si="594"/>
        <v>106.4</v>
      </c>
      <c r="R3821" s="12">
        <f t="shared" si="595"/>
        <v>2.6</v>
      </c>
      <c r="S3821" s="13" t="str">
        <f t="shared" si="600"/>
        <v>Theater</v>
      </c>
      <c r="T3821" s="13" t="str">
        <f t="shared" si="593"/>
        <v>Plays</v>
      </c>
      <c r="U3821" s="18" t="str">
        <f t="shared" si="596"/>
        <v>Jul</v>
      </c>
      <c r="V3821" s="18" t="str">
        <f t="shared" si="597"/>
        <v>Jun</v>
      </c>
      <c r="W3821" s="1">
        <f t="shared" si="601"/>
        <v>2015</v>
      </c>
      <c r="X3821" s="1">
        <f t="shared" si="602"/>
        <v>2015</v>
      </c>
    </row>
    <row r="3822" spans="1:24" ht="40.5" x14ac:dyDescent="0.3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17">
        <f t="shared" si="598"/>
        <v>42190.443483796298</v>
      </c>
      <c r="L3822" s="17">
        <f t="shared" si="599"/>
        <v>42160.443483796298</v>
      </c>
      <c r="M3822" s="5" t="b">
        <v>0</v>
      </c>
      <c r="N3822" s="5">
        <v>20</v>
      </c>
      <c r="O3822" s="5" t="b">
        <v>1</v>
      </c>
      <c r="P3822" s="5" t="s">
        <v>8271</v>
      </c>
      <c r="Q3822" s="10">
        <f t="shared" si="594"/>
        <v>143.33333333333334</v>
      </c>
      <c r="R3822" s="12">
        <f t="shared" si="595"/>
        <v>6.666666666666667</v>
      </c>
      <c r="S3822" s="13" t="str">
        <f t="shared" si="600"/>
        <v>Theater</v>
      </c>
      <c r="T3822" s="13" t="str">
        <f t="shared" si="593"/>
        <v>Plays</v>
      </c>
      <c r="U3822" s="18" t="str">
        <f t="shared" si="596"/>
        <v>Jul</v>
      </c>
      <c r="V3822" s="18" t="str">
        <f t="shared" si="597"/>
        <v>Jun</v>
      </c>
      <c r="W3822" s="1">
        <f t="shared" si="601"/>
        <v>2015</v>
      </c>
      <c r="X3822" s="1">
        <f t="shared" si="602"/>
        <v>2015</v>
      </c>
    </row>
    <row r="3823" spans="1:24" ht="60.75" x14ac:dyDescent="0.3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17">
        <f t="shared" si="598"/>
        <v>42372.972303240742</v>
      </c>
      <c r="L3823" s="17">
        <f t="shared" si="599"/>
        <v>42340.972303240742</v>
      </c>
      <c r="M3823" s="5" t="b">
        <v>0</v>
      </c>
      <c r="N3823" s="5">
        <v>46</v>
      </c>
      <c r="O3823" s="5" t="b">
        <v>1</v>
      </c>
      <c r="P3823" s="5" t="s">
        <v>8271</v>
      </c>
      <c r="Q3823" s="10">
        <f t="shared" si="594"/>
        <v>104.54285714285714</v>
      </c>
      <c r="R3823" s="12">
        <f t="shared" si="595"/>
        <v>1.3142857142857143</v>
      </c>
      <c r="S3823" s="13" t="str">
        <f t="shared" si="600"/>
        <v>Theater</v>
      </c>
      <c r="T3823" s="13" t="str">
        <f t="shared" si="593"/>
        <v>Plays</v>
      </c>
      <c r="U3823" s="18" t="str">
        <f t="shared" si="596"/>
        <v>Jan</v>
      </c>
      <c r="V3823" s="18" t="str">
        <f t="shared" si="597"/>
        <v>Dec</v>
      </c>
      <c r="W3823" s="1">
        <f t="shared" si="601"/>
        <v>2016</v>
      </c>
      <c r="X3823" s="1">
        <f t="shared" si="602"/>
        <v>2015</v>
      </c>
    </row>
    <row r="3824" spans="1:24" ht="60.75" x14ac:dyDescent="0.3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17">
        <f t="shared" si="598"/>
        <v>42388.749305555553</v>
      </c>
      <c r="L3824" s="17">
        <f t="shared" si="599"/>
        <v>42329.629826388882</v>
      </c>
      <c r="M3824" s="5" t="b">
        <v>0</v>
      </c>
      <c r="N3824" s="5">
        <v>76</v>
      </c>
      <c r="O3824" s="5" t="b">
        <v>1</v>
      </c>
      <c r="P3824" s="5" t="s">
        <v>8271</v>
      </c>
      <c r="Q3824" s="10">
        <f t="shared" si="594"/>
        <v>110.02</v>
      </c>
      <c r="R3824" s="12">
        <f t="shared" si="595"/>
        <v>1.52</v>
      </c>
      <c r="S3824" s="13" t="str">
        <f t="shared" si="600"/>
        <v>Theater</v>
      </c>
      <c r="T3824" s="13" t="str">
        <f t="shared" ref="T3824:T3887" si="603">IF(ISNUMBER(SEARCH("television",P3824)),"Video/Televison",IF(ISNUMBER(SEARCH("documentary",P3824)),"Video/Documentary",IF(ISNUMBER(SEARCH("drama",P3824)),"Video/Drama",IF(ISNUMBER(SEARCH("science",P3824)),"Video/Science Fiction",IF(ISNUMBER(SEARCH("shorts",P3824)),"Video/Shorts",IF(ISNUMBER(SEARCH("Trucks",P3824)),"Food Trucks",IF(ISNUMBER(SEARCH("restaurants",P3824)),"Restaurants",IF(ISNUMBER(SEARCH("small",P3824)),"Small Batch",IF(ISNUMBER(SEARCH("mobile",P3824)),"Mobile Games",IF(ISNUMBER(SEARCH("tabletop",P3824)),"Tabletop Games",IF(ISNUMBER(SEARCH("video",P3824)),"Video Games",IF(ISNUMBER(SEARCH("audio",P3824)),"Audio",IF(ISNUMBER(SEARCH("classical",P3824)),"Classical",IF(ISNUMBER(SEARCH("electric",P3824)),"Electric Music",IF(ISNUMBER(SEARCH("faith",P3824)),"Faith",IF(ISNUMBER(SEARCH("indie",P3824)),"Indie Music",IF(ISNUMBER(SEARCH("jazz",P3824)),"Jazz",IF(ISNUMBER(SEARCH("metal",P3824)),"Metal",IF(ISNUMBER(SEARCH("pop",P3824)),"Pop",IF(ISNUMBER(SEARCH("world",P3824)),"World Music",IF(ISNUMBER(SEARCH("plays",P3824)),"Plays",IF(ISNUMBER(SEARCH("spaces",P3824)),"Spaces",IF(ISNUMBER(SEARCH("marker",P3824)),"Markerpaces",IF(ISNUMBER(SEARCH("exploration",P3824)),"Space Exploration",IF(ISNUMBER(SEARCH("wearables",P3824)),"Wearables",IF(ISNUMBER(SEARCH("web",P3824)),"Web",IF(ISNUMBER(SEARCH("hardware",P3824)),"Hardware",IF(ISNUMBER(SEARCH("nature",P3824)),"Nature",IF(ISNUMBER(SEARCH("people",P3824)),"People",IF(ISNUMBER(SEARCH("photobooks",P3824)),"Photobooks",IF(ISNUMBER(SEARCH("places",P3824)),"Places",IF(ISNUMBER(SEARCH("nonfiction",P3824)),"Nonfiction",IF(ISNUMBER(SEARCH("fiction",P3824)),"fiction",IF(ISNUMBER(SEARCH("radio",P3824)),"Radio &amp; Podcast",IF(ISNUMBER(SEARCH("translation",P3824)),"Translation",IF(ISNUMBER(SEARCH("musical",P3824)),"Musical",IF(ISNUMBER(SEARCH("rock",P3824)),"Rock",IF(ISNUMBER(SEARCH("books",P3824)),"Books",IF(ISNUMBER(SEARCH("music/electronic",P3824)),"Electronic Music",IF(ISNUMBER(SEARCH("gadgets",P3824)),"Gadgets"))))))))))))))))))))))))))))))))))))))))</f>
        <v>Plays</v>
      </c>
      <c r="U3824" s="18" t="str">
        <f t="shared" si="596"/>
        <v>Jan</v>
      </c>
      <c r="V3824" s="18" t="str">
        <f t="shared" si="597"/>
        <v>Nov</v>
      </c>
      <c r="W3824" s="1">
        <f t="shared" si="601"/>
        <v>2016</v>
      </c>
      <c r="X3824" s="1">
        <f t="shared" si="602"/>
        <v>2015</v>
      </c>
    </row>
    <row r="3825" spans="1:24" ht="40.5" x14ac:dyDescent="0.3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17">
        <f t="shared" si="598"/>
        <v>42204.957638888889</v>
      </c>
      <c r="L3825" s="17">
        <f t="shared" si="599"/>
        <v>42170.701898148145</v>
      </c>
      <c r="M3825" s="5" t="b">
        <v>0</v>
      </c>
      <c r="N3825" s="5">
        <v>41</v>
      </c>
      <c r="O3825" s="5" t="b">
        <v>1</v>
      </c>
      <c r="P3825" s="5" t="s">
        <v>8271</v>
      </c>
      <c r="Q3825" s="10">
        <f t="shared" si="594"/>
        <v>106</v>
      </c>
      <c r="R3825" s="12">
        <f t="shared" si="595"/>
        <v>1.64</v>
      </c>
      <c r="S3825" s="13" t="str">
        <f t="shared" si="600"/>
        <v>Theater</v>
      </c>
      <c r="T3825" s="13" t="str">
        <f t="shared" si="603"/>
        <v>Plays</v>
      </c>
      <c r="U3825" s="18" t="str">
        <f t="shared" si="596"/>
        <v>Jul</v>
      </c>
      <c r="V3825" s="18" t="str">
        <f t="shared" si="597"/>
        <v>Jun</v>
      </c>
      <c r="W3825" s="1">
        <f t="shared" si="601"/>
        <v>2015</v>
      </c>
      <c r="X3825" s="1">
        <f t="shared" si="602"/>
        <v>2015</v>
      </c>
    </row>
    <row r="3826" spans="1:24" ht="40.5" x14ac:dyDescent="0.3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17">
        <f t="shared" si="598"/>
        <v>42583.361805555549</v>
      </c>
      <c r="L3826" s="17">
        <f t="shared" si="599"/>
        <v>42571.417858796289</v>
      </c>
      <c r="M3826" s="5" t="b">
        <v>0</v>
      </c>
      <c r="N3826" s="5">
        <v>7</v>
      </c>
      <c r="O3826" s="5" t="b">
        <v>1</v>
      </c>
      <c r="P3826" s="5" t="s">
        <v>8271</v>
      </c>
      <c r="Q3826" s="10">
        <f t="shared" si="594"/>
        <v>108</v>
      </c>
      <c r="R3826" s="12">
        <f t="shared" si="595"/>
        <v>2.8</v>
      </c>
      <c r="S3826" s="13" t="str">
        <f t="shared" si="600"/>
        <v>Theater</v>
      </c>
      <c r="T3826" s="13" t="str">
        <f t="shared" si="603"/>
        <v>Plays</v>
      </c>
      <c r="U3826" s="18" t="str">
        <f t="shared" si="596"/>
        <v>Aug</v>
      </c>
      <c r="V3826" s="18" t="str">
        <f t="shared" si="597"/>
        <v>Jul</v>
      </c>
      <c r="W3826" s="1">
        <f t="shared" si="601"/>
        <v>2016</v>
      </c>
      <c r="X3826" s="1">
        <f t="shared" si="602"/>
        <v>2016</v>
      </c>
    </row>
    <row r="3827" spans="1:24" ht="40.5" x14ac:dyDescent="0.3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17">
        <f t="shared" si="598"/>
        <v>42171.861273148148</v>
      </c>
      <c r="L3827" s="17">
        <f t="shared" si="599"/>
        <v>42150.861273148148</v>
      </c>
      <c r="M3827" s="5" t="b">
        <v>0</v>
      </c>
      <c r="N3827" s="5">
        <v>49</v>
      </c>
      <c r="O3827" s="5" t="b">
        <v>1</v>
      </c>
      <c r="P3827" s="5" t="s">
        <v>8271</v>
      </c>
      <c r="Q3827" s="10">
        <f t="shared" si="594"/>
        <v>105.42</v>
      </c>
      <c r="R3827" s="12">
        <f t="shared" si="595"/>
        <v>0.98</v>
      </c>
      <c r="S3827" s="13" t="str">
        <f t="shared" si="600"/>
        <v>Theater</v>
      </c>
      <c r="T3827" s="13" t="str">
        <f t="shared" si="603"/>
        <v>Plays</v>
      </c>
      <c r="U3827" s="18" t="str">
        <f t="shared" si="596"/>
        <v>Jun</v>
      </c>
      <c r="V3827" s="18" t="str">
        <f t="shared" si="597"/>
        <v>May</v>
      </c>
      <c r="W3827" s="1">
        <f t="shared" si="601"/>
        <v>2015</v>
      </c>
      <c r="X3827" s="1">
        <f t="shared" si="602"/>
        <v>2015</v>
      </c>
    </row>
    <row r="3828" spans="1:24" ht="40.5" x14ac:dyDescent="0.3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17">
        <f t="shared" si="598"/>
        <v>42131.215208333328</v>
      </c>
      <c r="L3828" s="17">
        <f t="shared" si="599"/>
        <v>42101.215208333328</v>
      </c>
      <c r="M3828" s="5" t="b">
        <v>0</v>
      </c>
      <c r="N3828" s="5">
        <v>26</v>
      </c>
      <c r="O3828" s="5" t="b">
        <v>1</v>
      </c>
      <c r="P3828" s="5" t="s">
        <v>8271</v>
      </c>
      <c r="Q3828" s="10">
        <f t="shared" si="594"/>
        <v>119.16666666666667</v>
      </c>
      <c r="R3828" s="12">
        <f t="shared" si="595"/>
        <v>4.333333333333333</v>
      </c>
      <c r="S3828" s="13" t="str">
        <f t="shared" si="600"/>
        <v>Theater</v>
      </c>
      <c r="T3828" s="13" t="str">
        <f t="shared" si="603"/>
        <v>Plays</v>
      </c>
      <c r="U3828" s="18" t="str">
        <f t="shared" si="596"/>
        <v>May</v>
      </c>
      <c r="V3828" s="18" t="str">
        <f t="shared" si="597"/>
        <v>Apr</v>
      </c>
      <c r="W3828" s="1">
        <f t="shared" si="601"/>
        <v>2015</v>
      </c>
      <c r="X3828" s="1">
        <f t="shared" si="602"/>
        <v>2015</v>
      </c>
    </row>
    <row r="3829" spans="1:24" ht="60.75" x14ac:dyDescent="0.3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17">
        <f t="shared" si="598"/>
        <v>42089.791666666664</v>
      </c>
      <c r="L3829" s="17">
        <f t="shared" si="599"/>
        <v>42034.719918981478</v>
      </c>
      <c r="M3829" s="5" t="b">
        <v>0</v>
      </c>
      <c r="N3829" s="5">
        <v>65</v>
      </c>
      <c r="O3829" s="5" t="b">
        <v>1</v>
      </c>
      <c r="P3829" s="5" t="s">
        <v>8271</v>
      </c>
      <c r="Q3829" s="10">
        <f t="shared" si="594"/>
        <v>152.66666666666666</v>
      </c>
      <c r="R3829" s="12">
        <f t="shared" si="595"/>
        <v>2.1666666666666665</v>
      </c>
      <c r="S3829" s="13" t="str">
        <f t="shared" si="600"/>
        <v>Theater</v>
      </c>
      <c r="T3829" s="13" t="str">
        <f t="shared" si="603"/>
        <v>Plays</v>
      </c>
      <c r="U3829" s="18" t="str">
        <f t="shared" si="596"/>
        <v>Mar</v>
      </c>
      <c r="V3829" s="18" t="str">
        <f t="shared" si="597"/>
        <v>Jan</v>
      </c>
      <c r="W3829" s="1">
        <f t="shared" si="601"/>
        <v>2015</v>
      </c>
      <c r="X3829" s="1">
        <f t="shared" si="602"/>
        <v>2015</v>
      </c>
    </row>
    <row r="3830" spans="1:24" ht="40.5" x14ac:dyDescent="0.3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17">
        <f t="shared" si="598"/>
        <v>42004.36096064814</v>
      </c>
      <c r="L3830" s="17">
        <f t="shared" si="599"/>
        <v>41944.319293981483</v>
      </c>
      <c r="M3830" s="5" t="b">
        <v>0</v>
      </c>
      <c r="N3830" s="5">
        <v>28</v>
      </c>
      <c r="O3830" s="5" t="b">
        <v>1</v>
      </c>
      <c r="P3830" s="5" t="s">
        <v>8271</v>
      </c>
      <c r="Q3830" s="10">
        <f t="shared" si="594"/>
        <v>100</v>
      </c>
      <c r="R3830" s="12">
        <f t="shared" si="595"/>
        <v>0.56000000000000005</v>
      </c>
      <c r="S3830" s="13" t="str">
        <f t="shared" si="600"/>
        <v>Theater</v>
      </c>
      <c r="T3830" s="13" t="str">
        <f t="shared" si="603"/>
        <v>Plays</v>
      </c>
      <c r="U3830" s="18" t="str">
        <f t="shared" si="596"/>
        <v>Dec</v>
      </c>
      <c r="V3830" s="18" t="str">
        <f t="shared" si="597"/>
        <v>Nov</v>
      </c>
      <c r="W3830" s="1">
        <f t="shared" si="601"/>
        <v>2014</v>
      </c>
      <c r="X3830" s="1">
        <f t="shared" si="602"/>
        <v>2014</v>
      </c>
    </row>
    <row r="3831" spans="1:24" ht="40.5" x14ac:dyDescent="0.3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17">
        <f t="shared" si="598"/>
        <v>42613.657071759262</v>
      </c>
      <c r="L3831" s="17">
        <f t="shared" si="599"/>
        <v>42593.657071759262</v>
      </c>
      <c r="M3831" s="5" t="b">
        <v>0</v>
      </c>
      <c r="N3831" s="5">
        <v>8</v>
      </c>
      <c r="O3831" s="5" t="b">
        <v>1</v>
      </c>
      <c r="P3831" s="5" t="s">
        <v>8271</v>
      </c>
      <c r="Q3831" s="10">
        <f t="shared" si="594"/>
        <v>100.2</v>
      </c>
      <c r="R3831" s="12">
        <f t="shared" si="595"/>
        <v>1.6</v>
      </c>
      <c r="S3831" s="13" t="str">
        <f t="shared" si="600"/>
        <v>Theater</v>
      </c>
      <c r="T3831" s="13" t="str">
        <f t="shared" si="603"/>
        <v>Plays</v>
      </c>
      <c r="U3831" s="18" t="str">
        <f t="shared" si="596"/>
        <v>Aug</v>
      </c>
      <c r="V3831" s="18" t="str">
        <f t="shared" si="597"/>
        <v>Aug</v>
      </c>
      <c r="W3831" s="1">
        <f t="shared" si="601"/>
        <v>2016</v>
      </c>
      <c r="X3831" s="1">
        <f t="shared" si="602"/>
        <v>2016</v>
      </c>
    </row>
    <row r="3832" spans="1:24" ht="40.5" x14ac:dyDescent="0.3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17">
        <f t="shared" si="598"/>
        <v>42517.532534722217</v>
      </c>
      <c r="L3832" s="17">
        <f t="shared" si="599"/>
        <v>42503.532534722217</v>
      </c>
      <c r="M3832" s="5" t="b">
        <v>0</v>
      </c>
      <c r="N3832" s="5">
        <v>3</v>
      </c>
      <c r="O3832" s="5" t="b">
        <v>1</v>
      </c>
      <c r="P3832" s="5" t="s">
        <v>8271</v>
      </c>
      <c r="Q3832" s="10">
        <f t="shared" si="594"/>
        <v>225</v>
      </c>
      <c r="R3832" s="12">
        <f t="shared" si="595"/>
        <v>3</v>
      </c>
      <c r="S3832" s="13" t="str">
        <f t="shared" si="600"/>
        <v>Theater</v>
      </c>
      <c r="T3832" s="13" t="str">
        <f t="shared" si="603"/>
        <v>Plays</v>
      </c>
      <c r="U3832" s="18" t="str">
        <f t="shared" si="596"/>
        <v>May</v>
      </c>
      <c r="V3832" s="18" t="str">
        <f t="shared" si="597"/>
        <v>May</v>
      </c>
      <c r="W3832" s="1">
        <f t="shared" si="601"/>
        <v>2016</v>
      </c>
      <c r="X3832" s="1">
        <f t="shared" si="602"/>
        <v>2016</v>
      </c>
    </row>
    <row r="3833" spans="1:24" ht="40.5" x14ac:dyDescent="0.3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17">
        <f t="shared" si="598"/>
        <v>41948.682233796295</v>
      </c>
      <c r="L3833" s="17">
        <f t="shared" si="599"/>
        <v>41927.640567129631</v>
      </c>
      <c r="M3833" s="5" t="b">
        <v>0</v>
      </c>
      <c r="N3833" s="5">
        <v>9</v>
      </c>
      <c r="O3833" s="5" t="b">
        <v>1</v>
      </c>
      <c r="P3833" s="5" t="s">
        <v>8271</v>
      </c>
      <c r="Q3833" s="10">
        <f t="shared" si="594"/>
        <v>106.02200000000001</v>
      </c>
      <c r="R3833" s="12">
        <f t="shared" si="595"/>
        <v>1.8</v>
      </c>
      <c r="S3833" s="13" t="str">
        <f t="shared" si="600"/>
        <v>Theater</v>
      </c>
      <c r="T3833" s="13" t="str">
        <f t="shared" si="603"/>
        <v>Plays</v>
      </c>
      <c r="U3833" s="18" t="str">
        <f t="shared" si="596"/>
        <v>Nov</v>
      </c>
      <c r="V3833" s="18" t="str">
        <f t="shared" si="597"/>
        <v>Oct</v>
      </c>
      <c r="W3833" s="1">
        <f t="shared" si="601"/>
        <v>2014</v>
      </c>
      <c r="X3833" s="1">
        <f t="shared" si="602"/>
        <v>2014</v>
      </c>
    </row>
    <row r="3834" spans="1:24" ht="40.5" x14ac:dyDescent="0.3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17">
        <f t="shared" si="598"/>
        <v>42419.906655092585</v>
      </c>
      <c r="L3834" s="17">
        <f t="shared" si="599"/>
        <v>42374.906655092585</v>
      </c>
      <c r="M3834" s="5" t="b">
        <v>0</v>
      </c>
      <c r="N3834" s="5">
        <v>9</v>
      </c>
      <c r="O3834" s="5" t="b">
        <v>1</v>
      </c>
      <c r="P3834" s="5" t="s">
        <v>8271</v>
      </c>
      <c r="Q3834" s="10">
        <f t="shared" si="594"/>
        <v>104.66666666666667</v>
      </c>
      <c r="R3834" s="12">
        <f t="shared" si="595"/>
        <v>0.75</v>
      </c>
      <c r="S3834" s="13" t="str">
        <f t="shared" si="600"/>
        <v>Theater</v>
      </c>
      <c r="T3834" s="13" t="str">
        <f t="shared" si="603"/>
        <v>Plays</v>
      </c>
      <c r="U3834" s="18" t="str">
        <f t="shared" si="596"/>
        <v>Feb</v>
      </c>
      <c r="V3834" s="18" t="str">
        <f t="shared" si="597"/>
        <v>Jan</v>
      </c>
      <c r="W3834" s="1">
        <f t="shared" si="601"/>
        <v>2016</v>
      </c>
      <c r="X3834" s="1">
        <f t="shared" si="602"/>
        <v>2016</v>
      </c>
    </row>
    <row r="3835" spans="1:24" ht="40.5" x14ac:dyDescent="0.3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17">
        <f t="shared" si="598"/>
        <v>41974.589583333327</v>
      </c>
      <c r="L3835" s="17">
        <f t="shared" si="599"/>
        <v>41963.664027777777</v>
      </c>
      <c r="M3835" s="5" t="b">
        <v>0</v>
      </c>
      <c r="N3835" s="5">
        <v>20</v>
      </c>
      <c r="O3835" s="5" t="b">
        <v>1</v>
      </c>
      <c r="P3835" s="5" t="s">
        <v>8271</v>
      </c>
      <c r="Q3835" s="10">
        <f t="shared" si="594"/>
        <v>116.66666666666667</v>
      </c>
      <c r="R3835" s="12">
        <f t="shared" si="595"/>
        <v>1.6666666666666667</v>
      </c>
      <c r="S3835" s="13" t="str">
        <f t="shared" si="600"/>
        <v>Theater</v>
      </c>
      <c r="T3835" s="13" t="str">
        <f t="shared" si="603"/>
        <v>Plays</v>
      </c>
      <c r="U3835" s="18" t="str">
        <f t="shared" si="596"/>
        <v>Dec</v>
      </c>
      <c r="V3835" s="18" t="str">
        <f t="shared" si="597"/>
        <v>Nov</v>
      </c>
      <c r="W3835" s="1">
        <f t="shared" si="601"/>
        <v>2014</v>
      </c>
      <c r="X3835" s="1">
        <f t="shared" si="602"/>
        <v>2014</v>
      </c>
    </row>
    <row r="3836" spans="1:24" ht="40.5" x14ac:dyDescent="0.3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17">
        <f t="shared" si="598"/>
        <v>42173.236886574072</v>
      </c>
      <c r="L3836" s="17">
        <f t="shared" si="599"/>
        <v>42143.236886574072</v>
      </c>
      <c r="M3836" s="5" t="b">
        <v>0</v>
      </c>
      <c r="N3836" s="5">
        <v>57</v>
      </c>
      <c r="O3836" s="5" t="b">
        <v>1</v>
      </c>
      <c r="P3836" s="5" t="s">
        <v>8271</v>
      </c>
      <c r="Q3836" s="10">
        <f t="shared" si="594"/>
        <v>109.03333333333333</v>
      </c>
      <c r="R3836" s="12">
        <f t="shared" si="595"/>
        <v>1.9</v>
      </c>
      <c r="S3836" s="13" t="str">
        <f t="shared" si="600"/>
        <v>Theater</v>
      </c>
      <c r="T3836" s="13" t="str">
        <f t="shared" si="603"/>
        <v>Plays</v>
      </c>
      <c r="U3836" s="18" t="str">
        <f t="shared" si="596"/>
        <v>Jun</v>
      </c>
      <c r="V3836" s="18" t="str">
        <f t="shared" si="597"/>
        <v>May</v>
      </c>
      <c r="W3836" s="1">
        <f t="shared" si="601"/>
        <v>2015</v>
      </c>
      <c r="X3836" s="1">
        <f t="shared" si="602"/>
        <v>2015</v>
      </c>
    </row>
    <row r="3837" spans="1:24" ht="40.5" x14ac:dyDescent="0.3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17">
        <f t="shared" si="598"/>
        <v>42481.733888888884</v>
      </c>
      <c r="L3837" s="17">
        <f t="shared" si="599"/>
        <v>42460.733888888884</v>
      </c>
      <c r="M3837" s="5" t="b">
        <v>0</v>
      </c>
      <c r="N3837" s="5">
        <v>8</v>
      </c>
      <c r="O3837" s="5" t="b">
        <v>1</v>
      </c>
      <c r="P3837" s="5" t="s">
        <v>8271</v>
      </c>
      <c r="Q3837" s="10">
        <f t="shared" si="594"/>
        <v>160</v>
      </c>
      <c r="R3837" s="12">
        <f t="shared" si="595"/>
        <v>4</v>
      </c>
      <c r="S3837" s="13" t="str">
        <f t="shared" si="600"/>
        <v>Theater</v>
      </c>
      <c r="T3837" s="13" t="str">
        <f t="shared" si="603"/>
        <v>Plays</v>
      </c>
      <c r="U3837" s="18" t="str">
        <f t="shared" si="596"/>
        <v>Apr</v>
      </c>
      <c r="V3837" s="18" t="str">
        <f t="shared" si="597"/>
        <v>Mar</v>
      </c>
      <c r="W3837" s="1">
        <f t="shared" si="601"/>
        <v>2016</v>
      </c>
      <c r="X3837" s="1">
        <f t="shared" si="602"/>
        <v>2016</v>
      </c>
    </row>
    <row r="3838" spans="1:24" ht="40.5" x14ac:dyDescent="0.3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17">
        <f t="shared" si="598"/>
        <v>42584.964583333327</v>
      </c>
      <c r="L3838" s="17">
        <f t="shared" si="599"/>
        <v>42553.718194444438</v>
      </c>
      <c r="M3838" s="5" t="b">
        <v>0</v>
      </c>
      <c r="N3838" s="5">
        <v>14</v>
      </c>
      <c r="O3838" s="5" t="b">
        <v>1</v>
      </c>
      <c r="P3838" s="5" t="s">
        <v>8271</v>
      </c>
      <c r="Q3838" s="10">
        <f t="shared" si="594"/>
        <v>112.5</v>
      </c>
      <c r="R3838" s="12">
        <f t="shared" si="595"/>
        <v>1.75</v>
      </c>
      <c r="S3838" s="13" t="str">
        <f t="shared" si="600"/>
        <v>Theater</v>
      </c>
      <c r="T3838" s="13" t="str">
        <f t="shared" si="603"/>
        <v>Plays</v>
      </c>
      <c r="U3838" s="18" t="str">
        <f t="shared" si="596"/>
        <v>Aug</v>
      </c>
      <c r="V3838" s="18" t="str">
        <f t="shared" si="597"/>
        <v>Jul</v>
      </c>
      <c r="W3838" s="1">
        <f t="shared" si="601"/>
        <v>2016</v>
      </c>
      <c r="X3838" s="1">
        <f t="shared" si="602"/>
        <v>2016</v>
      </c>
    </row>
    <row r="3839" spans="1:24" ht="40.5" x14ac:dyDescent="0.3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17">
        <f t="shared" si="598"/>
        <v>42188.557384259257</v>
      </c>
      <c r="L3839" s="17">
        <f t="shared" si="599"/>
        <v>42152.557384259257</v>
      </c>
      <c r="M3839" s="5" t="b">
        <v>0</v>
      </c>
      <c r="N3839" s="5">
        <v>17</v>
      </c>
      <c r="O3839" s="5" t="b">
        <v>1</v>
      </c>
      <c r="P3839" s="5" t="s">
        <v>8271</v>
      </c>
      <c r="Q3839" s="10">
        <f t="shared" si="594"/>
        <v>102.1</v>
      </c>
      <c r="R3839" s="12">
        <f t="shared" si="595"/>
        <v>0.85</v>
      </c>
      <c r="S3839" s="13" t="str">
        <f t="shared" si="600"/>
        <v>Theater</v>
      </c>
      <c r="T3839" s="13" t="str">
        <f t="shared" si="603"/>
        <v>Plays</v>
      </c>
      <c r="U3839" s="18" t="str">
        <f t="shared" si="596"/>
        <v>Jul</v>
      </c>
      <c r="V3839" s="18" t="str">
        <f t="shared" si="597"/>
        <v>May</v>
      </c>
      <c r="W3839" s="1">
        <f t="shared" si="601"/>
        <v>2015</v>
      </c>
      <c r="X3839" s="1">
        <f t="shared" si="602"/>
        <v>2015</v>
      </c>
    </row>
    <row r="3840" spans="1:24" ht="60.75" x14ac:dyDescent="0.3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17">
        <f t="shared" si="598"/>
        <v>42146.502418981479</v>
      </c>
      <c r="L3840" s="17">
        <f t="shared" si="599"/>
        <v>42116.502418981479</v>
      </c>
      <c r="M3840" s="5" t="b">
        <v>0</v>
      </c>
      <c r="N3840" s="5">
        <v>100</v>
      </c>
      <c r="O3840" s="5" t="b">
        <v>1</v>
      </c>
      <c r="P3840" s="5" t="s">
        <v>8271</v>
      </c>
      <c r="Q3840" s="10">
        <f t="shared" si="594"/>
        <v>100.824</v>
      </c>
      <c r="R3840" s="12">
        <f t="shared" si="595"/>
        <v>0.1</v>
      </c>
      <c r="S3840" s="13" t="str">
        <f t="shared" si="600"/>
        <v>Theater</v>
      </c>
      <c r="T3840" s="13" t="str">
        <f t="shared" si="603"/>
        <v>Plays</v>
      </c>
      <c r="U3840" s="18" t="str">
        <f t="shared" si="596"/>
        <v>May</v>
      </c>
      <c r="V3840" s="18" t="str">
        <f t="shared" si="597"/>
        <v>Apr</v>
      </c>
      <c r="W3840" s="1">
        <f t="shared" si="601"/>
        <v>2015</v>
      </c>
      <c r="X3840" s="1">
        <f t="shared" si="602"/>
        <v>2015</v>
      </c>
    </row>
    <row r="3841" spans="1:24" ht="40.5" x14ac:dyDescent="0.3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17">
        <f t="shared" si="598"/>
        <v>42214.934305555558</v>
      </c>
      <c r="L3841" s="17">
        <f t="shared" si="599"/>
        <v>42154.934305555558</v>
      </c>
      <c r="M3841" s="5" t="b">
        <v>0</v>
      </c>
      <c r="N3841" s="5">
        <v>32</v>
      </c>
      <c r="O3841" s="5" t="b">
        <v>1</v>
      </c>
      <c r="P3841" s="5" t="s">
        <v>8271</v>
      </c>
      <c r="Q3841" s="10">
        <f t="shared" si="594"/>
        <v>101.25</v>
      </c>
      <c r="R3841" s="12">
        <f t="shared" si="595"/>
        <v>1.6</v>
      </c>
      <c r="S3841" s="13" t="str">
        <f t="shared" si="600"/>
        <v>Theater</v>
      </c>
      <c r="T3841" s="13" t="str">
        <f t="shared" si="603"/>
        <v>Plays</v>
      </c>
      <c r="U3841" s="18" t="str">
        <f t="shared" si="596"/>
        <v>Jul</v>
      </c>
      <c r="V3841" s="18" t="str">
        <f t="shared" si="597"/>
        <v>May</v>
      </c>
      <c r="W3841" s="1">
        <f t="shared" si="601"/>
        <v>2015</v>
      </c>
      <c r="X3841" s="1">
        <f t="shared" si="602"/>
        <v>2015</v>
      </c>
    </row>
    <row r="3842" spans="1:24" ht="40.5" x14ac:dyDescent="0.3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17">
        <f t="shared" si="598"/>
        <v>42457.45172453703</v>
      </c>
      <c r="L3842" s="17">
        <f t="shared" si="599"/>
        <v>42432.493391203701</v>
      </c>
      <c r="M3842" s="5" t="b">
        <v>0</v>
      </c>
      <c r="N3842" s="5">
        <v>3</v>
      </c>
      <c r="O3842" s="5" t="b">
        <v>1</v>
      </c>
      <c r="P3842" s="5" t="s">
        <v>8271</v>
      </c>
      <c r="Q3842" s="10">
        <f t="shared" ref="Q3842:Q3905" si="604">100*E3842/D3842</f>
        <v>6500</v>
      </c>
      <c r="R3842" s="12">
        <f t="shared" ref="R3842:R3905" si="605">100*N3842/D3842</f>
        <v>300</v>
      </c>
      <c r="S3842" s="13" t="str">
        <f t="shared" si="600"/>
        <v>Theater</v>
      </c>
      <c r="T3842" s="13" t="str">
        <f t="shared" si="603"/>
        <v>Plays</v>
      </c>
      <c r="U3842" s="18" t="str">
        <f t="shared" ref="U3842:U3905" si="606">TEXT((I3842/86400)+25569+(-5/24), "mmm")</f>
        <v>Mar</v>
      </c>
      <c r="V3842" s="18" t="str">
        <f t="shared" ref="V3842:V3905" si="607">TEXT((J3842/86400)+25569+(-5/24), "mmm")</f>
        <v>Mar</v>
      </c>
      <c r="W3842" s="1">
        <f t="shared" si="601"/>
        <v>2016</v>
      </c>
      <c r="X3842" s="1">
        <f t="shared" si="602"/>
        <v>2016</v>
      </c>
    </row>
    <row r="3843" spans="1:24" ht="60.75" x14ac:dyDescent="0.3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17">
        <f t="shared" ref="K3843:K3906" si="608">(I3843/86400)+25569+(-5/24)</f>
        <v>41840.57739583333</v>
      </c>
      <c r="L3843" s="17">
        <f t="shared" ref="L3843:L3906" si="609">(J3843/86400)+25569+(-5/24)</f>
        <v>41780.57739583333</v>
      </c>
      <c r="M3843" s="5" t="b">
        <v>1</v>
      </c>
      <c r="N3843" s="5">
        <v>34</v>
      </c>
      <c r="O3843" s="5" t="b">
        <v>0</v>
      </c>
      <c r="P3843" s="5" t="s">
        <v>8271</v>
      </c>
      <c r="Q3843" s="10">
        <f t="shared" si="604"/>
        <v>8.7200000000000006</v>
      </c>
      <c r="R3843" s="12">
        <f t="shared" si="605"/>
        <v>0.34</v>
      </c>
      <c r="S3843" s="13" t="str">
        <f t="shared" ref="S3843:S3906" si="610">IF(ISNUMBER(SEARCH("film",P3843)),"Film",IF(ISNUMBER(SEARCH("theater",P3843)),"Theater",IF(ISNUMBER(SEARCH("music",P3843)),"Music",IF(ISNUMBER(SEARCH("technology",P3843)),"Technology",IF(ISNUMBER(SEARCH("journalism",P3843)),"Journalism",IF(ISNUMBER(SEARCH("games",P3843)),"Games",IF(ISNUMBER(SEARCH("food",P3843)),"Food",IF(ISNUMBER(SEARCH("photography",P3843)),"Photography",IF(ISNUMBER(SEARCH("publishing",P3843)),"Publishing")))))))))</f>
        <v>Theater</v>
      </c>
      <c r="T3843" s="13" t="str">
        <f t="shared" si="603"/>
        <v>Plays</v>
      </c>
      <c r="U3843" s="18" t="str">
        <f t="shared" si="606"/>
        <v>Jul</v>
      </c>
      <c r="V3843" s="18" t="str">
        <f t="shared" si="607"/>
        <v>May</v>
      </c>
      <c r="W3843" s="1">
        <f t="shared" ref="W3843:W3906" si="611">YEAR(K3843)</f>
        <v>2014</v>
      </c>
      <c r="X3843" s="1">
        <f t="shared" ref="X3843:X3906" si="612">YEAR(L3843)</f>
        <v>2014</v>
      </c>
    </row>
    <row r="3844" spans="1:24" ht="40.5" x14ac:dyDescent="0.3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17">
        <f t="shared" si="608"/>
        <v>41770.285324074073</v>
      </c>
      <c r="L3844" s="17">
        <f t="shared" si="609"/>
        <v>41740.285324074073</v>
      </c>
      <c r="M3844" s="5" t="b">
        <v>1</v>
      </c>
      <c r="N3844" s="5">
        <v>23</v>
      </c>
      <c r="O3844" s="5" t="b">
        <v>0</v>
      </c>
      <c r="P3844" s="5" t="s">
        <v>8271</v>
      </c>
      <c r="Q3844" s="10">
        <f t="shared" si="604"/>
        <v>21.94</v>
      </c>
      <c r="R3844" s="12">
        <f t="shared" si="605"/>
        <v>0.46</v>
      </c>
      <c r="S3844" s="13" t="str">
        <f t="shared" si="610"/>
        <v>Theater</v>
      </c>
      <c r="T3844" s="13" t="str">
        <f t="shared" si="603"/>
        <v>Plays</v>
      </c>
      <c r="U3844" s="18" t="str">
        <f t="shared" si="606"/>
        <v>May</v>
      </c>
      <c r="V3844" s="18" t="str">
        <f t="shared" si="607"/>
        <v>Apr</v>
      </c>
      <c r="W3844" s="1">
        <f t="shared" si="611"/>
        <v>2014</v>
      </c>
      <c r="X3844" s="1">
        <f t="shared" si="612"/>
        <v>2014</v>
      </c>
    </row>
    <row r="3845" spans="1:24" ht="40.5" x14ac:dyDescent="0.3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17">
        <f t="shared" si="608"/>
        <v>41790.864166666666</v>
      </c>
      <c r="L3845" s="17">
        <f t="shared" si="609"/>
        <v>41765.864166666666</v>
      </c>
      <c r="M3845" s="5" t="b">
        <v>1</v>
      </c>
      <c r="N3845" s="5">
        <v>19</v>
      </c>
      <c r="O3845" s="5" t="b">
        <v>0</v>
      </c>
      <c r="P3845" s="5" t="s">
        <v>8271</v>
      </c>
      <c r="Q3845" s="10">
        <f t="shared" si="604"/>
        <v>21.3</v>
      </c>
      <c r="R3845" s="12">
        <f t="shared" si="605"/>
        <v>0.38</v>
      </c>
      <c r="S3845" s="13" t="str">
        <f t="shared" si="610"/>
        <v>Theater</v>
      </c>
      <c r="T3845" s="13" t="str">
        <f t="shared" si="603"/>
        <v>Plays</v>
      </c>
      <c r="U3845" s="18" t="str">
        <f t="shared" si="606"/>
        <v>May</v>
      </c>
      <c r="V3845" s="18" t="str">
        <f t="shared" si="607"/>
        <v>May</v>
      </c>
      <c r="W3845" s="1">
        <f t="shared" si="611"/>
        <v>2014</v>
      </c>
      <c r="X3845" s="1">
        <f t="shared" si="612"/>
        <v>2014</v>
      </c>
    </row>
    <row r="3846" spans="1:24" ht="60.75" x14ac:dyDescent="0.3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17">
        <f t="shared" si="608"/>
        <v>41793.082638888889</v>
      </c>
      <c r="L3846" s="17">
        <f t="shared" si="609"/>
        <v>41766.408958333333</v>
      </c>
      <c r="M3846" s="5" t="b">
        <v>1</v>
      </c>
      <c r="N3846" s="5">
        <v>50</v>
      </c>
      <c r="O3846" s="5" t="b">
        <v>0</v>
      </c>
      <c r="P3846" s="5" t="s">
        <v>8271</v>
      </c>
      <c r="Q3846" s="10">
        <f t="shared" si="604"/>
        <v>41.489795918367349</v>
      </c>
      <c r="R3846" s="12">
        <f t="shared" si="605"/>
        <v>0.51020408163265307</v>
      </c>
      <c r="S3846" s="13" t="str">
        <f t="shared" si="610"/>
        <v>Theater</v>
      </c>
      <c r="T3846" s="13" t="str">
        <f t="shared" si="603"/>
        <v>Plays</v>
      </c>
      <c r="U3846" s="18" t="str">
        <f t="shared" si="606"/>
        <v>Jun</v>
      </c>
      <c r="V3846" s="18" t="str">
        <f t="shared" si="607"/>
        <v>May</v>
      </c>
      <c r="W3846" s="1">
        <f t="shared" si="611"/>
        <v>2014</v>
      </c>
      <c r="X3846" s="1">
        <f t="shared" si="612"/>
        <v>2014</v>
      </c>
    </row>
    <row r="3847" spans="1:24" ht="81" x14ac:dyDescent="0.3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17">
        <f t="shared" si="608"/>
        <v>42278.418680555558</v>
      </c>
      <c r="L3847" s="17">
        <f t="shared" si="609"/>
        <v>42248.418680555558</v>
      </c>
      <c r="M3847" s="5" t="b">
        <v>1</v>
      </c>
      <c r="N3847" s="5">
        <v>12</v>
      </c>
      <c r="O3847" s="5" t="b">
        <v>0</v>
      </c>
      <c r="P3847" s="5" t="s">
        <v>8271</v>
      </c>
      <c r="Q3847" s="10">
        <f t="shared" si="604"/>
        <v>2.105</v>
      </c>
      <c r="R3847" s="12">
        <f t="shared" si="605"/>
        <v>0.03</v>
      </c>
      <c r="S3847" s="13" t="str">
        <f t="shared" si="610"/>
        <v>Theater</v>
      </c>
      <c r="T3847" s="13" t="str">
        <f t="shared" si="603"/>
        <v>Plays</v>
      </c>
      <c r="U3847" s="18" t="str">
        <f t="shared" si="606"/>
        <v>Oct</v>
      </c>
      <c r="V3847" s="18" t="str">
        <f t="shared" si="607"/>
        <v>Sep</v>
      </c>
      <c r="W3847" s="1">
        <f t="shared" si="611"/>
        <v>2015</v>
      </c>
      <c r="X3847" s="1">
        <f t="shared" si="612"/>
        <v>2015</v>
      </c>
    </row>
    <row r="3848" spans="1:24" ht="40.5" x14ac:dyDescent="0.3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17">
        <f t="shared" si="608"/>
        <v>41916.082638888889</v>
      </c>
      <c r="L3848" s="17">
        <f t="shared" si="609"/>
        <v>41885.01321759259</v>
      </c>
      <c r="M3848" s="5" t="b">
        <v>1</v>
      </c>
      <c r="N3848" s="5">
        <v>8</v>
      </c>
      <c r="O3848" s="5" t="b">
        <v>0</v>
      </c>
      <c r="P3848" s="5" t="s">
        <v>8271</v>
      </c>
      <c r="Q3848" s="10">
        <f t="shared" si="604"/>
        <v>2.7</v>
      </c>
      <c r="R3848" s="12">
        <f t="shared" si="605"/>
        <v>0.11428571428571428</v>
      </c>
      <c r="S3848" s="13" t="str">
        <f t="shared" si="610"/>
        <v>Theater</v>
      </c>
      <c r="T3848" s="13" t="str">
        <f t="shared" si="603"/>
        <v>Plays</v>
      </c>
      <c r="U3848" s="18" t="str">
        <f t="shared" si="606"/>
        <v>Oct</v>
      </c>
      <c r="V3848" s="18" t="str">
        <f t="shared" si="607"/>
        <v>Sep</v>
      </c>
      <c r="W3848" s="1">
        <f t="shared" si="611"/>
        <v>2014</v>
      </c>
      <c r="X3848" s="1">
        <f t="shared" si="612"/>
        <v>2014</v>
      </c>
    </row>
    <row r="3849" spans="1:24" ht="40.5" x14ac:dyDescent="0.3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17">
        <f t="shared" si="608"/>
        <v>42204.016099537032</v>
      </c>
      <c r="L3849" s="17">
        <f t="shared" si="609"/>
        <v>42159.016099537032</v>
      </c>
      <c r="M3849" s="5" t="b">
        <v>1</v>
      </c>
      <c r="N3849" s="5">
        <v>9</v>
      </c>
      <c r="O3849" s="5" t="b">
        <v>0</v>
      </c>
      <c r="P3849" s="5" t="s">
        <v>8271</v>
      </c>
      <c r="Q3849" s="10">
        <f t="shared" si="604"/>
        <v>16.161904761904761</v>
      </c>
      <c r="R3849" s="12">
        <f t="shared" si="605"/>
        <v>8.5714285714285715E-2</v>
      </c>
      <c r="S3849" s="13" t="str">
        <f t="shared" si="610"/>
        <v>Theater</v>
      </c>
      <c r="T3849" s="13" t="str">
        <f t="shared" si="603"/>
        <v>Plays</v>
      </c>
      <c r="U3849" s="18" t="str">
        <f t="shared" si="606"/>
        <v>Jul</v>
      </c>
      <c r="V3849" s="18" t="str">
        <f t="shared" si="607"/>
        <v>Jun</v>
      </c>
      <c r="W3849" s="1">
        <f t="shared" si="611"/>
        <v>2015</v>
      </c>
      <c r="X3849" s="1">
        <f t="shared" si="612"/>
        <v>2015</v>
      </c>
    </row>
    <row r="3850" spans="1:24" ht="60.75" x14ac:dyDescent="0.3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17">
        <f t="shared" si="608"/>
        <v>42295.608668981477</v>
      </c>
      <c r="L3850" s="17">
        <f t="shared" si="609"/>
        <v>42265.608668981477</v>
      </c>
      <c r="M3850" s="5" t="b">
        <v>1</v>
      </c>
      <c r="N3850" s="5">
        <v>43</v>
      </c>
      <c r="O3850" s="5" t="b">
        <v>0</v>
      </c>
      <c r="P3850" s="5" t="s">
        <v>8271</v>
      </c>
      <c r="Q3850" s="10">
        <f t="shared" si="604"/>
        <v>16.376923076923077</v>
      </c>
      <c r="R3850" s="12">
        <f t="shared" si="605"/>
        <v>0.33076923076923076</v>
      </c>
      <c r="S3850" s="13" t="str">
        <f t="shared" si="610"/>
        <v>Theater</v>
      </c>
      <c r="T3850" s="13" t="str">
        <f t="shared" si="603"/>
        <v>Plays</v>
      </c>
      <c r="U3850" s="18" t="str">
        <f t="shared" si="606"/>
        <v>Oct</v>
      </c>
      <c r="V3850" s="18" t="str">
        <f t="shared" si="607"/>
        <v>Sep</v>
      </c>
      <c r="W3850" s="1">
        <f t="shared" si="611"/>
        <v>2015</v>
      </c>
      <c r="X3850" s="1">
        <f t="shared" si="612"/>
        <v>2015</v>
      </c>
    </row>
    <row r="3851" spans="1:24" ht="60.75" x14ac:dyDescent="0.3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17">
        <f t="shared" si="608"/>
        <v>42166.558842592589</v>
      </c>
      <c r="L3851" s="17">
        <f t="shared" si="609"/>
        <v>42136.558842592589</v>
      </c>
      <c r="M3851" s="5" t="b">
        <v>1</v>
      </c>
      <c r="N3851" s="5">
        <v>28</v>
      </c>
      <c r="O3851" s="5" t="b">
        <v>0</v>
      </c>
      <c r="P3851" s="5" t="s">
        <v>8271</v>
      </c>
      <c r="Q3851" s="10">
        <f t="shared" si="604"/>
        <v>7.043333333333333</v>
      </c>
      <c r="R3851" s="12">
        <f t="shared" si="605"/>
        <v>9.3333333333333338E-2</v>
      </c>
      <c r="S3851" s="13" t="str">
        <f t="shared" si="610"/>
        <v>Theater</v>
      </c>
      <c r="T3851" s="13" t="str">
        <f t="shared" si="603"/>
        <v>Plays</v>
      </c>
      <c r="U3851" s="18" t="str">
        <f t="shared" si="606"/>
        <v>Jun</v>
      </c>
      <c r="V3851" s="18" t="str">
        <f t="shared" si="607"/>
        <v>May</v>
      </c>
      <c r="W3851" s="1">
        <f t="shared" si="611"/>
        <v>2015</v>
      </c>
      <c r="X3851" s="1">
        <f t="shared" si="612"/>
        <v>2015</v>
      </c>
    </row>
    <row r="3852" spans="1:24" ht="40.5" x14ac:dyDescent="0.3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17">
        <f t="shared" si="608"/>
        <v>42004.916006944441</v>
      </c>
      <c r="L3852" s="17">
        <f t="shared" si="609"/>
        <v>41974.916006944441</v>
      </c>
      <c r="M3852" s="5" t="b">
        <v>1</v>
      </c>
      <c r="N3852" s="5">
        <v>4</v>
      </c>
      <c r="O3852" s="5" t="b">
        <v>0</v>
      </c>
      <c r="P3852" s="5" t="s">
        <v>8271</v>
      </c>
      <c r="Q3852" s="10">
        <f t="shared" si="604"/>
        <v>3.8</v>
      </c>
      <c r="R3852" s="12">
        <f t="shared" si="605"/>
        <v>0.4</v>
      </c>
      <c r="S3852" s="13" t="str">
        <f t="shared" si="610"/>
        <v>Theater</v>
      </c>
      <c r="T3852" s="13" t="str">
        <f t="shared" si="603"/>
        <v>Plays</v>
      </c>
      <c r="U3852" s="18" t="str">
        <f t="shared" si="606"/>
        <v>Dec</v>
      </c>
      <c r="V3852" s="18" t="str">
        <f t="shared" si="607"/>
        <v>Dec</v>
      </c>
      <c r="W3852" s="1">
        <f t="shared" si="611"/>
        <v>2014</v>
      </c>
      <c r="X3852" s="1">
        <f t="shared" si="612"/>
        <v>2014</v>
      </c>
    </row>
    <row r="3853" spans="1:24" ht="40.5" x14ac:dyDescent="0.3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17">
        <f t="shared" si="608"/>
        <v>42202.23123842592</v>
      </c>
      <c r="L3853" s="17">
        <f t="shared" si="609"/>
        <v>42172.23123842592</v>
      </c>
      <c r="M3853" s="5" t="b">
        <v>1</v>
      </c>
      <c r="N3853" s="5">
        <v>24</v>
      </c>
      <c r="O3853" s="5" t="b">
        <v>0</v>
      </c>
      <c r="P3853" s="5" t="s">
        <v>8271</v>
      </c>
      <c r="Q3853" s="10">
        <f t="shared" si="604"/>
        <v>34.08</v>
      </c>
      <c r="R3853" s="12">
        <f t="shared" si="605"/>
        <v>0.96</v>
      </c>
      <c r="S3853" s="13" t="str">
        <f t="shared" si="610"/>
        <v>Theater</v>
      </c>
      <c r="T3853" s="13" t="str">
        <f t="shared" si="603"/>
        <v>Plays</v>
      </c>
      <c r="U3853" s="18" t="str">
        <f t="shared" si="606"/>
        <v>Jul</v>
      </c>
      <c r="V3853" s="18" t="str">
        <f t="shared" si="607"/>
        <v>Jun</v>
      </c>
      <c r="W3853" s="1">
        <f t="shared" si="611"/>
        <v>2015</v>
      </c>
      <c r="X3853" s="1">
        <f t="shared" si="612"/>
        <v>2015</v>
      </c>
    </row>
    <row r="3854" spans="1:24" ht="40.5" x14ac:dyDescent="0.3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17">
        <f t="shared" si="608"/>
        <v>42089.940694444442</v>
      </c>
      <c r="L3854" s="17">
        <f t="shared" si="609"/>
        <v>42064.982361111113</v>
      </c>
      <c r="M3854" s="5" t="b">
        <v>0</v>
      </c>
      <c r="N3854" s="5">
        <v>2</v>
      </c>
      <c r="O3854" s="5" t="b">
        <v>0</v>
      </c>
      <c r="P3854" s="5" t="s">
        <v>8271</v>
      </c>
      <c r="Q3854" s="10">
        <f t="shared" si="604"/>
        <v>0.2</v>
      </c>
      <c r="R3854" s="12">
        <f t="shared" si="605"/>
        <v>0.02</v>
      </c>
      <c r="S3854" s="13" t="str">
        <f t="shared" si="610"/>
        <v>Theater</v>
      </c>
      <c r="T3854" s="13" t="str">
        <f t="shared" si="603"/>
        <v>Plays</v>
      </c>
      <c r="U3854" s="18" t="str">
        <f t="shared" si="606"/>
        <v>Mar</v>
      </c>
      <c r="V3854" s="18" t="str">
        <f t="shared" si="607"/>
        <v>Mar</v>
      </c>
      <c r="W3854" s="1">
        <f t="shared" si="611"/>
        <v>2015</v>
      </c>
      <c r="X3854" s="1">
        <f t="shared" si="612"/>
        <v>2015</v>
      </c>
    </row>
    <row r="3855" spans="1:24" ht="40.5" x14ac:dyDescent="0.3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17">
        <f t="shared" si="608"/>
        <v>41883.631689814814</v>
      </c>
      <c r="L3855" s="17">
        <f t="shared" si="609"/>
        <v>41848.631689814814</v>
      </c>
      <c r="M3855" s="5" t="b">
        <v>0</v>
      </c>
      <c r="N3855" s="5">
        <v>2</v>
      </c>
      <c r="O3855" s="5" t="b">
        <v>0</v>
      </c>
      <c r="P3855" s="5" t="s">
        <v>8271</v>
      </c>
      <c r="Q3855" s="10">
        <f t="shared" si="604"/>
        <v>2.5999999999999999E-2</v>
      </c>
      <c r="R3855" s="12">
        <f t="shared" si="605"/>
        <v>2E-3</v>
      </c>
      <c r="S3855" s="13" t="str">
        <f t="shared" si="610"/>
        <v>Theater</v>
      </c>
      <c r="T3855" s="13" t="str">
        <f t="shared" si="603"/>
        <v>Plays</v>
      </c>
      <c r="U3855" s="18" t="str">
        <f t="shared" si="606"/>
        <v>Sep</v>
      </c>
      <c r="V3855" s="18" t="str">
        <f t="shared" si="607"/>
        <v>Jul</v>
      </c>
      <c r="W3855" s="1">
        <f t="shared" si="611"/>
        <v>2014</v>
      </c>
      <c r="X3855" s="1">
        <f t="shared" si="612"/>
        <v>2014</v>
      </c>
    </row>
    <row r="3856" spans="1:24" ht="40.5" x14ac:dyDescent="0.3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17">
        <f t="shared" si="608"/>
        <v>42133.67659722222</v>
      </c>
      <c r="L3856" s="17">
        <f t="shared" si="609"/>
        <v>42103.67659722222</v>
      </c>
      <c r="M3856" s="5" t="b">
        <v>0</v>
      </c>
      <c r="N3856" s="5">
        <v>20</v>
      </c>
      <c r="O3856" s="5" t="b">
        <v>0</v>
      </c>
      <c r="P3856" s="5" t="s">
        <v>8271</v>
      </c>
      <c r="Q3856" s="10">
        <f t="shared" si="604"/>
        <v>16.254545454545454</v>
      </c>
      <c r="R3856" s="12">
        <f t="shared" si="605"/>
        <v>0.18181818181818182</v>
      </c>
      <c r="S3856" s="13" t="str">
        <f t="shared" si="610"/>
        <v>Theater</v>
      </c>
      <c r="T3856" s="13" t="str">
        <f t="shared" si="603"/>
        <v>Plays</v>
      </c>
      <c r="U3856" s="18" t="str">
        <f t="shared" si="606"/>
        <v>May</v>
      </c>
      <c r="V3856" s="18" t="str">
        <f t="shared" si="607"/>
        <v>Apr</v>
      </c>
      <c r="W3856" s="1">
        <f t="shared" si="611"/>
        <v>2015</v>
      </c>
      <c r="X3856" s="1">
        <f t="shared" si="612"/>
        <v>2015</v>
      </c>
    </row>
    <row r="3857" spans="1:24" ht="60.75" x14ac:dyDescent="0.3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17">
        <f t="shared" si="608"/>
        <v>42089.720729166664</v>
      </c>
      <c r="L3857" s="17">
        <f t="shared" si="609"/>
        <v>42059.762395833335</v>
      </c>
      <c r="M3857" s="5" t="b">
        <v>0</v>
      </c>
      <c r="N3857" s="5">
        <v>1</v>
      </c>
      <c r="O3857" s="5" t="b">
        <v>0</v>
      </c>
      <c r="P3857" s="5" t="s">
        <v>8271</v>
      </c>
      <c r="Q3857" s="10">
        <f t="shared" si="604"/>
        <v>2.5</v>
      </c>
      <c r="R3857" s="12">
        <f t="shared" si="605"/>
        <v>0.1</v>
      </c>
      <c r="S3857" s="13" t="str">
        <f t="shared" si="610"/>
        <v>Theater</v>
      </c>
      <c r="T3857" s="13" t="str">
        <f t="shared" si="603"/>
        <v>Plays</v>
      </c>
      <c r="U3857" s="18" t="str">
        <f t="shared" si="606"/>
        <v>Mar</v>
      </c>
      <c r="V3857" s="18" t="str">
        <f t="shared" si="607"/>
        <v>Feb</v>
      </c>
      <c r="W3857" s="1">
        <f t="shared" si="611"/>
        <v>2015</v>
      </c>
      <c r="X3857" s="1">
        <f t="shared" si="612"/>
        <v>2015</v>
      </c>
    </row>
    <row r="3858" spans="1:24" ht="60.75" x14ac:dyDescent="0.3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17">
        <f t="shared" si="608"/>
        <v>42071.493090277778</v>
      </c>
      <c r="L3858" s="17">
        <f t="shared" si="609"/>
        <v>42041.534756944442</v>
      </c>
      <c r="M3858" s="5" t="b">
        <v>0</v>
      </c>
      <c r="N3858" s="5">
        <v>1</v>
      </c>
      <c r="O3858" s="5" t="b">
        <v>0</v>
      </c>
      <c r="P3858" s="5" t="s">
        <v>8271</v>
      </c>
      <c r="Q3858" s="10">
        <f t="shared" si="604"/>
        <v>0.02</v>
      </c>
      <c r="R3858" s="12">
        <f t="shared" si="605"/>
        <v>0.02</v>
      </c>
      <c r="S3858" s="13" t="str">
        <f t="shared" si="610"/>
        <v>Theater</v>
      </c>
      <c r="T3858" s="13" t="str">
        <f t="shared" si="603"/>
        <v>Plays</v>
      </c>
      <c r="U3858" s="18" t="str">
        <f t="shared" si="606"/>
        <v>Mar</v>
      </c>
      <c r="V3858" s="18" t="str">
        <f t="shared" si="607"/>
        <v>Feb</v>
      </c>
      <c r="W3858" s="1">
        <f t="shared" si="611"/>
        <v>2015</v>
      </c>
      <c r="X3858" s="1">
        <f t="shared" si="612"/>
        <v>2015</v>
      </c>
    </row>
    <row r="3859" spans="1:24" ht="60.75" x14ac:dyDescent="0.3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17">
        <f t="shared" si="608"/>
        <v>41852.508333333331</v>
      </c>
      <c r="L3859" s="17">
        <f t="shared" si="609"/>
        <v>41829.528819444444</v>
      </c>
      <c r="M3859" s="5" t="b">
        <v>0</v>
      </c>
      <c r="N3859" s="5">
        <v>4</v>
      </c>
      <c r="O3859" s="5" t="b">
        <v>0</v>
      </c>
      <c r="P3859" s="5" t="s">
        <v>8271</v>
      </c>
      <c r="Q3859" s="10">
        <f t="shared" si="604"/>
        <v>5.2</v>
      </c>
      <c r="R3859" s="12">
        <f t="shared" si="605"/>
        <v>0.08</v>
      </c>
      <c r="S3859" s="13" t="str">
        <f t="shared" si="610"/>
        <v>Theater</v>
      </c>
      <c r="T3859" s="13" t="str">
        <f t="shared" si="603"/>
        <v>Plays</v>
      </c>
      <c r="U3859" s="18" t="str">
        <f t="shared" si="606"/>
        <v>Aug</v>
      </c>
      <c r="V3859" s="18" t="str">
        <f t="shared" si="607"/>
        <v>Jul</v>
      </c>
      <c r="W3859" s="1">
        <f t="shared" si="611"/>
        <v>2014</v>
      </c>
      <c r="X3859" s="1">
        <f t="shared" si="612"/>
        <v>2014</v>
      </c>
    </row>
    <row r="3860" spans="1:24" ht="60.75" x14ac:dyDescent="0.3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17">
        <f t="shared" si="608"/>
        <v>42146.666666666664</v>
      </c>
      <c r="L3860" s="17">
        <f t="shared" si="609"/>
        <v>42128.222731481474</v>
      </c>
      <c r="M3860" s="5" t="b">
        <v>0</v>
      </c>
      <c r="N3860" s="5">
        <v>1</v>
      </c>
      <c r="O3860" s="5" t="b">
        <v>0</v>
      </c>
      <c r="P3860" s="5" t="s">
        <v>8271</v>
      </c>
      <c r="Q3860" s="10">
        <f t="shared" si="604"/>
        <v>2</v>
      </c>
      <c r="R3860" s="12">
        <f t="shared" si="605"/>
        <v>0.2</v>
      </c>
      <c r="S3860" s="13" t="str">
        <f t="shared" si="610"/>
        <v>Theater</v>
      </c>
      <c r="T3860" s="13" t="str">
        <f t="shared" si="603"/>
        <v>Plays</v>
      </c>
      <c r="U3860" s="18" t="str">
        <f t="shared" si="606"/>
        <v>May</v>
      </c>
      <c r="V3860" s="18" t="str">
        <f t="shared" si="607"/>
        <v>May</v>
      </c>
      <c r="W3860" s="1">
        <f t="shared" si="611"/>
        <v>2015</v>
      </c>
      <c r="X3860" s="1">
        <f t="shared" si="612"/>
        <v>2015</v>
      </c>
    </row>
    <row r="3861" spans="1:24" ht="40.5" x14ac:dyDescent="0.3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17">
        <f t="shared" si="608"/>
        <v>41815.666666666664</v>
      </c>
      <c r="L3861" s="17">
        <f t="shared" si="609"/>
        <v>41789.685266203705</v>
      </c>
      <c r="M3861" s="5" t="b">
        <v>0</v>
      </c>
      <c r="N3861" s="5">
        <v>1</v>
      </c>
      <c r="O3861" s="5" t="b">
        <v>0</v>
      </c>
      <c r="P3861" s="5" t="s">
        <v>8271</v>
      </c>
      <c r="Q3861" s="10">
        <f t="shared" si="604"/>
        <v>0.04</v>
      </c>
      <c r="R3861" s="12">
        <f t="shared" si="605"/>
        <v>0.04</v>
      </c>
      <c r="S3861" s="13" t="str">
        <f t="shared" si="610"/>
        <v>Theater</v>
      </c>
      <c r="T3861" s="13" t="str">
        <f t="shared" si="603"/>
        <v>Plays</v>
      </c>
      <c r="U3861" s="18" t="str">
        <f t="shared" si="606"/>
        <v>Jun</v>
      </c>
      <c r="V3861" s="18" t="str">
        <f t="shared" si="607"/>
        <v>May</v>
      </c>
      <c r="W3861" s="1">
        <f t="shared" si="611"/>
        <v>2014</v>
      </c>
      <c r="X3861" s="1">
        <f t="shared" si="612"/>
        <v>2014</v>
      </c>
    </row>
    <row r="3862" spans="1:24" ht="40.5" x14ac:dyDescent="0.3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17">
        <f t="shared" si="608"/>
        <v>41863.452662037038</v>
      </c>
      <c r="L3862" s="17">
        <f t="shared" si="609"/>
        <v>41833.452662037038</v>
      </c>
      <c r="M3862" s="5" t="b">
        <v>0</v>
      </c>
      <c r="N3862" s="5">
        <v>13</v>
      </c>
      <c r="O3862" s="5" t="b">
        <v>0</v>
      </c>
      <c r="P3862" s="5" t="s">
        <v>8271</v>
      </c>
      <c r="Q3862" s="10">
        <f t="shared" si="604"/>
        <v>17.666666666666668</v>
      </c>
      <c r="R3862" s="12">
        <f t="shared" si="605"/>
        <v>0.21666666666666667</v>
      </c>
      <c r="S3862" s="13" t="str">
        <f t="shared" si="610"/>
        <v>Theater</v>
      </c>
      <c r="T3862" s="13" t="str">
        <f t="shared" si="603"/>
        <v>Plays</v>
      </c>
      <c r="U3862" s="18" t="str">
        <f t="shared" si="606"/>
        <v>Aug</v>
      </c>
      <c r="V3862" s="18" t="str">
        <f t="shared" si="607"/>
        <v>Jul</v>
      </c>
      <c r="W3862" s="1">
        <f t="shared" si="611"/>
        <v>2014</v>
      </c>
      <c r="X3862" s="1">
        <f t="shared" si="612"/>
        <v>2014</v>
      </c>
    </row>
    <row r="3863" spans="1:24" ht="40.5" x14ac:dyDescent="0.3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17">
        <f t="shared" si="608"/>
        <v>41955.699305555558</v>
      </c>
      <c r="L3863" s="17">
        <f t="shared" si="609"/>
        <v>41914.381678240738</v>
      </c>
      <c r="M3863" s="5" t="b">
        <v>0</v>
      </c>
      <c r="N3863" s="5">
        <v>1</v>
      </c>
      <c r="O3863" s="5" t="b">
        <v>0</v>
      </c>
      <c r="P3863" s="5" t="s">
        <v>8271</v>
      </c>
      <c r="Q3863" s="10">
        <f t="shared" si="604"/>
        <v>5</v>
      </c>
      <c r="R3863" s="12">
        <f t="shared" si="605"/>
        <v>0.05</v>
      </c>
      <c r="S3863" s="13" t="str">
        <f t="shared" si="610"/>
        <v>Theater</v>
      </c>
      <c r="T3863" s="13" t="str">
        <f t="shared" si="603"/>
        <v>Plays</v>
      </c>
      <c r="U3863" s="18" t="str">
        <f t="shared" si="606"/>
        <v>Nov</v>
      </c>
      <c r="V3863" s="18" t="str">
        <f t="shared" si="607"/>
        <v>Oct</v>
      </c>
      <c r="W3863" s="1">
        <f t="shared" si="611"/>
        <v>2014</v>
      </c>
      <c r="X3863" s="1">
        <f t="shared" si="612"/>
        <v>2014</v>
      </c>
    </row>
    <row r="3864" spans="1:24" ht="40.5" x14ac:dyDescent="0.3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17">
        <f t="shared" si="608"/>
        <v>42625.499305555553</v>
      </c>
      <c r="L3864" s="17">
        <f t="shared" si="609"/>
        <v>42611.052731481475</v>
      </c>
      <c r="M3864" s="5" t="b">
        <v>0</v>
      </c>
      <c r="N3864" s="5">
        <v>1</v>
      </c>
      <c r="O3864" s="5" t="b">
        <v>0</v>
      </c>
      <c r="P3864" s="5" t="s">
        <v>8271</v>
      </c>
      <c r="Q3864" s="10">
        <f t="shared" si="604"/>
        <v>1.3333333333333334E-2</v>
      </c>
      <c r="R3864" s="12">
        <f t="shared" si="605"/>
        <v>1.3333333333333334E-2</v>
      </c>
      <c r="S3864" s="13" t="str">
        <f t="shared" si="610"/>
        <v>Theater</v>
      </c>
      <c r="T3864" s="13" t="str">
        <f t="shared" si="603"/>
        <v>Plays</v>
      </c>
      <c r="U3864" s="18" t="str">
        <f t="shared" si="606"/>
        <v>Sep</v>
      </c>
      <c r="V3864" s="18" t="str">
        <f t="shared" si="607"/>
        <v>Aug</v>
      </c>
      <c r="W3864" s="1">
        <f t="shared" si="611"/>
        <v>2016</v>
      </c>
      <c r="X3864" s="1">
        <f t="shared" si="612"/>
        <v>2016</v>
      </c>
    </row>
    <row r="3865" spans="1:24" ht="60.75" x14ac:dyDescent="0.3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17">
        <f t="shared" si="608"/>
        <v>42313.466493055552</v>
      </c>
      <c r="L3865" s="17">
        <f t="shared" si="609"/>
        <v>42253.424826388888</v>
      </c>
      <c r="M3865" s="5" t="b">
        <v>0</v>
      </c>
      <c r="N3865" s="5">
        <v>0</v>
      </c>
      <c r="O3865" s="5" t="b">
        <v>0</v>
      </c>
      <c r="P3865" s="5" t="s">
        <v>8271</v>
      </c>
      <c r="Q3865" s="10">
        <f t="shared" si="604"/>
        <v>0</v>
      </c>
      <c r="R3865" s="12">
        <f t="shared" si="605"/>
        <v>0</v>
      </c>
      <c r="S3865" s="13" t="str">
        <f t="shared" si="610"/>
        <v>Theater</v>
      </c>
      <c r="T3865" s="13" t="str">
        <f t="shared" si="603"/>
        <v>Plays</v>
      </c>
      <c r="U3865" s="18" t="str">
        <f t="shared" si="606"/>
        <v>Nov</v>
      </c>
      <c r="V3865" s="18" t="str">
        <f t="shared" si="607"/>
        <v>Sep</v>
      </c>
      <c r="W3865" s="1">
        <f t="shared" si="611"/>
        <v>2015</v>
      </c>
      <c r="X3865" s="1">
        <f t="shared" si="612"/>
        <v>2015</v>
      </c>
    </row>
    <row r="3866" spans="1:24" ht="40.5" x14ac:dyDescent="0.3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17">
        <f t="shared" si="608"/>
        <v>42325.72516203703</v>
      </c>
      <c r="L3866" s="17">
        <f t="shared" si="609"/>
        <v>42295.683495370373</v>
      </c>
      <c r="M3866" s="5" t="b">
        <v>0</v>
      </c>
      <c r="N3866" s="5">
        <v>3</v>
      </c>
      <c r="O3866" s="5" t="b">
        <v>0</v>
      </c>
      <c r="P3866" s="5" t="s">
        <v>8271</v>
      </c>
      <c r="Q3866" s="10">
        <f t="shared" si="604"/>
        <v>1.2</v>
      </c>
      <c r="R3866" s="12">
        <f t="shared" si="605"/>
        <v>0.06</v>
      </c>
      <c r="S3866" s="13" t="str">
        <f t="shared" si="610"/>
        <v>Theater</v>
      </c>
      <c r="T3866" s="13" t="str">
        <f t="shared" si="603"/>
        <v>Plays</v>
      </c>
      <c r="U3866" s="18" t="str">
        <f t="shared" si="606"/>
        <v>Nov</v>
      </c>
      <c r="V3866" s="18" t="str">
        <f t="shared" si="607"/>
        <v>Oct</v>
      </c>
      <c r="W3866" s="1">
        <f t="shared" si="611"/>
        <v>2015</v>
      </c>
      <c r="X3866" s="1">
        <f t="shared" si="612"/>
        <v>2015</v>
      </c>
    </row>
    <row r="3867" spans="1:24" ht="40.5" x14ac:dyDescent="0.3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17">
        <f t="shared" si="608"/>
        <v>41881.020833333328</v>
      </c>
      <c r="L3867" s="17">
        <f t="shared" si="609"/>
        <v>41841.44326388889</v>
      </c>
      <c r="M3867" s="5" t="b">
        <v>0</v>
      </c>
      <c r="N3867" s="5">
        <v>14</v>
      </c>
      <c r="O3867" s="5" t="b">
        <v>0</v>
      </c>
      <c r="P3867" s="5" t="s">
        <v>8271</v>
      </c>
      <c r="Q3867" s="10">
        <f t="shared" si="604"/>
        <v>26.937422295897225</v>
      </c>
      <c r="R3867" s="12">
        <f t="shared" si="605"/>
        <v>0.58019063406547866</v>
      </c>
      <c r="S3867" s="13" t="str">
        <f t="shared" si="610"/>
        <v>Theater</v>
      </c>
      <c r="T3867" s="13" t="str">
        <f t="shared" si="603"/>
        <v>Plays</v>
      </c>
      <c r="U3867" s="18" t="str">
        <f t="shared" si="606"/>
        <v>Aug</v>
      </c>
      <c r="V3867" s="18" t="str">
        <f t="shared" si="607"/>
        <v>Jul</v>
      </c>
      <c r="W3867" s="1">
        <f t="shared" si="611"/>
        <v>2014</v>
      </c>
      <c r="X3867" s="1">
        <f t="shared" si="612"/>
        <v>2014</v>
      </c>
    </row>
    <row r="3868" spans="1:24" ht="60.75" x14ac:dyDescent="0.3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17">
        <f t="shared" si="608"/>
        <v>42451.936805555553</v>
      </c>
      <c r="L3868" s="17">
        <f t="shared" si="609"/>
        <v>42402.738668981481</v>
      </c>
      <c r="M3868" s="5" t="b">
        <v>0</v>
      </c>
      <c r="N3868" s="5">
        <v>2</v>
      </c>
      <c r="O3868" s="5" t="b">
        <v>0</v>
      </c>
      <c r="P3868" s="5" t="s">
        <v>8271</v>
      </c>
      <c r="Q3868" s="10">
        <f t="shared" si="604"/>
        <v>0.55000000000000004</v>
      </c>
      <c r="R3868" s="12">
        <f t="shared" si="605"/>
        <v>0.1</v>
      </c>
      <c r="S3868" s="13" t="str">
        <f t="shared" si="610"/>
        <v>Theater</v>
      </c>
      <c r="T3868" s="13" t="str">
        <f t="shared" si="603"/>
        <v>Plays</v>
      </c>
      <c r="U3868" s="18" t="str">
        <f t="shared" si="606"/>
        <v>Mar</v>
      </c>
      <c r="V3868" s="18" t="str">
        <f t="shared" si="607"/>
        <v>Feb</v>
      </c>
      <c r="W3868" s="1">
        <f t="shared" si="611"/>
        <v>2016</v>
      </c>
      <c r="X3868" s="1">
        <f t="shared" si="612"/>
        <v>2016</v>
      </c>
    </row>
    <row r="3869" spans="1:24" ht="40.5" x14ac:dyDescent="0.3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17">
        <f t="shared" si="608"/>
        <v>42539.605775462966</v>
      </c>
      <c r="L3869" s="17">
        <f t="shared" si="609"/>
        <v>42509.605775462966</v>
      </c>
      <c r="M3869" s="5" t="b">
        <v>0</v>
      </c>
      <c r="N3869" s="5">
        <v>5</v>
      </c>
      <c r="O3869" s="5" t="b">
        <v>0</v>
      </c>
      <c r="P3869" s="5" t="s">
        <v>8271</v>
      </c>
      <c r="Q3869" s="10">
        <f t="shared" si="604"/>
        <v>12.55</v>
      </c>
      <c r="R3869" s="12">
        <f t="shared" si="605"/>
        <v>0.25</v>
      </c>
      <c r="S3869" s="13" t="str">
        <f t="shared" si="610"/>
        <v>Theater</v>
      </c>
      <c r="T3869" s="13" t="str">
        <f t="shared" si="603"/>
        <v>Plays</v>
      </c>
      <c r="U3869" s="18" t="str">
        <f t="shared" si="606"/>
        <v>Jun</v>
      </c>
      <c r="V3869" s="18" t="str">
        <f t="shared" si="607"/>
        <v>May</v>
      </c>
      <c r="W3869" s="1">
        <f t="shared" si="611"/>
        <v>2016</v>
      </c>
      <c r="X3869" s="1">
        <f t="shared" si="612"/>
        <v>2016</v>
      </c>
    </row>
    <row r="3870" spans="1:24" x14ac:dyDescent="0.3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17">
        <f t="shared" si="608"/>
        <v>41890.45144675926</v>
      </c>
      <c r="L3870" s="17">
        <f t="shared" si="609"/>
        <v>41865.45144675926</v>
      </c>
      <c r="M3870" s="5" t="b">
        <v>0</v>
      </c>
      <c r="N3870" s="5">
        <v>1</v>
      </c>
      <c r="O3870" s="5" t="b">
        <v>0</v>
      </c>
      <c r="P3870" s="5" t="s">
        <v>8305</v>
      </c>
      <c r="Q3870" s="10">
        <f t="shared" si="604"/>
        <v>0.2</v>
      </c>
      <c r="R3870" s="12">
        <f t="shared" si="605"/>
        <v>0.02</v>
      </c>
      <c r="S3870" s="13" t="str">
        <f t="shared" si="610"/>
        <v>Theater</v>
      </c>
      <c r="T3870" s="13" t="str">
        <f t="shared" si="603"/>
        <v>Musical</v>
      </c>
      <c r="U3870" s="18" t="str">
        <f t="shared" si="606"/>
        <v>Sep</v>
      </c>
      <c r="V3870" s="18" t="str">
        <f t="shared" si="607"/>
        <v>Aug</v>
      </c>
      <c r="W3870" s="1">
        <f t="shared" si="611"/>
        <v>2014</v>
      </c>
      <c r="X3870" s="1">
        <f t="shared" si="612"/>
        <v>2014</v>
      </c>
    </row>
    <row r="3871" spans="1:24" ht="40.5" x14ac:dyDescent="0.3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17">
        <f t="shared" si="608"/>
        <v>42076.924305555549</v>
      </c>
      <c r="L3871" s="17">
        <f t="shared" si="609"/>
        <v>42047.516111111108</v>
      </c>
      <c r="M3871" s="5" t="b">
        <v>0</v>
      </c>
      <c r="N3871" s="5">
        <v>15</v>
      </c>
      <c r="O3871" s="5" t="b">
        <v>0</v>
      </c>
      <c r="P3871" s="5" t="s">
        <v>8305</v>
      </c>
      <c r="Q3871" s="10">
        <f t="shared" si="604"/>
        <v>3.4474868431088401</v>
      </c>
      <c r="R3871" s="12">
        <f t="shared" si="605"/>
        <v>0.11440774921821371</v>
      </c>
      <c r="S3871" s="13" t="str">
        <f t="shared" si="610"/>
        <v>Theater</v>
      </c>
      <c r="T3871" s="13" t="str">
        <f t="shared" si="603"/>
        <v>Musical</v>
      </c>
      <c r="U3871" s="18" t="str">
        <f t="shared" si="606"/>
        <v>Mar</v>
      </c>
      <c r="V3871" s="18" t="str">
        <f t="shared" si="607"/>
        <v>Feb</v>
      </c>
      <c r="W3871" s="1">
        <f t="shared" si="611"/>
        <v>2015</v>
      </c>
      <c r="X3871" s="1">
        <f t="shared" si="612"/>
        <v>2015</v>
      </c>
    </row>
    <row r="3872" spans="1:24" ht="60.75" x14ac:dyDescent="0.3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17">
        <f t="shared" si="608"/>
        <v>41822.963865740741</v>
      </c>
      <c r="L3872" s="17">
        <f t="shared" si="609"/>
        <v>41792.963865740741</v>
      </c>
      <c r="M3872" s="5" t="b">
        <v>0</v>
      </c>
      <c r="N3872" s="5">
        <v>10</v>
      </c>
      <c r="O3872" s="5" t="b">
        <v>0</v>
      </c>
      <c r="P3872" s="5" t="s">
        <v>8305</v>
      </c>
      <c r="Q3872" s="10">
        <f t="shared" si="604"/>
        <v>15</v>
      </c>
      <c r="R3872" s="12">
        <f t="shared" si="605"/>
        <v>0.1</v>
      </c>
      <c r="S3872" s="13" t="str">
        <f t="shared" si="610"/>
        <v>Theater</v>
      </c>
      <c r="T3872" s="13" t="str">
        <f t="shared" si="603"/>
        <v>Musical</v>
      </c>
      <c r="U3872" s="18" t="str">
        <f t="shared" si="606"/>
        <v>Jul</v>
      </c>
      <c r="V3872" s="18" t="str">
        <f t="shared" si="607"/>
        <v>Jun</v>
      </c>
      <c r="W3872" s="1">
        <f t="shared" si="611"/>
        <v>2014</v>
      </c>
      <c r="X3872" s="1">
        <f t="shared" si="612"/>
        <v>2014</v>
      </c>
    </row>
    <row r="3873" spans="1:24" ht="40.5" x14ac:dyDescent="0.3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17">
        <f t="shared" si="608"/>
        <v>42823.530671296299</v>
      </c>
      <c r="L3873" s="17">
        <f t="shared" si="609"/>
        <v>42763.572337962956</v>
      </c>
      <c r="M3873" s="5" t="b">
        <v>0</v>
      </c>
      <c r="N3873" s="5">
        <v>3</v>
      </c>
      <c r="O3873" s="5" t="b">
        <v>0</v>
      </c>
      <c r="P3873" s="5" t="s">
        <v>8305</v>
      </c>
      <c r="Q3873" s="10">
        <f t="shared" si="604"/>
        <v>2.6666666666666665</v>
      </c>
      <c r="R3873" s="12">
        <f t="shared" si="605"/>
        <v>0.2</v>
      </c>
      <c r="S3873" s="13" t="str">
        <f t="shared" si="610"/>
        <v>Theater</v>
      </c>
      <c r="T3873" s="13" t="str">
        <f t="shared" si="603"/>
        <v>Musical</v>
      </c>
      <c r="U3873" s="18" t="str">
        <f t="shared" si="606"/>
        <v>Mar</v>
      </c>
      <c r="V3873" s="18" t="str">
        <f t="shared" si="607"/>
        <v>Jan</v>
      </c>
      <c r="W3873" s="1">
        <f t="shared" si="611"/>
        <v>2017</v>
      </c>
      <c r="X3873" s="1">
        <f t="shared" si="612"/>
        <v>2017</v>
      </c>
    </row>
    <row r="3874" spans="1:24" ht="40.5" x14ac:dyDescent="0.3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17">
        <f t="shared" si="608"/>
        <v>42229.9374537037</v>
      </c>
      <c r="L3874" s="17">
        <f t="shared" si="609"/>
        <v>42179.9374537037</v>
      </c>
      <c r="M3874" s="5" t="b">
        <v>0</v>
      </c>
      <c r="N3874" s="5">
        <v>0</v>
      </c>
      <c r="O3874" s="5" t="b">
        <v>0</v>
      </c>
      <c r="P3874" s="5" t="s">
        <v>8305</v>
      </c>
      <c r="Q3874" s="10">
        <f t="shared" si="604"/>
        <v>0</v>
      </c>
      <c r="R3874" s="12">
        <f t="shared" si="605"/>
        <v>0</v>
      </c>
      <c r="S3874" s="13" t="str">
        <f t="shared" si="610"/>
        <v>Theater</v>
      </c>
      <c r="T3874" s="13" t="str">
        <f t="shared" si="603"/>
        <v>Musical</v>
      </c>
      <c r="U3874" s="18" t="str">
        <f t="shared" si="606"/>
        <v>Aug</v>
      </c>
      <c r="V3874" s="18" t="str">
        <f t="shared" si="607"/>
        <v>Jun</v>
      </c>
      <c r="W3874" s="1">
        <f t="shared" si="611"/>
        <v>2015</v>
      </c>
      <c r="X3874" s="1">
        <f t="shared" si="612"/>
        <v>2015</v>
      </c>
    </row>
    <row r="3875" spans="1:24" ht="60.75" x14ac:dyDescent="0.3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17">
        <f t="shared" si="608"/>
        <v>42285.487673611111</v>
      </c>
      <c r="L3875" s="17">
        <f t="shared" si="609"/>
        <v>42255.487673611111</v>
      </c>
      <c r="M3875" s="5" t="b">
        <v>0</v>
      </c>
      <c r="N3875" s="5">
        <v>0</v>
      </c>
      <c r="O3875" s="5" t="b">
        <v>0</v>
      </c>
      <c r="P3875" s="5" t="s">
        <v>8305</v>
      </c>
      <c r="Q3875" s="10">
        <f t="shared" si="604"/>
        <v>0</v>
      </c>
      <c r="R3875" s="12">
        <f t="shared" si="605"/>
        <v>0</v>
      </c>
      <c r="S3875" s="13" t="str">
        <f t="shared" si="610"/>
        <v>Theater</v>
      </c>
      <c r="T3875" s="13" t="str">
        <f t="shared" si="603"/>
        <v>Musical</v>
      </c>
      <c r="U3875" s="18" t="str">
        <f t="shared" si="606"/>
        <v>Oct</v>
      </c>
      <c r="V3875" s="18" t="str">
        <f t="shared" si="607"/>
        <v>Sep</v>
      </c>
      <c r="W3875" s="1">
        <f t="shared" si="611"/>
        <v>2015</v>
      </c>
      <c r="X3875" s="1">
        <f t="shared" si="612"/>
        <v>2015</v>
      </c>
    </row>
    <row r="3876" spans="1:24" ht="40.5" x14ac:dyDescent="0.3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17">
        <f t="shared" si="608"/>
        <v>42027.833333333336</v>
      </c>
      <c r="L3876" s="17">
        <f t="shared" si="609"/>
        <v>42006.808124999996</v>
      </c>
      <c r="M3876" s="5" t="b">
        <v>0</v>
      </c>
      <c r="N3876" s="5">
        <v>0</v>
      </c>
      <c r="O3876" s="5" t="b">
        <v>0</v>
      </c>
      <c r="P3876" s="5" t="s">
        <v>8305</v>
      </c>
      <c r="Q3876" s="10">
        <f t="shared" si="604"/>
        <v>0</v>
      </c>
      <c r="R3876" s="12">
        <f t="shared" si="605"/>
        <v>0</v>
      </c>
      <c r="S3876" s="13" t="str">
        <f t="shared" si="610"/>
        <v>Theater</v>
      </c>
      <c r="T3876" s="13" t="str">
        <f t="shared" si="603"/>
        <v>Musical</v>
      </c>
      <c r="U3876" s="18" t="str">
        <f t="shared" si="606"/>
        <v>Jan</v>
      </c>
      <c r="V3876" s="18" t="str">
        <f t="shared" si="607"/>
        <v>Jan</v>
      </c>
      <c r="W3876" s="1">
        <f t="shared" si="611"/>
        <v>2015</v>
      </c>
      <c r="X3876" s="1">
        <f t="shared" si="612"/>
        <v>2015</v>
      </c>
    </row>
    <row r="3877" spans="1:24" ht="40.5" x14ac:dyDescent="0.3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17">
        <f t="shared" si="608"/>
        <v>42616.208333333336</v>
      </c>
      <c r="L3877" s="17">
        <f t="shared" si="609"/>
        <v>42615.138483796291</v>
      </c>
      <c r="M3877" s="5" t="b">
        <v>0</v>
      </c>
      <c r="N3877" s="5">
        <v>0</v>
      </c>
      <c r="O3877" s="5" t="b">
        <v>0</v>
      </c>
      <c r="P3877" s="5" t="s">
        <v>8305</v>
      </c>
      <c r="Q3877" s="10">
        <f t="shared" si="604"/>
        <v>0</v>
      </c>
      <c r="R3877" s="12">
        <f t="shared" si="605"/>
        <v>0</v>
      </c>
      <c r="S3877" s="13" t="str">
        <f t="shared" si="610"/>
        <v>Theater</v>
      </c>
      <c r="T3877" s="13" t="str">
        <f t="shared" si="603"/>
        <v>Musical</v>
      </c>
      <c r="U3877" s="18" t="str">
        <f t="shared" si="606"/>
        <v>Sep</v>
      </c>
      <c r="V3877" s="18" t="str">
        <f t="shared" si="607"/>
        <v>Sep</v>
      </c>
      <c r="W3877" s="1">
        <f t="shared" si="611"/>
        <v>2016</v>
      </c>
      <c r="X3877" s="1">
        <f t="shared" si="612"/>
        <v>2016</v>
      </c>
    </row>
    <row r="3878" spans="1:24" ht="60.75" x14ac:dyDescent="0.3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17">
        <f t="shared" si="608"/>
        <v>42402.415833333333</v>
      </c>
      <c r="L3878" s="17">
        <f t="shared" si="609"/>
        <v>42372.415833333333</v>
      </c>
      <c r="M3878" s="5" t="b">
        <v>0</v>
      </c>
      <c r="N3878" s="5">
        <v>46</v>
      </c>
      <c r="O3878" s="5" t="b">
        <v>0</v>
      </c>
      <c r="P3878" s="5" t="s">
        <v>8305</v>
      </c>
      <c r="Q3878" s="10">
        <f t="shared" si="604"/>
        <v>52.794871794871796</v>
      </c>
      <c r="R3878" s="12">
        <f t="shared" si="605"/>
        <v>1.1794871794871795</v>
      </c>
      <c r="S3878" s="13" t="str">
        <f t="shared" si="610"/>
        <v>Theater</v>
      </c>
      <c r="T3878" s="13" t="str">
        <f t="shared" si="603"/>
        <v>Musical</v>
      </c>
      <c r="U3878" s="18" t="str">
        <f t="shared" si="606"/>
        <v>Feb</v>
      </c>
      <c r="V3878" s="18" t="str">
        <f t="shared" si="607"/>
        <v>Jan</v>
      </c>
      <c r="W3878" s="1">
        <f t="shared" si="611"/>
        <v>2016</v>
      </c>
      <c r="X3878" s="1">
        <f t="shared" si="612"/>
        <v>2016</v>
      </c>
    </row>
    <row r="3879" spans="1:24" ht="40.5" x14ac:dyDescent="0.3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17">
        <f t="shared" si="608"/>
        <v>42712.469351851854</v>
      </c>
      <c r="L3879" s="17">
        <f t="shared" si="609"/>
        <v>42682.469351851854</v>
      </c>
      <c r="M3879" s="5" t="b">
        <v>0</v>
      </c>
      <c r="N3879" s="5">
        <v>14</v>
      </c>
      <c r="O3879" s="5" t="b">
        <v>0</v>
      </c>
      <c r="P3879" s="5" t="s">
        <v>8305</v>
      </c>
      <c r="Q3879" s="10">
        <f t="shared" si="604"/>
        <v>4.9640000000000004</v>
      </c>
      <c r="R3879" s="12">
        <f t="shared" si="605"/>
        <v>5.6000000000000001E-2</v>
      </c>
      <c r="S3879" s="13" t="str">
        <f t="shared" si="610"/>
        <v>Theater</v>
      </c>
      <c r="T3879" s="13" t="str">
        <f t="shared" si="603"/>
        <v>Musical</v>
      </c>
      <c r="U3879" s="18" t="str">
        <f t="shared" si="606"/>
        <v>Dec</v>
      </c>
      <c r="V3879" s="18" t="str">
        <f t="shared" si="607"/>
        <v>Nov</v>
      </c>
      <c r="W3879" s="1">
        <f t="shared" si="611"/>
        <v>2016</v>
      </c>
      <c r="X3879" s="1">
        <f t="shared" si="612"/>
        <v>2016</v>
      </c>
    </row>
    <row r="3880" spans="1:24" ht="40.5" x14ac:dyDescent="0.3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17">
        <f t="shared" si="608"/>
        <v>42184.957638888889</v>
      </c>
      <c r="L3880" s="17">
        <f t="shared" si="609"/>
        <v>42154.610486111109</v>
      </c>
      <c r="M3880" s="5" t="b">
        <v>0</v>
      </c>
      <c r="N3880" s="5">
        <v>1</v>
      </c>
      <c r="O3880" s="5" t="b">
        <v>0</v>
      </c>
      <c r="P3880" s="5" t="s">
        <v>8305</v>
      </c>
      <c r="Q3880" s="10">
        <f t="shared" si="604"/>
        <v>5.5555555555555552E-2</v>
      </c>
      <c r="R3880" s="12">
        <f t="shared" si="605"/>
        <v>5.5555555555555558E-3</v>
      </c>
      <c r="S3880" s="13" t="str">
        <f t="shared" si="610"/>
        <v>Theater</v>
      </c>
      <c r="T3880" s="13" t="str">
        <f t="shared" si="603"/>
        <v>Musical</v>
      </c>
      <c r="U3880" s="18" t="str">
        <f t="shared" si="606"/>
        <v>Jun</v>
      </c>
      <c r="V3880" s="18" t="str">
        <f t="shared" si="607"/>
        <v>May</v>
      </c>
      <c r="W3880" s="1">
        <f t="shared" si="611"/>
        <v>2015</v>
      </c>
      <c r="X3880" s="1">
        <f t="shared" si="612"/>
        <v>2015</v>
      </c>
    </row>
    <row r="3881" spans="1:24" ht="40.5" x14ac:dyDescent="0.3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17">
        <f t="shared" si="608"/>
        <v>42029.652731481481</v>
      </c>
      <c r="L3881" s="17">
        <f t="shared" si="609"/>
        <v>41999.652731481481</v>
      </c>
      <c r="M3881" s="5" t="b">
        <v>0</v>
      </c>
      <c r="N3881" s="5">
        <v>0</v>
      </c>
      <c r="O3881" s="5" t="b">
        <v>0</v>
      </c>
      <c r="P3881" s="5" t="s">
        <v>8305</v>
      </c>
      <c r="Q3881" s="10">
        <f t="shared" si="604"/>
        <v>0</v>
      </c>
      <c r="R3881" s="12">
        <f t="shared" si="605"/>
        <v>0</v>
      </c>
      <c r="S3881" s="13" t="str">
        <f t="shared" si="610"/>
        <v>Theater</v>
      </c>
      <c r="T3881" s="13" t="str">
        <f t="shared" si="603"/>
        <v>Musical</v>
      </c>
      <c r="U3881" s="18" t="str">
        <f t="shared" si="606"/>
        <v>Jan</v>
      </c>
      <c r="V3881" s="18" t="str">
        <f t="shared" si="607"/>
        <v>Dec</v>
      </c>
      <c r="W3881" s="1">
        <f t="shared" si="611"/>
        <v>2015</v>
      </c>
      <c r="X3881" s="1">
        <f t="shared" si="612"/>
        <v>2014</v>
      </c>
    </row>
    <row r="3882" spans="1:24" ht="40.5" x14ac:dyDescent="0.3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17">
        <f t="shared" si="608"/>
        <v>41850.75</v>
      </c>
      <c r="L3882" s="17">
        <f t="shared" si="609"/>
        <v>41815.606712962959</v>
      </c>
      <c r="M3882" s="5" t="b">
        <v>0</v>
      </c>
      <c r="N3882" s="5">
        <v>17</v>
      </c>
      <c r="O3882" s="5" t="b">
        <v>0</v>
      </c>
      <c r="P3882" s="5" t="s">
        <v>8305</v>
      </c>
      <c r="Q3882" s="10">
        <f t="shared" si="604"/>
        <v>13.066666666666666</v>
      </c>
      <c r="R3882" s="12">
        <f t="shared" si="605"/>
        <v>0.22666666666666666</v>
      </c>
      <c r="S3882" s="13" t="str">
        <f t="shared" si="610"/>
        <v>Theater</v>
      </c>
      <c r="T3882" s="13" t="str">
        <f t="shared" si="603"/>
        <v>Musical</v>
      </c>
      <c r="U3882" s="18" t="str">
        <f t="shared" si="606"/>
        <v>Jul</v>
      </c>
      <c r="V3882" s="18" t="str">
        <f t="shared" si="607"/>
        <v>Jun</v>
      </c>
      <c r="W3882" s="1">
        <f t="shared" si="611"/>
        <v>2014</v>
      </c>
      <c r="X3882" s="1">
        <f t="shared" si="612"/>
        <v>2014</v>
      </c>
    </row>
    <row r="3883" spans="1:24" ht="40.5" x14ac:dyDescent="0.3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17">
        <f t="shared" si="608"/>
        <v>42785.810173611106</v>
      </c>
      <c r="L3883" s="17">
        <f t="shared" si="609"/>
        <v>42755.810173611106</v>
      </c>
      <c r="M3883" s="5" t="b">
        <v>0</v>
      </c>
      <c r="N3883" s="5">
        <v>1</v>
      </c>
      <c r="O3883" s="5" t="b">
        <v>0</v>
      </c>
      <c r="P3883" s="5" t="s">
        <v>8305</v>
      </c>
      <c r="Q3883" s="10">
        <f t="shared" si="604"/>
        <v>5</v>
      </c>
      <c r="R3883" s="12">
        <f t="shared" si="605"/>
        <v>0.2</v>
      </c>
      <c r="S3883" s="13" t="str">
        <f t="shared" si="610"/>
        <v>Theater</v>
      </c>
      <c r="T3883" s="13" t="str">
        <f t="shared" si="603"/>
        <v>Musical</v>
      </c>
      <c r="U3883" s="18" t="str">
        <f t="shared" si="606"/>
        <v>Feb</v>
      </c>
      <c r="V3883" s="18" t="str">
        <f t="shared" si="607"/>
        <v>Jan</v>
      </c>
      <c r="W3883" s="1">
        <f t="shared" si="611"/>
        <v>2017</v>
      </c>
      <c r="X3883" s="1">
        <f t="shared" si="612"/>
        <v>2017</v>
      </c>
    </row>
    <row r="3884" spans="1:24" ht="40.5" x14ac:dyDescent="0.3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17">
        <f t="shared" si="608"/>
        <v>42400.752083333333</v>
      </c>
      <c r="L3884" s="17">
        <f t="shared" si="609"/>
        <v>42373.77511574074</v>
      </c>
      <c r="M3884" s="5" t="b">
        <v>0</v>
      </c>
      <c r="N3884" s="5">
        <v>0</v>
      </c>
      <c r="O3884" s="5" t="b">
        <v>0</v>
      </c>
      <c r="P3884" s="5" t="s">
        <v>8305</v>
      </c>
      <c r="Q3884" s="10">
        <f t="shared" si="604"/>
        <v>0</v>
      </c>
      <c r="R3884" s="12">
        <f t="shared" si="605"/>
        <v>0</v>
      </c>
      <c r="S3884" s="13" t="str">
        <f t="shared" si="610"/>
        <v>Theater</v>
      </c>
      <c r="T3884" s="13" t="str">
        <f t="shared" si="603"/>
        <v>Musical</v>
      </c>
      <c r="U3884" s="18" t="str">
        <f t="shared" si="606"/>
        <v>Jan</v>
      </c>
      <c r="V3884" s="18" t="str">
        <f t="shared" si="607"/>
        <v>Jan</v>
      </c>
      <c r="W3884" s="1">
        <f t="shared" si="611"/>
        <v>2016</v>
      </c>
      <c r="X3884" s="1">
        <f t="shared" si="612"/>
        <v>2016</v>
      </c>
    </row>
    <row r="3885" spans="1:24" ht="60.75" x14ac:dyDescent="0.3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17">
        <f t="shared" si="608"/>
        <v>41884.394317129627</v>
      </c>
      <c r="L3885" s="17">
        <f t="shared" si="609"/>
        <v>41854.394317129627</v>
      </c>
      <c r="M3885" s="5" t="b">
        <v>0</v>
      </c>
      <c r="N3885" s="5">
        <v>0</v>
      </c>
      <c r="O3885" s="5" t="b">
        <v>0</v>
      </c>
      <c r="P3885" s="5" t="s">
        <v>8305</v>
      </c>
      <c r="Q3885" s="10">
        <f t="shared" si="604"/>
        <v>0</v>
      </c>
      <c r="R3885" s="12">
        <f t="shared" si="605"/>
        <v>0</v>
      </c>
      <c r="S3885" s="13" t="str">
        <f t="shared" si="610"/>
        <v>Theater</v>
      </c>
      <c r="T3885" s="13" t="str">
        <f t="shared" si="603"/>
        <v>Musical</v>
      </c>
      <c r="U3885" s="18" t="str">
        <f t="shared" si="606"/>
        <v>Sep</v>
      </c>
      <c r="V3885" s="18" t="str">
        <f t="shared" si="607"/>
        <v>Aug</v>
      </c>
      <c r="W3885" s="1">
        <f t="shared" si="611"/>
        <v>2014</v>
      </c>
      <c r="X3885" s="1">
        <f t="shared" si="612"/>
        <v>2014</v>
      </c>
    </row>
    <row r="3886" spans="1:24" ht="60.75" x14ac:dyDescent="0.3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17">
        <f t="shared" si="608"/>
        <v>42090.541574074072</v>
      </c>
      <c r="L3886" s="17">
        <f t="shared" si="609"/>
        <v>42065.583240740736</v>
      </c>
      <c r="M3886" s="5" t="b">
        <v>0</v>
      </c>
      <c r="N3886" s="5">
        <v>0</v>
      </c>
      <c r="O3886" s="5" t="b">
        <v>0</v>
      </c>
      <c r="P3886" s="5" t="s">
        <v>8305</v>
      </c>
      <c r="Q3886" s="10">
        <f t="shared" si="604"/>
        <v>0</v>
      </c>
      <c r="R3886" s="12">
        <f t="shared" si="605"/>
        <v>0</v>
      </c>
      <c r="S3886" s="13" t="str">
        <f t="shared" si="610"/>
        <v>Theater</v>
      </c>
      <c r="T3886" s="13" t="str">
        <f t="shared" si="603"/>
        <v>Musical</v>
      </c>
      <c r="U3886" s="18" t="str">
        <f t="shared" si="606"/>
        <v>Mar</v>
      </c>
      <c r="V3886" s="18" t="str">
        <f t="shared" si="607"/>
        <v>Mar</v>
      </c>
      <c r="W3886" s="1">
        <f t="shared" si="611"/>
        <v>2015</v>
      </c>
      <c r="X3886" s="1">
        <f t="shared" si="612"/>
        <v>2015</v>
      </c>
    </row>
    <row r="3887" spans="1:24" ht="60.75" x14ac:dyDescent="0.3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17">
        <f t="shared" si="608"/>
        <v>42499.742951388886</v>
      </c>
      <c r="L3887" s="17">
        <f t="shared" si="609"/>
        <v>42469.742951388886</v>
      </c>
      <c r="M3887" s="5" t="b">
        <v>0</v>
      </c>
      <c r="N3887" s="5">
        <v>0</v>
      </c>
      <c r="O3887" s="5" t="b">
        <v>0</v>
      </c>
      <c r="P3887" s="5" t="s">
        <v>8305</v>
      </c>
      <c r="Q3887" s="10">
        <f t="shared" si="604"/>
        <v>0</v>
      </c>
      <c r="R3887" s="12">
        <f t="shared" si="605"/>
        <v>0</v>
      </c>
      <c r="S3887" s="13" t="str">
        <f t="shared" si="610"/>
        <v>Theater</v>
      </c>
      <c r="T3887" s="13" t="str">
        <f t="shared" si="603"/>
        <v>Musical</v>
      </c>
      <c r="U3887" s="18" t="str">
        <f t="shared" si="606"/>
        <v>May</v>
      </c>
      <c r="V3887" s="18" t="str">
        <f t="shared" si="607"/>
        <v>Apr</v>
      </c>
      <c r="W3887" s="1">
        <f t="shared" si="611"/>
        <v>2016</v>
      </c>
      <c r="X3887" s="1">
        <f t="shared" si="612"/>
        <v>2016</v>
      </c>
    </row>
    <row r="3888" spans="1:24" x14ac:dyDescent="0.3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17">
        <f t="shared" si="608"/>
        <v>41984.019699074073</v>
      </c>
      <c r="L3888" s="17">
        <f t="shared" si="609"/>
        <v>41954.019699074073</v>
      </c>
      <c r="M3888" s="5" t="b">
        <v>0</v>
      </c>
      <c r="N3888" s="5">
        <v>0</v>
      </c>
      <c r="O3888" s="5" t="b">
        <v>0</v>
      </c>
      <c r="P3888" s="5" t="s">
        <v>8305</v>
      </c>
      <c r="Q3888" s="10">
        <f t="shared" si="604"/>
        <v>0</v>
      </c>
      <c r="R3888" s="12">
        <f t="shared" si="605"/>
        <v>0</v>
      </c>
      <c r="S3888" s="13" t="str">
        <f t="shared" si="610"/>
        <v>Theater</v>
      </c>
      <c r="T3888" s="13" t="str">
        <f t="shared" ref="T3888:T3951" si="613">IF(ISNUMBER(SEARCH("television",P3888)),"Video/Televison",IF(ISNUMBER(SEARCH("documentary",P3888)),"Video/Documentary",IF(ISNUMBER(SEARCH("drama",P3888)),"Video/Drama",IF(ISNUMBER(SEARCH("science",P3888)),"Video/Science Fiction",IF(ISNUMBER(SEARCH("shorts",P3888)),"Video/Shorts",IF(ISNUMBER(SEARCH("Trucks",P3888)),"Food Trucks",IF(ISNUMBER(SEARCH("restaurants",P3888)),"Restaurants",IF(ISNUMBER(SEARCH("small",P3888)),"Small Batch",IF(ISNUMBER(SEARCH("mobile",P3888)),"Mobile Games",IF(ISNUMBER(SEARCH("tabletop",P3888)),"Tabletop Games",IF(ISNUMBER(SEARCH("video",P3888)),"Video Games",IF(ISNUMBER(SEARCH("audio",P3888)),"Audio",IF(ISNUMBER(SEARCH("classical",P3888)),"Classical",IF(ISNUMBER(SEARCH("electric",P3888)),"Electric Music",IF(ISNUMBER(SEARCH("faith",P3888)),"Faith",IF(ISNUMBER(SEARCH("indie",P3888)),"Indie Music",IF(ISNUMBER(SEARCH("jazz",P3888)),"Jazz",IF(ISNUMBER(SEARCH("metal",P3888)),"Metal",IF(ISNUMBER(SEARCH("pop",P3888)),"Pop",IF(ISNUMBER(SEARCH("world",P3888)),"World Music",IF(ISNUMBER(SEARCH("plays",P3888)),"Plays",IF(ISNUMBER(SEARCH("spaces",P3888)),"Spaces",IF(ISNUMBER(SEARCH("marker",P3888)),"Markerpaces",IF(ISNUMBER(SEARCH("exploration",P3888)),"Space Exploration",IF(ISNUMBER(SEARCH("wearables",P3888)),"Wearables",IF(ISNUMBER(SEARCH("web",P3888)),"Web",IF(ISNUMBER(SEARCH("hardware",P3888)),"Hardware",IF(ISNUMBER(SEARCH("nature",P3888)),"Nature",IF(ISNUMBER(SEARCH("people",P3888)),"People",IF(ISNUMBER(SEARCH("photobooks",P3888)),"Photobooks",IF(ISNUMBER(SEARCH("places",P3888)),"Places",IF(ISNUMBER(SEARCH("nonfiction",P3888)),"Nonfiction",IF(ISNUMBER(SEARCH("fiction",P3888)),"fiction",IF(ISNUMBER(SEARCH("radio",P3888)),"Radio &amp; Podcast",IF(ISNUMBER(SEARCH("translation",P3888)),"Translation",IF(ISNUMBER(SEARCH("musical",P3888)),"Musical",IF(ISNUMBER(SEARCH("rock",P3888)),"Rock",IF(ISNUMBER(SEARCH("books",P3888)),"Books",IF(ISNUMBER(SEARCH("music/electronic",P3888)),"Electronic Music",IF(ISNUMBER(SEARCH("gadgets",P3888)),"Gadgets"))))))))))))))))))))))))))))))))))))))))</f>
        <v>Musical</v>
      </c>
      <c r="U3888" s="18" t="str">
        <f t="shared" si="606"/>
        <v>Dec</v>
      </c>
      <c r="V3888" s="18" t="str">
        <f t="shared" si="607"/>
        <v>Nov</v>
      </c>
      <c r="W3888" s="1">
        <f t="shared" si="611"/>
        <v>2014</v>
      </c>
      <c r="X3888" s="1">
        <f t="shared" si="612"/>
        <v>2014</v>
      </c>
    </row>
    <row r="3889" spans="1:24" ht="40.5" x14ac:dyDescent="0.3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17">
        <f t="shared" si="608"/>
        <v>42125.708333333336</v>
      </c>
      <c r="L3889" s="17">
        <f t="shared" si="609"/>
        <v>42079.649641203701</v>
      </c>
      <c r="M3889" s="5" t="b">
        <v>0</v>
      </c>
      <c r="N3889" s="5">
        <v>2</v>
      </c>
      <c r="O3889" s="5" t="b">
        <v>0</v>
      </c>
      <c r="P3889" s="5" t="s">
        <v>8305</v>
      </c>
      <c r="Q3889" s="10">
        <f t="shared" si="604"/>
        <v>1.75</v>
      </c>
      <c r="R3889" s="12">
        <f t="shared" si="605"/>
        <v>0.1</v>
      </c>
      <c r="S3889" s="13" t="str">
        <f t="shared" si="610"/>
        <v>Theater</v>
      </c>
      <c r="T3889" s="13" t="str">
        <f t="shared" si="613"/>
        <v>Musical</v>
      </c>
      <c r="U3889" s="18" t="str">
        <f t="shared" si="606"/>
        <v>May</v>
      </c>
      <c r="V3889" s="18" t="str">
        <f t="shared" si="607"/>
        <v>Mar</v>
      </c>
      <c r="W3889" s="1">
        <f t="shared" si="611"/>
        <v>2015</v>
      </c>
      <c r="X3889" s="1">
        <f t="shared" si="612"/>
        <v>2015</v>
      </c>
    </row>
    <row r="3890" spans="1:24" ht="40.5" x14ac:dyDescent="0.3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17">
        <f t="shared" si="608"/>
        <v>42792.337476851848</v>
      </c>
      <c r="L3890" s="17">
        <f t="shared" si="609"/>
        <v>42762.337476851848</v>
      </c>
      <c r="M3890" s="5" t="b">
        <v>0</v>
      </c>
      <c r="N3890" s="5">
        <v>14</v>
      </c>
      <c r="O3890" s="5" t="b">
        <v>0</v>
      </c>
      <c r="P3890" s="5" t="s">
        <v>8271</v>
      </c>
      <c r="Q3890" s="10">
        <f t="shared" si="604"/>
        <v>27.1</v>
      </c>
      <c r="R3890" s="12">
        <f t="shared" si="605"/>
        <v>0.7</v>
      </c>
      <c r="S3890" s="13" t="str">
        <f t="shared" si="610"/>
        <v>Theater</v>
      </c>
      <c r="T3890" s="13" t="str">
        <f t="shared" si="613"/>
        <v>Plays</v>
      </c>
      <c r="U3890" s="18" t="str">
        <f t="shared" si="606"/>
        <v>Feb</v>
      </c>
      <c r="V3890" s="18" t="str">
        <f t="shared" si="607"/>
        <v>Jan</v>
      </c>
      <c r="W3890" s="1">
        <f t="shared" si="611"/>
        <v>2017</v>
      </c>
      <c r="X3890" s="1">
        <f t="shared" si="612"/>
        <v>2017</v>
      </c>
    </row>
    <row r="3891" spans="1:24" ht="40.5" x14ac:dyDescent="0.3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17">
        <f t="shared" si="608"/>
        <v>42008.768055555549</v>
      </c>
      <c r="L3891" s="17">
        <f t="shared" si="609"/>
        <v>41976.796643518515</v>
      </c>
      <c r="M3891" s="5" t="b">
        <v>0</v>
      </c>
      <c r="N3891" s="5">
        <v>9</v>
      </c>
      <c r="O3891" s="5" t="b">
        <v>0</v>
      </c>
      <c r="P3891" s="5" t="s">
        <v>8271</v>
      </c>
      <c r="Q3891" s="10">
        <f t="shared" si="604"/>
        <v>1.4750000000000001</v>
      </c>
      <c r="R3891" s="12">
        <f t="shared" si="605"/>
        <v>0.1125</v>
      </c>
      <c r="S3891" s="13" t="str">
        <f t="shared" si="610"/>
        <v>Theater</v>
      </c>
      <c r="T3891" s="13" t="str">
        <f t="shared" si="613"/>
        <v>Plays</v>
      </c>
      <c r="U3891" s="18" t="str">
        <f t="shared" si="606"/>
        <v>Jan</v>
      </c>
      <c r="V3891" s="18" t="str">
        <f t="shared" si="607"/>
        <v>Dec</v>
      </c>
      <c r="W3891" s="1">
        <f t="shared" si="611"/>
        <v>2015</v>
      </c>
      <c r="X3891" s="1">
        <f t="shared" si="612"/>
        <v>2014</v>
      </c>
    </row>
    <row r="3892" spans="1:24" ht="40.5" x14ac:dyDescent="0.3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17">
        <f t="shared" si="608"/>
        <v>42231.55027777778</v>
      </c>
      <c r="L3892" s="17">
        <f t="shared" si="609"/>
        <v>42171.55027777778</v>
      </c>
      <c r="M3892" s="5" t="b">
        <v>0</v>
      </c>
      <c r="N3892" s="5">
        <v>8</v>
      </c>
      <c r="O3892" s="5" t="b">
        <v>0</v>
      </c>
      <c r="P3892" s="5" t="s">
        <v>8271</v>
      </c>
      <c r="Q3892" s="10">
        <f t="shared" si="604"/>
        <v>16.826666666666668</v>
      </c>
      <c r="R3892" s="12">
        <f t="shared" si="605"/>
        <v>5.3333333333333337E-2</v>
      </c>
      <c r="S3892" s="13" t="str">
        <f t="shared" si="610"/>
        <v>Theater</v>
      </c>
      <c r="T3892" s="13" t="str">
        <f t="shared" si="613"/>
        <v>Plays</v>
      </c>
      <c r="U3892" s="18" t="str">
        <f t="shared" si="606"/>
        <v>Aug</v>
      </c>
      <c r="V3892" s="18" t="str">
        <f t="shared" si="607"/>
        <v>Jun</v>
      </c>
      <c r="W3892" s="1">
        <f t="shared" si="611"/>
        <v>2015</v>
      </c>
      <c r="X3892" s="1">
        <f t="shared" si="612"/>
        <v>2015</v>
      </c>
    </row>
    <row r="3893" spans="1:24" ht="40.5" x14ac:dyDescent="0.3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17">
        <f t="shared" si="608"/>
        <v>42085.999305555553</v>
      </c>
      <c r="L3893" s="17">
        <f t="shared" si="609"/>
        <v>42055.924120370364</v>
      </c>
      <c r="M3893" s="5" t="b">
        <v>0</v>
      </c>
      <c r="N3893" s="5">
        <v>7</v>
      </c>
      <c r="O3893" s="5" t="b">
        <v>0</v>
      </c>
      <c r="P3893" s="5" t="s">
        <v>8271</v>
      </c>
      <c r="Q3893" s="10">
        <f t="shared" si="604"/>
        <v>32.5</v>
      </c>
      <c r="R3893" s="12">
        <f t="shared" si="605"/>
        <v>0.875</v>
      </c>
      <c r="S3893" s="13" t="str">
        <f t="shared" si="610"/>
        <v>Theater</v>
      </c>
      <c r="T3893" s="13" t="str">
        <f t="shared" si="613"/>
        <v>Plays</v>
      </c>
      <c r="U3893" s="18" t="str">
        <f t="shared" si="606"/>
        <v>Mar</v>
      </c>
      <c r="V3893" s="18" t="str">
        <f t="shared" si="607"/>
        <v>Feb</v>
      </c>
      <c r="W3893" s="1">
        <f t="shared" si="611"/>
        <v>2015</v>
      </c>
      <c r="X3893" s="1">
        <f t="shared" si="612"/>
        <v>2015</v>
      </c>
    </row>
    <row r="3894" spans="1:24" ht="40.5" x14ac:dyDescent="0.3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17">
        <f t="shared" si="608"/>
        <v>41875.083333333328</v>
      </c>
      <c r="L3894" s="17">
        <f t="shared" si="609"/>
        <v>41867.443946759253</v>
      </c>
      <c r="M3894" s="5" t="b">
        <v>0</v>
      </c>
      <c r="N3894" s="5">
        <v>0</v>
      </c>
      <c r="O3894" s="5" t="b">
        <v>0</v>
      </c>
      <c r="P3894" s="5" t="s">
        <v>8271</v>
      </c>
      <c r="Q3894" s="10">
        <f t="shared" si="604"/>
        <v>0</v>
      </c>
      <c r="R3894" s="12">
        <f t="shared" si="605"/>
        <v>0</v>
      </c>
      <c r="S3894" s="13" t="str">
        <f t="shared" si="610"/>
        <v>Theater</v>
      </c>
      <c r="T3894" s="13" t="str">
        <f t="shared" si="613"/>
        <v>Plays</v>
      </c>
      <c r="U3894" s="18" t="str">
        <f t="shared" si="606"/>
        <v>Aug</v>
      </c>
      <c r="V3894" s="18" t="str">
        <f t="shared" si="607"/>
        <v>Aug</v>
      </c>
      <c r="W3894" s="1">
        <f t="shared" si="611"/>
        <v>2014</v>
      </c>
      <c r="X3894" s="1">
        <f t="shared" si="612"/>
        <v>2014</v>
      </c>
    </row>
    <row r="3895" spans="1:24" ht="40.5" x14ac:dyDescent="0.3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17">
        <f t="shared" si="608"/>
        <v>41821.041666666664</v>
      </c>
      <c r="L3895" s="17">
        <f t="shared" si="609"/>
        <v>41779.449537037035</v>
      </c>
      <c r="M3895" s="5" t="b">
        <v>0</v>
      </c>
      <c r="N3895" s="5">
        <v>84</v>
      </c>
      <c r="O3895" s="5" t="b">
        <v>0</v>
      </c>
      <c r="P3895" s="5" t="s">
        <v>8271</v>
      </c>
      <c r="Q3895" s="10">
        <f t="shared" si="604"/>
        <v>21.55</v>
      </c>
      <c r="R3895" s="12">
        <f t="shared" si="605"/>
        <v>0.16800000000000001</v>
      </c>
      <c r="S3895" s="13" t="str">
        <f t="shared" si="610"/>
        <v>Theater</v>
      </c>
      <c r="T3895" s="13" t="str">
        <f t="shared" si="613"/>
        <v>Plays</v>
      </c>
      <c r="U3895" s="18" t="str">
        <f t="shared" si="606"/>
        <v>Jul</v>
      </c>
      <c r="V3895" s="18" t="str">
        <f t="shared" si="607"/>
        <v>May</v>
      </c>
      <c r="W3895" s="1">
        <f t="shared" si="611"/>
        <v>2014</v>
      </c>
      <c r="X3895" s="1">
        <f t="shared" si="612"/>
        <v>2014</v>
      </c>
    </row>
    <row r="3896" spans="1:24" ht="40.5" x14ac:dyDescent="0.3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17">
        <f t="shared" si="608"/>
        <v>42709.999305555553</v>
      </c>
      <c r="L3896" s="17">
        <f t="shared" si="609"/>
        <v>42679.750138888885</v>
      </c>
      <c r="M3896" s="5" t="b">
        <v>0</v>
      </c>
      <c r="N3896" s="5">
        <v>11</v>
      </c>
      <c r="O3896" s="5" t="b">
        <v>0</v>
      </c>
      <c r="P3896" s="5" t="s">
        <v>8271</v>
      </c>
      <c r="Q3896" s="10">
        <f t="shared" si="604"/>
        <v>3.4666666666666668</v>
      </c>
      <c r="R3896" s="12">
        <f t="shared" si="605"/>
        <v>7.3333333333333334E-2</v>
      </c>
      <c r="S3896" s="13" t="str">
        <f t="shared" si="610"/>
        <v>Theater</v>
      </c>
      <c r="T3896" s="13" t="str">
        <f t="shared" si="613"/>
        <v>Plays</v>
      </c>
      <c r="U3896" s="18" t="str">
        <f t="shared" si="606"/>
        <v>Dec</v>
      </c>
      <c r="V3896" s="18" t="str">
        <f t="shared" si="607"/>
        <v>Nov</v>
      </c>
      <c r="W3896" s="1">
        <f t="shared" si="611"/>
        <v>2016</v>
      </c>
      <c r="X3896" s="1">
        <f t="shared" si="612"/>
        <v>2016</v>
      </c>
    </row>
    <row r="3897" spans="1:24" ht="40.5" x14ac:dyDescent="0.3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17">
        <f t="shared" si="608"/>
        <v>42063.041875000003</v>
      </c>
      <c r="L3897" s="17">
        <f t="shared" si="609"/>
        <v>42032.041875000003</v>
      </c>
      <c r="M3897" s="5" t="b">
        <v>0</v>
      </c>
      <c r="N3897" s="5">
        <v>1</v>
      </c>
      <c r="O3897" s="5" t="b">
        <v>0</v>
      </c>
      <c r="P3897" s="5" t="s">
        <v>8271</v>
      </c>
      <c r="Q3897" s="10">
        <f t="shared" si="604"/>
        <v>5</v>
      </c>
      <c r="R3897" s="12">
        <f t="shared" si="605"/>
        <v>0.1</v>
      </c>
      <c r="S3897" s="13" t="str">
        <f t="shared" si="610"/>
        <v>Theater</v>
      </c>
      <c r="T3897" s="13" t="str">
        <f t="shared" si="613"/>
        <v>Plays</v>
      </c>
      <c r="U3897" s="18" t="str">
        <f t="shared" si="606"/>
        <v>Feb</v>
      </c>
      <c r="V3897" s="18" t="str">
        <f t="shared" si="607"/>
        <v>Jan</v>
      </c>
      <c r="W3897" s="1">
        <f t="shared" si="611"/>
        <v>2015</v>
      </c>
      <c r="X3897" s="1">
        <f t="shared" si="612"/>
        <v>2015</v>
      </c>
    </row>
    <row r="3898" spans="1:24" ht="40.5" x14ac:dyDescent="0.3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17">
        <f t="shared" si="608"/>
        <v>41806.983541666668</v>
      </c>
      <c r="L3898" s="17">
        <f t="shared" si="609"/>
        <v>41792.983541666668</v>
      </c>
      <c r="M3898" s="5" t="b">
        <v>0</v>
      </c>
      <c r="N3898" s="5">
        <v>4</v>
      </c>
      <c r="O3898" s="5" t="b">
        <v>0</v>
      </c>
      <c r="P3898" s="5" t="s">
        <v>8271</v>
      </c>
      <c r="Q3898" s="10">
        <f t="shared" si="604"/>
        <v>10.625</v>
      </c>
      <c r="R3898" s="12">
        <f t="shared" si="605"/>
        <v>0.25</v>
      </c>
      <c r="S3898" s="13" t="str">
        <f t="shared" si="610"/>
        <v>Theater</v>
      </c>
      <c r="T3898" s="13" t="str">
        <f t="shared" si="613"/>
        <v>Plays</v>
      </c>
      <c r="U3898" s="18" t="str">
        <f t="shared" si="606"/>
        <v>Jun</v>
      </c>
      <c r="V3898" s="18" t="str">
        <f t="shared" si="607"/>
        <v>Jun</v>
      </c>
      <c r="W3898" s="1">
        <f t="shared" si="611"/>
        <v>2014</v>
      </c>
      <c r="X3898" s="1">
        <f t="shared" si="612"/>
        <v>2014</v>
      </c>
    </row>
    <row r="3899" spans="1:24" ht="60.75" x14ac:dyDescent="0.3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17">
        <f t="shared" si="608"/>
        <v>42012.665312499994</v>
      </c>
      <c r="L3899" s="17">
        <f t="shared" si="609"/>
        <v>41982.665312499994</v>
      </c>
      <c r="M3899" s="5" t="b">
        <v>0</v>
      </c>
      <c r="N3899" s="5">
        <v>10</v>
      </c>
      <c r="O3899" s="5" t="b">
        <v>0</v>
      </c>
      <c r="P3899" s="5" t="s">
        <v>8271</v>
      </c>
      <c r="Q3899" s="10">
        <f t="shared" si="604"/>
        <v>17.600000000000001</v>
      </c>
      <c r="R3899" s="12">
        <f t="shared" si="605"/>
        <v>0.4</v>
      </c>
      <c r="S3899" s="13" t="str">
        <f t="shared" si="610"/>
        <v>Theater</v>
      </c>
      <c r="T3899" s="13" t="str">
        <f t="shared" si="613"/>
        <v>Plays</v>
      </c>
      <c r="U3899" s="18" t="str">
        <f t="shared" si="606"/>
        <v>Jan</v>
      </c>
      <c r="V3899" s="18" t="str">
        <f t="shared" si="607"/>
        <v>Dec</v>
      </c>
      <c r="W3899" s="1">
        <f t="shared" si="611"/>
        <v>2015</v>
      </c>
      <c r="X3899" s="1">
        <f t="shared" si="612"/>
        <v>2014</v>
      </c>
    </row>
    <row r="3900" spans="1:24" ht="60.75" x14ac:dyDescent="0.3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17">
        <f t="shared" si="608"/>
        <v>42233.458333333336</v>
      </c>
      <c r="L3900" s="17">
        <f t="shared" si="609"/>
        <v>42193.273958333331</v>
      </c>
      <c r="M3900" s="5" t="b">
        <v>0</v>
      </c>
      <c r="N3900" s="5">
        <v>16</v>
      </c>
      <c r="O3900" s="5" t="b">
        <v>0</v>
      </c>
      <c r="P3900" s="5" t="s">
        <v>8271</v>
      </c>
      <c r="Q3900" s="10">
        <f t="shared" si="604"/>
        <v>32.56</v>
      </c>
      <c r="R3900" s="12">
        <f t="shared" si="605"/>
        <v>0.64</v>
      </c>
      <c r="S3900" s="13" t="str">
        <f t="shared" si="610"/>
        <v>Theater</v>
      </c>
      <c r="T3900" s="13" t="str">
        <f t="shared" si="613"/>
        <v>Plays</v>
      </c>
      <c r="U3900" s="18" t="str">
        <f t="shared" si="606"/>
        <v>Aug</v>
      </c>
      <c r="V3900" s="18" t="str">
        <f t="shared" si="607"/>
        <v>Jul</v>
      </c>
      <c r="W3900" s="1">
        <f t="shared" si="611"/>
        <v>2015</v>
      </c>
      <c r="X3900" s="1">
        <f t="shared" si="612"/>
        <v>2015</v>
      </c>
    </row>
    <row r="3901" spans="1:24" ht="60.75" x14ac:dyDescent="0.3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17">
        <f t="shared" si="608"/>
        <v>41863.566678240742</v>
      </c>
      <c r="L3901" s="17">
        <f t="shared" si="609"/>
        <v>41843.566678240742</v>
      </c>
      <c r="M3901" s="5" t="b">
        <v>0</v>
      </c>
      <c r="N3901" s="5">
        <v>2</v>
      </c>
      <c r="O3901" s="5" t="b">
        <v>0</v>
      </c>
      <c r="P3901" s="5" t="s">
        <v>8271</v>
      </c>
      <c r="Q3901" s="10">
        <f t="shared" si="604"/>
        <v>1.25</v>
      </c>
      <c r="R3901" s="12">
        <f t="shared" si="605"/>
        <v>0.02</v>
      </c>
      <c r="S3901" s="13" t="str">
        <f t="shared" si="610"/>
        <v>Theater</v>
      </c>
      <c r="T3901" s="13" t="str">
        <f t="shared" si="613"/>
        <v>Plays</v>
      </c>
      <c r="U3901" s="18" t="str">
        <f t="shared" si="606"/>
        <v>Aug</v>
      </c>
      <c r="V3901" s="18" t="str">
        <f t="shared" si="607"/>
        <v>Jul</v>
      </c>
      <c r="W3901" s="1">
        <f t="shared" si="611"/>
        <v>2014</v>
      </c>
      <c r="X3901" s="1">
        <f t="shared" si="612"/>
        <v>2014</v>
      </c>
    </row>
    <row r="3902" spans="1:24" ht="40.5" x14ac:dyDescent="0.3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17">
        <f t="shared" si="608"/>
        <v>42165.884155092594</v>
      </c>
      <c r="L3902" s="17">
        <f t="shared" si="609"/>
        <v>42135.884155092594</v>
      </c>
      <c r="M3902" s="5" t="b">
        <v>0</v>
      </c>
      <c r="N3902" s="5">
        <v>5</v>
      </c>
      <c r="O3902" s="5" t="b">
        <v>0</v>
      </c>
      <c r="P3902" s="5" t="s">
        <v>8271</v>
      </c>
      <c r="Q3902" s="10">
        <f t="shared" si="604"/>
        <v>5.4</v>
      </c>
      <c r="R3902" s="12">
        <f t="shared" si="605"/>
        <v>0.2</v>
      </c>
      <c r="S3902" s="13" t="str">
        <f t="shared" si="610"/>
        <v>Theater</v>
      </c>
      <c r="T3902" s="13" t="str">
        <f t="shared" si="613"/>
        <v>Plays</v>
      </c>
      <c r="U3902" s="18" t="str">
        <f t="shared" si="606"/>
        <v>Jun</v>
      </c>
      <c r="V3902" s="18" t="str">
        <f t="shared" si="607"/>
        <v>May</v>
      </c>
      <c r="W3902" s="1">
        <f t="shared" si="611"/>
        <v>2015</v>
      </c>
      <c r="X3902" s="1">
        <f t="shared" si="612"/>
        <v>2015</v>
      </c>
    </row>
    <row r="3903" spans="1:24" ht="40.5" x14ac:dyDescent="0.3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17">
        <f t="shared" si="608"/>
        <v>42357.618043981478</v>
      </c>
      <c r="L3903" s="17">
        <f t="shared" si="609"/>
        <v>42317.618043981478</v>
      </c>
      <c r="M3903" s="5" t="b">
        <v>0</v>
      </c>
      <c r="N3903" s="5">
        <v>1</v>
      </c>
      <c r="O3903" s="5" t="b">
        <v>0</v>
      </c>
      <c r="P3903" s="5" t="s">
        <v>8271</v>
      </c>
      <c r="Q3903" s="10">
        <f t="shared" si="604"/>
        <v>0.83333333333333337</v>
      </c>
      <c r="R3903" s="12">
        <f t="shared" si="605"/>
        <v>3.3333333333333333E-2</v>
      </c>
      <c r="S3903" s="13" t="str">
        <f t="shared" si="610"/>
        <v>Theater</v>
      </c>
      <c r="T3903" s="13" t="str">
        <f t="shared" si="613"/>
        <v>Plays</v>
      </c>
      <c r="U3903" s="18" t="str">
        <f t="shared" si="606"/>
        <v>Dec</v>
      </c>
      <c r="V3903" s="18" t="str">
        <f t="shared" si="607"/>
        <v>Nov</v>
      </c>
      <c r="W3903" s="1">
        <f t="shared" si="611"/>
        <v>2015</v>
      </c>
      <c r="X3903" s="1">
        <f t="shared" si="612"/>
        <v>2015</v>
      </c>
    </row>
    <row r="3904" spans="1:24" ht="60.75" x14ac:dyDescent="0.3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17">
        <f t="shared" si="608"/>
        <v>42688.301412037035</v>
      </c>
      <c r="L3904" s="17">
        <f t="shared" si="609"/>
        <v>42663.259745370371</v>
      </c>
      <c r="M3904" s="5" t="b">
        <v>0</v>
      </c>
      <c r="N3904" s="5">
        <v>31</v>
      </c>
      <c r="O3904" s="5" t="b">
        <v>0</v>
      </c>
      <c r="P3904" s="5" t="s">
        <v>8271</v>
      </c>
      <c r="Q3904" s="10">
        <f t="shared" si="604"/>
        <v>48.833333333333336</v>
      </c>
      <c r="R3904" s="12">
        <f t="shared" si="605"/>
        <v>1.0333333333333334</v>
      </c>
      <c r="S3904" s="13" t="str">
        <f t="shared" si="610"/>
        <v>Theater</v>
      </c>
      <c r="T3904" s="13" t="str">
        <f t="shared" si="613"/>
        <v>Plays</v>
      </c>
      <c r="U3904" s="18" t="str">
        <f t="shared" si="606"/>
        <v>Nov</v>
      </c>
      <c r="V3904" s="18" t="str">
        <f t="shared" si="607"/>
        <v>Oct</v>
      </c>
      <c r="W3904" s="1">
        <f t="shared" si="611"/>
        <v>2016</v>
      </c>
      <c r="X3904" s="1">
        <f t="shared" si="612"/>
        <v>2016</v>
      </c>
    </row>
    <row r="3905" spans="1:24" ht="40.5" x14ac:dyDescent="0.3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17">
        <f t="shared" si="608"/>
        <v>42230.609722222223</v>
      </c>
      <c r="L3905" s="17">
        <f t="shared" si="609"/>
        <v>42185.802835648145</v>
      </c>
      <c r="M3905" s="5" t="b">
        <v>0</v>
      </c>
      <c r="N3905" s="5">
        <v>0</v>
      </c>
      <c r="O3905" s="5" t="b">
        <v>0</v>
      </c>
      <c r="P3905" s="5" t="s">
        <v>8271</v>
      </c>
      <c r="Q3905" s="10">
        <f t="shared" si="604"/>
        <v>0</v>
      </c>
      <c r="R3905" s="12">
        <f t="shared" si="605"/>
        <v>0</v>
      </c>
      <c r="S3905" s="13" t="str">
        <f t="shared" si="610"/>
        <v>Theater</v>
      </c>
      <c r="T3905" s="13" t="str">
        <f t="shared" si="613"/>
        <v>Plays</v>
      </c>
      <c r="U3905" s="18" t="str">
        <f t="shared" si="606"/>
        <v>Aug</v>
      </c>
      <c r="V3905" s="18" t="str">
        <f t="shared" si="607"/>
        <v>Jun</v>
      </c>
      <c r="W3905" s="1">
        <f t="shared" si="611"/>
        <v>2015</v>
      </c>
      <c r="X3905" s="1">
        <f t="shared" si="612"/>
        <v>2015</v>
      </c>
    </row>
    <row r="3906" spans="1:24" ht="40.5" x14ac:dyDescent="0.3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17">
        <f t="shared" si="608"/>
        <v>42109.00277777778</v>
      </c>
      <c r="L3906" s="17">
        <f t="shared" si="609"/>
        <v>42095.020833333336</v>
      </c>
      <c r="M3906" s="5" t="b">
        <v>0</v>
      </c>
      <c r="N3906" s="5">
        <v>2</v>
      </c>
      <c r="O3906" s="5" t="b">
        <v>0</v>
      </c>
      <c r="P3906" s="5" t="s">
        <v>8271</v>
      </c>
      <c r="Q3906" s="10">
        <f t="shared" ref="Q3906:Q3969" si="614">100*E3906/D3906</f>
        <v>0.03</v>
      </c>
      <c r="R3906" s="12">
        <f t="shared" ref="R3906:R3969" si="615">100*N3906/D3906</f>
        <v>0.02</v>
      </c>
      <c r="S3906" s="13" t="str">
        <f t="shared" si="610"/>
        <v>Theater</v>
      </c>
      <c r="T3906" s="13" t="str">
        <f t="shared" si="613"/>
        <v>Plays</v>
      </c>
      <c r="U3906" s="18" t="str">
        <f t="shared" ref="U3906:U3969" si="616">TEXT((I3906/86400)+25569+(-5/24), "mmm")</f>
        <v>Apr</v>
      </c>
      <c r="V3906" s="18" t="str">
        <f t="shared" ref="V3906:V3969" si="617">TEXT((J3906/86400)+25569+(-5/24), "mmm")</f>
        <v>Apr</v>
      </c>
      <c r="W3906" s="1">
        <f t="shared" si="611"/>
        <v>2015</v>
      </c>
      <c r="X3906" s="1">
        <f t="shared" si="612"/>
        <v>2015</v>
      </c>
    </row>
    <row r="3907" spans="1:24" ht="40.5" x14ac:dyDescent="0.3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17">
        <f t="shared" ref="K3907:K3970" si="618">(I3907/86400)+25569+(-5/24)</f>
        <v>42166.749999999993</v>
      </c>
      <c r="L3907" s="17">
        <f t="shared" ref="L3907:L3970" si="619">(J3907/86400)+25569+(-5/24)</f>
        <v>42124.415543981479</v>
      </c>
      <c r="M3907" s="5" t="b">
        <v>0</v>
      </c>
      <c r="N3907" s="5">
        <v>7</v>
      </c>
      <c r="O3907" s="5" t="b">
        <v>0</v>
      </c>
      <c r="P3907" s="5" t="s">
        <v>8271</v>
      </c>
      <c r="Q3907" s="10">
        <f t="shared" si="614"/>
        <v>11.533333333333333</v>
      </c>
      <c r="R3907" s="12">
        <f t="shared" si="615"/>
        <v>0.46666666666666667</v>
      </c>
      <c r="S3907" s="13" t="str">
        <f t="shared" ref="S3907:S3970" si="620">IF(ISNUMBER(SEARCH("film",P3907)),"Film",IF(ISNUMBER(SEARCH("theater",P3907)),"Theater",IF(ISNUMBER(SEARCH("music",P3907)),"Music",IF(ISNUMBER(SEARCH("technology",P3907)),"Technology",IF(ISNUMBER(SEARCH("journalism",P3907)),"Journalism",IF(ISNUMBER(SEARCH("games",P3907)),"Games",IF(ISNUMBER(SEARCH("food",P3907)),"Food",IF(ISNUMBER(SEARCH("photography",P3907)),"Photography",IF(ISNUMBER(SEARCH("publishing",P3907)),"Publishing")))))))))</f>
        <v>Theater</v>
      </c>
      <c r="T3907" s="13" t="str">
        <f t="shared" si="613"/>
        <v>Plays</v>
      </c>
      <c r="U3907" s="18" t="str">
        <f t="shared" si="616"/>
        <v>Jun</v>
      </c>
      <c r="V3907" s="18" t="str">
        <f t="shared" si="617"/>
        <v>Apr</v>
      </c>
      <c r="W3907" s="1">
        <f t="shared" ref="W3907:W3970" si="621">YEAR(K3907)</f>
        <v>2015</v>
      </c>
      <c r="X3907" s="1">
        <f t="shared" ref="X3907:X3970" si="622">YEAR(L3907)</f>
        <v>2015</v>
      </c>
    </row>
    <row r="3908" spans="1:24" ht="40.5" x14ac:dyDescent="0.3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17">
        <f t="shared" si="618"/>
        <v>42181.350694444445</v>
      </c>
      <c r="L3908" s="17">
        <f t="shared" si="619"/>
        <v>42143.709409722222</v>
      </c>
      <c r="M3908" s="5" t="b">
        <v>0</v>
      </c>
      <c r="N3908" s="5">
        <v>16</v>
      </c>
      <c r="O3908" s="5" t="b">
        <v>0</v>
      </c>
      <c r="P3908" s="5" t="s">
        <v>8271</v>
      </c>
      <c r="Q3908" s="10">
        <f t="shared" si="614"/>
        <v>67.333333333333329</v>
      </c>
      <c r="R3908" s="12">
        <f t="shared" si="615"/>
        <v>1.0666666666666667</v>
      </c>
      <c r="S3908" s="13" t="str">
        <f t="shared" si="620"/>
        <v>Theater</v>
      </c>
      <c r="T3908" s="13" t="str">
        <f t="shared" si="613"/>
        <v>Plays</v>
      </c>
      <c r="U3908" s="18" t="str">
        <f t="shared" si="616"/>
        <v>Jun</v>
      </c>
      <c r="V3908" s="18" t="str">
        <f t="shared" si="617"/>
        <v>May</v>
      </c>
      <c r="W3908" s="1">
        <f t="shared" si="621"/>
        <v>2015</v>
      </c>
      <c r="X3908" s="1">
        <f t="shared" si="622"/>
        <v>2015</v>
      </c>
    </row>
    <row r="3909" spans="1:24" ht="60.75" x14ac:dyDescent="0.3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17">
        <f t="shared" si="618"/>
        <v>41938.630555555552</v>
      </c>
      <c r="L3909" s="17">
        <f t="shared" si="619"/>
        <v>41906.611180555556</v>
      </c>
      <c r="M3909" s="5" t="b">
        <v>0</v>
      </c>
      <c r="N3909" s="5">
        <v>4</v>
      </c>
      <c r="O3909" s="5" t="b">
        <v>0</v>
      </c>
      <c r="P3909" s="5" t="s">
        <v>8271</v>
      </c>
      <c r="Q3909" s="10">
        <f t="shared" si="614"/>
        <v>15.3</v>
      </c>
      <c r="R3909" s="12">
        <f t="shared" si="615"/>
        <v>0.4</v>
      </c>
      <c r="S3909" s="13" t="str">
        <f t="shared" si="620"/>
        <v>Theater</v>
      </c>
      <c r="T3909" s="13" t="str">
        <f t="shared" si="613"/>
        <v>Plays</v>
      </c>
      <c r="U3909" s="18" t="str">
        <f t="shared" si="616"/>
        <v>Oct</v>
      </c>
      <c r="V3909" s="18" t="str">
        <f t="shared" si="617"/>
        <v>Sep</v>
      </c>
      <c r="W3909" s="1">
        <f t="shared" si="621"/>
        <v>2014</v>
      </c>
      <c r="X3909" s="1">
        <f t="shared" si="622"/>
        <v>2014</v>
      </c>
    </row>
    <row r="3910" spans="1:24" ht="40.5" x14ac:dyDescent="0.3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17">
        <f t="shared" si="618"/>
        <v>41848.927037037036</v>
      </c>
      <c r="L3910" s="17">
        <f t="shared" si="619"/>
        <v>41833.927037037036</v>
      </c>
      <c r="M3910" s="5" t="b">
        <v>0</v>
      </c>
      <c r="N3910" s="5">
        <v>4</v>
      </c>
      <c r="O3910" s="5" t="b">
        <v>0</v>
      </c>
      <c r="P3910" s="5" t="s">
        <v>8271</v>
      </c>
      <c r="Q3910" s="10">
        <f t="shared" si="614"/>
        <v>8.6666666666666661</v>
      </c>
      <c r="R3910" s="12">
        <f t="shared" si="615"/>
        <v>0.53333333333333333</v>
      </c>
      <c r="S3910" s="13" t="str">
        <f t="shared" si="620"/>
        <v>Theater</v>
      </c>
      <c r="T3910" s="13" t="str">
        <f t="shared" si="613"/>
        <v>Plays</v>
      </c>
      <c r="U3910" s="18" t="str">
        <f t="shared" si="616"/>
        <v>Jul</v>
      </c>
      <c r="V3910" s="18" t="str">
        <f t="shared" si="617"/>
        <v>Jul</v>
      </c>
      <c r="W3910" s="1">
        <f t="shared" si="621"/>
        <v>2014</v>
      </c>
      <c r="X3910" s="1">
        <f t="shared" si="622"/>
        <v>2014</v>
      </c>
    </row>
    <row r="3911" spans="1:24" ht="40.5" x14ac:dyDescent="0.3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17">
        <f t="shared" si="618"/>
        <v>41893.150949074072</v>
      </c>
      <c r="L3911" s="17">
        <f t="shared" si="619"/>
        <v>41863.150949074072</v>
      </c>
      <c r="M3911" s="5" t="b">
        <v>0</v>
      </c>
      <c r="N3911" s="5">
        <v>4</v>
      </c>
      <c r="O3911" s="5" t="b">
        <v>0</v>
      </c>
      <c r="P3911" s="5" t="s">
        <v>8271</v>
      </c>
      <c r="Q3911" s="10">
        <f t="shared" si="614"/>
        <v>0.22500000000000001</v>
      </c>
      <c r="R3911" s="12">
        <f t="shared" si="615"/>
        <v>6.6666666666666671E-3</v>
      </c>
      <c r="S3911" s="13" t="str">
        <f t="shared" si="620"/>
        <v>Theater</v>
      </c>
      <c r="T3911" s="13" t="str">
        <f t="shared" si="613"/>
        <v>Plays</v>
      </c>
      <c r="U3911" s="18" t="str">
        <f t="shared" si="616"/>
        <v>Sep</v>
      </c>
      <c r="V3911" s="18" t="str">
        <f t="shared" si="617"/>
        <v>Aug</v>
      </c>
      <c r="W3911" s="1">
        <f t="shared" si="621"/>
        <v>2014</v>
      </c>
      <c r="X3911" s="1">
        <f t="shared" si="622"/>
        <v>2014</v>
      </c>
    </row>
    <row r="3912" spans="1:24" ht="40.5" x14ac:dyDescent="0.3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17">
        <f t="shared" si="618"/>
        <v>42254.548576388886</v>
      </c>
      <c r="L3912" s="17">
        <f t="shared" si="619"/>
        <v>42224.548576388886</v>
      </c>
      <c r="M3912" s="5" t="b">
        <v>0</v>
      </c>
      <c r="N3912" s="5">
        <v>3</v>
      </c>
      <c r="O3912" s="5" t="b">
        <v>0</v>
      </c>
      <c r="P3912" s="5" t="s">
        <v>8271</v>
      </c>
      <c r="Q3912" s="10">
        <f t="shared" si="614"/>
        <v>3.0833333333333335</v>
      </c>
      <c r="R3912" s="12">
        <f t="shared" si="615"/>
        <v>0.05</v>
      </c>
      <c r="S3912" s="13" t="str">
        <f t="shared" si="620"/>
        <v>Theater</v>
      </c>
      <c r="T3912" s="13" t="str">
        <f t="shared" si="613"/>
        <v>Plays</v>
      </c>
      <c r="U3912" s="18" t="str">
        <f t="shared" si="616"/>
        <v>Sep</v>
      </c>
      <c r="V3912" s="18" t="str">
        <f t="shared" si="617"/>
        <v>Aug</v>
      </c>
      <c r="W3912" s="1">
        <f t="shared" si="621"/>
        <v>2015</v>
      </c>
      <c r="X3912" s="1">
        <f t="shared" si="622"/>
        <v>2015</v>
      </c>
    </row>
    <row r="3913" spans="1:24" ht="40.5" x14ac:dyDescent="0.3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17">
        <f t="shared" si="618"/>
        <v>41969.645567129628</v>
      </c>
      <c r="L3913" s="17">
        <f t="shared" si="619"/>
        <v>41939.603900462964</v>
      </c>
      <c r="M3913" s="5" t="b">
        <v>0</v>
      </c>
      <c r="N3913" s="5">
        <v>36</v>
      </c>
      <c r="O3913" s="5" t="b">
        <v>0</v>
      </c>
      <c r="P3913" s="5" t="s">
        <v>8271</v>
      </c>
      <c r="Q3913" s="10">
        <f t="shared" si="614"/>
        <v>37.412500000000001</v>
      </c>
      <c r="R3913" s="12">
        <f t="shared" si="615"/>
        <v>0.45</v>
      </c>
      <c r="S3913" s="13" t="str">
        <f t="shared" si="620"/>
        <v>Theater</v>
      </c>
      <c r="T3913" s="13" t="str">
        <f t="shared" si="613"/>
        <v>Plays</v>
      </c>
      <c r="U3913" s="18" t="str">
        <f t="shared" si="616"/>
        <v>Nov</v>
      </c>
      <c r="V3913" s="18" t="str">
        <f t="shared" si="617"/>
        <v>Oct</v>
      </c>
      <c r="W3913" s="1">
        <f t="shared" si="621"/>
        <v>2014</v>
      </c>
      <c r="X3913" s="1">
        <f t="shared" si="622"/>
        <v>2014</v>
      </c>
    </row>
    <row r="3914" spans="1:24" ht="40.5" x14ac:dyDescent="0.3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17">
        <f t="shared" si="618"/>
        <v>42118.982638888883</v>
      </c>
      <c r="L3914" s="17">
        <f t="shared" si="619"/>
        <v>42059.061689814807</v>
      </c>
      <c r="M3914" s="5" t="b">
        <v>0</v>
      </c>
      <c r="N3914" s="5">
        <v>1</v>
      </c>
      <c r="O3914" s="5" t="b">
        <v>0</v>
      </c>
      <c r="P3914" s="5" t="s">
        <v>8271</v>
      </c>
      <c r="Q3914" s="10">
        <f t="shared" si="614"/>
        <v>6.6666666666666671E-3</v>
      </c>
      <c r="R3914" s="12">
        <f t="shared" si="615"/>
        <v>6.6666666666666671E-3</v>
      </c>
      <c r="S3914" s="13" t="str">
        <f t="shared" si="620"/>
        <v>Theater</v>
      </c>
      <c r="T3914" s="13" t="str">
        <f t="shared" si="613"/>
        <v>Plays</v>
      </c>
      <c r="U3914" s="18" t="str">
        <f t="shared" si="616"/>
        <v>Apr</v>
      </c>
      <c r="V3914" s="18" t="str">
        <f t="shared" si="617"/>
        <v>Feb</v>
      </c>
      <c r="W3914" s="1">
        <f t="shared" si="621"/>
        <v>2015</v>
      </c>
      <c r="X3914" s="1">
        <f t="shared" si="622"/>
        <v>2015</v>
      </c>
    </row>
    <row r="3915" spans="1:24" ht="40.5" x14ac:dyDescent="0.3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17">
        <f t="shared" si="618"/>
        <v>42338.044548611106</v>
      </c>
      <c r="L3915" s="17">
        <f t="shared" si="619"/>
        <v>42308.002881944441</v>
      </c>
      <c r="M3915" s="5" t="b">
        <v>0</v>
      </c>
      <c r="N3915" s="5">
        <v>7</v>
      </c>
      <c r="O3915" s="5" t="b">
        <v>0</v>
      </c>
      <c r="P3915" s="5" t="s">
        <v>8271</v>
      </c>
      <c r="Q3915" s="10">
        <f t="shared" si="614"/>
        <v>10</v>
      </c>
      <c r="R3915" s="12">
        <f t="shared" si="615"/>
        <v>7.0000000000000007E-2</v>
      </c>
      <c r="S3915" s="13" t="str">
        <f t="shared" si="620"/>
        <v>Theater</v>
      </c>
      <c r="T3915" s="13" t="str">
        <f t="shared" si="613"/>
        <v>Plays</v>
      </c>
      <c r="U3915" s="18" t="str">
        <f t="shared" si="616"/>
        <v>Nov</v>
      </c>
      <c r="V3915" s="18" t="str">
        <f t="shared" si="617"/>
        <v>Oct</v>
      </c>
      <c r="W3915" s="1">
        <f t="shared" si="621"/>
        <v>2015</v>
      </c>
      <c r="X3915" s="1">
        <f t="shared" si="622"/>
        <v>2015</v>
      </c>
    </row>
    <row r="3916" spans="1:24" ht="40.5" x14ac:dyDescent="0.3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17">
        <f t="shared" si="618"/>
        <v>42134.749305555553</v>
      </c>
      <c r="L3916" s="17">
        <f t="shared" si="619"/>
        <v>42114.610601851855</v>
      </c>
      <c r="M3916" s="5" t="b">
        <v>0</v>
      </c>
      <c r="N3916" s="5">
        <v>27</v>
      </c>
      <c r="O3916" s="5" t="b">
        <v>0</v>
      </c>
      <c r="P3916" s="5" t="s">
        <v>8271</v>
      </c>
      <c r="Q3916" s="10">
        <f t="shared" si="614"/>
        <v>36.36</v>
      </c>
      <c r="R3916" s="12">
        <f t="shared" si="615"/>
        <v>1.08</v>
      </c>
      <c r="S3916" s="13" t="str">
        <f t="shared" si="620"/>
        <v>Theater</v>
      </c>
      <c r="T3916" s="13" t="str">
        <f t="shared" si="613"/>
        <v>Plays</v>
      </c>
      <c r="U3916" s="18" t="str">
        <f t="shared" si="616"/>
        <v>May</v>
      </c>
      <c r="V3916" s="18" t="str">
        <f t="shared" si="617"/>
        <v>Apr</v>
      </c>
      <c r="W3916" s="1">
        <f t="shared" si="621"/>
        <v>2015</v>
      </c>
      <c r="X3916" s="1">
        <f t="shared" si="622"/>
        <v>2015</v>
      </c>
    </row>
    <row r="3917" spans="1:24" ht="40.5" x14ac:dyDescent="0.3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17">
        <f t="shared" si="618"/>
        <v>42522.776724537034</v>
      </c>
      <c r="L3917" s="17">
        <f t="shared" si="619"/>
        <v>42492.776724537034</v>
      </c>
      <c r="M3917" s="5" t="b">
        <v>0</v>
      </c>
      <c r="N3917" s="5">
        <v>1</v>
      </c>
      <c r="O3917" s="5" t="b">
        <v>0</v>
      </c>
      <c r="P3917" s="5" t="s">
        <v>8271</v>
      </c>
      <c r="Q3917" s="10">
        <f t="shared" si="614"/>
        <v>0.33333333333333331</v>
      </c>
      <c r="R3917" s="12">
        <f t="shared" si="615"/>
        <v>6.6666666666666666E-2</v>
      </c>
      <c r="S3917" s="13" t="str">
        <f t="shared" si="620"/>
        <v>Theater</v>
      </c>
      <c r="T3917" s="13" t="str">
        <f t="shared" si="613"/>
        <v>Plays</v>
      </c>
      <c r="U3917" s="18" t="str">
        <f t="shared" si="616"/>
        <v>Jun</v>
      </c>
      <c r="V3917" s="18" t="str">
        <f t="shared" si="617"/>
        <v>May</v>
      </c>
      <c r="W3917" s="1">
        <f t="shared" si="621"/>
        <v>2016</v>
      </c>
      <c r="X3917" s="1">
        <f t="shared" si="622"/>
        <v>2016</v>
      </c>
    </row>
    <row r="3918" spans="1:24" ht="40.5" x14ac:dyDescent="0.3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17">
        <f t="shared" si="618"/>
        <v>42524.263333333329</v>
      </c>
      <c r="L3918" s="17">
        <f t="shared" si="619"/>
        <v>42494.263333333329</v>
      </c>
      <c r="M3918" s="5" t="b">
        <v>0</v>
      </c>
      <c r="N3918" s="5">
        <v>0</v>
      </c>
      <c r="O3918" s="5" t="b">
        <v>0</v>
      </c>
      <c r="P3918" s="5" t="s">
        <v>8271</v>
      </c>
      <c r="Q3918" s="10">
        <f t="shared" si="614"/>
        <v>0</v>
      </c>
      <c r="R3918" s="12">
        <f t="shared" si="615"/>
        <v>0</v>
      </c>
      <c r="S3918" s="13" t="str">
        <f t="shared" si="620"/>
        <v>Theater</v>
      </c>
      <c r="T3918" s="13" t="str">
        <f t="shared" si="613"/>
        <v>Plays</v>
      </c>
      <c r="U3918" s="18" t="str">
        <f t="shared" si="616"/>
        <v>Jun</v>
      </c>
      <c r="V3918" s="18" t="str">
        <f t="shared" si="617"/>
        <v>May</v>
      </c>
      <c r="W3918" s="1">
        <f t="shared" si="621"/>
        <v>2016</v>
      </c>
      <c r="X3918" s="1">
        <f t="shared" si="622"/>
        <v>2016</v>
      </c>
    </row>
    <row r="3919" spans="1:24" ht="40.5" x14ac:dyDescent="0.3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17">
        <f t="shared" si="618"/>
        <v>41893.318993055553</v>
      </c>
      <c r="L3919" s="17">
        <f t="shared" si="619"/>
        <v>41863.318993055553</v>
      </c>
      <c r="M3919" s="5" t="b">
        <v>0</v>
      </c>
      <c r="N3919" s="5">
        <v>1</v>
      </c>
      <c r="O3919" s="5" t="b">
        <v>0</v>
      </c>
      <c r="P3919" s="5" t="s">
        <v>8271</v>
      </c>
      <c r="Q3919" s="10">
        <f t="shared" si="614"/>
        <v>0.2857142857142857</v>
      </c>
      <c r="R3919" s="12">
        <f t="shared" si="615"/>
        <v>2.8571428571428571E-2</v>
      </c>
      <c r="S3919" s="13" t="str">
        <f t="shared" si="620"/>
        <v>Theater</v>
      </c>
      <c r="T3919" s="13" t="str">
        <f t="shared" si="613"/>
        <v>Plays</v>
      </c>
      <c r="U3919" s="18" t="str">
        <f t="shared" si="616"/>
        <v>Sep</v>
      </c>
      <c r="V3919" s="18" t="str">
        <f t="shared" si="617"/>
        <v>Aug</v>
      </c>
      <c r="W3919" s="1">
        <f t="shared" si="621"/>
        <v>2014</v>
      </c>
      <c r="X3919" s="1">
        <f t="shared" si="622"/>
        <v>2014</v>
      </c>
    </row>
    <row r="3920" spans="1:24" ht="60.75" x14ac:dyDescent="0.3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17">
        <f t="shared" si="618"/>
        <v>41855.458333333328</v>
      </c>
      <c r="L3920" s="17">
        <f t="shared" si="619"/>
        <v>41843.456284722219</v>
      </c>
      <c r="M3920" s="5" t="b">
        <v>0</v>
      </c>
      <c r="N3920" s="5">
        <v>3</v>
      </c>
      <c r="O3920" s="5" t="b">
        <v>0</v>
      </c>
      <c r="P3920" s="5" t="s">
        <v>8271</v>
      </c>
      <c r="Q3920" s="10">
        <f t="shared" si="614"/>
        <v>0.2</v>
      </c>
      <c r="R3920" s="12">
        <f t="shared" si="615"/>
        <v>5.0000000000000001E-3</v>
      </c>
      <c r="S3920" s="13" t="str">
        <f t="shared" si="620"/>
        <v>Theater</v>
      </c>
      <c r="T3920" s="13" t="str">
        <f t="shared" si="613"/>
        <v>Plays</v>
      </c>
      <c r="U3920" s="18" t="str">
        <f t="shared" si="616"/>
        <v>Aug</v>
      </c>
      <c r="V3920" s="18" t="str">
        <f t="shared" si="617"/>
        <v>Jul</v>
      </c>
      <c r="W3920" s="1">
        <f t="shared" si="621"/>
        <v>2014</v>
      </c>
      <c r="X3920" s="1">
        <f t="shared" si="622"/>
        <v>2014</v>
      </c>
    </row>
    <row r="3921" spans="1:24" ht="40.5" x14ac:dyDescent="0.3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17">
        <f t="shared" si="618"/>
        <v>42386.791666666664</v>
      </c>
      <c r="L3921" s="17">
        <f t="shared" si="619"/>
        <v>42358.476539351854</v>
      </c>
      <c r="M3921" s="5" t="b">
        <v>0</v>
      </c>
      <c r="N3921" s="5">
        <v>3</v>
      </c>
      <c r="O3921" s="5" t="b">
        <v>0</v>
      </c>
      <c r="P3921" s="5" t="s">
        <v>8271</v>
      </c>
      <c r="Q3921" s="10">
        <f t="shared" si="614"/>
        <v>1.8</v>
      </c>
      <c r="R3921" s="12">
        <f t="shared" si="615"/>
        <v>0.06</v>
      </c>
      <c r="S3921" s="13" t="str">
        <f t="shared" si="620"/>
        <v>Theater</v>
      </c>
      <c r="T3921" s="13" t="str">
        <f t="shared" si="613"/>
        <v>Plays</v>
      </c>
      <c r="U3921" s="18" t="str">
        <f t="shared" si="616"/>
        <v>Jan</v>
      </c>
      <c r="V3921" s="18" t="str">
        <f t="shared" si="617"/>
        <v>Dec</v>
      </c>
      <c r="W3921" s="1">
        <f t="shared" si="621"/>
        <v>2016</v>
      </c>
      <c r="X3921" s="1">
        <f t="shared" si="622"/>
        <v>2015</v>
      </c>
    </row>
    <row r="3922" spans="1:24" ht="40.5" x14ac:dyDescent="0.3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17">
        <f t="shared" si="618"/>
        <v>42687.220601851848</v>
      </c>
      <c r="L3922" s="17">
        <f t="shared" si="619"/>
        <v>42657.178935185184</v>
      </c>
      <c r="M3922" s="5" t="b">
        <v>0</v>
      </c>
      <c r="N3922" s="5">
        <v>3</v>
      </c>
      <c r="O3922" s="5" t="b">
        <v>0</v>
      </c>
      <c r="P3922" s="5" t="s">
        <v>8271</v>
      </c>
      <c r="Q3922" s="10">
        <f t="shared" si="614"/>
        <v>5.4</v>
      </c>
      <c r="R3922" s="12">
        <f t="shared" si="615"/>
        <v>0.12</v>
      </c>
      <c r="S3922" s="13" t="str">
        <f t="shared" si="620"/>
        <v>Theater</v>
      </c>
      <c r="T3922" s="13" t="str">
        <f t="shared" si="613"/>
        <v>Plays</v>
      </c>
      <c r="U3922" s="18" t="str">
        <f t="shared" si="616"/>
        <v>Nov</v>
      </c>
      <c r="V3922" s="18" t="str">
        <f t="shared" si="617"/>
        <v>Oct</v>
      </c>
      <c r="W3922" s="1">
        <f t="shared" si="621"/>
        <v>2016</v>
      </c>
      <c r="X3922" s="1">
        <f t="shared" si="622"/>
        <v>2016</v>
      </c>
    </row>
    <row r="3923" spans="1:24" ht="40.5" x14ac:dyDescent="0.3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17">
        <f t="shared" si="618"/>
        <v>41938.541666666664</v>
      </c>
      <c r="L3923" s="17">
        <f t="shared" si="619"/>
        <v>41926.333969907406</v>
      </c>
      <c r="M3923" s="5" t="b">
        <v>0</v>
      </c>
      <c r="N3923" s="5">
        <v>0</v>
      </c>
      <c r="O3923" s="5" t="b">
        <v>0</v>
      </c>
      <c r="P3923" s="5" t="s">
        <v>8271</v>
      </c>
      <c r="Q3923" s="10">
        <f t="shared" si="614"/>
        <v>0</v>
      </c>
      <c r="R3923" s="12">
        <f t="shared" si="615"/>
        <v>0</v>
      </c>
      <c r="S3923" s="13" t="str">
        <f t="shared" si="620"/>
        <v>Theater</v>
      </c>
      <c r="T3923" s="13" t="str">
        <f t="shared" si="613"/>
        <v>Plays</v>
      </c>
      <c r="U3923" s="18" t="str">
        <f t="shared" si="616"/>
        <v>Oct</v>
      </c>
      <c r="V3923" s="18" t="str">
        <f t="shared" si="617"/>
        <v>Oct</v>
      </c>
      <c r="W3923" s="1">
        <f t="shared" si="621"/>
        <v>2014</v>
      </c>
      <c r="X3923" s="1">
        <f t="shared" si="622"/>
        <v>2014</v>
      </c>
    </row>
    <row r="3924" spans="1:24" ht="40.5" x14ac:dyDescent="0.3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17">
        <f t="shared" si="618"/>
        <v>42065.749999999993</v>
      </c>
      <c r="L3924" s="17">
        <f t="shared" si="619"/>
        <v>42020.560300925928</v>
      </c>
      <c r="M3924" s="5" t="b">
        <v>0</v>
      </c>
      <c r="N3924" s="5">
        <v>6</v>
      </c>
      <c r="O3924" s="5" t="b">
        <v>0</v>
      </c>
      <c r="P3924" s="5" t="s">
        <v>8271</v>
      </c>
      <c r="Q3924" s="10">
        <f t="shared" si="614"/>
        <v>8.1333333333333329</v>
      </c>
      <c r="R3924" s="12">
        <f t="shared" si="615"/>
        <v>0.8</v>
      </c>
      <c r="S3924" s="13" t="str">
        <f t="shared" si="620"/>
        <v>Theater</v>
      </c>
      <c r="T3924" s="13" t="str">
        <f t="shared" si="613"/>
        <v>Plays</v>
      </c>
      <c r="U3924" s="18" t="str">
        <f t="shared" si="616"/>
        <v>Mar</v>
      </c>
      <c r="V3924" s="18" t="str">
        <f t="shared" si="617"/>
        <v>Jan</v>
      </c>
      <c r="W3924" s="1">
        <f t="shared" si="621"/>
        <v>2015</v>
      </c>
      <c r="X3924" s="1">
        <f t="shared" si="622"/>
        <v>2015</v>
      </c>
    </row>
    <row r="3925" spans="1:24" ht="40.5" x14ac:dyDescent="0.3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17">
        <f t="shared" si="618"/>
        <v>42103.771655092591</v>
      </c>
      <c r="L3925" s="17">
        <f t="shared" si="619"/>
        <v>42075.771655092591</v>
      </c>
      <c r="M3925" s="5" t="b">
        <v>0</v>
      </c>
      <c r="N3925" s="5">
        <v>17</v>
      </c>
      <c r="O3925" s="5" t="b">
        <v>0</v>
      </c>
      <c r="P3925" s="5" t="s">
        <v>8271</v>
      </c>
      <c r="Q3925" s="10">
        <f t="shared" si="614"/>
        <v>12.034782608695652</v>
      </c>
      <c r="R3925" s="12">
        <f t="shared" si="615"/>
        <v>0.14782608695652175</v>
      </c>
      <c r="S3925" s="13" t="str">
        <f t="shared" si="620"/>
        <v>Theater</v>
      </c>
      <c r="T3925" s="13" t="str">
        <f t="shared" si="613"/>
        <v>Plays</v>
      </c>
      <c r="U3925" s="18" t="str">
        <f t="shared" si="616"/>
        <v>Apr</v>
      </c>
      <c r="V3925" s="18" t="str">
        <f t="shared" si="617"/>
        <v>Mar</v>
      </c>
      <c r="W3925" s="1">
        <f t="shared" si="621"/>
        <v>2015</v>
      </c>
      <c r="X3925" s="1">
        <f t="shared" si="622"/>
        <v>2015</v>
      </c>
    </row>
    <row r="3926" spans="1:24" ht="60.75" x14ac:dyDescent="0.3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17">
        <f t="shared" si="618"/>
        <v>41816.751412037032</v>
      </c>
      <c r="L3926" s="17">
        <f t="shared" si="619"/>
        <v>41786.751412037032</v>
      </c>
      <c r="M3926" s="5" t="b">
        <v>0</v>
      </c>
      <c r="N3926" s="5">
        <v>40</v>
      </c>
      <c r="O3926" s="5" t="b">
        <v>0</v>
      </c>
      <c r="P3926" s="5" t="s">
        <v>8271</v>
      </c>
      <c r="Q3926" s="10">
        <f t="shared" si="614"/>
        <v>15.266666666666667</v>
      </c>
      <c r="R3926" s="12">
        <f t="shared" si="615"/>
        <v>0.26666666666666666</v>
      </c>
      <c r="S3926" s="13" t="str">
        <f t="shared" si="620"/>
        <v>Theater</v>
      </c>
      <c r="T3926" s="13" t="str">
        <f t="shared" si="613"/>
        <v>Plays</v>
      </c>
      <c r="U3926" s="18" t="str">
        <f t="shared" si="616"/>
        <v>Jun</v>
      </c>
      <c r="V3926" s="18" t="str">
        <f t="shared" si="617"/>
        <v>May</v>
      </c>
      <c r="W3926" s="1">
        <f t="shared" si="621"/>
        <v>2014</v>
      </c>
      <c r="X3926" s="1">
        <f t="shared" si="622"/>
        <v>2014</v>
      </c>
    </row>
    <row r="3927" spans="1:24" ht="60.75" x14ac:dyDescent="0.3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17">
        <f t="shared" si="618"/>
        <v>41850.662488425922</v>
      </c>
      <c r="L3927" s="17">
        <f t="shared" si="619"/>
        <v>41820.662488425922</v>
      </c>
      <c r="M3927" s="5" t="b">
        <v>0</v>
      </c>
      <c r="N3927" s="5">
        <v>3</v>
      </c>
      <c r="O3927" s="5" t="b">
        <v>0</v>
      </c>
      <c r="P3927" s="5" t="s">
        <v>8271</v>
      </c>
      <c r="Q3927" s="10">
        <f t="shared" si="614"/>
        <v>10</v>
      </c>
      <c r="R3927" s="12">
        <f t="shared" si="615"/>
        <v>2</v>
      </c>
      <c r="S3927" s="13" t="str">
        <f t="shared" si="620"/>
        <v>Theater</v>
      </c>
      <c r="T3927" s="13" t="str">
        <f t="shared" si="613"/>
        <v>Plays</v>
      </c>
      <c r="U3927" s="18" t="str">
        <f t="shared" si="616"/>
        <v>Jul</v>
      </c>
      <c r="V3927" s="18" t="str">
        <f t="shared" si="617"/>
        <v>Jun</v>
      </c>
      <c r="W3927" s="1">
        <f t="shared" si="621"/>
        <v>2014</v>
      </c>
      <c r="X3927" s="1">
        <f t="shared" si="622"/>
        <v>2014</v>
      </c>
    </row>
    <row r="3928" spans="1:24" ht="40.5" x14ac:dyDescent="0.3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17">
        <f t="shared" si="618"/>
        <v>41999.876712962963</v>
      </c>
      <c r="L3928" s="17">
        <f t="shared" si="619"/>
        <v>41969.876712962963</v>
      </c>
      <c r="M3928" s="5" t="b">
        <v>0</v>
      </c>
      <c r="N3928" s="5">
        <v>1</v>
      </c>
      <c r="O3928" s="5" t="b">
        <v>0</v>
      </c>
      <c r="P3928" s="5" t="s">
        <v>8271</v>
      </c>
      <c r="Q3928" s="10">
        <f t="shared" si="614"/>
        <v>0.3</v>
      </c>
      <c r="R3928" s="12">
        <f t="shared" si="615"/>
        <v>0.02</v>
      </c>
      <c r="S3928" s="13" t="str">
        <f t="shared" si="620"/>
        <v>Theater</v>
      </c>
      <c r="T3928" s="13" t="str">
        <f t="shared" si="613"/>
        <v>Plays</v>
      </c>
      <c r="U3928" s="18" t="str">
        <f t="shared" si="616"/>
        <v>Dec</v>
      </c>
      <c r="V3928" s="18" t="str">
        <f t="shared" si="617"/>
        <v>Nov</v>
      </c>
      <c r="W3928" s="1">
        <f t="shared" si="621"/>
        <v>2014</v>
      </c>
      <c r="X3928" s="1">
        <f t="shared" si="622"/>
        <v>2014</v>
      </c>
    </row>
    <row r="3929" spans="1:24" ht="60.75" x14ac:dyDescent="0.3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17">
        <f t="shared" si="618"/>
        <v>41860.059074074074</v>
      </c>
      <c r="L3929" s="17">
        <f t="shared" si="619"/>
        <v>41830.059074074074</v>
      </c>
      <c r="M3929" s="5" t="b">
        <v>0</v>
      </c>
      <c r="N3929" s="5">
        <v>2</v>
      </c>
      <c r="O3929" s="5" t="b">
        <v>0</v>
      </c>
      <c r="P3929" s="5" t="s">
        <v>8271</v>
      </c>
      <c r="Q3929" s="10">
        <f t="shared" si="614"/>
        <v>1</v>
      </c>
      <c r="R3929" s="12">
        <f t="shared" si="615"/>
        <v>0.08</v>
      </c>
      <c r="S3929" s="13" t="str">
        <f t="shared" si="620"/>
        <v>Theater</v>
      </c>
      <c r="T3929" s="13" t="str">
        <f t="shared" si="613"/>
        <v>Plays</v>
      </c>
      <c r="U3929" s="18" t="str">
        <f t="shared" si="616"/>
        <v>Aug</v>
      </c>
      <c r="V3929" s="18" t="str">
        <f t="shared" si="617"/>
        <v>Jul</v>
      </c>
      <c r="W3929" s="1">
        <f t="shared" si="621"/>
        <v>2014</v>
      </c>
      <c r="X3929" s="1">
        <f t="shared" si="622"/>
        <v>2014</v>
      </c>
    </row>
    <row r="3930" spans="1:24" ht="40.5" x14ac:dyDescent="0.3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17">
        <f t="shared" si="618"/>
        <v>42292.999305555553</v>
      </c>
      <c r="L3930" s="17">
        <f t="shared" si="619"/>
        <v>42265.474849537037</v>
      </c>
      <c r="M3930" s="5" t="b">
        <v>0</v>
      </c>
      <c r="N3930" s="5">
        <v>7</v>
      </c>
      <c r="O3930" s="5" t="b">
        <v>0</v>
      </c>
      <c r="P3930" s="5" t="s">
        <v>8271</v>
      </c>
      <c r="Q3930" s="10">
        <f t="shared" si="614"/>
        <v>13.02</v>
      </c>
      <c r="R3930" s="12">
        <f t="shared" si="615"/>
        <v>0.14000000000000001</v>
      </c>
      <c r="S3930" s="13" t="str">
        <f t="shared" si="620"/>
        <v>Theater</v>
      </c>
      <c r="T3930" s="13" t="str">
        <f t="shared" si="613"/>
        <v>Plays</v>
      </c>
      <c r="U3930" s="18" t="str">
        <f t="shared" si="616"/>
        <v>Oct</v>
      </c>
      <c r="V3930" s="18" t="str">
        <f t="shared" si="617"/>
        <v>Sep</v>
      </c>
      <c r="W3930" s="1">
        <f t="shared" si="621"/>
        <v>2015</v>
      </c>
      <c r="X3930" s="1">
        <f t="shared" si="622"/>
        <v>2015</v>
      </c>
    </row>
    <row r="3931" spans="1:24" ht="40.5" x14ac:dyDescent="0.3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17">
        <f t="shared" si="618"/>
        <v>42631.618807870364</v>
      </c>
      <c r="L3931" s="17">
        <f t="shared" si="619"/>
        <v>42601.618807870364</v>
      </c>
      <c r="M3931" s="5" t="b">
        <v>0</v>
      </c>
      <c r="N3931" s="5">
        <v>14</v>
      </c>
      <c r="O3931" s="5" t="b">
        <v>0</v>
      </c>
      <c r="P3931" s="5" t="s">
        <v>8271</v>
      </c>
      <c r="Q3931" s="10">
        <f t="shared" si="614"/>
        <v>2.2650000000000001</v>
      </c>
      <c r="R3931" s="12">
        <f t="shared" si="615"/>
        <v>7.0000000000000007E-2</v>
      </c>
      <c r="S3931" s="13" t="str">
        <f t="shared" si="620"/>
        <v>Theater</v>
      </c>
      <c r="T3931" s="13" t="str">
        <f t="shared" si="613"/>
        <v>Plays</v>
      </c>
      <c r="U3931" s="18" t="str">
        <f t="shared" si="616"/>
        <v>Sep</v>
      </c>
      <c r="V3931" s="18" t="str">
        <f t="shared" si="617"/>
        <v>Aug</v>
      </c>
      <c r="W3931" s="1">
        <f t="shared" si="621"/>
        <v>2016</v>
      </c>
      <c r="X3931" s="1">
        <f t="shared" si="622"/>
        <v>2016</v>
      </c>
    </row>
    <row r="3932" spans="1:24" ht="40.5" x14ac:dyDescent="0.3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17">
        <f t="shared" si="618"/>
        <v>42461.041666666664</v>
      </c>
      <c r="L3932" s="17">
        <f t="shared" si="619"/>
        <v>42433.13041666666</v>
      </c>
      <c r="M3932" s="5" t="b">
        <v>0</v>
      </c>
      <c r="N3932" s="5">
        <v>0</v>
      </c>
      <c r="O3932" s="5" t="b">
        <v>0</v>
      </c>
      <c r="P3932" s="5" t="s">
        <v>8271</v>
      </c>
      <c r="Q3932" s="10">
        <f t="shared" si="614"/>
        <v>0</v>
      </c>
      <c r="R3932" s="12">
        <f t="shared" si="615"/>
        <v>0</v>
      </c>
      <c r="S3932" s="13" t="str">
        <f t="shared" si="620"/>
        <v>Theater</v>
      </c>
      <c r="T3932" s="13" t="str">
        <f t="shared" si="613"/>
        <v>Plays</v>
      </c>
      <c r="U3932" s="18" t="str">
        <f t="shared" si="616"/>
        <v>Apr</v>
      </c>
      <c r="V3932" s="18" t="str">
        <f t="shared" si="617"/>
        <v>Mar</v>
      </c>
      <c r="W3932" s="1">
        <f t="shared" si="621"/>
        <v>2016</v>
      </c>
      <c r="X3932" s="1">
        <f t="shared" si="622"/>
        <v>2016</v>
      </c>
    </row>
    <row r="3933" spans="1:24" ht="40.5" x14ac:dyDescent="0.3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17">
        <f t="shared" si="618"/>
        <v>42252.943368055552</v>
      </c>
      <c r="L3933" s="17">
        <f t="shared" si="619"/>
        <v>42227.943368055552</v>
      </c>
      <c r="M3933" s="5" t="b">
        <v>0</v>
      </c>
      <c r="N3933" s="5">
        <v>0</v>
      </c>
      <c r="O3933" s="5" t="b">
        <v>0</v>
      </c>
      <c r="P3933" s="5" t="s">
        <v>8271</v>
      </c>
      <c r="Q3933" s="10">
        <f t="shared" si="614"/>
        <v>0</v>
      </c>
      <c r="R3933" s="12">
        <f t="shared" si="615"/>
        <v>0</v>
      </c>
      <c r="S3933" s="13" t="str">
        <f t="shared" si="620"/>
        <v>Theater</v>
      </c>
      <c r="T3933" s="13" t="str">
        <f t="shared" si="613"/>
        <v>Plays</v>
      </c>
      <c r="U3933" s="18" t="str">
        <f t="shared" si="616"/>
        <v>Sep</v>
      </c>
      <c r="V3933" s="18" t="str">
        <f t="shared" si="617"/>
        <v>Aug</v>
      </c>
      <c r="W3933" s="1">
        <f t="shared" si="621"/>
        <v>2015</v>
      </c>
      <c r="X3933" s="1">
        <f t="shared" si="622"/>
        <v>2015</v>
      </c>
    </row>
    <row r="3934" spans="1:24" ht="40.5" x14ac:dyDescent="0.3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17">
        <f t="shared" si="618"/>
        <v>42444.918564814812</v>
      </c>
      <c r="L3934" s="17">
        <f t="shared" si="619"/>
        <v>42414.960231481477</v>
      </c>
      <c r="M3934" s="5" t="b">
        <v>0</v>
      </c>
      <c r="N3934" s="5">
        <v>1</v>
      </c>
      <c r="O3934" s="5" t="b">
        <v>0</v>
      </c>
      <c r="P3934" s="5" t="s">
        <v>8271</v>
      </c>
      <c r="Q3934" s="10">
        <f t="shared" si="614"/>
        <v>8.3333333333333332E-3</v>
      </c>
      <c r="R3934" s="12">
        <f t="shared" si="615"/>
        <v>8.3333333333333332E-3</v>
      </c>
      <c r="S3934" s="13" t="str">
        <f t="shared" si="620"/>
        <v>Theater</v>
      </c>
      <c r="T3934" s="13" t="str">
        <f t="shared" si="613"/>
        <v>Plays</v>
      </c>
      <c r="U3934" s="18" t="str">
        <f t="shared" si="616"/>
        <v>Mar</v>
      </c>
      <c r="V3934" s="18" t="str">
        <f t="shared" si="617"/>
        <v>Feb</v>
      </c>
      <c r="W3934" s="1">
        <f t="shared" si="621"/>
        <v>2016</v>
      </c>
      <c r="X3934" s="1">
        <f t="shared" si="622"/>
        <v>2016</v>
      </c>
    </row>
    <row r="3935" spans="1:24" ht="40.5" x14ac:dyDescent="0.3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17">
        <f t="shared" si="618"/>
        <v>42567.821527777771</v>
      </c>
      <c r="L3935" s="17">
        <f t="shared" si="619"/>
        <v>42538.759976851848</v>
      </c>
      <c r="M3935" s="5" t="b">
        <v>0</v>
      </c>
      <c r="N3935" s="5">
        <v>12</v>
      </c>
      <c r="O3935" s="5" t="b">
        <v>0</v>
      </c>
      <c r="P3935" s="5" t="s">
        <v>8271</v>
      </c>
      <c r="Q3935" s="10">
        <f t="shared" si="614"/>
        <v>15.742857142857142</v>
      </c>
      <c r="R3935" s="12">
        <f t="shared" si="615"/>
        <v>0.17142857142857143</v>
      </c>
      <c r="S3935" s="13" t="str">
        <f t="shared" si="620"/>
        <v>Theater</v>
      </c>
      <c r="T3935" s="13" t="str">
        <f t="shared" si="613"/>
        <v>Plays</v>
      </c>
      <c r="U3935" s="18" t="str">
        <f t="shared" si="616"/>
        <v>Jul</v>
      </c>
      <c r="V3935" s="18" t="str">
        <f t="shared" si="617"/>
        <v>Jun</v>
      </c>
      <c r="W3935" s="1">
        <f t="shared" si="621"/>
        <v>2016</v>
      </c>
      <c r="X3935" s="1">
        <f t="shared" si="622"/>
        <v>2016</v>
      </c>
    </row>
    <row r="3936" spans="1:24" ht="40.5" x14ac:dyDescent="0.3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17">
        <f t="shared" si="618"/>
        <v>42278.333333333336</v>
      </c>
      <c r="L3936" s="17">
        <f t="shared" si="619"/>
        <v>42233.463414351849</v>
      </c>
      <c r="M3936" s="5" t="b">
        <v>0</v>
      </c>
      <c r="N3936" s="5">
        <v>12</v>
      </c>
      <c r="O3936" s="5" t="b">
        <v>0</v>
      </c>
      <c r="P3936" s="5" t="s">
        <v>8271</v>
      </c>
      <c r="Q3936" s="10">
        <f t="shared" si="614"/>
        <v>11</v>
      </c>
      <c r="R3936" s="12">
        <f t="shared" si="615"/>
        <v>0.24</v>
      </c>
      <c r="S3936" s="13" t="str">
        <f t="shared" si="620"/>
        <v>Theater</v>
      </c>
      <c r="T3936" s="13" t="str">
        <f t="shared" si="613"/>
        <v>Plays</v>
      </c>
      <c r="U3936" s="18" t="str">
        <f t="shared" si="616"/>
        <v>Oct</v>
      </c>
      <c r="V3936" s="18" t="str">
        <f t="shared" si="617"/>
        <v>Aug</v>
      </c>
      <c r="W3936" s="1">
        <f t="shared" si="621"/>
        <v>2015</v>
      </c>
      <c r="X3936" s="1">
        <f t="shared" si="622"/>
        <v>2015</v>
      </c>
    </row>
    <row r="3937" spans="1:24" ht="40.5" x14ac:dyDescent="0.3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17">
        <f t="shared" si="618"/>
        <v>42281.448449074072</v>
      </c>
      <c r="L3937" s="17">
        <f t="shared" si="619"/>
        <v>42221.448449074072</v>
      </c>
      <c r="M3937" s="5" t="b">
        <v>0</v>
      </c>
      <c r="N3937" s="5">
        <v>23</v>
      </c>
      <c r="O3937" s="5" t="b">
        <v>0</v>
      </c>
      <c r="P3937" s="5" t="s">
        <v>8271</v>
      </c>
      <c r="Q3937" s="10">
        <f t="shared" si="614"/>
        <v>43.833333333333336</v>
      </c>
      <c r="R3937" s="12">
        <f t="shared" si="615"/>
        <v>0.76666666666666672</v>
      </c>
      <c r="S3937" s="13" t="str">
        <f t="shared" si="620"/>
        <v>Theater</v>
      </c>
      <c r="T3937" s="13" t="str">
        <f t="shared" si="613"/>
        <v>Plays</v>
      </c>
      <c r="U3937" s="18" t="str">
        <f t="shared" si="616"/>
        <v>Oct</v>
      </c>
      <c r="V3937" s="18" t="str">
        <f t="shared" si="617"/>
        <v>Aug</v>
      </c>
      <c r="W3937" s="1">
        <f t="shared" si="621"/>
        <v>2015</v>
      </c>
      <c r="X3937" s="1">
        <f t="shared" si="622"/>
        <v>2015</v>
      </c>
    </row>
    <row r="3938" spans="1:24" ht="40.5" x14ac:dyDescent="0.3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17">
        <f t="shared" si="618"/>
        <v>42705.096296296295</v>
      </c>
      <c r="L3938" s="17">
        <f t="shared" si="619"/>
        <v>42675.054629629631</v>
      </c>
      <c r="M3938" s="5" t="b">
        <v>0</v>
      </c>
      <c r="N3938" s="5">
        <v>0</v>
      </c>
      <c r="O3938" s="5" t="b">
        <v>0</v>
      </c>
      <c r="P3938" s="5" t="s">
        <v>8271</v>
      </c>
      <c r="Q3938" s="10">
        <f t="shared" si="614"/>
        <v>0</v>
      </c>
      <c r="R3938" s="12">
        <f t="shared" si="615"/>
        <v>0</v>
      </c>
      <c r="S3938" s="13" t="str">
        <f t="shared" si="620"/>
        <v>Theater</v>
      </c>
      <c r="T3938" s="13" t="str">
        <f t="shared" si="613"/>
        <v>Plays</v>
      </c>
      <c r="U3938" s="18" t="str">
        <f t="shared" si="616"/>
        <v>Dec</v>
      </c>
      <c r="V3938" s="18" t="str">
        <f t="shared" si="617"/>
        <v>Nov</v>
      </c>
      <c r="W3938" s="1">
        <f t="shared" si="621"/>
        <v>2016</v>
      </c>
      <c r="X3938" s="1">
        <f t="shared" si="622"/>
        <v>2016</v>
      </c>
    </row>
    <row r="3939" spans="1:24" ht="40.5" x14ac:dyDescent="0.3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17">
        <f t="shared" si="618"/>
        <v>42562.423148148147</v>
      </c>
      <c r="L3939" s="17">
        <f t="shared" si="619"/>
        <v>42534.423148148147</v>
      </c>
      <c r="M3939" s="5" t="b">
        <v>0</v>
      </c>
      <c r="N3939" s="5">
        <v>10</v>
      </c>
      <c r="O3939" s="5" t="b">
        <v>0</v>
      </c>
      <c r="P3939" s="5" t="s">
        <v>8271</v>
      </c>
      <c r="Q3939" s="10">
        <f t="shared" si="614"/>
        <v>86.135181975736572</v>
      </c>
      <c r="R3939" s="12">
        <f t="shared" si="615"/>
        <v>0.34662045060658581</v>
      </c>
      <c r="S3939" s="13" t="str">
        <f t="shared" si="620"/>
        <v>Theater</v>
      </c>
      <c r="T3939" s="13" t="str">
        <f t="shared" si="613"/>
        <v>Plays</v>
      </c>
      <c r="U3939" s="18" t="str">
        <f t="shared" si="616"/>
        <v>Jul</v>
      </c>
      <c r="V3939" s="18" t="str">
        <f t="shared" si="617"/>
        <v>Jun</v>
      </c>
      <c r="W3939" s="1">
        <f t="shared" si="621"/>
        <v>2016</v>
      </c>
      <c r="X3939" s="1">
        <f t="shared" si="622"/>
        <v>2016</v>
      </c>
    </row>
    <row r="3940" spans="1:24" ht="40.5" x14ac:dyDescent="0.3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17">
        <f t="shared" si="618"/>
        <v>42182.697384259256</v>
      </c>
      <c r="L3940" s="17">
        <f t="shared" si="619"/>
        <v>42151.697384259256</v>
      </c>
      <c r="M3940" s="5" t="b">
        <v>0</v>
      </c>
      <c r="N3940" s="5">
        <v>5</v>
      </c>
      <c r="O3940" s="5" t="b">
        <v>0</v>
      </c>
      <c r="P3940" s="5" t="s">
        <v>8271</v>
      </c>
      <c r="Q3940" s="10">
        <f t="shared" si="614"/>
        <v>12.196620583717358</v>
      </c>
      <c r="R3940" s="12">
        <f t="shared" si="615"/>
        <v>0.15360983102918588</v>
      </c>
      <c r="S3940" s="13" t="str">
        <f t="shared" si="620"/>
        <v>Theater</v>
      </c>
      <c r="T3940" s="13" t="str">
        <f t="shared" si="613"/>
        <v>Plays</v>
      </c>
      <c r="U3940" s="18" t="str">
        <f t="shared" si="616"/>
        <v>Jun</v>
      </c>
      <c r="V3940" s="18" t="str">
        <f t="shared" si="617"/>
        <v>May</v>
      </c>
      <c r="W3940" s="1">
        <f t="shared" si="621"/>
        <v>2015</v>
      </c>
      <c r="X3940" s="1">
        <f t="shared" si="622"/>
        <v>2015</v>
      </c>
    </row>
    <row r="3941" spans="1:24" ht="40.5" x14ac:dyDescent="0.3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17">
        <f t="shared" si="618"/>
        <v>41918.979166666664</v>
      </c>
      <c r="L3941" s="17">
        <f t="shared" si="619"/>
        <v>41915.191886574074</v>
      </c>
      <c r="M3941" s="5" t="b">
        <v>0</v>
      </c>
      <c r="N3941" s="5">
        <v>1</v>
      </c>
      <c r="O3941" s="5" t="b">
        <v>0</v>
      </c>
      <c r="P3941" s="5" t="s">
        <v>8271</v>
      </c>
      <c r="Q3941" s="10">
        <f t="shared" si="614"/>
        <v>0.1</v>
      </c>
      <c r="R3941" s="12">
        <f t="shared" si="615"/>
        <v>0.02</v>
      </c>
      <c r="S3941" s="13" t="str">
        <f t="shared" si="620"/>
        <v>Theater</v>
      </c>
      <c r="T3941" s="13" t="str">
        <f t="shared" si="613"/>
        <v>Plays</v>
      </c>
      <c r="U3941" s="18" t="str">
        <f t="shared" si="616"/>
        <v>Oct</v>
      </c>
      <c r="V3941" s="18" t="str">
        <f t="shared" si="617"/>
        <v>Oct</v>
      </c>
      <c r="W3941" s="1">
        <f t="shared" si="621"/>
        <v>2014</v>
      </c>
      <c r="X3941" s="1">
        <f t="shared" si="622"/>
        <v>2014</v>
      </c>
    </row>
    <row r="3942" spans="1:24" ht="40.5" x14ac:dyDescent="0.3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17">
        <f t="shared" si="618"/>
        <v>42006.284155092588</v>
      </c>
      <c r="L3942" s="17">
        <f t="shared" si="619"/>
        <v>41961.284155092588</v>
      </c>
      <c r="M3942" s="5" t="b">
        <v>0</v>
      </c>
      <c r="N3942" s="5">
        <v>2</v>
      </c>
      <c r="O3942" s="5" t="b">
        <v>0</v>
      </c>
      <c r="P3942" s="5" t="s">
        <v>8271</v>
      </c>
      <c r="Q3942" s="10">
        <f t="shared" si="614"/>
        <v>0.22</v>
      </c>
      <c r="R3942" s="12">
        <f t="shared" si="615"/>
        <v>0.04</v>
      </c>
      <c r="S3942" s="13" t="str">
        <f t="shared" si="620"/>
        <v>Theater</v>
      </c>
      <c r="T3942" s="13" t="str">
        <f t="shared" si="613"/>
        <v>Plays</v>
      </c>
      <c r="U3942" s="18" t="str">
        <f t="shared" si="616"/>
        <v>Jan</v>
      </c>
      <c r="V3942" s="18" t="str">
        <f t="shared" si="617"/>
        <v>Nov</v>
      </c>
      <c r="W3942" s="1">
        <f t="shared" si="621"/>
        <v>2015</v>
      </c>
      <c r="X3942" s="1">
        <f t="shared" si="622"/>
        <v>2014</v>
      </c>
    </row>
    <row r="3943" spans="1:24" ht="60.75" x14ac:dyDescent="0.3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17">
        <f t="shared" si="618"/>
        <v>41967.833333333336</v>
      </c>
      <c r="L3943" s="17">
        <f t="shared" si="619"/>
        <v>41940.378900462958</v>
      </c>
      <c r="M3943" s="5" t="b">
        <v>0</v>
      </c>
      <c r="N3943" s="5">
        <v>2</v>
      </c>
      <c r="O3943" s="5" t="b">
        <v>0</v>
      </c>
      <c r="P3943" s="5" t="s">
        <v>8271</v>
      </c>
      <c r="Q3943" s="10">
        <f t="shared" si="614"/>
        <v>0.90909090909090906</v>
      </c>
      <c r="R3943" s="12">
        <f t="shared" si="615"/>
        <v>3.6363636363636362E-2</v>
      </c>
      <c r="S3943" s="13" t="str">
        <f t="shared" si="620"/>
        <v>Theater</v>
      </c>
      <c r="T3943" s="13" t="str">
        <f t="shared" si="613"/>
        <v>Plays</v>
      </c>
      <c r="U3943" s="18" t="str">
        <f t="shared" si="616"/>
        <v>Nov</v>
      </c>
      <c r="V3943" s="18" t="str">
        <f t="shared" si="617"/>
        <v>Oct</v>
      </c>
      <c r="W3943" s="1">
        <f t="shared" si="621"/>
        <v>2014</v>
      </c>
      <c r="X3943" s="1">
        <f t="shared" si="622"/>
        <v>2014</v>
      </c>
    </row>
    <row r="3944" spans="1:24" ht="40.5" x14ac:dyDescent="0.3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17">
        <f t="shared" si="618"/>
        <v>42171.695763888885</v>
      </c>
      <c r="L3944" s="17">
        <f t="shared" si="619"/>
        <v>42111.695763888885</v>
      </c>
      <c r="M3944" s="5" t="b">
        <v>0</v>
      </c>
      <c r="N3944" s="5">
        <v>0</v>
      </c>
      <c r="O3944" s="5" t="b">
        <v>0</v>
      </c>
      <c r="P3944" s="5" t="s">
        <v>8271</v>
      </c>
      <c r="Q3944" s="10">
        <f t="shared" si="614"/>
        <v>0</v>
      </c>
      <c r="R3944" s="12">
        <f t="shared" si="615"/>
        <v>0</v>
      </c>
      <c r="S3944" s="13" t="str">
        <f t="shared" si="620"/>
        <v>Theater</v>
      </c>
      <c r="T3944" s="13" t="str">
        <f t="shared" si="613"/>
        <v>Plays</v>
      </c>
      <c r="U3944" s="18" t="str">
        <f t="shared" si="616"/>
        <v>Jun</v>
      </c>
      <c r="V3944" s="18" t="str">
        <f t="shared" si="617"/>
        <v>Apr</v>
      </c>
      <c r="W3944" s="1">
        <f t="shared" si="621"/>
        <v>2015</v>
      </c>
      <c r="X3944" s="1">
        <f t="shared" si="622"/>
        <v>2015</v>
      </c>
    </row>
    <row r="3945" spans="1:24" ht="40.5" x14ac:dyDescent="0.3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17">
        <f t="shared" si="618"/>
        <v>42310.493055555555</v>
      </c>
      <c r="L3945" s="17">
        <f t="shared" si="619"/>
        <v>42279.570231481477</v>
      </c>
      <c r="M3945" s="5" t="b">
        <v>0</v>
      </c>
      <c r="N3945" s="5">
        <v>13</v>
      </c>
      <c r="O3945" s="5" t="b">
        <v>0</v>
      </c>
      <c r="P3945" s="5" t="s">
        <v>8271</v>
      </c>
      <c r="Q3945" s="10">
        <f t="shared" si="614"/>
        <v>35.64</v>
      </c>
      <c r="R3945" s="12">
        <f t="shared" si="615"/>
        <v>0.26</v>
      </c>
      <c r="S3945" s="13" t="str">
        <f t="shared" si="620"/>
        <v>Theater</v>
      </c>
      <c r="T3945" s="13" t="str">
        <f t="shared" si="613"/>
        <v>Plays</v>
      </c>
      <c r="U3945" s="18" t="str">
        <f t="shared" si="616"/>
        <v>Nov</v>
      </c>
      <c r="V3945" s="18" t="str">
        <f t="shared" si="617"/>
        <v>Oct</v>
      </c>
      <c r="W3945" s="1">
        <f t="shared" si="621"/>
        <v>2015</v>
      </c>
      <c r="X3945" s="1">
        <f t="shared" si="622"/>
        <v>2015</v>
      </c>
    </row>
    <row r="3946" spans="1:24" ht="40.5" x14ac:dyDescent="0.3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17">
        <f t="shared" si="618"/>
        <v>42243.454571759255</v>
      </c>
      <c r="L3946" s="17">
        <f t="shared" si="619"/>
        <v>42213.454571759255</v>
      </c>
      <c r="M3946" s="5" t="b">
        <v>0</v>
      </c>
      <c r="N3946" s="5">
        <v>0</v>
      </c>
      <c r="O3946" s="5" t="b">
        <v>0</v>
      </c>
      <c r="P3946" s="5" t="s">
        <v>8271</v>
      </c>
      <c r="Q3946" s="10">
        <f t="shared" si="614"/>
        <v>0</v>
      </c>
      <c r="R3946" s="12">
        <f t="shared" si="615"/>
        <v>0</v>
      </c>
      <c r="S3946" s="13" t="str">
        <f t="shared" si="620"/>
        <v>Theater</v>
      </c>
      <c r="T3946" s="13" t="str">
        <f t="shared" si="613"/>
        <v>Plays</v>
      </c>
      <c r="U3946" s="18" t="str">
        <f t="shared" si="616"/>
        <v>Aug</v>
      </c>
      <c r="V3946" s="18" t="str">
        <f t="shared" si="617"/>
        <v>Jul</v>
      </c>
      <c r="W3946" s="1">
        <f t="shared" si="621"/>
        <v>2015</v>
      </c>
      <c r="X3946" s="1">
        <f t="shared" si="622"/>
        <v>2015</v>
      </c>
    </row>
    <row r="3947" spans="1:24" ht="40.5" x14ac:dyDescent="0.3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17">
        <f t="shared" si="618"/>
        <v>42139.593379629623</v>
      </c>
      <c r="L3947" s="17">
        <f t="shared" si="619"/>
        <v>42109.593379629623</v>
      </c>
      <c r="M3947" s="5" t="b">
        <v>0</v>
      </c>
      <c r="N3947" s="5">
        <v>1</v>
      </c>
      <c r="O3947" s="5" t="b">
        <v>0</v>
      </c>
      <c r="P3947" s="5" t="s">
        <v>8271</v>
      </c>
      <c r="Q3947" s="10">
        <f t="shared" si="614"/>
        <v>0.25</v>
      </c>
      <c r="R3947" s="12">
        <f t="shared" si="615"/>
        <v>0.05</v>
      </c>
      <c r="S3947" s="13" t="str">
        <f t="shared" si="620"/>
        <v>Theater</v>
      </c>
      <c r="T3947" s="13" t="str">
        <f t="shared" si="613"/>
        <v>Plays</v>
      </c>
      <c r="U3947" s="18" t="str">
        <f t="shared" si="616"/>
        <v>May</v>
      </c>
      <c r="V3947" s="18" t="str">
        <f t="shared" si="617"/>
        <v>Apr</v>
      </c>
      <c r="W3947" s="1">
        <f t="shared" si="621"/>
        <v>2015</v>
      </c>
      <c r="X3947" s="1">
        <f t="shared" si="622"/>
        <v>2015</v>
      </c>
    </row>
    <row r="3948" spans="1:24" ht="40.5" x14ac:dyDescent="0.3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17">
        <f t="shared" si="618"/>
        <v>42063.124999999993</v>
      </c>
      <c r="L3948" s="17">
        <f t="shared" si="619"/>
        <v>42031.625254629624</v>
      </c>
      <c r="M3948" s="5" t="b">
        <v>0</v>
      </c>
      <c r="N3948" s="5">
        <v>5</v>
      </c>
      <c r="O3948" s="5" t="b">
        <v>0</v>
      </c>
      <c r="P3948" s="5" t="s">
        <v>8271</v>
      </c>
      <c r="Q3948" s="10">
        <f t="shared" si="614"/>
        <v>3.25</v>
      </c>
      <c r="R3948" s="12">
        <f t="shared" si="615"/>
        <v>8.3333333333333329E-2</v>
      </c>
      <c r="S3948" s="13" t="str">
        <f t="shared" si="620"/>
        <v>Theater</v>
      </c>
      <c r="T3948" s="13" t="str">
        <f t="shared" si="613"/>
        <v>Plays</v>
      </c>
      <c r="U3948" s="18" t="str">
        <f t="shared" si="616"/>
        <v>Feb</v>
      </c>
      <c r="V3948" s="18" t="str">
        <f t="shared" si="617"/>
        <v>Jan</v>
      </c>
      <c r="W3948" s="1">
        <f t="shared" si="621"/>
        <v>2015</v>
      </c>
      <c r="X3948" s="1">
        <f t="shared" si="622"/>
        <v>2015</v>
      </c>
    </row>
    <row r="3949" spans="1:24" ht="40.5" x14ac:dyDescent="0.3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17">
        <f t="shared" si="618"/>
        <v>42644.934537037036</v>
      </c>
      <c r="L3949" s="17">
        <f t="shared" si="619"/>
        <v>42614.934537037036</v>
      </c>
      <c r="M3949" s="5" t="b">
        <v>0</v>
      </c>
      <c r="N3949" s="5">
        <v>2</v>
      </c>
      <c r="O3949" s="5" t="b">
        <v>0</v>
      </c>
      <c r="P3949" s="5" t="s">
        <v>8271</v>
      </c>
      <c r="Q3949" s="10">
        <f t="shared" si="614"/>
        <v>3.3666666666666667</v>
      </c>
      <c r="R3949" s="12">
        <f t="shared" si="615"/>
        <v>6.6666666666666666E-2</v>
      </c>
      <c r="S3949" s="13" t="str">
        <f t="shared" si="620"/>
        <v>Theater</v>
      </c>
      <c r="T3949" s="13" t="str">
        <f t="shared" si="613"/>
        <v>Plays</v>
      </c>
      <c r="U3949" s="18" t="str">
        <f t="shared" si="616"/>
        <v>Oct</v>
      </c>
      <c r="V3949" s="18" t="str">
        <f t="shared" si="617"/>
        <v>Sep</v>
      </c>
      <c r="W3949" s="1">
        <f t="shared" si="621"/>
        <v>2016</v>
      </c>
      <c r="X3949" s="1">
        <f t="shared" si="622"/>
        <v>2016</v>
      </c>
    </row>
    <row r="3950" spans="1:24" ht="40.5" x14ac:dyDescent="0.3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17">
        <f t="shared" si="618"/>
        <v>41889.117164351854</v>
      </c>
      <c r="L3950" s="17">
        <f t="shared" si="619"/>
        <v>41829.117164351854</v>
      </c>
      <c r="M3950" s="5" t="b">
        <v>0</v>
      </c>
      <c r="N3950" s="5">
        <v>0</v>
      </c>
      <c r="O3950" s="5" t="b">
        <v>0</v>
      </c>
      <c r="P3950" s="5" t="s">
        <v>8271</v>
      </c>
      <c r="Q3950" s="10">
        <f t="shared" si="614"/>
        <v>0</v>
      </c>
      <c r="R3950" s="12">
        <f t="shared" si="615"/>
        <v>0</v>
      </c>
      <c r="S3950" s="13" t="str">
        <f t="shared" si="620"/>
        <v>Theater</v>
      </c>
      <c r="T3950" s="13" t="str">
        <f t="shared" si="613"/>
        <v>Plays</v>
      </c>
      <c r="U3950" s="18" t="str">
        <f t="shared" si="616"/>
        <v>Sep</v>
      </c>
      <c r="V3950" s="18" t="str">
        <f t="shared" si="617"/>
        <v>Jul</v>
      </c>
      <c r="W3950" s="1">
        <f t="shared" si="621"/>
        <v>2014</v>
      </c>
      <c r="X3950" s="1">
        <f t="shared" si="622"/>
        <v>2014</v>
      </c>
    </row>
    <row r="3951" spans="1:24" ht="60.75" x14ac:dyDescent="0.3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17">
        <f t="shared" si="618"/>
        <v>42045.912280092591</v>
      </c>
      <c r="L3951" s="17">
        <f t="shared" si="619"/>
        <v>42015.912280092591</v>
      </c>
      <c r="M3951" s="5" t="b">
        <v>0</v>
      </c>
      <c r="N3951" s="5">
        <v>32</v>
      </c>
      <c r="O3951" s="5" t="b">
        <v>0</v>
      </c>
      <c r="P3951" s="5" t="s">
        <v>8271</v>
      </c>
      <c r="Q3951" s="10">
        <f t="shared" si="614"/>
        <v>15.77</v>
      </c>
      <c r="R3951" s="12">
        <f t="shared" si="615"/>
        <v>0.32</v>
      </c>
      <c r="S3951" s="13" t="str">
        <f t="shared" si="620"/>
        <v>Theater</v>
      </c>
      <c r="T3951" s="13" t="str">
        <f t="shared" si="613"/>
        <v>Plays</v>
      </c>
      <c r="U3951" s="18" t="str">
        <f t="shared" si="616"/>
        <v>Feb</v>
      </c>
      <c r="V3951" s="18" t="str">
        <f t="shared" si="617"/>
        <v>Jan</v>
      </c>
      <c r="W3951" s="1">
        <f t="shared" si="621"/>
        <v>2015</v>
      </c>
      <c r="X3951" s="1">
        <f t="shared" si="622"/>
        <v>2015</v>
      </c>
    </row>
    <row r="3952" spans="1:24" ht="40.5" x14ac:dyDescent="0.3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17">
        <f t="shared" si="618"/>
        <v>42468.565972222219</v>
      </c>
      <c r="L3952" s="17">
        <f t="shared" si="619"/>
        <v>42439.493981481479</v>
      </c>
      <c r="M3952" s="5" t="b">
        <v>0</v>
      </c>
      <c r="N3952" s="5">
        <v>1</v>
      </c>
      <c r="O3952" s="5" t="b">
        <v>0</v>
      </c>
      <c r="P3952" s="5" t="s">
        <v>8271</v>
      </c>
      <c r="Q3952" s="10">
        <f t="shared" si="614"/>
        <v>0.625</v>
      </c>
      <c r="R3952" s="12">
        <f t="shared" si="615"/>
        <v>2.5000000000000001E-2</v>
      </c>
      <c r="S3952" s="13" t="str">
        <f t="shared" si="620"/>
        <v>Theater</v>
      </c>
      <c r="T3952" s="13" t="str">
        <f t="shared" ref="T3952:T4015" si="623">IF(ISNUMBER(SEARCH("television",P3952)),"Video/Televison",IF(ISNUMBER(SEARCH("documentary",P3952)),"Video/Documentary",IF(ISNUMBER(SEARCH("drama",P3952)),"Video/Drama",IF(ISNUMBER(SEARCH("science",P3952)),"Video/Science Fiction",IF(ISNUMBER(SEARCH("shorts",P3952)),"Video/Shorts",IF(ISNUMBER(SEARCH("Trucks",P3952)),"Food Trucks",IF(ISNUMBER(SEARCH("restaurants",P3952)),"Restaurants",IF(ISNUMBER(SEARCH("small",P3952)),"Small Batch",IF(ISNUMBER(SEARCH("mobile",P3952)),"Mobile Games",IF(ISNUMBER(SEARCH("tabletop",P3952)),"Tabletop Games",IF(ISNUMBER(SEARCH("video",P3952)),"Video Games",IF(ISNUMBER(SEARCH("audio",P3952)),"Audio",IF(ISNUMBER(SEARCH("classical",P3952)),"Classical",IF(ISNUMBER(SEARCH("electric",P3952)),"Electric Music",IF(ISNUMBER(SEARCH("faith",P3952)),"Faith",IF(ISNUMBER(SEARCH("indie",P3952)),"Indie Music",IF(ISNUMBER(SEARCH("jazz",P3952)),"Jazz",IF(ISNUMBER(SEARCH("metal",P3952)),"Metal",IF(ISNUMBER(SEARCH("pop",P3952)),"Pop",IF(ISNUMBER(SEARCH("world",P3952)),"World Music",IF(ISNUMBER(SEARCH("plays",P3952)),"Plays",IF(ISNUMBER(SEARCH("spaces",P3952)),"Spaces",IF(ISNUMBER(SEARCH("marker",P3952)),"Markerpaces",IF(ISNUMBER(SEARCH("exploration",P3952)),"Space Exploration",IF(ISNUMBER(SEARCH("wearables",P3952)),"Wearables",IF(ISNUMBER(SEARCH("web",P3952)),"Web",IF(ISNUMBER(SEARCH("hardware",P3952)),"Hardware",IF(ISNUMBER(SEARCH("nature",P3952)),"Nature",IF(ISNUMBER(SEARCH("people",P3952)),"People",IF(ISNUMBER(SEARCH("photobooks",P3952)),"Photobooks",IF(ISNUMBER(SEARCH("places",P3952)),"Places",IF(ISNUMBER(SEARCH("nonfiction",P3952)),"Nonfiction",IF(ISNUMBER(SEARCH("fiction",P3952)),"fiction",IF(ISNUMBER(SEARCH("radio",P3952)),"Radio &amp; Podcast",IF(ISNUMBER(SEARCH("translation",P3952)),"Translation",IF(ISNUMBER(SEARCH("musical",P3952)),"Musical",IF(ISNUMBER(SEARCH("rock",P3952)),"Rock",IF(ISNUMBER(SEARCH("books",P3952)),"Books",IF(ISNUMBER(SEARCH("music/electronic",P3952)),"Electronic Music",IF(ISNUMBER(SEARCH("gadgets",P3952)),"Gadgets"))))))))))))))))))))))))))))))))))))))))</f>
        <v>Plays</v>
      </c>
      <c r="U3952" s="18" t="str">
        <f t="shared" si="616"/>
        <v>Apr</v>
      </c>
      <c r="V3952" s="18" t="str">
        <f t="shared" si="617"/>
        <v>Mar</v>
      </c>
      <c r="W3952" s="1">
        <f t="shared" si="621"/>
        <v>2016</v>
      </c>
      <c r="X3952" s="1">
        <f t="shared" si="622"/>
        <v>2016</v>
      </c>
    </row>
    <row r="3953" spans="1:24" ht="40.5" x14ac:dyDescent="0.3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17">
        <f t="shared" si="618"/>
        <v>42493.57571759259</v>
      </c>
      <c r="L3953" s="17">
        <f t="shared" si="619"/>
        <v>42433.617384259262</v>
      </c>
      <c r="M3953" s="5" t="b">
        <v>0</v>
      </c>
      <c r="N3953" s="5">
        <v>1</v>
      </c>
      <c r="O3953" s="5" t="b">
        <v>0</v>
      </c>
      <c r="P3953" s="5" t="s">
        <v>8271</v>
      </c>
      <c r="Q3953" s="10">
        <f t="shared" si="614"/>
        <v>5.0000000000000001E-4</v>
      </c>
      <c r="R3953" s="12">
        <f t="shared" si="615"/>
        <v>5.0000000000000001E-4</v>
      </c>
      <c r="S3953" s="13" t="str">
        <f t="shared" si="620"/>
        <v>Theater</v>
      </c>
      <c r="T3953" s="13" t="str">
        <f t="shared" si="623"/>
        <v>Plays</v>
      </c>
      <c r="U3953" s="18" t="str">
        <f t="shared" si="616"/>
        <v>May</v>
      </c>
      <c r="V3953" s="18" t="str">
        <f t="shared" si="617"/>
        <v>Mar</v>
      </c>
      <c r="W3953" s="1">
        <f t="shared" si="621"/>
        <v>2016</v>
      </c>
      <c r="X3953" s="1">
        <f t="shared" si="622"/>
        <v>2016</v>
      </c>
    </row>
    <row r="3954" spans="1:24" ht="40.5" x14ac:dyDescent="0.3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17">
        <f t="shared" si="618"/>
        <v>42303.582060185181</v>
      </c>
      <c r="L3954" s="17">
        <f t="shared" si="619"/>
        <v>42243.582060185181</v>
      </c>
      <c r="M3954" s="5" t="b">
        <v>0</v>
      </c>
      <c r="N3954" s="5">
        <v>1</v>
      </c>
      <c r="O3954" s="5" t="b">
        <v>0</v>
      </c>
      <c r="P3954" s="5" t="s">
        <v>8271</v>
      </c>
      <c r="Q3954" s="10">
        <f t="shared" si="614"/>
        <v>9.6153846153846159E-2</v>
      </c>
      <c r="R3954" s="12">
        <f t="shared" si="615"/>
        <v>3.8461538461538464E-3</v>
      </c>
      <c r="S3954" s="13" t="str">
        <f t="shared" si="620"/>
        <v>Theater</v>
      </c>
      <c r="T3954" s="13" t="str">
        <f t="shared" si="623"/>
        <v>Plays</v>
      </c>
      <c r="U3954" s="18" t="str">
        <f t="shared" si="616"/>
        <v>Oct</v>
      </c>
      <c r="V3954" s="18" t="str">
        <f t="shared" si="617"/>
        <v>Aug</v>
      </c>
      <c r="W3954" s="1">
        <f t="shared" si="621"/>
        <v>2015</v>
      </c>
      <c r="X3954" s="1">
        <f t="shared" si="622"/>
        <v>2015</v>
      </c>
    </row>
    <row r="3955" spans="1:24" ht="40.5" x14ac:dyDescent="0.3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17">
        <f t="shared" si="618"/>
        <v>42580.770138888889</v>
      </c>
      <c r="L3955" s="17">
        <f t="shared" si="619"/>
        <v>42549.840115740742</v>
      </c>
      <c r="M3955" s="5" t="b">
        <v>0</v>
      </c>
      <c r="N3955" s="5">
        <v>0</v>
      </c>
      <c r="O3955" s="5" t="b">
        <v>0</v>
      </c>
      <c r="P3955" s="5" t="s">
        <v>8271</v>
      </c>
      <c r="Q3955" s="10">
        <f t="shared" si="614"/>
        <v>0</v>
      </c>
      <c r="R3955" s="12">
        <f t="shared" si="615"/>
        <v>0</v>
      </c>
      <c r="S3955" s="13" t="str">
        <f t="shared" si="620"/>
        <v>Theater</v>
      </c>
      <c r="T3955" s="13" t="str">
        <f t="shared" si="623"/>
        <v>Plays</v>
      </c>
      <c r="U3955" s="18" t="str">
        <f t="shared" si="616"/>
        <v>Jul</v>
      </c>
      <c r="V3955" s="18" t="str">
        <f t="shared" si="617"/>
        <v>Jun</v>
      </c>
      <c r="W3955" s="1">
        <f t="shared" si="621"/>
        <v>2016</v>
      </c>
      <c r="X3955" s="1">
        <f t="shared" si="622"/>
        <v>2016</v>
      </c>
    </row>
    <row r="3956" spans="1:24" ht="40.5" x14ac:dyDescent="0.3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17">
        <f t="shared" si="618"/>
        <v>41834.442870370367</v>
      </c>
      <c r="L3956" s="17">
        <f t="shared" si="619"/>
        <v>41774.442870370367</v>
      </c>
      <c r="M3956" s="5" t="b">
        <v>0</v>
      </c>
      <c r="N3956" s="5">
        <v>0</v>
      </c>
      <c r="O3956" s="5" t="b">
        <v>0</v>
      </c>
      <c r="P3956" s="5" t="s">
        <v>8271</v>
      </c>
      <c r="Q3956" s="10">
        <f t="shared" si="614"/>
        <v>0</v>
      </c>
      <c r="R3956" s="12">
        <f t="shared" si="615"/>
        <v>0</v>
      </c>
      <c r="S3956" s="13" t="str">
        <f t="shared" si="620"/>
        <v>Theater</v>
      </c>
      <c r="T3956" s="13" t="str">
        <f t="shared" si="623"/>
        <v>Plays</v>
      </c>
      <c r="U3956" s="18" t="str">
        <f t="shared" si="616"/>
        <v>Jul</v>
      </c>
      <c r="V3956" s="18" t="str">
        <f t="shared" si="617"/>
        <v>May</v>
      </c>
      <c r="W3956" s="1">
        <f t="shared" si="621"/>
        <v>2014</v>
      </c>
      <c r="X3956" s="1">
        <f t="shared" si="622"/>
        <v>2014</v>
      </c>
    </row>
    <row r="3957" spans="1:24" ht="60.75" x14ac:dyDescent="0.3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17">
        <f t="shared" si="618"/>
        <v>42336.682187499995</v>
      </c>
      <c r="L3957" s="17">
        <f t="shared" si="619"/>
        <v>42306.640520833331</v>
      </c>
      <c r="M3957" s="5" t="b">
        <v>0</v>
      </c>
      <c r="N3957" s="5">
        <v>8</v>
      </c>
      <c r="O3957" s="5" t="b">
        <v>0</v>
      </c>
      <c r="P3957" s="5" t="s">
        <v>8271</v>
      </c>
      <c r="Q3957" s="10">
        <f t="shared" si="614"/>
        <v>24.285714285714285</v>
      </c>
      <c r="R3957" s="12">
        <f t="shared" si="615"/>
        <v>0.45714285714285713</v>
      </c>
      <c r="S3957" s="13" t="str">
        <f t="shared" si="620"/>
        <v>Theater</v>
      </c>
      <c r="T3957" s="13" t="str">
        <f t="shared" si="623"/>
        <v>Plays</v>
      </c>
      <c r="U3957" s="18" t="str">
        <f t="shared" si="616"/>
        <v>Nov</v>
      </c>
      <c r="V3957" s="18" t="str">
        <f t="shared" si="617"/>
        <v>Oct</v>
      </c>
      <c r="W3957" s="1">
        <f t="shared" si="621"/>
        <v>2015</v>
      </c>
      <c r="X3957" s="1">
        <f t="shared" si="622"/>
        <v>2015</v>
      </c>
    </row>
    <row r="3958" spans="1:24" ht="40.5" x14ac:dyDescent="0.3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17">
        <f t="shared" si="618"/>
        <v>42484.805555555555</v>
      </c>
      <c r="L3958" s="17">
        <f t="shared" si="619"/>
        <v>42457.723692129628</v>
      </c>
      <c r="M3958" s="5" t="b">
        <v>0</v>
      </c>
      <c r="N3958" s="5">
        <v>0</v>
      </c>
      <c r="O3958" s="5" t="b">
        <v>0</v>
      </c>
      <c r="P3958" s="5" t="s">
        <v>8271</v>
      </c>
      <c r="Q3958" s="10">
        <f t="shared" si="614"/>
        <v>0</v>
      </c>
      <c r="R3958" s="12">
        <f t="shared" si="615"/>
        <v>0</v>
      </c>
      <c r="S3958" s="13" t="str">
        <f t="shared" si="620"/>
        <v>Theater</v>
      </c>
      <c r="T3958" s="13" t="str">
        <f t="shared" si="623"/>
        <v>Plays</v>
      </c>
      <c r="U3958" s="18" t="str">
        <f t="shared" si="616"/>
        <v>Apr</v>
      </c>
      <c r="V3958" s="18" t="str">
        <f t="shared" si="617"/>
        <v>Mar</v>
      </c>
      <c r="W3958" s="1">
        <f t="shared" si="621"/>
        <v>2016</v>
      </c>
      <c r="X3958" s="1">
        <f t="shared" si="622"/>
        <v>2016</v>
      </c>
    </row>
    <row r="3959" spans="1:24" ht="60.75" x14ac:dyDescent="0.3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17">
        <f t="shared" si="618"/>
        <v>42559.76798611111</v>
      </c>
      <c r="L3959" s="17">
        <f t="shared" si="619"/>
        <v>42513.76798611111</v>
      </c>
      <c r="M3959" s="5" t="b">
        <v>0</v>
      </c>
      <c r="N3959" s="5">
        <v>1</v>
      </c>
      <c r="O3959" s="5" t="b">
        <v>0</v>
      </c>
      <c r="P3959" s="5" t="s">
        <v>8271</v>
      </c>
      <c r="Q3959" s="10">
        <f t="shared" si="614"/>
        <v>2.5000000000000001E-2</v>
      </c>
      <c r="R3959" s="12">
        <f t="shared" si="615"/>
        <v>3.5714285714285713E-3</v>
      </c>
      <c r="S3959" s="13" t="str">
        <f t="shared" si="620"/>
        <v>Theater</v>
      </c>
      <c r="T3959" s="13" t="str">
        <f t="shared" si="623"/>
        <v>Plays</v>
      </c>
      <c r="U3959" s="18" t="str">
        <f t="shared" si="616"/>
        <v>Jul</v>
      </c>
      <c r="V3959" s="18" t="str">
        <f t="shared" si="617"/>
        <v>May</v>
      </c>
      <c r="W3959" s="1">
        <f t="shared" si="621"/>
        <v>2016</v>
      </c>
      <c r="X3959" s="1">
        <f t="shared" si="622"/>
        <v>2016</v>
      </c>
    </row>
    <row r="3960" spans="1:24" ht="40.5" x14ac:dyDescent="0.3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17">
        <f t="shared" si="618"/>
        <v>41853.375</v>
      </c>
      <c r="L3960" s="17">
        <f t="shared" si="619"/>
        <v>41816.742037037031</v>
      </c>
      <c r="M3960" s="5" t="b">
        <v>0</v>
      </c>
      <c r="N3960" s="5">
        <v>16</v>
      </c>
      <c r="O3960" s="5" t="b">
        <v>0</v>
      </c>
      <c r="P3960" s="5" t="s">
        <v>8271</v>
      </c>
      <c r="Q3960" s="10">
        <f t="shared" si="614"/>
        <v>32.049999999999997</v>
      </c>
      <c r="R3960" s="12">
        <f t="shared" si="615"/>
        <v>0.8</v>
      </c>
      <c r="S3960" s="13" t="str">
        <f t="shared" si="620"/>
        <v>Theater</v>
      </c>
      <c r="T3960" s="13" t="str">
        <f t="shared" si="623"/>
        <v>Plays</v>
      </c>
      <c r="U3960" s="18" t="str">
        <f t="shared" si="616"/>
        <v>Aug</v>
      </c>
      <c r="V3960" s="18" t="str">
        <f t="shared" si="617"/>
        <v>Jun</v>
      </c>
      <c r="W3960" s="1">
        <f t="shared" si="621"/>
        <v>2014</v>
      </c>
      <c r="X3960" s="1">
        <f t="shared" si="622"/>
        <v>2014</v>
      </c>
    </row>
    <row r="3961" spans="1:24" ht="60.75" x14ac:dyDescent="0.3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17">
        <f t="shared" si="618"/>
        <v>41910.580509259256</v>
      </c>
      <c r="L3961" s="17">
        <f t="shared" si="619"/>
        <v>41880.580509259256</v>
      </c>
      <c r="M3961" s="5" t="b">
        <v>0</v>
      </c>
      <c r="N3961" s="5">
        <v>12</v>
      </c>
      <c r="O3961" s="5" t="b">
        <v>0</v>
      </c>
      <c r="P3961" s="5" t="s">
        <v>8271</v>
      </c>
      <c r="Q3961" s="10">
        <f t="shared" si="614"/>
        <v>24.333333333333332</v>
      </c>
      <c r="R3961" s="12">
        <f t="shared" si="615"/>
        <v>1</v>
      </c>
      <c r="S3961" s="13" t="str">
        <f t="shared" si="620"/>
        <v>Theater</v>
      </c>
      <c r="T3961" s="13" t="str">
        <f t="shared" si="623"/>
        <v>Plays</v>
      </c>
      <c r="U3961" s="18" t="str">
        <f t="shared" si="616"/>
        <v>Sep</v>
      </c>
      <c r="V3961" s="18" t="str">
        <f t="shared" si="617"/>
        <v>Aug</v>
      </c>
      <c r="W3961" s="1">
        <f t="shared" si="621"/>
        <v>2014</v>
      </c>
      <c r="X3961" s="1">
        <f t="shared" si="622"/>
        <v>2014</v>
      </c>
    </row>
    <row r="3962" spans="1:24" ht="40.5" x14ac:dyDescent="0.3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17">
        <f t="shared" si="618"/>
        <v>42372.63722222222</v>
      </c>
      <c r="L3962" s="17">
        <f t="shared" si="619"/>
        <v>42342.63722222222</v>
      </c>
      <c r="M3962" s="5" t="b">
        <v>0</v>
      </c>
      <c r="N3962" s="5">
        <v>4</v>
      </c>
      <c r="O3962" s="5" t="b">
        <v>0</v>
      </c>
      <c r="P3962" s="5" t="s">
        <v>8271</v>
      </c>
      <c r="Q3962" s="10">
        <f t="shared" si="614"/>
        <v>1.5</v>
      </c>
      <c r="R3962" s="12">
        <f t="shared" si="615"/>
        <v>0.13333333333333333</v>
      </c>
      <c r="S3962" s="13" t="str">
        <f t="shared" si="620"/>
        <v>Theater</v>
      </c>
      <c r="T3962" s="13" t="str">
        <f t="shared" si="623"/>
        <v>Plays</v>
      </c>
      <c r="U3962" s="18" t="str">
        <f t="shared" si="616"/>
        <v>Jan</v>
      </c>
      <c r="V3962" s="18" t="str">
        <f t="shared" si="617"/>
        <v>Dec</v>
      </c>
      <c r="W3962" s="1">
        <f t="shared" si="621"/>
        <v>2016</v>
      </c>
      <c r="X3962" s="1">
        <f t="shared" si="622"/>
        <v>2015</v>
      </c>
    </row>
    <row r="3963" spans="1:24" ht="40.5" x14ac:dyDescent="0.3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17">
        <f t="shared" si="618"/>
        <v>41767.682986111111</v>
      </c>
      <c r="L3963" s="17">
        <f t="shared" si="619"/>
        <v>41745.682986111111</v>
      </c>
      <c r="M3963" s="5" t="b">
        <v>0</v>
      </c>
      <c r="N3963" s="5">
        <v>2</v>
      </c>
      <c r="O3963" s="5" t="b">
        <v>0</v>
      </c>
      <c r="P3963" s="5" t="s">
        <v>8271</v>
      </c>
      <c r="Q3963" s="10">
        <f t="shared" si="614"/>
        <v>0.42</v>
      </c>
      <c r="R3963" s="12">
        <f t="shared" si="615"/>
        <v>0.04</v>
      </c>
      <c r="S3963" s="13" t="str">
        <f t="shared" si="620"/>
        <v>Theater</v>
      </c>
      <c r="T3963" s="13" t="str">
        <f t="shared" si="623"/>
        <v>Plays</v>
      </c>
      <c r="U3963" s="18" t="str">
        <f t="shared" si="616"/>
        <v>May</v>
      </c>
      <c r="V3963" s="18" t="str">
        <f t="shared" si="617"/>
        <v>Apr</v>
      </c>
      <c r="W3963" s="1">
        <f t="shared" si="621"/>
        <v>2014</v>
      </c>
      <c r="X3963" s="1">
        <f t="shared" si="622"/>
        <v>2014</v>
      </c>
    </row>
    <row r="3964" spans="1:24" ht="60.75" x14ac:dyDescent="0.3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17">
        <f t="shared" si="618"/>
        <v>42336.413124999999</v>
      </c>
      <c r="L3964" s="17">
        <f t="shared" si="619"/>
        <v>42311.413124999999</v>
      </c>
      <c r="M3964" s="5" t="b">
        <v>0</v>
      </c>
      <c r="N3964" s="5">
        <v>3</v>
      </c>
      <c r="O3964" s="5" t="b">
        <v>0</v>
      </c>
      <c r="P3964" s="5" t="s">
        <v>8271</v>
      </c>
      <c r="Q3964" s="10">
        <f t="shared" si="614"/>
        <v>3.2142857142857144</v>
      </c>
      <c r="R3964" s="12">
        <f t="shared" si="615"/>
        <v>0.21428571428571427</v>
      </c>
      <c r="S3964" s="13" t="str">
        <f t="shared" si="620"/>
        <v>Theater</v>
      </c>
      <c r="T3964" s="13" t="str">
        <f t="shared" si="623"/>
        <v>Plays</v>
      </c>
      <c r="U3964" s="18" t="str">
        <f t="shared" si="616"/>
        <v>Nov</v>
      </c>
      <c r="V3964" s="18" t="str">
        <f t="shared" si="617"/>
        <v>Nov</v>
      </c>
      <c r="W3964" s="1">
        <f t="shared" si="621"/>
        <v>2015</v>
      </c>
      <c r="X3964" s="1">
        <f t="shared" si="622"/>
        <v>2015</v>
      </c>
    </row>
    <row r="3965" spans="1:24" ht="40.5" x14ac:dyDescent="0.3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17">
        <f t="shared" si="618"/>
        <v>42325.987465277773</v>
      </c>
      <c r="L3965" s="17">
        <f t="shared" si="619"/>
        <v>42295.945798611108</v>
      </c>
      <c r="M3965" s="5" t="b">
        <v>0</v>
      </c>
      <c r="N3965" s="5">
        <v>0</v>
      </c>
      <c r="O3965" s="5" t="b">
        <v>0</v>
      </c>
      <c r="P3965" s="5" t="s">
        <v>8271</v>
      </c>
      <c r="Q3965" s="10">
        <f t="shared" si="614"/>
        <v>0</v>
      </c>
      <c r="R3965" s="12">
        <f t="shared" si="615"/>
        <v>0</v>
      </c>
      <c r="S3965" s="13" t="str">
        <f t="shared" si="620"/>
        <v>Theater</v>
      </c>
      <c r="T3965" s="13" t="str">
        <f t="shared" si="623"/>
        <v>Plays</v>
      </c>
      <c r="U3965" s="18" t="str">
        <f t="shared" si="616"/>
        <v>Nov</v>
      </c>
      <c r="V3965" s="18" t="str">
        <f t="shared" si="617"/>
        <v>Oct</v>
      </c>
      <c r="W3965" s="1">
        <f t="shared" si="621"/>
        <v>2015</v>
      </c>
      <c r="X3965" s="1">
        <f t="shared" si="622"/>
        <v>2015</v>
      </c>
    </row>
    <row r="3966" spans="1:24" ht="40.5" x14ac:dyDescent="0.3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17">
        <f t="shared" si="618"/>
        <v>42113.47206018518</v>
      </c>
      <c r="L3966" s="17">
        <f t="shared" si="619"/>
        <v>42053.513726851852</v>
      </c>
      <c r="M3966" s="5" t="b">
        <v>0</v>
      </c>
      <c r="N3966" s="5">
        <v>3</v>
      </c>
      <c r="O3966" s="5" t="b">
        <v>0</v>
      </c>
      <c r="P3966" s="5" t="s">
        <v>8271</v>
      </c>
      <c r="Q3966" s="10">
        <f t="shared" si="614"/>
        <v>6.3</v>
      </c>
      <c r="R3966" s="12">
        <f t="shared" si="615"/>
        <v>0.15</v>
      </c>
      <c r="S3966" s="13" t="str">
        <f t="shared" si="620"/>
        <v>Theater</v>
      </c>
      <c r="T3966" s="13" t="str">
        <f t="shared" si="623"/>
        <v>Plays</v>
      </c>
      <c r="U3966" s="18" t="str">
        <f t="shared" si="616"/>
        <v>Apr</v>
      </c>
      <c r="V3966" s="18" t="str">
        <f t="shared" si="617"/>
        <v>Feb</v>
      </c>
      <c r="W3966" s="1">
        <f t="shared" si="621"/>
        <v>2015</v>
      </c>
      <c r="X3966" s="1">
        <f t="shared" si="622"/>
        <v>2015</v>
      </c>
    </row>
    <row r="3967" spans="1:24" ht="40.5" x14ac:dyDescent="0.3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17">
        <f t="shared" si="618"/>
        <v>42473.985879629625</v>
      </c>
      <c r="L3967" s="17">
        <f t="shared" si="619"/>
        <v>42414.027546296296</v>
      </c>
      <c r="M3967" s="5" t="b">
        <v>0</v>
      </c>
      <c r="N3967" s="5">
        <v>4</v>
      </c>
      <c r="O3967" s="5" t="b">
        <v>0</v>
      </c>
      <c r="P3967" s="5" t="s">
        <v>8271</v>
      </c>
      <c r="Q3967" s="10">
        <f t="shared" si="614"/>
        <v>14.25</v>
      </c>
      <c r="R3967" s="12">
        <f t="shared" si="615"/>
        <v>0.2</v>
      </c>
      <c r="S3967" s="13" t="str">
        <f t="shared" si="620"/>
        <v>Theater</v>
      </c>
      <c r="T3967" s="13" t="str">
        <f t="shared" si="623"/>
        <v>Plays</v>
      </c>
      <c r="U3967" s="18" t="str">
        <f t="shared" si="616"/>
        <v>Apr</v>
      </c>
      <c r="V3967" s="18" t="str">
        <f t="shared" si="617"/>
        <v>Feb</v>
      </c>
      <c r="W3967" s="1">
        <f t="shared" si="621"/>
        <v>2016</v>
      </c>
      <c r="X3967" s="1">
        <f t="shared" si="622"/>
        <v>2016</v>
      </c>
    </row>
    <row r="3968" spans="1:24" ht="40.5" x14ac:dyDescent="0.3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17">
        <f t="shared" si="618"/>
        <v>41843.915972222218</v>
      </c>
      <c r="L3968" s="17">
        <f t="shared" si="619"/>
        <v>41801.503217592588</v>
      </c>
      <c r="M3968" s="5" t="b">
        <v>0</v>
      </c>
      <c r="N3968" s="5">
        <v>2</v>
      </c>
      <c r="O3968" s="5" t="b">
        <v>0</v>
      </c>
      <c r="P3968" s="5" t="s">
        <v>8271</v>
      </c>
      <c r="Q3968" s="10">
        <f t="shared" si="614"/>
        <v>0.6</v>
      </c>
      <c r="R3968" s="12">
        <f t="shared" si="615"/>
        <v>2.6666666666666668E-2</v>
      </c>
      <c r="S3968" s="13" t="str">
        <f t="shared" si="620"/>
        <v>Theater</v>
      </c>
      <c r="T3968" s="13" t="str">
        <f t="shared" si="623"/>
        <v>Plays</v>
      </c>
      <c r="U3968" s="18" t="str">
        <f t="shared" si="616"/>
        <v>Jul</v>
      </c>
      <c r="V3968" s="18" t="str">
        <f t="shared" si="617"/>
        <v>Jun</v>
      </c>
      <c r="W3968" s="1">
        <f t="shared" si="621"/>
        <v>2014</v>
      </c>
      <c r="X3968" s="1">
        <f t="shared" si="622"/>
        <v>2014</v>
      </c>
    </row>
    <row r="3969" spans="1:24" ht="60.75" x14ac:dyDescent="0.3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17">
        <f t="shared" si="618"/>
        <v>42800.082256944443</v>
      </c>
      <c r="L3969" s="17">
        <f t="shared" si="619"/>
        <v>42770.082256944443</v>
      </c>
      <c r="M3969" s="5" t="b">
        <v>0</v>
      </c>
      <c r="N3969" s="5">
        <v>10</v>
      </c>
      <c r="O3969" s="5" t="b">
        <v>0</v>
      </c>
      <c r="P3969" s="5" t="s">
        <v>8271</v>
      </c>
      <c r="Q3969" s="10">
        <f t="shared" si="614"/>
        <v>24.117647058823529</v>
      </c>
      <c r="R3969" s="12">
        <f t="shared" si="615"/>
        <v>0.58823529411764708</v>
      </c>
      <c r="S3969" s="13" t="str">
        <f t="shared" si="620"/>
        <v>Theater</v>
      </c>
      <c r="T3969" s="13" t="str">
        <f t="shared" si="623"/>
        <v>Plays</v>
      </c>
      <c r="U3969" s="18" t="str">
        <f t="shared" si="616"/>
        <v>Mar</v>
      </c>
      <c r="V3969" s="18" t="str">
        <f t="shared" si="617"/>
        <v>Feb</v>
      </c>
      <c r="W3969" s="1">
        <f t="shared" si="621"/>
        <v>2017</v>
      </c>
      <c r="X3969" s="1">
        <f t="shared" si="622"/>
        <v>2017</v>
      </c>
    </row>
    <row r="3970" spans="1:24" ht="40.5" x14ac:dyDescent="0.3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17">
        <f t="shared" si="618"/>
        <v>42512.60732638889</v>
      </c>
      <c r="L3970" s="17">
        <f t="shared" si="619"/>
        <v>42452.60732638889</v>
      </c>
      <c r="M3970" s="5" t="b">
        <v>0</v>
      </c>
      <c r="N3970" s="5">
        <v>11</v>
      </c>
      <c r="O3970" s="5" t="b">
        <v>0</v>
      </c>
      <c r="P3970" s="5" t="s">
        <v>8271</v>
      </c>
      <c r="Q3970" s="10">
        <f t="shared" ref="Q3970:Q4033" si="624">100*E3970/D3970</f>
        <v>10.54</v>
      </c>
      <c r="R3970" s="12">
        <f t="shared" ref="R3970:R4033" si="625">100*N3970/D3970</f>
        <v>0.22</v>
      </c>
      <c r="S3970" s="13" t="str">
        <f t="shared" si="620"/>
        <v>Theater</v>
      </c>
      <c r="T3970" s="13" t="str">
        <f t="shared" si="623"/>
        <v>Plays</v>
      </c>
      <c r="U3970" s="18" t="str">
        <f t="shared" ref="U3970:U4033" si="626">TEXT((I3970/86400)+25569+(-5/24), "mmm")</f>
        <v>May</v>
      </c>
      <c r="V3970" s="18" t="str">
        <f t="shared" ref="V3970:V4033" si="627">TEXT((J3970/86400)+25569+(-5/24), "mmm")</f>
        <v>Mar</v>
      </c>
      <c r="W3970" s="1">
        <f t="shared" si="621"/>
        <v>2016</v>
      </c>
      <c r="X3970" s="1">
        <f t="shared" si="622"/>
        <v>2016</v>
      </c>
    </row>
    <row r="3971" spans="1:24" ht="40.5" x14ac:dyDescent="0.3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17">
        <f t="shared" ref="K3971:K4034" si="628">(I3971/86400)+25569+(-5/24)</f>
        <v>42610.954861111109</v>
      </c>
      <c r="L3971" s="17">
        <f t="shared" ref="L3971:L4034" si="629">(J3971/86400)+25569+(-5/24)</f>
        <v>42601.646365740737</v>
      </c>
      <c r="M3971" s="5" t="b">
        <v>0</v>
      </c>
      <c r="N3971" s="5">
        <v>6</v>
      </c>
      <c r="O3971" s="5" t="b">
        <v>0</v>
      </c>
      <c r="P3971" s="5" t="s">
        <v>8271</v>
      </c>
      <c r="Q3971" s="10">
        <f t="shared" si="624"/>
        <v>7.4690265486725664</v>
      </c>
      <c r="R3971" s="12">
        <f t="shared" si="625"/>
        <v>0.21238938053097345</v>
      </c>
      <c r="S3971" s="13" t="str">
        <f t="shared" ref="S3971:S4034" si="630">IF(ISNUMBER(SEARCH("film",P3971)),"Film",IF(ISNUMBER(SEARCH("theater",P3971)),"Theater",IF(ISNUMBER(SEARCH("music",P3971)),"Music",IF(ISNUMBER(SEARCH("technology",P3971)),"Technology",IF(ISNUMBER(SEARCH("journalism",P3971)),"Journalism",IF(ISNUMBER(SEARCH("games",P3971)),"Games",IF(ISNUMBER(SEARCH("food",P3971)),"Food",IF(ISNUMBER(SEARCH("photography",P3971)),"Photography",IF(ISNUMBER(SEARCH("publishing",P3971)),"Publishing")))))))))</f>
        <v>Theater</v>
      </c>
      <c r="T3971" s="13" t="str">
        <f t="shared" si="623"/>
        <v>Plays</v>
      </c>
      <c r="U3971" s="18" t="str">
        <f t="shared" si="626"/>
        <v>Aug</v>
      </c>
      <c r="V3971" s="18" t="str">
        <f t="shared" si="627"/>
        <v>Aug</v>
      </c>
      <c r="W3971" s="1">
        <f t="shared" ref="W3971:W4034" si="631">YEAR(K3971)</f>
        <v>2016</v>
      </c>
      <c r="X3971" s="1">
        <f t="shared" ref="X3971:X4034" si="632">YEAR(L3971)</f>
        <v>2016</v>
      </c>
    </row>
    <row r="3972" spans="1:24" ht="60.75" x14ac:dyDescent="0.3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17">
        <f t="shared" si="628"/>
        <v>42477.655219907407</v>
      </c>
      <c r="L3972" s="17">
        <f t="shared" si="629"/>
        <v>42447.655219907407</v>
      </c>
      <c r="M3972" s="5" t="b">
        <v>0</v>
      </c>
      <c r="N3972" s="5">
        <v>2</v>
      </c>
      <c r="O3972" s="5" t="b">
        <v>0</v>
      </c>
      <c r="P3972" s="5" t="s">
        <v>8271</v>
      </c>
      <c r="Q3972" s="10">
        <f t="shared" si="624"/>
        <v>7.3333333333333334E-2</v>
      </c>
      <c r="R3972" s="12">
        <f t="shared" si="625"/>
        <v>1.3333333333333334E-2</v>
      </c>
      <c r="S3972" s="13" t="str">
        <f t="shared" si="630"/>
        <v>Theater</v>
      </c>
      <c r="T3972" s="13" t="str">
        <f t="shared" si="623"/>
        <v>Plays</v>
      </c>
      <c r="U3972" s="18" t="str">
        <f t="shared" si="626"/>
        <v>Apr</v>
      </c>
      <c r="V3972" s="18" t="str">
        <f t="shared" si="627"/>
        <v>Mar</v>
      </c>
      <c r="W3972" s="1">
        <f t="shared" si="631"/>
        <v>2016</v>
      </c>
      <c r="X3972" s="1">
        <f t="shared" si="632"/>
        <v>2016</v>
      </c>
    </row>
    <row r="3973" spans="1:24" ht="40.5" x14ac:dyDescent="0.3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17">
        <f t="shared" si="628"/>
        <v>41841.327847222223</v>
      </c>
      <c r="L3973" s="17">
        <f t="shared" si="629"/>
        <v>41811.327847222223</v>
      </c>
      <c r="M3973" s="5" t="b">
        <v>0</v>
      </c>
      <c r="N3973" s="5">
        <v>6</v>
      </c>
      <c r="O3973" s="5" t="b">
        <v>0</v>
      </c>
      <c r="P3973" s="5" t="s">
        <v>8271</v>
      </c>
      <c r="Q3973" s="10">
        <f t="shared" si="624"/>
        <v>0.97142857142857142</v>
      </c>
      <c r="R3973" s="12">
        <f t="shared" si="625"/>
        <v>4.2857142857142858E-2</v>
      </c>
      <c r="S3973" s="13" t="str">
        <f t="shared" si="630"/>
        <v>Theater</v>
      </c>
      <c r="T3973" s="13" t="str">
        <f t="shared" si="623"/>
        <v>Plays</v>
      </c>
      <c r="U3973" s="18" t="str">
        <f t="shared" si="626"/>
        <v>Jul</v>
      </c>
      <c r="V3973" s="18" t="str">
        <f t="shared" si="627"/>
        <v>Jun</v>
      </c>
      <c r="W3973" s="1">
        <f t="shared" si="631"/>
        <v>2014</v>
      </c>
      <c r="X3973" s="1">
        <f t="shared" si="632"/>
        <v>2014</v>
      </c>
    </row>
    <row r="3974" spans="1:24" ht="40.5" x14ac:dyDescent="0.3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17">
        <f t="shared" si="628"/>
        <v>42040.859189814808</v>
      </c>
      <c r="L3974" s="17">
        <f t="shared" si="629"/>
        <v>41980.859189814808</v>
      </c>
      <c r="M3974" s="5" t="b">
        <v>0</v>
      </c>
      <c r="N3974" s="5">
        <v>8</v>
      </c>
      <c r="O3974" s="5" t="b">
        <v>0</v>
      </c>
      <c r="P3974" s="5" t="s">
        <v>8271</v>
      </c>
      <c r="Q3974" s="10">
        <f t="shared" si="624"/>
        <v>21.1</v>
      </c>
      <c r="R3974" s="12">
        <f t="shared" si="625"/>
        <v>0.8</v>
      </c>
      <c r="S3974" s="13" t="str">
        <f t="shared" si="630"/>
        <v>Theater</v>
      </c>
      <c r="T3974" s="13" t="str">
        <f t="shared" si="623"/>
        <v>Plays</v>
      </c>
      <c r="U3974" s="18" t="str">
        <f t="shared" si="626"/>
        <v>Feb</v>
      </c>
      <c r="V3974" s="18" t="str">
        <f t="shared" si="627"/>
        <v>Dec</v>
      </c>
      <c r="W3974" s="1">
        <f t="shared" si="631"/>
        <v>2015</v>
      </c>
      <c r="X3974" s="1">
        <f t="shared" si="632"/>
        <v>2014</v>
      </c>
    </row>
    <row r="3975" spans="1:24" ht="40.5" x14ac:dyDescent="0.3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17">
        <f t="shared" si="628"/>
        <v>42498.958333333336</v>
      </c>
      <c r="L3975" s="17">
        <f t="shared" si="629"/>
        <v>42469.475810185184</v>
      </c>
      <c r="M3975" s="5" t="b">
        <v>0</v>
      </c>
      <c r="N3975" s="5">
        <v>37</v>
      </c>
      <c r="O3975" s="5" t="b">
        <v>0</v>
      </c>
      <c r="P3975" s="5" t="s">
        <v>8271</v>
      </c>
      <c r="Q3975" s="10">
        <f t="shared" si="624"/>
        <v>78.099999999999994</v>
      </c>
      <c r="R3975" s="12">
        <f t="shared" si="625"/>
        <v>0.74</v>
      </c>
      <c r="S3975" s="13" t="str">
        <f t="shared" si="630"/>
        <v>Theater</v>
      </c>
      <c r="T3975" s="13" t="str">
        <f t="shared" si="623"/>
        <v>Plays</v>
      </c>
      <c r="U3975" s="18" t="str">
        <f t="shared" si="626"/>
        <v>May</v>
      </c>
      <c r="V3975" s="18" t="str">
        <f t="shared" si="627"/>
        <v>Apr</v>
      </c>
      <c r="W3975" s="1">
        <f t="shared" si="631"/>
        <v>2016</v>
      </c>
      <c r="X3975" s="1">
        <f t="shared" si="632"/>
        <v>2016</v>
      </c>
    </row>
    <row r="3976" spans="1:24" ht="40.5" x14ac:dyDescent="0.3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17">
        <f t="shared" si="628"/>
        <v>42523.338518518511</v>
      </c>
      <c r="L3976" s="17">
        <f t="shared" si="629"/>
        <v>42493.338518518511</v>
      </c>
      <c r="M3976" s="5" t="b">
        <v>0</v>
      </c>
      <c r="N3976" s="5">
        <v>11</v>
      </c>
      <c r="O3976" s="5" t="b">
        <v>0</v>
      </c>
      <c r="P3976" s="5" t="s">
        <v>8271</v>
      </c>
      <c r="Q3976" s="10">
        <f t="shared" si="624"/>
        <v>32</v>
      </c>
      <c r="R3976" s="12">
        <f t="shared" si="625"/>
        <v>1.1000000000000001</v>
      </c>
      <c r="S3976" s="13" t="str">
        <f t="shared" si="630"/>
        <v>Theater</v>
      </c>
      <c r="T3976" s="13" t="str">
        <f t="shared" si="623"/>
        <v>Plays</v>
      </c>
      <c r="U3976" s="18" t="str">
        <f t="shared" si="626"/>
        <v>Jun</v>
      </c>
      <c r="V3976" s="18" t="str">
        <f t="shared" si="627"/>
        <v>May</v>
      </c>
      <c r="W3976" s="1">
        <f t="shared" si="631"/>
        <v>2016</v>
      </c>
      <c r="X3976" s="1">
        <f t="shared" si="632"/>
        <v>2016</v>
      </c>
    </row>
    <row r="3977" spans="1:24" ht="40.5" x14ac:dyDescent="0.3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17">
        <f t="shared" si="628"/>
        <v>42564.658541666664</v>
      </c>
      <c r="L3977" s="17">
        <f t="shared" si="629"/>
        <v>42534.658541666664</v>
      </c>
      <c r="M3977" s="5" t="b">
        <v>0</v>
      </c>
      <c r="N3977" s="5">
        <v>0</v>
      </c>
      <c r="O3977" s="5" t="b">
        <v>0</v>
      </c>
      <c r="P3977" s="5" t="s">
        <v>8271</v>
      </c>
      <c r="Q3977" s="10">
        <f t="shared" si="624"/>
        <v>0</v>
      </c>
      <c r="R3977" s="12">
        <f t="shared" si="625"/>
        <v>0</v>
      </c>
      <c r="S3977" s="13" t="str">
        <f t="shared" si="630"/>
        <v>Theater</v>
      </c>
      <c r="T3977" s="13" t="str">
        <f t="shared" si="623"/>
        <v>Plays</v>
      </c>
      <c r="U3977" s="18" t="str">
        <f t="shared" si="626"/>
        <v>Jul</v>
      </c>
      <c r="V3977" s="18" t="str">
        <f t="shared" si="627"/>
        <v>Jun</v>
      </c>
      <c r="W3977" s="1">
        <f t="shared" si="631"/>
        <v>2016</v>
      </c>
      <c r="X3977" s="1">
        <f t="shared" si="632"/>
        <v>2016</v>
      </c>
    </row>
    <row r="3978" spans="1:24" ht="60.75" x14ac:dyDescent="0.3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17">
        <f t="shared" si="628"/>
        <v>41852.083333333328</v>
      </c>
      <c r="L3978" s="17">
        <f t="shared" si="629"/>
        <v>41830.650011574071</v>
      </c>
      <c r="M3978" s="5" t="b">
        <v>0</v>
      </c>
      <c r="N3978" s="5">
        <v>10</v>
      </c>
      <c r="O3978" s="5" t="b">
        <v>0</v>
      </c>
      <c r="P3978" s="5" t="s">
        <v>8271</v>
      </c>
      <c r="Q3978" s="10">
        <f t="shared" si="624"/>
        <v>47.692307692307693</v>
      </c>
      <c r="R3978" s="12">
        <f t="shared" si="625"/>
        <v>0.76923076923076927</v>
      </c>
      <c r="S3978" s="13" t="str">
        <f t="shared" si="630"/>
        <v>Theater</v>
      </c>
      <c r="T3978" s="13" t="str">
        <f t="shared" si="623"/>
        <v>Plays</v>
      </c>
      <c r="U3978" s="18" t="str">
        <f t="shared" si="626"/>
        <v>Aug</v>
      </c>
      <c r="V3978" s="18" t="str">
        <f t="shared" si="627"/>
        <v>Jul</v>
      </c>
      <c r="W3978" s="1">
        <f t="shared" si="631"/>
        <v>2014</v>
      </c>
      <c r="X3978" s="1">
        <f t="shared" si="632"/>
        <v>2014</v>
      </c>
    </row>
    <row r="3979" spans="1:24" ht="40.5" x14ac:dyDescent="0.3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17">
        <f t="shared" si="628"/>
        <v>42573.580231481479</v>
      </c>
      <c r="L3979" s="17">
        <f t="shared" si="629"/>
        <v>42543.580231481479</v>
      </c>
      <c r="M3979" s="5" t="b">
        <v>0</v>
      </c>
      <c r="N3979" s="5">
        <v>6</v>
      </c>
      <c r="O3979" s="5" t="b">
        <v>0</v>
      </c>
      <c r="P3979" s="5" t="s">
        <v>8271</v>
      </c>
      <c r="Q3979" s="10">
        <f t="shared" si="624"/>
        <v>1.45</v>
      </c>
      <c r="R3979" s="12">
        <f t="shared" si="625"/>
        <v>6.6666666666666671E-3</v>
      </c>
      <c r="S3979" s="13" t="str">
        <f t="shared" si="630"/>
        <v>Theater</v>
      </c>
      <c r="T3979" s="13" t="str">
        <f t="shared" si="623"/>
        <v>Plays</v>
      </c>
      <c r="U3979" s="18" t="str">
        <f t="shared" si="626"/>
        <v>Jul</v>
      </c>
      <c r="V3979" s="18" t="str">
        <f t="shared" si="627"/>
        <v>Jun</v>
      </c>
      <c r="W3979" s="1">
        <f t="shared" si="631"/>
        <v>2016</v>
      </c>
      <c r="X3979" s="1">
        <f t="shared" si="632"/>
        <v>2016</v>
      </c>
    </row>
    <row r="3980" spans="1:24" ht="40.5" x14ac:dyDescent="0.3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17">
        <f t="shared" si="628"/>
        <v>42035.434641203705</v>
      </c>
      <c r="L3980" s="17">
        <f t="shared" si="629"/>
        <v>41975.434641203705</v>
      </c>
      <c r="M3980" s="5" t="b">
        <v>0</v>
      </c>
      <c r="N3980" s="5">
        <v>8</v>
      </c>
      <c r="O3980" s="5" t="b">
        <v>0</v>
      </c>
      <c r="P3980" s="5" t="s">
        <v>8271</v>
      </c>
      <c r="Q3980" s="10">
        <f t="shared" si="624"/>
        <v>10.7</v>
      </c>
      <c r="R3980" s="12">
        <f t="shared" si="625"/>
        <v>0.4</v>
      </c>
      <c r="S3980" s="13" t="str">
        <f t="shared" si="630"/>
        <v>Theater</v>
      </c>
      <c r="T3980" s="13" t="str">
        <f t="shared" si="623"/>
        <v>Plays</v>
      </c>
      <c r="U3980" s="18" t="str">
        <f t="shared" si="626"/>
        <v>Jan</v>
      </c>
      <c r="V3980" s="18" t="str">
        <f t="shared" si="627"/>
        <v>Dec</v>
      </c>
      <c r="W3980" s="1">
        <f t="shared" si="631"/>
        <v>2015</v>
      </c>
      <c r="X3980" s="1">
        <f t="shared" si="632"/>
        <v>2014</v>
      </c>
    </row>
    <row r="3981" spans="1:24" ht="40.5" x14ac:dyDescent="0.3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17">
        <f t="shared" si="628"/>
        <v>42092.624999999993</v>
      </c>
      <c r="L3981" s="17">
        <f t="shared" si="629"/>
        <v>42069.695104166669</v>
      </c>
      <c r="M3981" s="5" t="b">
        <v>0</v>
      </c>
      <c r="N3981" s="5">
        <v>6</v>
      </c>
      <c r="O3981" s="5" t="b">
        <v>0</v>
      </c>
      <c r="P3981" s="5" t="s">
        <v>8271</v>
      </c>
      <c r="Q3981" s="10">
        <f t="shared" si="624"/>
        <v>1.8333333333333333</v>
      </c>
      <c r="R3981" s="12">
        <f t="shared" si="625"/>
        <v>0.1</v>
      </c>
      <c r="S3981" s="13" t="str">
        <f t="shared" si="630"/>
        <v>Theater</v>
      </c>
      <c r="T3981" s="13" t="str">
        <f t="shared" si="623"/>
        <v>Plays</v>
      </c>
      <c r="U3981" s="18" t="str">
        <f t="shared" si="626"/>
        <v>Mar</v>
      </c>
      <c r="V3981" s="18" t="str">
        <f t="shared" si="627"/>
        <v>Mar</v>
      </c>
      <c r="W3981" s="1">
        <f t="shared" si="631"/>
        <v>2015</v>
      </c>
      <c r="X3981" s="1">
        <f t="shared" si="632"/>
        <v>2015</v>
      </c>
    </row>
    <row r="3982" spans="1:24" ht="40.5" x14ac:dyDescent="0.3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17">
        <f t="shared" si="628"/>
        <v>41825.390590277777</v>
      </c>
      <c r="L3982" s="17">
        <f t="shared" si="629"/>
        <v>41795.390590277777</v>
      </c>
      <c r="M3982" s="5" t="b">
        <v>0</v>
      </c>
      <c r="N3982" s="5">
        <v>7</v>
      </c>
      <c r="O3982" s="5" t="b">
        <v>0</v>
      </c>
      <c r="P3982" s="5" t="s">
        <v>8271</v>
      </c>
      <c r="Q3982" s="10">
        <f t="shared" si="624"/>
        <v>18</v>
      </c>
      <c r="R3982" s="12">
        <f t="shared" si="625"/>
        <v>0.28000000000000003</v>
      </c>
      <c r="S3982" s="13" t="str">
        <f t="shared" si="630"/>
        <v>Theater</v>
      </c>
      <c r="T3982" s="13" t="str">
        <f t="shared" si="623"/>
        <v>Plays</v>
      </c>
      <c r="U3982" s="18" t="str">
        <f t="shared" si="626"/>
        <v>Jul</v>
      </c>
      <c r="V3982" s="18" t="str">
        <f t="shared" si="627"/>
        <v>Jun</v>
      </c>
      <c r="W3982" s="1">
        <f t="shared" si="631"/>
        <v>2014</v>
      </c>
      <c r="X3982" s="1">
        <f t="shared" si="632"/>
        <v>2014</v>
      </c>
    </row>
    <row r="3983" spans="1:24" ht="40.5" x14ac:dyDescent="0.3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17">
        <f t="shared" si="628"/>
        <v>42567.971631944441</v>
      </c>
      <c r="L3983" s="17">
        <f t="shared" si="629"/>
        <v>42507.971631944441</v>
      </c>
      <c r="M3983" s="5" t="b">
        <v>0</v>
      </c>
      <c r="N3983" s="5">
        <v>7</v>
      </c>
      <c r="O3983" s="5" t="b">
        <v>0</v>
      </c>
      <c r="P3983" s="5" t="s">
        <v>8271</v>
      </c>
      <c r="Q3983" s="10">
        <f t="shared" si="624"/>
        <v>4.083333333333333</v>
      </c>
      <c r="R3983" s="12">
        <f t="shared" si="625"/>
        <v>2.3333333333333334E-2</v>
      </c>
      <c r="S3983" s="13" t="str">
        <f t="shared" si="630"/>
        <v>Theater</v>
      </c>
      <c r="T3983" s="13" t="str">
        <f t="shared" si="623"/>
        <v>Plays</v>
      </c>
      <c r="U3983" s="18" t="str">
        <f t="shared" si="626"/>
        <v>Jul</v>
      </c>
      <c r="V3983" s="18" t="str">
        <f t="shared" si="627"/>
        <v>May</v>
      </c>
      <c r="W3983" s="1">
        <f t="shared" si="631"/>
        <v>2016</v>
      </c>
      <c r="X3983" s="1">
        <f t="shared" si="632"/>
        <v>2016</v>
      </c>
    </row>
    <row r="3984" spans="1:24" ht="60.75" x14ac:dyDescent="0.3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17">
        <f t="shared" si="628"/>
        <v>42192.601620370369</v>
      </c>
      <c r="L3984" s="17">
        <f t="shared" si="629"/>
        <v>42132.601620370369</v>
      </c>
      <c r="M3984" s="5" t="b">
        <v>0</v>
      </c>
      <c r="N3984" s="5">
        <v>5</v>
      </c>
      <c r="O3984" s="5" t="b">
        <v>0</v>
      </c>
      <c r="P3984" s="5" t="s">
        <v>8271</v>
      </c>
      <c r="Q3984" s="10">
        <f t="shared" si="624"/>
        <v>20</v>
      </c>
      <c r="R3984" s="12">
        <f t="shared" si="625"/>
        <v>0.58823529411764708</v>
      </c>
      <c r="S3984" s="13" t="str">
        <f t="shared" si="630"/>
        <v>Theater</v>
      </c>
      <c r="T3984" s="13" t="str">
        <f t="shared" si="623"/>
        <v>Plays</v>
      </c>
      <c r="U3984" s="18" t="str">
        <f t="shared" si="626"/>
        <v>Jul</v>
      </c>
      <c r="V3984" s="18" t="str">
        <f t="shared" si="627"/>
        <v>May</v>
      </c>
      <c r="W3984" s="1">
        <f t="shared" si="631"/>
        <v>2015</v>
      </c>
      <c r="X3984" s="1">
        <f t="shared" si="632"/>
        <v>2015</v>
      </c>
    </row>
    <row r="3985" spans="1:24" ht="40.5" x14ac:dyDescent="0.3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17">
        <f t="shared" si="628"/>
        <v>41779.082638888889</v>
      </c>
      <c r="L3985" s="17">
        <f t="shared" si="629"/>
        <v>41747.661527777775</v>
      </c>
      <c r="M3985" s="5" t="b">
        <v>0</v>
      </c>
      <c r="N3985" s="5">
        <v>46</v>
      </c>
      <c r="O3985" s="5" t="b">
        <v>0</v>
      </c>
      <c r="P3985" s="5" t="s">
        <v>8271</v>
      </c>
      <c r="Q3985" s="10">
        <f t="shared" si="624"/>
        <v>34.802513464991023</v>
      </c>
      <c r="R3985" s="12">
        <f t="shared" si="625"/>
        <v>0.41292639138240572</v>
      </c>
      <c r="S3985" s="13" t="str">
        <f t="shared" si="630"/>
        <v>Theater</v>
      </c>
      <c r="T3985" s="13" t="str">
        <f t="shared" si="623"/>
        <v>Plays</v>
      </c>
      <c r="U3985" s="18" t="str">
        <f t="shared" si="626"/>
        <v>May</v>
      </c>
      <c r="V3985" s="18" t="str">
        <f t="shared" si="627"/>
        <v>Apr</v>
      </c>
      <c r="W3985" s="1">
        <f t="shared" si="631"/>
        <v>2014</v>
      </c>
      <c r="X3985" s="1">
        <f t="shared" si="632"/>
        <v>2014</v>
      </c>
    </row>
    <row r="3986" spans="1:24" ht="40.5" x14ac:dyDescent="0.3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17">
        <f t="shared" si="628"/>
        <v>41950.791666666664</v>
      </c>
      <c r="L3986" s="17">
        <f t="shared" si="629"/>
        <v>41920.75513888889</v>
      </c>
      <c r="M3986" s="5" t="b">
        <v>0</v>
      </c>
      <c r="N3986" s="5">
        <v>10</v>
      </c>
      <c r="O3986" s="5" t="b">
        <v>0</v>
      </c>
      <c r="P3986" s="5" t="s">
        <v>8271</v>
      </c>
      <c r="Q3986" s="10">
        <f t="shared" si="624"/>
        <v>6.333333333333333</v>
      </c>
      <c r="R3986" s="12">
        <f t="shared" si="625"/>
        <v>0.66666666666666663</v>
      </c>
      <c r="S3986" s="13" t="str">
        <f t="shared" si="630"/>
        <v>Theater</v>
      </c>
      <c r="T3986" s="13" t="str">
        <f t="shared" si="623"/>
        <v>Plays</v>
      </c>
      <c r="U3986" s="18" t="str">
        <f t="shared" si="626"/>
        <v>Nov</v>
      </c>
      <c r="V3986" s="18" t="str">
        <f t="shared" si="627"/>
        <v>Oct</v>
      </c>
      <c r="W3986" s="1">
        <f t="shared" si="631"/>
        <v>2014</v>
      </c>
      <c r="X3986" s="1">
        <f t="shared" si="632"/>
        <v>2014</v>
      </c>
    </row>
    <row r="3987" spans="1:24" ht="60.75" x14ac:dyDescent="0.3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17">
        <f t="shared" si="628"/>
        <v>42420.670138888883</v>
      </c>
      <c r="L3987" s="17">
        <f t="shared" si="629"/>
        <v>42399.499074074069</v>
      </c>
      <c r="M3987" s="5" t="b">
        <v>0</v>
      </c>
      <c r="N3987" s="5">
        <v>19</v>
      </c>
      <c r="O3987" s="5" t="b">
        <v>0</v>
      </c>
      <c r="P3987" s="5" t="s">
        <v>8271</v>
      </c>
      <c r="Q3987" s="10">
        <f t="shared" si="624"/>
        <v>32.049999999999997</v>
      </c>
      <c r="R3987" s="12">
        <f t="shared" si="625"/>
        <v>0.95</v>
      </c>
      <c r="S3987" s="13" t="str">
        <f t="shared" si="630"/>
        <v>Theater</v>
      </c>
      <c r="T3987" s="13" t="str">
        <f t="shared" si="623"/>
        <v>Plays</v>
      </c>
      <c r="U3987" s="18" t="str">
        <f t="shared" si="626"/>
        <v>Feb</v>
      </c>
      <c r="V3987" s="18" t="str">
        <f t="shared" si="627"/>
        <v>Jan</v>
      </c>
      <c r="W3987" s="1">
        <f t="shared" si="631"/>
        <v>2016</v>
      </c>
      <c r="X3987" s="1">
        <f t="shared" si="632"/>
        <v>2016</v>
      </c>
    </row>
    <row r="3988" spans="1:24" ht="40.5" x14ac:dyDescent="0.3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17">
        <f t="shared" si="628"/>
        <v>42496.336111111108</v>
      </c>
      <c r="L3988" s="17">
        <f t="shared" si="629"/>
        <v>42467.340208333328</v>
      </c>
      <c r="M3988" s="5" t="b">
        <v>0</v>
      </c>
      <c r="N3988" s="5">
        <v>13</v>
      </c>
      <c r="O3988" s="5" t="b">
        <v>0</v>
      </c>
      <c r="P3988" s="5" t="s">
        <v>8271</v>
      </c>
      <c r="Q3988" s="10">
        <f t="shared" si="624"/>
        <v>9.76</v>
      </c>
      <c r="R3988" s="12">
        <f t="shared" si="625"/>
        <v>0.26</v>
      </c>
      <c r="S3988" s="13" t="str">
        <f t="shared" si="630"/>
        <v>Theater</v>
      </c>
      <c r="T3988" s="13" t="str">
        <f t="shared" si="623"/>
        <v>Plays</v>
      </c>
      <c r="U3988" s="18" t="str">
        <f t="shared" si="626"/>
        <v>May</v>
      </c>
      <c r="V3988" s="18" t="str">
        <f t="shared" si="627"/>
        <v>Apr</v>
      </c>
      <c r="W3988" s="1">
        <f t="shared" si="631"/>
        <v>2016</v>
      </c>
      <c r="X3988" s="1">
        <f t="shared" si="632"/>
        <v>2016</v>
      </c>
    </row>
    <row r="3989" spans="1:24" ht="40.5" x14ac:dyDescent="0.3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17">
        <f t="shared" si="628"/>
        <v>41775.716319444444</v>
      </c>
      <c r="L3989" s="17">
        <f t="shared" si="629"/>
        <v>41765.716319444444</v>
      </c>
      <c r="M3989" s="5" t="b">
        <v>0</v>
      </c>
      <c r="N3989" s="5">
        <v>13</v>
      </c>
      <c r="O3989" s="5" t="b">
        <v>0</v>
      </c>
      <c r="P3989" s="5" t="s">
        <v>8271</v>
      </c>
      <c r="Q3989" s="10">
        <f t="shared" si="624"/>
        <v>37.75</v>
      </c>
      <c r="R3989" s="12">
        <f t="shared" si="625"/>
        <v>3.25</v>
      </c>
      <c r="S3989" s="13" t="str">
        <f t="shared" si="630"/>
        <v>Theater</v>
      </c>
      <c r="T3989" s="13" t="str">
        <f t="shared" si="623"/>
        <v>Plays</v>
      </c>
      <c r="U3989" s="18" t="str">
        <f t="shared" si="626"/>
        <v>May</v>
      </c>
      <c r="V3989" s="18" t="str">
        <f t="shared" si="627"/>
        <v>May</v>
      </c>
      <c r="W3989" s="1">
        <f t="shared" si="631"/>
        <v>2014</v>
      </c>
      <c r="X3989" s="1">
        <f t="shared" si="632"/>
        <v>2014</v>
      </c>
    </row>
    <row r="3990" spans="1:24" ht="40.5" x14ac:dyDescent="0.3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17">
        <f t="shared" si="628"/>
        <v>42244.872835648144</v>
      </c>
      <c r="L3990" s="17">
        <f t="shared" si="629"/>
        <v>42229.872835648144</v>
      </c>
      <c r="M3990" s="5" t="b">
        <v>0</v>
      </c>
      <c r="N3990" s="5">
        <v>4</v>
      </c>
      <c r="O3990" s="5" t="b">
        <v>0</v>
      </c>
      <c r="P3990" s="5" t="s">
        <v>8271</v>
      </c>
      <c r="Q3990" s="10">
        <f t="shared" si="624"/>
        <v>2.1333333333333333</v>
      </c>
      <c r="R3990" s="12">
        <f t="shared" si="625"/>
        <v>0.26666666666666666</v>
      </c>
      <c r="S3990" s="13" t="str">
        <f t="shared" si="630"/>
        <v>Theater</v>
      </c>
      <c r="T3990" s="13" t="str">
        <f t="shared" si="623"/>
        <v>Plays</v>
      </c>
      <c r="U3990" s="18" t="str">
        <f t="shared" si="626"/>
        <v>Aug</v>
      </c>
      <c r="V3990" s="18" t="str">
        <f t="shared" si="627"/>
        <v>Aug</v>
      </c>
      <c r="W3990" s="1">
        <f t="shared" si="631"/>
        <v>2015</v>
      </c>
      <c r="X3990" s="1">
        <f t="shared" si="632"/>
        <v>2015</v>
      </c>
    </row>
    <row r="3991" spans="1:24" ht="40.5" x14ac:dyDescent="0.3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17">
        <f t="shared" si="628"/>
        <v>42316.583113425928</v>
      </c>
      <c r="L3991" s="17">
        <f t="shared" si="629"/>
        <v>42286.541446759256</v>
      </c>
      <c r="M3991" s="5" t="b">
        <v>0</v>
      </c>
      <c r="N3991" s="5">
        <v>0</v>
      </c>
      <c r="O3991" s="5" t="b">
        <v>0</v>
      </c>
      <c r="P3991" s="5" t="s">
        <v>8271</v>
      </c>
      <c r="Q3991" s="10">
        <f t="shared" si="624"/>
        <v>0</v>
      </c>
      <c r="R3991" s="12">
        <f t="shared" si="625"/>
        <v>0</v>
      </c>
      <c r="S3991" s="13" t="str">
        <f t="shared" si="630"/>
        <v>Theater</v>
      </c>
      <c r="T3991" s="13" t="str">
        <f t="shared" si="623"/>
        <v>Plays</v>
      </c>
      <c r="U3991" s="18" t="str">
        <f t="shared" si="626"/>
        <v>Nov</v>
      </c>
      <c r="V3991" s="18" t="str">
        <f t="shared" si="627"/>
        <v>Oct</v>
      </c>
      <c r="W3991" s="1">
        <f t="shared" si="631"/>
        <v>2015</v>
      </c>
      <c r="X3991" s="1">
        <f t="shared" si="632"/>
        <v>2015</v>
      </c>
    </row>
    <row r="3992" spans="1:24" ht="60.75" x14ac:dyDescent="0.3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17">
        <f t="shared" si="628"/>
        <v>42431.464039351849</v>
      </c>
      <c r="L3992" s="17">
        <f t="shared" si="629"/>
        <v>42401.464039351849</v>
      </c>
      <c r="M3992" s="5" t="b">
        <v>0</v>
      </c>
      <c r="N3992" s="5">
        <v>3</v>
      </c>
      <c r="O3992" s="5" t="b">
        <v>0</v>
      </c>
      <c r="P3992" s="5" t="s">
        <v>8271</v>
      </c>
      <c r="Q3992" s="10">
        <f t="shared" si="624"/>
        <v>4.1818181818181817</v>
      </c>
      <c r="R3992" s="12">
        <f t="shared" si="625"/>
        <v>0.18181818181818182</v>
      </c>
      <c r="S3992" s="13" t="str">
        <f t="shared" si="630"/>
        <v>Theater</v>
      </c>
      <c r="T3992" s="13" t="str">
        <f t="shared" si="623"/>
        <v>Plays</v>
      </c>
      <c r="U3992" s="18" t="str">
        <f t="shared" si="626"/>
        <v>Mar</v>
      </c>
      <c r="V3992" s="18" t="str">
        <f t="shared" si="627"/>
        <v>Feb</v>
      </c>
      <c r="W3992" s="1">
        <f t="shared" si="631"/>
        <v>2016</v>
      </c>
      <c r="X3992" s="1">
        <f t="shared" si="632"/>
        <v>2016</v>
      </c>
    </row>
    <row r="3993" spans="1:24" ht="40.5" x14ac:dyDescent="0.3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17">
        <f t="shared" si="628"/>
        <v>42155.436134259253</v>
      </c>
      <c r="L3993" s="17">
        <f t="shared" si="629"/>
        <v>42125.436134259253</v>
      </c>
      <c r="M3993" s="5" t="b">
        <v>0</v>
      </c>
      <c r="N3993" s="5">
        <v>1</v>
      </c>
      <c r="O3993" s="5" t="b">
        <v>0</v>
      </c>
      <c r="P3993" s="5" t="s">
        <v>8271</v>
      </c>
      <c r="Q3993" s="10">
        <f t="shared" si="624"/>
        <v>20</v>
      </c>
      <c r="R3993" s="12">
        <f t="shared" si="625"/>
        <v>0.2</v>
      </c>
      <c r="S3993" s="13" t="str">
        <f t="shared" si="630"/>
        <v>Theater</v>
      </c>
      <c r="T3993" s="13" t="str">
        <f t="shared" si="623"/>
        <v>Plays</v>
      </c>
      <c r="U3993" s="18" t="str">
        <f t="shared" si="626"/>
        <v>May</v>
      </c>
      <c r="V3993" s="18" t="str">
        <f t="shared" si="627"/>
        <v>May</v>
      </c>
      <c r="W3993" s="1">
        <f t="shared" si="631"/>
        <v>2015</v>
      </c>
      <c r="X3993" s="1">
        <f t="shared" si="632"/>
        <v>2015</v>
      </c>
    </row>
    <row r="3994" spans="1:24" ht="60.75" x14ac:dyDescent="0.3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17">
        <f t="shared" si="628"/>
        <v>42349.773831018516</v>
      </c>
      <c r="L3994" s="17">
        <f t="shared" si="629"/>
        <v>42289.732164351844</v>
      </c>
      <c r="M3994" s="5" t="b">
        <v>0</v>
      </c>
      <c r="N3994" s="5">
        <v>9</v>
      </c>
      <c r="O3994" s="5" t="b">
        <v>0</v>
      </c>
      <c r="P3994" s="5" t="s">
        <v>8271</v>
      </c>
      <c r="Q3994" s="10">
        <f t="shared" si="624"/>
        <v>5.41</v>
      </c>
      <c r="R3994" s="12">
        <f t="shared" si="625"/>
        <v>0.09</v>
      </c>
      <c r="S3994" s="13" t="str">
        <f t="shared" si="630"/>
        <v>Theater</v>
      </c>
      <c r="T3994" s="13" t="str">
        <f t="shared" si="623"/>
        <v>Plays</v>
      </c>
      <c r="U3994" s="18" t="str">
        <f t="shared" si="626"/>
        <v>Dec</v>
      </c>
      <c r="V3994" s="18" t="str">
        <f t="shared" si="627"/>
        <v>Oct</v>
      </c>
      <c r="W3994" s="1">
        <f t="shared" si="631"/>
        <v>2015</v>
      </c>
      <c r="X3994" s="1">
        <f t="shared" si="632"/>
        <v>2015</v>
      </c>
    </row>
    <row r="3995" spans="1:24" ht="40.5" x14ac:dyDescent="0.3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17">
        <f t="shared" si="628"/>
        <v>42137.656388888885</v>
      </c>
      <c r="L3995" s="17">
        <f t="shared" si="629"/>
        <v>42107.656388888885</v>
      </c>
      <c r="M3995" s="5" t="b">
        <v>0</v>
      </c>
      <c r="N3995" s="5">
        <v>1</v>
      </c>
      <c r="O3995" s="5" t="b">
        <v>0</v>
      </c>
      <c r="P3995" s="5" t="s">
        <v>8271</v>
      </c>
      <c r="Q3995" s="10">
        <f t="shared" si="624"/>
        <v>6.0000000000000001E-3</v>
      </c>
      <c r="R3995" s="12">
        <f t="shared" si="625"/>
        <v>2E-3</v>
      </c>
      <c r="S3995" s="13" t="str">
        <f t="shared" si="630"/>
        <v>Theater</v>
      </c>
      <c r="T3995" s="13" t="str">
        <f t="shared" si="623"/>
        <v>Plays</v>
      </c>
      <c r="U3995" s="18" t="str">
        <f t="shared" si="626"/>
        <v>May</v>
      </c>
      <c r="V3995" s="18" t="str">
        <f t="shared" si="627"/>
        <v>Apr</v>
      </c>
      <c r="W3995" s="1">
        <f t="shared" si="631"/>
        <v>2015</v>
      </c>
      <c r="X3995" s="1">
        <f t="shared" si="632"/>
        <v>2015</v>
      </c>
    </row>
    <row r="3996" spans="1:24" ht="40.5" x14ac:dyDescent="0.3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17">
        <f t="shared" si="628"/>
        <v>41839.181597222218</v>
      </c>
      <c r="L3996" s="17">
        <f t="shared" si="629"/>
        <v>41809.181597222218</v>
      </c>
      <c r="M3996" s="5" t="b">
        <v>0</v>
      </c>
      <c r="N3996" s="5">
        <v>1</v>
      </c>
      <c r="O3996" s="5" t="b">
        <v>0</v>
      </c>
      <c r="P3996" s="5" t="s">
        <v>8271</v>
      </c>
      <c r="Q3996" s="10">
        <f t="shared" si="624"/>
        <v>0.25</v>
      </c>
      <c r="R3996" s="12">
        <f t="shared" si="625"/>
        <v>0.05</v>
      </c>
      <c r="S3996" s="13" t="str">
        <f t="shared" si="630"/>
        <v>Theater</v>
      </c>
      <c r="T3996" s="13" t="str">
        <f t="shared" si="623"/>
        <v>Plays</v>
      </c>
      <c r="U3996" s="18" t="str">
        <f t="shared" si="626"/>
        <v>Jul</v>
      </c>
      <c r="V3996" s="18" t="str">
        <f t="shared" si="627"/>
        <v>Jun</v>
      </c>
      <c r="W3996" s="1">
        <f t="shared" si="631"/>
        <v>2014</v>
      </c>
      <c r="X3996" s="1">
        <f t="shared" si="632"/>
        <v>2014</v>
      </c>
    </row>
    <row r="3997" spans="1:24" ht="60.75" x14ac:dyDescent="0.3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17">
        <f t="shared" si="628"/>
        <v>42049.268749999996</v>
      </c>
      <c r="L3997" s="17">
        <f t="shared" si="629"/>
        <v>42019.475428240738</v>
      </c>
      <c r="M3997" s="5" t="b">
        <v>0</v>
      </c>
      <c r="N3997" s="5">
        <v>4</v>
      </c>
      <c r="O3997" s="5" t="b">
        <v>0</v>
      </c>
      <c r="P3997" s="5" t="s">
        <v>8271</v>
      </c>
      <c r="Q3997" s="10">
        <f t="shared" si="624"/>
        <v>35</v>
      </c>
      <c r="R3997" s="12">
        <f t="shared" si="625"/>
        <v>2</v>
      </c>
      <c r="S3997" s="13" t="str">
        <f t="shared" si="630"/>
        <v>Theater</v>
      </c>
      <c r="T3997" s="13" t="str">
        <f t="shared" si="623"/>
        <v>Plays</v>
      </c>
      <c r="U3997" s="18" t="str">
        <f t="shared" si="626"/>
        <v>Feb</v>
      </c>
      <c r="V3997" s="18" t="str">
        <f t="shared" si="627"/>
        <v>Jan</v>
      </c>
      <c r="W3997" s="1">
        <f t="shared" si="631"/>
        <v>2015</v>
      </c>
      <c r="X3997" s="1">
        <f t="shared" si="632"/>
        <v>2015</v>
      </c>
    </row>
    <row r="3998" spans="1:24" ht="40.5" x14ac:dyDescent="0.3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17">
        <f t="shared" si="628"/>
        <v>41963.461111111108</v>
      </c>
      <c r="L3998" s="17">
        <f t="shared" si="629"/>
        <v>41950.058611111112</v>
      </c>
      <c r="M3998" s="5" t="b">
        <v>0</v>
      </c>
      <c r="N3998" s="5">
        <v>17</v>
      </c>
      <c r="O3998" s="5" t="b">
        <v>0</v>
      </c>
      <c r="P3998" s="5" t="s">
        <v>8271</v>
      </c>
      <c r="Q3998" s="10">
        <f t="shared" si="624"/>
        <v>16.566666666666666</v>
      </c>
      <c r="R3998" s="12">
        <f t="shared" si="625"/>
        <v>0.56666666666666665</v>
      </c>
      <c r="S3998" s="13" t="str">
        <f t="shared" si="630"/>
        <v>Theater</v>
      </c>
      <c r="T3998" s="13" t="str">
        <f t="shared" si="623"/>
        <v>Plays</v>
      </c>
      <c r="U3998" s="18" t="str">
        <f t="shared" si="626"/>
        <v>Nov</v>
      </c>
      <c r="V3998" s="18" t="str">
        <f t="shared" si="627"/>
        <v>Nov</v>
      </c>
      <c r="W3998" s="1">
        <f t="shared" si="631"/>
        <v>2014</v>
      </c>
      <c r="X3998" s="1">
        <f t="shared" si="632"/>
        <v>2014</v>
      </c>
    </row>
    <row r="3999" spans="1:24" ht="40.5" x14ac:dyDescent="0.3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17">
        <f t="shared" si="628"/>
        <v>42099.141446759262</v>
      </c>
      <c r="L3999" s="17">
        <f t="shared" si="629"/>
        <v>42069.183113425919</v>
      </c>
      <c r="M3999" s="5" t="b">
        <v>0</v>
      </c>
      <c r="N3999" s="5">
        <v>0</v>
      </c>
      <c r="O3999" s="5" t="b">
        <v>0</v>
      </c>
      <c r="P3999" s="5" t="s">
        <v>8271</v>
      </c>
      <c r="Q3999" s="10">
        <f t="shared" si="624"/>
        <v>0</v>
      </c>
      <c r="R3999" s="12">
        <f t="shared" si="625"/>
        <v>0</v>
      </c>
      <c r="S3999" s="13" t="str">
        <f t="shared" si="630"/>
        <v>Theater</v>
      </c>
      <c r="T3999" s="13" t="str">
        <f t="shared" si="623"/>
        <v>Plays</v>
      </c>
      <c r="U3999" s="18" t="str">
        <f t="shared" si="626"/>
        <v>Apr</v>
      </c>
      <c r="V3999" s="18" t="str">
        <f t="shared" si="627"/>
        <v>Mar</v>
      </c>
      <c r="W3999" s="1">
        <f t="shared" si="631"/>
        <v>2015</v>
      </c>
      <c r="X3999" s="1">
        <f t="shared" si="632"/>
        <v>2015</v>
      </c>
    </row>
    <row r="4000" spans="1:24" ht="40.5" x14ac:dyDescent="0.3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17">
        <f t="shared" si="628"/>
        <v>42091.713263888887</v>
      </c>
      <c r="L4000" s="17">
        <f t="shared" si="629"/>
        <v>42061.754930555551</v>
      </c>
      <c r="M4000" s="5" t="b">
        <v>0</v>
      </c>
      <c r="N4000" s="5">
        <v>12</v>
      </c>
      <c r="O4000" s="5" t="b">
        <v>0</v>
      </c>
      <c r="P4000" s="5" t="s">
        <v>8271</v>
      </c>
      <c r="Q4000" s="10">
        <f t="shared" si="624"/>
        <v>57.2</v>
      </c>
      <c r="R4000" s="12">
        <f t="shared" si="625"/>
        <v>0.96</v>
      </c>
      <c r="S4000" s="13" t="str">
        <f t="shared" si="630"/>
        <v>Theater</v>
      </c>
      <c r="T4000" s="13" t="str">
        <f t="shared" si="623"/>
        <v>Plays</v>
      </c>
      <c r="U4000" s="18" t="str">
        <f t="shared" si="626"/>
        <v>Mar</v>
      </c>
      <c r="V4000" s="18" t="str">
        <f t="shared" si="627"/>
        <v>Feb</v>
      </c>
      <c r="W4000" s="1">
        <f t="shared" si="631"/>
        <v>2015</v>
      </c>
      <c r="X4000" s="1">
        <f t="shared" si="632"/>
        <v>2015</v>
      </c>
    </row>
    <row r="4001" spans="1:24" ht="40.5" x14ac:dyDescent="0.3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17">
        <f t="shared" si="628"/>
        <v>41882.619317129625</v>
      </c>
      <c r="L4001" s="17">
        <f t="shared" si="629"/>
        <v>41842.620347222219</v>
      </c>
      <c r="M4001" s="5" t="b">
        <v>0</v>
      </c>
      <c r="N4001" s="5">
        <v>14</v>
      </c>
      <c r="O4001" s="5" t="b">
        <v>0</v>
      </c>
      <c r="P4001" s="5" t="s">
        <v>8271</v>
      </c>
      <c r="Q4001" s="10">
        <f t="shared" si="624"/>
        <v>16.514285714285716</v>
      </c>
      <c r="R4001" s="12">
        <f t="shared" si="625"/>
        <v>0.2</v>
      </c>
      <c r="S4001" s="13" t="str">
        <f t="shared" si="630"/>
        <v>Theater</v>
      </c>
      <c r="T4001" s="13" t="str">
        <f t="shared" si="623"/>
        <v>Plays</v>
      </c>
      <c r="U4001" s="18" t="str">
        <f t="shared" si="626"/>
        <v>Aug</v>
      </c>
      <c r="V4001" s="18" t="str">
        <f t="shared" si="627"/>
        <v>Jul</v>
      </c>
      <c r="W4001" s="1">
        <f t="shared" si="631"/>
        <v>2014</v>
      </c>
      <c r="X4001" s="1">
        <f t="shared" si="632"/>
        <v>2014</v>
      </c>
    </row>
    <row r="4002" spans="1:24" x14ac:dyDescent="0.3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17">
        <f t="shared" si="628"/>
        <v>42497.39534722222</v>
      </c>
      <c r="L4002" s="17">
        <f t="shared" si="629"/>
        <v>42437.437013888884</v>
      </c>
      <c r="M4002" s="5" t="b">
        <v>0</v>
      </c>
      <c r="N4002" s="5">
        <v>1</v>
      </c>
      <c r="O4002" s="5" t="b">
        <v>0</v>
      </c>
      <c r="P4002" s="5" t="s">
        <v>8271</v>
      </c>
      <c r="Q4002" s="10">
        <f t="shared" si="624"/>
        <v>0.125</v>
      </c>
      <c r="R4002" s="12">
        <f t="shared" si="625"/>
        <v>1.2500000000000001E-2</v>
      </c>
      <c r="S4002" s="13" t="str">
        <f t="shared" si="630"/>
        <v>Theater</v>
      </c>
      <c r="T4002" s="13" t="str">
        <f t="shared" si="623"/>
        <v>Plays</v>
      </c>
      <c r="U4002" s="18" t="str">
        <f t="shared" si="626"/>
        <v>May</v>
      </c>
      <c r="V4002" s="18" t="str">
        <f t="shared" si="627"/>
        <v>Mar</v>
      </c>
      <c r="W4002" s="1">
        <f t="shared" si="631"/>
        <v>2016</v>
      </c>
      <c r="X4002" s="1">
        <f t="shared" si="632"/>
        <v>2016</v>
      </c>
    </row>
    <row r="4003" spans="1:24" ht="60.75" x14ac:dyDescent="0.3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17">
        <f t="shared" si="628"/>
        <v>42795.583333333336</v>
      </c>
      <c r="L4003" s="17">
        <f t="shared" si="629"/>
        <v>42775.755879629629</v>
      </c>
      <c r="M4003" s="5" t="b">
        <v>0</v>
      </c>
      <c r="N4003" s="5">
        <v>14</v>
      </c>
      <c r="O4003" s="5" t="b">
        <v>0</v>
      </c>
      <c r="P4003" s="5" t="s">
        <v>8271</v>
      </c>
      <c r="Q4003" s="10">
        <f t="shared" si="624"/>
        <v>37.75</v>
      </c>
      <c r="R4003" s="12">
        <f t="shared" si="625"/>
        <v>1.1666666666666667</v>
      </c>
      <c r="S4003" s="13" t="str">
        <f t="shared" si="630"/>
        <v>Theater</v>
      </c>
      <c r="T4003" s="13" t="str">
        <f t="shared" si="623"/>
        <v>Plays</v>
      </c>
      <c r="U4003" s="18" t="str">
        <f t="shared" si="626"/>
        <v>Mar</v>
      </c>
      <c r="V4003" s="18" t="str">
        <f t="shared" si="627"/>
        <v>Feb</v>
      </c>
      <c r="W4003" s="1">
        <f t="shared" si="631"/>
        <v>2017</v>
      </c>
      <c r="X4003" s="1">
        <f t="shared" si="632"/>
        <v>2017</v>
      </c>
    </row>
    <row r="4004" spans="1:24" ht="40.5" x14ac:dyDescent="0.3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17">
        <f t="shared" si="628"/>
        <v>41908.835196759253</v>
      </c>
      <c r="L4004" s="17">
        <f t="shared" si="629"/>
        <v>41878.835196759253</v>
      </c>
      <c r="M4004" s="5" t="b">
        <v>0</v>
      </c>
      <c r="N4004" s="5">
        <v>4</v>
      </c>
      <c r="O4004" s="5" t="b">
        <v>0</v>
      </c>
      <c r="P4004" s="5" t="s">
        <v>8271</v>
      </c>
      <c r="Q4004" s="10">
        <f t="shared" si="624"/>
        <v>1.84</v>
      </c>
      <c r="R4004" s="12">
        <f t="shared" si="625"/>
        <v>0.32</v>
      </c>
      <c r="S4004" s="13" t="str">
        <f t="shared" si="630"/>
        <v>Theater</v>
      </c>
      <c r="T4004" s="13" t="str">
        <f t="shared" si="623"/>
        <v>Plays</v>
      </c>
      <c r="U4004" s="18" t="str">
        <f t="shared" si="626"/>
        <v>Sep</v>
      </c>
      <c r="V4004" s="18" t="str">
        <f t="shared" si="627"/>
        <v>Aug</v>
      </c>
      <c r="W4004" s="1">
        <f t="shared" si="631"/>
        <v>2014</v>
      </c>
      <c r="X4004" s="1">
        <f t="shared" si="632"/>
        <v>2014</v>
      </c>
    </row>
    <row r="4005" spans="1:24" ht="40.5" x14ac:dyDescent="0.3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17">
        <f t="shared" si="628"/>
        <v>42050.379016203697</v>
      </c>
      <c r="L4005" s="17">
        <f t="shared" si="629"/>
        <v>42020.379016203697</v>
      </c>
      <c r="M4005" s="5" t="b">
        <v>0</v>
      </c>
      <c r="N4005" s="5">
        <v>2</v>
      </c>
      <c r="O4005" s="5" t="b">
        <v>0</v>
      </c>
      <c r="P4005" s="5" t="s">
        <v>8271</v>
      </c>
      <c r="Q4005" s="10">
        <f t="shared" si="624"/>
        <v>10.050000000000001</v>
      </c>
      <c r="R4005" s="12">
        <f t="shared" si="625"/>
        <v>0.1</v>
      </c>
      <c r="S4005" s="13" t="str">
        <f t="shared" si="630"/>
        <v>Theater</v>
      </c>
      <c r="T4005" s="13" t="str">
        <f t="shared" si="623"/>
        <v>Plays</v>
      </c>
      <c r="U4005" s="18" t="str">
        <f t="shared" si="626"/>
        <v>Feb</v>
      </c>
      <c r="V4005" s="18" t="str">
        <f t="shared" si="627"/>
        <v>Jan</v>
      </c>
      <c r="W4005" s="1">
        <f t="shared" si="631"/>
        <v>2015</v>
      </c>
      <c r="X4005" s="1">
        <f t="shared" si="632"/>
        <v>2015</v>
      </c>
    </row>
    <row r="4006" spans="1:24" x14ac:dyDescent="0.3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17">
        <f t="shared" si="628"/>
        <v>41919.954363425924</v>
      </c>
      <c r="L4006" s="17">
        <f t="shared" si="629"/>
        <v>41889.954363425924</v>
      </c>
      <c r="M4006" s="5" t="b">
        <v>0</v>
      </c>
      <c r="N4006" s="5">
        <v>1</v>
      </c>
      <c r="O4006" s="5" t="b">
        <v>0</v>
      </c>
      <c r="P4006" s="5" t="s">
        <v>8271</v>
      </c>
      <c r="Q4006" s="10">
        <f t="shared" si="624"/>
        <v>0.2</v>
      </c>
      <c r="R4006" s="12">
        <f t="shared" si="625"/>
        <v>0.2</v>
      </c>
      <c r="S4006" s="13" t="str">
        <f t="shared" si="630"/>
        <v>Theater</v>
      </c>
      <c r="T4006" s="13" t="str">
        <f t="shared" si="623"/>
        <v>Plays</v>
      </c>
      <c r="U4006" s="18" t="str">
        <f t="shared" si="626"/>
        <v>Oct</v>
      </c>
      <c r="V4006" s="18" t="str">
        <f t="shared" si="627"/>
        <v>Sep</v>
      </c>
      <c r="W4006" s="1">
        <f t="shared" si="631"/>
        <v>2014</v>
      </c>
      <c r="X4006" s="1">
        <f t="shared" si="632"/>
        <v>2014</v>
      </c>
    </row>
    <row r="4007" spans="1:24" ht="40.5" x14ac:dyDescent="0.3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17">
        <f t="shared" si="628"/>
        <v>41932.599363425921</v>
      </c>
      <c r="L4007" s="17">
        <f t="shared" si="629"/>
        <v>41872.599363425921</v>
      </c>
      <c r="M4007" s="5" t="b">
        <v>0</v>
      </c>
      <c r="N4007" s="5">
        <v>2</v>
      </c>
      <c r="O4007" s="5" t="b">
        <v>0</v>
      </c>
      <c r="P4007" s="5" t="s">
        <v>8271</v>
      </c>
      <c r="Q4007" s="10">
        <f t="shared" si="624"/>
        <v>1.3333333333333333</v>
      </c>
      <c r="R4007" s="12">
        <f t="shared" si="625"/>
        <v>6.6666666666666666E-2</v>
      </c>
      <c r="S4007" s="13" t="str">
        <f t="shared" si="630"/>
        <v>Theater</v>
      </c>
      <c r="T4007" s="13" t="str">
        <f t="shared" si="623"/>
        <v>Plays</v>
      </c>
      <c r="U4007" s="18" t="str">
        <f t="shared" si="626"/>
        <v>Oct</v>
      </c>
      <c r="V4007" s="18" t="str">
        <f t="shared" si="627"/>
        <v>Aug</v>
      </c>
      <c r="W4007" s="1">
        <f t="shared" si="631"/>
        <v>2014</v>
      </c>
      <c r="X4007" s="1">
        <f t="shared" si="632"/>
        <v>2014</v>
      </c>
    </row>
    <row r="4008" spans="1:24" ht="40.5" x14ac:dyDescent="0.3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17">
        <f t="shared" si="628"/>
        <v>42416.564664351848</v>
      </c>
      <c r="L4008" s="17">
        <f t="shared" si="629"/>
        <v>42391.564664351848</v>
      </c>
      <c r="M4008" s="5" t="b">
        <v>0</v>
      </c>
      <c r="N4008" s="5">
        <v>1</v>
      </c>
      <c r="O4008" s="5" t="b">
        <v>0</v>
      </c>
      <c r="P4008" s="5" t="s">
        <v>8271</v>
      </c>
      <c r="Q4008" s="10">
        <f t="shared" si="624"/>
        <v>6.6666666666666671E-3</v>
      </c>
      <c r="R4008" s="12">
        <f t="shared" si="625"/>
        <v>3.3333333333333335E-3</v>
      </c>
      <c r="S4008" s="13" t="str">
        <f t="shared" si="630"/>
        <v>Theater</v>
      </c>
      <c r="T4008" s="13" t="str">
        <f t="shared" si="623"/>
        <v>Plays</v>
      </c>
      <c r="U4008" s="18" t="str">
        <f t="shared" si="626"/>
        <v>Feb</v>
      </c>
      <c r="V4008" s="18" t="str">
        <f t="shared" si="627"/>
        <v>Jan</v>
      </c>
      <c r="W4008" s="1">
        <f t="shared" si="631"/>
        <v>2016</v>
      </c>
      <c r="X4008" s="1">
        <f t="shared" si="632"/>
        <v>2016</v>
      </c>
    </row>
    <row r="4009" spans="1:24" ht="40.5" x14ac:dyDescent="0.3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17">
        <f t="shared" si="628"/>
        <v>41877.477777777771</v>
      </c>
      <c r="L4009" s="17">
        <f t="shared" si="629"/>
        <v>41848.564594907402</v>
      </c>
      <c r="M4009" s="5" t="b">
        <v>0</v>
      </c>
      <c r="N4009" s="5">
        <v>1</v>
      </c>
      <c r="O4009" s="5" t="b">
        <v>0</v>
      </c>
      <c r="P4009" s="5" t="s">
        <v>8271</v>
      </c>
      <c r="Q4009" s="10">
        <f t="shared" si="624"/>
        <v>0.25</v>
      </c>
      <c r="R4009" s="12">
        <f t="shared" si="625"/>
        <v>0.05</v>
      </c>
      <c r="S4009" s="13" t="str">
        <f t="shared" si="630"/>
        <v>Theater</v>
      </c>
      <c r="T4009" s="13" t="str">
        <f t="shared" si="623"/>
        <v>Plays</v>
      </c>
      <c r="U4009" s="18" t="str">
        <f t="shared" si="626"/>
        <v>Aug</v>
      </c>
      <c r="V4009" s="18" t="str">
        <f t="shared" si="627"/>
        <v>Jul</v>
      </c>
      <c r="W4009" s="1">
        <f t="shared" si="631"/>
        <v>2014</v>
      </c>
      <c r="X4009" s="1">
        <f t="shared" si="632"/>
        <v>2014</v>
      </c>
    </row>
    <row r="4010" spans="1:24" ht="40.5" x14ac:dyDescent="0.3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17">
        <f t="shared" si="628"/>
        <v>42207.755868055552</v>
      </c>
      <c r="L4010" s="17">
        <f t="shared" si="629"/>
        <v>42177.755868055552</v>
      </c>
      <c r="M4010" s="5" t="b">
        <v>0</v>
      </c>
      <c r="N4010" s="5">
        <v>4</v>
      </c>
      <c r="O4010" s="5" t="b">
        <v>0</v>
      </c>
      <c r="P4010" s="5" t="s">
        <v>8271</v>
      </c>
      <c r="Q4010" s="10">
        <f t="shared" si="624"/>
        <v>6</v>
      </c>
      <c r="R4010" s="12">
        <f t="shared" si="625"/>
        <v>0.4</v>
      </c>
      <c r="S4010" s="13" t="str">
        <f t="shared" si="630"/>
        <v>Theater</v>
      </c>
      <c r="T4010" s="13" t="str">
        <f t="shared" si="623"/>
        <v>Plays</v>
      </c>
      <c r="U4010" s="18" t="str">
        <f t="shared" si="626"/>
        <v>Jul</v>
      </c>
      <c r="V4010" s="18" t="str">
        <f t="shared" si="627"/>
        <v>Jun</v>
      </c>
      <c r="W4010" s="1">
        <f t="shared" si="631"/>
        <v>2015</v>
      </c>
      <c r="X4010" s="1">
        <f t="shared" si="632"/>
        <v>2015</v>
      </c>
    </row>
    <row r="4011" spans="1:24" ht="60.75" x14ac:dyDescent="0.3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17">
        <f t="shared" si="628"/>
        <v>41891.492592592593</v>
      </c>
      <c r="L4011" s="17">
        <f t="shared" si="629"/>
        <v>41851.492592592593</v>
      </c>
      <c r="M4011" s="5" t="b">
        <v>0</v>
      </c>
      <c r="N4011" s="5">
        <v>3</v>
      </c>
      <c r="O4011" s="5" t="b">
        <v>0</v>
      </c>
      <c r="P4011" s="5" t="s">
        <v>8271</v>
      </c>
      <c r="Q4011" s="10">
        <f t="shared" si="624"/>
        <v>3.8860103626943006</v>
      </c>
      <c r="R4011" s="12">
        <f t="shared" si="625"/>
        <v>0.15544041450777202</v>
      </c>
      <c r="S4011" s="13" t="str">
        <f t="shared" si="630"/>
        <v>Theater</v>
      </c>
      <c r="T4011" s="13" t="str">
        <f t="shared" si="623"/>
        <v>Plays</v>
      </c>
      <c r="U4011" s="18" t="str">
        <f t="shared" si="626"/>
        <v>Sep</v>
      </c>
      <c r="V4011" s="18" t="str">
        <f t="shared" si="627"/>
        <v>Jul</v>
      </c>
      <c r="W4011" s="1">
        <f t="shared" si="631"/>
        <v>2014</v>
      </c>
      <c r="X4011" s="1">
        <f t="shared" si="632"/>
        <v>2014</v>
      </c>
    </row>
    <row r="4012" spans="1:24" ht="40.5" x14ac:dyDescent="0.3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17">
        <f t="shared" si="628"/>
        <v>41938.562106481477</v>
      </c>
      <c r="L4012" s="17">
        <f t="shared" si="629"/>
        <v>41921.562106481477</v>
      </c>
      <c r="M4012" s="5" t="b">
        <v>0</v>
      </c>
      <c r="N4012" s="5">
        <v>38</v>
      </c>
      <c r="O4012" s="5" t="b">
        <v>0</v>
      </c>
      <c r="P4012" s="5" t="s">
        <v>8271</v>
      </c>
      <c r="Q4012" s="10">
        <f t="shared" si="624"/>
        <v>24.194444444444443</v>
      </c>
      <c r="R4012" s="12">
        <f t="shared" si="625"/>
        <v>0.52777777777777779</v>
      </c>
      <c r="S4012" s="13" t="str">
        <f t="shared" si="630"/>
        <v>Theater</v>
      </c>
      <c r="T4012" s="13" t="str">
        <f t="shared" si="623"/>
        <v>Plays</v>
      </c>
      <c r="U4012" s="18" t="str">
        <f t="shared" si="626"/>
        <v>Oct</v>
      </c>
      <c r="V4012" s="18" t="str">
        <f t="shared" si="627"/>
        <v>Oct</v>
      </c>
      <c r="W4012" s="1">
        <f t="shared" si="631"/>
        <v>2014</v>
      </c>
      <c r="X4012" s="1">
        <f t="shared" si="632"/>
        <v>2014</v>
      </c>
    </row>
    <row r="4013" spans="1:24" ht="40.5" x14ac:dyDescent="0.3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17">
        <f t="shared" si="628"/>
        <v>42032.336550925924</v>
      </c>
      <c r="L4013" s="17">
        <f t="shared" si="629"/>
        <v>42002.336550925924</v>
      </c>
      <c r="M4013" s="5" t="b">
        <v>0</v>
      </c>
      <c r="N4013" s="5">
        <v>4</v>
      </c>
      <c r="O4013" s="5" t="b">
        <v>0</v>
      </c>
      <c r="P4013" s="5" t="s">
        <v>8271</v>
      </c>
      <c r="Q4013" s="10">
        <f t="shared" si="624"/>
        <v>7.6</v>
      </c>
      <c r="R4013" s="12">
        <f t="shared" si="625"/>
        <v>1.6</v>
      </c>
      <c r="S4013" s="13" t="str">
        <f t="shared" si="630"/>
        <v>Theater</v>
      </c>
      <c r="T4013" s="13" t="str">
        <f t="shared" si="623"/>
        <v>Plays</v>
      </c>
      <c r="U4013" s="18" t="str">
        <f t="shared" si="626"/>
        <v>Jan</v>
      </c>
      <c r="V4013" s="18" t="str">
        <f t="shared" si="627"/>
        <v>Dec</v>
      </c>
      <c r="W4013" s="1">
        <f t="shared" si="631"/>
        <v>2015</v>
      </c>
      <c r="X4013" s="1">
        <f t="shared" si="632"/>
        <v>2014</v>
      </c>
    </row>
    <row r="4014" spans="1:24" ht="60.75" x14ac:dyDescent="0.3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17">
        <f t="shared" si="628"/>
        <v>42126.336215277777</v>
      </c>
      <c r="L4014" s="17">
        <f t="shared" si="629"/>
        <v>42096.336215277777</v>
      </c>
      <c r="M4014" s="5" t="b">
        <v>0</v>
      </c>
      <c r="N4014" s="5">
        <v>0</v>
      </c>
      <c r="O4014" s="5" t="b">
        <v>0</v>
      </c>
      <c r="P4014" s="5" t="s">
        <v>8271</v>
      </c>
      <c r="Q4014" s="10">
        <f t="shared" si="624"/>
        <v>0</v>
      </c>
      <c r="R4014" s="12">
        <f t="shared" si="625"/>
        <v>0</v>
      </c>
      <c r="S4014" s="13" t="str">
        <f t="shared" si="630"/>
        <v>Theater</v>
      </c>
      <c r="T4014" s="13" t="str">
        <f t="shared" si="623"/>
        <v>Plays</v>
      </c>
      <c r="U4014" s="18" t="str">
        <f t="shared" si="626"/>
        <v>May</v>
      </c>
      <c r="V4014" s="18" t="str">
        <f t="shared" si="627"/>
        <v>Apr</v>
      </c>
      <c r="W4014" s="1">
        <f t="shared" si="631"/>
        <v>2015</v>
      </c>
      <c r="X4014" s="1">
        <f t="shared" si="632"/>
        <v>2015</v>
      </c>
    </row>
    <row r="4015" spans="1:24" ht="40.5" x14ac:dyDescent="0.3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17">
        <f t="shared" si="628"/>
        <v>42051.092858796292</v>
      </c>
      <c r="L4015" s="17">
        <f t="shared" si="629"/>
        <v>42021.092858796292</v>
      </c>
      <c r="M4015" s="5" t="b">
        <v>0</v>
      </c>
      <c r="N4015" s="5">
        <v>2</v>
      </c>
      <c r="O4015" s="5" t="b">
        <v>0</v>
      </c>
      <c r="P4015" s="5" t="s">
        <v>8271</v>
      </c>
      <c r="Q4015" s="10">
        <f t="shared" si="624"/>
        <v>1.3</v>
      </c>
      <c r="R4015" s="12">
        <f t="shared" si="625"/>
        <v>0.1</v>
      </c>
      <c r="S4015" s="13" t="str">
        <f t="shared" si="630"/>
        <v>Theater</v>
      </c>
      <c r="T4015" s="13" t="str">
        <f t="shared" si="623"/>
        <v>Plays</v>
      </c>
      <c r="U4015" s="18" t="str">
        <f t="shared" si="626"/>
        <v>Feb</v>
      </c>
      <c r="V4015" s="18" t="str">
        <f t="shared" si="627"/>
        <v>Jan</v>
      </c>
      <c r="W4015" s="1">
        <f t="shared" si="631"/>
        <v>2015</v>
      </c>
      <c r="X4015" s="1">
        <f t="shared" si="632"/>
        <v>2015</v>
      </c>
    </row>
    <row r="4016" spans="1:24" ht="40.5" x14ac:dyDescent="0.3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17">
        <f t="shared" si="628"/>
        <v>42434.037835648145</v>
      </c>
      <c r="L4016" s="17">
        <f t="shared" si="629"/>
        <v>42419.037835648145</v>
      </c>
      <c r="M4016" s="5" t="b">
        <v>0</v>
      </c>
      <c r="N4016" s="5">
        <v>0</v>
      </c>
      <c r="O4016" s="5" t="b">
        <v>0</v>
      </c>
      <c r="P4016" s="5" t="s">
        <v>8271</v>
      </c>
      <c r="Q4016" s="10">
        <f t="shared" si="624"/>
        <v>0</v>
      </c>
      <c r="R4016" s="12">
        <f t="shared" si="625"/>
        <v>0</v>
      </c>
      <c r="S4016" s="13" t="str">
        <f t="shared" si="630"/>
        <v>Theater</v>
      </c>
      <c r="T4016" s="13" t="str">
        <f t="shared" ref="T4016:T4079" si="633">IF(ISNUMBER(SEARCH("television",P4016)),"Video/Televison",IF(ISNUMBER(SEARCH("documentary",P4016)),"Video/Documentary",IF(ISNUMBER(SEARCH("drama",P4016)),"Video/Drama",IF(ISNUMBER(SEARCH("science",P4016)),"Video/Science Fiction",IF(ISNUMBER(SEARCH("shorts",P4016)),"Video/Shorts",IF(ISNUMBER(SEARCH("Trucks",P4016)),"Food Trucks",IF(ISNUMBER(SEARCH("restaurants",P4016)),"Restaurants",IF(ISNUMBER(SEARCH("small",P4016)),"Small Batch",IF(ISNUMBER(SEARCH("mobile",P4016)),"Mobile Games",IF(ISNUMBER(SEARCH("tabletop",P4016)),"Tabletop Games",IF(ISNUMBER(SEARCH("video",P4016)),"Video Games",IF(ISNUMBER(SEARCH("audio",P4016)),"Audio",IF(ISNUMBER(SEARCH("classical",P4016)),"Classical",IF(ISNUMBER(SEARCH("electric",P4016)),"Electric Music",IF(ISNUMBER(SEARCH("faith",P4016)),"Faith",IF(ISNUMBER(SEARCH("indie",P4016)),"Indie Music",IF(ISNUMBER(SEARCH("jazz",P4016)),"Jazz",IF(ISNUMBER(SEARCH("metal",P4016)),"Metal",IF(ISNUMBER(SEARCH("pop",P4016)),"Pop",IF(ISNUMBER(SEARCH("world",P4016)),"World Music",IF(ISNUMBER(SEARCH("plays",P4016)),"Plays",IF(ISNUMBER(SEARCH("spaces",P4016)),"Spaces",IF(ISNUMBER(SEARCH("marker",P4016)),"Markerpaces",IF(ISNUMBER(SEARCH("exploration",P4016)),"Space Exploration",IF(ISNUMBER(SEARCH("wearables",P4016)),"Wearables",IF(ISNUMBER(SEARCH("web",P4016)),"Web",IF(ISNUMBER(SEARCH("hardware",P4016)),"Hardware",IF(ISNUMBER(SEARCH("nature",P4016)),"Nature",IF(ISNUMBER(SEARCH("people",P4016)),"People",IF(ISNUMBER(SEARCH("photobooks",P4016)),"Photobooks",IF(ISNUMBER(SEARCH("places",P4016)),"Places",IF(ISNUMBER(SEARCH("nonfiction",P4016)),"Nonfiction",IF(ISNUMBER(SEARCH("fiction",P4016)),"fiction",IF(ISNUMBER(SEARCH("radio",P4016)),"Radio &amp; Podcast",IF(ISNUMBER(SEARCH("translation",P4016)),"Translation",IF(ISNUMBER(SEARCH("musical",P4016)),"Musical",IF(ISNUMBER(SEARCH("rock",P4016)),"Rock",IF(ISNUMBER(SEARCH("books",P4016)),"Books",IF(ISNUMBER(SEARCH("music/electronic",P4016)),"Electronic Music",IF(ISNUMBER(SEARCH("gadgets",P4016)),"Gadgets"))))))))))))))))))))))))))))))))))))))))</f>
        <v>Plays</v>
      </c>
      <c r="U4016" s="18" t="str">
        <f t="shared" si="626"/>
        <v>Mar</v>
      </c>
      <c r="V4016" s="18" t="str">
        <f t="shared" si="627"/>
        <v>Feb</v>
      </c>
      <c r="W4016" s="1">
        <f t="shared" si="631"/>
        <v>2016</v>
      </c>
      <c r="X4016" s="1">
        <f t="shared" si="632"/>
        <v>2016</v>
      </c>
    </row>
    <row r="4017" spans="1:24" ht="40.5" x14ac:dyDescent="0.3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17">
        <f t="shared" si="628"/>
        <v>42204.572488425925</v>
      </c>
      <c r="L4017" s="17">
        <f t="shared" si="629"/>
        <v>42174.572488425925</v>
      </c>
      <c r="M4017" s="5" t="b">
        <v>0</v>
      </c>
      <c r="N4017" s="5">
        <v>1</v>
      </c>
      <c r="O4017" s="5" t="b">
        <v>0</v>
      </c>
      <c r="P4017" s="5" t="s">
        <v>8271</v>
      </c>
      <c r="Q4017" s="10">
        <f t="shared" si="624"/>
        <v>1.4285714285714285E-2</v>
      </c>
      <c r="R4017" s="12">
        <f t="shared" si="625"/>
        <v>1.4285714285714285E-2</v>
      </c>
      <c r="S4017" s="13" t="str">
        <f t="shared" si="630"/>
        <v>Theater</v>
      </c>
      <c r="T4017" s="13" t="str">
        <f t="shared" si="633"/>
        <v>Plays</v>
      </c>
      <c r="U4017" s="18" t="str">
        <f t="shared" si="626"/>
        <v>Jul</v>
      </c>
      <c r="V4017" s="18" t="str">
        <f t="shared" si="627"/>
        <v>Jun</v>
      </c>
      <c r="W4017" s="1">
        <f t="shared" si="631"/>
        <v>2015</v>
      </c>
      <c r="X4017" s="1">
        <f t="shared" si="632"/>
        <v>2015</v>
      </c>
    </row>
    <row r="4018" spans="1:24" ht="40.5" x14ac:dyDescent="0.3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17">
        <f t="shared" si="628"/>
        <v>41899.664351851847</v>
      </c>
      <c r="L4018" s="17">
        <f t="shared" si="629"/>
        <v>41869.664351851847</v>
      </c>
      <c r="M4018" s="5" t="b">
        <v>0</v>
      </c>
      <c r="N4018" s="5">
        <v>7</v>
      </c>
      <c r="O4018" s="5" t="b">
        <v>0</v>
      </c>
      <c r="P4018" s="5" t="s">
        <v>8271</v>
      </c>
      <c r="Q4018" s="10">
        <f t="shared" si="624"/>
        <v>14</v>
      </c>
      <c r="R4018" s="12">
        <f t="shared" si="625"/>
        <v>1.4</v>
      </c>
      <c r="S4018" s="13" t="str">
        <f t="shared" si="630"/>
        <v>Theater</v>
      </c>
      <c r="T4018" s="13" t="str">
        <f t="shared" si="633"/>
        <v>Plays</v>
      </c>
      <c r="U4018" s="18" t="str">
        <f t="shared" si="626"/>
        <v>Sep</v>
      </c>
      <c r="V4018" s="18" t="str">
        <f t="shared" si="627"/>
        <v>Aug</v>
      </c>
      <c r="W4018" s="1">
        <f t="shared" si="631"/>
        <v>2014</v>
      </c>
      <c r="X4018" s="1">
        <f t="shared" si="632"/>
        <v>2014</v>
      </c>
    </row>
    <row r="4019" spans="1:24" ht="40.5" x14ac:dyDescent="0.3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17">
        <f t="shared" si="628"/>
        <v>41886.463819444441</v>
      </c>
      <c r="L4019" s="17">
        <f t="shared" si="629"/>
        <v>41856.463819444441</v>
      </c>
      <c r="M4019" s="5" t="b">
        <v>0</v>
      </c>
      <c r="N4019" s="5">
        <v>2</v>
      </c>
      <c r="O4019" s="5" t="b">
        <v>0</v>
      </c>
      <c r="P4019" s="5" t="s">
        <v>8271</v>
      </c>
      <c r="Q4019" s="10">
        <f t="shared" si="624"/>
        <v>1.05</v>
      </c>
      <c r="R4019" s="12">
        <f t="shared" si="625"/>
        <v>0.02</v>
      </c>
      <c r="S4019" s="13" t="str">
        <f t="shared" si="630"/>
        <v>Theater</v>
      </c>
      <c r="T4019" s="13" t="str">
        <f t="shared" si="633"/>
        <v>Plays</v>
      </c>
      <c r="U4019" s="18" t="str">
        <f t="shared" si="626"/>
        <v>Sep</v>
      </c>
      <c r="V4019" s="18" t="str">
        <f t="shared" si="627"/>
        <v>Aug</v>
      </c>
      <c r="W4019" s="1">
        <f t="shared" si="631"/>
        <v>2014</v>
      </c>
      <c r="X4019" s="1">
        <f t="shared" si="632"/>
        <v>2014</v>
      </c>
    </row>
    <row r="4020" spans="1:24" ht="40.5" x14ac:dyDescent="0.3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17">
        <f t="shared" si="628"/>
        <v>42650.702638888884</v>
      </c>
      <c r="L4020" s="17">
        <f t="shared" si="629"/>
        <v>42620.702638888884</v>
      </c>
      <c r="M4020" s="5" t="b">
        <v>0</v>
      </c>
      <c r="N4020" s="5">
        <v>4</v>
      </c>
      <c r="O4020" s="5" t="b">
        <v>0</v>
      </c>
      <c r="P4020" s="5" t="s">
        <v>8271</v>
      </c>
      <c r="Q4020" s="10">
        <f t="shared" si="624"/>
        <v>8.6666666666666661</v>
      </c>
      <c r="R4020" s="12">
        <f t="shared" si="625"/>
        <v>0.26666666666666666</v>
      </c>
      <c r="S4020" s="13" t="str">
        <f t="shared" si="630"/>
        <v>Theater</v>
      </c>
      <c r="T4020" s="13" t="str">
        <f t="shared" si="633"/>
        <v>Plays</v>
      </c>
      <c r="U4020" s="18" t="str">
        <f t="shared" si="626"/>
        <v>Oct</v>
      </c>
      <c r="V4020" s="18" t="str">
        <f t="shared" si="627"/>
        <v>Sep</v>
      </c>
      <c r="W4020" s="1">
        <f t="shared" si="631"/>
        <v>2016</v>
      </c>
      <c r="X4020" s="1">
        <f t="shared" si="632"/>
        <v>2016</v>
      </c>
    </row>
    <row r="4021" spans="1:24" ht="40.5" x14ac:dyDescent="0.3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17">
        <f t="shared" si="628"/>
        <v>42475.477777777771</v>
      </c>
      <c r="L4021" s="17">
        <f t="shared" si="629"/>
        <v>42417.467546296299</v>
      </c>
      <c r="M4021" s="5" t="b">
        <v>0</v>
      </c>
      <c r="N4021" s="5">
        <v>4</v>
      </c>
      <c r="O4021" s="5" t="b">
        <v>0</v>
      </c>
      <c r="P4021" s="5" t="s">
        <v>8271</v>
      </c>
      <c r="Q4021" s="10">
        <f t="shared" si="624"/>
        <v>0.82857142857142863</v>
      </c>
      <c r="R4021" s="12">
        <f t="shared" si="625"/>
        <v>0.11428571428571428</v>
      </c>
      <c r="S4021" s="13" t="str">
        <f t="shared" si="630"/>
        <v>Theater</v>
      </c>
      <c r="T4021" s="13" t="str">
        <f t="shared" si="633"/>
        <v>Plays</v>
      </c>
      <c r="U4021" s="18" t="str">
        <f t="shared" si="626"/>
        <v>Apr</v>
      </c>
      <c r="V4021" s="18" t="str">
        <f t="shared" si="627"/>
        <v>Feb</v>
      </c>
      <c r="W4021" s="1">
        <f t="shared" si="631"/>
        <v>2016</v>
      </c>
      <c r="X4021" s="1">
        <f t="shared" si="632"/>
        <v>2016</v>
      </c>
    </row>
    <row r="4022" spans="1:24" ht="40.5" x14ac:dyDescent="0.3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17">
        <f t="shared" si="628"/>
        <v>42086.940960648142</v>
      </c>
      <c r="L4022" s="17">
        <f t="shared" si="629"/>
        <v>42056.982627314814</v>
      </c>
      <c r="M4022" s="5" t="b">
        <v>0</v>
      </c>
      <c r="N4022" s="5">
        <v>3</v>
      </c>
      <c r="O4022" s="5" t="b">
        <v>0</v>
      </c>
      <c r="P4022" s="5" t="s">
        <v>8271</v>
      </c>
      <c r="Q4022" s="10">
        <f t="shared" si="624"/>
        <v>16.666666666666668</v>
      </c>
      <c r="R4022" s="12">
        <f t="shared" si="625"/>
        <v>0.5</v>
      </c>
      <c r="S4022" s="13" t="str">
        <f t="shared" si="630"/>
        <v>Theater</v>
      </c>
      <c r="T4022" s="13" t="str">
        <f t="shared" si="633"/>
        <v>Plays</v>
      </c>
      <c r="U4022" s="18" t="str">
        <f t="shared" si="626"/>
        <v>Mar</v>
      </c>
      <c r="V4022" s="18" t="str">
        <f t="shared" si="627"/>
        <v>Feb</v>
      </c>
      <c r="W4022" s="1">
        <f t="shared" si="631"/>
        <v>2015</v>
      </c>
      <c r="X4022" s="1">
        <f t="shared" si="632"/>
        <v>2015</v>
      </c>
    </row>
    <row r="4023" spans="1:24" ht="40.5" x14ac:dyDescent="0.3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17">
        <f t="shared" si="628"/>
        <v>41938.703217592592</v>
      </c>
      <c r="L4023" s="17">
        <f t="shared" si="629"/>
        <v>41878.703217592592</v>
      </c>
      <c r="M4023" s="5" t="b">
        <v>0</v>
      </c>
      <c r="N4023" s="5">
        <v>2</v>
      </c>
      <c r="O4023" s="5" t="b">
        <v>0</v>
      </c>
      <c r="P4023" s="5" t="s">
        <v>8271</v>
      </c>
      <c r="Q4023" s="10">
        <f t="shared" si="624"/>
        <v>0.83333333333333337</v>
      </c>
      <c r="R4023" s="12">
        <f t="shared" si="625"/>
        <v>1.3333333333333334E-2</v>
      </c>
      <c r="S4023" s="13" t="str">
        <f t="shared" si="630"/>
        <v>Theater</v>
      </c>
      <c r="T4023" s="13" t="str">
        <f t="shared" si="633"/>
        <v>Plays</v>
      </c>
      <c r="U4023" s="18" t="str">
        <f t="shared" si="626"/>
        <v>Oct</v>
      </c>
      <c r="V4023" s="18" t="str">
        <f t="shared" si="627"/>
        <v>Aug</v>
      </c>
      <c r="W4023" s="1">
        <f t="shared" si="631"/>
        <v>2014</v>
      </c>
      <c r="X4023" s="1">
        <f t="shared" si="632"/>
        <v>2014</v>
      </c>
    </row>
    <row r="4024" spans="1:24" ht="40.5" x14ac:dyDescent="0.3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17">
        <f t="shared" si="628"/>
        <v>42035.912499999999</v>
      </c>
      <c r="L4024" s="17">
        <f t="shared" si="629"/>
        <v>41990.375775462962</v>
      </c>
      <c r="M4024" s="5" t="b">
        <v>0</v>
      </c>
      <c r="N4024" s="5">
        <v>197</v>
      </c>
      <c r="O4024" s="5" t="b">
        <v>0</v>
      </c>
      <c r="P4024" s="5" t="s">
        <v>8271</v>
      </c>
      <c r="Q4024" s="10">
        <f t="shared" si="624"/>
        <v>69.561111111111117</v>
      </c>
      <c r="R4024" s="12">
        <f t="shared" si="625"/>
        <v>1.0944444444444446</v>
      </c>
      <c r="S4024" s="13" t="str">
        <f t="shared" si="630"/>
        <v>Theater</v>
      </c>
      <c r="T4024" s="13" t="str">
        <f t="shared" si="633"/>
        <v>Plays</v>
      </c>
      <c r="U4024" s="18" t="str">
        <f t="shared" si="626"/>
        <v>Jan</v>
      </c>
      <c r="V4024" s="18" t="str">
        <f t="shared" si="627"/>
        <v>Dec</v>
      </c>
      <c r="W4024" s="1">
        <f t="shared" si="631"/>
        <v>2015</v>
      </c>
      <c r="X4024" s="1">
        <f t="shared" si="632"/>
        <v>2014</v>
      </c>
    </row>
    <row r="4025" spans="1:24" ht="40.5" x14ac:dyDescent="0.3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17">
        <f t="shared" si="628"/>
        <v>42453.749571759261</v>
      </c>
      <c r="L4025" s="17">
        <f t="shared" si="629"/>
        <v>42408.791238425925</v>
      </c>
      <c r="M4025" s="5" t="b">
        <v>0</v>
      </c>
      <c r="N4025" s="5">
        <v>0</v>
      </c>
      <c r="O4025" s="5" t="b">
        <v>0</v>
      </c>
      <c r="P4025" s="5" t="s">
        <v>8271</v>
      </c>
      <c r="Q4025" s="10">
        <f t="shared" si="624"/>
        <v>0</v>
      </c>
      <c r="R4025" s="12">
        <f t="shared" si="625"/>
        <v>0</v>
      </c>
      <c r="S4025" s="13" t="str">
        <f t="shared" si="630"/>
        <v>Theater</v>
      </c>
      <c r="T4025" s="13" t="str">
        <f t="shared" si="633"/>
        <v>Plays</v>
      </c>
      <c r="U4025" s="18" t="str">
        <f t="shared" si="626"/>
        <v>Mar</v>
      </c>
      <c r="V4025" s="18" t="str">
        <f t="shared" si="627"/>
        <v>Feb</v>
      </c>
      <c r="W4025" s="1">
        <f t="shared" si="631"/>
        <v>2016</v>
      </c>
      <c r="X4025" s="1">
        <f t="shared" si="632"/>
        <v>2016</v>
      </c>
    </row>
    <row r="4026" spans="1:24" ht="40.5" x14ac:dyDescent="0.3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17">
        <f t="shared" si="628"/>
        <v>42247.461770833332</v>
      </c>
      <c r="L4026" s="17">
        <f t="shared" si="629"/>
        <v>42217.461770833332</v>
      </c>
      <c r="M4026" s="5" t="b">
        <v>0</v>
      </c>
      <c r="N4026" s="5">
        <v>1</v>
      </c>
      <c r="O4026" s="5" t="b">
        <v>0</v>
      </c>
      <c r="P4026" s="5" t="s">
        <v>8271</v>
      </c>
      <c r="Q4026" s="10">
        <f t="shared" si="624"/>
        <v>1.25</v>
      </c>
      <c r="R4026" s="12">
        <f t="shared" si="625"/>
        <v>0.125</v>
      </c>
      <c r="S4026" s="13" t="str">
        <f t="shared" si="630"/>
        <v>Theater</v>
      </c>
      <c r="T4026" s="13" t="str">
        <f t="shared" si="633"/>
        <v>Plays</v>
      </c>
      <c r="U4026" s="18" t="str">
        <f t="shared" si="626"/>
        <v>Aug</v>
      </c>
      <c r="V4026" s="18" t="str">
        <f t="shared" si="627"/>
        <v>Aug</v>
      </c>
      <c r="W4026" s="1">
        <f t="shared" si="631"/>
        <v>2015</v>
      </c>
      <c r="X4026" s="1">
        <f t="shared" si="632"/>
        <v>2015</v>
      </c>
    </row>
    <row r="4027" spans="1:24" ht="60.75" x14ac:dyDescent="0.3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17">
        <f t="shared" si="628"/>
        <v>42211.029351851852</v>
      </c>
      <c r="L4027" s="17">
        <f t="shared" si="629"/>
        <v>42151.029351851852</v>
      </c>
      <c r="M4027" s="5" t="b">
        <v>0</v>
      </c>
      <c r="N4027" s="5">
        <v>4</v>
      </c>
      <c r="O4027" s="5" t="b">
        <v>0</v>
      </c>
      <c r="P4027" s="5" t="s">
        <v>8271</v>
      </c>
      <c r="Q4027" s="10">
        <f t="shared" si="624"/>
        <v>5</v>
      </c>
      <c r="R4027" s="12">
        <f t="shared" si="625"/>
        <v>0.08</v>
      </c>
      <c r="S4027" s="13" t="str">
        <f t="shared" si="630"/>
        <v>Theater</v>
      </c>
      <c r="T4027" s="13" t="str">
        <f t="shared" si="633"/>
        <v>Plays</v>
      </c>
      <c r="U4027" s="18" t="str">
        <f t="shared" si="626"/>
        <v>Jul</v>
      </c>
      <c r="V4027" s="18" t="str">
        <f t="shared" si="627"/>
        <v>May</v>
      </c>
      <c r="W4027" s="1">
        <f t="shared" si="631"/>
        <v>2015</v>
      </c>
      <c r="X4027" s="1">
        <f t="shared" si="632"/>
        <v>2015</v>
      </c>
    </row>
    <row r="4028" spans="1:24" ht="40.5" x14ac:dyDescent="0.3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17">
        <f t="shared" si="628"/>
        <v>42342.488877314812</v>
      </c>
      <c r="L4028" s="17">
        <f t="shared" si="629"/>
        <v>42282.447210648148</v>
      </c>
      <c r="M4028" s="5" t="b">
        <v>0</v>
      </c>
      <c r="N4028" s="5">
        <v>0</v>
      </c>
      <c r="O4028" s="5" t="b">
        <v>0</v>
      </c>
      <c r="P4028" s="5" t="s">
        <v>8271</v>
      </c>
      <c r="Q4028" s="10">
        <f t="shared" si="624"/>
        <v>0</v>
      </c>
      <c r="R4028" s="12">
        <f t="shared" si="625"/>
        <v>0</v>
      </c>
      <c r="S4028" s="13" t="str">
        <f t="shared" si="630"/>
        <v>Theater</v>
      </c>
      <c r="T4028" s="13" t="str">
        <f t="shared" si="633"/>
        <v>Plays</v>
      </c>
      <c r="U4028" s="18" t="str">
        <f t="shared" si="626"/>
        <v>Dec</v>
      </c>
      <c r="V4028" s="18" t="str">
        <f t="shared" si="627"/>
        <v>Oct</v>
      </c>
      <c r="W4028" s="1">
        <f t="shared" si="631"/>
        <v>2015</v>
      </c>
      <c r="X4028" s="1">
        <f t="shared" si="632"/>
        <v>2015</v>
      </c>
    </row>
    <row r="4029" spans="1:24" ht="60.75" x14ac:dyDescent="0.3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17">
        <f t="shared" si="628"/>
        <v>42788.833333333336</v>
      </c>
      <c r="L4029" s="17">
        <f t="shared" si="629"/>
        <v>42768.762511574074</v>
      </c>
      <c r="M4029" s="5" t="b">
        <v>0</v>
      </c>
      <c r="N4029" s="5">
        <v>7</v>
      </c>
      <c r="O4029" s="5" t="b">
        <v>0</v>
      </c>
      <c r="P4029" s="5" t="s">
        <v>8271</v>
      </c>
      <c r="Q4029" s="10">
        <f t="shared" si="624"/>
        <v>7.166666666666667</v>
      </c>
      <c r="R4029" s="12">
        <f t="shared" si="625"/>
        <v>0.23333333333333334</v>
      </c>
      <c r="S4029" s="13" t="str">
        <f t="shared" si="630"/>
        <v>Theater</v>
      </c>
      <c r="T4029" s="13" t="str">
        <f t="shared" si="633"/>
        <v>Plays</v>
      </c>
      <c r="U4029" s="18" t="str">
        <f t="shared" si="626"/>
        <v>Feb</v>
      </c>
      <c r="V4029" s="18" t="str">
        <f t="shared" si="627"/>
        <v>Feb</v>
      </c>
      <c r="W4029" s="1">
        <f t="shared" si="631"/>
        <v>2017</v>
      </c>
      <c r="X4029" s="1">
        <f t="shared" si="632"/>
        <v>2017</v>
      </c>
    </row>
    <row r="4030" spans="1:24" ht="40.5" x14ac:dyDescent="0.3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17">
        <f t="shared" si="628"/>
        <v>41795.730324074073</v>
      </c>
      <c r="L4030" s="17">
        <f t="shared" si="629"/>
        <v>41765.730324074073</v>
      </c>
      <c r="M4030" s="5" t="b">
        <v>0</v>
      </c>
      <c r="N4030" s="5">
        <v>11</v>
      </c>
      <c r="O4030" s="5" t="b">
        <v>0</v>
      </c>
      <c r="P4030" s="5" t="s">
        <v>8271</v>
      </c>
      <c r="Q4030" s="10">
        <f t="shared" si="624"/>
        <v>28.05</v>
      </c>
      <c r="R4030" s="12">
        <f t="shared" si="625"/>
        <v>0.55000000000000004</v>
      </c>
      <c r="S4030" s="13" t="str">
        <f t="shared" si="630"/>
        <v>Theater</v>
      </c>
      <c r="T4030" s="13" t="str">
        <f t="shared" si="633"/>
        <v>Plays</v>
      </c>
      <c r="U4030" s="18" t="str">
        <f t="shared" si="626"/>
        <v>Jun</v>
      </c>
      <c r="V4030" s="18" t="str">
        <f t="shared" si="627"/>
        <v>May</v>
      </c>
      <c r="W4030" s="1">
        <f t="shared" si="631"/>
        <v>2014</v>
      </c>
      <c r="X4030" s="1">
        <f t="shared" si="632"/>
        <v>2014</v>
      </c>
    </row>
    <row r="4031" spans="1:24" ht="40.5" x14ac:dyDescent="0.3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17">
        <f t="shared" si="628"/>
        <v>42351.816782407404</v>
      </c>
      <c r="L4031" s="17">
        <f t="shared" si="629"/>
        <v>42321.816782407404</v>
      </c>
      <c r="M4031" s="5" t="b">
        <v>0</v>
      </c>
      <c r="N4031" s="5">
        <v>0</v>
      </c>
      <c r="O4031" s="5" t="b">
        <v>0</v>
      </c>
      <c r="P4031" s="5" t="s">
        <v>8271</v>
      </c>
      <c r="Q4031" s="10">
        <f t="shared" si="624"/>
        <v>0</v>
      </c>
      <c r="R4031" s="12">
        <f t="shared" si="625"/>
        <v>0</v>
      </c>
      <c r="S4031" s="13" t="str">
        <f t="shared" si="630"/>
        <v>Theater</v>
      </c>
      <c r="T4031" s="13" t="str">
        <f t="shared" si="633"/>
        <v>Plays</v>
      </c>
      <c r="U4031" s="18" t="str">
        <f t="shared" si="626"/>
        <v>Dec</v>
      </c>
      <c r="V4031" s="18" t="str">
        <f t="shared" si="627"/>
        <v>Nov</v>
      </c>
      <c r="W4031" s="1">
        <f t="shared" si="631"/>
        <v>2015</v>
      </c>
      <c r="X4031" s="1">
        <f t="shared" si="632"/>
        <v>2015</v>
      </c>
    </row>
    <row r="4032" spans="1:24" ht="40.5" x14ac:dyDescent="0.3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17">
        <f t="shared" si="628"/>
        <v>42403.575694444444</v>
      </c>
      <c r="L4032" s="17">
        <f t="shared" si="629"/>
        <v>42374.446747685179</v>
      </c>
      <c r="M4032" s="5" t="b">
        <v>0</v>
      </c>
      <c r="N4032" s="5">
        <v>6</v>
      </c>
      <c r="O4032" s="5" t="b">
        <v>0</v>
      </c>
      <c r="P4032" s="5" t="s">
        <v>8271</v>
      </c>
      <c r="Q4032" s="10">
        <f t="shared" si="624"/>
        <v>16</v>
      </c>
      <c r="R4032" s="12">
        <f t="shared" si="625"/>
        <v>0.24</v>
      </c>
      <c r="S4032" s="13" t="str">
        <f t="shared" si="630"/>
        <v>Theater</v>
      </c>
      <c r="T4032" s="13" t="str">
        <f t="shared" si="633"/>
        <v>Plays</v>
      </c>
      <c r="U4032" s="18" t="str">
        <f t="shared" si="626"/>
        <v>Feb</v>
      </c>
      <c r="V4032" s="18" t="str">
        <f t="shared" si="627"/>
        <v>Jan</v>
      </c>
      <c r="W4032" s="1">
        <f t="shared" si="631"/>
        <v>2016</v>
      </c>
      <c r="X4032" s="1">
        <f t="shared" si="632"/>
        <v>2016</v>
      </c>
    </row>
    <row r="4033" spans="1:24" ht="60.75" x14ac:dyDescent="0.3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17">
        <f t="shared" si="628"/>
        <v>41991.418564814812</v>
      </c>
      <c r="L4033" s="17">
        <f t="shared" si="629"/>
        <v>41941.376898148148</v>
      </c>
      <c r="M4033" s="5" t="b">
        <v>0</v>
      </c>
      <c r="N4033" s="5">
        <v>0</v>
      </c>
      <c r="O4033" s="5" t="b">
        <v>0</v>
      </c>
      <c r="P4033" s="5" t="s">
        <v>8271</v>
      </c>
      <c r="Q4033" s="10">
        <f t="shared" si="624"/>
        <v>0</v>
      </c>
      <c r="R4033" s="12">
        <f t="shared" si="625"/>
        <v>0</v>
      </c>
      <c r="S4033" s="13" t="str">
        <f t="shared" si="630"/>
        <v>Theater</v>
      </c>
      <c r="T4033" s="13" t="str">
        <f t="shared" si="633"/>
        <v>Plays</v>
      </c>
      <c r="U4033" s="18" t="str">
        <f t="shared" si="626"/>
        <v>Dec</v>
      </c>
      <c r="V4033" s="18" t="str">
        <f t="shared" si="627"/>
        <v>Oct</v>
      </c>
      <c r="W4033" s="1">
        <f t="shared" si="631"/>
        <v>2014</v>
      </c>
      <c r="X4033" s="1">
        <f t="shared" si="632"/>
        <v>2014</v>
      </c>
    </row>
    <row r="4034" spans="1:24" ht="40.5" x14ac:dyDescent="0.3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17">
        <f t="shared" si="628"/>
        <v>42353.642546296294</v>
      </c>
      <c r="L4034" s="17">
        <f t="shared" si="629"/>
        <v>42293.60087962963</v>
      </c>
      <c r="M4034" s="5" t="b">
        <v>0</v>
      </c>
      <c r="N4034" s="5">
        <v>7</v>
      </c>
      <c r="O4034" s="5" t="b">
        <v>0</v>
      </c>
      <c r="P4034" s="5" t="s">
        <v>8271</v>
      </c>
      <c r="Q4034" s="10">
        <f t="shared" ref="Q4034:Q4097" si="634">100*E4034/D4034</f>
        <v>6.8287037037037033</v>
      </c>
      <c r="R4034" s="12">
        <f t="shared" ref="R4034:R4097" si="635">100*N4034/D4034</f>
        <v>0.11574074074074074</v>
      </c>
      <c r="S4034" s="13" t="str">
        <f t="shared" si="630"/>
        <v>Theater</v>
      </c>
      <c r="T4034" s="13" t="str">
        <f t="shared" si="633"/>
        <v>Plays</v>
      </c>
      <c r="U4034" s="18" t="str">
        <f t="shared" ref="U4034:U4097" si="636">TEXT((I4034/86400)+25569+(-5/24), "mmm")</f>
        <v>Dec</v>
      </c>
      <c r="V4034" s="18" t="str">
        <f t="shared" ref="V4034:V4097" si="637">TEXT((J4034/86400)+25569+(-5/24), "mmm")</f>
        <v>Oct</v>
      </c>
      <c r="W4034" s="1">
        <f t="shared" si="631"/>
        <v>2015</v>
      </c>
      <c r="X4034" s="1">
        <f t="shared" si="632"/>
        <v>2015</v>
      </c>
    </row>
    <row r="4035" spans="1:24" ht="40.5" x14ac:dyDescent="0.3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17">
        <f t="shared" ref="K4035:K4098" si="638">(I4035/86400)+25569+(-5/24)</f>
        <v>42645.166666666664</v>
      </c>
      <c r="L4035" s="17">
        <f t="shared" ref="L4035:L4098" si="639">(J4035/86400)+25569+(-5/24)</f>
        <v>42614.06046296296</v>
      </c>
      <c r="M4035" s="5" t="b">
        <v>0</v>
      </c>
      <c r="N4035" s="5">
        <v>94</v>
      </c>
      <c r="O4035" s="5" t="b">
        <v>0</v>
      </c>
      <c r="P4035" s="5" t="s">
        <v>8271</v>
      </c>
      <c r="Q4035" s="10">
        <f t="shared" si="634"/>
        <v>25.698702928870294</v>
      </c>
      <c r="R4035" s="12">
        <f t="shared" si="635"/>
        <v>0.39330543933054396</v>
      </c>
      <c r="S4035" s="13" t="str">
        <f t="shared" ref="S4035:S4098" si="640">IF(ISNUMBER(SEARCH("film",P4035)),"Film",IF(ISNUMBER(SEARCH("theater",P4035)),"Theater",IF(ISNUMBER(SEARCH("music",P4035)),"Music",IF(ISNUMBER(SEARCH("technology",P4035)),"Technology",IF(ISNUMBER(SEARCH("journalism",P4035)),"Journalism",IF(ISNUMBER(SEARCH("games",P4035)),"Games",IF(ISNUMBER(SEARCH("food",P4035)),"Food",IF(ISNUMBER(SEARCH("photography",P4035)),"Photography",IF(ISNUMBER(SEARCH("publishing",P4035)),"Publishing")))))))))</f>
        <v>Theater</v>
      </c>
      <c r="T4035" s="13" t="str">
        <f t="shared" si="633"/>
        <v>Plays</v>
      </c>
      <c r="U4035" s="18" t="str">
        <f t="shared" si="636"/>
        <v>Oct</v>
      </c>
      <c r="V4035" s="18" t="str">
        <f t="shared" si="637"/>
        <v>Sep</v>
      </c>
      <c r="W4035" s="1">
        <f t="shared" ref="W4035:W4098" si="641">YEAR(K4035)</f>
        <v>2016</v>
      </c>
      <c r="X4035" s="1">
        <f t="shared" ref="X4035:X4098" si="642">YEAR(L4035)</f>
        <v>2016</v>
      </c>
    </row>
    <row r="4036" spans="1:24" ht="40.5" x14ac:dyDescent="0.3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17">
        <f t="shared" si="638"/>
        <v>42097.697337962956</v>
      </c>
      <c r="L4036" s="17">
        <f t="shared" si="639"/>
        <v>42067.739004629628</v>
      </c>
      <c r="M4036" s="5" t="b">
        <v>0</v>
      </c>
      <c r="N4036" s="5">
        <v>2</v>
      </c>
      <c r="O4036" s="5" t="b">
        <v>0</v>
      </c>
      <c r="P4036" s="5" t="s">
        <v>8271</v>
      </c>
      <c r="Q4036" s="10">
        <f t="shared" si="634"/>
        <v>1.4814814814814814</v>
      </c>
      <c r="R4036" s="12">
        <f t="shared" si="635"/>
        <v>1.4814814814814815E-2</v>
      </c>
      <c r="S4036" s="13" t="str">
        <f t="shared" si="640"/>
        <v>Theater</v>
      </c>
      <c r="T4036" s="13" t="str">
        <f t="shared" si="633"/>
        <v>Plays</v>
      </c>
      <c r="U4036" s="18" t="str">
        <f t="shared" si="636"/>
        <v>Apr</v>
      </c>
      <c r="V4036" s="18" t="str">
        <f t="shared" si="637"/>
        <v>Mar</v>
      </c>
      <c r="W4036" s="1">
        <f t="shared" si="641"/>
        <v>2015</v>
      </c>
      <c r="X4036" s="1">
        <f t="shared" si="642"/>
        <v>2015</v>
      </c>
    </row>
    <row r="4037" spans="1:24" ht="40.5" x14ac:dyDescent="0.3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17">
        <f t="shared" si="638"/>
        <v>41933.674618055556</v>
      </c>
      <c r="L4037" s="17">
        <f t="shared" si="639"/>
        <v>41903.674618055556</v>
      </c>
      <c r="M4037" s="5" t="b">
        <v>0</v>
      </c>
      <c r="N4037" s="5">
        <v>25</v>
      </c>
      <c r="O4037" s="5" t="b">
        <v>0</v>
      </c>
      <c r="P4037" s="5" t="s">
        <v>8271</v>
      </c>
      <c r="Q4037" s="10">
        <f t="shared" si="634"/>
        <v>36.85</v>
      </c>
      <c r="R4037" s="12">
        <f t="shared" si="635"/>
        <v>0.25</v>
      </c>
      <c r="S4037" s="13" t="str">
        <f t="shared" si="640"/>
        <v>Theater</v>
      </c>
      <c r="T4037" s="13" t="str">
        <f t="shared" si="633"/>
        <v>Plays</v>
      </c>
      <c r="U4037" s="18" t="str">
        <f t="shared" si="636"/>
        <v>Oct</v>
      </c>
      <c r="V4037" s="18" t="str">
        <f t="shared" si="637"/>
        <v>Sep</v>
      </c>
      <c r="W4037" s="1">
        <f t="shared" si="641"/>
        <v>2014</v>
      </c>
      <c r="X4037" s="1">
        <f t="shared" si="642"/>
        <v>2014</v>
      </c>
    </row>
    <row r="4038" spans="1:24" ht="40.5" x14ac:dyDescent="0.3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17">
        <f t="shared" si="638"/>
        <v>41821.729166666664</v>
      </c>
      <c r="L4038" s="17">
        <f t="shared" si="639"/>
        <v>41804.728750000002</v>
      </c>
      <c r="M4038" s="5" t="b">
        <v>0</v>
      </c>
      <c r="N4038" s="5">
        <v>17</v>
      </c>
      <c r="O4038" s="5" t="b">
        <v>0</v>
      </c>
      <c r="P4038" s="5" t="s">
        <v>8271</v>
      </c>
      <c r="Q4038" s="10">
        <f t="shared" si="634"/>
        <v>47.05</v>
      </c>
      <c r="R4038" s="12">
        <f t="shared" si="635"/>
        <v>0.28333333333333333</v>
      </c>
      <c r="S4038" s="13" t="str">
        <f t="shared" si="640"/>
        <v>Theater</v>
      </c>
      <c r="T4038" s="13" t="str">
        <f t="shared" si="633"/>
        <v>Plays</v>
      </c>
      <c r="U4038" s="18" t="str">
        <f t="shared" si="636"/>
        <v>Jul</v>
      </c>
      <c r="V4038" s="18" t="str">
        <f t="shared" si="637"/>
        <v>Jun</v>
      </c>
      <c r="W4038" s="1">
        <f t="shared" si="641"/>
        <v>2014</v>
      </c>
      <c r="X4038" s="1">
        <f t="shared" si="642"/>
        <v>2014</v>
      </c>
    </row>
    <row r="4039" spans="1:24" ht="40.5" x14ac:dyDescent="0.3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17">
        <f t="shared" si="638"/>
        <v>42514.392361111109</v>
      </c>
      <c r="L4039" s="17">
        <f t="shared" si="639"/>
        <v>42496.862442129626</v>
      </c>
      <c r="M4039" s="5" t="b">
        <v>0</v>
      </c>
      <c r="N4039" s="5">
        <v>2</v>
      </c>
      <c r="O4039" s="5" t="b">
        <v>0</v>
      </c>
      <c r="P4039" s="5" t="s">
        <v>8271</v>
      </c>
      <c r="Q4039" s="10">
        <f t="shared" si="634"/>
        <v>11.428571428571429</v>
      </c>
      <c r="R4039" s="12">
        <f t="shared" si="635"/>
        <v>0.2857142857142857</v>
      </c>
      <c r="S4039" s="13" t="str">
        <f t="shared" si="640"/>
        <v>Theater</v>
      </c>
      <c r="T4039" s="13" t="str">
        <f t="shared" si="633"/>
        <v>Plays</v>
      </c>
      <c r="U4039" s="18" t="str">
        <f t="shared" si="636"/>
        <v>May</v>
      </c>
      <c r="V4039" s="18" t="str">
        <f t="shared" si="637"/>
        <v>May</v>
      </c>
      <c r="W4039" s="1">
        <f t="shared" si="641"/>
        <v>2016</v>
      </c>
      <c r="X4039" s="1">
        <f t="shared" si="642"/>
        <v>2016</v>
      </c>
    </row>
    <row r="4040" spans="1:24" ht="60.75" x14ac:dyDescent="0.3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17">
        <f t="shared" si="638"/>
        <v>41929.590393518512</v>
      </c>
      <c r="L4040" s="17">
        <f t="shared" si="639"/>
        <v>41869.590393518512</v>
      </c>
      <c r="M4040" s="5" t="b">
        <v>0</v>
      </c>
      <c r="N4040" s="5">
        <v>4</v>
      </c>
      <c r="O4040" s="5" t="b">
        <v>0</v>
      </c>
      <c r="P4040" s="5" t="s">
        <v>8271</v>
      </c>
      <c r="Q4040" s="10">
        <f t="shared" si="634"/>
        <v>12.04</v>
      </c>
      <c r="R4040" s="12">
        <f t="shared" si="635"/>
        <v>0.16</v>
      </c>
      <c r="S4040" s="13" t="str">
        <f t="shared" si="640"/>
        <v>Theater</v>
      </c>
      <c r="T4040" s="13" t="str">
        <f t="shared" si="633"/>
        <v>Plays</v>
      </c>
      <c r="U4040" s="18" t="str">
        <f t="shared" si="636"/>
        <v>Oct</v>
      </c>
      <c r="V4040" s="18" t="str">
        <f t="shared" si="637"/>
        <v>Aug</v>
      </c>
      <c r="W4040" s="1">
        <f t="shared" si="641"/>
        <v>2014</v>
      </c>
      <c r="X4040" s="1">
        <f t="shared" si="642"/>
        <v>2014</v>
      </c>
    </row>
    <row r="4041" spans="1:24" ht="40.5" x14ac:dyDescent="0.3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17">
        <f t="shared" si="638"/>
        <v>42339.040972222218</v>
      </c>
      <c r="L4041" s="17">
        <f t="shared" si="639"/>
        <v>42305.462581018517</v>
      </c>
      <c r="M4041" s="5" t="b">
        <v>0</v>
      </c>
      <c r="N4041" s="5">
        <v>5</v>
      </c>
      <c r="O4041" s="5" t="b">
        <v>0</v>
      </c>
      <c r="P4041" s="5" t="s">
        <v>8271</v>
      </c>
      <c r="Q4041" s="10">
        <f t="shared" si="634"/>
        <v>60</v>
      </c>
      <c r="R4041" s="12">
        <f t="shared" si="635"/>
        <v>1</v>
      </c>
      <c r="S4041" s="13" t="str">
        <f t="shared" si="640"/>
        <v>Theater</v>
      </c>
      <c r="T4041" s="13" t="str">
        <f t="shared" si="633"/>
        <v>Plays</v>
      </c>
      <c r="U4041" s="18" t="str">
        <f t="shared" si="636"/>
        <v>Dec</v>
      </c>
      <c r="V4041" s="18" t="str">
        <f t="shared" si="637"/>
        <v>Oct</v>
      </c>
      <c r="W4041" s="1">
        <f t="shared" si="641"/>
        <v>2015</v>
      </c>
      <c r="X4041" s="1">
        <f t="shared" si="642"/>
        <v>2015</v>
      </c>
    </row>
    <row r="4042" spans="1:24" ht="40.5" x14ac:dyDescent="0.3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17">
        <f t="shared" si="638"/>
        <v>42202.916666666664</v>
      </c>
      <c r="L4042" s="17">
        <f t="shared" si="639"/>
        <v>42144.023194444446</v>
      </c>
      <c r="M4042" s="5" t="b">
        <v>0</v>
      </c>
      <c r="N4042" s="5">
        <v>2</v>
      </c>
      <c r="O4042" s="5" t="b">
        <v>0</v>
      </c>
      <c r="P4042" s="5" t="s">
        <v>8271</v>
      </c>
      <c r="Q4042" s="10">
        <f t="shared" si="634"/>
        <v>31.25</v>
      </c>
      <c r="R4042" s="12">
        <f t="shared" si="635"/>
        <v>2.5000000000000001E-2</v>
      </c>
      <c r="S4042" s="13" t="str">
        <f t="shared" si="640"/>
        <v>Theater</v>
      </c>
      <c r="T4042" s="13" t="str">
        <f t="shared" si="633"/>
        <v>Plays</v>
      </c>
      <c r="U4042" s="18" t="str">
        <f t="shared" si="636"/>
        <v>Jul</v>
      </c>
      <c r="V4042" s="18" t="str">
        <f t="shared" si="637"/>
        <v>May</v>
      </c>
      <c r="W4042" s="1">
        <f t="shared" si="641"/>
        <v>2015</v>
      </c>
      <c r="X4042" s="1">
        <f t="shared" si="642"/>
        <v>2015</v>
      </c>
    </row>
    <row r="4043" spans="1:24" ht="40.5" x14ac:dyDescent="0.3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17">
        <f t="shared" si="638"/>
        <v>42619.265671296293</v>
      </c>
      <c r="L4043" s="17">
        <f t="shared" si="639"/>
        <v>42559.265671296293</v>
      </c>
      <c r="M4043" s="5" t="b">
        <v>0</v>
      </c>
      <c r="N4043" s="5">
        <v>2</v>
      </c>
      <c r="O4043" s="5" t="b">
        <v>0</v>
      </c>
      <c r="P4043" s="5" t="s">
        <v>8271</v>
      </c>
      <c r="Q4043" s="10">
        <f t="shared" si="634"/>
        <v>0.42</v>
      </c>
      <c r="R4043" s="12">
        <f t="shared" si="635"/>
        <v>0.04</v>
      </c>
      <c r="S4043" s="13" t="str">
        <f t="shared" si="640"/>
        <v>Theater</v>
      </c>
      <c r="T4043" s="13" t="str">
        <f t="shared" si="633"/>
        <v>Plays</v>
      </c>
      <c r="U4043" s="18" t="str">
        <f t="shared" si="636"/>
        <v>Sep</v>
      </c>
      <c r="V4043" s="18" t="str">
        <f t="shared" si="637"/>
        <v>Jul</v>
      </c>
      <c r="W4043" s="1">
        <f t="shared" si="641"/>
        <v>2016</v>
      </c>
      <c r="X4043" s="1">
        <f t="shared" si="642"/>
        <v>2016</v>
      </c>
    </row>
    <row r="4044" spans="1:24" ht="40.5" x14ac:dyDescent="0.3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17">
        <f t="shared" si="638"/>
        <v>42024.594444444439</v>
      </c>
      <c r="L4044" s="17">
        <f t="shared" si="639"/>
        <v>41994.875740740739</v>
      </c>
      <c r="M4044" s="5" t="b">
        <v>0</v>
      </c>
      <c r="N4044" s="5">
        <v>3</v>
      </c>
      <c r="O4044" s="5" t="b">
        <v>0</v>
      </c>
      <c r="P4044" s="5" t="s">
        <v>8271</v>
      </c>
      <c r="Q4044" s="10">
        <f t="shared" si="634"/>
        <v>0.21</v>
      </c>
      <c r="R4044" s="12">
        <f t="shared" si="635"/>
        <v>0.03</v>
      </c>
      <c r="S4044" s="13" t="str">
        <f t="shared" si="640"/>
        <v>Theater</v>
      </c>
      <c r="T4044" s="13" t="str">
        <f t="shared" si="633"/>
        <v>Plays</v>
      </c>
      <c r="U4044" s="18" t="str">
        <f t="shared" si="636"/>
        <v>Jan</v>
      </c>
      <c r="V4044" s="18" t="str">
        <f t="shared" si="637"/>
        <v>Dec</v>
      </c>
      <c r="W4044" s="1">
        <f t="shared" si="641"/>
        <v>2015</v>
      </c>
      <c r="X4044" s="1">
        <f t="shared" si="642"/>
        <v>2014</v>
      </c>
    </row>
    <row r="4045" spans="1:24" ht="40.5" x14ac:dyDescent="0.3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17">
        <f t="shared" si="638"/>
        <v>41963.749131944445</v>
      </c>
      <c r="L4045" s="17">
        <f t="shared" si="639"/>
        <v>41948.749131944445</v>
      </c>
      <c r="M4045" s="5" t="b">
        <v>0</v>
      </c>
      <c r="N4045" s="5">
        <v>0</v>
      </c>
      <c r="O4045" s="5" t="b">
        <v>0</v>
      </c>
      <c r="P4045" s="5" t="s">
        <v>8271</v>
      </c>
      <c r="Q4045" s="10">
        <f t="shared" si="634"/>
        <v>0</v>
      </c>
      <c r="R4045" s="12">
        <f t="shared" si="635"/>
        <v>0</v>
      </c>
      <c r="S4045" s="13" t="str">
        <f t="shared" si="640"/>
        <v>Theater</v>
      </c>
      <c r="T4045" s="13" t="str">
        <f t="shared" si="633"/>
        <v>Plays</v>
      </c>
      <c r="U4045" s="18" t="str">
        <f t="shared" si="636"/>
        <v>Nov</v>
      </c>
      <c r="V4045" s="18" t="str">
        <f t="shared" si="637"/>
        <v>Nov</v>
      </c>
      <c r="W4045" s="1">
        <f t="shared" si="641"/>
        <v>2014</v>
      </c>
      <c r="X4045" s="1">
        <f t="shared" si="642"/>
        <v>2014</v>
      </c>
    </row>
    <row r="4046" spans="1:24" ht="40.5" x14ac:dyDescent="0.3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17">
        <f t="shared" si="638"/>
        <v>42103.999999999993</v>
      </c>
      <c r="L4046" s="17">
        <f t="shared" si="639"/>
        <v>42074.011365740742</v>
      </c>
      <c r="M4046" s="5" t="b">
        <v>0</v>
      </c>
      <c r="N4046" s="5">
        <v>4</v>
      </c>
      <c r="O4046" s="5" t="b">
        <v>0</v>
      </c>
      <c r="P4046" s="5" t="s">
        <v>8271</v>
      </c>
      <c r="Q4046" s="10">
        <f t="shared" si="634"/>
        <v>37.5</v>
      </c>
      <c r="R4046" s="12">
        <f t="shared" si="635"/>
        <v>0.66666666666666663</v>
      </c>
      <c r="S4046" s="13" t="str">
        <f t="shared" si="640"/>
        <v>Theater</v>
      </c>
      <c r="T4046" s="13" t="str">
        <f t="shared" si="633"/>
        <v>Plays</v>
      </c>
      <c r="U4046" s="18" t="str">
        <f t="shared" si="636"/>
        <v>Apr</v>
      </c>
      <c r="V4046" s="18" t="str">
        <f t="shared" si="637"/>
        <v>Mar</v>
      </c>
      <c r="W4046" s="1">
        <f t="shared" si="641"/>
        <v>2015</v>
      </c>
      <c r="X4046" s="1">
        <f t="shared" si="642"/>
        <v>2015</v>
      </c>
    </row>
    <row r="4047" spans="1:24" ht="40.5" x14ac:dyDescent="0.3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17">
        <f t="shared" si="638"/>
        <v>41871.992928240739</v>
      </c>
      <c r="L4047" s="17">
        <f t="shared" si="639"/>
        <v>41841.992928240739</v>
      </c>
      <c r="M4047" s="5" t="b">
        <v>0</v>
      </c>
      <c r="N4047" s="5">
        <v>1</v>
      </c>
      <c r="O4047" s="5" t="b">
        <v>0</v>
      </c>
      <c r="P4047" s="5" t="s">
        <v>8271</v>
      </c>
      <c r="Q4047" s="10">
        <f t="shared" si="634"/>
        <v>0.02</v>
      </c>
      <c r="R4047" s="12">
        <f t="shared" si="635"/>
        <v>0.02</v>
      </c>
      <c r="S4047" s="13" t="str">
        <f t="shared" si="640"/>
        <v>Theater</v>
      </c>
      <c r="T4047" s="13" t="str">
        <f t="shared" si="633"/>
        <v>Plays</v>
      </c>
      <c r="U4047" s="18" t="str">
        <f t="shared" si="636"/>
        <v>Aug</v>
      </c>
      <c r="V4047" s="18" t="str">
        <f t="shared" si="637"/>
        <v>Jul</v>
      </c>
      <c r="W4047" s="1">
        <f t="shared" si="641"/>
        <v>2014</v>
      </c>
      <c r="X4047" s="1">
        <f t="shared" si="642"/>
        <v>2014</v>
      </c>
    </row>
    <row r="4048" spans="1:24" ht="40.5" x14ac:dyDescent="0.3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17">
        <f t="shared" si="638"/>
        <v>41934.442245370366</v>
      </c>
      <c r="L4048" s="17">
        <f t="shared" si="639"/>
        <v>41904.442245370366</v>
      </c>
      <c r="M4048" s="5" t="b">
        <v>0</v>
      </c>
      <c r="N4048" s="5">
        <v>12</v>
      </c>
      <c r="O4048" s="5" t="b">
        <v>0</v>
      </c>
      <c r="P4048" s="5" t="s">
        <v>8271</v>
      </c>
      <c r="Q4048" s="10">
        <f t="shared" si="634"/>
        <v>8.2142857142857135</v>
      </c>
      <c r="R4048" s="12">
        <f t="shared" si="635"/>
        <v>0.21428571428571427</v>
      </c>
      <c r="S4048" s="13" t="str">
        <f t="shared" si="640"/>
        <v>Theater</v>
      </c>
      <c r="T4048" s="13" t="str">
        <f t="shared" si="633"/>
        <v>Plays</v>
      </c>
      <c r="U4048" s="18" t="str">
        <f t="shared" si="636"/>
        <v>Oct</v>
      </c>
      <c r="V4048" s="18" t="str">
        <f t="shared" si="637"/>
        <v>Sep</v>
      </c>
      <c r="W4048" s="1">
        <f t="shared" si="641"/>
        <v>2014</v>
      </c>
      <c r="X4048" s="1">
        <f t="shared" si="642"/>
        <v>2014</v>
      </c>
    </row>
    <row r="4049" spans="1:24" ht="60.75" x14ac:dyDescent="0.3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17">
        <f t="shared" si="638"/>
        <v>42014.833333333336</v>
      </c>
      <c r="L4049" s="17">
        <f t="shared" si="639"/>
        <v>41990.814155092587</v>
      </c>
      <c r="M4049" s="5" t="b">
        <v>0</v>
      </c>
      <c r="N4049" s="5">
        <v>4</v>
      </c>
      <c r="O4049" s="5" t="b">
        <v>0</v>
      </c>
      <c r="P4049" s="5" t="s">
        <v>8271</v>
      </c>
      <c r="Q4049" s="10">
        <f t="shared" si="634"/>
        <v>2.2000000000000002</v>
      </c>
      <c r="R4049" s="12">
        <f t="shared" si="635"/>
        <v>0.08</v>
      </c>
      <c r="S4049" s="13" t="str">
        <f t="shared" si="640"/>
        <v>Theater</v>
      </c>
      <c r="T4049" s="13" t="str">
        <f t="shared" si="633"/>
        <v>Plays</v>
      </c>
      <c r="U4049" s="18" t="str">
        <f t="shared" si="636"/>
        <v>Jan</v>
      </c>
      <c r="V4049" s="18" t="str">
        <f t="shared" si="637"/>
        <v>Dec</v>
      </c>
      <c r="W4049" s="1">
        <f t="shared" si="641"/>
        <v>2015</v>
      </c>
      <c r="X4049" s="1">
        <f t="shared" si="642"/>
        <v>2014</v>
      </c>
    </row>
    <row r="4050" spans="1:24" ht="40.5" x14ac:dyDescent="0.3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17">
        <f t="shared" si="638"/>
        <v>42471.259108796294</v>
      </c>
      <c r="L4050" s="17">
        <f t="shared" si="639"/>
        <v>42436.300775462958</v>
      </c>
      <c r="M4050" s="5" t="b">
        <v>0</v>
      </c>
      <c r="N4050" s="5">
        <v>91</v>
      </c>
      <c r="O4050" s="5" t="b">
        <v>0</v>
      </c>
      <c r="P4050" s="5" t="s">
        <v>8271</v>
      </c>
      <c r="Q4050" s="10">
        <f t="shared" si="634"/>
        <v>17.652941176470588</v>
      </c>
      <c r="R4050" s="12">
        <f t="shared" si="635"/>
        <v>0.53529411764705881</v>
      </c>
      <c r="S4050" s="13" t="str">
        <f t="shared" si="640"/>
        <v>Theater</v>
      </c>
      <c r="T4050" s="13" t="str">
        <f t="shared" si="633"/>
        <v>Plays</v>
      </c>
      <c r="U4050" s="18" t="str">
        <f t="shared" si="636"/>
        <v>Apr</v>
      </c>
      <c r="V4050" s="18" t="str">
        <f t="shared" si="637"/>
        <v>Mar</v>
      </c>
      <c r="W4050" s="1">
        <f t="shared" si="641"/>
        <v>2016</v>
      </c>
      <c r="X4050" s="1">
        <f t="shared" si="642"/>
        <v>2016</v>
      </c>
    </row>
    <row r="4051" spans="1:24" ht="40.5" x14ac:dyDescent="0.3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17">
        <f t="shared" si="638"/>
        <v>42199.750173611108</v>
      </c>
      <c r="L4051" s="17">
        <f t="shared" si="639"/>
        <v>42169.750173611108</v>
      </c>
      <c r="M4051" s="5" t="b">
        <v>0</v>
      </c>
      <c r="N4051" s="5">
        <v>1</v>
      </c>
      <c r="O4051" s="5" t="b">
        <v>0</v>
      </c>
      <c r="P4051" s="5" t="s">
        <v>8271</v>
      </c>
      <c r="Q4051" s="10">
        <f t="shared" si="634"/>
        <v>0.08</v>
      </c>
      <c r="R4051" s="12">
        <f t="shared" si="635"/>
        <v>5.0000000000000001E-3</v>
      </c>
      <c r="S4051" s="13" t="str">
        <f t="shared" si="640"/>
        <v>Theater</v>
      </c>
      <c r="T4051" s="13" t="str">
        <f t="shared" si="633"/>
        <v>Plays</v>
      </c>
      <c r="U4051" s="18" t="str">
        <f t="shared" si="636"/>
        <v>Jul</v>
      </c>
      <c r="V4051" s="18" t="str">
        <f t="shared" si="637"/>
        <v>Jun</v>
      </c>
      <c r="W4051" s="1">
        <f t="shared" si="641"/>
        <v>2015</v>
      </c>
      <c r="X4051" s="1">
        <f t="shared" si="642"/>
        <v>2015</v>
      </c>
    </row>
    <row r="4052" spans="1:24" ht="40.5" x14ac:dyDescent="0.3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17">
        <f t="shared" si="638"/>
        <v>41935.428136574068</v>
      </c>
      <c r="L4052" s="17">
        <f t="shared" si="639"/>
        <v>41905.428136574068</v>
      </c>
      <c r="M4052" s="5" t="b">
        <v>0</v>
      </c>
      <c r="N4052" s="5">
        <v>1</v>
      </c>
      <c r="O4052" s="5" t="b">
        <v>0</v>
      </c>
      <c r="P4052" s="5" t="s">
        <v>8271</v>
      </c>
      <c r="Q4052" s="10">
        <f t="shared" si="634"/>
        <v>6.6666666666666666E-2</v>
      </c>
      <c r="R4052" s="12">
        <f t="shared" si="635"/>
        <v>6.6666666666666666E-2</v>
      </c>
      <c r="S4052" s="13" t="str">
        <f t="shared" si="640"/>
        <v>Theater</v>
      </c>
      <c r="T4052" s="13" t="str">
        <f t="shared" si="633"/>
        <v>Plays</v>
      </c>
      <c r="U4052" s="18" t="str">
        <f t="shared" si="636"/>
        <v>Oct</v>
      </c>
      <c r="V4052" s="18" t="str">
        <f t="shared" si="637"/>
        <v>Sep</v>
      </c>
      <c r="W4052" s="1">
        <f t="shared" si="641"/>
        <v>2014</v>
      </c>
      <c r="X4052" s="1">
        <f t="shared" si="642"/>
        <v>2014</v>
      </c>
    </row>
    <row r="4053" spans="1:24" ht="40.5" x14ac:dyDescent="0.3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17">
        <f t="shared" si="638"/>
        <v>41768.078472222223</v>
      </c>
      <c r="L4053" s="17">
        <f t="shared" si="639"/>
        <v>41761.601817129624</v>
      </c>
      <c r="M4053" s="5" t="b">
        <v>0</v>
      </c>
      <c r="N4053" s="5">
        <v>0</v>
      </c>
      <c r="O4053" s="5" t="b">
        <v>0</v>
      </c>
      <c r="P4053" s="5" t="s">
        <v>8271</v>
      </c>
      <c r="Q4053" s="10">
        <f t="shared" si="634"/>
        <v>0</v>
      </c>
      <c r="R4053" s="12">
        <f t="shared" si="635"/>
        <v>0</v>
      </c>
      <c r="S4053" s="13" t="str">
        <f t="shared" si="640"/>
        <v>Theater</v>
      </c>
      <c r="T4053" s="13" t="str">
        <f t="shared" si="633"/>
        <v>Plays</v>
      </c>
      <c r="U4053" s="18" t="str">
        <f t="shared" si="636"/>
        <v>May</v>
      </c>
      <c r="V4053" s="18" t="str">
        <f t="shared" si="637"/>
        <v>May</v>
      </c>
      <c r="W4053" s="1">
        <f t="shared" si="641"/>
        <v>2014</v>
      </c>
      <c r="X4053" s="1">
        <f t="shared" si="642"/>
        <v>2014</v>
      </c>
    </row>
    <row r="4054" spans="1:24" ht="60.75" x14ac:dyDescent="0.3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17">
        <f t="shared" si="638"/>
        <v>41925.670324074068</v>
      </c>
      <c r="L4054" s="17">
        <f t="shared" si="639"/>
        <v>41865.670324074068</v>
      </c>
      <c r="M4054" s="5" t="b">
        <v>0</v>
      </c>
      <c r="N4054" s="5">
        <v>13</v>
      </c>
      <c r="O4054" s="5" t="b">
        <v>0</v>
      </c>
      <c r="P4054" s="5" t="s">
        <v>8271</v>
      </c>
      <c r="Q4054" s="10">
        <f t="shared" si="634"/>
        <v>37.533333333333331</v>
      </c>
      <c r="R4054" s="12">
        <f t="shared" si="635"/>
        <v>0.43333333333333335</v>
      </c>
      <c r="S4054" s="13" t="str">
        <f t="shared" si="640"/>
        <v>Theater</v>
      </c>
      <c r="T4054" s="13" t="str">
        <f t="shared" si="633"/>
        <v>Plays</v>
      </c>
      <c r="U4054" s="18" t="str">
        <f t="shared" si="636"/>
        <v>Oct</v>
      </c>
      <c r="V4054" s="18" t="str">
        <f t="shared" si="637"/>
        <v>Aug</v>
      </c>
      <c r="W4054" s="1">
        <f t="shared" si="641"/>
        <v>2014</v>
      </c>
      <c r="X4054" s="1">
        <f t="shared" si="642"/>
        <v>2014</v>
      </c>
    </row>
    <row r="4055" spans="1:24" ht="60.75" x14ac:dyDescent="0.3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17">
        <f t="shared" si="638"/>
        <v>41958.624999999993</v>
      </c>
      <c r="L4055" s="17">
        <f t="shared" si="639"/>
        <v>41928.481805555552</v>
      </c>
      <c r="M4055" s="5" t="b">
        <v>0</v>
      </c>
      <c r="N4055" s="5">
        <v>2</v>
      </c>
      <c r="O4055" s="5" t="b">
        <v>0</v>
      </c>
      <c r="P4055" s="5" t="s">
        <v>8271</v>
      </c>
      <c r="Q4055" s="10">
        <f t="shared" si="634"/>
        <v>22</v>
      </c>
      <c r="R4055" s="12">
        <f t="shared" si="635"/>
        <v>0.4</v>
      </c>
      <c r="S4055" s="13" t="str">
        <f t="shared" si="640"/>
        <v>Theater</v>
      </c>
      <c r="T4055" s="13" t="str">
        <f t="shared" si="633"/>
        <v>Plays</v>
      </c>
      <c r="U4055" s="18" t="str">
        <f t="shared" si="636"/>
        <v>Nov</v>
      </c>
      <c r="V4055" s="18" t="str">
        <f t="shared" si="637"/>
        <v>Oct</v>
      </c>
      <c r="W4055" s="1">
        <f t="shared" si="641"/>
        <v>2014</v>
      </c>
      <c r="X4055" s="1">
        <f t="shared" si="642"/>
        <v>2014</v>
      </c>
    </row>
    <row r="4056" spans="1:24" ht="40.5" x14ac:dyDescent="0.3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17">
        <f t="shared" si="638"/>
        <v>42643.958333333336</v>
      </c>
      <c r="L4056" s="17">
        <f t="shared" si="639"/>
        <v>42613.632928240739</v>
      </c>
      <c r="M4056" s="5" t="b">
        <v>0</v>
      </c>
      <c r="N4056" s="5">
        <v>0</v>
      </c>
      <c r="O4056" s="5" t="b">
        <v>0</v>
      </c>
      <c r="P4056" s="5" t="s">
        <v>8271</v>
      </c>
      <c r="Q4056" s="10">
        <f t="shared" si="634"/>
        <v>0</v>
      </c>
      <c r="R4056" s="12">
        <f t="shared" si="635"/>
        <v>0</v>
      </c>
      <c r="S4056" s="13" t="str">
        <f t="shared" si="640"/>
        <v>Theater</v>
      </c>
      <c r="T4056" s="13" t="str">
        <f t="shared" si="633"/>
        <v>Plays</v>
      </c>
      <c r="U4056" s="18" t="str">
        <f t="shared" si="636"/>
        <v>Sep</v>
      </c>
      <c r="V4056" s="18" t="str">
        <f t="shared" si="637"/>
        <v>Aug</v>
      </c>
      <c r="W4056" s="1">
        <f t="shared" si="641"/>
        <v>2016</v>
      </c>
      <c r="X4056" s="1">
        <f t="shared" si="642"/>
        <v>2016</v>
      </c>
    </row>
    <row r="4057" spans="1:24" ht="40.5" x14ac:dyDescent="0.3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17">
        <f t="shared" si="638"/>
        <v>41809.44017361111</v>
      </c>
      <c r="L4057" s="17">
        <f t="shared" si="639"/>
        <v>41779.44017361111</v>
      </c>
      <c r="M4057" s="5" t="b">
        <v>0</v>
      </c>
      <c r="N4057" s="5">
        <v>21</v>
      </c>
      <c r="O4057" s="5" t="b">
        <v>0</v>
      </c>
      <c r="P4057" s="5" t="s">
        <v>8271</v>
      </c>
      <c r="Q4057" s="10">
        <f t="shared" si="634"/>
        <v>17.62</v>
      </c>
      <c r="R4057" s="12">
        <f t="shared" si="635"/>
        <v>0.42</v>
      </c>
      <c r="S4057" s="13" t="str">
        <f t="shared" si="640"/>
        <v>Theater</v>
      </c>
      <c r="T4057" s="13" t="str">
        <f t="shared" si="633"/>
        <v>Plays</v>
      </c>
      <c r="U4057" s="18" t="str">
        <f t="shared" si="636"/>
        <v>Jun</v>
      </c>
      <c r="V4057" s="18" t="str">
        <f t="shared" si="637"/>
        <v>May</v>
      </c>
      <c r="W4057" s="1">
        <f t="shared" si="641"/>
        <v>2014</v>
      </c>
      <c r="X4057" s="1">
        <f t="shared" si="642"/>
        <v>2014</v>
      </c>
    </row>
    <row r="4058" spans="1:24" ht="40.5" x14ac:dyDescent="0.3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17">
        <f t="shared" si="638"/>
        <v>42554.624305555553</v>
      </c>
      <c r="L4058" s="17">
        <f t="shared" si="639"/>
        <v>42534.724988425922</v>
      </c>
      <c r="M4058" s="5" t="b">
        <v>0</v>
      </c>
      <c r="N4058" s="5">
        <v>9</v>
      </c>
      <c r="O4058" s="5" t="b">
        <v>0</v>
      </c>
      <c r="P4058" s="5" t="s">
        <v>8271</v>
      </c>
      <c r="Q4058" s="10">
        <f t="shared" si="634"/>
        <v>53</v>
      </c>
      <c r="R4058" s="12">
        <f t="shared" si="635"/>
        <v>0.6</v>
      </c>
      <c r="S4058" s="13" t="str">
        <f t="shared" si="640"/>
        <v>Theater</v>
      </c>
      <c r="T4058" s="13" t="str">
        <f t="shared" si="633"/>
        <v>Plays</v>
      </c>
      <c r="U4058" s="18" t="str">
        <f t="shared" si="636"/>
        <v>Jul</v>
      </c>
      <c r="V4058" s="18" t="str">
        <f t="shared" si="637"/>
        <v>Jun</v>
      </c>
      <c r="W4058" s="1">
        <f t="shared" si="641"/>
        <v>2016</v>
      </c>
      <c r="X4058" s="1">
        <f t="shared" si="642"/>
        <v>2016</v>
      </c>
    </row>
    <row r="4059" spans="1:24" ht="60.75" x14ac:dyDescent="0.3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17">
        <f t="shared" si="638"/>
        <v>42333.749999999993</v>
      </c>
      <c r="L4059" s="17">
        <f t="shared" si="639"/>
        <v>42310.760185185187</v>
      </c>
      <c r="M4059" s="5" t="b">
        <v>0</v>
      </c>
      <c r="N4059" s="5">
        <v>6</v>
      </c>
      <c r="O4059" s="5" t="b">
        <v>0</v>
      </c>
      <c r="P4059" s="5" t="s">
        <v>8271</v>
      </c>
      <c r="Q4059" s="10">
        <f t="shared" si="634"/>
        <v>22.142857142857142</v>
      </c>
      <c r="R4059" s="12">
        <f t="shared" si="635"/>
        <v>0.17142857142857143</v>
      </c>
      <c r="S4059" s="13" t="str">
        <f t="shared" si="640"/>
        <v>Theater</v>
      </c>
      <c r="T4059" s="13" t="str">
        <f t="shared" si="633"/>
        <v>Plays</v>
      </c>
      <c r="U4059" s="18" t="str">
        <f t="shared" si="636"/>
        <v>Nov</v>
      </c>
      <c r="V4059" s="18" t="str">
        <f t="shared" si="637"/>
        <v>Nov</v>
      </c>
      <c r="W4059" s="1">
        <f t="shared" si="641"/>
        <v>2015</v>
      </c>
      <c r="X4059" s="1">
        <f t="shared" si="642"/>
        <v>2015</v>
      </c>
    </row>
    <row r="4060" spans="1:24" ht="40.5" x14ac:dyDescent="0.3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17">
        <f t="shared" si="638"/>
        <v>42460.957638888889</v>
      </c>
      <c r="L4060" s="17">
        <f t="shared" si="639"/>
        <v>42445.852361111109</v>
      </c>
      <c r="M4060" s="5" t="b">
        <v>0</v>
      </c>
      <c r="N4060" s="5">
        <v>4</v>
      </c>
      <c r="O4060" s="5" t="b">
        <v>0</v>
      </c>
      <c r="P4060" s="5" t="s">
        <v>8271</v>
      </c>
      <c r="Q4060" s="10">
        <f t="shared" si="634"/>
        <v>2.5333333333333332</v>
      </c>
      <c r="R4060" s="12">
        <f t="shared" si="635"/>
        <v>0.10666666666666667</v>
      </c>
      <c r="S4060" s="13" t="str">
        <f t="shared" si="640"/>
        <v>Theater</v>
      </c>
      <c r="T4060" s="13" t="str">
        <f t="shared" si="633"/>
        <v>Plays</v>
      </c>
      <c r="U4060" s="18" t="str">
        <f t="shared" si="636"/>
        <v>Mar</v>
      </c>
      <c r="V4060" s="18" t="str">
        <f t="shared" si="637"/>
        <v>Mar</v>
      </c>
      <c r="W4060" s="1">
        <f t="shared" si="641"/>
        <v>2016</v>
      </c>
      <c r="X4060" s="1">
        <f t="shared" si="642"/>
        <v>2016</v>
      </c>
    </row>
    <row r="4061" spans="1:24" ht="40.5" x14ac:dyDescent="0.3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17">
        <f t="shared" si="638"/>
        <v>41897.916666666664</v>
      </c>
      <c r="L4061" s="17">
        <f t="shared" si="639"/>
        <v>41866.432314814811</v>
      </c>
      <c r="M4061" s="5" t="b">
        <v>0</v>
      </c>
      <c r="N4061" s="5">
        <v>7</v>
      </c>
      <c r="O4061" s="5" t="b">
        <v>0</v>
      </c>
      <c r="P4061" s="5" t="s">
        <v>8271</v>
      </c>
      <c r="Q4061" s="10">
        <f t="shared" si="634"/>
        <v>2.5</v>
      </c>
      <c r="R4061" s="12">
        <f t="shared" si="635"/>
        <v>7.0000000000000007E-2</v>
      </c>
      <c r="S4061" s="13" t="str">
        <f t="shared" si="640"/>
        <v>Theater</v>
      </c>
      <c r="T4061" s="13" t="str">
        <f t="shared" si="633"/>
        <v>Plays</v>
      </c>
      <c r="U4061" s="18" t="str">
        <f t="shared" si="636"/>
        <v>Sep</v>
      </c>
      <c r="V4061" s="18" t="str">
        <f t="shared" si="637"/>
        <v>Aug</v>
      </c>
      <c r="W4061" s="1">
        <f t="shared" si="641"/>
        <v>2014</v>
      </c>
      <c r="X4061" s="1">
        <f t="shared" si="642"/>
        <v>2014</v>
      </c>
    </row>
    <row r="4062" spans="1:24" ht="40.5" x14ac:dyDescent="0.3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17">
        <f t="shared" si="638"/>
        <v>41813.458333333328</v>
      </c>
      <c r="L4062" s="17">
        <f t="shared" si="639"/>
        <v>41779.486759259256</v>
      </c>
      <c r="M4062" s="5" t="b">
        <v>0</v>
      </c>
      <c r="N4062" s="5">
        <v>5</v>
      </c>
      <c r="O4062" s="5" t="b">
        <v>0</v>
      </c>
      <c r="P4062" s="5" t="s">
        <v>8271</v>
      </c>
      <c r="Q4062" s="10">
        <f t="shared" si="634"/>
        <v>2.85</v>
      </c>
      <c r="R4062" s="12">
        <f t="shared" si="635"/>
        <v>0.05</v>
      </c>
      <c r="S4062" s="13" t="str">
        <f t="shared" si="640"/>
        <v>Theater</v>
      </c>
      <c r="T4062" s="13" t="str">
        <f t="shared" si="633"/>
        <v>Plays</v>
      </c>
      <c r="U4062" s="18" t="str">
        <f t="shared" si="636"/>
        <v>Jun</v>
      </c>
      <c r="V4062" s="18" t="str">
        <f t="shared" si="637"/>
        <v>May</v>
      </c>
      <c r="W4062" s="1">
        <f t="shared" si="641"/>
        <v>2014</v>
      </c>
      <c r="X4062" s="1">
        <f t="shared" si="642"/>
        <v>2014</v>
      </c>
    </row>
    <row r="4063" spans="1:24" ht="60.75" x14ac:dyDescent="0.3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17">
        <f t="shared" si="638"/>
        <v>42480.891469907401</v>
      </c>
      <c r="L4063" s="17">
        <f t="shared" si="639"/>
        <v>42420.933136574073</v>
      </c>
      <c r="M4063" s="5" t="b">
        <v>0</v>
      </c>
      <c r="N4063" s="5">
        <v>0</v>
      </c>
      <c r="O4063" s="5" t="b">
        <v>0</v>
      </c>
      <c r="P4063" s="5" t="s">
        <v>8271</v>
      </c>
      <c r="Q4063" s="10">
        <f t="shared" si="634"/>
        <v>0</v>
      </c>
      <c r="R4063" s="12">
        <f t="shared" si="635"/>
        <v>0</v>
      </c>
      <c r="S4063" s="13" t="str">
        <f t="shared" si="640"/>
        <v>Theater</v>
      </c>
      <c r="T4063" s="13" t="str">
        <f t="shared" si="633"/>
        <v>Plays</v>
      </c>
      <c r="U4063" s="18" t="str">
        <f t="shared" si="636"/>
        <v>Apr</v>
      </c>
      <c r="V4063" s="18" t="str">
        <f t="shared" si="637"/>
        <v>Feb</v>
      </c>
      <c r="W4063" s="1">
        <f t="shared" si="641"/>
        <v>2016</v>
      </c>
      <c r="X4063" s="1">
        <f t="shared" si="642"/>
        <v>2016</v>
      </c>
    </row>
    <row r="4064" spans="1:24" ht="60.75" x14ac:dyDescent="0.3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17">
        <f t="shared" si="638"/>
        <v>42553.530879629623</v>
      </c>
      <c r="L4064" s="17">
        <f t="shared" si="639"/>
        <v>42523.530879629623</v>
      </c>
      <c r="M4064" s="5" t="b">
        <v>0</v>
      </c>
      <c r="N4064" s="5">
        <v>3</v>
      </c>
      <c r="O4064" s="5" t="b">
        <v>0</v>
      </c>
      <c r="P4064" s="5" t="s">
        <v>8271</v>
      </c>
      <c r="Q4064" s="10">
        <f t="shared" si="634"/>
        <v>2.4500000000000002</v>
      </c>
      <c r="R4064" s="12">
        <f t="shared" si="635"/>
        <v>1.4999999999999999E-2</v>
      </c>
      <c r="S4064" s="13" t="str">
        <f t="shared" si="640"/>
        <v>Theater</v>
      </c>
      <c r="T4064" s="13" t="str">
        <f t="shared" si="633"/>
        <v>Plays</v>
      </c>
      <c r="U4064" s="18" t="str">
        <f t="shared" si="636"/>
        <v>Jul</v>
      </c>
      <c r="V4064" s="18" t="str">
        <f t="shared" si="637"/>
        <v>Jun</v>
      </c>
      <c r="W4064" s="1">
        <f t="shared" si="641"/>
        <v>2016</v>
      </c>
      <c r="X4064" s="1">
        <f t="shared" si="642"/>
        <v>2016</v>
      </c>
    </row>
    <row r="4065" spans="1:24" ht="40.5" x14ac:dyDescent="0.3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17">
        <f t="shared" si="638"/>
        <v>41817.473194444443</v>
      </c>
      <c r="L4065" s="17">
        <f t="shared" si="639"/>
        <v>41787.473194444443</v>
      </c>
      <c r="M4065" s="5" t="b">
        <v>0</v>
      </c>
      <c r="N4065" s="5">
        <v>9</v>
      </c>
      <c r="O4065" s="5" t="b">
        <v>0</v>
      </c>
      <c r="P4065" s="5" t="s">
        <v>8271</v>
      </c>
      <c r="Q4065" s="10">
        <f t="shared" si="634"/>
        <v>1.4210526315789473</v>
      </c>
      <c r="R4065" s="12">
        <f t="shared" si="635"/>
        <v>9.4736842105263161E-2</v>
      </c>
      <c r="S4065" s="13" t="str">
        <f t="shared" si="640"/>
        <v>Theater</v>
      </c>
      <c r="T4065" s="13" t="str">
        <f t="shared" si="633"/>
        <v>Plays</v>
      </c>
      <c r="U4065" s="18" t="str">
        <f t="shared" si="636"/>
        <v>Jun</v>
      </c>
      <c r="V4065" s="18" t="str">
        <f t="shared" si="637"/>
        <v>May</v>
      </c>
      <c r="W4065" s="1">
        <f t="shared" si="641"/>
        <v>2014</v>
      </c>
      <c r="X4065" s="1">
        <f t="shared" si="642"/>
        <v>2014</v>
      </c>
    </row>
    <row r="4066" spans="1:24" ht="60.75" x14ac:dyDescent="0.3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17">
        <f t="shared" si="638"/>
        <v>42123.379930555551</v>
      </c>
      <c r="L4066" s="17">
        <f t="shared" si="639"/>
        <v>42093.379930555551</v>
      </c>
      <c r="M4066" s="5" t="b">
        <v>0</v>
      </c>
      <c r="N4066" s="5">
        <v>6</v>
      </c>
      <c r="O4066" s="5" t="b">
        <v>0</v>
      </c>
      <c r="P4066" s="5" t="s">
        <v>8271</v>
      </c>
      <c r="Q4066" s="10">
        <f t="shared" si="634"/>
        <v>19.25</v>
      </c>
      <c r="R4066" s="12">
        <f t="shared" si="635"/>
        <v>0.3</v>
      </c>
      <c r="S4066" s="13" t="str">
        <f t="shared" si="640"/>
        <v>Theater</v>
      </c>
      <c r="T4066" s="13" t="str">
        <f t="shared" si="633"/>
        <v>Plays</v>
      </c>
      <c r="U4066" s="18" t="str">
        <f t="shared" si="636"/>
        <v>Apr</v>
      </c>
      <c r="V4066" s="18" t="str">
        <f t="shared" si="637"/>
        <v>Mar</v>
      </c>
      <c r="W4066" s="1">
        <f t="shared" si="641"/>
        <v>2015</v>
      </c>
      <c r="X4066" s="1">
        <f t="shared" si="642"/>
        <v>2015</v>
      </c>
    </row>
    <row r="4067" spans="1:24" ht="40.5" x14ac:dyDescent="0.3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17">
        <f t="shared" si="638"/>
        <v>41863.74318287037</v>
      </c>
      <c r="L4067" s="17">
        <f t="shared" si="639"/>
        <v>41833.74318287037</v>
      </c>
      <c r="M4067" s="5" t="b">
        <v>0</v>
      </c>
      <c r="N4067" s="5">
        <v>4</v>
      </c>
      <c r="O4067" s="5" t="b">
        <v>0</v>
      </c>
      <c r="P4067" s="5" t="s">
        <v>8271</v>
      </c>
      <c r="Q4067" s="10">
        <f t="shared" si="634"/>
        <v>0.67500000000000004</v>
      </c>
      <c r="R4067" s="12">
        <f t="shared" si="635"/>
        <v>0.1</v>
      </c>
      <c r="S4067" s="13" t="str">
        <f t="shared" si="640"/>
        <v>Theater</v>
      </c>
      <c r="T4067" s="13" t="str">
        <f t="shared" si="633"/>
        <v>Plays</v>
      </c>
      <c r="U4067" s="18" t="str">
        <f t="shared" si="636"/>
        <v>Aug</v>
      </c>
      <c r="V4067" s="18" t="str">
        <f t="shared" si="637"/>
        <v>Jul</v>
      </c>
      <c r="W4067" s="1">
        <f t="shared" si="641"/>
        <v>2014</v>
      </c>
      <c r="X4067" s="1">
        <f t="shared" si="642"/>
        <v>2014</v>
      </c>
    </row>
    <row r="4068" spans="1:24" ht="60.75" x14ac:dyDescent="0.3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17">
        <f t="shared" si="638"/>
        <v>42508.830879629626</v>
      </c>
      <c r="L4068" s="17">
        <f t="shared" si="639"/>
        <v>42478.830879629626</v>
      </c>
      <c r="M4068" s="5" t="b">
        <v>0</v>
      </c>
      <c r="N4068" s="5">
        <v>1</v>
      </c>
      <c r="O4068" s="5" t="b">
        <v>0</v>
      </c>
      <c r="P4068" s="5" t="s">
        <v>8271</v>
      </c>
      <c r="Q4068" s="10">
        <f t="shared" si="634"/>
        <v>0.16666666666666666</v>
      </c>
      <c r="R4068" s="12">
        <f t="shared" si="635"/>
        <v>6.6666666666666671E-3</v>
      </c>
      <c r="S4068" s="13" t="str">
        <f t="shared" si="640"/>
        <v>Theater</v>
      </c>
      <c r="T4068" s="13" t="str">
        <f t="shared" si="633"/>
        <v>Plays</v>
      </c>
      <c r="U4068" s="18" t="str">
        <f t="shared" si="636"/>
        <v>May</v>
      </c>
      <c r="V4068" s="18" t="str">
        <f t="shared" si="637"/>
        <v>Apr</v>
      </c>
      <c r="W4068" s="1">
        <f t="shared" si="641"/>
        <v>2016</v>
      </c>
      <c r="X4068" s="1">
        <f t="shared" si="642"/>
        <v>2016</v>
      </c>
    </row>
    <row r="4069" spans="1:24" ht="60.75" x14ac:dyDescent="0.3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17">
        <f t="shared" si="638"/>
        <v>42274.909143518518</v>
      </c>
      <c r="L4069" s="17">
        <f t="shared" si="639"/>
        <v>42234.909143518518</v>
      </c>
      <c r="M4069" s="5" t="b">
        <v>0</v>
      </c>
      <c r="N4069" s="5">
        <v>17</v>
      </c>
      <c r="O4069" s="5" t="b">
        <v>0</v>
      </c>
      <c r="P4069" s="5" t="s">
        <v>8271</v>
      </c>
      <c r="Q4069" s="10">
        <f t="shared" si="634"/>
        <v>60.9</v>
      </c>
      <c r="R4069" s="12">
        <f t="shared" si="635"/>
        <v>0.34</v>
      </c>
      <c r="S4069" s="13" t="str">
        <f t="shared" si="640"/>
        <v>Theater</v>
      </c>
      <c r="T4069" s="13" t="str">
        <f t="shared" si="633"/>
        <v>Plays</v>
      </c>
      <c r="U4069" s="18" t="str">
        <f t="shared" si="636"/>
        <v>Sep</v>
      </c>
      <c r="V4069" s="18" t="str">
        <f t="shared" si="637"/>
        <v>Aug</v>
      </c>
      <c r="W4069" s="1">
        <f t="shared" si="641"/>
        <v>2015</v>
      </c>
      <c r="X4069" s="1">
        <f t="shared" si="642"/>
        <v>2015</v>
      </c>
    </row>
    <row r="4070" spans="1:24" ht="40.5" x14ac:dyDescent="0.3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17">
        <f t="shared" si="638"/>
        <v>42748.753472222219</v>
      </c>
      <c r="L4070" s="17">
        <f t="shared" si="639"/>
        <v>42718.755266203698</v>
      </c>
      <c r="M4070" s="5" t="b">
        <v>0</v>
      </c>
      <c r="N4070" s="5">
        <v>1</v>
      </c>
      <c r="O4070" s="5" t="b">
        <v>0</v>
      </c>
      <c r="P4070" s="5" t="s">
        <v>8271</v>
      </c>
      <c r="Q4070" s="10">
        <f t="shared" si="634"/>
        <v>1.0000000000000002</v>
      </c>
      <c r="R4070" s="12">
        <f t="shared" si="635"/>
        <v>2.8612303290414878E-2</v>
      </c>
      <c r="S4070" s="13" t="str">
        <f t="shared" si="640"/>
        <v>Theater</v>
      </c>
      <c r="T4070" s="13" t="str">
        <f t="shared" si="633"/>
        <v>Plays</v>
      </c>
      <c r="U4070" s="18" t="str">
        <f t="shared" si="636"/>
        <v>Jan</v>
      </c>
      <c r="V4070" s="18" t="str">
        <f t="shared" si="637"/>
        <v>Dec</v>
      </c>
      <c r="W4070" s="1">
        <f t="shared" si="641"/>
        <v>2017</v>
      </c>
      <c r="X4070" s="1">
        <f t="shared" si="642"/>
        <v>2016</v>
      </c>
    </row>
    <row r="4071" spans="1:24" ht="40.5" x14ac:dyDescent="0.3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17">
        <f t="shared" si="638"/>
        <v>42063.291666666664</v>
      </c>
      <c r="L4071" s="17">
        <f t="shared" si="639"/>
        <v>42022.453194444439</v>
      </c>
      <c r="M4071" s="5" t="b">
        <v>0</v>
      </c>
      <c r="N4071" s="5">
        <v>13</v>
      </c>
      <c r="O4071" s="5" t="b">
        <v>0</v>
      </c>
      <c r="P4071" s="5" t="s">
        <v>8271</v>
      </c>
      <c r="Q4071" s="10">
        <f t="shared" si="634"/>
        <v>34.4</v>
      </c>
      <c r="R4071" s="12">
        <f t="shared" si="635"/>
        <v>1.04</v>
      </c>
      <c r="S4071" s="13" t="str">
        <f t="shared" si="640"/>
        <v>Theater</v>
      </c>
      <c r="T4071" s="13" t="str">
        <f t="shared" si="633"/>
        <v>Plays</v>
      </c>
      <c r="U4071" s="18" t="str">
        <f t="shared" si="636"/>
        <v>Feb</v>
      </c>
      <c r="V4071" s="18" t="str">
        <f t="shared" si="637"/>
        <v>Jan</v>
      </c>
      <c r="W4071" s="1">
        <f t="shared" si="641"/>
        <v>2015</v>
      </c>
      <c r="X4071" s="1">
        <f t="shared" si="642"/>
        <v>2015</v>
      </c>
    </row>
    <row r="4072" spans="1:24" ht="40.5" x14ac:dyDescent="0.3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17">
        <f t="shared" si="638"/>
        <v>42063.916666666664</v>
      </c>
      <c r="L4072" s="17">
        <f t="shared" si="639"/>
        <v>42031.458564814813</v>
      </c>
      <c r="M4072" s="5" t="b">
        <v>0</v>
      </c>
      <c r="N4072" s="5">
        <v>6</v>
      </c>
      <c r="O4072" s="5" t="b">
        <v>0</v>
      </c>
      <c r="P4072" s="5" t="s">
        <v>8271</v>
      </c>
      <c r="Q4072" s="10">
        <f t="shared" si="634"/>
        <v>16.5</v>
      </c>
      <c r="R4072" s="12">
        <f t="shared" si="635"/>
        <v>0.6</v>
      </c>
      <c r="S4072" s="13" t="str">
        <f t="shared" si="640"/>
        <v>Theater</v>
      </c>
      <c r="T4072" s="13" t="str">
        <f t="shared" si="633"/>
        <v>Plays</v>
      </c>
      <c r="U4072" s="18" t="str">
        <f t="shared" si="636"/>
        <v>Feb</v>
      </c>
      <c r="V4072" s="18" t="str">
        <f t="shared" si="637"/>
        <v>Jan</v>
      </c>
      <c r="W4072" s="1">
        <f t="shared" si="641"/>
        <v>2015</v>
      </c>
      <c r="X4072" s="1">
        <f t="shared" si="642"/>
        <v>2015</v>
      </c>
    </row>
    <row r="4073" spans="1:24" ht="40.5" x14ac:dyDescent="0.3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17">
        <f t="shared" si="638"/>
        <v>42730.59642361111</v>
      </c>
      <c r="L4073" s="17">
        <f t="shared" si="639"/>
        <v>42700.59642361111</v>
      </c>
      <c r="M4073" s="5" t="b">
        <v>0</v>
      </c>
      <c r="N4073" s="5">
        <v>0</v>
      </c>
      <c r="O4073" s="5" t="b">
        <v>0</v>
      </c>
      <c r="P4073" s="5" t="s">
        <v>8271</v>
      </c>
      <c r="Q4073" s="10">
        <f t="shared" si="634"/>
        <v>0</v>
      </c>
      <c r="R4073" s="12">
        <f t="shared" si="635"/>
        <v>0</v>
      </c>
      <c r="S4073" s="13" t="str">
        <f t="shared" si="640"/>
        <v>Theater</v>
      </c>
      <c r="T4073" s="13" t="str">
        <f t="shared" si="633"/>
        <v>Plays</v>
      </c>
      <c r="U4073" s="18" t="str">
        <f t="shared" si="636"/>
        <v>Dec</v>
      </c>
      <c r="V4073" s="18" t="str">
        <f t="shared" si="637"/>
        <v>Nov</v>
      </c>
      <c r="W4073" s="1">
        <f t="shared" si="641"/>
        <v>2016</v>
      </c>
      <c r="X4073" s="1">
        <f t="shared" si="642"/>
        <v>2016</v>
      </c>
    </row>
    <row r="4074" spans="1:24" ht="40.5" x14ac:dyDescent="0.3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17">
        <f t="shared" si="638"/>
        <v>41872.566099537034</v>
      </c>
      <c r="L4074" s="17">
        <f t="shared" si="639"/>
        <v>41812.566099537034</v>
      </c>
      <c r="M4074" s="5" t="b">
        <v>0</v>
      </c>
      <c r="N4074" s="5">
        <v>2</v>
      </c>
      <c r="O4074" s="5" t="b">
        <v>0</v>
      </c>
      <c r="P4074" s="5" t="s">
        <v>8271</v>
      </c>
      <c r="Q4074" s="10">
        <f t="shared" si="634"/>
        <v>0.4</v>
      </c>
      <c r="R4074" s="12">
        <f t="shared" si="635"/>
        <v>0.2</v>
      </c>
      <c r="S4074" s="13" t="str">
        <f t="shared" si="640"/>
        <v>Theater</v>
      </c>
      <c r="T4074" s="13" t="str">
        <f t="shared" si="633"/>
        <v>Plays</v>
      </c>
      <c r="U4074" s="18" t="str">
        <f t="shared" si="636"/>
        <v>Aug</v>
      </c>
      <c r="V4074" s="18" t="str">
        <f t="shared" si="637"/>
        <v>Jun</v>
      </c>
      <c r="W4074" s="1">
        <f t="shared" si="641"/>
        <v>2014</v>
      </c>
      <c r="X4074" s="1">
        <f t="shared" si="642"/>
        <v>2014</v>
      </c>
    </row>
    <row r="4075" spans="1:24" ht="40.5" x14ac:dyDescent="0.3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17">
        <f t="shared" si="638"/>
        <v>42132.958333333336</v>
      </c>
      <c r="L4075" s="17">
        <f t="shared" si="639"/>
        <v>42078.136874999997</v>
      </c>
      <c r="M4075" s="5" t="b">
        <v>0</v>
      </c>
      <c r="N4075" s="5">
        <v>2</v>
      </c>
      <c r="O4075" s="5" t="b">
        <v>0</v>
      </c>
      <c r="P4075" s="5" t="s">
        <v>8271</v>
      </c>
      <c r="Q4075" s="10">
        <f t="shared" si="634"/>
        <v>1.0571428571428572</v>
      </c>
      <c r="R4075" s="12">
        <f t="shared" si="635"/>
        <v>5.7142857142857141E-2</v>
      </c>
      <c r="S4075" s="13" t="str">
        <f t="shared" si="640"/>
        <v>Theater</v>
      </c>
      <c r="T4075" s="13" t="str">
        <f t="shared" si="633"/>
        <v>Plays</v>
      </c>
      <c r="U4075" s="18" t="str">
        <f t="shared" si="636"/>
        <v>May</v>
      </c>
      <c r="V4075" s="18" t="str">
        <f t="shared" si="637"/>
        <v>Mar</v>
      </c>
      <c r="W4075" s="1">
        <f t="shared" si="641"/>
        <v>2015</v>
      </c>
      <c r="X4075" s="1">
        <f t="shared" si="642"/>
        <v>2015</v>
      </c>
    </row>
    <row r="4076" spans="1:24" ht="40.5" x14ac:dyDescent="0.3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17">
        <f t="shared" si="638"/>
        <v>42313.386284722219</v>
      </c>
      <c r="L4076" s="17">
        <f t="shared" si="639"/>
        <v>42283.344618055555</v>
      </c>
      <c r="M4076" s="5" t="b">
        <v>0</v>
      </c>
      <c r="N4076" s="5">
        <v>21</v>
      </c>
      <c r="O4076" s="5" t="b">
        <v>0</v>
      </c>
      <c r="P4076" s="5" t="s">
        <v>8271</v>
      </c>
      <c r="Q4076" s="10">
        <f t="shared" si="634"/>
        <v>26.727272727272727</v>
      </c>
      <c r="R4076" s="12">
        <f t="shared" si="635"/>
        <v>0.76363636363636367</v>
      </c>
      <c r="S4076" s="13" t="str">
        <f t="shared" si="640"/>
        <v>Theater</v>
      </c>
      <c r="T4076" s="13" t="str">
        <f t="shared" si="633"/>
        <v>Plays</v>
      </c>
      <c r="U4076" s="18" t="str">
        <f t="shared" si="636"/>
        <v>Nov</v>
      </c>
      <c r="V4076" s="18" t="str">
        <f t="shared" si="637"/>
        <v>Oct</v>
      </c>
      <c r="W4076" s="1">
        <f t="shared" si="641"/>
        <v>2015</v>
      </c>
      <c r="X4076" s="1">
        <f t="shared" si="642"/>
        <v>2015</v>
      </c>
    </row>
    <row r="4077" spans="1:24" ht="40.5" x14ac:dyDescent="0.3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17">
        <f t="shared" si="638"/>
        <v>41820.519444444442</v>
      </c>
      <c r="L4077" s="17">
        <f t="shared" si="639"/>
        <v>41778.837604166663</v>
      </c>
      <c r="M4077" s="5" t="b">
        <v>0</v>
      </c>
      <c r="N4077" s="5">
        <v>13</v>
      </c>
      <c r="O4077" s="5" t="b">
        <v>0</v>
      </c>
      <c r="P4077" s="5" t="s">
        <v>8271</v>
      </c>
      <c r="Q4077" s="10">
        <f t="shared" si="634"/>
        <v>28.8</v>
      </c>
      <c r="R4077" s="12">
        <f t="shared" si="635"/>
        <v>0.65</v>
      </c>
      <c r="S4077" s="13" t="str">
        <f t="shared" si="640"/>
        <v>Theater</v>
      </c>
      <c r="T4077" s="13" t="str">
        <f t="shared" si="633"/>
        <v>Plays</v>
      </c>
      <c r="U4077" s="18" t="str">
        <f t="shared" si="636"/>
        <v>Jun</v>
      </c>
      <c r="V4077" s="18" t="str">
        <f t="shared" si="637"/>
        <v>May</v>
      </c>
      <c r="W4077" s="1">
        <f t="shared" si="641"/>
        <v>2014</v>
      </c>
      <c r="X4077" s="1">
        <f t="shared" si="642"/>
        <v>2014</v>
      </c>
    </row>
    <row r="4078" spans="1:24" ht="40.5" x14ac:dyDescent="0.3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17">
        <f t="shared" si="638"/>
        <v>41933.618750000001</v>
      </c>
      <c r="L4078" s="17">
        <f t="shared" si="639"/>
        <v>41905.587372685179</v>
      </c>
      <c r="M4078" s="5" t="b">
        <v>0</v>
      </c>
      <c r="N4078" s="5">
        <v>0</v>
      </c>
      <c r="O4078" s="5" t="b">
        <v>0</v>
      </c>
      <c r="P4078" s="5" t="s">
        <v>8271</v>
      </c>
      <c r="Q4078" s="10">
        <f t="shared" si="634"/>
        <v>0</v>
      </c>
      <c r="R4078" s="12">
        <f t="shared" si="635"/>
        <v>0</v>
      </c>
      <c r="S4078" s="13" t="str">
        <f t="shared" si="640"/>
        <v>Theater</v>
      </c>
      <c r="T4078" s="13" t="str">
        <f t="shared" si="633"/>
        <v>Plays</v>
      </c>
      <c r="U4078" s="18" t="str">
        <f t="shared" si="636"/>
        <v>Oct</v>
      </c>
      <c r="V4078" s="18" t="str">
        <f t="shared" si="637"/>
        <v>Sep</v>
      </c>
      <c r="W4078" s="1">
        <f t="shared" si="641"/>
        <v>2014</v>
      </c>
      <c r="X4078" s="1">
        <f t="shared" si="642"/>
        <v>2014</v>
      </c>
    </row>
    <row r="4079" spans="1:24" ht="40.5" x14ac:dyDescent="0.3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17">
        <f t="shared" si="638"/>
        <v>42725.502245370364</v>
      </c>
      <c r="L4079" s="17">
        <f t="shared" si="639"/>
        <v>42695.502245370364</v>
      </c>
      <c r="M4079" s="5" t="b">
        <v>0</v>
      </c>
      <c r="N4079" s="5">
        <v>6</v>
      </c>
      <c r="O4079" s="5" t="b">
        <v>0</v>
      </c>
      <c r="P4079" s="5" t="s">
        <v>8271</v>
      </c>
      <c r="Q4079" s="10">
        <f t="shared" si="634"/>
        <v>8.9</v>
      </c>
      <c r="R4079" s="12">
        <f t="shared" si="635"/>
        <v>0.04</v>
      </c>
      <c r="S4079" s="13" t="str">
        <f t="shared" si="640"/>
        <v>Theater</v>
      </c>
      <c r="T4079" s="13" t="str">
        <f t="shared" si="633"/>
        <v>Plays</v>
      </c>
      <c r="U4079" s="18" t="str">
        <f t="shared" si="636"/>
        <v>Dec</v>
      </c>
      <c r="V4079" s="18" t="str">
        <f t="shared" si="637"/>
        <v>Nov</v>
      </c>
      <c r="W4079" s="1">
        <f t="shared" si="641"/>
        <v>2016</v>
      </c>
      <c r="X4079" s="1">
        <f t="shared" si="642"/>
        <v>2016</v>
      </c>
    </row>
    <row r="4080" spans="1:24" ht="40.5" x14ac:dyDescent="0.3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17">
        <f t="shared" si="638"/>
        <v>42762.579189814809</v>
      </c>
      <c r="L4080" s="17">
        <f t="shared" si="639"/>
        <v>42732.579189814809</v>
      </c>
      <c r="M4080" s="5" t="b">
        <v>0</v>
      </c>
      <c r="N4080" s="5">
        <v>0</v>
      </c>
      <c r="O4080" s="5" t="b">
        <v>0</v>
      </c>
      <c r="P4080" s="5" t="s">
        <v>8271</v>
      </c>
      <c r="Q4080" s="10">
        <f t="shared" si="634"/>
        <v>0</v>
      </c>
      <c r="R4080" s="12">
        <f t="shared" si="635"/>
        <v>0</v>
      </c>
      <c r="S4080" s="13" t="str">
        <f t="shared" si="640"/>
        <v>Theater</v>
      </c>
      <c r="T4080" s="13" t="str">
        <f t="shared" ref="T4080:T4115" si="643">IF(ISNUMBER(SEARCH("television",P4080)),"Video/Televison",IF(ISNUMBER(SEARCH("documentary",P4080)),"Video/Documentary",IF(ISNUMBER(SEARCH("drama",P4080)),"Video/Drama",IF(ISNUMBER(SEARCH("science",P4080)),"Video/Science Fiction",IF(ISNUMBER(SEARCH("shorts",P4080)),"Video/Shorts",IF(ISNUMBER(SEARCH("Trucks",P4080)),"Food Trucks",IF(ISNUMBER(SEARCH("restaurants",P4080)),"Restaurants",IF(ISNUMBER(SEARCH("small",P4080)),"Small Batch",IF(ISNUMBER(SEARCH("mobile",P4080)),"Mobile Games",IF(ISNUMBER(SEARCH("tabletop",P4080)),"Tabletop Games",IF(ISNUMBER(SEARCH("video",P4080)),"Video Games",IF(ISNUMBER(SEARCH("audio",P4080)),"Audio",IF(ISNUMBER(SEARCH("classical",P4080)),"Classical",IF(ISNUMBER(SEARCH("electric",P4080)),"Electric Music",IF(ISNUMBER(SEARCH("faith",P4080)),"Faith",IF(ISNUMBER(SEARCH("indie",P4080)),"Indie Music",IF(ISNUMBER(SEARCH("jazz",P4080)),"Jazz",IF(ISNUMBER(SEARCH("metal",P4080)),"Metal",IF(ISNUMBER(SEARCH("pop",P4080)),"Pop",IF(ISNUMBER(SEARCH("world",P4080)),"World Music",IF(ISNUMBER(SEARCH("plays",P4080)),"Plays",IF(ISNUMBER(SEARCH("spaces",P4080)),"Spaces",IF(ISNUMBER(SEARCH("marker",P4080)),"Markerpaces",IF(ISNUMBER(SEARCH("exploration",P4080)),"Space Exploration",IF(ISNUMBER(SEARCH("wearables",P4080)),"Wearables",IF(ISNUMBER(SEARCH("web",P4080)),"Web",IF(ISNUMBER(SEARCH("hardware",P4080)),"Hardware",IF(ISNUMBER(SEARCH("nature",P4080)),"Nature",IF(ISNUMBER(SEARCH("people",P4080)),"People",IF(ISNUMBER(SEARCH("photobooks",P4080)),"Photobooks",IF(ISNUMBER(SEARCH("places",P4080)),"Places",IF(ISNUMBER(SEARCH("nonfiction",P4080)),"Nonfiction",IF(ISNUMBER(SEARCH("fiction",P4080)),"fiction",IF(ISNUMBER(SEARCH("radio",P4080)),"Radio &amp; Podcast",IF(ISNUMBER(SEARCH("translation",P4080)),"Translation",IF(ISNUMBER(SEARCH("musical",P4080)),"Musical",IF(ISNUMBER(SEARCH("rock",P4080)),"Rock",IF(ISNUMBER(SEARCH("books",P4080)),"Books",IF(ISNUMBER(SEARCH("music/electronic",P4080)),"Electronic Music",IF(ISNUMBER(SEARCH("gadgets",P4080)),"Gadgets"))))))))))))))))))))))))))))))))))))))))</f>
        <v>Plays</v>
      </c>
      <c r="U4080" s="18" t="str">
        <f t="shared" si="636"/>
        <v>Jan</v>
      </c>
      <c r="V4080" s="18" t="str">
        <f t="shared" si="637"/>
        <v>Dec</v>
      </c>
      <c r="W4080" s="1">
        <f t="shared" si="641"/>
        <v>2017</v>
      </c>
      <c r="X4080" s="1">
        <f t="shared" si="642"/>
        <v>2016</v>
      </c>
    </row>
    <row r="4081" spans="1:24" ht="40.5" x14ac:dyDescent="0.3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17">
        <f t="shared" si="638"/>
        <v>42540.730567129627</v>
      </c>
      <c r="L4081" s="17">
        <f t="shared" si="639"/>
        <v>42510.730567129627</v>
      </c>
      <c r="M4081" s="5" t="b">
        <v>0</v>
      </c>
      <c r="N4081" s="5">
        <v>1</v>
      </c>
      <c r="O4081" s="5" t="b">
        <v>0</v>
      </c>
      <c r="P4081" s="5" t="s">
        <v>8271</v>
      </c>
      <c r="Q4081" s="10">
        <f t="shared" si="634"/>
        <v>0.16666666666666666</v>
      </c>
      <c r="R4081" s="12">
        <f t="shared" si="635"/>
        <v>3.3333333333333333E-2</v>
      </c>
      <c r="S4081" s="13" t="str">
        <f t="shared" si="640"/>
        <v>Theater</v>
      </c>
      <c r="T4081" s="13" t="str">
        <f t="shared" si="643"/>
        <v>Plays</v>
      </c>
      <c r="U4081" s="18" t="str">
        <f t="shared" si="636"/>
        <v>Jun</v>
      </c>
      <c r="V4081" s="18" t="str">
        <f t="shared" si="637"/>
        <v>May</v>
      </c>
      <c r="W4081" s="1">
        <f t="shared" si="641"/>
        <v>2016</v>
      </c>
      <c r="X4081" s="1">
        <f t="shared" si="642"/>
        <v>2016</v>
      </c>
    </row>
    <row r="4082" spans="1:24" ht="40.5" x14ac:dyDescent="0.3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17">
        <f t="shared" si="638"/>
        <v>42535.579166666663</v>
      </c>
      <c r="L4082" s="17">
        <f t="shared" si="639"/>
        <v>42511.489768518521</v>
      </c>
      <c r="M4082" s="5" t="b">
        <v>0</v>
      </c>
      <c r="N4082" s="5">
        <v>0</v>
      </c>
      <c r="O4082" s="5" t="b">
        <v>0</v>
      </c>
      <c r="P4082" s="5" t="s">
        <v>8271</v>
      </c>
      <c r="Q4082" s="10">
        <f t="shared" si="634"/>
        <v>0</v>
      </c>
      <c r="R4082" s="12">
        <f t="shared" si="635"/>
        <v>0</v>
      </c>
      <c r="S4082" s="13" t="str">
        <f t="shared" si="640"/>
        <v>Theater</v>
      </c>
      <c r="T4082" s="13" t="str">
        <f t="shared" si="643"/>
        <v>Plays</v>
      </c>
      <c r="U4082" s="18" t="str">
        <f t="shared" si="636"/>
        <v>Jun</v>
      </c>
      <c r="V4082" s="18" t="str">
        <f t="shared" si="637"/>
        <v>May</v>
      </c>
      <c r="W4082" s="1">
        <f t="shared" si="641"/>
        <v>2016</v>
      </c>
      <c r="X4082" s="1">
        <f t="shared" si="642"/>
        <v>2016</v>
      </c>
    </row>
    <row r="4083" spans="1:24" ht="40.5" x14ac:dyDescent="0.3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17">
        <f t="shared" si="638"/>
        <v>42071.331307870372</v>
      </c>
      <c r="L4083" s="17">
        <f t="shared" si="639"/>
        <v>42041.372974537029</v>
      </c>
      <c r="M4083" s="5" t="b">
        <v>0</v>
      </c>
      <c r="N4083" s="5">
        <v>12</v>
      </c>
      <c r="O4083" s="5" t="b">
        <v>0</v>
      </c>
      <c r="P4083" s="5" t="s">
        <v>8271</v>
      </c>
      <c r="Q4083" s="10">
        <f t="shared" si="634"/>
        <v>15.737410071942445</v>
      </c>
      <c r="R4083" s="12">
        <f t="shared" si="635"/>
        <v>0.53956834532374098</v>
      </c>
      <c r="S4083" s="13" t="str">
        <f t="shared" si="640"/>
        <v>Theater</v>
      </c>
      <c r="T4083" s="13" t="str">
        <f t="shared" si="643"/>
        <v>Plays</v>
      </c>
      <c r="U4083" s="18" t="str">
        <f t="shared" si="636"/>
        <v>Mar</v>
      </c>
      <c r="V4083" s="18" t="str">
        <f t="shared" si="637"/>
        <v>Feb</v>
      </c>
      <c r="W4083" s="1">
        <f t="shared" si="641"/>
        <v>2015</v>
      </c>
      <c r="X4083" s="1">
        <f t="shared" si="642"/>
        <v>2015</v>
      </c>
    </row>
    <row r="4084" spans="1:24" ht="40.5" x14ac:dyDescent="0.3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17">
        <f t="shared" si="638"/>
        <v>42322.749999999993</v>
      </c>
      <c r="L4084" s="17">
        <f t="shared" si="639"/>
        <v>42306.980937499997</v>
      </c>
      <c r="M4084" s="5" t="b">
        <v>0</v>
      </c>
      <c r="N4084" s="5">
        <v>2</v>
      </c>
      <c r="O4084" s="5" t="b">
        <v>0</v>
      </c>
      <c r="P4084" s="5" t="s">
        <v>8271</v>
      </c>
      <c r="Q4084" s="10">
        <f t="shared" si="634"/>
        <v>2</v>
      </c>
      <c r="R4084" s="12">
        <f t="shared" si="635"/>
        <v>1.3333333333333333</v>
      </c>
      <c r="S4084" s="13" t="str">
        <f t="shared" si="640"/>
        <v>Theater</v>
      </c>
      <c r="T4084" s="13" t="str">
        <f t="shared" si="643"/>
        <v>Plays</v>
      </c>
      <c r="U4084" s="18" t="str">
        <f t="shared" si="636"/>
        <v>Nov</v>
      </c>
      <c r="V4084" s="18" t="str">
        <f t="shared" si="637"/>
        <v>Oct</v>
      </c>
      <c r="W4084" s="1">
        <f t="shared" si="641"/>
        <v>2015</v>
      </c>
      <c r="X4084" s="1">
        <f t="shared" si="642"/>
        <v>2015</v>
      </c>
    </row>
    <row r="4085" spans="1:24" ht="40.5" x14ac:dyDescent="0.3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17">
        <f t="shared" si="638"/>
        <v>42383.553425925922</v>
      </c>
      <c r="L4085" s="17">
        <f t="shared" si="639"/>
        <v>42353.553425925922</v>
      </c>
      <c r="M4085" s="5" t="b">
        <v>0</v>
      </c>
      <c r="N4085" s="5">
        <v>6</v>
      </c>
      <c r="O4085" s="5" t="b">
        <v>0</v>
      </c>
      <c r="P4085" s="5" t="s">
        <v>8271</v>
      </c>
      <c r="Q4085" s="10">
        <f t="shared" si="634"/>
        <v>21.685714285714287</v>
      </c>
      <c r="R4085" s="12">
        <f t="shared" si="635"/>
        <v>0.17142857142857143</v>
      </c>
      <c r="S4085" s="13" t="str">
        <f t="shared" si="640"/>
        <v>Theater</v>
      </c>
      <c r="T4085" s="13" t="str">
        <f t="shared" si="643"/>
        <v>Plays</v>
      </c>
      <c r="U4085" s="18" t="str">
        <f t="shared" si="636"/>
        <v>Jan</v>
      </c>
      <c r="V4085" s="18" t="str">
        <f t="shared" si="637"/>
        <v>Dec</v>
      </c>
      <c r="W4085" s="1">
        <f t="shared" si="641"/>
        <v>2016</v>
      </c>
      <c r="X4085" s="1">
        <f t="shared" si="642"/>
        <v>2015</v>
      </c>
    </row>
    <row r="4086" spans="1:24" ht="40.5" x14ac:dyDescent="0.3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17">
        <f t="shared" si="638"/>
        <v>42652.228078703702</v>
      </c>
      <c r="L4086" s="17">
        <f t="shared" si="639"/>
        <v>42622.228078703702</v>
      </c>
      <c r="M4086" s="5" t="b">
        <v>0</v>
      </c>
      <c r="N4086" s="5">
        <v>1</v>
      </c>
      <c r="O4086" s="5" t="b">
        <v>0</v>
      </c>
      <c r="P4086" s="5" t="s">
        <v>8271</v>
      </c>
      <c r="Q4086" s="10">
        <f t="shared" si="634"/>
        <v>0.33333333333333331</v>
      </c>
      <c r="R4086" s="12">
        <f t="shared" si="635"/>
        <v>3.3333333333333333E-2</v>
      </c>
      <c r="S4086" s="13" t="str">
        <f t="shared" si="640"/>
        <v>Theater</v>
      </c>
      <c r="T4086" s="13" t="str">
        <f t="shared" si="643"/>
        <v>Plays</v>
      </c>
      <c r="U4086" s="18" t="str">
        <f t="shared" si="636"/>
        <v>Oct</v>
      </c>
      <c r="V4086" s="18" t="str">
        <f t="shared" si="637"/>
        <v>Sep</v>
      </c>
      <c r="W4086" s="1">
        <f t="shared" si="641"/>
        <v>2016</v>
      </c>
      <c r="X4086" s="1">
        <f t="shared" si="642"/>
        <v>2016</v>
      </c>
    </row>
    <row r="4087" spans="1:24" ht="40.5" x14ac:dyDescent="0.3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17">
        <f t="shared" si="638"/>
        <v>42086.957638888889</v>
      </c>
      <c r="L4087" s="17">
        <f t="shared" si="639"/>
        <v>42058.395543981482</v>
      </c>
      <c r="M4087" s="5" t="b">
        <v>0</v>
      </c>
      <c r="N4087" s="5">
        <v>1</v>
      </c>
      <c r="O4087" s="5" t="b">
        <v>0</v>
      </c>
      <c r="P4087" s="5" t="s">
        <v>8271</v>
      </c>
      <c r="Q4087" s="10">
        <f t="shared" si="634"/>
        <v>0.2857142857142857</v>
      </c>
      <c r="R4087" s="12">
        <f t="shared" si="635"/>
        <v>2.8571428571428571E-2</v>
      </c>
      <c r="S4087" s="13" t="str">
        <f t="shared" si="640"/>
        <v>Theater</v>
      </c>
      <c r="T4087" s="13" t="str">
        <f t="shared" si="643"/>
        <v>Plays</v>
      </c>
      <c r="U4087" s="18" t="str">
        <f t="shared" si="636"/>
        <v>Mar</v>
      </c>
      <c r="V4087" s="18" t="str">
        <f t="shared" si="637"/>
        <v>Feb</v>
      </c>
      <c r="W4087" s="1">
        <f t="shared" si="641"/>
        <v>2015</v>
      </c>
      <c r="X4087" s="1">
        <f t="shared" si="642"/>
        <v>2015</v>
      </c>
    </row>
    <row r="4088" spans="1:24" ht="40.5" x14ac:dyDescent="0.3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17">
        <f t="shared" si="638"/>
        <v>42328.958333333336</v>
      </c>
      <c r="L4088" s="17">
        <f t="shared" si="639"/>
        <v>42304.732627314814</v>
      </c>
      <c r="M4088" s="5" t="b">
        <v>0</v>
      </c>
      <c r="N4088" s="5">
        <v>5</v>
      </c>
      <c r="O4088" s="5" t="b">
        <v>0</v>
      </c>
      <c r="P4088" s="5" t="s">
        <v>8271</v>
      </c>
      <c r="Q4088" s="10">
        <f t="shared" si="634"/>
        <v>4.7</v>
      </c>
      <c r="R4088" s="12">
        <f t="shared" si="635"/>
        <v>0.5</v>
      </c>
      <c r="S4088" s="13" t="str">
        <f t="shared" si="640"/>
        <v>Theater</v>
      </c>
      <c r="T4088" s="13" t="str">
        <f t="shared" si="643"/>
        <v>Plays</v>
      </c>
      <c r="U4088" s="18" t="str">
        <f t="shared" si="636"/>
        <v>Nov</v>
      </c>
      <c r="V4088" s="18" t="str">
        <f t="shared" si="637"/>
        <v>Oct</v>
      </c>
      <c r="W4088" s="1">
        <f t="shared" si="641"/>
        <v>2015</v>
      </c>
      <c r="X4088" s="1">
        <f t="shared" si="642"/>
        <v>2015</v>
      </c>
    </row>
    <row r="4089" spans="1:24" ht="40.5" x14ac:dyDescent="0.3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17">
        <f t="shared" si="638"/>
        <v>42568.53456018518</v>
      </c>
      <c r="L4089" s="17">
        <f t="shared" si="639"/>
        <v>42538.53456018518</v>
      </c>
      <c r="M4089" s="5" t="b">
        <v>0</v>
      </c>
      <c r="N4089" s="5">
        <v>0</v>
      </c>
      <c r="O4089" s="5" t="b">
        <v>0</v>
      </c>
      <c r="P4089" s="5" t="s">
        <v>8271</v>
      </c>
      <c r="Q4089" s="10">
        <f t="shared" si="634"/>
        <v>0</v>
      </c>
      <c r="R4089" s="12">
        <f t="shared" si="635"/>
        <v>0</v>
      </c>
      <c r="S4089" s="13" t="str">
        <f t="shared" si="640"/>
        <v>Theater</v>
      </c>
      <c r="T4089" s="13" t="str">
        <f t="shared" si="643"/>
        <v>Plays</v>
      </c>
      <c r="U4089" s="18" t="str">
        <f t="shared" si="636"/>
        <v>Jul</v>
      </c>
      <c r="V4089" s="18" t="str">
        <f t="shared" si="637"/>
        <v>Jun</v>
      </c>
      <c r="W4089" s="1">
        <f t="shared" si="641"/>
        <v>2016</v>
      </c>
      <c r="X4089" s="1">
        <f t="shared" si="642"/>
        <v>2016</v>
      </c>
    </row>
    <row r="4090" spans="1:24" ht="40.5" x14ac:dyDescent="0.3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17">
        <f t="shared" si="638"/>
        <v>42020.226388888885</v>
      </c>
      <c r="L4090" s="17">
        <f t="shared" si="639"/>
        <v>41990.40421296296</v>
      </c>
      <c r="M4090" s="5" t="b">
        <v>0</v>
      </c>
      <c r="N4090" s="5">
        <v>3</v>
      </c>
      <c r="O4090" s="5" t="b">
        <v>0</v>
      </c>
      <c r="P4090" s="5" t="s">
        <v>8271</v>
      </c>
      <c r="Q4090" s="10">
        <f t="shared" si="634"/>
        <v>10.8</v>
      </c>
      <c r="R4090" s="12">
        <f t="shared" si="635"/>
        <v>0.15</v>
      </c>
      <c r="S4090" s="13" t="str">
        <f t="shared" si="640"/>
        <v>Theater</v>
      </c>
      <c r="T4090" s="13" t="str">
        <f t="shared" si="643"/>
        <v>Plays</v>
      </c>
      <c r="U4090" s="18" t="str">
        <f t="shared" si="636"/>
        <v>Jan</v>
      </c>
      <c r="V4090" s="18" t="str">
        <f t="shared" si="637"/>
        <v>Dec</v>
      </c>
      <c r="W4090" s="1">
        <f t="shared" si="641"/>
        <v>2015</v>
      </c>
      <c r="X4090" s="1">
        <f t="shared" si="642"/>
        <v>2014</v>
      </c>
    </row>
    <row r="4091" spans="1:24" ht="60.75" x14ac:dyDescent="0.3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17">
        <f t="shared" si="638"/>
        <v>42155.524305555555</v>
      </c>
      <c r="L4091" s="17">
        <f t="shared" si="639"/>
        <v>42122.524166666662</v>
      </c>
      <c r="M4091" s="5" t="b">
        <v>0</v>
      </c>
      <c r="N4091" s="5">
        <v>8</v>
      </c>
      <c r="O4091" s="5" t="b">
        <v>0</v>
      </c>
      <c r="P4091" s="5" t="s">
        <v>8271</v>
      </c>
      <c r="Q4091" s="10">
        <f t="shared" si="634"/>
        <v>4.8</v>
      </c>
      <c r="R4091" s="12">
        <f t="shared" si="635"/>
        <v>0.16</v>
      </c>
      <c r="S4091" s="13" t="str">
        <f t="shared" si="640"/>
        <v>Theater</v>
      </c>
      <c r="T4091" s="13" t="str">
        <f t="shared" si="643"/>
        <v>Plays</v>
      </c>
      <c r="U4091" s="18" t="str">
        <f t="shared" si="636"/>
        <v>May</v>
      </c>
      <c r="V4091" s="18" t="str">
        <f t="shared" si="637"/>
        <v>Apr</v>
      </c>
      <c r="W4091" s="1">
        <f t="shared" si="641"/>
        <v>2015</v>
      </c>
      <c r="X4091" s="1">
        <f t="shared" si="642"/>
        <v>2015</v>
      </c>
    </row>
    <row r="4092" spans="1:24" ht="40.5" x14ac:dyDescent="0.3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17">
        <f t="shared" si="638"/>
        <v>42223.416666666664</v>
      </c>
      <c r="L4092" s="17">
        <f t="shared" si="639"/>
        <v>42209.464548611104</v>
      </c>
      <c r="M4092" s="5" t="b">
        <v>0</v>
      </c>
      <c r="N4092" s="5">
        <v>3</v>
      </c>
      <c r="O4092" s="5" t="b">
        <v>0</v>
      </c>
      <c r="P4092" s="5" t="s">
        <v>8271</v>
      </c>
      <c r="Q4092" s="10">
        <f t="shared" si="634"/>
        <v>3.2</v>
      </c>
      <c r="R4092" s="12">
        <f t="shared" si="635"/>
        <v>0.3</v>
      </c>
      <c r="S4092" s="13" t="str">
        <f t="shared" si="640"/>
        <v>Theater</v>
      </c>
      <c r="T4092" s="13" t="str">
        <f t="shared" si="643"/>
        <v>Plays</v>
      </c>
      <c r="U4092" s="18" t="str">
        <f t="shared" si="636"/>
        <v>Aug</v>
      </c>
      <c r="V4092" s="18" t="str">
        <f t="shared" si="637"/>
        <v>Jul</v>
      </c>
      <c r="W4092" s="1">
        <f t="shared" si="641"/>
        <v>2015</v>
      </c>
      <c r="X4092" s="1">
        <f t="shared" si="642"/>
        <v>2015</v>
      </c>
    </row>
    <row r="4093" spans="1:24" ht="40.5" x14ac:dyDescent="0.3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17">
        <f t="shared" si="638"/>
        <v>42020.298043981478</v>
      </c>
      <c r="L4093" s="17">
        <f t="shared" si="639"/>
        <v>41990.298043981478</v>
      </c>
      <c r="M4093" s="5" t="b">
        <v>0</v>
      </c>
      <c r="N4093" s="5">
        <v>8</v>
      </c>
      <c r="O4093" s="5" t="b">
        <v>0</v>
      </c>
      <c r="P4093" s="5" t="s">
        <v>8271</v>
      </c>
      <c r="Q4093" s="10">
        <f t="shared" si="634"/>
        <v>12.75</v>
      </c>
      <c r="R4093" s="12">
        <f t="shared" si="635"/>
        <v>0.5</v>
      </c>
      <c r="S4093" s="13" t="str">
        <f t="shared" si="640"/>
        <v>Theater</v>
      </c>
      <c r="T4093" s="13" t="str">
        <f t="shared" si="643"/>
        <v>Plays</v>
      </c>
      <c r="U4093" s="18" t="str">
        <f t="shared" si="636"/>
        <v>Jan</v>
      </c>
      <c r="V4093" s="18" t="str">
        <f t="shared" si="637"/>
        <v>Dec</v>
      </c>
      <c r="W4093" s="1">
        <f t="shared" si="641"/>
        <v>2015</v>
      </c>
      <c r="X4093" s="1">
        <f t="shared" si="642"/>
        <v>2014</v>
      </c>
    </row>
    <row r="4094" spans="1:24" ht="40.5" x14ac:dyDescent="0.3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17">
        <f t="shared" si="638"/>
        <v>42098.944988425923</v>
      </c>
      <c r="L4094" s="17">
        <f t="shared" si="639"/>
        <v>42038.986655092587</v>
      </c>
      <c r="M4094" s="5" t="b">
        <v>0</v>
      </c>
      <c r="N4094" s="5">
        <v>1</v>
      </c>
      <c r="O4094" s="5" t="b">
        <v>0</v>
      </c>
      <c r="P4094" s="5" t="s">
        <v>8271</v>
      </c>
      <c r="Q4094" s="10">
        <f t="shared" si="634"/>
        <v>1.8181818181818181E-2</v>
      </c>
      <c r="R4094" s="12">
        <f t="shared" si="635"/>
        <v>9.0909090909090909E-4</v>
      </c>
      <c r="S4094" s="13" t="str">
        <f t="shared" si="640"/>
        <v>Theater</v>
      </c>
      <c r="T4094" s="13" t="str">
        <f t="shared" si="643"/>
        <v>Plays</v>
      </c>
      <c r="U4094" s="18" t="str">
        <f t="shared" si="636"/>
        <v>Apr</v>
      </c>
      <c r="V4094" s="18" t="str">
        <f t="shared" si="637"/>
        <v>Feb</v>
      </c>
      <c r="W4094" s="1">
        <f t="shared" si="641"/>
        <v>2015</v>
      </c>
      <c r="X4094" s="1">
        <f t="shared" si="642"/>
        <v>2015</v>
      </c>
    </row>
    <row r="4095" spans="1:24" ht="40.5" x14ac:dyDescent="0.3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17">
        <f t="shared" si="638"/>
        <v>42238.607557870368</v>
      </c>
      <c r="L4095" s="17">
        <f t="shared" si="639"/>
        <v>42178.607557870368</v>
      </c>
      <c r="M4095" s="5" t="b">
        <v>0</v>
      </c>
      <c r="N4095" s="5">
        <v>4</v>
      </c>
      <c r="O4095" s="5" t="b">
        <v>0</v>
      </c>
      <c r="P4095" s="5" t="s">
        <v>8271</v>
      </c>
      <c r="Q4095" s="10">
        <f t="shared" si="634"/>
        <v>2.4</v>
      </c>
      <c r="R4095" s="12">
        <f t="shared" si="635"/>
        <v>0.16</v>
      </c>
      <c r="S4095" s="13" t="str">
        <f t="shared" si="640"/>
        <v>Theater</v>
      </c>
      <c r="T4095" s="13" t="str">
        <f t="shared" si="643"/>
        <v>Plays</v>
      </c>
      <c r="U4095" s="18" t="str">
        <f t="shared" si="636"/>
        <v>Aug</v>
      </c>
      <c r="V4095" s="18" t="str">
        <f t="shared" si="637"/>
        <v>Jun</v>
      </c>
      <c r="W4095" s="1">
        <f t="shared" si="641"/>
        <v>2015</v>
      </c>
      <c r="X4095" s="1">
        <f t="shared" si="642"/>
        <v>2015</v>
      </c>
    </row>
    <row r="4096" spans="1:24" ht="40.5" x14ac:dyDescent="0.3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17">
        <f t="shared" si="638"/>
        <v>41933.999305555553</v>
      </c>
      <c r="L4096" s="17">
        <f t="shared" si="639"/>
        <v>41889.878472222219</v>
      </c>
      <c r="M4096" s="5" t="b">
        <v>0</v>
      </c>
      <c r="N4096" s="5">
        <v>8</v>
      </c>
      <c r="O4096" s="5" t="b">
        <v>0</v>
      </c>
      <c r="P4096" s="5" t="s">
        <v>8271</v>
      </c>
      <c r="Q4096" s="10">
        <f t="shared" si="634"/>
        <v>36.5</v>
      </c>
      <c r="R4096" s="12">
        <f t="shared" si="635"/>
        <v>0.4</v>
      </c>
      <c r="S4096" s="13" t="str">
        <f t="shared" si="640"/>
        <v>Theater</v>
      </c>
      <c r="T4096" s="13" t="str">
        <f t="shared" si="643"/>
        <v>Plays</v>
      </c>
      <c r="U4096" s="18" t="str">
        <f t="shared" si="636"/>
        <v>Oct</v>
      </c>
      <c r="V4096" s="18" t="str">
        <f t="shared" si="637"/>
        <v>Sep</v>
      </c>
      <c r="W4096" s="1">
        <f t="shared" si="641"/>
        <v>2014</v>
      </c>
      <c r="X4096" s="1">
        <f t="shared" si="642"/>
        <v>2014</v>
      </c>
    </row>
    <row r="4097" spans="1:24" ht="40.5" x14ac:dyDescent="0.3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17">
        <f t="shared" si="638"/>
        <v>42722.823495370372</v>
      </c>
      <c r="L4097" s="17">
        <f t="shared" si="639"/>
        <v>42692.823495370372</v>
      </c>
      <c r="M4097" s="5" t="b">
        <v>0</v>
      </c>
      <c r="N4097" s="5">
        <v>1</v>
      </c>
      <c r="O4097" s="5" t="b">
        <v>0</v>
      </c>
      <c r="P4097" s="5" t="s">
        <v>8271</v>
      </c>
      <c r="Q4097" s="10">
        <f t="shared" si="634"/>
        <v>2.6666666666666665</v>
      </c>
      <c r="R4097" s="12">
        <f t="shared" si="635"/>
        <v>3.3333333333333335E-3</v>
      </c>
      <c r="S4097" s="13" t="str">
        <f t="shared" si="640"/>
        <v>Theater</v>
      </c>
      <c r="T4097" s="13" t="str">
        <f t="shared" si="643"/>
        <v>Plays</v>
      </c>
      <c r="U4097" s="18" t="str">
        <f t="shared" si="636"/>
        <v>Dec</v>
      </c>
      <c r="V4097" s="18" t="str">
        <f t="shared" si="637"/>
        <v>Nov</v>
      </c>
      <c r="W4097" s="1">
        <f t="shared" si="641"/>
        <v>2016</v>
      </c>
      <c r="X4097" s="1">
        <f t="shared" si="642"/>
        <v>2016</v>
      </c>
    </row>
    <row r="4098" spans="1:24" ht="60.75" x14ac:dyDescent="0.3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17">
        <f t="shared" si="638"/>
        <v>42794.160416666666</v>
      </c>
      <c r="L4098" s="17">
        <f t="shared" si="639"/>
        <v>42750.321979166663</v>
      </c>
      <c r="M4098" s="5" t="b">
        <v>0</v>
      </c>
      <c r="N4098" s="5">
        <v>5</v>
      </c>
      <c r="O4098" s="5" t="b">
        <v>0</v>
      </c>
      <c r="P4098" s="5" t="s">
        <v>8271</v>
      </c>
      <c r="Q4098" s="10">
        <f t="shared" ref="Q4098:Q4115" si="644">100*E4098/D4098</f>
        <v>11.428571428571429</v>
      </c>
      <c r="R4098" s="12">
        <f t="shared" ref="R4098:R4115" si="645">100*N4098/D4098</f>
        <v>0.14285714285714285</v>
      </c>
      <c r="S4098" s="13" t="str">
        <f t="shared" si="640"/>
        <v>Theater</v>
      </c>
      <c r="T4098" s="13" t="str">
        <f t="shared" si="643"/>
        <v>Plays</v>
      </c>
      <c r="U4098" s="18" t="str">
        <f t="shared" ref="U4098:U4115" si="646">TEXT((I4098/86400)+25569+(-5/24), "mmm")</f>
        <v>Feb</v>
      </c>
      <c r="V4098" s="18" t="str">
        <f t="shared" ref="V4098:V4115" si="647">TEXT((J4098/86400)+25569+(-5/24), "mmm")</f>
        <v>Jan</v>
      </c>
      <c r="W4098" s="1">
        <f t="shared" si="641"/>
        <v>2017</v>
      </c>
      <c r="X4098" s="1">
        <f t="shared" si="642"/>
        <v>2017</v>
      </c>
    </row>
    <row r="4099" spans="1:24" ht="40.5" x14ac:dyDescent="0.3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17">
        <f t="shared" ref="K4099:K4115" si="648">(I4099/86400)+25569+(-5/24)</f>
        <v>42400.788194444445</v>
      </c>
      <c r="L4099" s="17">
        <f t="shared" ref="L4099:L4115" si="649">(J4099/86400)+25569+(-5/24)</f>
        <v>42344.616168981483</v>
      </c>
      <c r="M4099" s="5" t="b">
        <v>0</v>
      </c>
      <c r="N4099" s="5">
        <v>0</v>
      </c>
      <c r="O4099" s="5" t="b">
        <v>0</v>
      </c>
      <c r="P4099" s="5" t="s">
        <v>8271</v>
      </c>
      <c r="Q4099" s="10">
        <f t="shared" si="644"/>
        <v>0</v>
      </c>
      <c r="R4099" s="12">
        <f t="shared" si="645"/>
        <v>0</v>
      </c>
      <c r="S4099" s="13" t="str">
        <f t="shared" ref="S4099:S4115" si="650">IF(ISNUMBER(SEARCH("film",P4099)),"Film",IF(ISNUMBER(SEARCH("theater",P4099)),"Theater",IF(ISNUMBER(SEARCH("music",P4099)),"Music",IF(ISNUMBER(SEARCH("technology",P4099)),"Technology",IF(ISNUMBER(SEARCH("journalism",P4099)),"Journalism",IF(ISNUMBER(SEARCH("games",P4099)),"Games",IF(ISNUMBER(SEARCH("food",P4099)),"Food",IF(ISNUMBER(SEARCH("photography",P4099)),"Photography",IF(ISNUMBER(SEARCH("publishing",P4099)),"Publishing")))))))))</f>
        <v>Theater</v>
      </c>
      <c r="T4099" s="13" t="str">
        <f t="shared" si="643"/>
        <v>Plays</v>
      </c>
      <c r="U4099" s="18" t="str">
        <f t="shared" si="646"/>
        <v>Jan</v>
      </c>
      <c r="V4099" s="18" t="str">
        <f t="shared" si="647"/>
        <v>Dec</v>
      </c>
      <c r="W4099" s="1">
        <f t="shared" ref="W4099:W4115" si="651">YEAR(K4099)</f>
        <v>2016</v>
      </c>
      <c r="X4099" s="1">
        <f t="shared" ref="X4099:X4115" si="652">YEAR(L4099)</f>
        <v>2015</v>
      </c>
    </row>
    <row r="4100" spans="1:24" ht="40.5" x14ac:dyDescent="0.3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17">
        <f t="shared" si="648"/>
        <v>42525.51385416666</v>
      </c>
      <c r="L4100" s="17">
        <f t="shared" si="649"/>
        <v>42495.51385416666</v>
      </c>
      <c r="M4100" s="5" t="b">
        <v>0</v>
      </c>
      <c r="N4100" s="5">
        <v>0</v>
      </c>
      <c r="O4100" s="5" t="b">
        <v>0</v>
      </c>
      <c r="P4100" s="5" t="s">
        <v>8271</v>
      </c>
      <c r="Q4100" s="10">
        <f t="shared" si="644"/>
        <v>0</v>
      </c>
      <c r="R4100" s="12">
        <f t="shared" si="645"/>
        <v>0</v>
      </c>
      <c r="S4100" s="13" t="str">
        <f t="shared" si="650"/>
        <v>Theater</v>
      </c>
      <c r="T4100" s="13" t="str">
        <f t="shared" si="643"/>
        <v>Plays</v>
      </c>
      <c r="U4100" s="18" t="str">
        <f t="shared" si="646"/>
        <v>Jun</v>
      </c>
      <c r="V4100" s="18" t="str">
        <f t="shared" si="647"/>
        <v>May</v>
      </c>
      <c r="W4100" s="1">
        <f t="shared" si="651"/>
        <v>2016</v>
      </c>
      <c r="X4100" s="1">
        <f t="shared" si="652"/>
        <v>2016</v>
      </c>
    </row>
    <row r="4101" spans="1:24" ht="40.5" x14ac:dyDescent="0.3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17">
        <f t="shared" si="648"/>
        <v>42615.642048611109</v>
      </c>
      <c r="L4101" s="17">
        <f t="shared" si="649"/>
        <v>42570.642048611109</v>
      </c>
      <c r="M4101" s="5" t="b">
        <v>0</v>
      </c>
      <c r="N4101" s="5">
        <v>1</v>
      </c>
      <c r="O4101" s="5" t="b">
        <v>0</v>
      </c>
      <c r="P4101" s="5" t="s">
        <v>8271</v>
      </c>
      <c r="Q4101" s="10">
        <f t="shared" si="644"/>
        <v>1.1111111111111112</v>
      </c>
      <c r="R4101" s="12">
        <f t="shared" si="645"/>
        <v>2.2222222222222223E-2</v>
      </c>
      <c r="S4101" s="13" t="str">
        <f t="shared" si="650"/>
        <v>Theater</v>
      </c>
      <c r="T4101" s="13" t="str">
        <f t="shared" si="643"/>
        <v>Plays</v>
      </c>
      <c r="U4101" s="18" t="str">
        <f t="shared" si="646"/>
        <v>Sep</v>
      </c>
      <c r="V4101" s="18" t="str">
        <f t="shared" si="647"/>
        <v>Jul</v>
      </c>
      <c r="W4101" s="1">
        <f t="shared" si="651"/>
        <v>2016</v>
      </c>
      <c r="X4101" s="1">
        <f t="shared" si="652"/>
        <v>2016</v>
      </c>
    </row>
    <row r="4102" spans="1:24" ht="40.5" x14ac:dyDescent="0.3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17">
        <f t="shared" si="648"/>
        <v>41936.916550925926</v>
      </c>
      <c r="L4102" s="17">
        <f t="shared" si="649"/>
        <v>41926.916550925926</v>
      </c>
      <c r="M4102" s="5" t="b">
        <v>0</v>
      </c>
      <c r="N4102" s="5">
        <v>0</v>
      </c>
      <c r="O4102" s="5" t="b">
        <v>0</v>
      </c>
      <c r="P4102" s="5" t="s">
        <v>8271</v>
      </c>
      <c r="Q4102" s="10">
        <f t="shared" si="644"/>
        <v>0</v>
      </c>
      <c r="R4102" s="12">
        <f t="shared" si="645"/>
        <v>0</v>
      </c>
      <c r="S4102" s="13" t="str">
        <f t="shared" si="650"/>
        <v>Theater</v>
      </c>
      <c r="T4102" s="13" t="str">
        <f t="shared" si="643"/>
        <v>Plays</v>
      </c>
      <c r="U4102" s="18" t="str">
        <f t="shared" si="646"/>
        <v>Oct</v>
      </c>
      <c r="V4102" s="18" t="str">
        <f t="shared" si="647"/>
        <v>Oct</v>
      </c>
      <c r="W4102" s="1">
        <f t="shared" si="651"/>
        <v>2014</v>
      </c>
      <c r="X4102" s="1">
        <f t="shared" si="652"/>
        <v>2014</v>
      </c>
    </row>
    <row r="4103" spans="1:24" ht="60.75" x14ac:dyDescent="0.3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17">
        <f t="shared" si="648"/>
        <v>42760.695393518516</v>
      </c>
      <c r="L4103" s="17">
        <f t="shared" si="649"/>
        <v>42730.695393518516</v>
      </c>
      <c r="M4103" s="5" t="b">
        <v>0</v>
      </c>
      <c r="N4103" s="5">
        <v>0</v>
      </c>
      <c r="O4103" s="5" t="b">
        <v>0</v>
      </c>
      <c r="P4103" s="5" t="s">
        <v>8271</v>
      </c>
      <c r="Q4103" s="10">
        <f t="shared" si="644"/>
        <v>0</v>
      </c>
      <c r="R4103" s="12">
        <f t="shared" si="645"/>
        <v>0</v>
      </c>
      <c r="S4103" s="13" t="str">
        <f t="shared" si="650"/>
        <v>Theater</v>
      </c>
      <c r="T4103" s="13" t="str">
        <f t="shared" si="643"/>
        <v>Plays</v>
      </c>
      <c r="U4103" s="18" t="str">
        <f t="shared" si="646"/>
        <v>Jan</v>
      </c>
      <c r="V4103" s="18" t="str">
        <f t="shared" si="647"/>
        <v>Dec</v>
      </c>
      <c r="W4103" s="1">
        <f t="shared" si="651"/>
        <v>2017</v>
      </c>
      <c r="X4103" s="1">
        <f t="shared" si="652"/>
        <v>2016</v>
      </c>
    </row>
    <row r="4104" spans="1:24" ht="40.5" x14ac:dyDescent="0.3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17">
        <f t="shared" si="648"/>
        <v>42505.639733796292</v>
      </c>
      <c r="L4104" s="17">
        <f t="shared" si="649"/>
        <v>42475.639733796292</v>
      </c>
      <c r="M4104" s="5" t="b">
        <v>0</v>
      </c>
      <c r="N4104" s="5">
        <v>6</v>
      </c>
      <c r="O4104" s="5" t="b">
        <v>0</v>
      </c>
      <c r="P4104" s="5" t="s">
        <v>8271</v>
      </c>
      <c r="Q4104" s="10">
        <f t="shared" si="644"/>
        <v>27.4</v>
      </c>
      <c r="R4104" s="12">
        <f t="shared" si="645"/>
        <v>1.2</v>
      </c>
      <c r="S4104" s="13" t="str">
        <f t="shared" si="650"/>
        <v>Theater</v>
      </c>
      <c r="T4104" s="13" t="str">
        <f t="shared" si="643"/>
        <v>Plays</v>
      </c>
      <c r="U4104" s="18" t="str">
        <f t="shared" si="646"/>
        <v>May</v>
      </c>
      <c r="V4104" s="18" t="str">
        <f t="shared" si="647"/>
        <v>Apr</v>
      </c>
      <c r="W4104" s="1">
        <f t="shared" si="651"/>
        <v>2016</v>
      </c>
      <c r="X4104" s="1">
        <f t="shared" si="652"/>
        <v>2016</v>
      </c>
    </row>
    <row r="4105" spans="1:24" ht="40.5" x14ac:dyDescent="0.3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17">
        <f t="shared" si="648"/>
        <v>42242.563888888886</v>
      </c>
      <c r="L4105" s="17">
        <f t="shared" si="649"/>
        <v>42188.624606481484</v>
      </c>
      <c r="M4105" s="5" t="b">
        <v>0</v>
      </c>
      <c r="N4105" s="5">
        <v>6</v>
      </c>
      <c r="O4105" s="5" t="b">
        <v>0</v>
      </c>
      <c r="P4105" s="5" t="s">
        <v>8271</v>
      </c>
      <c r="Q4105" s="10">
        <f t="shared" si="644"/>
        <v>10</v>
      </c>
      <c r="R4105" s="12">
        <f t="shared" si="645"/>
        <v>0.6</v>
      </c>
      <c r="S4105" s="13" t="str">
        <f t="shared" si="650"/>
        <v>Theater</v>
      </c>
      <c r="T4105" s="13" t="str">
        <f t="shared" si="643"/>
        <v>Plays</v>
      </c>
      <c r="U4105" s="18" t="str">
        <f t="shared" si="646"/>
        <v>Aug</v>
      </c>
      <c r="V4105" s="18" t="str">
        <f t="shared" si="647"/>
        <v>Jul</v>
      </c>
      <c r="W4105" s="1">
        <f t="shared" si="651"/>
        <v>2015</v>
      </c>
      <c r="X4105" s="1">
        <f t="shared" si="652"/>
        <v>2015</v>
      </c>
    </row>
    <row r="4106" spans="1:24" ht="40.5" x14ac:dyDescent="0.3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17">
        <f t="shared" si="648"/>
        <v>42670.069837962961</v>
      </c>
      <c r="L4106" s="17">
        <f t="shared" si="649"/>
        <v>42640.069837962961</v>
      </c>
      <c r="M4106" s="5" t="b">
        <v>0</v>
      </c>
      <c r="N4106" s="5">
        <v>14</v>
      </c>
      <c r="O4106" s="5" t="b">
        <v>0</v>
      </c>
      <c r="P4106" s="5" t="s">
        <v>8271</v>
      </c>
      <c r="Q4106" s="10">
        <f t="shared" si="644"/>
        <v>21.366666666666667</v>
      </c>
      <c r="R4106" s="12">
        <f t="shared" si="645"/>
        <v>0.46666666666666667</v>
      </c>
      <c r="S4106" s="13" t="str">
        <f t="shared" si="650"/>
        <v>Theater</v>
      </c>
      <c r="T4106" s="13" t="str">
        <f t="shared" si="643"/>
        <v>Plays</v>
      </c>
      <c r="U4106" s="18" t="str">
        <f t="shared" si="646"/>
        <v>Oct</v>
      </c>
      <c r="V4106" s="18" t="str">
        <f t="shared" si="647"/>
        <v>Sep</v>
      </c>
      <c r="W4106" s="1">
        <f t="shared" si="651"/>
        <v>2016</v>
      </c>
      <c r="X4106" s="1">
        <f t="shared" si="652"/>
        <v>2016</v>
      </c>
    </row>
    <row r="4107" spans="1:24" ht="40.5" x14ac:dyDescent="0.3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17">
        <f t="shared" si="648"/>
        <v>42729.802187499998</v>
      </c>
      <c r="L4107" s="17">
        <f t="shared" si="649"/>
        <v>42696.802187499998</v>
      </c>
      <c r="M4107" s="5" t="b">
        <v>0</v>
      </c>
      <c r="N4107" s="5">
        <v>6</v>
      </c>
      <c r="O4107" s="5" t="b">
        <v>0</v>
      </c>
      <c r="P4107" s="5" t="s">
        <v>8271</v>
      </c>
      <c r="Q4107" s="10">
        <f t="shared" si="644"/>
        <v>6.9696969696969697</v>
      </c>
      <c r="R4107" s="12">
        <f t="shared" si="645"/>
        <v>1.8181818181818181E-2</v>
      </c>
      <c r="S4107" s="13" t="str">
        <f t="shared" si="650"/>
        <v>Theater</v>
      </c>
      <c r="T4107" s="13" t="str">
        <f t="shared" si="643"/>
        <v>Plays</v>
      </c>
      <c r="U4107" s="18" t="str">
        <f t="shared" si="646"/>
        <v>Dec</v>
      </c>
      <c r="V4107" s="18" t="str">
        <f t="shared" si="647"/>
        <v>Nov</v>
      </c>
      <c r="W4107" s="1">
        <f t="shared" si="651"/>
        <v>2016</v>
      </c>
      <c r="X4107" s="1">
        <f t="shared" si="652"/>
        <v>2016</v>
      </c>
    </row>
    <row r="4108" spans="1:24" ht="40.5" x14ac:dyDescent="0.3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17">
        <f t="shared" si="648"/>
        <v>42095.833333333336</v>
      </c>
      <c r="L4108" s="17">
        <f t="shared" si="649"/>
        <v>42052.841041666667</v>
      </c>
      <c r="M4108" s="5" t="b">
        <v>0</v>
      </c>
      <c r="N4108" s="5">
        <v>33</v>
      </c>
      <c r="O4108" s="5" t="b">
        <v>0</v>
      </c>
      <c r="P4108" s="5" t="s">
        <v>8271</v>
      </c>
      <c r="Q4108" s="10">
        <f t="shared" si="644"/>
        <v>70.599999999999994</v>
      </c>
      <c r="R4108" s="12">
        <f t="shared" si="645"/>
        <v>0.66</v>
      </c>
      <c r="S4108" s="13" t="str">
        <f t="shared" si="650"/>
        <v>Theater</v>
      </c>
      <c r="T4108" s="13" t="str">
        <f t="shared" si="643"/>
        <v>Plays</v>
      </c>
      <c r="U4108" s="18" t="str">
        <f t="shared" si="646"/>
        <v>Apr</v>
      </c>
      <c r="V4108" s="18" t="str">
        <f t="shared" si="647"/>
        <v>Feb</v>
      </c>
      <c r="W4108" s="1">
        <f t="shared" si="651"/>
        <v>2015</v>
      </c>
      <c r="X4108" s="1">
        <f t="shared" si="652"/>
        <v>2015</v>
      </c>
    </row>
    <row r="4109" spans="1:24" ht="40.5" x14ac:dyDescent="0.3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17">
        <f t="shared" si="648"/>
        <v>41906.708344907405</v>
      </c>
      <c r="L4109" s="17">
        <f t="shared" si="649"/>
        <v>41883.708344907405</v>
      </c>
      <c r="M4109" s="5" t="b">
        <v>0</v>
      </c>
      <c r="N4109" s="5">
        <v>4</v>
      </c>
      <c r="O4109" s="5" t="b">
        <v>0</v>
      </c>
      <c r="P4109" s="5" t="s">
        <v>8271</v>
      </c>
      <c r="Q4109" s="10">
        <f t="shared" si="644"/>
        <v>2.0499999999999998</v>
      </c>
      <c r="R4109" s="12">
        <f t="shared" si="645"/>
        <v>0.2</v>
      </c>
      <c r="S4109" s="13" t="str">
        <f t="shared" si="650"/>
        <v>Theater</v>
      </c>
      <c r="T4109" s="13" t="str">
        <f t="shared" si="643"/>
        <v>Plays</v>
      </c>
      <c r="U4109" s="18" t="str">
        <f t="shared" si="646"/>
        <v>Sep</v>
      </c>
      <c r="V4109" s="18" t="str">
        <f t="shared" si="647"/>
        <v>Sep</v>
      </c>
      <c r="W4109" s="1">
        <f t="shared" si="651"/>
        <v>2014</v>
      </c>
      <c r="X4109" s="1">
        <f t="shared" si="652"/>
        <v>2014</v>
      </c>
    </row>
    <row r="4110" spans="1:24" ht="40.5" x14ac:dyDescent="0.3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17">
        <f t="shared" si="648"/>
        <v>42796.999999999993</v>
      </c>
      <c r="L4110" s="17">
        <f t="shared" si="649"/>
        <v>42766.823344907403</v>
      </c>
      <c r="M4110" s="5" t="b">
        <v>0</v>
      </c>
      <c r="N4110" s="5">
        <v>1</v>
      </c>
      <c r="O4110" s="5" t="b">
        <v>0</v>
      </c>
      <c r="P4110" s="5" t="s">
        <v>8271</v>
      </c>
      <c r="Q4110" s="10">
        <f t="shared" si="644"/>
        <v>1.9666666666666666</v>
      </c>
      <c r="R4110" s="12">
        <f t="shared" si="645"/>
        <v>3.3333333333333333E-2</v>
      </c>
      <c r="S4110" s="13" t="str">
        <f t="shared" si="650"/>
        <v>Theater</v>
      </c>
      <c r="T4110" s="13" t="str">
        <f t="shared" si="643"/>
        <v>Plays</v>
      </c>
      <c r="U4110" s="18" t="str">
        <f t="shared" si="646"/>
        <v>Mar</v>
      </c>
      <c r="V4110" s="18" t="str">
        <f t="shared" si="647"/>
        <v>Jan</v>
      </c>
      <c r="W4110" s="1">
        <f t="shared" si="651"/>
        <v>2017</v>
      </c>
      <c r="X4110" s="1">
        <f t="shared" si="652"/>
        <v>2017</v>
      </c>
    </row>
    <row r="4111" spans="1:24" ht="40.5" x14ac:dyDescent="0.3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17">
        <f t="shared" si="648"/>
        <v>42337.372731481482</v>
      </c>
      <c r="L4111" s="17">
        <f t="shared" si="649"/>
        <v>42307.331064814811</v>
      </c>
      <c r="M4111" s="5" t="b">
        <v>0</v>
      </c>
      <c r="N4111" s="5">
        <v>0</v>
      </c>
      <c r="O4111" s="5" t="b">
        <v>0</v>
      </c>
      <c r="P4111" s="5" t="s">
        <v>8271</v>
      </c>
      <c r="Q4111" s="10">
        <f t="shared" si="644"/>
        <v>0</v>
      </c>
      <c r="R4111" s="12">
        <f t="shared" si="645"/>
        <v>0</v>
      </c>
      <c r="S4111" s="13" t="str">
        <f t="shared" si="650"/>
        <v>Theater</v>
      </c>
      <c r="T4111" s="13" t="str">
        <f t="shared" si="643"/>
        <v>Plays</v>
      </c>
      <c r="U4111" s="18" t="str">
        <f t="shared" si="646"/>
        <v>Nov</v>
      </c>
      <c r="V4111" s="18" t="str">
        <f t="shared" si="647"/>
        <v>Oct</v>
      </c>
      <c r="W4111" s="1">
        <f t="shared" si="651"/>
        <v>2015</v>
      </c>
      <c r="X4111" s="1">
        <f t="shared" si="652"/>
        <v>2015</v>
      </c>
    </row>
    <row r="4112" spans="1:24" ht="40.5" x14ac:dyDescent="0.3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17">
        <f t="shared" si="648"/>
        <v>42572.418414351851</v>
      </c>
      <c r="L4112" s="17">
        <f t="shared" si="649"/>
        <v>42512.418414351851</v>
      </c>
      <c r="M4112" s="5" t="b">
        <v>0</v>
      </c>
      <c r="N4112" s="5">
        <v>6</v>
      </c>
      <c r="O4112" s="5" t="b">
        <v>0</v>
      </c>
      <c r="P4112" s="5" t="s">
        <v>8271</v>
      </c>
      <c r="Q4112" s="10">
        <f t="shared" si="644"/>
        <v>28.666666666666668</v>
      </c>
      <c r="R4112" s="12">
        <f t="shared" si="645"/>
        <v>2</v>
      </c>
      <c r="S4112" s="13" t="str">
        <f t="shared" si="650"/>
        <v>Theater</v>
      </c>
      <c r="T4112" s="13" t="str">
        <f t="shared" si="643"/>
        <v>Plays</v>
      </c>
      <c r="U4112" s="18" t="str">
        <f t="shared" si="646"/>
        <v>Jul</v>
      </c>
      <c r="V4112" s="18" t="str">
        <f t="shared" si="647"/>
        <v>May</v>
      </c>
      <c r="W4112" s="1">
        <f t="shared" si="651"/>
        <v>2016</v>
      </c>
      <c r="X4112" s="1">
        <f t="shared" si="652"/>
        <v>2016</v>
      </c>
    </row>
    <row r="4113" spans="1:24" ht="40.5" x14ac:dyDescent="0.3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17">
        <f t="shared" si="648"/>
        <v>42058.927546296291</v>
      </c>
      <c r="L4113" s="17">
        <f t="shared" si="649"/>
        <v>42028.927546296291</v>
      </c>
      <c r="M4113" s="5" t="b">
        <v>0</v>
      </c>
      <c r="N4113" s="5">
        <v>6</v>
      </c>
      <c r="O4113" s="5" t="b">
        <v>0</v>
      </c>
      <c r="P4113" s="5" t="s">
        <v>8271</v>
      </c>
      <c r="Q4113" s="10">
        <f t="shared" si="644"/>
        <v>3.1333333333333333</v>
      </c>
      <c r="R4113" s="12">
        <f t="shared" si="645"/>
        <v>0.2</v>
      </c>
      <c r="S4113" s="13" t="str">
        <f t="shared" si="650"/>
        <v>Theater</v>
      </c>
      <c r="T4113" s="13" t="str">
        <f t="shared" si="643"/>
        <v>Plays</v>
      </c>
      <c r="U4113" s="18" t="str">
        <f t="shared" si="646"/>
        <v>Feb</v>
      </c>
      <c r="V4113" s="18" t="str">
        <f t="shared" si="647"/>
        <v>Jan</v>
      </c>
      <c r="W4113" s="1">
        <f t="shared" si="651"/>
        <v>2015</v>
      </c>
      <c r="X4113" s="1">
        <f t="shared" si="652"/>
        <v>2015</v>
      </c>
    </row>
    <row r="4114" spans="1:24" ht="40.5" x14ac:dyDescent="0.3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17">
        <f t="shared" si="648"/>
        <v>42427.791666666664</v>
      </c>
      <c r="L4114" s="17">
        <f t="shared" si="649"/>
        <v>42400.738263888888</v>
      </c>
      <c r="M4114" s="5" t="b">
        <v>0</v>
      </c>
      <c r="N4114" s="5">
        <v>1</v>
      </c>
      <c r="O4114" s="5" t="b">
        <v>0</v>
      </c>
      <c r="P4114" s="5" t="s">
        <v>8271</v>
      </c>
      <c r="Q4114" s="10">
        <f t="shared" si="644"/>
        <v>0.04</v>
      </c>
      <c r="R4114" s="12">
        <f t="shared" si="645"/>
        <v>0.04</v>
      </c>
      <c r="S4114" s="13" t="str">
        <f t="shared" si="650"/>
        <v>Theater</v>
      </c>
      <c r="T4114" s="13" t="str">
        <f t="shared" si="643"/>
        <v>Plays</v>
      </c>
      <c r="U4114" s="18" t="str">
        <f t="shared" si="646"/>
        <v>Feb</v>
      </c>
      <c r="V4114" s="18" t="str">
        <f t="shared" si="647"/>
        <v>Jan</v>
      </c>
      <c r="W4114" s="1">
        <f t="shared" si="651"/>
        <v>2016</v>
      </c>
      <c r="X4114" s="1">
        <f t="shared" si="652"/>
        <v>2016</v>
      </c>
    </row>
    <row r="4115" spans="1:24" ht="40.5" x14ac:dyDescent="0.3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17">
        <f t="shared" si="648"/>
        <v>42377.06527777778</v>
      </c>
      <c r="L4115" s="17">
        <f t="shared" si="649"/>
        <v>42358.364849537036</v>
      </c>
      <c r="M4115" s="5" t="b">
        <v>0</v>
      </c>
      <c r="N4115" s="5">
        <v>3</v>
      </c>
      <c r="O4115" s="5" t="b">
        <v>0</v>
      </c>
      <c r="P4115" s="5" t="s">
        <v>8271</v>
      </c>
      <c r="Q4115" s="10">
        <f t="shared" si="644"/>
        <v>0.2</v>
      </c>
      <c r="R4115" s="12">
        <f t="shared" si="645"/>
        <v>0.2</v>
      </c>
      <c r="S4115" s="13" t="str">
        <f t="shared" si="650"/>
        <v>Theater</v>
      </c>
      <c r="T4115" s="13" t="str">
        <f t="shared" si="643"/>
        <v>Plays</v>
      </c>
      <c r="U4115" s="18" t="str">
        <f t="shared" si="646"/>
        <v>Jan</v>
      </c>
      <c r="V4115" s="18" t="str">
        <f t="shared" si="647"/>
        <v>Dec</v>
      </c>
      <c r="W4115" s="1">
        <f t="shared" si="651"/>
        <v>2016</v>
      </c>
      <c r="X4115" s="1">
        <f t="shared" si="652"/>
        <v>2015</v>
      </c>
    </row>
  </sheetData>
  <autoFilter ref="A1:AX4115" xr:uid="{ADFB52E7-6028-443F-9926-AAB9AFF99002}"/>
  <conditionalFormatting sqref="F2">
    <cfRule type="containsText" dxfId="5" priority="9" operator="containsText" text="successful">
      <formula>NOT(ISERROR(SEARCH("successful",F2)))</formula>
    </cfRule>
  </conditionalFormatting>
  <conditionalFormatting sqref="F3">
    <cfRule type="containsText" dxfId="4" priority="8" operator="containsText" text="successful">
      <formula>NOT(ISERROR(SEARCH("successful",F3)))</formula>
    </cfRule>
  </conditionalFormatting>
  <conditionalFormatting sqref="F2:F4115">
    <cfRule type="containsText" dxfId="3" priority="7" operator="containsText" text="successful">
      <formula>NOT(ISERROR(SEARCH("successful",F2)))</formula>
    </cfRule>
  </conditionalFormatting>
  <conditionalFormatting sqref="F2:F4115">
    <cfRule type="containsText" dxfId="2" priority="6" operator="containsText" text="canceled">
      <formula>NOT(ISERROR(SEARCH("canceled",F2)))</formula>
    </cfRule>
  </conditionalFormatting>
  <conditionalFormatting sqref="F2:F4115">
    <cfRule type="containsText" dxfId="1" priority="5" operator="containsText" text="failed">
      <formula>NOT(ISERROR(SEARCH("failed",F2)))</formula>
    </cfRule>
  </conditionalFormatting>
  <conditionalFormatting sqref="F2:F4115">
    <cfRule type="containsText" dxfId="0" priority="4" operator="containsText" text="live">
      <formula>NOT(ISERROR(SEARCH("live",F2)))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theme="9" tint="0.59999389629810485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42060-6DDD-4FC9-96A6-DBC6893A490C}">
  <dimension ref="A1:AW4115"/>
  <sheetViews>
    <sheetView topLeftCell="T1" zoomScale="55" zoomScaleNormal="55" workbookViewId="0">
      <pane ySplit="1" topLeftCell="A2" activePane="bottomLeft" state="frozen"/>
      <selection pane="bottomLeft" activeCell="Z2" sqref="Z2"/>
    </sheetView>
  </sheetViews>
  <sheetFormatPr defaultRowHeight="20.25" x14ac:dyDescent="0.35"/>
  <cols>
    <col min="1" max="1" width="9.42578125" style="5" bestFit="1" customWidth="1"/>
    <col min="2" max="2" width="38.42578125" style="6" customWidth="1"/>
    <col min="3" max="3" width="94.5703125" style="6" bestFit="1" customWidth="1"/>
    <col min="4" max="4" width="15.7109375" style="5" bestFit="1" customWidth="1"/>
    <col min="5" max="5" width="16.42578125" style="5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30.28515625" style="5" bestFit="1" customWidth="1"/>
    <col min="12" max="12" width="30" style="5" bestFit="1" customWidth="1"/>
    <col min="13" max="13" width="15.42578125" style="5" customWidth="1"/>
    <col min="14" max="14" width="24.5703125" style="5" customWidth="1"/>
    <col min="15" max="15" width="36.42578125" style="5" customWidth="1"/>
    <col min="16" max="16" width="41.140625" style="5" customWidth="1"/>
    <col min="17" max="17" width="28.85546875" style="4" customWidth="1"/>
    <col min="18" max="18" width="29" style="1" customWidth="1"/>
    <col min="19" max="19" width="39.5703125" style="1" customWidth="1"/>
    <col min="20" max="20" width="53.85546875" style="1" customWidth="1"/>
    <col min="21" max="21" width="27.42578125" style="5" customWidth="1"/>
    <col min="22" max="22" width="29.140625" style="5" customWidth="1"/>
    <col min="23" max="23" width="25.7109375" style="1" customWidth="1"/>
    <col min="24" max="24" width="29.140625" style="1" customWidth="1"/>
    <col min="25" max="25" width="28.140625" style="1" customWidth="1"/>
    <col min="26" max="26" width="36.140625" style="1" customWidth="1"/>
    <col min="27" max="49" width="9.140625" style="1"/>
  </cols>
  <sheetData>
    <row r="1" spans="1:26" ht="40.5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3" t="s">
        <v>8362</v>
      </c>
      <c r="L1" s="3" t="s">
        <v>8363</v>
      </c>
      <c r="M1" s="2" t="s">
        <v>8261</v>
      </c>
      <c r="N1" s="2" t="s">
        <v>8262</v>
      </c>
      <c r="O1" s="2" t="s">
        <v>8263</v>
      </c>
      <c r="P1" s="2" t="s">
        <v>8264</v>
      </c>
      <c r="Q1" s="8" t="s">
        <v>8306</v>
      </c>
      <c r="R1" s="11" t="s">
        <v>8307</v>
      </c>
      <c r="S1" s="11" t="s">
        <v>8308</v>
      </c>
      <c r="T1" s="11" t="s">
        <v>8309</v>
      </c>
      <c r="U1" s="2" t="s">
        <v>8364</v>
      </c>
      <c r="V1" s="2" t="s">
        <v>8365</v>
      </c>
      <c r="W1" s="11" t="s">
        <v>8378</v>
      </c>
      <c r="X1" s="11" t="s">
        <v>8379</v>
      </c>
      <c r="Y1" s="11" t="s">
        <v>8380</v>
      </c>
      <c r="Z1" s="1" t="s">
        <v>8394</v>
      </c>
    </row>
    <row r="2" spans="1:26" ht="60.75" x14ac:dyDescent="0.35">
      <c r="A2" s="5">
        <v>0</v>
      </c>
      <c r="B2" s="6" t="s">
        <v>2</v>
      </c>
      <c r="C2" s="9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17">
        <f t="shared" ref="K2:K33" si="0">(I2/86400)+25569+(-5/24)</f>
        <v>42207.916666666664</v>
      </c>
      <c r="L2" s="17">
        <f t="shared" ref="L2:L7" si="1">(J2/86400)+25569+(-5/24)</f>
        <v>42176.798738425925</v>
      </c>
      <c r="M2" s="5" t="b">
        <v>0</v>
      </c>
      <c r="N2" s="5">
        <v>182</v>
      </c>
      <c r="O2" s="5" t="b">
        <v>1</v>
      </c>
      <c r="P2" s="5" t="s">
        <v>8265</v>
      </c>
      <c r="Q2" s="10">
        <f t="shared" ref="Q2:Q65" si="2">100*E2/D2</f>
        <v>136.85882352941175</v>
      </c>
      <c r="R2" s="12">
        <f t="shared" ref="R2:R65" si="3">100*N2/D2</f>
        <v>2.1411764705882352</v>
      </c>
      <c r="S2" s="13" t="str">
        <f t="shared" ref="S2:S66" si="4">IF(ISNUMBER(SEARCH("film",P2)),"Film",IF(ISNUMBER(SEARCH("theater",P2)),"Theater",IF(ISNUMBER(SEARCH("music",P2)),"Music",IF(ISNUMBER(SEARCH("technology",P2)),"Technology",IF(ISNUMBER(SEARCH("journalism",P2)),"Journalism",IF(ISNUMBER(SEARCH("games",P2)),"Games",IF(ISNUMBER(SEARCH("food",P2)),"Food",IF(ISNUMBER(SEARCH("photography",P2)),"Photography",IF(ISNUMBER(SEARCH("publishing",P2)),"Publishing")))))))))</f>
        <v>Film</v>
      </c>
      <c r="T2" s="13" t="str">
        <f t="shared" ref="T2:T65" si="5">IF(ISNUMBER(SEARCH("television",P2)),"Video/Televison",IF(ISNUMBER(SEARCH("documentary",P2)),"Video/Documentary",IF(ISNUMBER(SEARCH("drama",P2)),"Video/Drama",IF(ISNUMBER(SEARCH("science",P2)),"Video/Science Fiction",IF(ISNUMBER(SEARCH("shorts",P2)),"Video/Shorts",IF(ISNUMBER(SEARCH("Trucks",P2)),"Food Trucks",IF(ISNUMBER(SEARCH("restaurants",P2)),"Restaurants",IF(ISNUMBER(SEARCH("small",P2)),"Small Batch",IF(ISNUMBER(SEARCH("mobile",P2)),"Mobile Games",IF(ISNUMBER(SEARCH("tabletop",P2)),"Tabletop Games",IF(ISNUMBER(SEARCH("video",P2)),"Video Games",IF(ISNUMBER(SEARCH("audio",P2)),"Audio",IF(ISNUMBER(SEARCH("classical",P2)),"Classical",IF(ISNUMBER(SEARCH("electric",P2)),"Electric Music",IF(ISNUMBER(SEARCH("faith",P2)),"Faith",IF(ISNUMBER(SEARCH("indie",P2)),"Indie Music",IF(ISNUMBER(SEARCH("jazz",P2)),"Jazz",IF(ISNUMBER(SEARCH("metal",P2)),"Metal",IF(ISNUMBER(SEARCH("pop",P2)),"Pop",IF(ISNUMBER(SEARCH("world",P2)),"World Music",IF(ISNUMBER(SEARCH("plays",P2)),"Plays",IF(ISNUMBER(SEARCH("spaces",P2)),"Spaces",IF(ISNUMBER(SEARCH("marker",P2)),"Markerpaces",IF(ISNUMBER(SEARCH("exploration",P2)),"Space Exploration",IF(ISNUMBER(SEARCH("wearables",P2)),"Wearables",IF(ISNUMBER(SEARCH("web",P2)),"Web",IF(ISNUMBER(SEARCH("hardware",P2)),"Hardware",IF(ISNUMBER(SEARCH("nature",P2)),"Nature",IF(ISNUMBER(SEARCH("people",P2)),"People",IF(ISNUMBER(SEARCH("photobooks",P2)),"Photobooks",IF(ISNUMBER(SEARCH("places",P2)),"Places",IF(ISNUMBER(SEARCH("nonfiction",P2)),"Nonfiction",IF(ISNUMBER(SEARCH("fiction",P2)),"fiction",IF(ISNUMBER(SEARCH("radio",P2)),"Radio &amp; Podcast",IF(ISNUMBER(SEARCH("translation",P2)),"Translation",IF(ISNUMBER(SEARCH("musical",P2)),"Musical",IF(ISNUMBER(SEARCH("rock",P2)),"Rock",IF(ISNUMBER(SEARCH("books",P2)),"Books",IF(ISNUMBER(SEARCH("music/electronic",P2)),"Electronic Music",IF(ISNUMBER(SEARCH("gadgets",P2)),"Gadgets"))))))))))))))))))))))))))))))))))))))))</f>
        <v>Video/Televison</v>
      </c>
      <c r="U2" s="18" t="str">
        <f t="shared" ref="U2:U65" si="6">TEXT((I2/86400)+25569+(-5/24), "mmm")</f>
        <v>Jul</v>
      </c>
      <c r="V2" s="18" t="str">
        <f t="shared" ref="V2:V65" si="7">TEXT((J2/86400)+25569+(-5/24), "mmm")</f>
        <v>Jun</v>
      </c>
      <c r="W2" s="1">
        <f>YEAR(K2)</f>
        <v>2015</v>
      </c>
      <c r="X2" s="1">
        <f>YEAR(L2)</f>
        <v>2015</v>
      </c>
      <c r="Y2" s="1" t="str">
        <f>IF(D2&lt;1000,"Less than 1000", IF(AND(D2&gt;=1000,D2&lt;5000),"1000 to 4999",IF(AND(D2&gt;=5000,D2&lt;10000),"5000 to 9999",IF(AND(D2&gt;=10000,D2&lt;15000),"10000 to 14999",IF(AND(D2&gt;=15000,D2&lt;20000),"15000 to 19999",IF(AND(D2&gt;=20000,D2&lt;25000),"20000 to 24999",IF(AND(D2&gt;=25000,D2&lt;30000),"25000 to 29999",IF(AND(D2&gt;=30000,D2&lt;35000),"30000 to 34999",IF(AND(D2&gt;=35000,D2&lt;40000),"35000 to 39999",IF(AND(D2&gt;=40000,D2&lt;45000),"40000 to 44999",IF(AND(D2&gt;=45000,D2&lt;50000),"45000 to 49999",IF(D2&gt;=50000,"GREATER THAN 50000"))))))))))))</f>
        <v>5000 to 9999</v>
      </c>
    </row>
    <row r="3" spans="1:26" x14ac:dyDescent="0.3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17">
        <f t="shared" si="0"/>
        <v>42796.392164351848</v>
      </c>
      <c r="L3" s="17">
        <f t="shared" si="1"/>
        <v>42766.392164351848</v>
      </c>
      <c r="M3" s="5" t="b">
        <v>0</v>
      </c>
      <c r="N3" s="5">
        <v>79</v>
      </c>
      <c r="O3" s="5" t="b">
        <v>1</v>
      </c>
      <c r="P3" s="5" t="s">
        <v>8265</v>
      </c>
      <c r="Q3" s="10">
        <f t="shared" si="2"/>
        <v>142.60827250608273</v>
      </c>
      <c r="R3" s="12">
        <f t="shared" si="3"/>
        <v>0.76885644768856443</v>
      </c>
      <c r="S3" s="13" t="str">
        <f t="shared" si="4"/>
        <v>Film</v>
      </c>
      <c r="T3" s="13" t="str">
        <f t="shared" si="5"/>
        <v>Video/Televison</v>
      </c>
      <c r="U3" s="18" t="str">
        <f t="shared" si="6"/>
        <v>Mar</v>
      </c>
      <c r="V3" s="18" t="str">
        <f t="shared" si="7"/>
        <v>Jan</v>
      </c>
      <c r="W3" s="1">
        <f t="shared" ref="W3:X66" si="8">YEAR(K3)</f>
        <v>2017</v>
      </c>
      <c r="X3" s="1">
        <f t="shared" si="8"/>
        <v>2017</v>
      </c>
      <c r="Y3" s="1" t="str">
        <f t="shared" ref="Y3:Y66" si="9">IF(D3&lt;1000,"Less than 1000", IF(AND(D3&gt;=1000,D3&lt;5000),"1000 to 4999",IF(AND(D3&gt;=5000,D3&lt;10000),"5000 to 9999",IF(AND(D3&gt;=10000,D3&lt;15000),"10000 to 14999",IF(AND(D3&gt;=15000,D3&lt;20000),"15000 to 19999",IF(AND(D3&gt;=20000,D3&lt;25000),"20000 to 24999",IF(AND(D3&gt;=25000,D3&lt;30000),"25000 to 29999",IF(AND(D3&gt;=30000,D3&lt;35000),"30000 to 34999",IF(AND(D3&gt;=35000,D3&lt;40000),"35000 to 39999",IF(AND(D3&gt;=40000,D3&lt;45000),"40000 to 44999",IF(AND(D3&gt;=45000,D3&lt;50000),"45000 to 49999",IF(D3&gt;=50000,"GREATER THAN 50000"))))))))))))</f>
        <v>10000 to 14999</v>
      </c>
    </row>
    <row r="4" spans="1:26" ht="40.5" x14ac:dyDescent="0.3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17">
        <f t="shared" si="0"/>
        <v>42415.494016203702</v>
      </c>
      <c r="L4" s="17">
        <f t="shared" si="1"/>
        <v>42405.494016203702</v>
      </c>
      <c r="M4" s="5" t="b">
        <v>0</v>
      </c>
      <c r="N4" s="5">
        <v>35</v>
      </c>
      <c r="O4" s="5" t="b">
        <v>1</v>
      </c>
      <c r="P4" s="5" t="s">
        <v>8265</v>
      </c>
      <c r="Q4" s="10">
        <f t="shared" si="2"/>
        <v>105</v>
      </c>
      <c r="R4" s="12">
        <f t="shared" si="3"/>
        <v>7</v>
      </c>
      <c r="S4" s="13" t="str">
        <f t="shared" si="4"/>
        <v>Film</v>
      </c>
      <c r="T4" s="13" t="str">
        <f t="shared" si="5"/>
        <v>Video/Televison</v>
      </c>
      <c r="U4" s="18" t="str">
        <f t="shared" si="6"/>
        <v>Feb</v>
      </c>
      <c r="V4" s="18" t="str">
        <f t="shared" si="7"/>
        <v>Feb</v>
      </c>
      <c r="W4" s="1">
        <f t="shared" si="8"/>
        <v>2016</v>
      </c>
      <c r="X4" s="1">
        <f t="shared" si="8"/>
        <v>2016</v>
      </c>
      <c r="Y4" s="1" t="str">
        <f t="shared" si="9"/>
        <v>Less than 1000</v>
      </c>
      <c r="Z4" s="1" t="s">
        <v>8381</v>
      </c>
    </row>
    <row r="5" spans="1:26" ht="40.5" x14ac:dyDescent="0.3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17">
        <f t="shared" si="0"/>
        <v>41858.306793981479</v>
      </c>
      <c r="L5" s="17">
        <f t="shared" si="1"/>
        <v>41828.306793981479</v>
      </c>
      <c r="M5" s="5" t="b">
        <v>0</v>
      </c>
      <c r="N5" s="5">
        <v>150</v>
      </c>
      <c r="O5" s="5" t="b">
        <v>1</v>
      </c>
      <c r="P5" s="5" t="s">
        <v>8265</v>
      </c>
      <c r="Q5" s="10">
        <f t="shared" si="2"/>
        <v>103.9</v>
      </c>
      <c r="R5" s="12">
        <f t="shared" si="3"/>
        <v>1.5</v>
      </c>
      <c r="S5" s="13" t="str">
        <f t="shared" si="4"/>
        <v>Film</v>
      </c>
      <c r="T5" s="13" t="str">
        <f t="shared" si="5"/>
        <v>Video/Televison</v>
      </c>
      <c r="U5" s="18" t="str">
        <f t="shared" si="6"/>
        <v>Aug</v>
      </c>
      <c r="V5" s="18" t="str">
        <f t="shared" si="7"/>
        <v>Jul</v>
      </c>
      <c r="W5" s="1">
        <f t="shared" si="8"/>
        <v>2014</v>
      </c>
      <c r="X5" s="1">
        <f t="shared" si="8"/>
        <v>2014</v>
      </c>
      <c r="Y5" s="1" t="str">
        <f t="shared" si="9"/>
        <v>10000 to 14999</v>
      </c>
    </row>
    <row r="6" spans="1:26" ht="40.5" x14ac:dyDescent="0.3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17">
        <f t="shared" si="0"/>
        <v>42357.625914351847</v>
      </c>
      <c r="L6" s="17">
        <f t="shared" si="1"/>
        <v>42327.625914351847</v>
      </c>
      <c r="M6" s="5" t="b">
        <v>0</v>
      </c>
      <c r="N6" s="5">
        <v>284</v>
      </c>
      <c r="O6" s="5" t="b">
        <v>1</v>
      </c>
      <c r="P6" s="5" t="s">
        <v>8265</v>
      </c>
      <c r="Q6" s="10">
        <f t="shared" si="2"/>
        <v>122.99154545454546</v>
      </c>
      <c r="R6" s="12">
        <f t="shared" si="3"/>
        <v>0.6454545454545455</v>
      </c>
      <c r="S6" s="13" t="str">
        <f t="shared" si="4"/>
        <v>Film</v>
      </c>
      <c r="T6" s="13" t="str">
        <f t="shared" si="5"/>
        <v>Video/Televison</v>
      </c>
      <c r="U6" s="18" t="str">
        <f t="shared" si="6"/>
        <v>Dec</v>
      </c>
      <c r="V6" s="18" t="str">
        <f t="shared" si="7"/>
        <v>Nov</v>
      </c>
      <c r="W6" s="1">
        <f t="shared" si="8"/>
        <v>2015</v>
      </c>
      <c r="X6" s="1">
        <f t="shared" si="8"/>
        <v>2015</v>
      </c>
      <c r="Y6" s="1" t="str">
        <f t="shared" si="9"/>
        <v>40000 to 44999</v>
      </c>
    </row>
    <row r="7" spans="1:26" ht="60.75" x14ac:dyDescent="0.3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17">
        <f t="shared" si="0"/>
        <v>42580.024305555555</v>
      </c>
      <c r="L7" s="17">
        <f t="shared" si="1"/>
        <v>42563.724618055552</v>
      </c>
      <c r="M7" s="5" t="b">
        <v>0</v>
      </c>
      <c r="N7" s="5">
        <v>47</v>
      </c>
      <c r="O7" s="5" t="b">
        <v>1</v>
      </c>
      <c r="P7" s="5" t="s">
        <v>8265</v>
      </c>
      <c r="Q7" s="10">
        <f t="shared" si="2"/>
        <v>109.77744436109028</v>
      </c>
      <c r="R7" s="12">
        <f t="shared" si="3"/>
        <v>1.1752938234558639</v>
      </c>
      <c r="S7" s="13" t="str">
        <f t="shared" si="4"/>
        <v>Film</v>
      </c>
      <c r="T7" s="13" t="str">
        <f t="shared" si="5"/>
        <v>Video/Televison</v>
      </c>
      <c r="U7" s="18" t="str">
        <f t="shared" si="6"/>
        <v>Jul</v>
      </c>
      <c r="V7" s="18" t="str">
        <f t="shared" si="7"/>
        <v>Jul</v>
      </c>
      <c r="W7" s="1">
        <f t="shared" si="8"/>
        <v>2016</v>
      </c>
      <c r="X7" s="1">
        <f t="shared" si="8"/>
        <v>2016</v>
      </c>
      <c r="Y7" s="1" t="str">
        <f t="shared" si="9"/>
        <v>1000 to 4999</v>
      </c>
    </row>
    <row r="8" spans="1:26" ht="40.5" x14ac:dyDescent="0.3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17">
        <f t="shared" si="0"/>
        <v>41803.864004629628</v>
      </c>
      <c r="L8" s="17">
        <f t="shared" ref="L8:L39" si="10">(J8/86400)+25569+(-5/24)</f>
        <v>41793.864004629628</v>
      </c>
      <c r="M8" s="5" t="b">
        <v>0</v>
      </c>
      <c r="N8" s="5">
        <v>58</v>
      </c>
      <c r="O8" s="5" t="b">
        <v>1</v>
      </c>
      <c r="P8" s="5" t="s">
        <v>8265</v>
      </c>
      <c r="Q8" s="10">
        <f t="shared" si="2"/>
        <v>106.4875</v>
      </c>
      <c r="R8" s="12">
        <f t="shared" si="3"/>
        <v>0.72499999999999998</v>
      </c>
      <c r="S8" s="13" t="str">
        <f t="shared" si="4"/>
        <v>Film</v>
      </c>
      <c r="T8" s="13" t="str">
        <f t="shared" si="5"/>
        <v>Video/Televison</v>
      </c>
      <c r="U8" s="18" t="str">
        <f t="shared" si="6"/>
        <v>Jun</v>
      </c>
      <c r="V8" s="18" t="str">
        <f t="shared" si="7"/>
        <v>Jun</v>
      </c>
      <c r="W8" s="1">
        <f t="shared" si="8"/>
        <v>2014</v>
      </c>
      <c r="X8" s="1">
        <f t="shared" si="8"/>
        <v>2014</v>
      </c>
      <c r="Y8" s="1" t="str">
        <f t="shared" si="9"/>
        <v>5000 to 9999</v>
      </c>
    </row>
    <row r="9" spans="1:26" ht="60.75" x14ac:dyDescent="0.3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17">
        <f t="shared" si="0"/>
        <v>42555.838738425919</v>
      </c>
      <c r="L9" s="17">
        <f t="shared" si="10"/>
        <v>42515.838738425919</v>
      </c>
      <c r="M9" s="5" t="b">
        <v>0</v>
      </c>
      <c r="N9" s="5">
        <v>57</v>
      </c>
      <c r="O9" s="5" t="b">
        <v>1</v>
      </c>
      <c r="P9" s="5" t="s">
        <v>8265</v>
      </c>
      <c r="Q9" s="10">
        <f t="shared" si="2"/>
        <v>101.22222222222223</v>
      </c>
      <c r="R9" s="12">
        <f t="shared" si="3"/>
        <v>0.6333333333333333</v>
      </c>
      <c r="S9" s="13" t="str">
        <f t="shared" si="4"/>
        <v>Film</v>
      </c>
      <c r="T9" s="13" t="str">
        <f t="shared" si="5"/>
        <v>Video/Televison</v>
      </c>
      <c r="U9" s="18" t="str">
        <f t="shared" si="6"/>
        <v>Jul</v>
      </c>
      <c r="V9" s="18" t="str">
        <f t="shared" si="7"/>
        <v>May</v>
      </c>
      <c r="W9" s="1">
        <f t="shared" si="8"/>
        <v>2016</v>
      </c>
      <c r="X9" s="1">
        <f t="shared" si="8"/>
        <v>2016</v>
      </c>
      <c r="Y9" s="1" t="str">
        <f t="shared" si="9"/>
        <v>5000 to 9999</v>
      </c>
    </row>
    <row r="10" spans="1:26" ht="40.5" x14ac:dyDescent="0.3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17">
        <f t="shared" si="0"/>
        <v>42475.666666666664</v>
      </c>
      <c r="L10" s="17">
        <f t="shared" si="10"/>
        <v>42468.736249999994</v>
      </c>
      <c r="M10" s="5" t="b">
        <v>0</v>
      </c>
      <c r="N10" s="5">
        <v>12</v>
      </c>
      <c r="O10" s="5" t="b">
        <v>1</v>
      </c>
      <c r="P10" s="5" t="s">
        <v>8265</v>
      </c>
      <c r="Q10" s="10">
        <f t="shared" si="2"/>
        <v>100.04342857142858</v>
      </c>
      <c r="R10" s="12">
        <f t="shared" si="3"/>
        <v>0.34285714285714286</v>
      </c>
      <c r="S10" s="13" t="str">
        <f t="shared" si="4"/>
        <v>Film</v>
      </c>
      <c r="T10" s="13" t="str">
        <f t="shared" si="5"/>
        <v>Video/Televison</v>
      </c>
      <c r="U10" s="18" t="str">
        <f t="shared" si="6"/>
        <v>Apr</v>
      </c>
      <c r="V10" s="18" t="str">
        <f t="shared" si="7"/>
        <v>Apr</v>
      </c>
      <c r="W10" s="1">
        <f t="shared" si="8"/>
        <v>2016</v>
      </c>
      <c r="X10" s="1">
        <f t="shared" si="8"/>
        <v>2016</v>
      </c>
      <c r="Y10" s="1" t="str">
        <f t="shared" si="9"/>
        <v>1000 to 4999</v>
      </c>
    </row>
    <row r="11" spans="1:26" ht="60.75" x14ac:dyDescent="0.3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17">
        <f t="shared" si="0"/>
        <v>42476.895185185182</v>
      </c>
      <c r="L11" s="17">
        <f t="shared" si="10"/>
        <v>42446.895185185182</v>
      </c>
      <c r="M11" s="5" t="b">
        <v>0</v>
      </c>
      <c r="N11" s="5">
        <v>20</v>
      </c>
      <c r="O11" s="5" t="b">
        <v>1</v>
      </c>
      <c r="P11" s="5" t="s">
        <v>8265</v>
      </c>
      <c r="Q11" s="10">
        <f t="shared" si="2"/>
        <v>125.998</v>
      </c>
      <c r="R11" s="12">
        <f t="shared" si="3"/>
        <v>4</v>
      </c>
      <c r="S11" s="13" t="str">
        <f t="shared" si="4"/>
        <v>Film</v>
      </c>
      <c r="T11" s="13" t="str">
        <f t="shared" si="5"/>
        <v>Video/Televison</v>
      </c>
      <c r="U11" s="18" t="str">
        <f t="shared" si="6"/>
        <v>Apr</v>
      </c>
      <c r="V11" s="18" t="str">
        <f t="shared" si="7"/>
        <v>Mar</v>
      </c>
      <c r="W11" s="1">
        <f t="shared" si="8"/>
        <v>2016</v>
      </c>
      <c r="X11" s="1">
        <f t="shared" si="8"/>
        <v>2016</v>
      </c>
      <c r="Y11" s="1" t="str">
        <f t="shared" si="9"/>
        <v>Less than 1000</v>
      </c>
    </row>
    <row r="12" spans="1:26" ht="60.75" x14ac:dyDescent="0.3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17">
        <f t="shared" si="0"/>
        <v>41814.859710648147</v>
      </c>
      <c r="L12" s="17">
        <f t="shared" si="10"/>
        <v>41779.859710648147</v>
      </c>
      <c r="M12" s="5" t="b">
        <v>0</v>
      </c>
      <c r="N12" s="5">
        <v>19</v>
      </c>
      <c r="O12" s="5" t="b">
        <v>1</v>
      </c>
      <c r="P12" s="5" t="s">
        <v>8265</v>
      </c>
      <c r="Q12" s="10">
        <f t="shared" si="2"/>
        <v>100.5</v>
      </c>
      <c r="R12" s="12">
        <f t="shared" si="3"/>
        <v>0.6333333333333333</v>
      </c>
      <c r="S12" s="13" t="str">
        <f t="shared" si="4"/>
        <v>Film</v>
      </c>
      <c r="T12" s="13" t="str">
        <f t="shared" si="5"/>
        <v>Video/Televison</v>
      </c>
      <c r="U12" s="18" t="str">
        <f t="shared" si="6"/>
        <v>Jun</v>
      </c>
      <c r="V12" s="18" t="str">
        <f t="shared" si="7"/>
        <v>May</v>
      </c>
      <c r="W12" s="1">
        <f t="shared" si="8"/>
        <v>2014</v>
      </c>
      <c r="X12" s="1">
        <f t="shared" si="8"/>
        <v>2014</v>
      </c>
      <c r="Y12" s="1" t="str">
        <f t="shared" si="9"/>
        <v>1000 to 4999</v>
      </c>
    </row>
    <row r="13" spans="1:26" ht="60.75" x14ac:dyDescent="0.3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17">
        <f t="shared" si="0"/>
        <v>42603.916666666664</v>
      </c>
      <c r="L13" s="17">
        <f t="shared" si="10"/>
        <v>42572.570162037031</v>
      </c>
      <c r="M13" s="5" t="b">
        <v>0</v>
      </c>
      <c r="N13" s="5">
        <v>75</v>
      </c>
      <c r="O13" s="5" t="b">
        <v>1</v>
      </c>
      <c r="P13" s="5" t="s">
        <v>8265</v>
      </c>
      <c r="Q13" s="10">
        <f t="shared" si="2"/>
        <v>120.5</v>
      </c>
      <c r="R13" s="12">
        <f t="shared" si="3"/>
        <v>1.5</v>
      </c>
      <c r="S13" s="13" t="str">
        <f t="shared" si="4"/>
        <v>Film</v>
      </c>
      <c r="T13" s="13" t="str">
        <f t="shared" si="5"/>
        <v>Video/Televison</v>
      </c>
      <c r="U13" s="18" t="str">
        <f t="shared" si="6"/>
        <v>Aug</v>
      </c>
      <c r="V13" s="18" t="str">
        <f t="shared" si="7"/>
        <v>Jul</v>
      </c>
      <c r="W13" s="1">
        <f t="shared" si="8"/>
        <v>2016</v>
      </c>
      <c r="X13" s="1">
        <f t="shared" si="8"/>
        <v>2016</v>
      </c>
      <c r="Y13" s="1" t="str">
        <f t="shared" si="9"/>
        <v>5000 to 9999</v>
      </c>
    </row>
    <row r="14" spans="1:26" ht="40.5" x14ac:dyDescent="0.3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17">
        <f t="shared" si="0"/>
        <v>41835.916666666664</v>
      </c>
      <c r="L14" s="17">
        <f t="shared" si="10"/>
        <v>41791.504918981482</v>
      </c>
      <c r="M14" s="5" t="b">
        <v>0</v>
      </c>
      <c r="N14" s="5">
        <v>827</v>
      </c>
      <c r="O14" s="5" t="b">
        <v>1</v>
      </c>
      <c r="P14" s="5" t="s">
        <v>8265</v>
      </c>
      <c r="Q14" s="10">
        <f t="shared" si="2"/>
        <v>165.29333333333332</v>
      </c>
      <c r="R14" s="12">
        <f t="shared" si="3"/>
        <v>2.7566666666666668</v>
      </c>
      <c r="S14" s="13" t="str">
        <f t="shared" si="4"/>
        <v>Film</v>
      </c>
      <c r="T14" s="13" t="str">
        <f t="shared" si="5"/>
        <v>Video/Televison</v>
      </c>
      <c r="U14" s="18" t="str">
        <f t="shared" si="6"/>
        <v>Jul</v>
      </c>
      <c r="V14" s="18" t="str">
        <f t="shared" si="7"/>
        <v>Jun</v>
      </c>
      <c r="W14" s="1">
        <f t="shared" si="8"/>
        <v>2014</v>
      </c>
      <c r="X14" s="1">
        <f t="shared" si="8"/>
        <v>2014</v>
      </c>
      <c r="Y14" s="1" t="str">
        <f t="shared" si="9"/>
        <v>30000 to 34999</v>
      </c>
    </row>
    <row r="15" spans="1:26" ht="40.5" x14ac:dyDescent="0.3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17">
        <f t="shared" si="0"/>
        <v>42544.643749999996</v>
      </c>
      <c r="L15" s="17">
        <f t="shared" si="10"/>
        <v>42508.468854166662</v>
      </c>
      <c r="M15" s="5" t="b">
        <v>0</v>
      </c>
      <c r="N15" s="5">
        <v>51</v>
      </c>
      <c r="O15" s="5" t="b">
        <v>1</v>
      </c>
      <c r="P15" s="5" t="s">
        <v>8265</v>
      </c>
      <c r="Q15" s="10">
        <f t="shared" si="2"/>
        <v>159.97142857142856</v>
      </c>
      <c r="R15" s="12">
        <f t="shared" si="3"/>
        <v>1.4571428571428571</v>
      </c>
      <c r="S15" s="13" t="str">
        <f t="shared" si="4"/>
        <v>Film</v>
      </c>
      <c r="T15" s="13" t="str">
        <f t="shared" si="5"/>
        <v>Video/Televison</v>
      </c>
      <c r="U15" s="18" t="str">
        <f t="shared" si="6"/>
        <v>Jun</v>
      </c>
      <c r="V15" s="18" t="str">
        <f t="shared" si="7"/>
        <v>May</v>
      </c>
      <c r="W15" s="1">
        <f t="shared" si="8"/>
        <v>2016</v>
      </c>
      <c r="X15" s="1">
        <f t="shared" si="8"/>
        <v>2016</v>
      </c>
      <c r="Y15" s="1" t="str">
        <f t="shared" si="9"/>
        <v>1000 to 4999</v>
      </c>
    </row>
    <row r="16" spans="1:26" x14ac:dyDescent="0.3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17">
        <f t="shared" si="0"/>
        <v>41833.374305555553</v>
      </c>
      <c r="L16" s="17">
        <f t="shared" si="10"/>
        <v>41807.818148148144</v>
      </c>
      <c r="M16" s="5" t="b">
        <v>0</v>
      </c>
      <c r="N16" s="5">
        <v>41</v>
      </c>
      <c r="O16" s="5" t="b">
        <v>1</v>
      </c>
      <c r="P16" s="5" t="s">
        <v>8265</v>
      </c>
      <c r="Q16" s="10">
        <f t="shared" si="2"/>
        <v>100.93333333333334</v>
      </c>
      <c r="R16" s="12">
        <f t="shared" si="3"/>
        <v>0.68333333333333335</v>
      </c>
      <c r="S16" s="13" t="str">
        <f t="shared" si="4"/>
        <v>Film</v>
      </c>
      <c r="T16" s="13" t="str">
        <f t="shared" si="5"/>
        <v>Video/Televison</v>
      </c>
      <c r="U16" s="18" t="str">
        <f t="shared" si="6"/>
        <v>Jul</v>
      </c>
      <c r="V16" s="18" t="str">
        <f t="shared" si="7"/>
        <v>Jun</v>
      </c>
      <c r="W16" s="1">
        <f t="shared" si="8"/>
        <v>2014</v>
      </c>
      <c r="X16" s="1">
        <f t="shared" si="8"/>
        <v>2014</v>
      </c>
      <c r="Y16" s="1" t="str">
        <f t="shared" si="9"/>
        <v>5000 to 9999</v>
      </c>
    </row>
    <row r="17" spans="1:25" ht="40.5" x14ac:dyDescent="0.3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17">
        <f t="shared" si="0"/>
        <v>42274.634722222218</v>
      </c>
      <c r="L17" s="17">
        <f t="shared" si="10"/>
        <v>42256.183541666665</v>
      </c>
      <c r="M17" s="5" t="b">
        <v>0</v>
      </c>
      <c r="N17" s="5">
        <v>98</v>
      </c>
      <c r="O17" s="5" t="b">
        <v>1</v>
      </c>
      <c r="P17" s="5" t="s">
        <v>8265</v>
      </c>
      <c r="Q17" s="10">
        <f t="shared" si="2"/>
        <v>106.6</v>
      </c>
      <c r="R17" s="12">
        <f t="shared" si="3"/>
        <v>4.9000000000000004</v>
      </c>
      <c r="S17" s="13" t="str">
        <f t="shared" si="4"/>
        <v>Film</v>
      </c>
      <c r="T17" s="13" t="str">
        <f t="shared" si="5"/>
        <v>Video/Televison</v>
      </c>
      <c r="U17" s="18" t="str">
        <f t="shared" si="6"/>
        <v>Sep</v>
      </c>
      <c r="V17" s="18" t="str">
        <f t="shared" si="7"/>
        <v>Sep</v>
      </c>
      <c r="W17" s="1">
        <f t="shared" si="8"/>
        <v>2015</v>
      </c>
      <c r="X17" s="1">
        <f t="shared" si="8"/>
        <v>2015</v>
      </c>
      <c r="Y17" s="1" t="str">
        <f t="shared" si="9"/>
        <v>1000 to 4999</v>
      </c>
    </row>
    <row r="18" spans="1:25" ht="40.5" x14ac:dyDescent="0.3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17">
        <f t="shared" si="0"/>
        <v>41806.020833333328</v>
      </c>
      <c r="L18" s="17">
        <f t="shared" si="10"/>
        <v>41760.588090277779</v>
      </c>
      <c r="M18" s="5" t="b">
        <v>0</v>
      </c>
      <c r="N18" s="5">
        <v>70</v>
      </c>
      <c r="O18" s="5" t="b">
        <v>1</v>
      </c>
      <c r="P18" s="5" t="s">
        <v>8265</v>
      </c>
      <c r="Q18" s="10">
        <f t="shared" si="2"/>
        <v>100.24166666666666</v>
      </c>
      <c r="R18" s="12">
        <f t="shared" si="3"/>
        <v>0.58333333333333337</v>
      </c>
      <c r="S18" s="13" t="str">
        <f t="shared" si="4"/>
        <v>Film</v>
      </c>
      <c r="T18" s="13" t="str">
        <f t="shared" si="5"/>
        <v>Video/Televison</v>
      </c>
      <c r="U18" s="18" t="str">
        <f t="shared" si="6"/>
        <v>Jun</v>
      </c>
      <c r="V18" s="18" t="str">
        <f t="shared" si="7"/>
        <v>May</v>
      </c>
      <c r="W18" s="1">
        <f t="shared" si="8"/>
        <v>2014</v>
      </c>
      <c r="X18" s="1">
        <f t="shared" si="8"/>
        <v>2014</v>
      </c>
      <c r="Y18" s="1" t="str">
        <f t="shared" si="9"/>
        <v>10000 to 14999</v>
      </c>
    </row>
    <row r="19" spans="1:25" ht="40.5" x14ac:dyDescent="0.3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17">
        <f t="shared" si="0"/>
        <v>41947.565069444441</v>
      </c>
      <c r="L19" s="17">
        <f t="shared" si="10"/>
        <v>41917.523402777777</v>
      </c>
      <c r="M19" s="5" t="b">
        <v>0</v>
      </c>
      <c r="N19" s="5">
        <v>36</v>
      </c>
      <c r="O19" s="5" t="b">
        <v>1</v>
      </c>
      <c r="P19" s="5" t="s">
        <v>8265</v>
      </c>
      <c r="Q19" s="10">
        <f t="shared" si="2"/>
        <v>100.66666666666667</v>
      </c>
      <c r="R19" s="12">
        <f t="shared" si="3"/>
        <v>2.4</v>
      </c>
      <c r="S19" s="13" t="str">
        <f t="shared" si="4"/>
        <v>Film</v>
      </c>
      <c r="T19" s="13" t="str">
        <f t="shared" si="5"/>
        <v>Video/Televison</v>
      </c>
      <c r="U19" s="18" t="str">
        <f t="shared" si="6"/>
        <v>Nov</v>
      </c>
      <c r="V19" s="18" t="str">
        <f t="shared" si="7"/>
        <v>Oct</v>
      </c>
      <c r="W19" s="1">
        <f t="shared" si="8"/>
        <v>2014</v>
      </c>
      <c r="X19" s="1">
        <f t="shared" si="8"/>
        <v>2014</v>
      </c>
      <c r="Y19" s="1" t="str">
        <f t="shared" si="9"/>
        <v>1000 to 4999</v>
      </c>
    </row>
    <row r="20" spans="1:25" ht="40.5" x14ac:dyDescent="0.3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17">
        <f t="shared" si="0"/>
        <v>41899.333981481475</v>
      </c>
      <c r="L20" s="17">
        <f t="shared" si="10"/>
        <v>41869.333981481475</v>
      </c>
      <c r="M20" s="5" t="b">
        <v>0</v>
      </c>
      <c r="N20" s="5">
        <v>342</v>
      </c>
      <c r="O20" s="5" t="b">
        <v>1</v>
      </c>
      <c r="P20" s="5" t="s">
        <v>8265</v>
      </c>
      <c r="Q20" s="10">
        <f t="shared" si="2"/>
        <v>106.3211</v>
      </c>
      <c r="R20" s="12">
        <f t="shared" si="3"/>
        <v>1.1399999999999999</v>
      </c>
      <c r="S20" s="13" t="str">
        <f t="shared" si="4"/>
        <v>Film</v>
      </c>
      <c r="T20" s="13" t="str">
        <f t="shared" si="5"/>
        <v>Video/Televison</v>
      </c>
      <c r="U20" s="18" t="str">
        <f t="shared" si="6"/>
        <v>Sep</v>
      </c>
      <c r="V20" s="18" t="str">
        <f t="shared" si="7"/>
        <v>Aug</v>
      </c>
      <c r="W20" s="1">
        <f t="shared" si="8"/>
        <v>2014</v>
      </c>
      <c r="X20" s="1">
        <f t="shared" si="8"/>
        <v>2014</v>
      </c>
      <c r="Y20" s="1" t="str">
        <f t="shared" si="9"/>
        <v>30000 to 34999</v>
      </c>
    </row>
    <row r="21" spans="1:25" ht="40.5" x14ac:dyDescent="0.3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17">
        <f t="shared" si="0"/>
        <v>42205.608032407406</v>
      </c>
      <c r="L21" s="17">
        <f t="shared" si="10"/>
        <v>42175.608032407406</v>
      </c>
      <c r="M21" s="5" t="b">
        <v>0</v>
      </c>
      <c r="N21" s="5">
        <v>22</v>
      </c>
      <c r="O21" s="5" t="b">
        <v>1</v>
      </c>
      <c r="P21" s="5" t="s">
        <v>8265</v>
      </c>
      <c r="Q21" s="10">
        <f t="shared" si="2"/>
        <v>145.29411764705881</v>
      </c>
      <c r="R21" s="12">
        <f t="shared" si="3"/>
        <v>2.5882352941176472</v>
      </c>
      <c r="S21" s="13" t="str">
        <f t="shared" si="4"/>
        <v>Film</v>
      </c>
      <c r="T21" s="13" t="str">
        <f t="shared" si="5"/>
        <v>Video/Televison</v>
      </c>
      <c r="U21" s="18" t="str">
        <f t="shared" si="6"/>
        <v>Jul</v>
      </c>
      <c r="V21" s="18" t="str">
        <f t="shared" si="7"/>
        <v>Jun</v>
      </c>
      <c r="W21" s="1">
        <f t="shared" si="8"/>
        <v>2015</v>
      </c>
      <c r="X21" s="1">
        <f t="shared" si="8"/>
        <v>2015</v>
      </c>
      <c r="Y21" s="1" t="str">
        <f t="shared" si="9"/>
        <v>Less than 1000</v>
      </c>
    </row>
    <row r="22" spans="1:25" ht="40.5" x14ac:dyDescent="0.3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17">
        <f t="shared" si="0"/>
        <v>42260.549907407403</v>
      </c>
      <c r="L22" s="17">
        <f t="shared" si="10"/>
        <v>42200.549907407403</v>
      </c>
      <c r="M22" s="5" t="b">
        <v>0</v>
      </c>
      <c r="N22" s="5">
        <v>25</v>
      </c>
      <c r="O22" s="5" t="b">
        <v>1</v>
      </c>
      <c r="P22" s="5" t="s">
        <v>8265</v>
      </c>
      <c r="Q22" s="10">
        <f t="shared" si="2"/>
        <v>100.2</v>
      </c>
      <c r="R22" s="12">
        <f t="shared" si="3"/>
        <v>1.25</v>
      </c>
      <c r="S22" s="13" t="str">
        <f t="shared" si="4"/>
        <v>Film</v>
      </c>
      <c r="T22" s="13" t="str">
        <f t="shared" si="5"/>
        <v>Video/Televison</v>
      </c>
      <c r="U22" s="18" t="str">
        <f t="shared" si="6"/>
        <v>Sep</v>
      </c>
      <c r="V22" s="18" t="str">
        <f t="shared" si="7"/>
        <v>Jul</v>
      </c>
      <c r="W22" s="1">
        <f t="shared" si="8"/>
        <v>2015</v>
      </c>
      <c r="X22" s="1">
        <f t="shared" si="8"/>
        <v>2015</v>
      </c>
      <c r="Y22" s="1" t="str">
        <f t="shared" si="9"/>
        <v>1000 to 4999</v>
      </c>
    </row>
    <row r="23" spans="1:25" ht="40.5" x14ac:dyDescent="0.3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17">
        <f t="shared" si="0"/>
        <v>41908.418854166666</v>
      </c>
      <c r="L23" s="17">
        <f t="shared" si="10"/>
        <v>41878.418854166666</v>
      </c>
      <c r="M23" s="5" t="b">
        <v>0</v>
      </c>
      <c r="N23" s="5">
        <v>101</v>
      </c>
      <c r="O23" s="5" t="b">
        <v>1</v>
      </c>
      <c r="P23" s="5" t="s">
        <v>8265</v>
      </c>
      <c r="Q23" s="10">
        <f t="shared" si="2"/>
        <v>109.13513513513513</v>
      </c>
      <c r="R23" s="12">
        <f t="shared" si="3"/>
        <v>0.54594594594594592</v>
      </c>
      <c r="S23" s="13" t="str">
        <f t="shared" si="4"/>
        <v>Film</v>
      </c>
      <c r="T23" s="13" t="str">
        <f t="shared" si="5"/>
        <v>Video/Televison</v>
      </c>
      <c r="U23" s="18" t="str">
        <f t="shared" si="6"/>
        <v>Sep</v>
      </c>
      <c r="V23" s="18" t="str">
        <f t="shared" si="7"/>
        <v>Aug</v>
      </c>
      <c r="W23" s="1">
        <f t="shared" si="8"/>
        <v>2014</v>
      </c>
      <c r="X23" s="1">
        <f t="shared" si="8"/>
        <v>2014</v>
      </c>
      <c r="Y23" s="1" t="str">
        <f t="shared" si="9"/>
        <v>15000 to 19999</v>
      </c>
    </row>
    <row r="24" spans="1:25" ht="40.5" x14ac:dyDescent="0.3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17">
        <f t="shared" si="0"/>
        <v>42005.124305555553</v>
      </c>
      <c r="L24" s="17">
        <f t="shared" si="10"/>
        <v>41989.703009259254</v>
      </c>
      <c r="M24" s="5" t="b">
        <v>0</v>
      </c>
      <c r="N24" s="5">
        <v>8</v>
      </c>
      <c r="O24" s="5" t="b">
        <v>1</v>
      </c>
      <c r="P24" s="5" t="s">
        <v>8265</v>
      </c>
      <c r="Q24" s="10">
        <f t="shared" si="2"/>
        <v>117.14285714285714</v>
      </c>
      <c r="R24" s="12">
        <f t="shared" si="3"/>
        <v>2.2857142857142856</v>
      </c>
      <c r="S24" s="13" t="str">
        <f t="shared" si="4"/>
        <v>Film</v>
      </c>
      <c r="T24" s="13" t="str">
        <f t="shared" si="5"/>
        <v>Video/Televison</v>
      </c>
      <c r="U24" s="18" t="str">
        <f t="shared" si="6"/>
        <v>Jan</v>
      </c>
      <c r="V24" s="18" t="str">
        <f t="shared" si="7"/>
        <v>Dec</v>
      </c>
      <c r="W24" s="1">
        <f t="shared" si="8"/>
        <v>2015</v>
      </c>
      <c r="X24" s="1">
        <f t="shared" si="8"/>
        <v>2014</v>
      </c>
      <c r="Y24" s="1" t="str">
        <f t="shared" si="9"/>
        <v>Less than 1000</v>
      </c>
    </row>
    <row r="25" spans="1:25" ht="40.5" x14ac:dyDescent="0.3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17">
        <f t="shared" si="0"/>
        <v>42124.430555555555</v>
      </c>
      <c r="L25" s="17">
        <f t="shared" si="10"/>
        <v>42097.570613425924</v>
      </c>
      <c r="M25" s="5" t="b">
        <v>0</v>
      </c>
      <c r="N25" s="5">
        <v>23</v>
      </c>
      <c r="O25" s="5" t="b">
        <v>1</v>
      </c>
      <c r="P25" s="5" t="s">
        <v>8265</v>
      </c>
      <c r="Q25" s="10">
        <f t="shared" si="2"/>
        <v>118.5</v>
      </c>
      <c r="R25" s="12">
        <f t="shared" si="3"/>
        <v>1.1499999999999999</v>
      </c>
      <c r="S25" s="13" t="str">
        <f t="shared" si="4"/>
        <v>Film</v>
      </c>
      <c r="T25" s="13" t="str">
        <f t="shared" si="5"/>
        <v>Video/Televison</v>
      </c>
      <c r="U25" s="18" t="str">
        <f t="shared" si="6"/>
        <v>Apr</v>
      </c>
      <c r="V25" s="18" t="str">
        <f t="shared" si="7"/>
        <v>Apr</v>
      </c>
      <c r="W25" s="1">
        <f t="shared" si="8"/>
        <v>2015</v>
      </c>
      <c r="X25" s="1">
        <f t="shared" si="8"/>
        <v>2015</v>
      </c>
      <c r="Y25" s="1" t="str">
        <f t="shared" si="9"/>
        <v>1000 to 4999</v>
      </c>
    </row>
    <row r="26" spans="1:25" ht="40.5" x14ac:dyDescent="0.3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17">
        <f t="shared" si="0"/>
        <v>42262.610416666663</v>
      </c>
      <c r="L26" s="17">
        <f t="shared" si="10"/>
        <v>42229.611840277772</v>
      </c>
      <c r="M26" s="5" t="b">
        <v>0</v>
      </c>
      <c r="N26" s="5">
        <v>574</v>
      </c>
      <c r="O26" s="5" t="b">
        <v>1</v>
      </c>
      <c r="P26" s="5" t="s">
        <v>8265</v>
      </c>
      <c r="Q26" s="10">
        <f t="shared" si="2"/>
        <v>108.80768571428571</v>
      </c>
      <c r="R26" s="12">
        <f t="shared" si="3"/>
        <v>1.64</v>
      </c>
      <c r="S26" s="13" t="str">
        <f t="shared" si="4"/>
        <v>Film</v>
      </c>
      <c r="T26" s="13" t="str">
        <f t="shared" si="5"/>
        <v>Video/Televison</v>
      </c>
      <c r="U26" s="18" t="str">
        <f t="shared" si="6"/>
        <v>Sep</v>
      </c>
      <c r="V26" s="18" t="str">
        <f t="shared" si="7"/>
        <v>Aug</v>
      </c>
      <c r="W26" s="1">
        <f t="shared" si="8"/>
        <v>2015</v>
      </c>
      <c r="X26" s="1">
        <f t="shared" si="8"/>
        <v>2015</v>
      </c>
      <c r="Y26" s="1" t="str">
        <f t="shared" si="9"/>
        <v>35000 to 39999</v>
      </c>
    </row>
    <row r="27" spans="1:25" ht="60.75" x14ac:dyDescent="0.3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17">
        <f t="shared" si="0"/>
        <v>42377.816678240742</v>
      </c>
      <c r="L27" s="17">
        <f t="shared" si="10"/>
        <v>42317.816678240742</v>
      </c>
      <c r="M27" s="5" t="b">
        <v>0</v>
      </c>
      <c r="N27" s="5">
        <v>14</v>
      </c>
      <c r="O27" s="5" t="b">
        <v>1</v>
      </c>
      <c r="P27" s="5" t="s">
        <v>8265</v>
      </c>
      <c r="Q27" s="10">
        <f t="shared" si="2"/>
        <v>133.33333333333334</v>
      </c>
      <c r="R27" s="12">
        <f t="shared" si="3"/>
        <v>2.3333333333333335</v>
      </c>
      <c r="S27" s="13" t="str">
        <f t="shared" si="4"/>
        <v>Film</v>
      </c>
      <c r="T27" s="13" t="str">
        <f t="shared" si="5"/>
        <v>Video/Televison</v>
      </c>
      <c r="U27" s="18" t="str">
        <f t="shared" si="6"/>
        <v>Jan</v>
      </c>
      <c r="V27" s="18" t="str">
        <f t="shared" si="7"/>
        <v>Nov</v>
      </c>
      <c r="W27" s="1">
        <f t="shared" si="8"/>
        <v>2016</v>
      </c>
      <c r="X27" s="1">
        <f t="shared" si="8"/>
        <v>2015</v>
      </c>
      <c r="Y27" s="1" t="str">
        <f t="shared" si="9"/>
        <v>Less than 1000</v>
      </c>
    </row>
    <row r="28" spans="1:25" ht="40.5" x14ac:dyDescent="0.3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17">
        <f t="shared" si="0"/>
        <v>41868.307222222218</v>
      </c>
      <c r="L28" s="17">
        <f t="shared" si="10"/>
        <v>41828.307222222218</v>
      </c>
      <c r="M28" s="5" t="b">
        <v>0</v>
      </c>
      <c r="N28" s="5">
        <v>19</v>
      </c>
      <c r="O28" s="5" t="b">
        <v>1</v>
      </c>
      <c r="P28" s="5" t="s">
        <v>8265</v>
      </c>
      <c r="Q28" s="10">
        <f t="shared" si="2"/>
        <v>155.19999999999999</v>
      </c>
      <c r="R28" s="12">
        <f t="shared" si="3"/>
        <v>1.52</v>
      </c>
      <c r="S28" s="13" t="str">
        <f t="shared" si="4"/>
        <v>Film</v>
      </c>
      <c r="T28" s="13" t="str">
        <f t="shared" si="5"/>
        <v>Video/Televison</v>
      </c>
      <c r="U28" s="18" t="str">
        <f t="shared" si="6"/>
        <v>Aug</v>
      </c>
      <c r="V28" s="18" t="str">
        <f t="shared" si="7"/>
        <v>Jul</v>
      </c>
      <c r="W28" s="1">
        <f t="shared" si="8"/>
        <v>2014</v>
      </c>
      <c r="X28" s="1">
        <f t="shared" si="8"/>
        <v>2014</v>
      </c>
      <c r="Y28" s="1" t="str">
        <f t="shared" si="9"/>
        <v>1000 to 4999</v>
      </c>
    </row>
    <row r="29" spans="1:25" ht="40.5" x14ac:dyDescent="0.3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17">
        <f t="shared" si="0"/>
        <v>41958.998067129629</v>
      </c>
      <c r="L29" s="17">
        <f t="shared" si="10"/>
        <v>41928.956400462957</v>
      </c>
      <c r="M29" s="5" t="b">
        <v>0</v>
      </c>
      <c r="N29" s="5">
        <v>150</v>
      </c>
      <c r="O29" s="5" t="b">
        <v>1</v>
      </c>
      <c r="P29" s="5" t="s">
        <v>8265</v>
      </c>
      <c r="Q29" s="10">
        <f t="shared" si="2"/>
        <v>111.72499999999999</v>
      </c>
      <c r="R29" s="12">
        <f t="shared" si="3"/>
        <v>0.75</v>
      </c>
      <c r="S29" s="13" t="str">
        <f t="shared" si="4"/>
        <v>Film</v>
      </c>
      <c r="T29" s="13" t="str">
        <f t="shared" si="5"/>
        <v>Video/Televison</v>
      </c>
      <c r="U29" s="18" t="str">
        <f t="shared" si="6"/>
        <v>Nov</v>
      </c>
      <c r="V29" s="18" t="str">
        <f t="shared" si="7"/>
        <v>Oct</v>
      </c>
      <c r="W29" s="1">
        <f t="shared" si="8"/>
        <v>2014</v>
      </c>
      <c r="X29" s="1">
        <f t="shared" si="8"/>
        <v>2014</v>
      </c>
      <c r="Y29" s="1" t="str">
        <f t="shared" si="9"/>
        <v>20000 to 24999</v>
      </c>
    </row>
    <row r="30" spans="1:25" ht="40.5" x14ac:dyDescent="0.3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17">
        <f t="shared" si="0"/>
        <v>42354.755601851844</v>
      </c>
      <c r="L30" s="17">
        <f t="shared" si="10"/>
        <v>42324.755601851844</v>
      </c>
      <c r="M30" s="5" t="b">
        <v>0</v>
      </c>
      <c r="N30" s="5">
        <v>71</v>
      </c>
      <c r="O30" s="5" t="b">
        <v>1</v>
      </c>
      <c r="P30" s="5" t="s">
        <v>8265</v>
      </c>
      <c r="Q30" s="10">
        <f t="shared" si="2"/>
        <v>100.35</v>
      </c>
      <c r="R30" s="12">
        <f t="shared" si="3"/>
        <v>0.59166666666666667</v>
      </c>
      <c r="S30" s="13" t="str">
        <f t="shared" si="4"/>
        <v>Film</v>
      </c>
      <c r="T30" s="13" t="str">
        <f t="shared" si="5"/>
        <v>Video/Televison</v>
      </c>
      <c r="U30" s="18" t="str">
        <f t="shared" si="6"/>
        <v>Dec</v>
      </c>
      <c r="V30" s="18" t="str">
        <f t="shared" si="7"/>
        <v>Nov</v>
      </c>
      <c r="W30" s="1">
        <f t="shared" si="8"/>
        <v>2015</v>
      </c>
      <c r="X30" s="1">
        <f t="shared" si="8"/>
        <v>2015</v>
      </c>
      <c r="Y30" s="1" t="str">
        <f t="shared" si="9"/>
        <v>10000 to 14999</v>
      </c>
    </row>
    <row r="31" spans="1:25" ht="40.5" x14ac:dyDescent="0.3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17">
        <f t="shared" si="0"/>
        <v>41842.464907407404</v>
      </c>
      <c r="L31" s="17">
        <f t="shared" si="10"/>
        <v>41812.464907407404</v>
      </c>
      <c r="M31" s="5" t="b">
        <v>0</v>
      </c>
      <c r="N31" s="5">
        <v>117</v>
      </c>
      <c r="O31" s="5" t="b">
        <v>1</v>
      </c>
      <c r="P31" s="5" t="s">
        <v>8265</v>
      </c>
      <c r="Q31" s="10">
        <f t="shared" si="2"/>
        <v>123.33333333333333</v>
      </c>
      <c r="R31" s="12">
        <f t="shared" si="3"/>
        <v>3.9</v>
      </c>
      <c r="S31" s="13" t="str">
        <f t="shared" si="4"/>
        <v>Film</v>
      </c>
      <c r="T31" s="13" t="str">
        <f t="shared" si="5"/>
        <v>Video/Televison</v>
      </c>
      <c r="U31" s="18" t="str">
        <f t="shared" si="6"/>
        <v>Jul</v>
      </c>
      <c r="V31" s="18" t="str">
        <f t="shared" si="7"/>
        <v>Jun</v>
      </c>
      <c r="W31" s="1">
        <f t="shared" si="8"/>
        <v>2014</v>
      </c>
      <c r="X31" s="1">
        <f t="shared" si="8"/>
        <v>2014</v>
      </c>
      <c r="Y31" s="1" t="str">
        <f t="shared" si="9"/>
        <v>1000 to 4999</v>
      </c>
    </row>
    <row r="32" spans="1:25" ht="40.5" x14ac:dyDescent="0.3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17">
        <f t="shared" si="0"/>
        <v>41872.084664351853</v>
      </c>
      <c r="L32" s="17">
        <f t="shared" si="10"/>
        <v>41842.084664351853</v>
      </c>
      <c r="M32" s="5" t="b">
        <v>0</v>
      </c>
      <c r="N32" s="5">
        <v>53</v>
      </c>
      <c r="O32" s="5" t="b">
        <v>1</v>
      </c>
      <c r="P32" s="5" t="s">
        <v>8265</v>
      </c>
      <c r="Q32" s="10">
        <f t="shared" si="2"/>
        <v>101.29975</v>
      </c>
      <c r="R32" s="12">
        <f t="shared" si="3"/>
        <v>1.325</v>
      </c>
      <c r="S32" s="13" t="str">
        <f t="shared" si="4"/>
        <v>Film</v>
      </c>
      <c r="T32" s="13" t="str">
        <f t="shared" si="5"/>
        <v>Video/Televison</v>
      </c>
      <c r="U32" s="18" t="str">
        <f t="shared" si="6"/>
        <v>Aug</v>
      </c>
      <c r="V32" s="18" t="str">
        <f t="shared" si="7"/>
        <v>Jul</v>
      </c>
      <c r="W32" s="1">
        <f t="shared" si="8"/>
        <v>2014</v>
      </c>
      <c r="X32" s="1">
        <f t="shared" si="8"/>
        <v>2014</v>
      </c>
      <c r="Y32" s="1" t="str">
        <f t="shared" si="9"/>
        <v>1000 to 4999</v>
      </c>
    </row>
    <row r="33" spans="1:25" ht="40.5" x14ac:dyDescent="0.3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17">
        <f t="shared" si="0"/>
        <v>42394.583726851844</v>
      </c>
      <c r="L33" s="17">
        <f t="shared" si="10"/>
        <v>42376.583726851844</v>
      </c>
      <c r="M33" s="5" t="b">
        <v>0</v>
      </c>
      <c r="N33" s="5">
        <v>1</v>
      </c>
      <c r="O33" s="5" t="b">
        <v>1</v>
      </c>
      <c r="P33" s="5" t="s">
        <v>8265</v>
      </c>
      <c r="Q33" s="10">
        <f t="shared" si="2"/>
        <v>100</v>
      </c>
      <c r="R33" s="12">
        <f t="shared" si="3"/>
        <v>7.6923076923076925</v>
      </c>
      <c r="S33" s="13" t="str">
        <f t="shared" si="4"/>
        <v>Film</v>
      </c>
      <c r="T33" s="13" t="str">
        <f t="shared" si="5"/>
        <v>Video/Televison</v>
      </c>
      <c r="U33" s="18" t="str">
        <f t="shared" si="6"/>
        <v>Jan</v>
      </c>
      <c r="V33" s="18" t="str">
        <f t="shared" si="7"/>
        <v>Jan</v>
      </c>
      <c r="W33" s="1">
        <f t="shared" si="8"/>
        <v>2016</v>
      </c>
      <c r="X33" s="1">
        <f t="shared" si="8"/>
        <v>2016</v>
      </c>
      <c r="Y33" s="1" t="str">
        <f t="shared" si="9"/>
        <v>Less than 1000</v>
      </c>
    </row>
    <row r="34" spans="1:25" ht="40.5" x14ac:dyDescent="0.3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17">
        <f t="shared" ref="K34:K66" si="11">(I34/86400)+25569+(-5/24)</f>
        <v>42502.957638888889</v>
      </c>
      <c r="L34" s="17">
        <f t="shared" si="10"/>
        <v>42461.419178240736</v>
      </c>
      <c r="M34" s="5" t="b">
        <v>0</v>
      </c>
      <c r="N34" s="5">
        <v>89</v>
      </c>
      <c r="O34" s="5" t="b">
        <v>1</v>
      </c>
      <c r="P34" s="5" t="s">
        <v>8265</v>
      </c>
      <c r="Q34" s="10">
        <f t="shared" si="2"/>
        <v>100.24604569420035</v>
      </c>
      <c r="R34" s="12">
        <f t="shared" si="3"/>
        <v>0.31282952548330406</v>
      </c>
      <c r="S34" s="13" t="str">
        <f t="shared" si="4"/>
        <v>Film</v>
      </c>
      <c r="T34" s="13" t="str">
        <f t="shared" si="5"/>
        <v>Video/Televison</v>
      </c>
      <c r="U34" s="18" t="str">
        <f t="shared" si="6"/>
        <v>May</v>
      </c>
      <c r="V34" s="18" t="str">
        <f t="shared" si="7"/>
        <v>Apr</v>
      </c>
      <c r="W34" s="1">
        <f t="shared" si="8"/>
        <v>2016</v>
      </c>
      <c r="X34" s="1">
        <f t="shared" si="8"/>
        <v>2016</v>
      </c>
      <c r="Y34" s="1" t="str">
        <f t="shared" si="9"/>
        <v>25000 to 29999</v>
      </c>
    </row>
    <row r="35" spans="1:25" ht="40.5" x14ac:dyDescent="0.3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17">
        <f t="shared" si="11"/>
        <v>42316.494224537033</v>
      </c>
      <c r="L35" s="17">
        <f t="shared" si="10"/>
        <v>42286.452557870369</v>
      </c>
      <c r="M35" s="5" t="b">
        <v>0</v>
      </c>
      <c r="N35" s="5">
        <v>64</v>
      </c>
      <c r="O35" s="5" t="b">
        <v>1</v>
      </c>
      <c r="P35" s="5" t="s">
        <v>8265</v>
      </c>
      <c r="Q35" s="10">
        <f t="shared" si="2"/>
        <v>102.0952380952381</v>
      </c>
      <c r="R35" s="12">
        <f t="shared" si="3"/>
        <v>1.2190476190476192</v>
      </c>
      <c r="S35" s="13" t="str">
        <f t="shared" si="4"/>
        <v>Film</v>
      </c>
      <c r="T35" s="13" t="str">
        <f t="shared" si="5"/>
        <v>Video/Televison</v>
      </c>
      <c r="U35" s="18" t="str">
        <f t="shared" si="6"/>
        <v>Nov</v>
      </c>
      <c r="V35" s="18" t="str">
        <f t="shared" si="7"/>
        <v>Oct</v>
      </c>
      <c r="W35" s="1">
        <f t="shared" si="8"/>
        <v>2015</v>
      </c>
      <c r="X35" s="1">
        <f t="shared" si="8"/>
        <v>2015</v>
      </c>
      <c r="Y35" s="1" t="str">
        <f t="shared" si="9"/>
        <v>5000 to 9999</v>
      </c>
    </row>
    <row r="36" spans="1:25" ht="40.5" x14ac:dyDescent="0.3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17">
        <f t="shared" si="11"/>
        <v>41856.113437499997</v>
      </c>
      <c r="L36" s="17">
        <f t="shared" si="10"/>
        <v>41841.113437499997</v>
      </c>
      <c r="M36" s="5" t="b">
        <v>0</v>
      </c>
      <c r="N36" s="5">
        <v>68</v>
      </c>
      <c r="O36" s="5" t="b">
        <v>1</v>
      </c>
      <c r="P36" s="5" t="s">
        <v>8265</v>
      </c>
      <c r="Q36" s="10">
        <f t="shared" si="2"/>
        <v>130.46153846153845</v>
      </c>
      <c r="R36" s="12">
        <f t="shared" si="3"/>
        <v>2.6153846153846154</v>
      </c>
      <c r="S36" s="13" t="str">
        <f t="shared" si="4"/>
        <v>Film</v>
      </c>
      <c r="T36" s="13" t="str">
        <f t="shared" si="5"/>
        <v>Video/Televison</v>
      </c>
      <c r="U36" s="18" t="str">
        <f t="shared" si="6"/>
        <v>Aug</v>
      </c>
      <c r="V36" s="18" t="str">
        <f t="shared" si="7"/>
        <v>Jul</v>
      </c>
      <c r="W36" s="1">
        <f t="shared" si="8"/>
        <v>2014</v>
      </c>
      <c r="X36" s="1">
        <f t="shared" si="8"/>
        <v>2014</v>
      </c>
      <c r="Y36" s="1" t="str">
        <f t="shared" si="9"/>
        <v>1000 to 4999</v>
      </c>
    </row>
    <row r="37" spans="1:25" ht="60.75" x14ac:dyDescent="0.3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17">
        <f t="shared" si="11"/>
        <v>42121.791666666664</v>
      </c>
      <c r="L37" s="17">
        <f t="shared" si="10"/>
        <v>42098.083495370367</v>
      </c>
      <c r="M37" s="5" t="b">
        <v>0</v>
      </c>
      <c r="N37" s="5">
        <v>28</v>
      </c>
      <c r="O37" s="5" t="b">
        <v>1</v>
      </c>
      <c r="P37" s="5" t="s">
        <v>8265</v>
      </c>
      <c r="Q37" s="10">
        <f t="shared" si="2"/>
        <v>166.5</v>
      </c>
      <c r="R37" s="12">
        <f t="shared" si="3"/>
        <v>2.8</v>
      </c>
      <c r="S37" s="13" t="str">
        <f t="shared" si="4"/>
        <v>Film</v>
      </c>
      <c r="T37" s="13" t="str">
        <f t="shared" si="5"/>
        <v>Video/Televison</v>
      </c>
      <c r="U37" s="18" t="str">
        <f t="shared" si="6"/>
        <v>Apr</v>
      </c>
      <c r="V37" s="18" t="str">
        <f t="shared" si="7"/>
        <v>Apr</v>
      </c>
      <c r="W37" s="1">
        <f t="shared" si="8"/>
        <v>2015</v>
      </c>
      <c r="X37" s="1">
        <f t="shared" si="8"/>
        <v>2015</v>
      </c>
      <c r="Y37" s="1" t="str">
        <f t="shared" si="9"/>
        <v>1000 to 4999</v>
      </c>
    </row>
    <row r="38" spans="1:25" ht="40.5" x14ac:dyDescent="0.3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17">
        <f t="shared" si="11"/>
        <v>42098.05700231481</v>
      </c>
      <c r="L38" s="17">
        <f t="shared" si="10"/>
        <v>42068.098668981482</v>
      </c>
      <c r="M38" s="5" t="b">
        <v>0</v>
      </c>
      <c r="N38" s="5">
        <v>44</v>
      </c>
      <c r="O38" s="5" t="b">
        <v>1</v>
      </c>
      <c r="P38" s="5" t="s">
        <v>8265</v>
      </c>
      <c r="Q38" s="10">
        <f t="shared" si="2"/>
        <v>142.15</v>
      </c>
      <c r="R38" s="12">
        <f t="shared" si="3"/>
        <v>0.73333333333333328</v>
      </c>
      <c r="S38" s="13" t="str">
        <f t="shared" si="4"/>
        <v>Film</v>
      </c>
      <c r="T38" s="13" t="str">
        <f t="shared" si="5"/>
        <v>Video/Televison</v>
      </c>
      <c r="U38" s="18" t="str">
        <f t="shared" si="6"/>
        <v>Apr</v>
      </c>
      <c r="V38" s="18" t="str">
        <f t="shared" si="7"/>
        <v>Mar</v>
      </c>
      <c r="W38" s="1">
        <f t="shared" si="8"/>
        <v>2015</v>
      </c>
      <c r="X38" s="1">
        <f t="shared" si="8"/>
        <v>2015</v>
      </c>
      <c r="Y38" s="1" t="str">
        <f t="shared" si="9"/>
        <v>5000 to 9999</v>
      </c>
    </row>
    <row r="39" spans="1:25" ht="40.5" x14ac:dyDescent="0.3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17">
        <f t="shared" si="11"/>
        <v>42062.484710648147</v>
      </c>
      <c r="L39" s="17">
        <f t="shared" si="10"/>
        <v>42032.484710648147</v>
      </c>
      <c r="M39" s="5" t="b">
        <v>0</v>
      </c>
      <c r="N39" s="5">
        <v>253</v>
      </c>
      <c r="O39" s="5" t="b">
        <v>1</v>
      </c>
      <c r="P39" s="5" t="s">
        <v>8265</v>
      </c>
      <c r="Q39" s="10">
        <f t="shared" si="2"/>
        <v>183.44090909090909</v>
      </c>
      <c r="R39" s="12">
        <f t="shared" si="3"/>
        <v>1.1499999999999999</v>
      </c>
      <c r="S39" s="13" t="str">
        <f t="shared" si="4"/>
        <v>Film</v>
      </c>
      <c r="T39" s="13" t="str">
        <f t="shared" si="5"/>
        <v>Video/Televison</v>
      </c>
      <c r="U39" s="18" t="str">
        <f t="shared" si="6"/>
        <v>Feb</v>
      </c>
      <c r="V39" s="18" t="str">
        <f t="shared" si="7"/>
        <v>Jan</v>
      </c>
      <c r="W39" s="1">
        <f t="shared" si="8"/>
        <v>2015</v>
      </c>
      <c r="X39" s="1">
        <f t="shared" si="8"/>
        <v>2015</v>
      </c>
      <c r="Y39" s="1" t="str">
        <f t="shared" si="9"/>
        <v>20000 to 24999</v>
      </c>
    </row>
    <row r="40" spans="1:25" ht="40.5" x14ac:dyDescent="0.3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17">
        <f t="shared" si="11"/>
        <v>41404.84888888889</v>
      </c>
      <c r="L40" s="17">
        <f t="shared" ref="L40:L66" si="12">(J40/86400)+25569+(-5/24)</f>
        <v>41374.84888888889</v>
      </c>
      <c r="M40" s="5" t="b">
        <v>0</v>
      </c>
      <c r="N40" s="5">
        <v>66</v>
      </c>
      <c r="O40" s="5" t="b">
        <v>1</v>
      </c>
      <c r="P40" s="5" t="s">
        <v>8265</v>
      </c>
      <c r="Q40" s="10">
        <f t="shared" si="2"/>
        <v>110.04</v>
      </c>
      <c r="R40" s="12">
        <f t="shared" si="3"/>
        <v>2.64</v>
      </c>
      <c r="S40" s="13" t="str">
        <f t="shared" si="4"/>
        <v>Film</v>
      </c>
      <c r="T40" s="13" t="str">
        <f t="shared" si="5"/>
        <v>Video/Televison</v>
      </c>
      <c r="U40" s="18" t="str">
        <f t="shared" si="6"/>
        <v>May</v>
      </c>
      <c r="V40" s="18" t="str">
        <f t="shared" si="7"/>
        <v>Apr</v>
      </c>
      <c r="W40" s="1">
        <f t="shared" si="8"/>
        <v>2013</v>
      </c>
      <c r="X40" s="1">
        <f t="shared" si="8"/>
        <v>2013</v>
      </c>
      <c r="Y40" s="1" t="str">
        <f t="shared" si="9"/>
        <v>1000 to 4999</v>
      </c>
    </row>
    <row r="41" spans="1:25" ht="40.5" x14ac:dyDescent="0.3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17">
        <f t="shared" si="11"/>
        <v>41784.749305555553</v>
      </c>
      <c r="L41" s="17">
        <f t="shared" si="12"/>
        <v>41753.838749999995</v>
      </c>
      <c r="M41" s="5" t="b">
        <v>0</v>
      </c>
      <c r="N41" s="5">
        <v>217</v>
      </c>
      <c r="O41" s="5" t="b">
        <v>1</v>
      </c>
      <c r="P41" s="5" t="s">
        <v>8265</v>
      </c>
      <c r="Q41" s="10">
        <f t="shared" si="2"/>
        <v>130.97999999999999</v>
      </c>
      <c r="R41" s="12">
        <f t="shared" si="3"/>
        <v>0.86799999999999999</v>
      </c>
      <c r="S41" s="13" t="str">
        <f t="shared" si="4"/>
        <v>Film</v>
      </c>
      <c r="T41" s="13" t="str">
        <f t="shared" si="5"/>
        <v>Video/Televison</v>
      </c>
      <c r="U41" s="18" t="str">
        <f t="shared" si="6"/>
        <v>May</v>
      </c>
      <c r="V41" s="18" t="str">
        <f t="shared" si="7"/>
        <v>Apr</v>
      </c>
      <c r="W41" s="1">
        <f t="shared" si="8"/>
        <v>2014</v>
      </c>
      <c r="X41" s="1">
        <f t="shared" si="8"/>
        <v>2014</v>
      </c>
      <c r="Y41" s="1" t="str">
        <f t="shared" si="9"/>
        <v>25000 to 29999</v>
      </c>
    </row>
    <row r="42" spans="1:25" ht="40.5" x14ac:dyDescent="0.3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17">
        <f t="shared" si="11"/>
        <v>41808.958333333328</v>
      </c>
      <c r="L42" s="17">
        <f t="shared" si="12"/>
        <v>41789.005648148144</v>
      </c>
      <c r="M42" s="5" t="b">
        <v>0</v>
      </c>
      <c r="N42" s="5">
        <v>16</v>
      </c>
      <c r="O42" s="5" t="b">
        <v>1</v>
      </c>
      <c r="P42" s="5" t="s">
        <v>8265</v>
      </c>
      <c r="Q42" s="10">
        <f t="shared" si="2"/>
        <v>101.35</v>
      </c>
      <c r="R42" s="12">
        <f t="shared" si="3"/>
        <v>0.8</v>
      </c>
      <c r="S42" s="13" t="str">
        <f t="shared" si="4"/>
        <v>Film</v>
      </c>
      <c r="T42" s="13" t="str">
        <f t="shared" si="5"/>
        <v>Video/Televison</v>
      </c>
      <c r="U42" s="18" t="str">
        <f t="shared" si="6"/>
        <v>Jun</v>
      </c>
      <c r="V42" s="18" t="str">
        <f t="shared" si="7"/>
        <v>May</v>
      </c>
      <c r="W42" s="1">
        <f t="shared" si="8"/>
        <v>2014</v>
      </c>
      <c r="X42" s="1">
        <f t="shared" si="8"/>
        <v>2014</v>
      </c>
      <c r="Y42" s="1" t="str">
        <f t="shared" si="9"/>
        <v>1000 to 4999</v>
      </c>
    </row>
    <row r="43" spans="1:25" ht="60.75" x14ac:dyDescent="0.3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17">
        <f t="shared" si="11"/>
        <v>41917.360578703701</v>
      </c>
      <c r="L43" s="17">
        <f t="shared" si="12"/>
        <v>41887.360578703701</v>
      </c>
      <c r="M43" s="5" t="b">
        <v>0</v>
      </c>
      <c r="N43" s="5">
        <v>19</v>
      </c>
      <c r="O43" s="5" t="b">
        <v>1</v>
      </c>
      <c r="P43" s="5" t="s">
        <v>8265</v>
      </c>
      <c r="Q43" s="10">
        <f t="shared" si="2"/>
        <v>100</v>
      </c>
      <c r="R43" s="12">
        <f t="shared" si="3"/>
        <v>0.95</v>
      </c>
      <c r="S43" s="13" t="str">
        <f t="shared" si="4"/>
        <v>Film</v>
      </c>
      <c r="T43" s="13" t="str">
        <f t="shared" si="5"/>
        <v>Video/Televison</v>
      </c>
      <c r="U43" s="18" t="str">
        <f t="shared" si="6"/>
        <v>Oct</v>
      </c>
      <c r="V43" s="18" t="str">
        <f t="shared" si="7"/>
        <v>Sep</v>
      </c>
      <c r="W43" s="1">
        <f t="shared" si="8"/>
        <v>2014</v>
      </c>
      <c r="X43" s="1">
        <f t="shared" si="8"/>
        <v>2014</v>
      </c>
      <c r="Y43" s="1" t="str">
        <f t="shared" si="9"/>
        <v>1000 to 4999</v>
      </c>
    </row>
    <row r="44" spans="1:25" ht="40.5" x14ac:dyDescent="0.3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17">
        <f t="shared" si="11"/>
        <v>42001.430856481478</v>
      </c>
      <c r="L44" s="17">
        <f t="shared" si="12"/>
        <v>41971.430856481478</v>
      </c>
      <c r="M44" s="5" t="b">
        <v>0</v>
      </c>
      <c r="N44" s="5">
        <v>169</v>
      </c>
      <c r="O44" s="5" t="b">
        <v>1</v>
      </c>
      <c r="P44" s="5" t="s">
        <v>8265</v>
      </c>
      <c r="Q44" s="10">
        <f t="shared" si="2"/>
        <v>141.85714285714286</v>
      </c>
      <c r="R44" s="12">
        <f t="shared" si="3"/>
        <v>1.2071428571428571</v>
      </c>
      <c r="S44" s="13" t="str">
        <f t="shared" si="4"/>
        <v>Film</v>
      </c>
      <c r="T44" s="13" t="str">
        <f t="shared" si="5"/>
        <v>Video/Televison</v>
      </c>
      <c r="U44" s="18" t="str">
        <f t="shared" si="6"/>
        <v>Dec</v>
      </c>
      <c r="V44" s="18" t="str">
        <f t="shared" si="7"/>
        <v>Nov</v>
      </c>
      <c r="W44" s="1">
        <f t="shared" si="8"/>
        <v>2014</v>
      </c>
      <c r="X44" s="1">
        <f t="shared" si="8"/>
        <v>2014</v>
      </c>
      <c r="Y44" s="1" t="str">
        <f t="shared" si="9"/>
        <v>10000 to 14999</v>
      </c>
    </row>
    <row r="45" spans="1:25" ht="60.75" x14ac:dyDescent="0.3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17">
        <f t="shared" si="11"/>
        <v>41832.791666666664</v>
      </c>
      <c r="L45" s="17">
        <f t="shared" si="12"/>
        <v>41802.582013888888</v>
      </c>
      <c r="M45" s="5" t="b">
        <v>0</v>
      </c>
      <c r="N45" s="5">
        <v>263</v>
      </c>
      <c r="O45" s="5" t="b">
        <v>1</v>
      </c>
      <c r="P45" s="5" t="s">
        <v>8265</v>
      </c>
      <c r="Q45" s="10">
        <f t="shared" si="2"/>
        <v>308.66000000000003</v>
      </c>
      <c r="R45" s="12">
        <f t="shared" si="3"/>
        <v>2.63</v>
      </c>
      <c r="S45" s="13" t="str">
        <f t="shared" si="4"/>
        <v>Film</v>
      </c>
      <c r="T45" s="13" t="str">
        <f t="shared" si="5"/>
        <v>Video/Televison</v>
      </c>
      <c r="U45" s="18" t="str">
        <f t="shared" si="6"/>
        <v>Jul</v>
      </c>
      <c r="V45" s="18" t="str">
        <f t="shared" si="7"/>
        <v>Jun</v>
      </c>
      <c r="W45" s="1">
        <f t="shared" si="8"/>
        <v>2014</v>
      </c>
      <c r="X45" s="1">
        <f t="shared" si="8"/>
        <v>2014</v>
      </c>
      <c r="Y45" s="1" t="str">
        <f t="shared" si="9"/>
        <v>10000 to 14999</v>
      </c>
    </row>
    <row r="46" spans="1:25" ht="60.75" x14ac:dyDescent="0.3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17">
        <f t="shared" si="11"/>
        <v>41918.890474537031</v>
      </c>
      <c r="L46" s="17">
        <f t="shared" si="12"/>
        <v>41873.890474537031</v>
      </c>
      <c r="M46" s="5" t="b">
        <v>0</v>
      </c>
      <c r="N46" s="5">
        <v>15</v>
      </c>
      <c r="O46" s="5" t="b">
        <v>1</v>
      </c>
      <c r="P46" s="5" t="s">
        <v>8265</v>
      </c>
      <c r="Q46" s="10">
        <f t="shared" si="2"/>
        <v>100</v>
      </c>
      <c r="R46" s="12">
        <f t="shared" si="3"/>
        <v>0.75</v>
      </c>
      <c r="S46" s="13" t="str">
        <f t="shared" si="4"/>
        <v>Film</v>
      </c>
      <c r="T46" s="13" t="str">
        <f t="shared" si="5"/>
        <v>Video/Televison</v>
      </c>
      <c r="U46" s="18" t="str">
        <f t="shared" si="6"/>
        <v>Oct</v>
      </c>
      <c r="V46" s="18" t="str">
        <f t="shared" si="7"/>
        <v>Aug</v>
      </c>
      <c r="W46" s="1">
        <f t="shared" si="8"/>
        <v>2014</v>
      </c>
      <c r="X46" s="1">
        <f t="shared" si="8"/>
        <v>2014</v>
      </c>
      <c r="Y46" s="1" t="str">
        <f t="shared" si="9"/>
        <v>1000 to 4999</v>
      </c>
    </row>
    <row r="47" spans="1:25" ht="40.5" x14ac:dyDescent="0.3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17">
        <f t="shared" si="11"/>
        <v>42487.415590277778</v>
      </c>
      <c r="L47" s="17">
        <f t="shared" si="12"/>
        <v>42457.415590277778</v>
      </c>
      <c r="M47" s="5" t="b">
        <v>0</v>
      </c>
      <c r="N47" s="5">
        <v>61</v>
      </c>
      <c r="O47" s="5" t="b">
        <v>1</v>
      </c>
      <c r="P47" s="5" t="s">
        <v>8265</v>
      </c>
      <c r="Q47" s="10">
        <f t="shared" si="2"/>
        <v>120</v>
      </c>
      <c r="R47" s="12">
        <f t="shared" si="3"/>
        <v>1.22</v>
      </c>
      <c r="S47" s="13" t="str">
        <f t="shared" si="4"/>
        <v>Film</v>
      </c>
      <c r="T47" s="13" t="str">
        <f t="shared" si="5"/>
        <v>Video/Televison</v>
      </c>
      <c r="U47" s="18" t="str">
        <f t="shared" si="6"/>
        <v>Apr</v>
      </c>
      <c r="V47" s="18" t="str">
        <f t="shared" si="7"/>
        <v>Mar</v>
      </c>
      <c r="W47" s="1">
        <f t="shared" si="8"/>
        <v>2016</v>
      </c>
      <c r="X47" s="1">
        <f t="shared" si="8"/>
        <v>2016</v>
      </c>
      <c r="Y47" s="1" t="str">
        <f t="shared" si="9"/>
        <v>5000 to 9999</v>
      </c>
    </row>
    <row r="48" spans="1:25" ht="40.5" x14ac:dyDescent="0.3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17">
        <f t="shared" si="11"/>
        <v>42353.756643518514</v>
      </c>
      <c r="L48" s="17">
        <f t="shared" si="12"/>
        <v>42323.756643518514</v>
      </c>
      <c r="M48" s="5" t="b">
        <v>0</v>
      </c>
      <c r="N48" s="5">
        <v>45</v>
      </c>
      <c r="O48" s="5" t="b">
        <v>1</v>
      </c>
      <c r="P48" s="5" t="s">
        <v>8265</v>
      </c>
      <c r="Q48" s="10">
        <f t="shared" si="2"/>
        <v>104.16666666666667</v>
      </c>
      <c r="R48" s="12">
        <f t="shared" si="3"/>
        <v>0.5357142857142857</v>
      </c>
      <c r="S48" s="13" t="str">
        <f t="shared" si="4"/>
        <v>Film</v>
      </c>
      <c r="T48" s="13" t="str">
        <f t="shared" si="5"/>
        <v>Video/Televison</v>
      </c>
      <c r="U48" s="18" t="str">
        <f t="shared" si="6"/>
        <v>Dec</v>
      </c>
      <c r="V48" s="18" t="str">
        <f t="shared" si="7"/>
        <v>Nov</v>
      </c>
      <c r="W48" s="1">
        <f t="shared" si="8"/>
        <v>2015</v>
      </c>
      <c r="X48" s="1">
        <f t="shared" si="8"/>
        <v>2015</v>
      </c>
      <c r="Y48" s="1" t="str">
        <f t="shared" si="9"/>
        <v>5000 to 9999</v>
      </c>
    </row>
    <row r="49" spans="1:25" ht="40.5" x14ac:dyDescent="0.3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17">
        <f t="shared" si="11"/>
        <v>41992.652858796289</v>
      </c>
      <c r="L49" s="17">
        <f t="shared" si="12"/>
        <v>41932.611192129625</v>
      </c>
      <c r="M49" s="5" t="b">
        <v>0</v>
      </c>
      <c r="N49" s="5">
        <v>70</v>
      </c>
      <c r="O49" s="5" t="b">
        <v>1</v>
      </c>
      <c r="P49" s="5" t="s">
        <v>8265</v>
      </c>
      <c r="Q49" s="10">
        <f t="shared" si="2"/>
        <v>107.611</v>
      </c>
      <c r="R49" s="12">
        <f t="shared" si="3"/>
        <v>1.4</v>
      </c>
      <c r="S49" s="13" t="str">
        <f t="shared" si="4"/>
        <v>Film</v>
      </c>
      <c r="T49" s="13" t="str">
        <f t="shared" si="5"/>
        <v>Video/Televison</v>
      </c>
      <c r="U49" s="18" t="str">
        <f t="shared" si="6"/>
        <v>Dec</v>
      </c>
      <c r="V49" s="18" t="str">
        <f t="shared" si="7"/>
        <v>Oct</v>
      </c>
      <c r="W49" s="1">
        <f t="shared" si="8"/>
        <v>2014</v>
      </c>
      <c r="X49" s="1">
        <f t="shared" si="8"/>
        <v>2014</v>
      </c>
      <c r="Y49" s="1" t="str">
        <f t="shared" si="9"/>
        <v>5000 to 9999</v>
      </c>
    </row>
    <row r="50" spans="1:25" ht="40.5" x14ac:dyDescent="0.3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17">
        <f t="shared" si="11"/>
        <v>42064.291666666664</v>
      </c>
      <c r="L50" s="17">
        <f t="shared" si="12"/>
        <v>42033.308564814812</v>
      </c>
      <c r="M50" s="5" t="b">
        <v>0</v>
      </c>
      <c r="N50" s="5">
        <v>38</v>
      </c>
      <c r="O50" s="5" t="b">
        <v>1</v>
      </c>
      <c r="P50" s="5" t="s">
        <v>8265</v>
      </c>
      <c r="Q50" s="10">
        <f t="shared" si="2"/>
        <v>107.95</v>
      </c>
      <c r="R50" s="12">
        <f t="shared" si="3"/>
        <v>1.9</v>
      </c>
      <c r="S50" s="13" t="str">
        <f t="shared" si="4"/>
        <v>Film</v>
      </c>
      <c r="T50" s="13" t="str">
        <f t="shared" si="5"/>
        <v>Video/Televison</v>
      </c>
      <c r="U50" s="18" t="str">
        <f t="shared" si="6"/>
        <v>Mar</v>
      </c>
      <c r="V50" s="18" t="str">
        <f t="shared" si="7"/>
        <v>Jan</v>
      </c>
      <c r="W50" s="1">
        <f t="shared" si="8"/>
        <v>2015</v>
      </c>
      <c r="X50" s="1">
        <f t="shared" si="8"/>
        <v>2015</v>
      </c>
      <c r="Y50" s="1" t="str">
        <f t="shared" si="9"/>
        <v>1000 to 4999</v>
      </c>
    </row>
    <row r="51" spans="1:25" x14ac:dyDescent="0.3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17">
        <f t="shared" si="11"/>
        <v>42300.968113425923</v>
      </c>
      <c r="L51" s="17">
        <f t="shared" si="12"/>
        <v>42270.968113425923</v>
      </c>
      <c r="M51" s="5" t="b">
        <v>0</v>
      </c>
      <c r="N51" s="5">
        <v>87</v>
      </c>
      <c r="O51" s="5" t="b">
        <v>1</v>
      </c>
      <c r="P51" s="5" t="s">
        <v>8265</v>
      </c>
      <c r="Q51" s="10">
        <f t="shared" si="2"/>
        <v>100</v>
      </c>
      <c r="R51" s="12">
        <f t="shared" si="3"/>
        <v>0.72499999999999998</v>
      </c>
      <c r="S51" s="13" t="str">
        <f t="shared" si="4"/>
        <v>Film</v>
      </c>
      <c r="T51" s="13" t="str">
        <f t="shared" si="5"/>
        <v>Video/Televison</v>
      </c>
      <c r="U51" s="18" t="str">
        <f t="shared" si="6"/>
        <v>Oct</v>
      </c>
      <c r="V51" s="18" t="str">
        <f t="shared" si="7"/>
        <v>Sep</v>
      </c>
      <c r="W51" s="1">
        <f t="shared" si="8"/>
        <v>2015</v>
      </c>
      <c r="X51" s="1">
        <f t="shared" si="8"/>
        <v>2015</v>
      </c>
      <c r="Y51" s="1" t="str">
        <f t="shared" si="9"/>
        <v>10000 to 14999</v>
      </c>
    </row>
    <row r="52" spans="1:25" ht="40.5" x14ac:dyDescent="0.3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17">
        <f t="shared" si="11"/>
        <v>42034.499999999993</v>
      </c>
      <c r="L52" s="17">
        <f t="shared" si="12"/>
        <v>41995.544652777775</v>
      </c>
      <c r="M52" s="5" t="b">
        <v>0</v>
      </c>
      <c r="N52" s="5">
        <v>22</v>
      </c>
      <c r="O52" s="5" t="b">
        <v>1</v>
      </c>
      <c r="P52" s="5" t="s">
        <v>8265</v>
      </c>
      <c r="Q52" s="10">
        <f t="shared" si="2"/>
        <v>100</v>
      </c>
      <c r="R52" s="12">
        <f t="shared" si="3"/>
        <v>3.6666666666666665</v>
      </c>
      <c r="S52" s="13" t="str">
        <f t="shared" si="4"/>
        <v>Film</v>
      </c>
      <c r="T52" s="13" t="str">
        <f t="shared" si="5"/>
        <v>Video/Televison</v>
      </c>
      <c r="U52" s="18" t="str">
        <f t="shared" si="6"/>
        <v>Jan</v>
      </c>
      <c r="V52" s="18" t="str">
        <f t="shared" si="7"/>
        <v>Dec</v>
      </c>
      <c r="W52" s="1">
        <f t="shared" si="8"/>
        <v>2015</v>
      </c>
      <c r="X52" s="1">
        <f t="shared" si="8"/>
        <v>2014</v>
      </c>
      <c r="Y52" s="1" t="str">
        <f t="shared" si="9"/>
        <v>Less than 1000</v>
      </c>
    </row>
    <row r="53" spans="1:25" ht="40.5" x14ac:dyDescent="0.3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17">
        <f t="shared" si="11"/>
        <v>42226.72033564814</v>
      </c>
      <c r="L53" s="17">
        <f t="shared" si="12"/>
        <v>42196.72033564814</v>
      </c>
      <c r="M53" s="5" t="b">
        <v>0</v>
      </c>
      <c r="N53" s="5">
        <v>119</v>
      </c>
      <c r="O53" s="5" t="b">
        <v>1</v>
      </c>
      <c r="P53" s="5" t="s">
        <v>8265</v>
      </c>
      <c r="Q53" s="10">
        <f t="shared" si="2"/>
        <v>128.01818181818183</v>
      </c>
      <c r="R53" s="12">
        <f t="shared" si="3"/>
        <v>1.0818181818181818</v>
      </c>
      <c r="S53" s="13" t="str">
        <f t="shared" si="4"/>
        <v>Film</v>
      </c>
      <c r="T53" s="13" t="str">
        <f t="shared" si="5"/>
        <v>Video/Televison</v>
      </c>
      <c r="U53" s="18" t="str">
        <f t="shared" si="6"/>
        <v>Aug</v>
      </c>
      <c r="V53" s="18" t="str">
        <f t="shared" si="7"/>
        <v>Jul</v>
      </c>
      <c r="W53" s="1">
        <f t="shared" si="8"/>
        <v>2015</v>
      </c>
      <c r="X53" s="1">
        <f t="shared" si="8"/>
        <v>2015</v>
      </c>
      <c r="Y53" s="1" t="str">
        <f t="shared" si="9"/>
        <v>10000 to 14999</v>
      </c>
    </row>
    <row r="54" spans="1:25" ht="40.5" x14ac:dyDescent="0.3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17">
        <f t="shared" si="11"/>
        <v>41837.493587962963</v>
      </c>
      <c r="L54" s="17">
        <f t="shared" si="12"/>
        <v>41807.493587962963</v>
      </c>
      <c r="M54" s="5" t="b">
        <v>0</v>
      </c>
      <c r="N54" s="5">
        <v>52</v>
      </c>
      <c r="O54" s="5" t="b">
        <v>1</v>
      </c>
      <c r="P54" s="5" t="s">
        <v>8265</v>
      </c>
      <c r="Q54" s="10">
        <f t="shared" si="2"/>
        <v>116.21</v>
      </c>
      <c r="R54" s="12">
        <f t="shared" si="3"/>
        <v>0.52</v>
      </c>
      <c r="S54" s="13" t="str">
        <f t="shared" si="4"/>
        <v>Film</v>
      </c>
      <c r="T54" s="13" t="str">
        <f t="shared" si="5"/>
        <v>Video/Televison</v>
      </c>
      <c r="U54" s="18" t="str">
        <f t="shared" si="6"/>
        <v>Jul</v>
      </c>
      <c r="V54" s="18" t="str">
        <f t="shared" si="7"/>
        <v>Jun</v>
      </c>
      <c r="W54" s="1">
        <f t="shared" si="8"/>
        <v>2014</v>
      </c>
      <c r="X54" s="1">
        <f t="shared" si="8"/>
        <v>2014</v>
      </c>
      <c r="Y54" s="1" t="str">
        <f t="shared" si="9"/>
        <v>10000 to 14999</v>
      </c>
    </row>
    <row r="55" spans="1:25" ht="40.5" x14ac:dyDescent="0.3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17">
        <f t="shared" si="11"/>
        <v>41733.708333333328</v>
      </c>
      <c r="L55" s="17">
        <f t="shared" si="12"/>
        <v>41719.340798611105</v>
      </c>
      <c r="M55" s="5" t="b">
        <v>0</v>
      </c>
      <c r="N55" s="5">
        <v>117</v>
      </c>
      <c r="O55" s="5" t="b">
        <v>1</v>
      </c>
      <c r="P55" s="5" t="s">
        <v>8265</v>
      </c>
      <c r="Q55" s="10">
        <f t="shared" si="2"/>
        <v>109.63333333333334</v>
      </c>
      <c r="R55" s="12">
        <f t="shared" si="3"/>
        <v>3.9</v>
      </c>
      <c r="S55" s="13" t="str">
        <f t="shared" si="4"/>
        <v>Film</v>
      </c>
      <c r="T55" s="13" t="str">
        <f t="shared" si="5"/>
        <v>Video/Televison</v>
      </c>
      <c r="U55" s="18" t="str">
        <f t="shared" si="6"/>
        <v>Apr</v>
      </c>
      <c r="V55" s="18" t="str">
        <f t="shared" si="7"/>
        <v>Mar</v>
      </c>
      <c r="W55" s="1">
        <f t="shared" si="8"/>
        <v>2014</v>
      </c>
      <c r="X55" s="1">
        <f t="shared" si="8"/>
        <v>2014</v>
      </c>
      <c r="Y55" s="1" t="str">
        <f t="shared" si="9"/>
        <v>1000 to 4999</v>
      </c>
    </row>
    <row r="56" spans="1:25" ht="60.75" x14ac:dyDescent="0.3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17">
        <f t="shared" si="11"/>
        <v>42363.504872685182</v>
      </c>
      <c r="L56" s="17">
        <f t="shared" si="12"/>
        <v>42333.504872685182</v>
      </c>
      <c r="M56" s="5" t="b">
        <v>0</v>
      </c>
      <c r="N56" s="5">
        <v>52</v>
      </c>
      <c r="O56" s="5" t="b">
        <v>1</v>
      </c>
      <c r="P56" s="5" t="s">
        <v>8265</v>
      </c>
      <c r="Q56" s="10">
        <f t="shared" si="2"/>
        <v>101</v>
      </c>
      <c r="R56" s="12">
        <f t="shared" si="3"/>
        <v>0.52</v>
      </c>
      <c r="S56" s="13" t="str">
        <f t="shared" si="4"/>
        <v>Film</v>
      </c>
      <c r="T56" s="13" t="str">
        <f t="shared" si="5"/>
        <v>Video/Televison</v>
      </c>
      <c r="U56" s="18" t="str">
        <f t="shared" si="6"/>
        <v>Dec</v>
      </c>
      <c r="V56" s="18" t="str">
        <f t="shared" si="7"/>
        <v>Nov</v>
      </c>
      <c r="W56" s="1">
        <f t="shared" si="8"/>
        <v>2015</v>
      </c>
      <c r="X56" s="1">
        <f t="shared" si="8"/>
        <v>2015</v>
      </c>
      <c r="Y56" s="1" t="str">
        <f t="shared" si="9"/>
        <v>10000 to 14999</v>
      </c>
    </row>
    <row r="57" spans="1:25" ht="40.5" x14ac:dyDescent="0.3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17">
        <f t="shared" si="11"/>
        <v>42517.760601851849</v>
      </c>
      <c r="L57" s="17">
        <f t="shared" si="12"/>
        <v>42496.760601851849</v>
      </c>
      <c r="M57" s="5" t="b">
        <v>0</v>
      </c>
      <c r="N57" s="5">
        <v>86</v>
      </c>
      <c r="O57" s="5" t="b">
        <v>1</v>
      </c>
      <c r="P57" s="5" t="s">
        <v>8265</v>
      </c>
      <c r="Q57" s="10">
        <f t="shared" si="2"/>
        <v>128.95348837209303</v>
      </c>
      <c r="R57" s="12">
        <f t="shared" si="3"/>
        <v>1</v>
      </c>
      <c r="S57" s="13" t="str">
        <f t="shared" si="4"/>
        <v>Film</v>
      </c>
      <c r="T57" s="13" t="str">
        <f t="shared" si="5"/>
        <v>Video/Televison</v>
      </c>
      <c r="U57" s="18" t="str">
        <f t="shared" si="6"/>
        <v>May</v>
      </c>
      <c r="V57" s="18" t="str">
        <f t="shared" si="7"/>
        <v>May</v>
      </c>
      <c r="W57" s="1">
        <f t="shared" si="8"/>
        <v>2016</v>
      </c>
      <c r="X57" s="1">
        <f t="shared" si="8"/>
        <v>2016</v>
      </c>
      <c r="Y57" s="1" t="str">
        <f t="shared" si="9"/>
        <v>5000 to 9999</v>
      </c>
    </row>
    <row r="58" spans="1:25" ht="40.5" x14ac:dyDescent="0.3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17">
        <f t="shared" si="11"/>
        <v>42163.458333333336</v>
      </c>
      <c r="L58" s="17">
        <f t="shared" si="12"/>
        <v>42149.340555555558</v>
      </c>
      <c r="M58" s="5" t="b">
        <v>0</v>
      </c>
      <c r="N58" s="5">
        <v>174</v>
      </c>
      <c r="O58" s="5" t="b">
        <v>1</v>
      </c>
      <c r="P58" s="5" t="s">
        <v>8265</v>
      </c>
      <c r="Q58" s="10">
        <f t="shared" si="2"/>
        <v>107.2625</v>
      </c>
      <c r="R58" s="12">
        <f t="shared" si="3"/>
        <v>2.1749999999999998</v>
      </c>
      <c r="S58" s="13" t="str">
        <f t="shared" si="4"/>
        <v>Film</v>
      </c>
      <c r="T58" s="13" t="str">
        <f t="shared" si="5"/>
        <v>Video/Televison</v>
      </c>
      <c r="U58" s="18" t="str">
        <f t="shared" si="6"/>
        <v>Jun</v>
      </c>
      <c r="V58" s="18" t="str">
        <f t="shared" si="7"/>
        <v>May</v>
      </c>
      <c r="W58" s="1">
        <f t="shared" si="8"/>
        <v>2015</v>
      </c>
      <c r="X58" s="1">
        <f t="shared" si="8"/>
        <v>2015</v>
      </c>
      <c r="Y58" s="1" t="str">
        <f t="shared" si="9"/>
        <v>5000 to 9999</v>
      </c>
    </row>
    <row r="59" spans="1:25" ht="60.75" x14ac:dyDescent="0.3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17">
        <f t="shared" si="11"/>
        <v>42119.624560185184</v>
      </c>
      <c r="L59" s="17">
        <f t="shared" si="12"/>
        <v>42089.624560185184</v>
      </c>
      <c r="M59" s="5" t="b">
        <v>0</v>
      </c>
      <c r="N59" s="5">
        <v>69</v>
      </c>
      <c r="O59" s="5" t="b">
        <v>1</v>
      </c>
      <c r="P59" s="5" t="s">
        <v>8265</v>
      </c>
      <c r="Q59" s="10">
        <f t="shared" si="2"/>
        <v>101.9</v>
      </c>
      <c r="R59" s="12">
        <f t="shared" si="3"/>
        <v>0.46</v>
      </c>
      <c r="S59" s="13" t="str">
        <f t="shared" si="4"/>
        <v>Film</v>
      </c>
      <c r="T59" s="13" t="str">
        <f t="shared" si="5"/>
        <v>Video/Televison</v>
      </c>
      <c r="U59" s="18" t="str">
        <f t="shared" si="6"/>
        <v>Apr</v>
      </c>
      <c r="V59" s="18" t="str">
        <f t="shared" si="7"/>
        <v>Mar</v>
      </c>
      <c r="W59" s="1">
        <f t="shared" si="8"/>
        <v>2015</v>
      </c>
      <c r="X59" s="1">
        <f t="shared" si="8"/>
        <v>2015</v>
      </c>
      <c r="Y59" s="1" t="str">
        <f t="shared" si="9"/>
        <v>15000 to 19999</v>
      </c>
    </row>
    <row r="60" spans="1:25" ht="40.5" x14ac:dyDescent="0.3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17">
        <f t="shared" si="11"/>
        <v>41962.578379629624</v>
      </c>
      <c r="L60" s="17">
        <f t="shared" si="12"/>
        <v>41932.536712962959</v>
      </c>
      <c r="M60" s="5" t="b">
        <v>0</v>
      </c>
      <c r="N60" s="5">
        <v>75</v>
      </c>
      <c r="O60" s="5" t="b">
        <v>1</v>
      </c>
      <c r="P60" s="5" t="s">
        <v>8265</v>
      </c>
      <c r="Q60" s="10">
        <f t="shared" si="2"/>
        <v>102.91</v>
      </c>
      <c r="R60" s="12">
        <f t="shared" si="3"/>
        <v>0.75</v>
      </c>
      <c r="S60" s="13" t="str">
        <f t="shared" si="4"/>
        <v>Film</v>
      </c>
      <c r="T60" s="13" t="str">
        <f t="shared" si="5"/>
        <v>Video/Televison</v>
      </c>
      <c r="U60" s="18" t="str">
        <f t="shared" si="6"/>
        <v>Nov</v>
      </c>
      <c r="V60" s="18" t="str">
        <f t="shared" si="7"/>
        <v>Oct</v>
      </c>
      <c r="W60" s="1">
        <f t="shared" si="8"/>
        <v>2014</v>
      </c>
      <c r="X60" s="1">
        <f t="shared" si="8"/>
        <v>2014</v>
      </c>
      <c r="Y60" s="1" t="str">
        <f t="shared" si="9"/>
        <v>10000 to 14999</v>
      </c>
    </row>
    <row r="61" spans="1:25" ht="40.5" x14ac:dyDescent="0.3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17">
        <f t="shared" si="11"/>
        <v>42261.666666666664</v>
      </c>
      <c r="L61" s="17">
        <f t="shared" si="12"/>
        <v>42230.027499999997</v>
      </c>
      <c r="M61" s="5" t="b">
        <v>0</v>
      </c>
      <c r="N61" s="5">
        <v>33</v>
      </c>
      <c r="O61" s="5" t="b">
        <v>1</v>
      </c>
      <c r="P61" s="5" t="s">
        <v>8265</v>
      </c>
      <c r="Q61" s="10">
        <f t="shared" si="2"/>
        <v>100.12569999999999</v>
      </c>
      <c r="R61" s="12">
        <f t="shared" si="3"/>
        <v>0.16500000000000001</v>
      </c>
      <c r="S61" s="13" t="str">
        <f t="shared" si="4"/>
        <v>Film</v>
      </c>
      <c r="T61" s="13" t="str">
        <f t="shared" si="5"/>
        <v>Video/Televison</v>
      </c>
      <c r="U61" s="18" t="str">
        <f t="shared" si="6"/>
        <v>Sep</v>
      </c>
      <c r="V61" s="18" t="str">
        <f t="shared" si="7"/>
        <v>Aug</v>
      </c>
      <c r="W61" s="1">
        <f t="shared" si="8"/>
        <v>2015</v>
      </c>
      <c r="X61" s="1">
        <f t="shared" si="8"/>
        <v>2015</v>
      </c>
      <c r="Y61" s="1" t="str">
        <f t="shared" si="9"/>
        <v>20000 to 24999</v>
      </c>
    </row>
    <row r="62" spans="1:25" ht="40.5" x14ac:dyDescent="0.3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17">
        <f t="shared" si="11"/>
        <v>41720.791666666664</v>
      </c>
      <c r="L62" s="17">
        <f t="shared" si="12"/>
        <v>41701.693483796298</v>
      </c>
      <c r="M62" s="5" t="b">
        <v>0</v>
      </c>
      <c r="N62" s="5">
        <v>108</v>
      </c>
      <c r="O62" s="5" t="b">
        <v>1</v>
      </c>
      <c r="P62" s="5" t="s">
        <v>8266</v>
      </c>
      <c r="Q62" s="10">
        <f t="shared" si="2"/>
        <v>103.29622222222223</v>
      </c>
      <c r="R62" s="12">
        <f t="shared" si="3"/>
        <v>2.4</v>
      </c>
      <c r="S62" s="13" t="str">
        <f t="shared" si="4"/>
        <v>Film</v>
      </c>
      <c r="T62" s="13" t="str">
        <f t="shared" si="5"/>
        <v>Video/Shorts</v>
      </c>
      <c r="U62" s="18" t="str">
        <f t="shared" si="6"/>
        <v>Mar</v>
      </c>
      <c r="V62" s="18" t="str">
        <f t="shared" si="7"/>
        <v>Mar</v>
      </c>
      <c r="W62" s="1">
        <f t="shared" si="8"/>
        <v>2014</v>
      </c>
      <c r="X62" s="1">
        <f t="shared" si="8"/>
        <v>2014</v>
      </c>
      <c r="Y62" s="1" t="str">
        <f t="shared" si="9"/>
        <v>1000 to 4999</v>
      </c>
    </row>
    <row r="63" spans="1:25" ht="40.5" x14ac:dyDescent="0.3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17">
        <f t="shared" si="11"/>
        <v>41431.605983796289</v>
      </c>
      <c r="L63" s="17">
        <f t="shared" si="12"/>
        <v>41409.605983796289</v>
      </c>
      <c r="M63" s="5" t="b">
        <v>0</v>
      </c>
      <c r="N63" s="5">
        <v>23</v>
      </c>
      <c r="O63" s="5" t="b">
        <v>1</v>
      </c>
      <c r="P63" s="5" t="s">
        <v>8266</v>
      </c>
      <c r="Q63" s="10">
        <f t="shared" si="2"/>
        <v>148.30000000000001</v>
      </c>
      <c r="R63" s="12">
        <f t="shared" si="3"/>
        <v>0.46</v>
      </c>
      <c r="S63" s="13" t="str">
        <f t="shared" si="4"/>
        <v>Film</v>
      </c>
      <c r="T63" s="13" t="str">
        <f t="shared" si="5"/>
        <v>Video/Shorts</v>
      </c>
      <c r="U63" s="18" t="str">
        <f t="shared" si="6"/>
        <v>Jun</v>
      </c>
      <c r="V63" s="18" t="str">
        <f t="shared" si="7"/>
        <v>May</v>
      </c>
      <c r="W63" s="1">
        <f t="shared" si="8"/>
        <v>2013</v>
      </c>
      <c r="X63" s="1">
        <f t="shared" si="8"/>
        <v>2013</v>
      </c>
      <c r="Y63" s="1" t="str">
        <f t="shared" si="9"/>
        <v>5000 to 9999</v>
      </c>
    </row>
    <row r="64" spans="1:25" ht="40.5" x14ac:dyDescent="0.3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17">
        <f t="shared" si="11"/>
        <v>41336.591180555552</v>
      </c>
      <c r="L64" s="17">
        <f t="shared" si="12"/>
        <v>41311.591180555552</v>
      </c>
      <c r="M64" s="5" t="b">
        <v>0</v>
      </c>
      <c r="N64" s="5">
        <v>48</v>
      </c>
      <c r="O64" s="5" t="b">
        <v>1</v>
      </c>
      <c r="P64" s="5" t="s">
        <v>8266</v>
      </c>
      <c r="Q64" s="10">
        <f t="shared" si="2"/>
        <v>154.73333333333332</v>
      </c>
      <c r="R64" s="12">
        <f t="shared" si="3"/>
        <v>1.6</v>
      </c>
      <c r="S64" s="13" t="str">
        <f t="shared" si="4"/>
        <v>Film</v>
      </c>
      <c r="T64" s="13" t="str">
        <f t="shared" si="5"/>
        <v>Video/Shorts</v>
      </c>
      <c r="U64" s="18" t="str">
        <f t="shared" si="6"/>
        <v>Mar</v>
      </c>
      <c r="V64" s="18" t="str">
        <f t="shared" si="7"/>
        <v>Feb</v>
      </c>
      <c r="W64" s="1">
        <f t="shared" si="8"/>
        <v>2013</v>
      </c>
      <c r="X64" s="1">
        <f t="shared" si="8"/>
        <v>2013</v>
      </c>
      <c r="Y64" s="1" t="str">
        <f t="shared" si="9"/>
        <v>1000 to 4999</v>
      </c>
    </row>
    <row r="65" spans="1:25" ht="40.5" x14ac:dyDescent="0.3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17">
        <f t="shared" si="11"/>
        <v>41635.999305555553</v>
      </c>
      <c r="L65" s="17">
        <f t="shared" si="12"/>
        <v>41612.703854166662</v>
      </c>
      <c r="M65" s="5" t="b">
        <v>0</v>
      </c>
      <c r="N65" s="5">
        <v>64</v>
      </c>
      <c r="O65" s="5" t="b">
        <v>1</v>
      </c>
      <c r="P65" s="5" t="s">
        <v>8266</v>
      </c>
      <c r="Q65" s="10">
        <f t="shared" si="2"/>
        <v>113.5185</v>
      </c>
      <c r="R65" s="12">
        <f t="shared" si="3"/>
        <v>3.2</v>
      </c>
      <c r="S65" s="13" t="str">
        <f t="shared" si="4"/>
        <v>Film</v>
      </c>
      <c r="T65" s="13" t="str">
        <f t="shared" si="5"/>
        <v>Video/Shorts</v>
      </c>
      <c r="U65" s="18" t="str">
        <f t="shared" si="6"/>
        <v>Dec</v>
      </c>
      <c r="V65" s="18" t="str">
        <f t="shared" si="7"/>
        <v>Dec</v>
      </c>
      <c r="W65" s="1">
        <f t="shared" si="8"/>
        <v>2013</v>
      </c>
      <c r="X65" s="1">
        <f t="shared" si="8"/>
        <v>2013</v>
      </c>
      <c r="Y65" s="1" t="str">
        <f t="shared" si="9"/>
        <v>1000 to 4999</v>
      </c>
    </row>
    <row r="66" spans="1:25" ht="40.5" x14ac:dyDescent="0.3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17">
        <f t="shared" si="11"/>
        <v>41462.809965277775</v>
      </c>
      <c r="L66" s="17">
        <f t="shared" si="12"/>
        <v>41432.809965277775</v>
      </c>
      <c r="M66" s="5" t="b">
        <v>0</v>
      </c>
      <c r="N66" s="5">
        <v>24</v>
      </c>
      <c r="O66" s="5" t="b">
        <v>1</v>
      </c>
      <c r="P66" s="5" t="s">
        <v>8266</v>
      </c>
      <c r="Q66" s="10">
        <f t="shared" ref="Q66:Q129" si="13">100*E66/D66</f>
        <v>173.33333333333334</v>
      </c>
      <c r="R66" s="12">
        <f t="shared" ref="R66:R129" si="14">100*N66/D66</f>
        <v>2</v>
      </c>
      <c r="S66" s="13" t="str">
        <f t="shared" si="4"/>
        <v>Film</v>
      </c>
      <c r="T66" s="13" t="str">
        <f t="shared" ref="T66:T129" si="15">IF(ISNUMBER(SEARCH("television",P66)),"Video/Televison",IF(ISNUMBER(SEARCH("documentary",P66)),"Video/Documentary",IF(ISNUMBER(SEARCH("drama",P66)),"Video/Drama",IF(ISNUMBER(SEARCH("science",P66)),"Video/Science Fiction",IF(ISNUMBER(SEARCH("shorts",P66)),"Video/Shorts",IF(ISNUMBER(SEARCH("Trucks",P66)),"Food Trucks",IF(ISNUMBER(SEARCH("restaurants",P66)),"Restaurants",IF(ISNUMBER(SEARCH("small",P66)),"Small Batch",IF(ISNUMBER(SEARCH("mobile",P66)),"Mobile Games",IF(ISNUMBER(SEARCH("tabletop",P66)),"Tabletop Games",IF(ISNUMBER(SEARCH("video",P66)),"Video Games",IF(ISNUMBER(SEARCH("audio",P66)),"Audio",IF(ISNUMBER(SEARCH("classical",P66)),"Classical",IF(ISNUMBER(SEARCH("electric",P66)),"Electric Music",IF(ISNUMBER(SEARCH("faith",P66)),"Faith",IF(ISNUMBER(SEARCH("indie",P66)),"Indie Music",IF(ISNUMBER(SEARCH("jazz",P66)),"Jazz",IF(ISNUMBER(SEARCH("metal",P66)),"Metal",IF(ISNUMBER(SEARCH("pop",P66)),"Pop",IF(ISNUMBER(SEARCH("world",P66)),"World Music",IF(ISNUMBER(SEARCH("plays",P66)),"Plays",IF(ISNUMBER(SEARCH("spaces",P66)),"Spaces",IF(ISNUMBER(SEARCH("marker",P66)),"Markerpaces",IF(ISNUMBER(SEARCH("exploration",P66)),"Space Exploration",IF(ISNUMBER(SEARCH("wearables",P66)),"Wearables",IF(ISNUMBER(SEARCH("web",P66)),"Web",IF(ISNUMBER(SEARCH("hardware",P66)),"Hardware",IF(ISNUMBER(SEARCH("nature",P66)),"Nature",IF(ISNUMBER(SEARCH("people",P66)),"People",IF(ISNUMBER(SEARCH("photobooks",P66)),"Photobooks",IF(ISNUMBER(SEARCH("places",P66)),"Places",IF(ISNUMBER(SEARCH("nonfiction",P66)),"Nonfiction",IF(ISNUMBER(SEARCH("fiction",P66)),"fiction",IF(ISNUMBER(SEARCH("radio",P66)),"Radio &amp; Podcast",IF(ISNUMBER(SEARCH("translation",P66)),"Translation",IF(ISNUMBER(SEARCH("musical",P66)),"Musical",IF(ISNUMBER(SEARCH("rock",P66)),"Rock",IF(ISNUMBER(SEARCH("books",P66)),"Books",IF(ISNUMBER(SEARCH("music/electronic",P66)),"Electronic Music",IF(ISNUMBER(SEARCH("gadgets",P66)),"Gadgets"))))))))))))))))))))))))))))))))))))))))</f>
        <v>Video/Shorts</v>
      </c>
      <c r="U66" s="18" t="str">
        <f t="shared" ref="U66:U129" si="16">TEXT((I66/86400)+25569+(-5/24), "mmm")</f>
        <v>Jul</v>
      </c>
      <c r="V66" s="18" t="str">
        <f t="shared" ref="V66:V129" si="17">TEXT((J66/86400)+25569+(-5/24), "mmm")</f>
        <v>Jun</v>
      </c>
      <c r="W66" s="1">
        <f t="shared" si="8"/>
        <v>2013</v>
      </c>
      <c r="X66" s="1">
        <f t="shared" si="8"/>
        <v>2013</v>
      </c>
      <c r="Y66" s="1" t="str">
        <f t="shared" si="9"/>
        <v>1000 to 4999</v>
      </c>
    </row>
    <row r="67" spans="1:25" ht="40.5" x14ac:dyDescent="0.3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17">
        <f t="shared" ref="K67:L130" si="18">(I67/86400)+25569+(-5/24)</f>
        <v>41862.040972222218</v>
      </c>
      <c r="L67" s="17">
        <f t="shared" si="18"/>
        <v>41835.612893518519</v>
      </c>
      <c r="M67" s="5" t="b">
        <v>0</v>
      </c>
      <c r="N67" s="5">
        <v>57</v>
      </c>
      <c r="O67" s="5" t="b">
        <v>1</v>
      </c>
      <c r="P67" s="5" t="s">
        <v>8266</v>
      </c>
      <c r="Q67" s="10">
        <f t="shared" si="13"/>
        <v>107.52857142857142</v>
      </c>
      <c r="R67" s="12">
        <f t="shared" si="14"/>
        <v>0.81428571428571428</v>
      </c>
      <c r="S67" s="13" t="str">
        <f t="shared" ref="S67:S130" si="19">IF(ISNUMBER(SEARCH("film",P67)),"Film",IF(ISNUMBER(SEARCH("theater",P67)),"Theater",IF(ISNUMBER(SEARCH("music",P67)),"Music",IF(ISNUMBER(SEARCH("technology",P67)),"Technology",IF(ISNUMBER(SEARCH("journalism",P67)),"Journalism",IF(ISNUMBER(SEARCH("games",P67)),"Games",IF(ISNUMBER(SEARCH("food",P67)),"Food",IF(ISNUMBER(SEARCH("photography",P67)),"Photography",IF(ISNUMBER(SEARCH("publishing",P67)),"Publishing")))))))))</f>
        <v>Film</v>
      </c>
      <c r="T67" s="13" t="str">
        <f t="shared" si="15"/>
        <v>Video/Shorts</v>
      </c>
      <c r="U67" s="18" t="str">
        <f t="shared" si="16"/>
        <v>Aug</v>
      </c>
      <c r="V67" s="18" t="str">
        <f t="shared" si="17"/>
        <v>Jul</v>
      </c>
      <c r="W67" s="1">
        <f t="shared" ref="W67:X130" si="20">YEAR(K67)</f>
        <v>2014</v>
      </c>
      <c r="X67" s="1">
        <f t="shared" si="20"/>
        <v>2014</v>
      </c>
      <c r="Y67" s="1" t="str">
        <f t="shared" ref="Y67:Y130" si="21">IF(D67&lt;1000,"Less than 1000", IF(AND(D67&gt;=1000,D67&lt;5000),"1000 to 4999",IF(AND(D67&gt;=5000,D67&lt;10000),"5000 to 9999",IF(AND(D67&gt;=10000,D67&lt;15000),"10000 to 14999",IF(AND(D67&gt;=15000,D67&lt;20000),"15000 to 19999",IF(AND(D67&gt;=20000,D67&lt;25000),"20000 to 24999",IF(AND(D67&gt;=25000,D67&lt;30000),"25000 to 29999",IF(AND(D67&gt;=30000,D67&lt;35000),"30000 to 34999",IF(AND(D67&gt;=35000,D67&lt;40000),"35000 to 39999",IF(AND(D67&gt;=40000,D67&lt;45000),"40000 to 44999",IF(AND(D67&gt;=45000,D67&lt;50000),"45000 to 49999",IF(D67&gt;=50000,"GREATER THAN 50000"))))))))))))</f>
        <v>5000 to 9999</v>
      </c>
    </row>
    <row r="68" spans="1:25" ht="40.5" x14ac:dyDescent="0.3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17">
        <f t="shared" si="18"/>
        <v>42569.641435185178</v>
      </c>
      <c r="L68" s="17">
        <f t="shared" si="18"/>
        <v>42539.641435185178</v>
      </c>
      <c r="M68" s="5" t="b">
        <v>0</v>
      </c>
      <c r="N68" s="5">
        <v>26</v>
      </c>
      <c r="O68" s="5" t="b">
        <v>1</v>
      </c>
      <c r="P68" s="5" t="s">
        <v>8266</v>
      </c>
      <c r="Q68" s="10">
        <f t="shared" si="13"/>
        <v>118.6</v>
      </c>
      <c r="R68" s="12">
        <f t="shared" si="14"/>
        <v>1.3</v>
      </c>
      <c r="S68" s="13" t="str">
        <f t="shared" si="19"/>
        <v>Film</v>
      </c>
      <c r="T68" s="13" t="str">
        <f t="shared" si="15"/>
        <v>Video/Shorts</v>
      </c>
      <c r="U68" s="18" t="str">
        <f t="shared" si="16"/>
        <v>Jul</v>
      </c>
      <c r="V68" s="18" t="str">
        <f t="shared" si="17"/>
        <v>Jun</v>
      </c>
      <c r="W68" s="1">
        <f t="shared" si="20"/>
        <v>2016</v>
      </c>
      <c r="X68" s="1">
        <f t="shared" si="20"/>
        <v>2016</v>
      </c>
      <c r="Y68" s="1" t="str">
        <f t="shared" si="21"/>
        <v>1000 to 4999</v>
      </c>
    </row>
    <row r="69" spans="1:25" ht="40.5" x14ac:dyDescent="0.3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17">
        <f t="shared" si="18"/>
        <v>41105.375046296293</v>
      </c>
      <c r="L69" s="17">
        <f t="shared" si="18"/>
        <v>41075.375046296293</v>
      </c>
      <c r="M69" s="5" t="b">
        <v>0</v>
      </c>
      <c r="N69" s="5">
        <v>20</v>
      </c>
      <c r="O69" s="5" t="b">
        <v>1</v>
      </c>
      <c r="P69" s="5" t="s">
        <v>8266</v>
      </c>
      <c r="Q69" s="10">
        <f t="shared" si="13"/>
        <v>116.25</v>
      </c>
      <c r="R69" s="12">
        <f t="shared" si="14"/>
        <v>1</v>
      </c>
      <c r="S69" s="13" t="str">
        <f t="shared" si="19"/>
        <v>Film</v>
      </c>
      <c r="T69" s="13" t="str">
        <f t="shared" si="15"/>
        <v>Video/Shorts</v>
      </c>
      <c r="U69" s="18" t="str">
        <f t="shared" si="16"/>
        <v>Jul</v>
      </c>
      <c r="V69" s="18" t="str">
        <f t="shared" si="17"/>
        <v>Jun</v>
      </c>
      <c r="W69" s="1">
        <f t="shared" si="20"/>
        <v>2012</v>
      </c>
      <c r="X69" s="1">
        <f t="shared" si="20"/>
        <v>2012</v>
      </c>
      <c r="Y69" s="1" t="str">
        <f t="shared" si="21"/>
        <v>1000 to 4999</v>
      </c>
    </row>
    <row r="70" spans="1:25" ht="60.75" x14ac:dyDescent="0.3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17">
        <f t="shared" si="18"/>
        <v>41693.36100694444</v>
      </c>
      <c r="L70" s="17">
        <f t="shared" si="18"/>
        <v>41663.36100694444</v>
      </c>
      <c r="M70" s="5" t="b">
        <v>0</v>
      </c>
      <c r="N70" s="5">
        <v>36</v>
      </c>
      <c r="O70" s="5" t="b">
        <v>1</v>
      </c>
      <c r="P70" s="5" t="s">
        <v>8266</v>
      </c>
      <c r="Q70" s="10">
        <f t="shared" si="13"/>
        <v>127.16666666666667</v>
      </c>
      <c r="R70" s="12">
        <f t="shared" si="14"/>
        <v>6</v>
      </c>
      <c r="S70" s="13" t="str">
        <f t="shared" si="19"/>
        <v>Film</v>
      </c>
      <c r="T70" s="13" t="str">
        <f t="shared" si="15"/>
        <v>Video/Shorts</v>
      </c>
      <c r="U70" s="18" t="str">
        <f t="shared" si="16"/>
        <v>Feb</v>
      </c>
      <c r="V70" s="18" t="str">
        <f t="shared" si="17"/>
        <v>Jan</v>
      </c>
      <c r="W70" s="1">
        <f t="shared" si="20"/>
        <v>2014</v>
      </c>
      <c r="X70" s="1">
        <f t="shared" si="20"/>
        <v>2014</v>
      </c>
      <c r="Y70" s="1" t="str">
        <f t="shared" si="21"/>
        <v>Less than 1000</v>
      </c>
    </row>
    <row r="71" spans="1:25" ht="60.75" x14ac:dyDescent="0.3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17">
        <f t="shared" si="18"/>
        <v>40818.082638888889</v>
      </c>
      <c r="L71" s="17">
        <f t="shared" si="18"/>
        <v>40785.979456018518</v>
      </c>
      <c r="M71" s="5" t="b">
        <v>0</v>
      </c>
      <c r="N71" s="5">
        <v>178</v>
      </c>
      <c r="O71" s="5" t="b">
        <v>1</v>
      </c>
      <c r="P71" s="5" t="s">
        <v>8266</v>
      </c>
      <c r="Q71" s="10">
        <f t="shared" si="13"/>
        <v>110.9423</v>
      </c>
      <c r="R71" s="12">
        <f t="shared" si="14"/>
        <v>1.78</v>
      </c>
      <c r="S71" s="13" t="str">
        <f t="shared" si="19"/>
        <v>Film</v>
      </c>
      <c r="T71" s="13" t="str">
        <f t="shared" si="15"/>
        <v>Video/Shorts</v>
      </c>
      <c r="U71" s="18" t="str">
        <f t="shared" si="16"/>
        <v>Oct</v>
      </c>
      <c r="V71" s="18" t="str">
        <f t="shared" si="17"/>
        <v>Aug</v>
      </c>
      <c r="W71" s="1">
        <f t="shared" si="20"/>
        <v>2011</v>
      </c>
      <c r="X71" s="1">
        <f t="shared" si="20"/>
        <v>2011</v>
      </c>
      <c r="Y71" s="1" t="str">
        <f t="shared" si="21"/>
        <v>10000 to 14999</v>
      </c>
    </row>
    <row r="72" spans="1:25" ht="40.5" x14ac:dyDescent="0.3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17">
        <f t="shared" si="18"/>
        <v>40790.688020833331</v>
      </c>
      <c r="L72" s="17">
        <f t="shared" si="18"/>
        <v>40730.688020833331</v>
      </c>
      <c r="M72" s="5" t="b">
        <v>0</v>
      </c>
      <c r="N72" s="5">
        <v>17</v>
      </c>
      <c r="O72" s="5" t="b">
        <v>1</v>
      </c>
      <c r="P72" s="5" t="s">
        <v>8266</v>
      </c>
      <c r="Q72" s="10">
        <f t="shared" si="13"/>
        <v>127.2</v>
      </c>
      <c r="R72" s="12">
        <f t="shared" si="14"/>
        <v>3.4</v>
      </c>
      <c r="S72" s="13" t="str">
        <f t="shared" si="19"/>
        <v>Film</v>
      </c>
      <c r="T72" s="13" t="str">
        <f t="shared" si="15"/>
        <v>Video/Shorts</v>
      </c>
      <c r="U72" s="18" t="str">
        <f t="shared" si="16"/>
        <v>Sep</v>
      </c>
      <c r="V72" s="18" t="str">
        <f t="shared" si="17"/>
        <v>Jul</v>
      </c>
      <c r="W72" s="1">
        <f t="shared" si="20"/>
        <v>2011</v>
      </c>
      <c r="X72" s="1">
        <f t="shared" si="20"/>
        <v>2011</v>
      </c>
      <c r="Y72" s="1" t="str">
        <f t="shared" si="21"/>
        <v>Less than 1000</v>
      </c>
    </row>
    <row r="73" spans="1:25" ht="40.5" x14ac:dyDescent="0.3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17">
        <f t="shared" si="18"/>
        <v>41057.063159722216</v>
      </c>
      <c r="L73" s="17">
        <f t="shared" si="18"/>
        <v>40997.063159722216</v>
      </c>
      <c r="M73" s="5" t="b">
        <v>0</v>
      </c>
      <c r="N73" s="5">
        <v>32</v>
      </c>
      <c r="O73" s="5" t="b">
        <v>1</v>
      </c>
      <c r="P73" s="5" t="s">
        <v>8266</v>
      </c>
      <c r="Q73" s="10">
        <f t="shared" si="13"/>
        <v>123.94444444444444</v>
      </c>
      <c r="R73" s="12">
        <f t="shared" si="14"/>
        <v>1.7777777777777777</v>
      </c>
      <c r="S73" s="13" t="str">
        <f t="shared" si="19"/>
        <v>Film</v>
      </c>
      <c r="T73" s="13" t="str">
        <f t="shared" si="15"/>
        <v>Video/Shorts</v>
      </c>
      <c r="U73" s="18" t="str">
        <f t="shared" si="16"/>
        <v>May</v>
      </c>
      <c r="V73" s="18" t="str">
        <f t="shared" si="17"/>
        <v>Mar</v>
      </c>
      <c r="W73" s="1">
        <f t="shared" si="20"/>
        <v>2012</v>
      </c>
      <c r="X73" s="1">
        <f t="shared" si="20"/>
        <v>2012</v>
      </c>
      <c r="Y73" s="1" t="str">
        <f t="shared" si="21"/>
        <v>1000 to 4999</v>
      </c>
    </row>
    <row r="74" spans="1:25" ht="40.5" x14ac:dyDescent="0.3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17">
        <f t="shared" si="18"/>
        <v>41227.791666666664</v>
      </c>
      <c r="L74" s="17">
        <f t="shared" si="18"/>
        <v>41207.801863425928</v>
      </c>
      <c r="M74" s="5" t="b">
        <v>0</v>
      </c>
      <c r="N74" s="5">
        <v>41</v>
      </c>
      <c r="O74" s="5" t="b">
        <v>1</v>
      </c>
      <c r="P74" s="5" t="s">
        <v>8266</v>
      </c>
      <c r="Q74" s="10">
        <f t="shared" si="13"/>
        <v>108.40909090909091</v>
      </c>
      <c r="R74" s="12">
        <f t="shared" si="14"/>
        <v>1.8636363636363635</v>
      </c>
      <c r="S74" s="13" t="str">
        <f t="shared" si="19"/>
        <v>Film</v>
      </c>
      <c r="T74" s="13" t="str">
        <f t="shared" si="15"/>
        <v>Video/Shorts</v>
      </c>
      <c r="U74" s="18" t="str">
        <f t="shared" si="16"/>
        <v>Nov</v>
      </c>
      <c r="V74" s="18" t="str">
        <f t="shared" si="17"/>
        <v>Oct</v>
      </c>
      <c r="W74" s="1">
        <f t="shared" si="20"/>
        <v>2012</v>
      </c>
      <c r="X74" s="1">
        <f t="shared" si="20"/>
        <v>2012</v>
      </c>
      <c r="Y74" s="1" t="str">
        <f t="shared" si="21"/>
        <v>1000 to 4999</v>
      </c>
    </row>
    <row r="75" spans="1:25" ht="40.5" x14ac:dyDescent="0.3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17">
        <f t="shared" si="18"/>
        <v>40665.957638888889</v>
      </c>
      <c r="L75" s="17">
        <f t="shared" si="18"/>
        <v>40587.548425925925</v>
      </c>
      <c r="M75" s="5" t="b">
        <v>0</v>
      </c>
      <c r="N75" s="5">
        <v>18</v>
      </c>
      <c r="O75" s="5" t="b">
        <v>1</v>
      </c>
      <c r="P75" s="5" t="s">
        <v>8266</v>
      </c>
      <c r="Q75" s="10">
        <f t="shared" si="13"/>
        <v>100</v>
      </c>
      <c r="R75" s="12">
        <f t="shared" si="14"/>
        <v>2</v>
      </c>
      <c r="S75" s="13" t="str">
        <f t="shared" si="19"/>
        <v>Film</v>
      </c>
      <c r="T75" s="13" t="str">
        <f t="shared" si="15"/>
        <v>Video/Shorts</v>
      </c>
      <c r="U75" s="18" t="str">
        <f t="shared" si="16"/>
        <v>May</v>
      </c>
      <c r="V75" s="18" t="str">
        <f t="shared" si="17"/>
        <v>Feb</v>
      </c>
      <c r="W75" s="1">
        <f t="shared" si="20"/>
        <v>2011</v>
      </c>
      <c r="X75" s="1">
        <f t="shared" si="20"/>
        <v>2011</v>
      </c>
      <c r="Y75" s="1" t="str">
        <f t="shared" si="21"/>
        <v>Less than 1000</v>
      </c>
    </row>
    <row r="76" spans="1:25" ht="40.5" x14ac:dyDescent="0.3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17">
        <f t="shared" si="18"/>
        <v>42390.278877314813</v>
      </c>
      <c r="L76" s="17">
        <f t="shared" si="18"/>
        <v>42360.278877314813</v>
      </c>
      <c r="M76" s="5" t="b">
        <v>0</v>
      </c>
      <c r="N76" s="5">
        <v>29</v>
      </c>
      <c r="O76" s="5" t="b">
        <v>1</v>
      </c>
      <c r="P76" s="5" t="s">
        <v>8266</v>
      </c>
      <c r="Q76" s="10">
        <f t="shared" si="13"/>
        <v>112.932</v>
      </c>
      <c r="R76" s="12">
        <f t="shared" si="14"/>
        <v>5.8</v>
      </c>
      <c r="S76" s="13" t="str">
        <f t="shared" si="19"/>
        <v>Film</v>
      </c>
      <c r="T76" s="13" t="str">
        <f t="shared" si="15"/>
        <v>Video/Shorts</v>
      </c>
      <c r="U76" s="18" t="str">
        <f t="shared" si="16"/>
        <v>Jan</v>
      </c>
      <c r="V76" s="18" t="str">
        <f t="shared" si="17"/>
        <v>Dec</v>
      </c>
      <c r="W76" s="1">
        <f t="shared" si="20"/>
        <v>2016</v>
      </c>
      <c r="X76" s="1">
        <f t="shared" si="20"/>
        <v>2015</v>
      </c>
      <c r="Y76" s="1" t="str">
        <f t="shared" si="21"/>
        <v>Less than 1000</v>
      </c>
    </row>
    <row r="77" spans="1:25" ht="40.5" x14ac:dyDescent="0.3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17">
        <f t="shared" si="18"/>
        <v>41387.000833333332</v>
      </c>
      <c r="L77" s="17">
        <f t="shared" si="18"/>
        <v>41357.000833333332</v>
      </c>
      <c r="M77" s="5" t="b">
        <v>0</v>
      </c>
      <c r="N77" s="5">
        <v>47</v>
      </c>
      <c r="O77" s="5" t="b">
        <v>1</v>
      </c>
      <c r="P77" s="5" t="s">
        <v>8266</v>
      </c>
      <c r="Q77" s="10">
        <f t="shared" si="13"/>
        <v>115.42857142857143</v>
      </c>
      <c r="R77" s="12">
        <f t="shared" si="14"/>
        <v>1.3428571428571427</v>
      </c>
      <c r="S77" s="13" t="str">
        <f t="shared" si="19"/>
        <v>Film</v>
      </c>
      <c r="T77" s="13" t="str">
        <f t="shared" si="15"/>
        <v>Video/Shorts</v>
      </c>
      <c r="U77" s="18" t="str">
        <f t="shared" si="16"/>
        <v>Apr</v>
      </c>
      <c r="V77" s="18" t="str">
        <f t="shared" si="17"/>
        <v>Mar</v>
      </c>
      <c r="W77" s="1">
        <f t="shared" si="20"/>
        <v>2013</v>
      </c>
      <c r="X77" s="1">
        <f t="shared" si="20"/>
        <v>2013</v>
      </c>
      <c r="Y77" s="1" t="str">
        <f t="shared" si="21"/>
        <v>1000 to 4999</v>
      </c>
    </row>
    <row r="78" spans="1:25" ht="40.5" x14ac:dyDescent="0.3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17">
        <f t="shared" si="18"/>
        <v>40904.524976851848</v>
      </c>
      <c r="L78" s="17">
        <f t="shared" si="18"/>
        <v>40844.483310185184</v>
      </c>
      <c r="M78" s="5" t="b">
        <v>0</v>
      </c>
      <c r="N78" s="5">
        <v>15</v>
      </c>
      <c r="O78" s="5" t="b">
        <v>1</v>
      </c>
      <c r="P78" s="5" t="s">
        <v>8266</v>
      </c>
      <c r="Q78" s="10">
        <f t="shared" si="13"/>
        <v>153.33333333333334</v>
      </c>
      <c r="R78" s="12">
        <f t="shared" si="14"/>
        <v>5</v>
      </c>
      <c r="S78" s="13" t="str">
        <f t="shared" si="19"/>
        <v>Film</v>
      </c>
      <c r="T78" s="13" t="str">
        <f t="shared" si="15"/>
        <v>Video/Shorts</v>
      </c>
      <c r="U78" s="18" t="str">
        <f t="shared" si="16"/>
        <v>Dec</v>
      </c>
      <c r="V78" s="18" t="str">
        <f t="shared" si="17"/>
        <v>Oct</v>
      </c>
      <c r="W78" s="1">
        <f t="shared" si="20"/>
        <v>2011</v>
      </c>
      <c r="X78" s="1">
        <f t="shared" si="20"/>
        <v>2011</v>
      </c>
      <c r="Y78" s="1" t="str">
        <f t="shared" si="21"/>
        <v>Less than 1000</v>
      </c>
    </row>
    <row r="79" spans="1:25" ht="40.5" x14ac:dyDescent="0.3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17">
        <f t="shared" si="18"/>
        <v>41049.915972222218</v>
      </c>
      <c r="L79" s="17">
        <f t="shared" si="18"/>
        <v>40996.936539351846</v>
      </c>
      <c r="M79" s="5" t="b">
        <v>0</v>
      </c>
      <c r="N79" s="5">
        <v>26</v>
      </c>
      <c r="O79" s="5" t="b">
        <v>1</v>
      </c>
      <c r="P79" s="5" t="s">
        <v>8266</v>
      </c>
      <c r="Q79" s="10">
        <f t="shared" si="13"/>
        <v>392.5</v>
      </c>
      <c r="R79" s="12">
        <f t="shared" si="14"/>
        <v>6.5</v>
      </c>
      <c r="S79" s="13" t="str">
        <f t="shared" si="19"/>
        <v>Film</v>
      </c>
      <c r="T79" s="13" t="str">
        <f t="shared" si="15"/>
        <v>Video/Shorts</v>
      </c>
      <c r="U79" s="18" t="str">
        <f t="shared" si="16"/>
        <v>May</v>
      </c>
      <c r="V79" s="18" t="str">
        <f t="shared" si="17"/>
        <v>Mar</v>
      </c>
      <c r="W79" s="1">
        <f t="shared" si="20"/>
        <v>2012</v>
      </c>
      <c r="X79" s="1">
        <f t="shared" si="20"/>
        <v>2012</v>
      </c>
      <c r="Y79" s="1" t="str">
        <f t="shared" si="21"/>
        <v>Less than 1000</v>
      </c>
    </row>
    <row r="80" spans="1:25" ht="121.5" x14ac:dyDescent="0.3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17">
        <f t="shared" si="18"/>
        <v>42614.522233796299</v>
      </c>
      <c r="L80" s="17">
        <f t="shared" si="18"/>
        <v>42604.522233796299</v>
      </c>
      <c r="M80" s="5" t="b">
        <v>0</v>
      </c>
      <c r="N80" s="5">
        <v>35</v>
      </c>
      <c r="O80" s="5" t="b">
        <v>1</v>
      </c>
      <c r="P80" s="5" t="s">
        <v>8266</v>
      </c>
      <c r="Q80" s="10">
        <f t="shared" si="13"/>
        <v>2702</v>
      </c>
      <c r="R80" s="12">
        <f t="shared" si="14"/>
        <v>70</v>
      </c>
      <c r="S80" s="13" t="str">
        <f t="shared" si="19"/>
        <v>Film</v>
      </c>
      <c r="T80" s="13" t="str">
        <f t="shared" si="15"/>
        <v>Video/Shorts</v>
      </c>
      <c r="U80" s="18" t="str">
        <f t="shared" si="16"/>
        <v>Sep</v>
      </c>
      <c r="V80" s="18" t="str">
        <f t="shared" si="17"/>
        <v>Aug</v>
      </c>
      <c r="W80" s="1">
        <f t="shared" si="20"/>
        <v>2016</v>
      </c>
      <c r="X80" s="1">
        <f t="shared" si="20"/>
        <v>2016</v>
      </c>
      <c r="Y80" s="1" t="str">
        <f t="shared" si="21"/>
        <v>Less than 1000</v>
      </c>
    </row>
    <row r="81" spans="1:25" ht="40.5" x14ac:dyDescent="0.3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17">
        <f t="shared" si="18"/>
        <v>41754.568206018514</v>
      </c>
      <c r="L81" s="17">
        <f t="shared" si="18"/>
        <v>41724.568206018514</v>
      </c>
      <c r="M81" s="5" t="b">
        <v>0</v>
      </c>
      <c r="N81" s="5">
        <v>41</v>
      </c>
      <c r="O81" s="5" t="b">
        <v>1</v>
      </c>
      <c r="P81" s="5" t="s">
        <v>8266</v>
      </c>
      <c r="Q81" s="10">
        <f t="shared" si="13"/>
        <v>127</v>
      </c>
      <c r="R81" s="12">
        <f t="shared" si="14"/>
        <v>3.1538461538461537</v>
      </c>
      <c r="S81" s="13" t="str">
        <f t="shared" si="19"/>
        <v>Film</v>
      </c>
      <c r="T81" s="13" t="str">
        <f t="shared" si="15"/>
        <v>Video/Shorts</v>
      </c>
      <c r="U81" s="18" t="str">
        <f t="shared" si="16"/>
        <v>Apr</v>
      </c>
      <c r="V81" s="18" t="str">
        <f t="shared" si="17"/>
        <v>Mar</v>
      </c>
      <c r="W81" s="1">
        <f t="shared" si="20"/>
        <v>2014</v>
      </c>
      <c r="X81" s="1">
        <f t="shared" si="20"/>
        <v>2014</v>
      </c>
      <c r="Y81" s="1" t="str">
        <f t="shared" si="21"/>
        <v>1000 to 4999</v>
      </c>
    </row>
    <row r="82" spans="1:25" ht="40.5" x14ac:dyDescent="0.3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17">
        <f t="shared" si="18"/>
        <v>41617.875648148147</v>
      </c>
      <c r="L82" s="17">
        <f t="shared" si="18"/>
        <v>41582.875648148147</v>
      </c>
      <c r="M82" s="5" t="b">
        <v>0</v>
      </c>
      <c r="N82" s="5">
        <v>47</v>
      </c>
      <c r="O82" s="5" t="b">
        <v>1</v>
      </c>
      <c r="P82" s="5" t="s">
        <v>8266</v>
      </c>
      <c r="Q82" s="10">
        <f t="shared" si="13"/>
        <v>107.25</v>
      </c>
      <c r="R82" s="12">
        <f t="shared" si="14"/>
        <v>0.39166666666666666</v>
      </c>
      <c r="S82" s="13" t="str">
        <f t="shared" si="19"/>
        <v>Film</v>
      </c>
      <c r="T82" s="13" t="str">
        <f t="shared" si="15"/>
        <v>Video/Shorts</v>
      </c>
      <c r="U82" s="18" t="str">
        <f t="shared" si="16"/>
        <v>Dec</v>
      </c>
      <c r="V82" s="18" t="str">
        <f t="shared" si="17"/>
        <v>Nov</v>
      </c>
      <c r="W82" s="1">
        <f t="shared" si="20"/>
        <v>2013</v>
      </c>
      <c r="X82" s="1">
        <f t="shared" si="20"/>
        <v>2013</v>
      </c>
      <c r="Y82" s="1" t="str">
        <f t="shared" si="21"/>
        <v>10000 to 14999</v>
      </c>
    </row>
    <row r="83" spans="1:25" ht="40.5" x14ac:dyDescent="0.3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17">
        <f t="shared" si="18"/>
        <v>41103.918055555558</v>
      </c>
      <c r="L83" s="17">
        <f t="shared" si="18"/>
        <v>41099.950543981475</v>
      </c>
      <c r="M83" s="5" t="b">
        <v>0</v>
      </c>
      <c r="N83" s="5">
        <v>28</v>
      </c>
      <c r="O83" s="5" t="b">
        <v>1</v>
      </c>
      <c r="P83" s="5" t="s">
        <v>8266</v>
      </c>
      <c r="Q83" s="10">
        <f t="shared" si="13"/>
        <v>198</v>
      </c>
      <c r="R83" s="12">
        <f t="shared" si="14"/>
        <v>3.7333333333333334</v>
      </c>
      <c r="S83" s="13" t="str">
        <f t="shared" si="19"/>
        <v>Film</v>
      </c>
      <c r="T83" s="13" t="str">
        <f t="shared" si="15"/>
        <v>Video/Shorts</v>
      </c>
      <c r="U83" s="18" t="str">
        <f t="shared" si="16"/>
        <v>Jul</v>
      </c>
      <c r="V83" s="18" t="str">
        <f t="shared" si="17"/>
        <v>Jul</v>
      </c>
      <c r="W83" s="1">
        <f t="shared" si="20"/>
        <v>2012</v>
      </c>
      <c r="X83" s="1">
        <f t="shared" si="20"/>
        <v>2012</v>
      </c>
      <c r="Y83" s="1" t="str">
        <f t="shared" si="21"/>
        <v>Less than 1000</v>
      </c>
    </row>
    <row r="84" spans="1:25" ht="40.5" x14ac:dyDescent="0.3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17">
        <f t="shared" si="18"/>
        <v>40825.611817129626</v>
      </c>
      <c r="L84" s="17">
        <f t="shared" si="18"/>
        <v>40795.611817129626</v>
      </c>
      <c r="M84" s="5" t="b">
        <v>0</v>
      </c>
      <c r="N84" s="5">
        <v>100</v>
      </c>
      <c r="O84" s="5" t="b">
        <v>1</v>
      </c>
      <c r="P84" s="5" t="s">
        <v>8266</v>
      </c>
      <c r="Q84" s="10">
        <f t="shared" si="13"/>
        <v>100.0125</v>
      </c>
      <c r="R84" s="12">
        <f t="shared" si="14"/>
        <v>2.5</v>
      </c>
      <c r="S84" s="13" t="str">
        <f t="shared" si="19"/>
        <v>Film</v>
      </c>
      <c r="T84" s="13" t="str">
        <f t="shared" si="15"/>
        <v>Video/Shorts</v>
      </c>
      <c r="U84" s="18" t="str">
        <f t="shared" si="16"/>
        <v>Oct</v>
      </c>
      <c r="V84" s="18" t="str">
        <f t="shared" si="17"/>
        <v>Sep</v>
      </c>
      <c r="W84" s="1">
        <f t="shared" si="20"/>
        <v>2011</v>
      </c>
      <c r="X84" s="1">
        <f t="shared" si="20"/>
        <v>2011</v>
      </c>
      <c r="Y84" s="1" t="str">
        <f t="shared" si="21"/>
        <v>1000 to 4999</v>
      </c>
    </row>
    <row r="85" spans="1:25" ht="40.5" x14ac:dyDescent="0.3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17">
        <f t="shared" si="18"/>
        <v>42057.270833333336</v>
      </c>
      <c r="L85" s="17">
        <f t="shared" si="18"/>
        <v>42042.407280092586</v>
      </c>
      <c r="M85" s="5" t="b">
        <v>0</v>
      </c>
      <c r="N85" s="5">
        <v>13</v>
      </c>
      <c r="O85" s="5" t="b">
        <v>1</v>
      </c>
      <c r="P85" s="5" t="s">
        <v>8266</v>
      </c>
      <c r="Q85" s="10">
        <f t="shared" si="13"/>
        <v>102.5</v>
      </c>
      <c r="R85" s="12">
        <f t="shared" si="14"/>
        <v>6.5</v>
      </c>
      <c r="S85" s="13" t="str">
        <f t="shared" si="19"/>
        <v>Film</v>
      </c>
      <c r="T85" s="13" t="str">
        <f t="shared" si="15"/>
        <v>Video/Shorts</v>
      </c>
      <c r="U85" s="18" t="str">
        <f t="shared" si="16"/>
        <v>Feb</v>
      </c>
      <c r="V85" s="18" t="str">
        <f t="shared" si="17"/>
        <v>Feb</v>
      </c>
      <c r="W85" s="1">
        <f t="shared" si="20"/>
        <v>2015</v>
      </c>
      <c r="X85" s="1">
        <f t="shared" si="20"/>
        <v>2015</v>
      </c>
      <c r="Y85" s="1" t="str">
        <f t="shared" si="21"/>
        <v>Less than 1000</v>
      </c>
    </row>
    <row r="86" spans="1:25" ht="40.5" x14ac:dyDescent="0.3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17">
        <f t="shared" si="18"/>
        <v>40678.54960648148</v>
      </c>
      <c r="L86" s="17">
        <f t="shared" si="18"/>
        <v>40648.54960648148</v>
      </c>
      <c r="M86" s="5" t="b">
        <v>0</v>
      </c>
      <c r="N86" s="5">
        <v>7</v>
      </c>
      <c r="O86" s="5" t="b">
        <v>1</v>
      </c>
      <c r="P86" s="5" t="s">
        <v>8266</v>
      </c>
      <c r="Q86" s="10">
        <f t="shared" si="13"/>
        <v>100</v>
      </c>
      <c r="R86" s="12">
        <f t="shared" si="14"/>
        <v>1.4</v>
      </c>
      <c r="S86" s="13" t="str">
        <f t="shared" si="19"/>
        <v>Film</v>
      </c>
      <c r="T86" s="13" t="str">
        <f t="shared" si="15"/>
        <v>Video/Shorts</v>
      </c>
      <c r="U86" s="18" t="str">
        <f t="shared" si="16"/>
        <v>May</v>
      </c>
      <c r="V86" s="18" t="str">
        <f t="shared" si="17"/>
        <v>Apr</v>
      </c>
      <c r="W86" s="1">
        <f t="shared" si="20"/>
        <v>2011</v>
      </c>
      <c r="X86" s="1">
        <f t="shared" si="20"/>
        <v>2011</v>
      </c>
      <c r="Y86" s="1" t="str">
        <f t="shared" si="21"/>
        <v>Less than 1000</v>
      </c>
    </row>
    <row r="87" spans="1:25" ht="40.5" x14ac:dyDescent="0.3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17">
        <f t="shared" si="18"/>
        <v>40808.917094907403</v>
      </c>
      <c r="L87" s="17">
        <f t="shared" si="18"/>
        <v>40778.917094907403</v>
      </c>
      <c r="M87" s="5" t="b">
        <v>0</v>
      </c>
      <c r="N87" s="5">
        <v>21</v>
      </c>
      <c r="O87" s="5" t="b">
        <v>1</v>
      </c>
      <c r="P87" s="5" t="s">
        <v>8266</v>
      </c>
      <c r="Q87" s="10">
        <f t="shared" si="13"/>
        <v>125.5</v>
      </c>
      <c r="R87" s="12">
        <f t="shared" si="14"/>
        <v>1.75</v>
      </c>
      <c r="S87" s="13" t="str">
        <f t="shared" si="19"/>
        <v>Film</v>
      </c>
      <c r="T87" s="13" t="str">
        <f t="shared" si="15"/>
        <v>Video/Shorts</v>
      </c>
      <c r="U87" s="18" t="str">
        <f t="shared" si="16"/>
        <v>Sep</v>
      </c>
      <c r="V87" s="18" t="str">
        <f t="shared" si="17"/>
        <v>Aug</v>
      </c>
      <c r="W87" s="1">
        <f t="shared" si="20"/>
        <v>2011</v>
      </c>
      <c r="X87" s="1">
        <f t="shared" si="20"/>
        <v>2011</v>
      </c>
      <c r="Y87" s="1" t="str">
        <f t="shared" si="21"/>
        <v>1000 to 4999</v>
      </c>
    </row>
    <row r="88" spans="1:25" ht="60.75" x14ac:dyDescent="0.3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17">
        <f t="shared" si="18"/>
        <v>42365.389409722215</v>
      </c>
      <c r="L88" s="17">
        <f t="shared" si="18"/>
        <v>42291.347743055558</v>
      </c>
      <c r="M88" s="5" t="b">
        <v>0</v>
      </c>
      <c r="N88" s="5">
        <v>17</v>
      </c>
      <c r="O88" s="5" t="b">
        <v>1</v>
      </c>
      <c r="P88" s="5" t="s">
        <v>8266</v>
      </c>
      <c r="Q88" s="10">
        <f t="shared" si="13"/>
        <v>106.46666666666667</v>
      </c>
      <c r="R88" s="12">
        <f t="shared" si="14"/>
        <v>0.28333333333333333</v>
      </c>
      <c r="S88" s="13" t="str">
        <f t="shared" si="19"/>
        <v>Film</v>
      </c>
      <c r="T88" s="13" t="str">
        <f t="shared" si="15"/>
        <v>Video/Shorts</v>
      </c>
      <c r="U88" s="18" t="str">
        <f t="shared" si="16"/>
        <v>Dec</v>
      </c>
      <c r="V88" s="18" t="str">
        <f t="shared" si="17"/>
        <v>Oct</v>
      </c>
      <c r="W88" s="1">
        <f t="shared" si="20"/>
        <v>2015</v>
      </c>
      <c r="X88" s="1">
        <f t="shared" si="20"/>
        <v>2015</v>
      </c>
      <c r="Y88" s="1" t="str">
        <f t="shared" si="21"/>
        <v>5000 to 9999</v>
      </c>
    </row>
    <row r="89" spans="1:25" ht="40.5" x14ac:dyDescent="0.3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17">
        <f t="shared" si="18"/>
        <v>40331.861805555549</v>
      </c>
      <c r="L89" s="17">
        <f t="shared" si="18"/>
        <v>40322.331053240741</v>
      </c>
      <c r="M89" s="5" t="b">
        <v>0</v>
      </c>
      <c r="N89" s="5">
        <v>25</v>
      </c>
      <c r="O89" s="5" t="b">
        <v>1</v>
      </c>
      <c r="P89" s="5" t="s">
        <v>8266</v>
      </c>
      <c r="Q89" s="10">
        <f t="shared" si="13"/>
        <v>104.6</v>
      </c>
      <c r="R89" s="12">
        <f t="shared" si="14"/>
        <v>1</v>
      </c>
      <c r="S89" s="13" t="str">
        <f t="shared" si="19"/>
        <v>Film</v>
      </c>
      <c r="T89" s="13" t="str">
        <f t="shared" si="15"/>
        <v>Video/Shorts</v>
      </c>
      <c r="U89" s="18" t="str">
        <f t="shared" si="16"/>
        <v>Jun</v>
      </c>
      <c r="V89" s="18" t="str">
        <f t="shared" si="17"/>
        <v>May</v>
      </c>
      <c r="W89" s="1">
        <f t="shared" si="20"/>
        <v>2010</v>
      </c>
      <c r="X89" s="1">
        <f t="shared" si="20"/>
        <v>2010</v>
      </c>
      <c r="Y89" s="1" t="str">
        <f t="shared" si="21"/>
        <v>1000 to 4999</v>
      </c>
    </row>
    <row r="90" spans="1:25" ht="40.5" x14ac:dyDescent="0.3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17">
        <f t="shared" si="18"/>
        <v>41812.450590277775</v>
      </c>
      <c r="L90" s="17">
        <f t="shared" si="18"/>
        <v>41786.450590277775</v>
      </c>
      <c r="M90" s="5" t="b">
        <v>0</v>
      </c>
      <c r="N90" s="5">
        <v>60</v>
      </c>
      <c r="O90" s="5" t="b">
        <v>1</v>
      </c>
      <c r="P90" s="5" t="s">
        <v>8266</v>
      </c>
      <c r="Q90" s="10">
        <f t="shared" si="13"/>
        <v>102.85714285714286</v>
      </c>
      <c r="R90" s="12">
        <f t="shared" si="14"/>
        <v>1.7142857142857142</v>
      </c>
      <c r="S90" s="13" t="str">
        <f t="shared" si="19"/>
        <v>Film</v>
      </c>
      <c r="T90" s="13" t="str">
        <f t="shared" si="15"/>
        <v>Video/Shorts</v>
      </c>
      <c r="U90" s="18" t="str">
        <f t="shared" si="16"/>
        <v>Jun</v>
      </c>
      <c r="V90" s="18" t="str">
        <f t="shared" si="17"/>
        <v>May</v>
      </c>
      <c r="W90" s="1">
        <f t="shared" si="20"/>
        <v>2014</v>
      </c>
      <c r="X90" s="1">
        <f t="shared" si="20"/>
        <v>2014</v>
      </c>
      <c r="Y90" s="1" t="str">
        <f t="shared" si="21"/>
        <v>1000 to 4999</v>
      </c>
    </row>
    <row r="91" spans="1:25" ht="40.5" x14ac:dyDescent="0.3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17">
        <f t="shared" si="18"/>
        <v>41427.543888888882</v>
      </c>
      <c r="L91" s="17">
        <f t="shared" si="18"/>
        <v>41402.543888888882</v>
      </c>
      <c r="M91" s="5" t="b">
        <v>0</v>
      </c>
      <c r="N91" s="5">
        <v>56</v>
      </c>
      <c r="O91" s="5" t="b">
        <v>1</v>
      </c>
      <c r="P91" s="5" t="s">
        <v>8266</v>
      </c>
      <c r="Q91" s="10">
        <f t="shared" si="13"/>
        <v>115.06666666666666</v>
      </c>
      <c r="R91" s="12">
        <f t="shared" si="14"/>
        <v>0.93333333333333335</v>
      </c>
      <c r="S91" s="13" t="str">
        <f t="shared" si="19"/>
        <v>Film</v>
      </c>
      <c r="T91" s="13" t="str">
        <f t="shared" si="15"/>
        <v>Video/Shorts</v>
      </c>
      <c r="U91" s="18" t="str">
        <f t="shared" si="16"/>
        <v>Jun</v>
      </c>
      <c r="V91" s="18" t="str">
        <f t="shared" si="17"/>
        <v>May</v>
      </c>
      <c r="W91" s="1">
        <f t="shared" si="20"/>
        <v>2013</v>
      </c>
      <c r="X91" s="1">
        <f t="shared" si="20"/>
        <v>2013</v>
      </c>
      <c r="Y91" s="1" t="str">
        <f t="shared" si="21"/>
        <v>5000 to 9999</v>
      </c>
    </row>
    <row r="92" spans="1:25" ht="60.75" x14ac:dyDescent="0.3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17">
        <f t="shared" si="18"/>
        <v>40736.089108796295</v>
      </c>
      <c r="L92" s="17">
        <f t="shared" si="18"/>
        <v>40706.089108796295</v>
      </c>
      <c r="M92" s="5" t="b">
        <v>0</v>
      </c>
      <c r="N92" s="5">
        <v>16</v>
      </c>
      <c r="O92" s="5" t="b">
        <v>1</v>
      </c>
      <c r="P92" s="5" t="s">
        <v>8266</v>
      </c>
      <c r="Q92" s="10">
        <f t="shared" si="13"/>
        <v>100.4</v>
      </c>
      <c r="R92" s="12">
        <f t="shared" si="14"/>
        <v>3.2</v>
      </c>
      <c r="S92" s="13" t="str">
        <f t="shared" si="19"/>
        <v>Film</v>
      </c>
      <c r="T92" s="13" t="str">
        <f t="shared" si="15"/>
        <v>Video/Shorts</v>
      </c>
      <c r="U92" s="18" t="str">
        <f t="shared" si="16"/>
        <v>Jul</v>
      </c>
      <c r="V92" s="18" t="str">
        <f t="shared" si="17"/>
        <v>Jun</v>
      </c>
      <c r="W92" s="1">
        <f t="shared" si="20"/>
        <v>2011</v>
      </c>
      <c r="X92" s="1">
        <f t="shared" si="20"/>
        <v>2011</v>
      </c>
      <c r="Y92" s="1" t="str">
        <f t="shared" si="21"/>
        <v>Less than 1000</v>
      </c>
    </row>
    <row r="93" spans="1:25" ht="60.75" x14ac:dyDescent="0.3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17">
        <f t="shared" si="18"/>
        <v>40680.194027777776</v>
      </c>
      <c r="L93" s="17">
        <f t="shared" si="18"/>
        <v>40619.194027777776</v>
      </c>
      <c r="M93" s="5" t="b">
        <v>0</v>
      </c>
      <c r="N93" s="5">
        <v>46</v>
      </c>
      <c r="O93" s="5" t="b">
        <v>1</v>
      </c>
      <c r="P93" s="5" t="s">
        <v>8266</v>
      </c>
      <c r="Q93" s="10">
        <f t="shared" si="13"/>
        <v>120</v>
      </c>
      <c r="R93" s="12">
        <f t="shared" si="14"/>
        <v>1.5333333333333334</v>
      </c>
      <c r="S93" s="13" t="str">
        <f t="shared" si="19"/>
        <v>Film</v>
      </c>
      <c r="T93" s="13" t="str">
        <f t="shared" si="15"/>
        <v>Video/Shorts</v>
      </c>
      <c r="U93" s="18" t="str">
        <f t="shared" si="16"/>
        <v>May</v>
      </c>
      <c r="V93" s="18" t="str">
        <f t="shared" si="17"/>
        <v>Mar</v>
      </c>
      <c r="W93" s="1">
        <f t="shared" si="20"/>
        <v>2011</v>
      </c>
      <c r="X93" s="1">
        <f t="shared" si="20"/>
        <v>2011</v>
      </c>
      <c r="Y93" s="1" t="str">
        <f t="shared" si="21"/>
        <v>1000 to 4999</v>
      </c>
    </row>
    <row r="94" spans="1:25" ht="40.5" x14ac:dyDescent="0.3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17">
        <f t="shared" si="18"/>
        <v>42767.124999999993</v>
      </c>
      <c r="L94" s="17">
        <f t="shared" si="18"/>
        <v>42720.990543981483</v>
      </c>
      <c r="M94" s="5" t="b">
        <v>0</v>
      </c>
      <c r="N94" s="5">
        <v>43</v>
      </c>
      <c r="O94" s="5" t="b">
        <v>1</v>
      </c>
      <c r="P94" s="5" t="s">
        <v>8266</v>
      </c>
      <c r="Q94" s="10">
        <f t="shared" si="13"/>
        <v>105.2</v>
      </c>
      <c r="R94" s="12">
        <f t="shared" si="14"/>
        <v>0.86</v>
      </c>
      <c r="S94" s="13" t="str">
        <f t="shared" si="19"/>
        <v>Film</v>
      </c>
      <c r="T94" s="13" t="str">
        <f t="shared" si="15"/>
        <v>Video/Shorts</v>
      </c>
      <c r="U94" s="18" t="str">
        <f t="shared" si="16"/>
        <v>Feb</v>
      </c>
      <c r="V94" s="18" t="str">
        <f t="shared" si="17"/>
        <v>Dec</v>
      </c>
      <c r="W94" s="1">
        <f t="shared" si="20"/>
        <v>2017</v>
      </c>
      <c r="X94" s="1">
        <f t="shared" si="20"/>
        <v>2016</v>
      </c>
      <c r="Y94" s="1" t="str">
        <f t="shared" si="21"/>
        <v>5000 to 9999</v>
      </c>
    </row>
    <row r="95" spans="1:25" ht="40.5" x14ac:dyDescent="0.3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17">
        <f t="shared" si="18"/>
        <v>41093.666666666664</v>
      </c>
      <c r="L95" s="17">
        <f t="shared" si="18"/>
        <v>41065.649733796294</v>
      </c>
      <c r="M95" s="5" t="b">
        <v>0</v>
      </c>
      <c r="N95" s="5">
        <v>15</v>
      </c>
      <c r="O95" s="5" t="b">
        <v>1</v>
      </c>
      <c r="P95" s="5" t="s">
        <v>8266</v>
      </c>
      <c r="Q95" s="10">
        <f t="shared" si="13"/>
        <v>110.6</v>
      </c>
      <c r="R95" s="12">
        <f t="shared" si="14"/>
        <v>1.5</v>
      </c>
      <c r="S95" s="13" t="str">
        <f t="shared" si="19"/>
        <v>Film</v>
      </c>
      <c r="T95" s="13" t="str">
        <f t="shared" si="15"/>
        <v>Video/Shorts</v>
      </c>
      <c r="U95" s="18" t="str">
        <f t="shared" si="16"/>
        <v>Jul</v>
      </c>
      <c r="V95" s="18" t="str">
        <f t="shared" si="17"/>
        <v>Jun</v>
      </c>
      <c r="W95" s="1">
        <f t="shared" si="20"/>
        <v>2012</v>
      </c>
      <c r="X95" s="1">
        <f t="shared" si="20"/>
        <v>2012</v>
      </c>
      <c r="Y95" s="1" t="str">
        <f t="shared" si="21"/>
        <v>1000 to 4999</v>
      </c>
    </row>
    <row r="96" spans="1:25" ht="60.75" x14ac:dyDescent="0.3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17">
        <f t="shared" si="18"/>
        <v>41736.509513888886</v>
      </c>
      <c r="L96" s="17">
        <f t="shared" si="18"/>
        <v>41716.509513888886</v>
      </c>
      <c r="M96" s="5" t="b">
        <v>0</v>
      </c>
      <c r="N96" s="5">
        <v>12</v>
      </c>
      <c r="O96" s="5" t="b">
        <v>1</v>
      </c>
      <c r="P96" s="5" t="s">
        <v>8266</v>
      </c>
      <c r="Q96" s="10">
        <f t="shared" si="13"/>
        <v>104</v>
      </c>
      <c r="R96" s="12">
        <f t="shared" si="14"/>
        <v>4.8</v>
      </c>
      <c r="S96" s="13" t="str">
        <f t="shared" si="19"/>
        <v>Film</v>
      </c>
      <c r="T96" s="13" t="str">
        <f t="shared" si="15"/>
        <v>Video/Shorts</v>
      </c>
      <c r="U96" s="18" t="str">
        <f t="shared" si="16"/>
        <v>Apr</v>
      </c>
      <c r="V96" s="18" t="str">
        <f t="shared" si="17"/>
        <v>Mar</v>
      </c>
      <c r="W96" s="1">
        <f t="shared" si="20"/>
        <v>2014</v>
      </c>
      <c r="X96" s="1">
        <f t="shared" si="20"/>
        <v>2014</v>
      </c>
      <c r="Y96" s="1" t="str">
        <f t="shared" si="21"/>
        <v>Less than 1000</v>
      </c>
    </row>
    <row r="97" spans="1:25" ht="40.5" x14ac:dyDescent="0.3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17">
        <f t="shared" si="18"/>
        <v>40964.796770833331</v>
      </c>
      <c r="L97" s="17">
        <f t="shared" si="18"/>
        <v>40934.796770833331</v>
      </c>
      <c r="M97" s="5" t="b">
        <v>0</v>
      </c>
      <c r="N97" s="5">
        <v>21</v>
      </c>
      <c r="O97" s="5" t="b">
        <v>1</v>
      </c>
      <c r="P97" s="5" t="s">
        <v>8266</v>
      </c>
      <c r="Q97" s="10">
        <f t="shared" si="13"/>
        <v>131.42857142857142</v>
      </c>
      <c r="R97" s="12">
        <f t="shared" si="14"/>
        <v>6</v>
      </c>
      <c r="S97" s="13" t="str">
        <f t="shared" si="19"/>
        <v>Film</v>
      </c>
      <c r="T97" s="13" t="str">
        <f t="shared" si="15"/>
        <v>Video/Shorts</v>
      </c>
      <c r="U97" s="18" t="str">
        <f t="shared" si="16"/>
        <v>Feb</v>
      </c>
      <c r="V97" s="18" t="str">
        <f t="shared" si="17"/>
        <v>Jan</v>
      </c>
      <c r="W97" s="1">
        <f t="shared" si="20"/>
        <v>2012</v>
      </c>
      <c r="X97" s="1">
        <f t="shared" si="20"/>
        <v>2012</v>
      </c>
      <c r="Y97" s="1" t="str">
        <f t="shared" si="21"/>
        <v>Less than 1000</v>
      </c>
    </row>
    <row r="98" spans="1:25" ht="40.5" x14ac:dyDescent="0.3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17">
        <f t="shared" si="18"/>
        <v>40390.916666666664</v>
      </c>
      <c r="L98" s="17">
        <f t="shared" si="18"/>
        <v>40324.45417824074</v>
      </c>
      <c r="M98" s="5" t="b">
        <v>0</v>
      </c>
      <c r="N98" s="5">
        <v>34</v>
      </c>
      <c r="O98" s="5" t="b">
        <v>1</v>
      </c>
      <c r="P98" s="5" t="s">
        <v>8266</v>
      </c>
      <c r="Q98" s="10">
        <f t="shared" si="13"/>
        <v>114.66666666666667</v>
      </c>
      <c r="R98" s="12">
        <f t="shared" si="14"/>
        <v>2.2666666666666666</v>
      </c>
      <c r="S98" s="13" t="str">
        <f t="shared" si="19"/>
        <v>Film</v>
      </c>
      <c r="T98" s="13" t="str">
        <f t="shared" si="15"/>
        <v>Video/Shorts</v>
      </c>
      <c r="U98" s="18" t="str">
        <f t="shared" si="16"/>
        <v>Jul</v>
      </c>
      <c r="V98" s="18" t="str">
        <f t="shared" si="17"/>
        <v>May</v>
      </c>
      <c r="W98" s="1">
        <f t="shared" si="20"/>
        <v>2010</v>
      </c>
      <c r="X98" s="1">
        <f t="shared" si="20"/>
        <v>2010</v>
      </c>
      <c r="Y98" s="1" t="str">
        <f t="shared" si="21"/>
        <v>1000 to 4999</v>
      </c>
    </row>
    <row r="99" spans="1:25" ht="40.5" x14ac:dyDescent="0.3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17">
        <f t="shared" si="18"/>
        <v>40735.926874999997</v>
      </c>
      <c r="L99" s="17">
        <f t="shared" si="18"/>
        <v>40705.926874999997</v>
      </c>
      <c r="M99" s="5" t="b">
        <v>0</v>
      </c>
      <c r="N99" s="5">
        <v>8</v>
      </c>
      <c r="O99" s="5" t="b">
        <v>1</v>
      </c>
      <c r="P99" s="5" t="s">
        <v>8266</v>
      </c>
      <c r="Q99" s="10">
        <f t="shared" si="13"/>
        <v>106.25</v>
      </c>
      <c r="R99" s="12">
        <f t="shared" si="14"/>
        <v>2</v>
      </c>
      <c r="S99" s="13" t="str">
        <f t="shared" si="19"/>
        <v>Film</v>
      </c>
      <c r="T99" s="13" t="str">
        <f t="shared" si="15"/>
        <v>Video/Shorts</v>
      </c>
      <c r="U99" s="18" t="str">
        <f t="shared" si="16"/>
        <v>Jul</v>
      </c>
      <c r="V99" s="18" t="str">
        <f t="shared" si="17"/>
        <v>Jun</v>
      </c>
      <c r="W99" s="1">
        <f t="shared" si="20"/>
        <v>2011</v>
      </c>
      <c r="X99" s="1">
        <f t="shared" si="20"/>
        <v>2011</v>
      </c>
      <c r="Y99" s="1" t="str">
        <f t="shared" si="21"/>
        <v>Less than 1000</v>
      </c>
    </row>
    <row r="100" spans="1:25" ht="40.5" x14ac:dyDescent="0.3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17">
        <f t="shared" si="18"/>
        <v>41250.770833333328</v>
      </c>
      <c r="L100" s="17">
        <f t="shared" si="18"/>
        <v>41214.586504629631</v>
      </c>
      <c r="M100" s="5" t="b">
        <v>0</v>
      </c>
      <c r="N100" s="5">
        <v>60</v>
      </c>
      <c r="O100" s="5" t="b">
        <v>1</v>
      </c>
      <c r="P100" s="5" t="s">
        <v>8266</v>
      </c>
      <c r="Q100" s="10">
        <f t="shared" si="13"/>
        <v>106.25</v>
      </c>
      <c r="R100" s="12">
        <f t="shared" si="14"/>
        <v>1.875</v>
      </c>
      <c r="S100" s="13" t="str">
        <f t="shared" si="19"/>
        <v>Film</v>
      </c>
      <c r="T100" s="13" t="str">
        <f t="shared" si="15"/>
        <v>Video/Shorts</v>
      </c>
      <c r="U100" s="18" t="str">
        <f t="shared" si="16"/>
        <v>Dec</v>
      </c>
      <c r="V100" s="18" t="str">
        <f t="shared" si="17"/>
        <v>Nov</v>
      </c>
      <c r="W100" s="1">
        <f t="shared" si="20"/>
        <v>2012</v>
      </c>
      <c r="X100" s="1">
        <f t="shared" si="20"/>
        <v>2012</v>
      </c>
      <c r="Y100" s="1" t="str">
        <f t="shared" si="21"/>
        <v>1000 to 4999</v>
      </c>
    </row>
    <row r="101" spans="1:25" ht="40.5" x14ac:dyDescent="0.3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17">
        <f t="shared" si="18"/>
        <v>41661.694432870368</v>
      </c>
      <c r="L101" s="17">
        <f t="shared" si="18"/>
        <v>41631.694432870368</v>
      </c>
      <c r="M101" s="5" t="b">
        <v>0</v>
      </c>
      <c r="N101" s="5">
        <v>39</v>
      </c>
      <c r="O101" s="5" t="b">
        <v>1</v>
      </c>
      <c r="P101" s="5" t="s">
        <v>8266</v>
      </c>
      <c r="Q101" s="10">
        <f t="shared" si="13"/>
        <v>106.01933333333334</v>
      </c>
      <c r="R101" s="12">
        <f t="shared" si="14"/>
        <v>2.6</v>
      </c>
      <c r="S101" s="13" t="str">
        <f t="shared" si="19"/>
        <v>Film</v>
      </c>
      <c r="T101" s="13" t="str">
        <f t="shared" si="15"/>
        <v>Video/Shorts</v>
      </c>
      <c r="U101" s="18" t="str">
        <f t="shared" si="16"/>
        <v>Jan</v>
      </c>
      <c r="V101" s="18" t="str">
        <f t="shared" si="17"/>
        <v>Dec</v>
      </c>
      <c r="W101" s="1">
        <f t="shared" si="20"/>
        <v>2014</v>
      </c>
      <c r="X101" s="1">
        <f t="shared" si="20"/>
        <v>2013</v>
      </c>
      <c r="Y101" s="1" t="str">
        <f t="shared" si="21"/>
        <v>1000 to 4999</v>
      </c>
    </row>
    <row r="102" spans="1:25" ht="40.5" x14ac:dyDescent="0.3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17">
        <f t="shared" si="18"/>
        <v>41217.586643518516</v>
      </c>
      <c r="L102" s="17">
        <f t="shared" si="18"/>
        <v>41197.544976851852</v>
      </c>
      <c r="M102" s="5" t="b">
        <v>0</v>
      </c>
      <c r="N102" s="5">
        <v>26</v>
      </c>
      <c r="O102" s="5" t="b">
        <v>1</v>
      </c>
      <c r="P102" s="5" t="s">
        <v>8266</v>
      </c>
      <c r="Q102" s="10">
        <f t="shared" si="13"/>
        <v>100</v>
      </c>
      <c r="R102" s="12">
        <f t="shared" si="14"/>
        <v>0.52</v>
      </c>
      <c r="S102" s="13" t="str">
        <f t="shared" si="19"/>
        <v>Film</v>
      </c>
      <c r="T102" s="13" t="str">
        <f t="shared" si="15"/>
        <v>Video/Shorts</v>
      </c>
      <c r="U102" s="18" t="str">
        <f t="shared" si="16"/>
        <v>Nov</v>
      </c>
      <c r="V102" s="18" t="str">
        <f t="shared" si="17"/>
        <v>Oct</v>
      </c>
      <c r="W102" s="1">
        <f t="shared" si="20"/>
        <v>2012</v>
      </c>
      <c r="X102" s="1">
        <f t="shared" si="20"/>
        <v>2012</v>
      </c>
      <c r="Y102" s="1" t="str">
        <f t="shared" si="21"/>
        <v>5000 to 9999</v>
      </c>
    </row>
    <row r="103" spans="1:25" ht="40.5" x14ac:dyDescent="0.3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17">
        <f t="shared" si="18"/>
        <v>41298.568402777775</v>
      </c>
      <c r="L103" s="17">
        <f t="shared" si="18"/>
        <v>41274.568402777775</v>
      </c>
      <c r="M103" s="5" t="b">
        <v>0</v>
      </c>
      <c r="N103" s="5">
        <v>35</v>
      </c>
      <c r="O103" s="5" t="b">
        <v>1</v>
      </c>
      <c r="P103" s="5" t="s">
        <v>8266</v>
      </c>
      <c r="Q103" s="10">
        <f t="shared" si="13"/>
        <v>100</v>
      </c>
      <c r="R103" s="12">
        <f t="shared" si="14"/>
        <v>1</v>
      </c>
      <c r="S103" s="13" t="str">
        <f t="shared" si="19"/>
        <v>Film</v>
      </c>
      <c r="T103" s="13" t="str">
        <f t="shared" si="15"/>
        <v>Video/Shorts</v>
      </c>
      <c r="U103" s="18" t="str">
        <f t="shared" si="16"/>
        <v>Jan</v>
      </c>
      <c r="V103" s="18" t="str">
        <f t="shared" si="17"/>
        <v>Dec</v>
      </c>
      <c r="W103" s="1">
        <f t="shared" si="20"/>
        <v>2013</v>
      </c>
      <c r="X103" s="1">
        <f t="shared" si="20"/>
        <v>2012</v>
      </c>
      <c r="Y103" s="1" t="str">
        <f t="shared" si="21"/>
        <v>1000 to 4999</v>
      </c>
    </row>
    <row r="104" spans="1:25" ht="40.5" x14ac:dyDescent="0.3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17">
        <f t="shared" si="18"/>
        <v>40534.922835648147</v>
      </c>
      <c r="L104" s="17">
        <f t="shared" si="18"/>
        <v>40504.922835648147</v>
      </c>
      <c r="M104" s="5" t="b">
        <v>0</v>
      </c>
      <c r="N104" s="5">
        <v>65</v>
      </c>
      <c r="O104" s="5" t="b">
        <v>1</v>
      </c>
      <c r="P104" s="5" t="s">
        <v>8266</v>
      </c>
      <c r="Q104" s="10">
        <f t="shared" si="13"/>
        <v>127.75</v>
      </c>
      <c r="R104" s="12">
        <f t="shared" si="14"/>
        <v>1.0833333333333333</v>
      </c>
      <c r="S104" s="13" t="str">
        <f t="shared" si="19"/>
        <v>Film</v>
      </c>
      <c r="T104" s="13" t="str">
        <f t="shared" si="15"/>
        <v>Video/Shorts</v>
      </c>
      <c r="U104" s="18" t="str">
        <f t="shared" si="16"/>
        <v>Dec</v>
      </c>
      <c r="V104" s="18" t="str">
        <f t="shared" si="17"/>
        <v>Nov</v>
      </c>
      <c r="W104" s="1">
        <f t="shared" si="20"/>
        <v>2010</v>
      </c>
      <c r="X104" s="1">
        <f t="shared" si="20"/>
        <v>2010</v>
      </c>
      <c r="Y104" s="1" t="str">
        <f t="shared" si="21"/>
        <v>5000 to 9999</v>
      </c>
    </row>
    <row r="105" spans="1:25" ht="40.5" x14ac:dyDescent="0.3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17">
        <f t="shared" si="18"/>
        <v>41705.597569444442</v>
      </c>
      <c r="L105" s="17">
        <f t="shared" si="18"/>
        <v>41682.597569444442</v>
      </c>
      <c r="M105" s="5" t="b">
        <v>0</v>
      </c>
      <c r="N105" s="5">
        <v>49</v>
      </c>
      <c r="O105" s="5" t="b">
        <v>1</v>
      </c>
      <c r="P105" s="5" t="s">
        <v>8266</v>
      </c>
      <c r="Q105" s="10">
        <f t="shared" si="13"/>
        <v>105.15384615384616</v>
      </c>
      <c r="R105" s="12">
        <f t="shared" si="14"/>
        <v>3.7692307692307692</v>
      </c>
      <c r="S105" s="13" t="str">
        <f t="shared" si="19"/>
        <v>Film</v>
      </c>
      <c r="T105" s="13" t="str">
        <f t="shared" si="15"/>
        <v>Video/Shorts</v>
      </c>
      <c r="U105" s="18" t="str">
        <f t="shared" si="16"/>
        <v>Mar</v>
      </c>
      <c r="V105" s="18" t="str">
        <f t="shared" si="17"/>
        <v>Feb</v>
      </c>
      <c r="W105" s="1">
        <f t="shared" si="20"/>
        <v>2014</v>
      </c>
      <c r="X105" s="1">
        <f t="shared" si="20"/>
        <v>2014</v>
      </c>
      <c r="Y105" s="1" t="str">
        <f t="shared" si="21"/>
        <v>1000 to 4999</v>
      </c>
    </row>
    <row r="106" spans="1:25" ht="40.5" x14ac:dyDescent="0.3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17">
        <f t="shared" si="18"/>
        <v>40635.833333333328</v>
      </c>
      <c r="L106" s="17">
        <f t="shared" si="18"/>
        <v>40612.486874999995</v>
      </c>
      <c r="M106" s="5" t="b">
        <v>0</v>
      </c>
      <c r="N106" s="5">
        <v>10</v>
      </c>
      <c r="O106" s="5" t="b">
        <v>1</v>
      </c>
      <c r="P106" s="5" t="s">
        <v>8266</v>
      </c>
      <c r="Q106" s="10">
        <f t="shared" si="13"/>
        <v>120</v>
      </c>
      <c r="R106" s="12">
        <f t="shared" si="14"/>
        <v>2</v>
      </c>
      <c r="S106" s="13" t="str">
        <f t="shared" si="19"/>
        <v>Film</v>
      </c>
      <c r="T106" s="13" t="str">
        <f t="shared" si="15"/>
        <v>Video/Shorts</v>
      </c>
      <c r="U106" s="18" t="str">
        <f t="shared" si="16"/>
        <v>Apr</v>
      </c>
      <c r="V106" s="18" t="str">
        <f t="shared" si="17"/>
        <v>Mar</v>
      </c>
      <c r="W106" s="1">
        <f t="shared" si="20"/>
        <v>2011</v>
      </c>
      <c r="X106" s="1">
        <f t="shared" si="20"/>
        <v>2011</v>
      </c>
      <c r="Y106" s="1" t="str">
        <f t="shared" si="21"/>
        <v>Less than 1000</v>
      </c>
    </row>
    <row r="107" spans="1:25" ht="40.5" x14ac:dyDescent="0.3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17">
        <f t="shared" si="18"/>
        <v>42503.791666666664</v>
      </c>
      <c r="L107" s="17">
        <f t="shared" si="18"/>
        <v>42485.516435185178</v>
      </c>
      <c r="M107" s="5" t="b">
        <v>0</v>
      </c>
      <c r="N107" s="5">
        <v>60</v>
      </c>
      <c r="O107" s="5" t="b">
        <v>1</v>
      </c>
      <c r="P107" s="5" t="s">
        <v>8266</v>
      </c>
      <c r="Q107" s="10">
        <f t="shared" si="13"/>
        <v>107.40909090909091</v>
      </c>
      <c r="R107" s="12">
        <f t="shared" si="14"/>
        <v>2.7272727272727271</v>
      </c>
      <c r="S107" s="13" t="str">
        <f t="shared" si="19"/>
        <v>Film</v>
      </c>
      <c r="T107" s="13" t="str">
        <f t="shared" si="15"/>
        <v>Video/Shorts</v>
      </c>
      <c r="U107" s="18" t="str">
        <f t="shared" si="16"/>
        <v>May</v>
      </c>
      <c r="V107" s="18" t="str">
        <f t="shared" si="17"/>
        <v>Apr</v>
      </c>
      <c r="W107" s="1">
        <f t="shared" si="20"/>
        <v>2016</v>
      </c>
      <c r="X107" s="1">
        <f t="shared" si="20"/>
        <v>2016</v>
      </c>
      <c r="Y107" s="1" t="str">
        <f t="shared" si="21"/>
        <v>1000 to 4999</v>
      </c>
    </row>
    <row r="108" spans="1:25" x14ac:dyDescent="0.3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17">
        <f t="shared" si="18"/>
        <v>41001.568298611106</v>
      </c>
      <c r="L108" s="17">
        <f t="shared" si="18"/>
        <v>40987.568298611106</v>
      </c>
      <c r="M108" s="5" t="b">
        <v>0</v>
      </c>
      <c r="N108" s="5">
        <v>27</v>
      </c>
      <c r="O108" s="5" t="b">
        <v>1</v>
      </c>
      <c r="P108" s="5" t="s">
        <v>8266</v>
      </c>
      <c r="Q108" s="10">
        <f t="shared" si="13"/>
        <v>100.5</v>
      </c>
      <c r="R108" s="12">
        <f t="shared" si="14"/>
        <v>0.54</v>
      </c>
      <c r="S108" s="13" t="str">
        <f t="shared" si="19"/>
        <v>Film</v>
      </c>
      <c r="T108" s="13" t="str">
        <f t="shared" si="15"/>
        <v>Video/Shorts</v>
      </c>
      <c r="U108" s="18" t="str">
        <f t="shared" si="16"/>
        <v>Apr</v>
      </c>
      <c r="V108" s="18" t="str">
        <f t="shared" si="17"/>
        <v>Mar</v>
      </c>
      <c r="W108" s="1">
        <f t="shared" si="20"/>
        <v>2012</v>
      </c>
      <c r="X108" s="1">
        <f t="shared" si="20"/>
        <v>2012</v>
      </c>
      <c r="Y108" s="1" t="str">
        <f t="shared" si="21"/>
        <v>5000 to 9999</v>
      </c>
    </row>
    <row r="109" spans="1:25" ht="40.5" x14ac:dyDescent="0.3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17">
        <f t="shared" si="18"/>
        <v>40657.774155092593</v>
      </c>
      <c r="L109" s="17">
        <f t="shared" si="18"/>
        <v>40635.774155092593</v>
      </c>
      <c r="M109" s="5" t="b">
        <v>0</v>
      </c>
      <c r="N109" s="5">
        <v>69</v>
      </c>
      <c r="O109" s="5" t="b">
        <v>1</v>
      </c>
      <c r="P109" s="5" t="s">
        <v>8266</v>
      </c>
      <c r="Q109" s="10">
        <f t="shared" si="13"/>
        <v>102.46666666666667</v>
      </c>
      <c r="R109" s="12">
        <f t="shared" si="14"/>
        <v>0.92</v>
      </c>
      <c r="S109" s="13" t="str">
        <f t="shared" si="19"/>
        <v>Film</v>
      </c>
      <c r="T109" s="13" t="str">
        <f t="shared" si="15"/>
        <v>Video/Shorts</v>
      </c>
      <c r="U109" s="18" t="str">
        <f t="shared" si="16"/>
        <v>Apr</v>
      </c>
      <c r="V109" s="18" t="str">
        <f t="shared" si="17"/>
        <v>Apr</v>
      </c>
      <c r="W109" s="1">
        <f t="shared" si="20"/>
        <v>2011</v>
      </c>
      <c r="X109" s="1">
        <f t="shared" si="20"/>
        <v>2011</v>
      </c>
      <c r="Y109" s="1" t="str">
        <f t="shared" si="21"/>
        <v>5000 to 9999</v>
      </c>
    </row>
    <row r="110" spans="1:25" ht="40.5" x14ac:dyDescent="0.3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17">
        <f t="shared" si="18"/>
        <v>41425.404745370368</v>
      </c>
      <c r="L110" s="17">
        <f t="shared" si="18"/>
        <v>41365.404745370368</v>
      </c>
      <c r="M110" s="5" t="b">
        <v>0</v>
      </c>
      <c r="N110" s="5">
        <v>47</v>
      </c>
      <c r="O110" s="5" t="b">
        <v>1</v>
      </c>
      <c r="P110" s="5" t="s">
        <v>8266</v>
      </c>
      <c r="Q110" s="10">
        <f t="shared" si="13"/>
        <v>246.66666666666666</v>
      </c>
      <c r="R110" s="12">
        <f t="shared" si="14"/>
        <v>3.1333333333333333</v>
      </c>
      <c r="S110" s="13" t="str">
        <f t="shared" si="19"/>
        <v>Film</v>
      </c>
      <c r="T110" s="13" t="str">
        <f t="shared" si="15"/>
        <v>Video/Shorts</v>
      </c>
      <c r="U110" s="18" t="str">
        <f t="shared" si="16"/>
        <v>May</v>
      </c>
      <c r="V110" s="18" t="str">
        <f t="shared" si="17"/>
        <v>Apr</v>
      </c>
      <c r="W110" s="1">
        <f t="shared" si="20"/>
        <v>2013</v>
      </c>
      <c r="X110" s="1">
        <f t="shared" si="20"/>
        <v>2013</v>
      </c>
      <c r="Y110" s="1" t="str">
        <f t="shared" si="21"/>
        <v>1000 to 4999</v>
      </c>
    </row>
    <row r="111" spans="1:25" ht="40.5" x14ac:dyDescent="0.3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17">
        <f t="shared" si="18"/>
        <v>40599.817476851851</v>
      </c>
      <c r="L111" s="17">
        <f t="shared" si="18"/>
        <v>40569.817476851851</v>
      </c>
      <c r="M111" s="5" t="b">
        <v>0</v>
      </c>
      <c r="N111" s="5">
        <v>47</v>
      </c>
      <c r="O111" s="5" t="b">
        <v>1</v>
      </c>
      <c r="P111" s="5" t="s">
        <v>8266</v>
      </c>
      <c r="Q111" s="10">
        <f t="shared" si="13"/>
        <v>219.5</v>
      </c>
      <c r="R111" s="12">
        <f t="shared" si="14"/>
        <v>4.7</v>
      </c>
      <c r="S111" s="13" t="str">
        <f t="shared" si="19"/>
        <v>Film</v>
      </c>
      <c r="T111" s="13" t="str">
        <f t="shared" si="15"/>
        <v>Video/Shorts</v>
      </c>
      <c r="U111" s="18" t="str">
        <f t="shared" si="16"/>
        <v>Feb</v>
      </c>
      <c r="V111" s="18" t="str">
        <f t="shared" si="17"/>
        <v>Jan</v>
      </c>
      <c r="W111" s="1">
        <f t="shared" si="20"/>
        <v>2011</v>
      </c>
      <c r="X111" s="1">
        <f t="shared" si="20"/>
        <v>2011</v>
      </c>
      <c r="Y111" s="1" t="str">
        <f t="shared" si="21"/>
        <v>1000 to 4999</v>
      </c>
    </row>
    <row r="112" spans="1:25" ht="40.5" x14ac:dyDescent="0.3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17">
        <f t="shared" si="18"/>
        <v>41592.040972222218</v>
      </c>
      <c r="L112" s="17">
        <f t="shared" si="18"/>
        <v>41557.741354166668</v>
      </c>
      <c r="M112" s="5" t="b">
        <v>0</v>
      </c>
      <c r="N112" s="5">
        <v>26</v>
      </c>
      <c r="O112" s="5" t="b">
        <v>1</v>
      </c>
      <c r="P112" s="5" t="s">
        <v>8266</v>
      </c>
      <c r="Q112" s="10">
        <f t="shared" si="13"/>
        <v>130.76923076923077</v>
      </c>
      <c r="R112" s="12">
        <f t="shared" si="14"/>
        <v>2</v>
      </c>
      <c r="S112" s="13" t="str">
        <f t="shared" si="19"/>
        <v>Film</v>
      </c>
      <c r="T112" s="13" t="str">
        <f t="shared" si="15"/>
        <v>Video/Shorts</v>
      </c>
      <c r="U112" s="18" t="str">
        <f t="shared" si="16"/>
        <v>Nov</v>
      </c>
      <c r="V112" s="18" t="str">
        <f t="shared" si="17"/>
        <v>Oct</v>
      </c>
      <c r="W112" s="1">
        <f t="shared" si="20"/>
        <v>2013</v>
      </c>
      <c r="X112" s="1">
        <f t="shared" si="20"/>
        <v>2013</v>
      </c>
      <c r="Y112" s="1" t="str">
        <f t="shared" si="21"/>
        <v>1000 to 4999</v>
      </c>
    </row>
    <row r="113" spans="1:25" ht="40.5" x14ac:dyDescent="0.3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17">
        <f t="shared" si="18"/>
        <v>42155.124849537031</v>
      </c>
      <c r="L113" s="17">
        <f t="shared" si="18"/>
        <v>42125.124849537031</v>
      </c>
      <c r="M113" s="5" t="b">
        <v>0</v>
      </c>
      <c r="N113" s="5">
        <v>53</v>
      </c>
      <c r="O113" s="5" t="b">
        <v>1</v>
      </c>
      <c r="P113" s="5" t="s">
        <v>8266</v>
      </c>
      <c r="Q113" s="10">
        <f t="shared" si="13"/>
        <v>154.57142857142858</v>
      </c>
      <c r="R113" s="12">
        <f t="shared" si="14"/>
        <v>1.5142857142857142</v>
      </c>
      <c r="S113" s="13" t="str">
        <f t="shared" si="19"/>
        <v>Film</v>
      </c>
      <c r="T113" s="13" t="str">
        <f t="shared" si="15"/>
        <v>Video/Shorts</v>
      </c>
      <c r="U113" s="18" t="str">
        <f t="shared" si="16"/>
        <v>May</v>
      </c>
      <c r="V113" s="18" t="str">
        <f t="shared" si="17"/>
        <v>May</v>
      </c>
      <c r="W113" s="1">
        <f t="shared" si="20"/>
        <v>2015</v>
      </c>
      <c r="X113" s="1">
        <f t="shared" si="20"/>
        <v>2015</v>
      </c>
      <c r="Y113" s="1" t="str">
        <f t="shared" si="21"/>
        <v>1000 to 4999</v>
      </c>
    </row>
    <row r="114" spans="1:25" ht="40.5" x14ac:dyDescent="0.3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17">
        <f t="shared" si="18"/>
        <v>41741.875</v>
      </c>
      <c r="L114" s="17">
        <f t="shared" si="18"/>
        <v>41717.834699074076</v>
      </c>
      <c r="M114" s="5" t="b">
        <v>0</v>
      </c>
      <c r="N114" s="5">
        <v>81</v>
      </c>
      <c r="O114" s="5" t="b">
        <v>1</v>
      </c>
      <c r="P114" s="5" t="s">
        <v>8266</v>
      </c>
      <c r="Q114" s="10">
        <f t="shared" si="13"/>
        <v>104</v>
      </c>
      <c r="R114" s="12">
        <f t="shared" si="14"/>
        <v>1.62</v>
      </c>
      <c r="S114" s="13" t="str">
        <f t="shared" si="19"/>
        <v>Film</v>
      </c>
      <c r="T114" s="13" t="str">
        <f t="shared" si="15"/>
        <v>Video/Shorts</v>
      </c>
      <c r="U114" s="18" t="str">
        <f t="shared" si="16"/>
        <v>Apr</v>
      </c>
      <c r="V114" s="18" t="str">
        <f t="shared" si="17"/>
        <v>Mar</v>
      </c>
      <c r="W114" s="1">
        <f t="shared" si="20"/>
        <v>2014</v>
      </c>
      <c r="X114" s="1">
        <f t="shared" si="20"/>
        <v>2014</v>
      </c>
      <c r="Y114" s="1" t="str">
        <f t="shared" si="21"/>
        <v>5000 to 9999</v>
      </c>
    </row>
    <row r="115" spans="1:25" ht="40.5" x14ac:dyDescent="0.3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17">
        <f t="shared" si="18"/>
        <v>40761.416666666664</v>
      </c>
      <c r="L115" s="17">
        <f t="shared" si="18"/>
        <v>40753.550092592588</v>
      </c>
      <c r="M115" s="5" t="b">
        <v>0</v>
      </c>
      <c r="N115" s="5">
        <v>78</v>
      </c>
      <c r="O115" s="5" t="b">
        <v>1</v>
      </c>
      <c r="P115" s="5" t="s">
        <v>8266</v>
      </c>
      <c r="Q115" s="10">
        <f t="shared" si="13"/>
        <v>141</v>
      </c>
      <c r="R115" s="12">
        <f t="shared" si="14"/>
        <v>1.56</v>
      </c>
      <c r="S115" s="13" t="str">
        <f t="shared" si="19"/>
        <v>Film</v>
      </c>
      <c r="T115" s="13" t="str">
        <f t="shared" si="15"/>
        <v>Video/Shorts</v>
      </c>
      <c r="U115" s="18" t="str">
        <f t="shared" si="16"/>
        <v>Aug</v>
      </c>
      <c r="V115" s="18" t="str">
        <f t="shared" si="17"/>
        <v>Jul</v>
      </c>
      <c r="W115" s="1">
        <f t="shared" si="20"/>
        <v>2011</v>
      </c>
      <c r="X115" s="1">
        <f t="shared" si="20"/>
        <v>2011</v>
      </c>
      <c r="Y115" s="1" t="str">
        <f t="shared" si="21"/>
        <v>5000 to 9999</v>
      </c>
    </row>
    <row r="116" spans="1:25" ht="40.5" x14ac:dyDescent="0.3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17">
        <f t="shared" si="18"/>
        <v>40921.065833333334</v>
      </c>
      <c r="L116" s="17">
        <f t="shared" si="18"/>
        <v>40861.065833333334</v>
      </c>
      <c r="M116" s="5" t="b">
        <v>0</v>
      </c>
      <c r="N116" s="5">
        <v>35</v>
      </c>
      <c r="O116" s="5" t="b">
        <v>1</v>
      </c>
      <c r="P116" s="5" t="s">
        <v>8266</v>
      </c>
      <c r="Q116" s="10">
        <f t="shared" si="13"/>
        <v>103.33333333333333</v>
      </c>
      <c r="R116" s="12">
        <f t="shared" si="14"/>
        <v>1.1666666666666667</v>
      </c>
      <c r="S116" s="13" t="str">
        <f t="shared" si="19"/>
        <v>Film</v>
      </c>
      <c r="T116" s="13" t="str">
        <f t="shared" si="15"/>
        <v>Video/Shorts</v>
      </c>
      <c r="U116" s="18" t="str">
        <f t="shared" si="16"/>
        <v>Jan</v>
      </c>
      <c r="V116" s="18" t="str">
        <f t="shared" si="17"/>
        <v>Nov</v>
      </c>
      <c r="W116" s="1">
        <f t="shared" si="20"/>
        <v>2012</v>
      </c>
      <c r="X116" s="1">
        <f t="shared" si="20"/>
        <v>2011</v>
      </c>
      <c r="Y116" s="1" t="str">
        <f t="shared" si="21"/>
        <v>1000 to 4999</v>
      </c>
    </row>
    <row r="117" spans="1:25" x14ac:dyDescent="0.3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17">
        <f t="shared" si="18"/>
        <v>40943.530601851853</v>
      </c>
      <c r="L117" s="17">
        <f t="shared" si="18"/>
        <v>40918.530601851853</v>
      </c>
      <c r="M117" s="5" t="b">
        <v>0</v>
      </c>
      <c r="N117" s="5">
        <v>22</v>
      </c>
      <c r="O117" s="5" t="b">
        <v>1</v>
      </c>
      <c r="P117" s="5" t="s">
        <v>8266</v>
      </c>
      <c r="Q117" s="10">
        <f t="shared" si="13"/>
        <v>140.44444444444446</v>
      </c>
      <c r="R117" s="12">
        <f t="shared" si="14"/>
        <v>4.8888888888888893</v>
      </c>
      <c r="S117" s="13" t="str">
        <f t="shared" si="19"/>
        <v>Film</v>
      </c>
      <c r="T117" s="13" t="str">
        <f t="shared" si="15"/>
        <v>Video/Shorts</v>
      </c>
      <c r="U117" s="18" t="str">
        <f t="shared" si="16"/>
        <v>Feb</v>
      </c>
      <c r="V117" s="18" t="str">
        <f t="shared" si="17"/>
        <v>Jan</v>
      </c>
      <c r="W117" s="1">
        <f t="shared" si="20"/>
        <v>2012</v>
      </c>
      <c r="X117" s="1">
        <f t="shared" si="20"/>
        <v>2012</v>
      </c>
      <c r="Y117" s="1" t="str">
        <f t="shared" si="21"/>
        <v>Less than 1000</v>
      </c>
    </row>
    <row r="118" spans="1:25" ht="40.5" x14ac:dyDescent="0.3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17">
        <f t="shared" si="18"/>
        <v>40641.247164351851</v>
      </c>
      <c r="L118" s="17">
        <f t="shared" si="18"/>
        <v>40595.288831018515</v>
      </c>
      <c r="M118" s="5" t="b">
        <v>0</v>
      </c>
      <c r="N118" s="5">
        <v>57</v>
      </c>
      <c r="O118" s="5" t="b">
        <v>1</v>
      </c>
      <c r="P118" s="5" t="s">
        <v>8266</v>
      </c>
      <c r="Q118" s="10">
        <f t="shared" si="13"/>
        <v>113.65714285714286</v>
      </c>
      <c r="R118" s="12">
        <f t="shared" si="14"/>
        <v>1.6285714285714286</v>
      </c>
      <c r="S118" s="13" t="str">
        <f t="shared" si="19"/>
        <v>Film</v>
      </c>
      <c r="T118" s="13" t="str">
        <f t="shared" si="15"/>
        <v>Video/Shorts</v>
      </c>
      <c r="U118" s="18" t="str">
        <f t="shared" si="16"/>
        <v>Apr</v>
      </c>
      <c r="V118" s="18" t="str">
        <f t="shared" si="17"/>
        <v>Feb</v>
      </c>
      <c r="W118" s="1">
        <f t="shared" si="20"/>
        <v>2011</v>
      </c>
      <c r="X118" s="1">
        <f t="shared" si="20"/>
        <v>2011</v>
      </c>
      <c r="Y118" s="1" t="str">
        <f t="shared" si="21"/>
        <v>1000 to 4999</v>
      </c>
    </row>
    <row r="119" spans="1:25" ht="60.75" x14ac:dyDescent="0.3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17">
        <f t="shared" si="18"/>
        <v>40338.583333333328</v>
      </c>
      <c r="L119" s="17">
        <f t="shared" si="18"/>
        <v>40248.626666666663</v>
      </c>
      <c r="M119" s="5" t="b">
        <v>0</v>
      </c>
      <c r="N119" s="5">
        <v>27</v>
      </c>
      <c r="O119" s="5" t="b">
        <v>1</v>
      </c>
      <c r="P119" s="5" t="s">
        <v>8266</v>
      </c>
      <c r="Q119" s="10">
        <f t="shared" si="13"/>
        <v>100.49377777777778</v>
      </c>
      <c r="R119" s="12">
        <f t="shared" si="14"/>
        <v>0.6</v>
      </c>
      <c r="S119" s="13" t="str">
        <f t="shared" si="19"/>
        <v>Film</v>
      </c>
      <c r="T119" s="13" t="str">
        <f t="shared" si="15"/>
        <v>Video/Shorts</v>
      </c>
      <c r="U119" s="18" t="str">
        <f t="shared" si="16"/>
        <v>Jun</v>
      </c>
      <c r="V119" s="18" t="str">
        <f t="shared" si="17"/>
        <v>Mar</v>
      </c>
      <c r="W119" s="1">
        <f t="shared" si="20"/>
        <v>2010</v>
      </c>
      <c r="X119" s="1">
        <f t="shared" si="20"/>
        <v>2010</v>
      </c>
      <c r="Y119" s="1" t="str">
        <f t="shared" si="21"/>
        <v>1000 to 4999</v>
      </c>
    </row>
    <row r="120" spans="1:25" ht="40.5" x14ac:dyDescent="0.3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17">
        <f t="shared" si="18"/>
        <v>40752.845324074071</v>
      </c>
      <c r="L120" s="17">
        <f t="shared" si="18"/>
        <v>40722.845324074071</v>
      </c>
      <c r="M120" s="5" t="b">
        <v>0</v>
      </c>
      <c r="N120" s="5">
        <v>39</v>
      </c>
      <c r="O120" s="5" t="b">
        <v>1</v>
      </c>
      <c r="P120" s="5" t="s">
        <v>8266</v>
      </c>
      <c r="Q120" s="10">
        <f t="shared" si="13"/>
        <v>113.0316</v>
      </c>
      <c r="R120" s="12">
        <f t="shared" si="14"/>
        <v>0.78</v>
      </c>
      <c r="S120" s="13" t="str">
        <f t="shared" si="19"/>
        <v>Film</v>
      </c>
      <c r="T120" s="13" t="str">
        <f t="shared" si="15"/>
        <v>Video/Shorts</v>
      </c>
      <c r="U120" s="18" t="str">
        <f t="shared" si="16"/>
        <v>Jul</v>
      </c>
      <c r="V120" s="18" t="str">
        <f t="shared" si="17"/>
        <v>Jun</v>
      </c>
      <c r="W120" s="1">
        <f t="shared" si="20"/>
        <v>2011</v>
      </c>
      <c r="X120" s="1">
        <f t="shared" si="20"/>
        <v>2011</v>
      </c>
      <c r="Y120" s="1" t="str">
        <f t="shared" si="21"/>
        <v>5000 to 9999</v>
      </c>
    </row>
    <row r="121" spans="1:25" ht="40.5" x14ac:dyDescent="0.3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17">
        <f t="shared" si="18"/>
        <v>40768.75</v>
      </c>
      <c r="L121" s="17">
        <f t="shared" si="18"/>
        <v>40738.860949074071</v>
      </c>
      <c r="M121" s="5" t="b">
        <v>0</v>
      </c>
      <c r="N121" s="5">
        <v>37</v>
      </c>
      <c r="O121" s="5" t="b">
        <v>1</v>
      </c>
      <c r="P121" s="5" t="s">
        <v>8266</v>
      </c>
      <c r="Q121" s="10">
        <f t="shared" si="13"/>
        <v>104.55692307692307</v>
      </c>
      <c r="R121" s="12">
        <f t="shared" si="14"/>
        <v>1.1384615384615384</v>
      </c>
      <c r="S121" s="13" t="str">
        <f t="shared" si="19"/>
        <v>Film</v>
      </c>
      <c r="T121" s="13" t="str">
        <f t="shared" si="15"/>
        <v>Video/Shorts</v>
      </c>
      <c r="U121" s="18" t="str">
        <f t="shared" si="16"/>
        <v>Aug</v>
      </c>
      <c r="V121" s="18" t="str">
        <f t="shared" si="17"/>
        <v>Jul</v>
      </c>
      <c r="W121" s="1">
        <f t="shared" si="20"/>
        <v>2011</v>
      </c>
      <c r="X121" s="1">
        <f t="shared" si="20"/>
        <v>2011</v>
      </c>
      <c r="Y121" s="1" t="str">
        <f t="shared" si="21"/>
        <v>1000 to 4999</v>
      </c>
    </row>
    <row r="122" spans="1:25" ht="40.5" x14ac:dyDescent="0.3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17">
        <f t="shared" si="18"/>
        <v>42645.841516203705</v>
      </c>
      <c r="L122" s="17">
        <f t="shared" si="18"/>
        <v>42615.841516203705</v>
      </c>
      <c r="M122" s="5" t="b">
        <v>0</v>
      </c>
      <c r="N122" s="5">
        <v>1</v>
      </c>
      <c r="O122" s="5" t="b">
        <v>0</v>
      </c>
      <c r="P122" s="5" t="s">
        <v>8267</v>
      </c>
      <c r="Q122" s="10">
        <f t="shared" si="13"/>
        <v>1.4285714285714285E-2</v>
      </c>
      <c r="R122" s="12">
        <f t="shared" si="14"/>
        <v>1.4285714285714286E-3</v>
      </c>
      <c r="S122" s="13" t="str">
        <f t="shared" si="19"/>
        <v>Film</v>
      </c>
      <c r="T122" s="13" t="str">
        <f t="shared" si="15"/>
        <v>Video/Science Fiction</v>
      </c>
      <c r="U122" s="18" t="str">
        <f t="shared" si="16"/>
        <v>Oct</v>
      </c>
      <c r="V122" s="18" t="str">
        <f t="shared" si="17"/>
        <v>Sep</v>
      </c>
      <c r="W122" s="1">
        <f t="shared" si="20"/>
        <v>2016</v>
      </c>
      <c r="X122" s="1">
        <f t="shared" si="20"/>
        <v>2016</v>
      </c>
      <c r="Y122" s="1" t="str">
        <f t="shared" si="21"/>
        <v>GREATER THAN 50000</v>
      </c>
    </row>
    <row r="123" spans="1:25" ht="60.75" x14ac:dyDescent="0.3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17">
        <f t="shared" si="18"/>
        <v>42112.219444444439</v>
      </c>
      <c r="L123" s="17">
        <f t="shared" si="18"/>
        <v>42096.496643518512</v>
      </c>
      <c r="M123" s="5" t="b">
        <v>0</v>
      </c>
      <c r="N123" s="5">
        <v>1</v>
      </c>
      <c r="O123" s="5" t="b">
        <v>0</v>
      </c>
      <c r="P123" s="5" t="s">
        <v>8267</v>
      </c>
      <c r="Q123" s="10">
        <f t="shared" si="13"/>
        <v>3.3333333333333333E-2</v>
      </c>
      <c r="R123" s="12">
        <f t="shared" si="14"/>
        <v>3.3333333333333333E-2</v>
      </c>
      <c r="S123" s="13" t="str">
        <f t="shared" si="19"/>
        <v>Film</v>
      </c>
      <c r="T123" s="13" t="str">
        <f t="shared" si="15"/>
        <v>Video/Science Fiction</v>
      </c>
      <c r="U123" s="18" t="str">
        <f t="shared" si="16"/>
        <v>Apr</v>
      </c>
      <c r="V123" s="18" t="str">
        <f t="shared" si="17"/>
        <v>Apr</v>
      </c>
      <c r="W123" s="1">
        <f t="shared" si="20"/>
        <v>2015</v>
      </c>
      <c r="X123" s="1">
        <f t="shared" si="20"/>
        <v>2015</v>
      </c>
      <c r="Y123" s="1" t="str">
        <f t="shared" si="21"/>
        <v>1000 to 4999</v>
      </c>
    </row>
    <row r="124" spans="1:25" ht="40.5" x14ac:dyDescent="0.3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17">
        <f t="shared" si="18"/>
        <v>42653.223460648143</v>
      </c>
      <c r="L124" s="17">
        <f t="shared" si="18"/>
        <v>42593.223460648143</v>
      </c>
      <c r="M124" s="5" t="b">
        <v>0</v>
      </c>
      <c r="N124" s="5">
        <v>0</v>
      </c>
      <c r="O124" s="5" t="b">
        <v>0</v>
      </c>
      <c r="P124" s="5" t="s">
        <v>8267</v>
      </c>
      <c r="Q124" s="10">
        <f t="shared" si="13"/>
        <v>0</v>
      </c>
      <c r="R124" s="12">
        <f t="shared" si="14"/>
        <v>0</v>
      </c>
      <c r="S124" s="13" t="str">
        <f t="shared" si="19"/>
        <v>Film</v>
      </c>
      <c r="T124" s="13" t="str">
        <f t="shared" si="15"/>
        <v>Video/Science Fiction</v>
      </c>
      <c r="U124" s="18" t="str">
        <f t="shared" si="16"/>
        <v>Oct</v>
      </c>
      <c r="V124" s="18" t="str">
        <f t="shared" si="17"/>
        <v>Aug</v>
      </c>
      <c r="W124" s="1">
        <f t="shared" si="20"/>
        <v>2016</v>
      </c>
      <c r="X124" s="1">
        <f t="shared" si="20"/>
        <v>2016</v>
      </c>
      <c r="Y124" s="1" t="str">
        <f t="shared" si="21"/>
        <v>GREATER THAN 50000</v>
      </c>
    </row>
    <row r="125" spans="1:25" ht="40.5" x14ac:dyDescent="0.3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17">
        <f t="shared" si="18"/>
        <v>41940.708333333328</v>
      </c>
      <c r="L125" s="17">
        <f t="shared" si="18"/>
        <v>41904.573657407404</v>
      </c>
      <c r="M125" s="5" t="b">
        <v>0</v>
      </c>
      <c r="N125" s="5">
        <v>6</v>
      </c>
      <c r="O125" s="5" t="b">
        <v>0</v>
      </c>
      <c r="P125" s="5" t="s">
        <v>8267</v>
      </c>
      <c r="Q125" s="10">
        <f t="shared" si="13"/>
        <v>0.27454545454545454</v>
      </c>
      <c r="R125" s="12">
        <f t="shared" si="14"/>
        <v>1.090909090909091E-2</v>
      </c>
      <c r="S125" s="13" t="str">
        <f t="shared" si="19"/>
        <v>Film</v>
      </c>
      <c r="T125" s="13" t="str">
        <f t="shared" si="15"/>
        <v>Video/Science Fiction</v>
      </c>
      <c r="U125" s="18" t="str">
        <f t="shared" si="16"/>
        <v>Oct</v>
      </c>
      <c r="V125" s="18" t="str">
        <f t="shared" si="17"/>
        <v>Sep</v>
      </c>
      <c r="W125" s="1">
        <f t="shared" si="20"/>
        <v>2014</v>
      </c>
      <c r="X125" s="1">
        <f t="shared" si="20"/>
        <v>2014</v>
      </c>
      <c r="Y125" s="1" t="str">
        <f t="shared" si="21"/>
        <v>GREATER THAN 50000</v>
      </c>
    </row>
    <row r="126" spans="1:25" ht="40.5" x14ac:dyDescent="0.3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17">
        <f t="shared" si="18"/>
        <v>42139.720393518517</v>
      </c>
      <c r="L126" s="17">
        <f t="shared" si="18"/>
        <v>42114.720393518517</v>
      </c>
      <c r="M126" s="5" t="b">
        <v>0</v>
      </c>
      <c r="N126" s="5">
        <v>0</v>
      </c>
      <c r="O126" s="5" t="b">
        <v>0</v>
      </c>
      <c r="P126" s="5" t="s">
        <v>8267</v>
      </c>
      <c r="Q126" s="10">
        <f t="shared" si="13"/>
        <v>0</v>
      </c>
      <c r="R126" s="12">
        <f t="shared" si="14"/>
        <v>0</v>
      </c>
      <c r="S126" s="13" t="str">
        <f t="shared" si="19"/>
        <v>Film</v>
      </c>
      <c r="T126" s="13" t="str">
        <f t="shared" si="15"/>
        <v>Video/Science Fiction</v>
      </c>
      <c r="U126" s="18" t="str">
        <f t="shared" si="16"/>
        <v>May</v>
      </c>
      <c r="V126" s="18" t="str">
        <f t="shared" si="17"/>
        <v>Apr</v>
      </c>
      <c r="W126" s="1">
        <f t="shared" si="20"/>
        <v>2015</v>
      </c>
      <c r="X126" s="1">
        <f t="shared" si="20"/>
        <v>2015</v>
      </c>
      <c r="Y126" s="1" t="str">
        <f t="shared" si="21"/>
        <v>1000 to 4999</v>
      </c>
    </row>
    <row r="127" spans="1:25" ht="40.5" x14ac:dyDescent="0.3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17">
        <f t="shared" si="18"/>
        <v>42769.78564814815</v>
      </c>
      <c r="L127" s="17">
        <f t="shared" si="18"/>
        <v>42709.78564814815</v>
      </c>
      <c r="M127" s="5" t="b">
        <v>0</v>
      </c>
      <c r="N127" s="5">
        <v>6</v>
      </c>
      <c r="O127" s="5" t="b">
        <v>0</v>
      </c>
      <c r="P127" s="5" t="s">
        <v>8267</v>
      </c>
      <c r="Q127" s="10">
        <f t="shared" si="13"/>
        <v>14</v>
      </c>
      <c r="R127" s="12">
        <f t="shared" si="14"/>
        <v>1.2</v>
      </c>
      <c r="S127" s="13" t="str">
        <f t="shared" si="19"/>
        <v>Film</v>
      </c>
      <c r="T127" s="13" t="str">
        <f t="shared" si="15"/>
        <v>Video/Science Fiction</v>
      </c>
      <c r="U127" s="18" t="str">
        <f t="shared" si="16"/>
        <v>Feb</v>
      </c>
      <c r="V127" s="18" t="str">
        <f t="shared" si="17"/>
        <v>Dec</v>
      </c>
      <c r="W127" s="1">
        <f t="shared" si="20"/>
        <v>2017</v>
      </c>
      <c r="X127" s="1">
        <f t="shared" si="20"/>
        <v>2016</v>
      </c>
      <c r="Y127" s="1" t="str">
        <f t="shared" si="21"/>
        <v>Less than 1000</v>
      </c>
    </row>
    <row r="128" spans="1:25" ht="40.5" x14ac:dyDescent="0.3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17">
        <f t="shared" si="18"/>
        <v>42165.874999999993</v>
      </c>
      <c r="L128" s="17">
        <f t="shared" si="18"/>
        <v>42135.381215277775</v>
      </c>
      <c r="M128" s="5" t="b">
        <v>0</v>
      </c>
      <c r="N128" s="5">
        <v>13</v>
      </c>
      <c r="O128" s="5" t="b">
        <v>0</v>
      </c>
      <c r="P128" s="5" t="s">
        <v>8267</v>
      </c>
      <c r="Q128" s="10">
        <f t="shared" si="13"/>
        <v>5.548</v>
      </c>
      <c r="R128" s="12">
        <f t="shared" si="14"/>
        <v>5.1999999999999998E-2</v>
      </c>
      <c r="S128" s="13" t="str">
        <f t="shared" si="19"/>
        <v>Film</v>
      </c>
      <c r="T128" s="13" t="str">
        <f t="shared" si="15"/>
        <v>Video/Science Fiction</v>
      </c>
      <c r="U128" s="18" t="str">
        <f t="shared" si="16"/>
        <v>Jun</v>
      </c>
      <c r="V128" s="18" t="str">
        <f t="shared" si="17"/>
        <v>May</v>
      </c>
      <c r="W128" s="1">
        <f t="shared" si="20"/>
        <v>2015</v>
      </c>
      <c r="X128" s="1">
        <f t="shared" si="20"/>
        <v>2015</v>
      </c>
      <c r="Y128" s="1" t="str">
        <f t="shared" si="21"/>
        <v>25000 to 29999</v>
      </c>
    </row>
    <row r="129" spans="1:25" ht="40.5" x14ac:dyDescent="0.3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17">
        <f t="shared" si="18"/>
        <v>42097.37431712963</v>
      </c>
      <c r="L129" s="17">
        <f t="shared" si="18"/>
        <v>42067.415983796294</v>
      </c>
      <c r="M129" s="5" t="b">
        <v>0</v>
      </c>
      <c r="N129" s="5">
        <v>4</v>
      </c>
      <c r="O129" s="5" t="b">
        <v>0</v>
      </c>
      <c r="P129" s="5" t="s">
        <v>8267</v>
      </c>
      <c r="Q129" s="10">
        <f t="shared" si="13"/>
        <v>2.375</v>
      </c>
      <c r="R129" s="12">
        <f t="shared" si="14"/>
        <v>0.05</v>
      </c>
      <c r="S129" s="13" t="str">
        <f t="shared" si="19"/>
        <v>Film</v>
      </c>
      <c r="T129" s="13" t="str">
        <f t="shared" si="15"/>
        <v>Video/Science Fiction</v>
      </c>
      <c r="U129" s="18" t="str">
        <f t="shared" si="16"/>
        <v>Apr</v>
      </c>
      <c r="V129" s="18" t="str">
        <f t="shared" si="17"/>
        <v>Mar</v>
      </c>
      <c r="W129" s="1">
        <f t="shared" si="20"/>
        <v>2015</v>
      </c>
      <c r="X129" s="1">
        <f t="shared" si="20"/>
        <v>2015</v>
      </c>
      <c r="Y129" s="1" t="str">
        <f t="shared" si="21"/>
        <v>5000 to 9999</v>
      </c>
    </row>
    <row r="130" spans="1:25" x14ac:dyDescent="0.3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17">
        <f t="shared" si="18"/>
        <v>42663.019594907404</v>
      </c>
      <c r="L130" s="17">
        <f t="shared" si="18"/>
        <v>42628.019594907404</v>
      </c>
      <c r="M130" s="5" t="b">
        <v>0</v>
      </c>
      <c r="N130" s="5">
        <v>6</v>
      </c>
      <c r="O130" s="5" t="b">
        <v>0</v>
      </c>
      <c r="P130" s="5" t="s">
        <v>8267</v>
      </c>
      <c r="Q130" s="10">
        <f t="shared" ref="Q130:Q193" si="22">100*E130/D130</f>
        <v>1.867</v>
      </c>
      <c r="R130" s="12">
        <f t="shared" ref="R130:R193" si="23">100*N130/D130</f>
        <v>6.0000000000000001E-3</v>
      </c>
      <c r="S130" s="13" t="str">
        <f t="shared" si="19"/>
        <v>Film</v>
      </c>
      <c r="T130" s="13" t="str">
        <f t="shared" ref="T130:T193" si="24">IF(ISNUMBER(SEARCH("television",P130)),"Video/Televison",IF(ISNUMBER(SEARCH("documentary",P130)),"Video/Documentary",IF(ISNUMBER(SEARCH("drama",P130)),"Video/Drama",IF(ISNUMBER(SEARCH("science",P130)),"Video/Science Fiction",IF(ISNUMBER(SEARCH("shorts",P130)),"Video/Shorts",IF(ISNUMBER(SEARCH("Trucks",P130)),"Food Trucks",IF(ISNUMBER(SEARCH("restaurants",P130)),"Restaurants",IF(ISNUMBER(SEARCH("small",P130)),"Small Batch",IF(ISNUMBER(SEARCH("mobile",P130)),"Mobile Games",IF(ISNUMBER(SEARCH("tabletop",P130)),"Tabletop Games",IF(ISNUMBER(SEARCH("video",P130)),"Video Games",IF(ISNUMBER(SEARCH("audio",P130)),"Audio",IF(ISNUMBER(SEARCH("classical",P130)),"Classical",IF(ISNUMBER(SEARCH("electric",P130)),"Electric Music",IF(ISNUMBER(SEARCH("faith",P130)),"Faith",IF(ISNUMBER(SEARCH("indie",P130)),"Indie Music",IF(ISNUMBER(SEARCH("jazz",P130)),"Jazz",IF(ISNUMBER(SEARCH("metal",P130)),"Metal",IF(ISNUMBER(SEARCH("pop",P130)),"Pop",IF(ISNUMBER(SEARCH("world",P130)),"World Music",IF(ISNUMBER(SEARCH("plays",P130)),"Plays",IF(ISNUMBER(SEARCH("spaces",P130)),"Spaces",IF(ISNUMBER(SEARCH("marker",P130)),"Markerpaces",IF(ISNUMBER(SEARCH("exploration",P130)),"Space Exploration",IF(ISNUMBER(SEARCH("wearables",P130)),"Wearables",IF(ISNUMBER(SEARCH("web",P130)),"Web",IF(ISNUMBER(SEARCH("hardware",P130)),"Hardware",IF(ISNUMBER(SEARCH("nature",P130)),"Nature",IF(ISNUMBER(SEARCH("people",P130)),"People",IF(ISNUMBER(SEARCH("photobooks",P130)),"Photobooks",IF(ISNUMBER(SEARCH("places",P130)),"Places",IF(ISNUMBER(SEARCH("nonfiction",P130)),"Nonfiction",IF(ISNUMBER(SEARCH("fiction",P130)),"fiction",IF(ISNUMBER(SEARCH("radio",P130)),"Radio &amp; Podcast",IF(ISNUMBER(SEARCH("translation",P130)),"Translation",IF(ISNUMBER(SEARCH("musical",P130)),"Musical",IF(ISNUMBER(SEARCH("rock",P130)),"Rock",IF(ISNUMBER(SEARCH("books",P130)),"Books",IF(ISNUMBER(SEARCH("music/electronic",P130)),"Electronic Music",IF(ISNUMBER(SEARCH("gadgets",P130)),"Gadgets"))))))))))))))))))))))))))))))))))))))))</f>
        <v>Video/Science Fiction</v>
      </c>
      <c r="U130" s="18" t="str">
        <f t="shared" ref="U130:U193" si="25">TEXT((I130/86400)+25569+(-5/24), "mmm")</f>
        <v>Oct</v>
      </c>
      <c r="V130" s="18" t="str">
        <f t="shared" ref="V130:V193" si="26">TEXT((J130/86400)+25569+(-5/24), "mmm")</f>
        <v>Sep</v>
      </c>
      <c r="W130" s="1">
        <f t="shared" si="20"/>
        <v>2016</v>
      </c>
      <c r="X130" s="1">
        <f t="shared" si="20"/>
        <v>2016</v>
      </c>
      <c r="Y130" s="1" t="str">
        <f t="shared" si="21"/>
        <v>GREATER THAN 50000</v>
      </c>
    </row>
    <row r="131" spans="1:25" ht="40.5" x14ac:dyDescent="0.3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17">
        <f t="shared" ref="K131:L194" si="27">(I131/86400)+25569+(-5/24)</f>
        <v>41942.728969907403</v>
      </c>
      <c r="L131" s="17">
        <f t="shared" si="27"/>
        <v>41882.728969907403</v>
      </c>
      <c r="M131" s="5" t="b">
        <v>0</v>
      </c>
      <c r="N131" s="5">
        <v>0</v>
      </c>
      <c r="O131" s="5" t="b">
        <v>0</v>
      </c>
      <c r="P131" s="5" t="s">
        <v>8267</v>
      </c>
      <c r="Q131" s="10">
        <f t="shared" si="22"/>
        <v>0</v>
      </c>
      <c r="R131" s="12">
        <f t="shared" si="23"/>
        <v>0</v>
      </c>
      <c r="S131" s="13" t="str">
        <f t="shared" ref="S131:S194" si="28">IF(ISNUMBER(SEARCH("film",P131)),"Film",IF(ISNUMBER(SEARCH("theater",P131)),"Theater",IF(ISNUMBER(SEARCH("music",P131)),"Music",IF(ISNUMBER(SEARCH("technology",P131)),"Technology",IF(ISNUMBER(SEARCH("journalism",P131)),"Journalism",IF(ISNUMBER(SEARCH("games",P131)),"Games",IF(ISNUMBER(SEARCH("food",P131)),"Food",IF(ISNUMBER(SEARCH("photography",P131)),"Photography",IF(ISNUMBER(SEARCH("publishing",P131)),"Publishing")))))))))</f>
        <v>Film</v>
      </c>
      <c r="T131" s="13" t="str">
        <f t="shared" si="24"/>
        <v>Video/Science Fiction</v>
      </c>
      <c r="U131" s="18" t="str">
        <f t="shared" si="25"/>
        <v>Oct</v>
      </c>
      <c r="V131" s="18" t="str">
        <f t="shared" si="26"/>
        <v>Aug</v>
      </c>
      <c r="W131" s="1">
        <f t="shared" ref="W131:X194" si="29">YEAR(K131)</f>
        <v>2014</v>
      </c>
      <c r="X131" s="1">
        <f t="shared" si="29"/>
        <v>2014</v>
      </c>
      <c r="Y131" s="1" t="str">
        <f t="shared" ref="Y131:Y194" si="30">IF(D131&lt;1000,"Less than 1000", IF(AND(D131&gt;=1000,D131&lt;5000),"1000 to 4999",IF(AND(D131&gt;=5000,D131&lt;10000),"5000 to 9999",IF(AND(D131&gt;=10000,D131&lt;15000),"10000 to 14999",IF(AND(D131&gt;=15000,D131&lt;20000),"15000 to 19999",IF(AND(D131&gt;=20000,D131&lt;25000),"20000 to 24999",IF(AND(D131&gt;=25000,D131&lt;30000),"25000 to 29999",IF(AND(D131&gt;=30000,D131&lt;35000),"30000 to 34999",IF(AND(D131&gt;=35000,D131&lt;40000),"35000 to 39999",IF(AND(D131&gt;=40000,D131&lt;45000),"40000 to 44999",IF(AND(D131&gt;=45000,D131&lt;50000),"45000 to 49999",IF(D131&gt;=50000,"GREATER THAN 50000"))))))))))))</f>
        <v>20000 to 24999</v>
      </c>
    </row>
    <row r="132" spans="1:25" ht="40.5" x14ac:dyDescent="0.3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17">
        <f t="shared" si="27"/>
        <v>41806.636111111111</v>
      </c>
      <c r="L132" s="17">
        <f t="shared" si="27"/>
        <v>41778.707083333335</v>
      </c>
      <c r="M132" s="5" t="b">
        <v>0</v>
      </c>
      <c r="N132" s="5">
        <v>0</v>
      </c>
      <c r="O132" s="5" t="b">
        <v>0</v>
      </c>
      <c r="P132" s="5" t="s">
        <v>8267</v>
      </c>
      <c r="Q132" s="10">
        <f t="shared" si="22"/>
        <v>0</v>
      </c>
      <c r="R132" s="12">
        <f t="shared" si="23"/>
        <v>0</v>
      </c>
      <c r="S132" s="13" t="str">
        <f t="shared" si="28"/>
        <v>Film</v>
      </c>
      <c r="T132" s="13" t="str">
        <f t="shared" si="24"/>
        <v>Video/Science Fiction</v>
      </c>
      <c r="U132" s="18" t="str">
        <f t="shared" si="25"/>
        <v>Jun</v>
      </c>
      <c r="V132" s="18" t="str">
        <f t="shared" si="26"/>
        <v>May</v>
      </c>
      <c r="W132" s="1">
        <f t="shared" si="29"/>
        <v>2014</v>
      </c>
      <c r="X132" s="1">
        <f t="shared" si="29"/>
        <v>2014</v>
      </c>
      <c r="Y132" s="1" t="str">
        <f t="shared" si="30"/>
        <v>Less than 1000</v>
      </c>
    </row>
    <row r="133" spans="1:25" x14ac:dyDescent="0.3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17">
        <f t="shared" si="27"/>
        <v>42556.791666666664</v>
      </c>
      <c r="L133" s="17">
        <f t="shared" si="27"/>
        <v>42541.629178240742</v>
      </c>
      <c r="M133" s="5" t="b">
        <v>0</v>
      </c>
      <c r="N133" s="5">
        <v>0</v>
      </c>
      <c r="O133" s="5" t="b">
        <v>0</v>
      </c>
      <c r="P133" s="5" t="s">
        <v>8267</v>
      </c>
      <c r="Q133" s="10">
        <f t="shared" si="22"/>
        <v>0</v>
      </c>
      <c r="R133" s="12">
        <f t="shared" si="23"/>
        <v>0</v>
      </c>
      <c r="S133" s="13" t="str">
        <f t="shared" si="28"/>
        <v>Film</v>
      </c>
      <c r="T133" s="13" t="str">
        <f t="shared" si="24"/>
        <v>Video/Science Fiction</v>
      </c>
      <c r="U133" s="18" t="str">
        <f t="shared" si="25"/>
        <v>Jul</v>
      </c>
      <c r="V133" s="18" t="str">
        <f t="shared" si="26"/>
        <v>Jun</v>
      </c>
      <c r="W133" s="1">
        <f t="shared" si="29"/>
        <v>2016</v>
      </c>
      <c r="X133" s="1">
        <f t="shared" si="29"/>
        <v>2016</v>
      </c>
      <c r="Y133" s="1" t="str">
        <f t="shared" si="30"/>
        <v>1000 to 4999</v>
      </c>
    </row>
    <row r="134" spans="1:25" ht="40.5" x14ac:dyDescent="0.3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17">
        <f t="shared" si="27"/>
        <v>41950.645914351851</v>
      </c>
      <c r="L134" s="17">
        <f t="shared" si="27"/>
        <v>41905.60424768518</v>
      </c>
      <c r="M134" s="5" t="b">
        <v>0</v>
      </c>
      <c r="N134" s="5">
        <v>81</v>
      </c>
      <c r="O134" s="5" t="b">
        <v>0</v>
      </c>
      <c r="P134" s="5" t="s">
        <v>8267</v>
      </c>
      <c r="Q134" s="10">
        <f t="shared" si="22"/>
        <v>9.5687499999999996</v>
      </c>
      <c r="R134" s="12">
        <f t="shared" si="23"/>
        <v>0.10125000000000001</v>
      </c>
      <c r="S134" s="13" t="str">
        <f t="shared" si="28"/>
        <v>Film</v>
      </c>
      <c r="T134" s="13" t="str">
        <f t="shared" si="24"/>
        <v>Video/Science Fiction</v>
      </c>
      <c r="U134" s="18" t="str">
        <f t="shared" si="25"/>
        <v>Nov</v>
      </c>
      <c r="V134" s="18" t="str">
        <f t="shared" si="26"/>
        <v>Sep</v>
      </c>
      <c r="W134" s="1">
        <f t="shared" si="29"/>
        <v>2014</v>
      </c>
      <c r="X134" s="1">
        <f t="shared" si="29"/>
        <v>2014</v>
      </c>
      <c r="Y134" s="1" t="str">
        <f t="shared" si="30"/>
        <v>GREATER THAN 50000</v>
      </c>
    </row>
    <row r="135" spans="1:25" ht="40.5" x14ac:dyDescent="0.3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17">
        <f t="shared" si="27"/>
        <v>42521.521527777775</v>
      </c>
      <c r="L135" s="17">
        <f t="shared" si="27"/>
        <v>42491.599351851844</v>
      </c>
      <c r="M135" s="5" t="b">
        <v>0</v>
      </c>
      <c r="N135" s="5">
        <v>0</v>
      </c>
      <c r="O135" s="5" t="b">
        <v>0</v>
      </c>
      <c r="P135" s="5" t="s">
        <v>8267</v>
      </c>
      <c r="Q135" s="10">
        <f t="shared" si="22"/>
        <v>0</v>
      </c>
      <c r="R135" s="12">
        <f t="shared" si="23"/>
        <v>0</v>
      </c>
      <c r="S135" s="13" t="str">
        <f t="shared" si="28"/>
        <v>Film</v>
      </c>
      <c r="T135" s="13" t="str">
        <f t="shared" si="24"/>
        <v>Video/Science Fiction</v>
      </c>
      <c r="U135" s="18" t="str">
        <f t="shared" si="25"/>
        <v>May</v>
      </c>
      <c r="V135" s="18" t="str">
        <f t="shared" si="26"/>
        <v>May</v>
      </c>
      <c r="W135" s="1">
        <f t="shared" si="29"/>
        <v>2016</v>
      </c>
      <c r="X135" s="1">
        <f t="shared" si="29"/>
        <v>2016</v>
      </c>
      <c r="Y135" s="1" t="str">
        <f t="shared" si="30"/>
        <v>GREATER THAN 50000</v>
      </c>
    </row>
    <row r="136" spans="1:25" ht="60.75" x14ac:dyDescent="0.3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17">
        <f t="shared" si="27"/>
        <v>42251.499999999993</v>
      </c>
      <c r="L136" s="17">
        <f t="shared" si="27"/>
        <v>42221.701597222222</v>
      </c>
      <c r="M136" s="5" t="b">
        <v>0</v>
      </c>
      <c r="N136" s="5">
        <v>0</v>
      </c>
      <c r="O136" s="5" t="b">
        <v>0</v>
      </c>
      <c r="P136" s="5" t="s">
        <v>8267</v>
      </c>
      <c r="Q136" s="10">
        <f t="shared" si="22"/>
        <v>0</v>
      </c>
      <c r="R136" s="12">
        <f t="shared" si="23"/>
        <v>0</v>
      </c>
      <c r="S136" s="13" t="str">
        <f t="shared" si="28"/>
        <v>Film</v>
      </c>
      <c r="T136" s="13" t="str">
        <f t="shared" si="24"/>
        <v>Video/Science Fiction</v>
      </c>
      <c r="U136" s="18" t="str">
        <f t="shared" si="25"/>
        <v>Sep</v>
      </c>
      <c r="V136" s="18" t="str">
        <f t="shared" si="26"/>
        <v>Aug</v>
      </c>
      <c r="W136" s="1">
        <f t="shared" si="29"/>
        <v>2015</v>
      </c>
      <c r="X136" s="1">
        <f t="shared" si="29"/>
        <v>2015</v>
      </c>
      <c r="Y136" s="1" t="str">
        <f t="shared" si="30"/>
        <v>5000 to 9999</v>
      </c>
    </row>
    <row r="137" spans="1:25" ht="60.75" x14ac:dyDescent="0.3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17">
        <f t="shared" si="27"/>
        <v>41821.583333333328</v>
      </c>
      <c r="L137" s="17">
        <f t="shared" si="27"/>
        <v>41788.173576388886</v>
      </c>
      <c r="M137" s="5" t="b">
        <v>0</v>
      </c>
      <c r="N137" s="5">
        <v>5</v>
      </c>
      <c r="O137" s="5" t="b">
        <v>0</v>
      </c>
      <c r="P137" s="5" t="s">
        <v>8267</v>
      </c>
      <c r="Q137" s="10">
        <f t="shared" si="22"/>
        <v>13.433333333333334</v>
      </c>
      <c r="R137" s="12">
        <f t="shared" si="23"/>
        <v>0.16666666666666666</v>
      </c>
      <c r="S137" s="13" t="str">
        <f t="shared" si="28"/>
        <v>Film</v>
      </c>
      <c r="T137" s="13" t="str">
        <f t="shared" si="24"/>
        <v>Video/Science Fiction</v>
      </c>
      <c r="U137" s="18" t="str">
        <f t="shared" si="25"/>
        <v>Jul</v>
      </c>
      <c r="V137" s="18" t="str">
        <f t="shared" si="26"/>
        <v>May</v>
      </c>
      <c r="W137" s="1">
        <f t="shared" si="29"/>
        <v>2014</v>
      </c>
      <c r="X137" s="1">
        <f t="shared" si="29"/>
        <v>2014</v>
      </c>
      <c r="Y137" s="1" t="str">
        <f t="shared" si="30"/>
        <v>1000 to 4999</v>
      </c>
    </row>
    <row r="138" spans="1:25" ht="60.75" x14ac:dyDescent="0.3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17">
        <f t="shared" si="27"/>
        <v>42140.219444444439</v>
      </c>
      <c r="L138" s="17">
        <f t="shared" si="27"/>
        <v>42096.201782407406</v>
      </c>
      <c r="M138" s="5" t="b">
        <v>0</v>
      </c>
      <c r="N138" s="5">
        <v>0</v>
      </c>
      <c r="O138" s="5" t="b">
        <v>0</v>
      </c>
      <c r="P138" s="5" t="s">
        <v>8267</v>
      </c>
      <c r="Q138" s="10">
        <f t="shared" si="22"/>
        <v>0</v>
      </c>
      <c r="R138" s="12">
        <f t="shared" si="23"/>
        <v>0</v>
      </c>
      <c r="S138" s="13" t="str">
        <f t="shared" si="28"/>
        <v>Film</v>
      </c>
      <c r="T138" s="13" t="str">
        <f t="shared" si="24"/>
        <v>Video/Science Fiction</v>
      </c>
      <c r="U138" s="18" t="str">
        <f t="shared" si="25"/>
        <v>May</v>
      </c>
      <c r="V138" s="18" t="str">
        <f t="shared" si="26"/>
        <v>Apr</v>
      </c>
      <c r="W138" s="1">
        <f t="shared" si="29"/>
        <v>2015</v>
      </c>
      <c r="X138" s="1">
        <f t="shared" si="29"/>
        <v>2015</v>
      </c>
      <c r="Y138" s="1" t="str">
        <f t="shared" si="30"/>
        <v>1000 to 4999</v>
      </c>
    </row>
    <row r="139" spans="1:25" ht="40.5" x14ac:dyDescent="0.3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17">
        <f t="shared" si="27"/>
        <v>42289.365659722222</v>
      </c>
      <c r="L139" s="17">
        <f t="shared" si="27"/>
        <v>42239.365659722222</v>
      </c>
      <c r="M139" s="5" t="b">
        <v>0</v>
      </c>
      <c r="N139" s="5">
        <v>0</v>
      </c>
      <c r="O139" s="5" t="b">
        <v>0</v>
      </c>
      <c r="P139" s="5" t="s">
        <v>8267</v>
      </c>
      <c r="Q139" s="10">
        <f t="shared" si="22"/>
        <v>0</v>
      </c>
      <c r="R139" s="12">
        <f t="shared" si="23"/>
        <v>0</v>
      </c>
      <c r="S139" s="13" t="str">
        <f t="shared" si="28"/>
        <v>Film</v>
      </c>
      <c r="T139" s="13" t="str">
        <f t="shared" si="24"/>
        <v>Video/Science Fiction</v>
      </c>
      <c r="U139" s="18" t="str">
        <f t="shared" si="25"/>
        <v>Oct</v>
      </c>
      <c r="V139" s="18" t="str">
        <f t="shared" si="26"/>
        <v>Aug</v>
      </c>
      <c r="W139" s="1">
        <f t="shared" si="29"/>
        <v>2015</v>
      </c>
      <c r="X139" s="1">
        <f t="shared" si="29"/>
        <v>2015</v>
      </c>
      <c r="Y139" s="1" t="str">
        <f t="shared" si="30"/>
        <v>GREATER THAN 50000</v>
      </c>
    </row>
    <row r="140" spans="1:25" ht="40.5" x14ac:dyDescent="0.3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17">
        <f t="shared" si="27"/>
        <v>42216.999305555553</v>
      </c>
      <c r="L140" s="17">
        <f t="shared" si="27"/>
        <v>42186.049085648141</v>
      </c>
      <c r="M140" s="5" t="b">
        <v>0</v>
      </c>
      <c r="N140" s="5">
        <v>58</v>
      </c>
      <c r="O140" s="5" t="b">
        <v>0</v>
      </c>
      <c r="P140" s="5" t="s">
        <v>8267</v>
      </c>
      <c r="Q140" s="10">
        <f t="shared" si="22"/>
        <v>3.1413333333333333</v>
      </c>
      <c r="R140" s="12">
        <f t="shared" si="23"/>
        <v>3.8666666666666669E-2</v>
      </c>
      <c r="S140" s="13" t="str">
        <f t="shared" si="28"/>
        <v>Film</v>
      </c>
      <c r="T140" s="13" t="str">
        <f t="shared" si="24"/>
        <v>Video/Science Fiction</v>
      </c>
      <c r="U140" s="18" t="str">
        <f t="shared" si="25"/>
        <v>Jul</v>
      </c>
      <c r="V140" s="18" t="str">
        <f t="shared" si="26"/>
        <v>Jul</v>
      </c>
      <c r="W140" s="1">
        <f t="shared" si="29"/>
        <v>2015</v>
      </c>
      <c r="X140" s="1">
        <f t="shared" si="29"/>
        <v>2015</v>
      </c>
      <c r="Y140" s="1" t="str">
        <f t="shared" si="30"/>
        <v>GREATER THAN 50000</v>
      </c>
    </row>
    <row r="141" spans="1:25" ht="40.5" x14ac:dyDescent="0.3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17">
        <f t="shared" si="27"/>
        <v>42197.712638888886</v>
      </c>
      <c r="L141" s="17">
        <f t="shared" si="27"/>
        <v>42187.712638888886</v>
      </c>
      <c r="M141" s="5" t="b">
        <v>0</v>
      </c>
      <c r="N141" s="5">
        <v>1</v>
      </c>
      <c r="O141" s="5" t="b">
        <v>0</v>
      </c>
      <c r="P141" s="5" t="s">
        <v>8267</v>
      </c>
      <c r="Q141" s="10">
        <f t="shared" si="22"/>
        <v>100</v>
      </c>
      <c r="R141" s="12">
        <f t="shared" si="23"/>
        <v>0.2</v>
      </c>
      <c r="S141" s="13" t="str">
        <f t="shared" si="28"/>
        <v>Film</v>
      </c>
      <c r="T141" s="13" t="str">
        <f t="shared" si="24"/>
        <v>Video/Science Fiction</v>
      </c>
      <c r="U141" s="18" t="str">
        <f t="shared" si="25"/>
        <v>Jul</v>
      </c>
      <c r="V141" s="18" t="str">
        <f t="shared" si="26"/>
        <v>Jul</v>
      </c>
      <c r="W141" s="1">
        <f t="shared" si="29"/>
        <v>2015</v>
      </c>
      <c r="X141" s="1">
        <f t="shared" si="29"/>
        <v>2015</v>
      </c>
      <c r="Y141" s="1" t="str">
        <f t="shared" si="30"/>
        <v>Less than 1000</v>
      </c>
    </row>
    <row r="142" spans="1:25" ht="40.5" x14ac:dyDescent="0.3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17">
        <f t="shared" si="27"/>
        <v>42082.948287037034</v>
      </c>
      <c r="L142" s="17">
        <f t="shared" si="27"/>
        <v>42052.989953703705</v>
      </c>
      <c r="M142" s="5" t="b">
        <v>0</v>
      </c>
      <c r="N142" s="5">
        <v>0</v>
      </c>
      <c r="O142" s="5" t="b">
        <v>0</v>
      </c>
      <c r="P142" s="5" t="s">
        <v>8267</v>
      </c>
      <c r="Q142" s="10">
        <f t="shared" si="22"/>
        <v>0</v>
      </c>
      <c r="R142" s="12">
        <f t="shared" si="23"/>
        <v>0</v>
      </c>
      <c r="S142" s="13" t="str">
        <f t="shared" si="28"/>
        <v>Film</v>
      </c>
      <c r="T142" s="13" t="str">
        <f t="shared" si="24"/>
        <v>Video/Science Fiction</v>
      </c>
      <c r="U142" s="18" t="str">
        <f t="shared" si="25"/>
        <v>Mar</v>
      </c>
      <c r="V142" s="18" t="str">
        <f t="shared" si="26"/>
        <v>Feb</v>
      </c>
      <c r="W142" s="1">
        <f t="shared" si="29"/>
        <v>2015</v>
      </c>
      <c r="X142" s="1">
        <f t="shared" si="29"/>
        <v>2015</v>
      </c>
      <c r="Y142" s="1" t="str">
        <f t="shared" si="30"/>
        <v>GREATER THAN 50000</v>
      </c>
    </row>
    <row r="143" spans="1:25" ht="60.75" x14ac:dyDescent="0.3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17">
        <f t="shared" si="27"/>
        <v>42154.944710648146</v>
      </c>
      <c r="L143" s="17">
        <f t="shared" si="27"/>
        <v>42109.944710648146</v>
      </c>
      <c r="M143" s="5" t="b">
        <v>0</v>
      </c>
      <c r="N143" s="5">
        <v>28</v>
      </c>
      <c r="O143" s="5" t="b">
        <v>0</v>
      </c>
      <c r="P143" s="5" t="s">
        <v>8267</v>
      </c>
      <c r="Q143" s="10">
        <f t="shared" si="22"/>
        <v>10.775</v>
      </c>
      <c r="R143" s="12">
        <f t="shared" si="23"/>
        <v>0.23333333333333334</v>
      </c>
      <c r="S143" s="13" t="str">
        <f t="shared" si="28"/>
        <v>Film</v>
      </c>
      <c r="T143" s="13" t="str">
        <f t="shared" si="24"/>
        <v>Video/Science Fiction</v>
      </c>
      <c r="U143" s="18" t="str">
        <f t="shared" si="25"/>
        <v>May</v>
      </c>
      <c r="V143" s="18" t="str">
        <f t="shared" si="26"/>
        <v>Apr</v>
      </c>
      <c r="W143" s="1">
        <f t="shared" si="29"/>
        <v>2015</v>
      </c>
      <c r="X143" s="1">
        <f t="shared" si="29"/>
        <v>2015</v>
      </c>
      <c r="Y143" s="1" t="str">
        <f t="shared" si="30"/>
        <v>10000 to 14999</v>
      </c>
    </row>
    <row r="144" spans="1:25" ht="40.5" x14ac:dyDescent="0.3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17">
        <f t="shared" si="27"/>
        <v>41959.726597222216</v>
      </c>
      <c r="L144" s="17">
        <f t="shared" si="27"/>
        <v>41938.684930555552</v>
      </c>
      <c r="M144" s="5" t="b">
        <v>0</v>
      </c>
      <c r="N144" s="5">
        <v>1</v>
      </c>
      <c r="O144" s="5" t="b">
        <v>0</v>
      </c>
      <c r="P144" s="5" t="s">
        <v>8267</v>
      </c>
      <c r="Q144" s="10">
        <f t="shared" si="22"/>
        <v>0.33333333333333331</v>
      </c>
      <c r="R144" s="12">
        <f t="shared" si="23"/>
        <v>3.3333333333333333E-2</v>
      </c>
      <c r="S144" s="13" t="str">
        <f t="shared" si="28"/>
        <v>Film</v>
      </c>
      <c r="T144" s="13" t="str">
        <f t="shared" si="24"/>
        <v>Video/Science Fiction</v>
      </c>
      <c r="U144" s="18" t="str">
        <f t="shared" si="25"/>
        <v>Nov</v>
      </c>
      <c r="V144" s="18" t="str">
        <f t="shared" si="26"/>
        <v>Oct</v>
      </c>
      <c r="W144" s="1">
        <f t="shared" si="29"/>
        <v>2014</v>
      </c>
      <c r="X144" s="1">
        <f t="shared" si="29"/>
        <v>2014</v>
      </c>
      <c r="Y144" s="1" t="str">
        <f t="shared" si="30"/>
        <v>1000 to 4999</v>
      </c>
    </row>
    <row r="145" spans="1:25" ht="40.5" x14ac:dyDescent="0.3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17">
        <f t="shared" si="27"/>
        <v>42616.038194444445</v>
      </c>
      <c r="L145" s="17">
        <f t="shared" si="27"/>
        <v>42558.855810185181</v>
      </c>
      <c r="M145" s="5" t="b">
        <v>0</v>
      </c>
      <c r="N145" s="5">
        <v>0</v>
      </c>
      <c r="O145" s="5" t="b">
        <v>0</v>
      </c>
      <c r="P145" s="5" t="s">
        <v>8267</v>
      </c>
      <c r="Q145" s="10">
        <f t="shared" si="22"/>
        <v>0</v>
      </c>
      <c r="R145" s="12">
        <f t="shared" si="23"/>
        <v>0</v>
      </c>
      <c r="S145" s="13" t="str">
        <f t="shared" si="28"/>
        <v>Film</v>
      </c>
      <c r="T145" s="13" t="str">
        <f t="shared" si="24"/>
        <v>Video/Science Fiction</v>
      </c>
      <c r="U145" s="18" t="str">
        <f t="shared" si="25"/>
        <v>Sep</v>
      </c>
      <c r="V145" s="18" t="str">
        <f t="shared" si="26"/>
        <v>Jul</v>
      </c>
      <c r="W145" s="1">
        <f t="shared" si="29"/>
        <v>2016</v>
      </c>
      <c r="X145" s="1">
        <f t="shared" si="29"/>
        <v>2016</v>
      </c>
      <c r="Y145" s="1" t="str">
        <f t="shared" si="30"/>
        <v>5000 to 9999</v>
      </c>
    </row>
    <row r="146" spans="1:25" ht="40.5" x14ac:dyDescent="0.3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17">
        <f t="shared" si="27"/>
        <v>42107.512407407405</v>
      </c>
      <c r="L146" s="17">
        <f t="shared" si="27"/>
        <v>42047.554074074076</v>
      </c>
      <c r="M146" s="5" t="b">
        <v>0</v>
      </c>
      <c r="N146" s="5">
        <v>37</v>
      </c>
      <c r="O146" s="5" t="b">
        <v>0</v>
      </c>
      <c r="P146" s="5" t="s">
        <v>8267</v>
      </c>
      <c r="Q146" s="10">
        <f t="shared" si="22"/>
        <v>27.6</v>
      </c>
      <c r="R146" s="12">
        <f t="shared" si="23"/>
        <v>0.49333333333333335</v>
      </c>
      <c r="S146" s="13" t="str">
        <f t="shared" si="28"/>
        <v>Film</v>
      </c>
      <c r="T146" s="13" t="str">
        <f t="shared" si="24"/>
        <v>Video/Science Fiction</v>
      </c>
      <c r="U146" s="18" t="str">
        <f t="shared" si="25"/>
        <v>Apr</v>
      </c>
      <c r="V146" s="18" t="str">
        <f t="shared" si="26"/>
        <v>Feb</v>
      </c>
      <c r="W146" s="1">
        <f t="shared" si="29"/>
        <v>2015</v>
      </c>
      <c r="X146" s="1">
        <f t="shared" si="29"/>
        <v>2015</v>
      </c>
      <c r="Y146" s="1" t="str">
        <f t="shared" si="30"/>
        <v>5000 to 9999</v>
      </c>
    </row>
    <row r="147" spans="1:25" ht="40.5" x14ac:dyDescent="0.3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17">
        <f t="shared" si="27"/>
        <v>42227.333935185183</v>
      </c>
      <c r="L147" s="17">
        <f t="shared" si="27"/>
        <v>42200.333935185183</v>
      </c>
      <c r="M147" s="5" t="b">
        <v>0</v>
      </c>
      <c r="N147" s="5">
        <v>9</v>
      </c>
      <c r="O147" s="5" t="b">
        <v>0</v>
      </c>
      <c r="P147" s="5" t="s">
        <v>8267</v>
      </c>
      <c r="Q147" s="10">
        <f t="shared" si="22"/>
        <v>7.5111111111111111</v>
      </c>
      <c r="R147" s="12">
        <f t="shared" si="23"/>
        <v>0.2</v>
      </c>
      <c r="S147" s="13" t="str">
        <f t="shared" si="28"/>
        <v>Film</v>
      </c>
      <c r="T147" s="13" t="str">
        <f t="shared" si="24"/>
        <v>Video/Science Fiction</v>
      </c>
      <c r="U147" s="18" t="str">
        <f t="shared" si="25"/>
        <v>Aug</v>
      </c>
      <c r="V147" s="18" t="str">
        <f t="shared" si="26"/>
        <v>Jul</v>
      </c>
      <c r="W147" s="1">
        <f t="shared" si="29"/>
        <v>2015</v>
      </c>
      <c r="X147" s="1">
        <f t="shared" si="29"/>
        <v>2015</v>
      </c>
      <c r="Y147" s="1" t="str">
        <f t="shared" si="30"/>
        <v>1000 to 4999</v>
      </c>
    </row>
    <row r="148" spans="1:25" ht="40.5" x14ac:dyDescent="0.3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17">
        <f t="shared" si="27"/>
        <v>42752.807847222219</v>
      </c>
      <c r="L148" s="17">
        <f t="shared" si="27"/>
        <v>42692.807847222219</v>
      </c>
      <c r="M148" s="5" t="b">
        <v>0</v>
      </c>
      <c r="N148" s="5">
        <v>3</v>
      </c>
      <c r="O148" s="5" t="b">
        <v>0</v>
      </c>
      <c r="P148" s="5" t="s">
        <v>8267</v>
      </c>
      <c r="Q148" s="10">
        <f t="shared" si="22"/>
        <v>0.57499999999999996</v>
      </c>
      <c r="R148" s="12">
        <f t="shared" si="23"/>
        <v>1.4999999999999999E-2</v>
      </c>
      <c r="S148" s="13" t="str">
        <f t="shared" si="28"/>
        <v>Film</v>
      </c>
      <c r="T148" s="13" t="str">
        <f t="shared" si="24"/>
        <v>Video/Science Fiction</v>
      </c>
      <c r="U148" s="18" t="str">
        <f t="shared" si="25"/>
        <v>Jan</v>
      </c>
      <c r="V148" s="18" t="str">
        <f t="shared" si="26"/>
        <v>Nov</v>
      </c>
      <c r="W148" s="1">
        <f t="shared" si="29"/>
        <v>2017</v>
      </c>
      <c r="X148" s="1">
        <f t="shared" si="29"/>
        <v>2016</v>
      </c>
      <c r="Y148" s="1" t="str">
        <f t="shared" si="30"/>
        <v>20000 to 24999</v>
      </c>
    </row>
    <row r="149" spans="1:25" ht="40.5" x14ac:dyDescent="0.3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17">
        <f t="shared" si="27"/>
        <v>42012.554166666661</v>
      </c>
      <c r="L149" s="17">
        <f t="shared" si="27"/>
        <v>41969.559490740743</v>
      </c>
      <c r="M149" s="5" t="b">
        <v>0</v>
      </c>
      <c r="N149" s="5">
        <v>0</v>
      </c>
      <c r="O149" s="5" t="b">
        <v>0</v>
      </c>
      <c r="P149" s="5" t="s">
        <v>8267</v>
      </c>
      <c r="Q149" s="10">
        <f t="shared" si="22"/>
        <v>0</v>
      </c>
      <c r="R149" s="12">
        <f t="shared" si="23"/>
        <v>0</v>
      </c>
      <c r="S149" s="13" t="str">
        <f t="shared" si="28"/>
        <v>Film</v>
      </c>
      <c r="T149" s="13" t="str">
        <f t="shared" si="24"/>
        <v>Video/Science Fiction</v>
      </c>
      <c r="U149" s="18" t="str">
        <f t="shared" si="25"/>
        <v>Jan</v>
      </c>
      <c r="V149" s="18" t="str">
        <f t="shared" si="26"/>
        <v>Nov</v>
      </c>
      <c r="W149" s="1">
        <f t="shared" si="29"/>
        <v>2015</v>
      </c>
      <c r="X149" s="1">
        <f t="shared" si="29"/>
        <v>2014</v>
      </c>
      <c r="Y149" s="1" t="str">
        <f t="shared" si="30"/>
        <v>5000 to 9999</v>
      </c>
    </row>
    <row r="150" spans="1:25" ht="40.5" x14ac:dyDescent="0.3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17">
        <f t="shared" si="27"/>
        <v>42427.073333333326</v>
      </c>
      <c r="L150" s="17">
        <f t="shared" si="27"/>
        <v>42397.073333333326</v>
      </c>
      <c r="M150" s="5" t="b">
        <v>0</v>
      </c>
      <c r="N150" s="5">
        <v>2</v>
      </c>
      <c r="O150" s="5" t="b">
        <v>0</v>
      </c>
      <c r="P150" s="5" t="s">
        <v>8267</v>
      </c>
      <c r="Q150" s="10">
        <f t="shared" si="22"/>
        <v>0.08</v>
      </c>
      <c r="R150" s="12">
        <f t="shared" si="23"/>
        <v>4.0000000000000001E-3</v>
      </c>
      <c r="S150" s="13" t="str">
        <f t="shared" si="28"/>
        <v>Film</v>
      </c>
      <c r="T150" s="13" t="str">
        <f t="shared" si="24"/>
        <v>Video/Science Fiction</v>
      </c>
      <c r="U150" s="18" t="str">
        <f t="shared" si="25"/>
        <v>Feb</v>
      </c>
      <c r="V150" s="18" t="str">
        <f t="shared" si="26"/>
        <v>Jan</v>
      </c>
      <c r="W150" s="1">
        <f t="shared" si="29"/>
        <v>2016</v>
      </c>
      <c r="X150" s="1">
        <f t="shared" si="29"/>
        <v>2016</v>
      </c>
      <c r="Y150" s="1" t="str">
        <f t="shared" si="30"/>
        <v>GREATER THAN 50000</v>
      </c>
    </row>
    <row r="151" spans="1:25" ht="40.5" x14ac:dyDescent="0.3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17">
        <f t="shared" si="27"/>
        <v>41998.124999999993</v>
      </c>
      <c r="L151" s="17">
        <f t="shared" si="27"/>
        <v>41967.963773148142</v>
      </c>
      <c r="M151" s="5" t="b">
        <v>0</v>
      </c>
      <c r="N151" s="5">
        <v>6</v>
      </c>
      <c r="O151" s="5" t="b">
        <v>0</v>
      </c>
      <c r="P151" s="5" t="s">
        <v>8267</v>
      </c>
      <c r="Q151" s="10">
        <f t="shared" si="22"/>
        <v>0.92</v>
      </c>
      <c r="R151" s="12">
        <f t="shared" si="23"/>
        <v>0.06</v>
      </c>
      <c r="S151" s="13" t="str">
        <f t="shared" si="28"/>
        <v>Film</v>
      </c>
      <c r="T151" s="13" t="str">
        <f t="shared" si="24"/>
        <v>Video/Science Fiction</v>
      </c>
      <c r="U151" s="18" t="str">
        <f t="shared" si="25"/>
        <v>Dec</v>
      </c>
      <c r="V151" s="18" t="str">
        <f t="shared" si="26"/>
        <v>Nov</v>
      </c>
      <c r="W151" s="1">
        <f t="shared" si="29"/>
        <v>2014</v>
      </c>
      <c r="X151" s="1">
        <f t="shared" si="29"/>
        <v>2014</v>
      </c>
      <c r="Y151" s="1" t="str">
        <f t="shared" si="30"/>
        <v>10000 to 14999</v>
      </c>
    </row>
    <row r="152" spans="1:25" ht="40.5" x14ac:dyDescent="0.3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17">
        <f t="shared" si="27"/>
        <v>42149.95349537037</v>
      </c>
      <c r="L152" s="17">
        <f t="shared" si="27"/>
        <v>42089.95349537037</v>
      </c>
      <c r="M152" s="5" t="b">
        <v>0</v>
      </c>
      <c r="N152" s="5">
        <v>67</v>
      </c>
      <c r="O152" s="5" t="b">
        <v>0</v>
      </c>
      <c r="P152" s="5" t="s">
        <v>8267</v>
      </c>
      <c r="Q152" s="10">
        <f t="shared" si="22"/>
        <v>23.163076923076922</v>
      </c>
      <c r="R152" s="12">
        <f t="shared" si="23"/>
        <v>5.153846153846154E-2</v>
      </c>
      <c r="S152" s="13" t="str">
        <f t="shared" si="28"/>
        <v>Film</v>
      </c>
      <c r="T152" s="13" t="str">
        <f t="shared" si="24"/>
        <v>Video/Science Fiction</v>
      </c>
      <c r="U152" s="18" t="str">
        <f t="shared" si="25"/>
        <v>May</v>
      </c>
      <c r="V152" s="18" t="str">
        <f t="shared" si="26"/>
        <v>Mar</v>
      </c>
      <c r="W152" s="1">
        <f t="shared" si="29"/>
        <v>2015</v>
      </c>
      <c r="X152" s="1">
        <f t="shared" si="29"/>
        <v>2015</v>
      </c>
      <c r="Y152" s="1" t="str">
        <f t="shared" si="30"/>
        <v>GREATER THAN 50000</v>
      </c>
    </row>
    <row r="153" spans="1:25" ht="40.5" x14ac:dyDescent="0.3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17">
        <f t="shared" si="27"/>
        <v>42173.342488425922</v>
      </c>
      <c r="L153" s="17">
        <f t="shared" si="27"/>
        <v>42113.342488425922</v>
      </c>
      <c r="M153" s="5" t="b">
        <v>0</v>
      </c>
      <c r="N153" s="5">
        <v>5</v>
      </c>
      <c r="O153" s="5" t="b">
        <v>0</v>
      </c>
      <c r="P153" s="5" t="s">
        <v>8267</v>
      </c>
      <c r="Q153" s="10">
        <f t="shared" si="22"/>
        <v>5.6000000000000001E-2</v>
      </c>
      <c r="R153" s="12">
        <f t="shared" si="23"/>
        <v>2E-3</v>
      </c>
      <c r="S153" s="13" t="str">
        <f t="shared" si="28"/>
        <v>Film</v>
      </c>
      <c r="T153" s="13" t="str">
        <f t="shared" si="24"/>
        <v>Video/Science Fiction</v>
      </c>
      <c r="U153" s="18" t="str">
        <f t="shared" si="25"/>
        <v>Jun</v>
      </c>
      <c r="V153" s="18" t="str">
        <f t="shared" si="26"/>
        <v>Apr</v>
      </c>
      <c r="W153" s="1">
        <f t="shared" si="29"/>
        <v>2015</v>
      </c>
      <c r="X153" s="1">
        <f t="shared" si="29"/>
        <v>2015</v>
      </c>
      <c r="Y153" s="1" t="str">
        <f t="shared" si="30"/>
        <v>GREATER THAN 50000</v>
      </c>
    </row>
    <row r="154" spans="1:25" ht="40.5" x14ac:dyDescent="0.3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17">
        <f t="shared" si="27"/>
        <v>41904.869212962956</v>
      </c>
      <c r="L154" s="17">
        <f t="shared" si="27"/>
        <v>41874.869212962956</v>
      </c>
      <c r="M154" s="5" t="b">
        <v>0</v>
      </c>
      <c r="N154" s="5">
        <v>2</v>
      </c>
      <c r="O154" s="5" t="b">
        <v>0</v>
      </c>
      <c r="P154" s="5" t="s">
        <v>8267</v>
      </c>
      <c r="Q154" s="10">
        <f t="shared" si="22"/>
        <v>7.8947368421052634E-3</v>
      </c>
      <c r="R154" s="12">
        <f t="shared" si="23"/>
        <v>5.263157894736842E-4</v>
      </c>
      <c r="S154" s="13" t="str">
        <f t="shared" si="28"/>
        <v>Film</v>
      </c>
      <c r="T154" s="13" t="str">
        <f t="shared" si="24"/>
        <v>Video/Science Fiction</v>
      </c>
      <c r="U154" s="18" t="str">
        <f t="shared" si="25"/>
        <v>Sep</v>
      </c>
      <c r="V154" s="18" t="str">
        <f t="shared" si="26"/>
        <v>Aug</v>
      </c>
      <c r="W154" s="1">
        <f t="shared" si="29"/>
        <v>2014</v>
      </c>
      <c r="X154" s="1">
        <f t="shared" si="29"/>
        <v>2014</v>
      </c>
      <c r="Y154" s="1" t="str">
        <f t="shared" si="30"/>
        <v>GREATER THAN 50000</v>
      </c>
    </row>
    <row r="155" spans="1:25" ht="40.5" x14ac:dyDescent="0.3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17">
        <f t="shared" si="27"/>
        <v>41975.419490740744</v>
      </c>
      <c r="L155" s="17">
        <f t="shared" si="27"/>
        <v>41933.377824074072</v>
      </c>
      <c r="M155" s="5" t="b">
        <v>0</v>
      </c>
      <c r="N155" s="5">
        <v>10</v>
      </c>
      <c r="O155" s="5" t="b">
        <v>0</v>
      </c>
      <c r="P155" s="5" t="s">
        <v>8267</v>
      </c>
      <c r="Q155" s="10">
        <f t="shared" si="22"/>
        <v>0.71799999999999997</v>
      </c>
      <c r="R155" s="12">
        <f t="shared" si="23"/>
        <v>0.02</v>
      </c>
      <c r="S155" s="13" t="str">
        <f t="shared" si="28"/>
        <v>Film</v>
      </c>
      <c r="T155" s="13" t="str">
        <f t="shared" si="24"/>
        <v>Video/Science Fiction</v>
      </c>
      <c r="U155" s="18" t="str">
        <f t="shared" si="25"/>
        <v>Dec</v>
      </c>
      <c r="V155" s="18" t="str">
        <f t="shared" si="26"/>
        <v>Oct</v>
      </c>
      <c r="W155" s="1">
        <f t="shared" si="29"/>
        <v>2014</v>
      </c>
      <c r="X155" s="1">
        <f t="shared" si="29"/>
        <v>2014</v>
      </c>
      <c r="Y155" s="1" t="str">
        <f t="shared" si="30"/>
        <v>GREATER THAN 50000</v>
      </c>
    </row>
    <row r="156" spans="1:25" ht="60.75" x14ac:dyDescent="0.3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17">
        <f t="shared" si="27"/>
        <v>42158.339062499996</v>
      </c>
      <c r="L156" s="17">
        <f t="shared" si="27"/>
        <v>42115.339062499996</v>
      </c>
      <c r="M156" s="5" t="b">
        <v>0</v>
      </c>
      <c r="N156" s="5">
        <v>3</v>
      </c>
      <c r="O156" s="5" t="b">
        <v>0</v>
      </c>
      <c r="P156" s="5" t="s">
        <v>8267</v>
      </c>
      <c r="Q156" s="10">
        <f t="shared" si="22"/>
        <v>2.6666666666666665</v>
      </c>
      <c r="R156" s="12">
        <f t="shared" si="23"/>
        <v>0.2</v>
      </c>
      <c r="S156" s="13" t="str">
        <f t="shared" si="28"/>
        <v>Film</v>
      </c>
      <c r="T156" s="13" t="str">
        <f t="shared" si="24"/>
        <v>Video/Science Fiction</v>
      </c>
      <c r="U156" s="18" t="str">
        <f t="shared" si="25"/>
        <v>Jun</v>
      </c>
      <c r="V156" s="18" t="str">
        <f t="shared" si="26"/>
        <v>Apr</v>
      </c>
      <c r="W156" s="1">
        <f t="shared" si="29"/>
        <v>2015</v>
      </c>
      <c r="X156" s="1">
        <f t="shared" si="29"/>
        <v>2015</v>
      </c>
      <c r="Y156" s="1" t="str">
        <f t="shared" si="30"/>
        <v>1000 to 4999</v>
      </c>
    </row>
    <row r="157" spans="1:25" ht="60.75" x14ac:dyDescent="0.3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17">
        <f t="shared" si="27"/>
        <v>42208.351099537038</v>
      </c>
      <c r="L157" s="17">
        <f t="shared" si="27"/>
        <v>42168.351099537038</v>
      </c>
      <c r="M157" s="5" t="b">
        <v>0</v>
      </c>
      <c r="N157" s="5">
        <v>4</v>
      </c>
      <c r="O157" s="5" t="b">
        <v>0</v>
      </c>
      <c r="P157" s="5" t="s">
        <v>8267</v>
      </c>
      <c r="Q157" s="10">
        <f t="shared" si="22"/>
        <v>6.0000000000000001E-3</v>
      </c>
      <c r="R157" s="12">
        <f t="shared" si="23"/>
        <v>2.9629629629629629E-4</v>
      </c>
      <c r="S157" s="13" t="str">
        <f t="shared" si="28"/>
        <v>Film</v>
      </c>
      <c r="T157" s="13" t="str">
        <f t="shared" si="24"/>
        <v>Video/Science Fiction</v>
      </c>
      <c r="U157" s="18" t="str">
        <f t="shared" si="25"/>
        <v>Jul</v>
      </c>
      <c r="V157" s="18" t="str">
        <f t="shared" si="26"/>
        <v>Jun</v>
      </c>
      <c r="W157" s="1">
        <f t="shared" si="29"/>
        <v>2015</v>
      </c>
      <c r="X157" s="1">
        <f t="shared" si="29"/>
        <v>2015</v>
      </c>
      <c r="Y157" s="1" t="str">
        <f t="shared" si="30"/>
        <v>GREATER THAN 50000</v>
      </c>
    </row>
    <row r="158" spans="1:25" ht="40.5" x14ac:dyDescent="0.3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17">
        <f t="shared" si="27"/>
        <v>41853.916620370372</v>
      </c>
      <c r="L158" s="17">
        <f t="shared" si="27"/>
        <v>41793.916620370372</v>
      </c>
      <c r="M158" s="5" t="b">
        <v>0</v>
      </c>
      <c r="N158" s="5">
        <v>15</v>
      </c>
      <c r="O158" s="5" t="b">
        <v>0</v>
      </c>
      <c r="P158" s="5" t="s">
        <v>8267</v>
      </c>
      <c r="Q158" s="10">
        <f t="shared" si="22"/>
        <v>5.0999999999999996</v>
      </c>
      <c r="R158" s="12">
        <f t="shared" si="23"/>
        <v>4.2857142857142858E-2</v>
      </c>
      <c r="S158" s="13" t="str">
        <f t="shared" si="28"/>
        <v>Film</v>
      </c>
      <c r="T158" s="13" t="str">
        <f t="shared" si="24"/>
        <v>Video/Science Fiction</v>
      </c>
      <c r="U158" s="18" t="str">
        <f t="shared" si="25"/>
        <v>Aug</v>
      </c>
      <c r="V158" s="18" t="str">
        <f t="shared" si="26"/>
        <v>Jun</v>
      </c>
      <c r="W158" s="1">
        <f t="shared" si="29"/>
        <v>2014</v>
      </c>
      <c r="X158" s="1">
        <f t="shared" si="29"/>
        <v>2014</v>
      </c>
      <c r="Y158" s="1" t="str">
        <f t="shared" si="30"/>
        <v>35000 to 39999</v>
      </c>
    </row>
    <row r="159" spans="1:25" ht="40.5" x14ac:dyDescent="0.3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17">
        <f t="shared" si="27"/>
        <v>42426.703379629624</v>
      </c>
      <c r="L159" s="17">
        <f t="shared" si="27"/>
        <v>42396.703379629624</v>
      </c>
      <c r="M159" s="5" t="b">
        <v>0</v>
      </c>
      <c r="N159" s="5">
        <v>2</v>
      </c>
      <c r="O159" s="5" t="b">
        <v>0</v>
      </c>
      <c r="P159" s="5" t="s">
        <v>8267</v>
      </c>
      <c r="Q159" s="10">
        <f t="shared" si="22"/>
        <v>0.26711185308848079</v>
      </c>
      <c r="R159" s="12">
        <f t="shared" si="23"/>
        <v>6.6777963272120197E-2</v>
      </c>
      <c r="S159" s="13" t="str">
        <f t="shared" si="28"/>
        <v>Film</v>
      </c>
      <c r="T159" s="13" t="str">
        <f t="shared" si="24"/>
        <v>Video/Science Fiction</v>
      </c>
      <c r="U159" s="18" t="str">
        <f t="shared" si="25"/>
        <v>Feb</v>
      </c>
      <c r="V159" s="18" t="str">
        <f t="shared" si="26"/>
        <v>Jan</v>
      </c>
      <c r="W159" s="1">
        <f t="shared" si="29"/>
        <v>2016</v>
      </c>
      <c r="X159" s="1">
        <f t="shared" si="29"/>
        <v>2016</v>
      </c>
      <c r="Y159" s="1" t="str">
        <f t="shared" si="30"/>
        <v>1000 to 4999</v>
      </c>
    </row>
    <row r="160" spans="1:25" ht="60.75" x14ac:dyDescent="0.3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17">
        <f t="shared" si="27"/>
        <v>41933.868379629625</v>
      </c>
      <c r="L160" s="17">
        <f t="shared" si="27"/>
        <v>41903.868379629625</v>
      </c>
      <c r="M160" s="5" t="b">
        <v>0</v>
      </c>
      <c r="N160" s="5">
        <v>0</v>
      </c>
      <c r="O160" s="5" t="b">
        <v>0</v>
      </c>
      <c r="P160" s="5" t="s">
        <v>8267</v>
      </c>
      <c r="Q160" s="10">
        <f t="shared" si="22"/>
        <v>0</v>
      </c>
      <c r="R160" s="12">
        <f t="shared" si="23"/>
        <v>0</v>
      </c>
      <c r="S160" s="13" t="str">
        <f t="shared" si="28"/>
        <v>Film</v>
      </c>
      <c r="T160" s="13" t="str">
        <f t="shared" si="24"/>
        <v>Video/Science Fiction</v>
      </c>
      <c r="U160" s="18" t="str">
        <f t="shared" si="25"/>
        <v>Oct</v>
      </c>
      <c r="V160" s="18" t="str">
        <f t="shared" si="26"/>
        <v>Sep</v>
      </c>
      <c r="W160" s="1">
        <f t="shared" si="29"/>
        <v>2014</v>
      </c>
      <c r="X160" s="1">
        <f t="shared" si="29"/>
        <v>2014</v>
      </c>
      <c r="Y160" s="1" t="str">
        <f t="shared" si="30"/>
        <v>5000 to 9999</v>
      </c>
    </row>
    <row r="161" spans="1:25" ht="60.75" x14ac:dyDescent="0.3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17">
        <f t="shared" si="27"/>
        <v>42554.226215277777</v>
      </c>
      <c r="L161" s="17">
        <f t="shared" si="27"/>
        <v>42514.226215277777</v>
      </c>
      <c r="M161" s="5" t="b">
        <v>0</v>
      </c>
      <c r="N161" s="5">
        <v>1</v>
      </c>
      <c r="O161" s="5" t="b">
        <v>0</v>
      </c>
      <c r="P161" s="5" t="s">
        <v>8267</v>
      </c>
      <c r="Q161" s="10">
        <f t="shared" si="22"/>
        <v>2E-3</v>
      </c>
      <c r="R161" s="12">
        <f t="shared" si="23"/>
        <v>2.0000000000000001E-4</v>
      </c>
      <c r="S161" s="13" t="str">
        <f t="shared" si="28"/>
        <v>Film</v>
      </c>
      <c r="T161" s="13" t="str">
        <f t="shared" si="24"/>
        <v>Video/Science Fiction</v>
      </c>
      <c r="U161" s="18" t="str">
        <f t="shared" si="25"/>
        <v>Jul</v>
      </c>
      <c r="V161" s="18" t="str">
        <f t="shared" si="26"/>
        <v>May</v>
      </c>
      <c r="W161" s="1">
        <f t="shared" si="29"/>
        <v>2016</v>
      </c>
      <c r="X161" s="1">
        <f t="shared" si="29"/>
        <v>2016</v>
      </c>
      <c r="Y161" s="1" t="str">
        <f t="shared" si="30"/>
        <v>GREATER THAN 50000</v>
      </c>
    </row>
    <row r="162" spans="1:25" ht="40.5" x14ac:dyDescent="0.3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17">
        <f t="shared" si="27"/>
        <v>42231.70475694444</v>
      </c>
      <c r="L162" s="17">
        <f t="shared" si="27"/>
        <v>42171.70475694444</v>
      </c>
      <c r="M162" s="5" t="b">
        <v>0</v>
      </c>
      <c r="N162" s="5">
        <v>0</v>
      </c>
      <c r="O162" s="5" t="b">
        <v>0</v>
      </c>
      <c r="P162" s="5" t="s">
        <v>8268</v>
      </c>
      <c r="Q162" s="10">
        <f t="shared" si="22"/>
        <v>0</v>
      </c>
      <c r="R162" s="12">
        <f t="shared" si="23"/>
        <v>0</v>
      </c>
      <c r="S162" s="13" t="str">
        <f t="shared" si="28"/>
        <v>Film</v>
      </c>
      <c r="T162" s="13" t="str">
        <f t="shared" si="24"/>
        <v>Video/Drama</v>
      </c>
      <c r="U162" s="18" t="str">
        <f t="shared" si="25"/>
        <v>Aug</v>
      </c>
      <c r="V162" s="18" t="str">
        <f t="shared" si="26"/>
        <v>Jun</v>
      </c>
      <c r="W162" s="1">
        <f t="shared" si="29"/>
        <v>2015</v>
      </c>
      <c r="X162" s="1">
        <f t="shared" si="29"/>
        <v>2015</v>
      </c>
      <c r="Y162" s="1" t="str">
        <f t="shared" si="30"/>
        <v>5000 to 9999</v>
      </c>
    </row>
    <row r="163" spans="1:25" ht="40.5" x14ac:dyDescent="0.3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17">
        <f t="shared" si="27"/>
        <v>41822.479108796295</v>
      </c>
      <c r="L163" s="17">
        <f t="shared" si="27"/>
        <v>41792.479108796295</v>
      </c>
      <c r="M163" s="5" t="b">
        <v>0</v>
      </c>
      <c r="N163" s="5">
        <v>1</v>
      </c>
      <c r="O163" s="5" t="b">
        <v>0</v>
      </c>
      <c r="P163" s="5" t="s">
        <v>8268</v>
      </c>
      <c r="Q163" s="10">
        <f t="shared" si="22"/>
        <v>0.01</v>
      </c>
      <c r="R163" s="12">
        <f t="shared" si="23"/>
        <v>2E-3</v>
      </c>
      <c r="S163" s="13" t="str">
        <f t="shared" si="28"/>
        <v>Film</v>
      </c>
      <c r="T163" s="13" t="str">
        <f t="shared" si="24"/>
        <v>Video/Drama</v>
      </c>
      <c r="U163" s="18" t="str">
        <f t="shared" si="25"/>
        <v>Jul</v>
      </c>
      <c r="V163" s="18" t="str">
        <f t="shared" si="26"/>
        <v>Jun</v>
      </c>
      <c r="W163" s="1">
        <f t="shared" si="29"/>
        <v>2014</v>
      </c>
      <c r="X163" s="1">
        <f t="shared" si="29"/>
        <v>2014</v>
      </c>
      <c r="Y163" s="1" t="str">
        <f t="shared" si="30"/>
        <v>GREATER THAN 50000</v>
      </c>
    </row>
    <row r="164" spans="1:25" ht="40.5" x14ac:dyDescent="0.3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17">
        <f t="shared" si="27"/>
        <v>41867.779166666667</v>
      </c>
      <c r="L164" s="17">
        <f t="shared" si="27"/>
        <v>41834.91847222222</v>
      </c>
      <c r="M164" s="5" t="b">
        <v>0</v>
      </c>
      <c r="N164" s="5">
        <v>10</v>
      </c>
      <c r="O164" s="5" t="b">
        <v>0</v>
      </c>
      <c r="P164" s="5" t="s">
        <v>8268</v>
      </c>
      <c r="Q164" s="10">
        <f t="shared" si="22"/>
        <v>15.535714285714286</v>
      </c>
      <c r="R164" s="12">
        <f t="shared" si="23"/>
        <v>0.35714285714285715</v>
      </c>
      <c r="S164" s="13" t="str">
        <f t="shared" si="28"/>
        <v>Film</v>
      </c>
      <c r="T164" s="13" t="str">
        <f t="shared" si="24"/>
        <v>Video/Drama</v>
      </c>
      <c r="U164" s="18" t="str">
        <f t="shared" si="25"/>
        <v>Aug</v>
      </c>
      <c r="V164" s="18" t="str">
        <f t="shared" si="26"/>
        <v>Jul</v>
      </c>
      <c r="W164" s="1">
        <f t="shared" si="29"/>
        <v>2014</v>
      </c>
      <c r="X164" s="1">
        <f t="shared" si="29"/>
        <v>2014</v>
      </c>
      <c r="Y164" s="1" t="str">
        <f t="shared" si="30"/>
        <v>1000 to 4999</v>
      </c>
    </row>
    <row r="165" spans="1:25" ht="40.5" x14ac:dyDescent="0.3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17">
        <f t="shared" si="27"/>
        <v>42277.791666666664</v>
      </c>
      <c r="L165" s="17">
        <f t="shared" si="27"/>
        <v>42243.752939814811</v>
      </c>
      <c r="M165" s="5" t="b">
        <v>0</v>
      </c>
      <c r="N165" s="5">
        <v>0</v>
      </c>
      <c r="O165" s="5" t="b">
        <v>0</v>
      </c>
      <c r="P165" s="5" t="s">
        <v>8268</v>
      </c>
      <c r="Q165" s="10">
        <f t="shared" si="22"/>
        <v>0</v>
      </c>
      <c r="R165" s="12">
        <f t="shared" si="23"/>
        <v>0</v>
      </c>
      <c r="S165" s="13" t="str">
        <f t="shared" si="28"/>
        <v>Film</v>
      </c>
      <c r="T165" s="13" t="str">
        <f t="shared" si="24"/>
        <v>Video/Drama</v>
      </c>
      <c r="U165" s="18" t="str">
        <f t="shared" si="25"/>
        <v>Sep</v>
      </c>
      <c r="V165" s="18" t="str">
        <f t="shared" si="26"/>
        <v>Aug</v>
      </c>
      <c r="W165" s="1">
        <f t="shared" si="29"/>
        <v>2015</v>
      </c>
      <c r="X165" s="1">
        <f t="shared" si="29"/>
        <v>2015</v>
      </c>
      <c r="Y165" s="1" t="str">
        <f t="shared" si="30"/>
        <v>GREATER THAN 50000</v>
      </c>
    </row>
    <row r="166" spans="1:25" ht="40.5" x14ac:dyDescent="0.3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17">
        <f t="shared" si="27"/>
        <v>41901.554409722223</v>
      </c>
      <c r="L166" s="17">
        <f t="shared" si="27"/>
        <v>41841.554409722223</v>
      </c>
      <c r="M166" s="5" t="b">
        <v>0</v>
      </c>
      <c r="N166" s="5">
        <v>7</v>
      </c>
      <c r="O166" s="5" t="b">
        <v>0</v>
      </c>
      <c r="P166" s="5" t="s">
        <v>8268</v>
      </c>
      <c r="Q166" s="10">
        <f t="shared" si="22"/>
        <v>0.53333333333333333</v>
      </c>
      <c r="R166" s="12">
        <f t="shared" si="23"/>
        <v>5.8333333333333336E-3</v>
      </c>
      <c r="S166" s="13" t="str">
        <f t="shared" si="28"/>
        <v>Film</v>
      </c>
      <c r="T166" s="13" t="str">
        <f t="shared" si="24"/>
        <v>Video/Drama</v>
      </c>
      <c r="U166" s="18" t="str">
        <f t="shared" si="25"/>
        <v>Sep</v>
      </c>
      <c r="V166" s="18" t="str">
        <f t="shared" si="26"/>
        <v>Jul</v>
      </c>
      <c r="W166" s="1">
        <f t="shared" si="29"/>
        <v>2014</v>
      </c>
      <c r="X166" s="1">
        <f t="shared" si="29"/>
        <v>2014</v>
      </c>
      <c r="Y166" s="1" t="str">
        <f t="shared" si="30"/>
        <v>GREATER THAN 50000</v>
      </c>
    </row>
    <row r="167" spans="1:25" x14ac:dyDescent="0.3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17">
        <f t="shared" si="27"/>
        <v>42381.450509259252</v>
      </c>
      <c r="L167" s="17">
        <f t="shared" si="27"/>
        <v>42351.450509259252</v>
      </c>
      <c r="M167" s="5" t="b">
        <v>0</v>
      </c>
      <c r="N167" s="5">
        <v>0</v>
      </c>
      <c r="O167" s="5" t="b">
        <v>0</v>
      </c>
      <c r="P167" s="5" t="s">
        <v>8268</v>
      </c>
      <c r="Q167" s="10">
        <f t="shared" si="22"/>
        <v>0</v>
      </c>
      <c r="R167" s="12">
        <f t="shared" si="23"/>
        <v>0</v>
      </c>
      <c r="S167" s="13" t="str">
        <f t="shared" si="28"/>
        <v>Film</v>
      </c>
      <c r="T167" s="13" t="str">
        <f t="shared" si="24"/>
        <v>Video/Drama</v>
      </c>
      <c r="U167" s="18" t="str">
        <f t="shared" si="25"/>
        <v>Jan</v>
      </c>
      <c r="V167" s="18" t="str">
        <f t="shared" si="26"/>
        <v>Dec</v>
      </c>
      <c r="W167" s="1">
        <f t="shared" si="29"/>
        <v>2016</v>
      </c>
      <c r="X167" s="1">
        <f t="shared" si="29"/>
        <v>2015</v>
      </c>
      <c r="Y167" s="1" t="str">
        <f t="shared" si="30"/>
        <v>15000 to 19999</v>
      </c>
    </row>
    <row r="168" spans="1:25" ht="40.5" x14ac:dyDescent="0.3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17">
        <f t="shared" si="27"/>
        <v>42750.867615740739</v>
      </c>
      <c r="L168" s="17">
        <f t="shared" si="27"/>
        <v>42720.867615740739</v>
      </c>
      <c r="M168" s="5" t="b">
        <v>0</v>
      </c>
      <c r="N168" s="5">
        <v>1</v>
      </c>
      <c r="O168" s="5" t="b">
        <v>0</v>
      </c>
      <c r="P168" s="5" t="s">
        <v>8268</v>
      </c>
      <c r="Q168" s="10">
        <f t="shared" si="22"/>
        <v>60</v>
      </c>
      <c r="R168" s="12">
        <f t="shared" si="23"/>
        <v>0.02</v>
      </c>
      <c r="S168" s="13" t="str">
        <f t="shared" si="28"/>
        <v>Film</v>
      </c>
      <c r="T168" s="13" t="str">
        <f t="shared" si="24"/>
        <v>Video/Drama</v>
      </c>
      <c r="U168" s="18" t="str">
        <f t="shared" si="25"/>
        <v>Jan</v>
      </c>
      <c r="V168" s="18" t="str">
        <f t="shared" si="26"/>
        <v>Dec</v>
      </c>
      <c r="W168" s="1">
        <f t="shared" si="29"/>
        <v>2017</v>
      </c>
      <c r="X168" s="1">
        <f t="shared" si="29"/>
        <v>2016</v>
      </c>
      <c r="Y168" s="1" t="str">
        <f t="shared" si="30"/>
        <v>5000 to 9999</v>
      </c>
    </row>
    <row r="169" spans="1:25" ht="40.5" x14ac:dyDescent="0.3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17">
        <f t="shared" si="27"/>
        <v>42220.719155092585</v>
      </c>
      <c r="L169" s="17">
        <f t="shared" si="27"/>
        <v>42160.719155092585</v>
      </c>
      <c r="M169" s="5" t="b">
        <v>0</v>
      </c>
      <c r="N169" s="5">
        <v>2</v>
      </c>
      <c r="O169" s="5" t="b">
        <v>0</v>
      </c>
      <c r="P169" s="5" t="s">
        <v>8268</v>
      </c>
      <c r="Q169" s="10">
        <f t="shared" si="22"/>
        <v>0.01</v>
      </c>
      <c r="R169" s="12">
        <f t="shared" si="23"/>
        <v>1.8181818181818182E-3</v>
      </c>
      <c r="S169" s="13" t="str">
        <f t="shared" si="28"/>
        <v>Film</v>
      </c>
      <c r="T169" s="13" t="str">
        <f t="shared" si="24"/>
        <v>Video/Drama</v>
      </c>
      <c r="U169" s="18" t="str">
        <f t="shared" si="25"/>
        <v>Aug</v>
      </c>
      <c r="V169" s="18" t="str">
        <f t="shared" si="26"/>
        <v>Jun</v>
      </c>
      <c r="W169" s="1">
        <f t="shared" si="29"/>
        <v>2015</v>
      </c>
      <c r="X169" s="1">
        <f t="shared" si="29"/>
        <v>2015</v>
      </c>
      <c r="Y169" s="1" t="str">
        <f t="shared" si="30"/>
        <v>GREATER THAN 50000</v>
      </c>
    </row>
    <row r="170" spans="1:25" ht="40.5" x14ac:dyDescent="0.3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17">
        <f t="shared" si="27"/>
        <v>42082.585300925923</v>
      </c>
      <c r="L170" s="17">
        <f t="shared" si="27"/>
        <v>42052.626967592594</v>
      </c>
      <c r="M170" s="5" t="b">
        <v>0</v>
      </c>
      <c r="N170" s="5">
        <v>3</v>
      </c>
      <c r="O170" s="5" t="b">
        <v>0</v>
      </c>
      <c r="P170" s="5" t="s">
        <v>8268</v>
      </c>
      <c r="Q170" s="10">
        <f t="shared" si="22"/>
        <v>4.0625</v>
      </c>
      <c r="R170" s="12">
        <f t="shared" si="23"/>
        <v>3.7499999999999999E-2</v>
      </c>
      <c r="S170" s="13" t="str">
        <f t="shared" si="28"/>
        <v>Film</v>
      </c>
      <c r="T170" s="13" t="str">
        <f t="shared" si="24"/>
        <v>Video/Drama</v>
      </c>
      <c r="U170" s="18" t="str">
        <f t="shared" si="25"/>
        <v>Mar</v>
      </c>
      <c r="V170" s="18" t="str">
        <f t="shared" si="26"/>
        <v>Feb</v>
      </c>
      <c r="W170" s="1">
        <f t="shared" si="29"/>
        <v>2015</v>
      </c>
      <c r="X170" s="1">
        <f t="shared" si="29"/>
        <v>2015</v>
      </c>
      <c r="Y170" s="1" t="str">
        <f t="shared" si="30"/>
        <v>5000 to 9999</v>
      </c>
    </row>
    <row r="171" spans="1:25" ht="40.5" x14ac:dyDescent="0.3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17">
        <f t="shared" si="27"/>
        <v>41930.296979166662</v>
      </c>
      <c r="L171" s="17">
        <f t="shared" si="27"/>
        <v>41900.296979166662</v>
      </c>
      <c r="M171" s="5" t="b">
        <v>0</v>
      </c>
      <c r="N171" s="5">
        <v>10</v>
      </c>
      <c r="O171" s="5" t="b">
        <v>0</v>
      </c>
      <c r="P171" s="5" t="s">
        <v>8268</v>
      </c>
      <c r="Q171" s="10">
        <f t="shared" si="22"/>
        <v>22.4</v>
      </c>
      <c r="R171" s="12">
        <f t="shared" si="23"/>
        <v>0.4</v>
      </c>
      <c r="S171" s="13" t="str">
        <f t="shared" si="28"/>
        <v>Film</v>
      </c>
      <c r="T171" s="13" t="str">
        <f t="shared" si="24"/>
        <v>Video/Drama</v>
      </c>
      <c r="U171" s="18" t="str">
        <f t="shared" si="25"/>
        <v>Oct</v>
      </c>
      <c r="V171" s="18" t="str">
        <f t="shared" si="26"/>
        <v>Sep</v>
      </c>
      <c r="W171" s="1">
        <f t="shared" si="29"/>
        <v>2014</v>
      </c>
      <c r="X171" s="1">
        <f t="shared" si="29"/>
        <v>2014</v>
      </c>
      <c r="Y171" s="1" t="str">
        <f t="shared" si="30"/>
        <v>1000 to 4999</v>
      </c>
    </row>
    <row r="172" spans="1:25" ht="40.5" x14ac:dyDescent="0.3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17">
        <f t="shared" si="27"/>
        <v>42246.019444444442</v>
      </c>
      <c r="L172" s="17">
        <f t="shared" si="27"/>
        <v>42216.769479166665</v>
      </c>
      <c r="M172" s="5" t="b">
        <v>0</v>
      </c>
      <c r="N172" s="5">
        <v>10</v>
      </c>
      <c r="O172" s="5" t="b">
        <v>0</v>
      </c>
      <c r="P172" s="5" t="s">
        <v>8268</v>
      </c>
      <c r="Q172" s="10">
        <f t="shared" si="22"/>
        <v>3.25</v>
      </c>
      <c r="R172" s="12">
        <f t="shared" si="23"/>
        <v>0.1</v>
      </c>
      <c r="S172" s="13" t="str">
        <f t="shared" si="28"/>
        <v>Film</v>
      </c>
      <c r="T172" s="13" t="str">
        <f t="shared" si="24"/>
        <v>Video/Drama</v>
      </c>
      <c r="U172" s="18" t="str">
        <f t="shared" si="25"/>
        <v>Aug</v>
      </c>
      <c r="V172" s="18" t="str">
        <f t="shared" si="26"/>
        <v>Jul</v>
      </c>
      <c r="W172" s="1">
        <f t="shared" si="29"/>
        <v>2015</v>
      </c>
      <c r="X172" s="1">
        <f t="shared" si="29"/>
        <v>2015</v>
      </c>
      <c r="Y172" s="1" t="str">
        <f t="shared" si="30"/>
        <v>10000 to 14999</v>
      </c>
    </row>
    <row r="173" spans="1:25" ht="40.5" x14ac:dyDescent="0.3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17">
        <f t="shared" si="27"/>
        <v>42593.972384259258</v>
      </c>
      <c r="L173" s="17">
        <f t="shared" si="27"/>
        <v>42533.972384259258</v>
      </c>
      <c r="M173" s="5" t="b">
        <v>0</v>
      </c>
      <c r="N173" s="5">
        <v>1</v>
      </c>
      <c r="O173" s="5" t="b">
        <v>0</v>
      </c>
      <c r="P173" s="5" t="s">
        <v>8268</v>
      </c>
      <c r="Q173" s="10">
        <f t="shared" si="22"/>
        <v>2E-3</v>
      </c>
      <c r="R173" s="12">
        <f t="shared" si="23"/>
        <v>2E-3</v>
      </c>
      <c r="S173" s="13" t="str">
        <f t="shared" si="28"/>
        <v>Film</v>
      </c>
      <c r="T173" s="13" t="str">
        <f t="shared" si="24"/>
        <v>Video/Drama</v>
      </c>
      <c r="U173" s="18" t="str">
        <f t="shared" si="25"/>
        <v>Aug</v>
      </c>
      <c r="V173" s="18" t="str">
        <f t="shared" si="26"/>
        <v>Jun</v>
      </c>
      <c r="W173" s="1">
        <f t="shared" si="29"/>
        <v>2016</v>
      </c>
      <c r="X173" s="1">
        <f t="shared" si="29"/>
        <v>2016</v>
      </c>
      <c r="Y173" s="1" t="str">
        <f t="shared" si="30"/>
        <v>GREATER THAN 50000</v>
      </c>
    </row>
    <row r="174" spans="1:25" ht="40.5" x14ac:dyDescent="0.3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17">
        <f t="shared" si="27"/>
        <v>42082.144942129627</v>
      </c>
      <c r="L174" s="17">
        <f t="shared" si="27"/>
        <v>42047.186608796292</v>
      </c>
      <c r="M174" s="5" t="b">
        <v>0</v>
      </c>
      <c r="N174" s="5">
        <v>0</v>
      </c>
      <c r="O174" s="5" t="b">
        <v>0</v>
      </c>
      <c r="P174" s="5" t="s">
        <v>8268</v>
      </c>
      <c r="Q174" s="10">
        <f t="shared" si="22"/>
        <v>0</v>
      </c>
      <c r="R174" s="12">
        <f t="shared" si="23"/>
        <v>0</v>
      </c>
      <c r="S174" s="13" t="str">
        <f t="shared" si="28"/>
        <v>Film</v>
      </c>
      <c r="T174" s="13" t="str">
        <f t="shared" si="24"/>
        <v>Video/Drama</v>
      </c>
      <c r="U174" s="18" t="str">
        <f t="shared" si="25"/>
        <v>Mar</v>
      </c>
      <c r="V174" s="18" t="str">
        <f t="shared" si="26"/>
        <v>Feb</v>
      </c>
      <c r="W174" s="1">
        <f t="shared" si="29"/>
        <v>2015</v>
      </c>
      <c r="X174" s="1">
        <f t="shared" si="29"/>
        <v>2015</v>
      </c>
      <c r="Y174" s="1" t="str">
        <f t="shared" si="30"/>
        <v>GREATER THAN 50000</v>
      </c>
    </row>
    <row r="175" spans="1:25" ht="40.5" x14ac:dyDescent="0.3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17">
        <f t="shared" si="27"/>
        <v>42063.364675925921</v>
      </c>
      <c r="L175" s="17">
        <f t="shared" si="27"/>
        <v>42033.364675925921</v>
      </c>
      <c r="M175" s="5" t="b">
        <v>0</v>
      </c>
      <c r="N175" s="5">
        <v>0</v>
      </c>
      <c r="O175" s="5" t="b">
        <v>0</v>
      </c>
      <c r="P175" s="5" t="s">
        <v>8268</v>
      </c>
      <c r="Q175" s="10">
        <f t="shared" si="22"/>
        <v>0</v>
      </c>
      <c r="R175" s="12">
        <f t="shared" si="23"/>
        <v>0</v>
      </c>
      <c r="S175" s="13" t="str">
        <f t="shared" si="28"/>
        <v>Film</v>
      </c>
      <c r="T175" s="13" t="str">
        <f t="shared" si="24"/>
        <v>Video/Drama</v>
      </c>
      <c r="U175" s="18" t="str">
        <f t="shared" si="25"/>
        <v>Feb</v>
      </c>
      <c r="V175" s="18" t="str">
        <f t="shared" si="26"/>
        <v>Jan</v>
      </c>
      <c r="W175" s="1">
        <f t="shared" si="29"/>
        <v>2015</v>
      </c>
      <c r="X175" s="1">
        <f t="shared" si="29"/>
        <v>2015</v>
      </c>
      <c r="Y175" s="1" t="str">
        <f t="shared" si="30"/>
        <v>1000 to 4999</v>
      </c>
    </row>
    <row r="176" spans="1:25" ht="40.5" x14ac:dyDescent="0.3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17">
        <f t="shared" si="27"/>
        <v>42132.55064814815</v>
      </c>
      <c r="L176" s="17">
        <f t="shared" si="27"/>
        <v>42072.55064814815</v>
      </c>
      <c r="M176" s="5" t="b">
        <v>0</v>
      </c>
      <c r="N176" s="5">
        <v>0</v>
      </c>
      <c r="O176" s="5" t="b">
        <v>0</v>
      </c>
      <c r="P176" s="5" t="s">
        <v>8268</v>
      </c>
      <c r="Q176" s="10">
        <f t="shared" si="22"/>
        <v>0</v>
      </c>
      <c r="R176" s="12">
        <f t="shared" si="23"/>
        <v>0</v>
      </c>
      <c r="S176" s="13" t="str">
        <f t="shared" si="28"/>
        <v>Film</v>
      </c>
      <c r="T176" s="13" t="str">
        <f t="shared" si="24"/>
        <v>Video/Drama</v>
      </c>
      <c r="U176" s="18" t="str">
        <f t="shared" si="25"/>
        <v>May</v>
      </c>
      <c r="V176" s="18" t="str">
        <f t="shared" si="26"/>
        <v>Mar</v>
      </c>
      <c r="W176" s="1">
        <f t="shared" si="29"/>
        <v>2015</v>
      </c>
      <c r="X176" s="1">
        <f t="shared" si="29"/>
        <v>2015</v>
      </c>
      <c r="Y176" s="1" t="str">
        <f t="shared" si="30"/>
        <v>5000 to 9999</v>
      </c>
    </row>
    <row r="177" spans="1:25" ht="40.5" x14ac:dyDescent="0.3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17">
        <f t="shared" si="27"/>
        <v>41880.569571759253</v>
      </c>
      <c r="L177" s="17">
        <f t="shared" si="27"/>
        <v>41855.569571759253</v>
      </c>
      <c r="M177" s="5" t="b">
        <v>0</v>
      </c>
      <c r="N177" s="5">
        <v>26</v>
      </c>
      <c r="O177" s="5" t="b">
        <v>0</v>
      </c>
      <c r="P177" s="5" t="s">
        <v>8268</v>
      </c>
      <c r="Q177" s="10">
        <f t="shared" si="22"/>
        <v>6.4850000000000003</v>
      </c>
      <c r="R177" s="12">
        <f t="shared" si="23"/>
        <v>0.13</v>
      </c>
      <c r="S177" s="13" t="str">
        <f t="shared" si="28"/>
        <v>Film</v>
      </c>
      <c r="T177" s="13" t="str">
        <f t="shared" si="24"/>
        <v>Video/Drama</v>
      </c>
      <c r="U177" s="18" t="str">
        <f t="shared" si="25"/>
        <v>Aug</v>
      </c>
      <c r="V177" s="18" t="str">
        <f t="shared" si="26"/>
        <v>Aug</v>
      </c>
      <c r="W177" s="1">
        <f t="shared" si="29"/>
        <v>2014</v>
      </c>
      <c r="X177" s="1">
        <f t="shared" si="29"/>
        <v>2014</v>
      </c>
      <c r="Y177" s="1" t="str">
        <f t="shared" si="30"/>
        <v>20000 to 24999</v>
      </c>
    </row>
    <row r="178" spans="1:25" ht="40.5" x14ac:dyDescent="0.3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17">
        <f t="shared" si="27"/>
        <v>42221.615729166668</v>
      </c>
      <c r="L178" s="17">
        <f t="shared" si="27"/>
        <v>42191.615729166668</v>
      </c>
      <c r="M178" s="5" t="b">
        <v>0</v>
      </c>
      <c r="N178" s="5">
        <v>0</v>
      </c>
      <c r="O178" s="5" t="b">
        <v>0</v>
      </c>
      <c r="P178" s="5" t="s">
        <v>8268</v>
      </c>
      <c r="Q178" s="10">
        <f t="shared" si="22"/>
        <v>0</v>
      </c>
      <c r="R178" s="12">
        <f t="shared" si="23"/>
        <v>0</v>
      </c>
      <c r="S178" s="13" t="str">
        <f t="shared" si="28"/>
        <v>Film</v>
      </c>
      <c r="T178" s="13" t="str">
        <f t="shared" si="24"/>
        <v>Video/Drama</v>
      </c>
      <c r="U178" s="18" t="str">
        <f t="shared" si="25"/>
        <v>Aug</v>
      </c>
      <c r="V178" s="18" t="str">
        <f t="shared" si="26"/>
        <v>Jul</v>
      </c>
      <c r="W178" s="1">
        <f t="shared" si="29"/>
        <v>2015</v>
      </c>
      <c r="X178" s="1">
        <f t="shared" si="29"/>
        <v>2015</v>
      </c>
      <c r="Y178" s="1" t="str">
        <f t="shared" si="30"/>
        <v>1000 to 4999</v>
      </c>
    </row>
    <row r="179" spans="1:25" ht="40.5" x14ac:dyDescent="0.3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17">
        <f t="shared" si="27"/>
        <v>42086.797754629624</v>
      </c>
      <c r="L179" s="17">
        <f t="shared" si="27"/>
        <v>42069.839421296296</v>
      </c>
      <c r="M179" s="5" t="b">
        <v>0</v>
      </c>
      <c r="N179" s="5">
        <v>7</v>
      </c>
      <c r="O179" s="5" t="b">
        <v>0</v>
      </c>
      <c r="P179" s="5" t="s">
        <v>8268</v>
      </c>
      <c r="Q179" s="10">
        <f t="shared" si="22"/>
        <v>40</v>
      </c>
      <c r="R179" s="12">
        <f t="shared" si="23"/>
        <v>1.5555555555555556</v>
      </c>
      <c r="S179" s="13" t="str">
        <f t="shared" si="28"/>
        <v>Film</v>
      </c>
      <c r="T179" s="13" t="str">
        <f t="shared" si="24"/>
        <v>Video/Drama</v>
      </c>
      <c r="U179" s="18" t="str">
        <f t="shared" si="25"/>
        <v>Mar</v>
      </c>
      <c r="V179" s="18" t="str">
        <f t="shared" si="26"/>
        <v>Mar</v>
      </c>
      <c r="W179" s="1">
        <f t="shared" si="29"/>
        <v>2015</v>
      </c>
      <c r="X179" s="1">
        <f t="shared" si="29"/>
        <v>2015</v>
      </c>
      <c r="Y179" s="1" t="str">
        <f t="shared" si="30"/>
        <v>Less than 1000</v>
      </c>
    </row>
    <row r="180" spans="1:25" ht="40.5" x14ac:dyDescent="0.3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17">
        <f t="shared" si="27"/>
        <v>42334.788715277777</v>
      </c>
      <c r="L180" s="17">
        <f t="shared" si="27"/>
        <v>42304.747048611105</v>
      </c>
      <c r="M180" s="5" t="b">
        <v>0</v>
      </c>
      <c r="N180" s="5">
        <v>0</v>
      </c>
      <c r="O180" s="5" t="b">
        <v>0</v>
      </c>
      <c r="P180" s="5" t="s">
        <v>8268</v>
      </c>
      <c r="Q180" s="10">
        <f t="shared" si="22"/>
        <v>0</v>
      </c>
      <c r="R180" s="12">
        <f t="shared" si="23"/>
        <v>0</v>
      </c>
      <c r="S180" s="13" t="str">
        <f t="shared" si="28"/>
        <v>Film</v>
      </c>
      <c r="T180" s="13" t="str">
        <f t="shared" si="24"/>
        <v>Video/Drama</v>
      </c>
      <c r="U180" s="18" t="str">
        <f t="shared" si="25"/>
        <v>Nov</v>
      </c>
      <c r="V180" s="18" t="str">
        <f t="shared" si="26"/>
        <v>Oct</v>
      </c>
      <c r="W180" s="1">
        <f t="shared" si="29"/>
        <v>2015</v>
      </c>
      <c r="X180" s="1">
        <f t="shared" si="29"/>
        <v>2015</v>
      </c>
      <c r="Y180" s="1" t="str">
        <f t="shared" si="30"/>
        <v>GREATER THAN 50000</v>
      </c>
    </row>
    <row r="181" spans="1:25" ht="40.5" x14ac:dyDescent="0.3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17">
        <f t="shared" si="27"/>
        <v>42432.872164351851</v>
      </c>
      <c r="L181" s="17">
        <f t="shared" si="27"/>
        <v>42402.872164351851</v>
      </c>
      <c r="M181" s="5" t="b">
        <v>0</v>
      </c>
      <c r="N181" s="5">
        <v>2</v>
      </c>
      <c r="O181" s="5" t="b">
        <v>0</v>
      </c>
      <c r="P181" s="5" t="s">
        <v>8268</v>
      </c>
      <c r="Q181" s="10">
        <f t="shared" si="22"/>
        <v>20</v>
      </c>
      <c r="R181" s="12">
        <f t="shared" si="23"/>
        <v>0.2</v>
      </c>
      <c r="S181" s="13" t="str">
        <f t="shared" si="28"/>
        <v>Film</v>
      </c>
      <c r="T181" s="13" t="str">
        <f t="shared" si="24"/>
        <v>Video/Drama</v>
      </c>
      <c r="U181" s="18" t="str">
        <f t="shared" si="25"/>
        <v>Mar</v>
      </c>
      <c r="V181" s="18" t="str">
        <f t="shared" si="26"/>
        <v>Feb</v>
      </c>
      <c r="W181" s="1">
        <f t="shared" si="29"/>
        <v>2016</v>
      </c>
      <c r="X181" s="1">
        <f t="shared" si="29"/>
        <v>2016</v>
      </c>
      <c r="Y181" s="1" t="str">
        <f t="shared" si="30"/>
        <v>1000 to 4999</v>
      </c>
    </row>
    <row r="182" spans="1:25" ht="40.5" x14ac:dyDescent="0.3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17">
        <f t="shared" si="27"/>
        <v>42107.583333333336</v>
      </c>
      <c r="L182" s="17">
        <f t="shared" si="27"/>
        <v>42067.782905092587</v>
      </c>
      <c r="M182" s="5" t="b">
        <v>0</v>
      </c>
      <c r="N182" s="5">
        <v>13</v>
      </c>
      <c r="O182" s="5" t="b">
        <v>0</v>
      </c>
      <c r="P182" s="5" t="s">
        <v>8268</v>
      </c>
      <c r="Q182" s="10">
        <f t="shared" si="22"/>
        <v>33.416666666666664</v>
      </c>
      <c r="R182" s="12">
        <f t="shared" si="23"/>
        <v>1.0833333333333333</v>
      </c>
      <c r="S182" s="13" t="str">
        <f t="shared" si="28"/>
        <v>Film</v>
      </c>
      <c r="T182" s="13" t="str">
        <f t="shared" si="24"/>
        <v>Video/Drama</v>
      </c>
      <c r="U182" s="18" t="str">
        <f t="shared" si="25"/>
        <v>Apr</v>
      </c>
      <c r="V182" s="18" t="str">
        <f t="shared" si="26"/>
        <v>Mar</v>
      </c>
      <c r="W182" s="1">
        <f t="shared" si="29"/>
        <v>2015</v>
      </c>
      <c r="X182" s="1">
        <f t="shared" si="29"/>
        <v>2015</v>
      </c>
      <c r="Y182" s="1" t="str">
        <f t="shared" si="30"/>
        <v>1000 to 4999</v>
      </c>
    </row>
    <row r="183" spans="1:25" ht="40.5" x14ac:dyDescent="0.3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17">
        <f t="shared" si="27"/>
        <v>42177.533506944441</v>
      </c>
      <c r="L183" s="17">
        <f t="shared" si="27"/>
        <v>42147.533506944441</v>
      </c>
      <c r="M183" s="5" t="b">
        <v>0</v>
      </c>
      <c r="N183" s="5">
        <v>4</v>
      </c>
      <c r="O183" s="5" t="b">
        <v>0</v>
      </c>
      <c r="P183" s="5" t="s">
        <v>8268</v>
      </c>
      <c r="Q183" s="10">
        <f t="shared" si="22"/>
        <v>21.092608822670172</v>
      </c>
      <c r="R183" s="12">
        <f t="shared" si="23"/>
        <v>0.11685655857434998</v>
      </c>
      <c r="S183" s="13" t="str">
        <f t="shared" si="28"/>
        <v>Film</v>
      </c>
      <c r="T183" s="13" t="str">
        <f t="shared" si="24"/>
        <v>Video/Drama</v>
      </c>
      <c r="U183" s="18" t="str">
        <f t="shared" si="25"/>
        <v>Jun</v>
      </c>
      <c r="V183" s="18" t="str">
        <f t="shared" si="26"/>
        <v>May</v>
      </c>
      <c r="W183" s="1">
        <f t="shared" si="29"/>
        <v>2015</v>
      </c>
      <c r="X183" s="1">
        <f t="shared" si="29"/>
        <v>2015</v>
      </c>
      <c r="Y183" s="1" t="str">
        <f t="shared" si="30"/>
        <v>1000 to 4999</v>
      </c>
    </row>
    <row r="184" spans="1:25" ht="40.5" x14ac:dyDescent="0.3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17">
        <f t="shared" si="27"/>
        <v>42741.803611111107</v>
      </c>
      <c r="L184" s="17">
        <f t="shared" si="27"/>
        <v>42711.803611111107</v>
      </c>
      <c r="M184" s="5" t="b">
        <v>0</v>
      </c>
      <c r="N184" s="5">
        <v>0</v>
      </c>
      <c r="O184" s="5" t="b">
        <v>0</v>
      </c>
      <c r="P184" s="5" t="s">
        <v>8268</v>
      </c>
      <c r="Q184" s="10">
        <f t="shared" si="22"/>
        <v>0</v>
      </c>
      <c r="R184" s="12">
        <f t="shared" si="23"/>
        <v>0</v>
      </c>
      <c r="S184" s="13" t="str">
        <f t="shared" si="28"/>
        <v>Film</v>
      </c>
      <c r="T184" s="13" t="str">
        <f t="shared" si="24"/>
        <v>Video/Drama</v>
      </c>
      <c r="U184" s="18" t="str">
        <f t="shared" si="25"/>
        <v>Jan</v>
      </c>
      <c r="V184" s="18" t="str">
        <f t="shared" si="26"/>
        <v>Dec</v>
      </c>
      <c r="W184" s="1">
        <f t="shared" si="29"/>
        <v>2017</v>
      </c>
      <c r="X184" s="1">
        <f t="shared" si="29"/>
        <v>2016</v>
      </c>
      <c r="Y184" s="1" t="str">
        <f t="shared" si="30"/>
        <v>1000 to 4999</v>
      </c>
    </row>
    <row r="185" spans="1:25" x14ac:dyDescent="0.3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17">
        <f t="shared" si="27"/>
        <v>41969.643634259257</v>
      </c>
      <c r="L185" s="17">
        <f t="shared" si="27"/>
        <v>41939.601967592593</v>
      </c>
      <c r="M185" s="5" t="b">
        <v>0</v>
      </c>
      <c r="N185" s="5">
        <v>12</v>
      </c>
      <c r="O185" s="5" t="b">
        <v>0</v>
      </c>
      <c r="P185" s="5" t="s">
        <v>8268</v>
      </c>
      <c r="Q185" s="10">
        <f t="shared" si="22"/>
        <v>35.856000000000002</v>
      </c>
      <c r="R185" s="12">
        <f t="shared" si="23"/>
        <v>9.6000000000000002E-2</v>
      </c>
      <c r="S185" s="13" t="str">
        <f t="shared" si="28"/>
        <v>Film</v>
      </c>
      <c r="T185" s="13" t="str">
        <f t="shared" si="24"/>
        <v>Video/Drama</v>
      </c>
      <c r="U185" s="18" t="str">
        <f t="shared" si="25"/>
        <v>Nov</v>
      </c>
      <c r="V185" s="18" t="str">
        <f t="shared" si="26"/>
        <v>Oct</v>
      </c>
      <c r="W185" s="1">
        <f t="shared" si="29"/>
        <v>2014</v>
      </c>
      <c r="X185" s="1">
        <f t="shared" si="29"/>
        <v>2014</v>
      </c>
      <c r="Y185" s="1" t="str">
        <f t="shared" si="30"/>
        <v>10000 to 14999</v>
      </c>
    </row>
    <row r="186" spans="1:25" ht="40.5" x14ac:dyDescent="0.3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17">
        <f t="shared" si="27"/>
        <v>41882.957638888889</v>
      </c>
      <c r="L186" s="17">
        <f t="shared" si="27"/>
        <v>41825.58289351852</v>
      </c>
      <c r="M186" s="5" t="b">
        <v>0</v>
      </c>
      <c r="N186" s="5">
        <v>2</v>
      </c>
      <c r="O186" s="5" t="b">
        <v>0</v>
      </c>
      <c r="P186" s="5" t="s">
        <v>8268</v>
      </c>
      <c r="Q186" s="10">
        <f t="shared" si="22"/>
        <v>3.4</v>
      </c>
      <c r="R186" s="12">
        <f t="shared" si="23"/>
        <v>0.13333333333333333</v>
      </c>
      <c r="S186" s="13" t="str">
        <f t="shared" si="28"/>
        <v>Film</v>
      </c>
      <c r="T186" s="13" t="str">
        <f t="shared" si="24"/>
        <v>Video/Drama</v>
      </c>
      <c r="U186" s="18" t="str">
        <f t="shared" si="25"/>
        <v>Aug</v>
      </c>
      <c r="V186" s="18" t="str">
        <f t="shared" si="26"/>
        <v>Jul</v>
      </c>
      <c r="W186" s="1">
        <f t="shared" si="29"/>
        <v>2014</v>
      </c>
      <c r="X186" s="1">
        <f t="shared" si="29"/>
        <v>2014</v>
      </c>
      <c r="Y186" s="1" t="str">
        <f t="shared" si="30"/>
        <v>1000 to 4999</v>
      </c>
    </row>
    <row r="187" spans="1:25" x14ac:dyDescent="0.3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17">
        <f t="shared" si="27"/>
        <v>42600.702997685185</v>
      </c>
      <c r="L187" s="17">
        <f t="shared" si="27"/>
        <v>42570.702997685185</v>
      </c>
      <c r="M187" s="5" t="b">
        <v>0</v>
      </c>
      <c r="N187" s="5">
        <v>10</v>
      </c>
      <c r="O187" s="5" t="b">
        <v>0</v>
      </c>
      <c r="P187" s="5" t="s">
        <v>8268</v>
      </c>
      <c r="Q187" s="10">
        <f t="shared" si="22"/>
        <v>5.5</v>
      </c>
      <c r="R187" s="12">
        <f t="shared" si="23"/>
        <v>2.5000000000000001E-2</v>
      </c>
      <c r="S187" s="13" t="str">
        <f t="shared" si="28"/>
        <v>Film</v>
      </c>
      <c r="T187" s="13" t="str">
        <f t="shared" si="24"/>
        <v>Video/Drama</v>
      </c>
      <c r="U187" s="18" t="str">
        <f t="shared" si="25"/>
        <v>Aug</v>
      </c>
      <c r="V187" s="18" t="str">
        <f t="shared" si="26"/>
        <v>Jul</v>
      </c>
      <c r="W187" s="1">
        <f t="shared" si="29"/>
        <v>2016</v>
      </c>
      <c r="X187" s="1">
        <f t="shared" si="29"/>
        <v>2016</v>
      </c>
      <c r="Y187" s="1" t="str">
        <f t="shared" si="30"/>
        <v>40000 to 44999</v>
      </c>
    </row>
    <row r="188" spans="1:25" ht="40.5" x14ac:dyDescent="0.3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17">
        <f t="shared" si="27"/>
        <v>42797.624999999993</v>
      </c>
      <c r="L188" s="17">
        <f t="shared" si="27"/>
        <v>42767.604560185187</v>
      </c>
      <c r="M188" s="5" t="b">
        <v>0</v>
      </c>
      <c r="N188" s="5">
        <v>0</v>
      </c>
      <c r="O188" s="5" t="b">
        <v>0</v>
      </c>
      <c r="P188" s="5" t="s">
        <v>8268</v>
      </c>
      <c r="Q188" s="10">
        <f t="shared" si="22"/>
        <v>0</v>
      </c>
      <c r="R188" s="12">
        <f t="shared" si="23"/>
        <v>0</v>
      </c>
      <c r="S188" s="13" t="str">
        <f t="shared" si="28"/>
        <v>Film</v>
      </c>
      <c r="T188" s="13" t="str">
        <f t="shared" si="24"/>
        <v>Video/Drama</v>
      </c>
      <c r="U188" s="18" t="str">
        <f t="shared" si="25"/>
        <v>Mar</v>
      </c>
      <c r="V188" s="18" t="str">
        <f t="shared" si="26"/>
        <v>Feb</v>
      </c>
      <c r="W188" s="1">
        <f t="shared" si="29"/>
        <v>2017</v>
      </c>
      <c r="X188" s="1">
        <f t="shared" si="29"/>
        <v>2017</v>
      </c>
      <c r="Y188" s="1" t="str">
        <f t="shared" si="30"/>
        <v>5000 to 9999</v>
      </c>
    </row>
    <row r="189" spans="1:25" ht="40.5" x14ac:dyDescent="0.3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17">
        <f t="shared" si="27"/>
        <v>42206.082638888889</v>
      </c>
      <c r="L189" s="17">
        <f t="shared" si="27"/>
        <v>42182.02612268518</v>
      </c>
      <c r="M189" s="5" t="b">
        <v>0</v>
      </c>
      <c r="N189" s="5">
        <v>5</v>
      </c>
      <c r="O189" s="5" t="b">
        <v>0</v>
      </c>
      <c r="P189" s="5" t="s">
        <v>8268</v>
      </c>
      <c r="Q189" s="10">
        <f t="shared" si="22"/>
        <v>16</v>
      </c>
      <c r="R189" s="12">
        <f t="shared" si="23"/>
        <v>0.1</v>
      </c>
      <c r="S189" s="13" t="str">
        <f t="shared" si="28"/>
        <v>Film</v>
      </c>
      <c r="T189" s="13" t="str">
        <f t="shared" si="24"/>
        <v>Video/Drama</v>
      </c>
      <c r="U189" s="18" t="str">
        <f t="shared" si="25"/>
        <v>Jul</v>
      </c>
      <c r="V189" s="18" t="str">
        <f t="shared" si="26"/>
        <v>Jun</v>
      </c>
      <c r="W189" s="1">
        <f t="shared" si="29"/>
        <v>2015</v>
      </c>
      <c r="X189" s="1">
        <f t="shared" si="29"/>
        <v>2015</v>
      </c>
      <c r="Y189" s="1" t="str">
        <f t="shared" si="30"/>
        <v>5000 to 9999</v>
      </c>
    </row>
    <row r="190" spans="1:25" ht="40.5" x14ac:dyDescent="0.3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17">
        <f t="shared" si="27"/>
        <v>41886.974710648145</v>
      </c>
      <c r="L190" s="17">
        <f t="shared" si="27"/>
        <v>41856.974710648145</v>
      </c>
      <c r="M190" s="5" t="b">
        <v>0</v>
      </c>
      <c r="N190" s="5">
        <v>0</v>
      </c>
      <c r="O190" s="5" t="b">
        <v>0</v>
      </c>
      <c r="P190" s="5" t="s">
        <v>8268</v>
      </c>
      <c r="Q190" s="10">
        <f t="shared" si="22"/>
        <v>0</v>
      </c>
      <c r="R190" s="12">
        <f t="shared" si="23"/>
        <v>0</v>
      </c>
      <c r="S190" s="13" t="str">
        <f t="shared" si="28"/>
        <v>Film</v>
      </c>
      <c r="T190" s="13" t="str">
        <f t="shared" si="24"/>
        <v>Video/Drama</v>
      </c>
      <c r="U190" s="18" t="str">
        <f t="shared" si="25"/>
        <v>Sep</v>
      </c>
      <c r="V190" s="18" t="str">
        <f t="shared" si="26"/>
        <v>Aug</v>
      </c>
      <c r="W190" s="1">
        <f t="shared" si="29"/>
        <v>2014</v>
      </c>
      <c r="X190" s="1">
        <f t="shared" si="29"/>
        <v>2014</v>
      </c>
      <c r="Y190" s="1" t="str">
        <f t="shared" si="30"/>
        <v>1000 to 4999</v>
      </c>
    </row>
    <row r="191" spans="1:25" ht="40.5" x14ac:dyDescent="0.3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17">
        <f t="shared" si="27"/>
        <v>42616.482372685183</v>
      </c>
      <c r="L191" s="17">
        <f t="shared" si="27"/>
        <v>42556.482372685183</v>
      </c>
      <c r="M191" s="5" t="b">
        <v>0</v>
      </c>
      <c r="N191" s="5">
        <v>5</v>
      </c>
      <c r="O191" s="5" t="b">
        <v>0</v>
      </c>
      <c r="P191" s="5" t="s">
        <v>8268</v>
      </c>
      <c r="Q191" s="10">
        <f t="shared" si="22"/>
        <v>6.9000000000000006E-2</v>
      </c>
      <c r="R191" s="12">
        <f t="shared" si="23"/>
        <v>1E-3</v>
      </c>
      <c r="S191" s="13" t="str">
        <f t="shared" si="28"/>
        <v>Film</v>
      </c>
      <c r="T191" s="13" t="str">
        <f t="shared" si="24"/>
        <v>Video/Drama</v>
      </c>
      <c r="U191" s="18" t="str">
        <f t="shared" si="25"/>
        <v>Sep</v>
      </c>
      <c r="V191" s="18" t="str">
        <f t="shared" si="26"/>
        <v>Jul</v>
      </c>
      <c r="W191" s="1">
        <f t="shared" si="29"/>
        <v>2016</v>
      </c>
      <c r="X191" s="1">
        <f t="shared" si="29"/>
        <v>2016</v>
      </c>
      <c r="Y191" s="1" t="str">
        <f t="shared" si="30"/>
        <v>GREATER THAN 50000</v>
      </c>
    </row>
    <row r="192" spans="1:25" x14ac:dyDescent="0.3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17">
        <f t="shared" si="27"/>
        <v>42537.442662037036</v>
      </c>
      <c r="L192" s="17">
        <f t="shared" si="27"/>
        <v>42527.442662037036</v>
      </c>
      <c r="M192" s="5" t="b">
        <v>0</v>
      </c>
      <c r="N192" s="5">
        <v>1</v>
      </c>
      <c r="O192" s="5" t="b">
        <v>0</v>
      </c>
      <c r="P192" s="5" t="s">
        <v>8268</v>
      </c>
      <c r="Q192" s="10">
        <f t="shared" si="22"/>
        <v>0.41666666666666669</v>
      </c>
      <c r="R192" s="12">
        <f t="shared" si="23"/>
        <v>8.3333333333333332E-3</v>
      </c>
      <c r="S192" s="13" t="str">
        <f t="shared" si="28"/>
        <v>Film</v>
      </c>
      <c r="T192" s="13" t="str">
        <f t="shared" si="24"/>
        <v>Video/Drama</v>
      </c>
      <c r="U192" s="18" t="str">
        <f t="shared" si="25"/>
        <v>Jun</v>
      </c>
      <c r="V192" s="18" t="str">
        <f t="shared" si="26"/>
        <v>Jun</v>
      </c>
      <c r="W192" s="1">
        <f t="shared" si="29"/>
        <v>2016</v>
      </c>
      <c r="X192" s="1">
        <f t="shared" si="29"/>
        <v>2016</v>
      </c>
      <c r="Y192" s="1" t="str">
        <f t="shared" si="30"/>
        <v>10000 to 14999</v>
      </c>
    </row>
    <row r="193" spans="1:25" ht="40.5" x14ac:dyDescent="0.3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17">
        <f t="shared" si="27"/>
        <v>42279.233078703699</v>
      </c>
      <c r="L193" s="17">
        <f t="shared" si="27"/>
        <v>42239.233078703699</v>
      </c>
      <c r="M193" s="5" t="b">
        <v>0</v>
      </c>
      <c r="N193" s="5">
        <v>3</v>
      </c>
      <c r="O193" s="5" t="b">
        <v>0</v>
      </c>
      <c r="P193" s="5" t="s">
        <v>8268</v>
      </c>
      <c r="Q193" s="10">
        <f t="shared" si="22"/>
        <v>5</v>
      </c>
      <c r="R193" s="12">
        <f t="shared" si="23"/>
        <v>0.06</v>
      </c>
      <c r="S193" s="13" t="str">
        <f t="shared" si="28"/>
        <v>Film</v>
      </c>
      <c r="T193" s="13" t="str">
        <f t="shared" si="24"/>
        <v>Video/Drama</v>
      </c>
      <c r="U193" s="18" t="str">
        <f t="shared" si="25"/>
        <v>Oct</v>
      </c>
      <c r="V193" s="18" t="str">
        <f t="shared" si="26"/>
        <v>Aug</v>
      </c>
      <c r="W193" s="1">
        <f t="shared" si="29"/>
        <v>2015</v>
      </c>
      <c r="X193" s="1">
        <f t="shared" si="29"/>
        <v>2015</v>
      </c>
      <c r="Y193" s="1" t="str">
        <f t="shared" si="30"/>
        <v>5000 to 9999</v>
      </c>
    </row>
    <row r="194" spans="1:25" ht="60.75" x14ac:dyDescent="0.3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17">
        <f t="shared" si="27"/>
        <v>41929.583703703705</v>
      </c>
      <c r="L194" s="17">
        <f t="shared" si="27"/>
        <v>41899.583703703705</v>
      </c>
      <c r="M194" s="5" t="b">
        <v>0</v>
      </c>
      <c r="N194" s="5">
        <v>3</v>
      </c>
      <c r="O194" s="5" t="b">
        <v>0</v>
      </c>
      <c r="P194" s="5" t="s">
        <v>8268</v>
      </c>
      <c r="Q194" s="10">
        <f t="shared" ref="Q194:Q257" si="31">100*E194/D194</f>
        <v>1.6999999999999999E-3</v>
      </c>
      <c r="R194" s="12">
        <f t="shared" ref="R194:R257" si="32">100*N194/D194</f>
        <v>2.9999999999999997E-4</v>
      </c>
      <c r="S194" s="13" t="str">
        <f t="shared" si="28"/>
        <v>Film</v>
      </c>
      <c r="T194" s="13" t="str">
        <f t="shared" ref="T194:T257" si="33">IF(ISNUMBER(SEARCH("television",P194)),"Video/Televison",IF(ISNUMBER(SEARCH("documentary",P194)),"Video/Documentary",IF(ISNUMBER(SEARCH("drama",P194)),"Video/Drama",IF(ISNUMBER(SEARCH("science",P194)),"Video/Science Fiction",IF(ISNUMBER(SEARCH("shorts",P194)),"Video/Shorts",IF(ISNUMBER(SEARCH("Trucks",P194)),"Food Trucks",IF(ISNUMBER(SEARCH("restaurants",P194)),"Restaurants",IF(ISNUMBER(SEARCH("small",P194)),"Small Batch",IF(ISNUMBER(SEARCH("mobile",P194)),"Mobile Games",IF(ISNUMBER(SEARCH("tabletop",P194)),"Tabletop Games",IF(ISNUMBER(SEARCH("video",P194)),"Video Games",IF(ISNUMBER(SEARCH("audio",P194)),"Audio",IF(ISNUMBER(SEARCH("classical",P194)),"Classical",IF(ISNUMBER(SEARCH("electric",P194)),"Electric Music",IF(ISNUMBER(SEARCH("faith",P194)),"Faith",IF(ISNUMBER(SEARCH("indie",P194)),"Indie Music",IF(ISNUMBER(SEARCH("jazz",P194)),"Jazz",IF(ISNUMBER(SEARCH("metal",P194)),"Metal",IF(ISNUMBER(SEARCH("pop",P194)),"Pop",IF(ISNUMBER(SEARCH("world",P194)),"World Music",IF(ISNUMBER(SEARCH("plays",P194)),"Plays",IF(ISNUMBER(SEARCH("spaces",P194)),"Spaces",IF(ISNUMBER(SEARCH("marker",P194)),"Markerpaces",IF(ISNUMBER(SEARCH("exploration",P194)),"Space Exploration",IF(ISNUMBER(SEARCH("wearables",P194)),"Wearables",IF(ISNUMBER(SEARCH("web",P194)),"Web",IF(ISNUMBER(SEARCH("hardware",P194)),"Hardware",IF(ISNUMBER(SEARCH("nature",P194)),"Nature",IF(ISNUMBER(SEARCH("people",P194)),"People",IF(ISNUMBER(SEARCH("photobooks",P194)),"Photobooks",IF(ISNUMBER(SEARCH("places",P194)),"Places",IF(ISNUMBER(SEARCH("nonfiction",P194)),"Nonfiction",IF(ISNUMBER(SEARCH("fiction",P194)),"fiction",IF(ISNUMBER(SEARCH("radio",P194)),"Radio &amp; Podcast",IF(ISNUMBER(SEARCH("translation",P194)),"Translation",IF(ISNUMBER(SEARCH("musical",P194)),"Musical",IF(ISNUMBER(SEARCH("rock",P194)),"Rock",IF(ISNUMBER(SEARCH("books",P194)),"Books",IF(ISNUMBER(SEARCH("music/electronic",P194)),"Electronic Music",IF(ISNUMBER(SEARCH("gadgets",P194)),"Gadgets"))))))))))))))))))))))))))))))))))))))))</f>
        <v>Video/Drama</v>
      </c>
      <c r="U194" s="18" t="str">
        <f t="shared" ref="U194:U257" si="34">TEXT((I194/86400)+25569+(-5/24), "mmm")</f>
        <v>Oct</v>
      </c>
      <c r="V194" s="18" t="str">
        <f t="shared" ref="V194:V257" si="35">TEXT((J194/86400)+25569+(-5/24), "mmm")</f>
        <v>Sep</v>
      </c>
      <c r="W194" s="1">
        <f t="shared" si="29"/>
        <v>2014</v>
      </c>
      <c r="X194" s="1">
        <f t="shared" si="29"/>
        <v>2014</v>
      </c>
      <c r="Y194" s="1" t="str">
        <f t="shared" si="30"/>
        <v>GREATER THAN 50000</v>
      </c>
    </row>
    <row r="195" spans="1:25" ht="60.75" x14ac:dyDescent="0.3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17">
        <f t="shared" ref="K195:L258" si="36">(I195/86400)+25569+(-5/24)</f>
        <v>41971.768124999995</v>
      </c>
      <c r="L195" s="17">
        <f t="shared" si="36"/>
        <v>41911.726458333331</v>
      </c>
      <c r="M195" s="5" t="b">
        <v>0</v>
      </c>
      <c r="N195" s="5">
        <v>0</v>
      </c>
      <c r="O195" s="5" t="b">
        <v>0</v>
      </c>
      <c r="P195" s="5" t="s">
        <v>8268</v>
      </c>
      <c r="Q195" s="10">
        <f t="shared" si="31"/>
        <v>0</v>
      </c>
      <c r="R195" s="12">
        <f t="shared" si="32"/>
        <v>0</v>
      </c>
      <c r="S195" s="13" t="str">
        <f t="shared" ref="S195:S258" si="37">IF(ISNUMBER(SEARCH("film",P195)),"Film",IF(ISNUMBER(SEARCH("theater",P195)),"Theater",IF(ISNUMBER(SEARCH("music",P195)),"Music",IF(ISNUMBER(SEARCH("technology",P195)),"Technology",IF(ISNUMBER(SEARCH("journalism",P195)),"Journalism",IF(ISNUMBER(SEARCH("games",P195)),"Games",IF(ISNUMBER(SEARCH("food",P195)),"Food",IF(ISNUMBER(SEARCH("photography",P195)),"Photography",IF(ISNUMBER(SEARCH("publishing",P195)),"Publishing")))))))))</f>
        <v>Film</v>
      </c>
      <c r="T195" s="13" t="str">
        <f t="shared" si="33"/>
        <v>Video/Drama</v>
      </c>
      <c r="U195" s="18" t="str">
        <f t="shared" si="34"/>
        <v>Nov</v>
      </c>
      <c r="V195" s="18" t="str">
        <f t="shared" si="35"/>
        <v>Sep</v>
      </c>
      <c r="W195" s="1">
        <f t="shared" ref="W195:X258" si="38">YEAR(K195)</f>
        <v>2014</v>
      </c>
      <c r="X195" s="1">
        <f t="shared" si="38"/>
        <v>2014</v>
      </c>
      <c r="Y195" s="1" t="str">
        <f t="shared" ref="Y195:Y258" si="39">IF(D195&lt;1000,"Less than 1000", IF(AND(D195&gt;=1000,D195&lt;5000),"1000 to 4999",IF(AND(D195&gt;=5000,D195&lt;10000),"5000 to 9999",IF(AND(D195&gt;=10000,D195&lt;15000),"10000 to 14999",IF(AND(D195&gt;=15000,D195&lt;20000),"15000 to 19999",IF(AND(D195&gt;=20000,D195&lt;25000),"20000 to 24999",IF(AND(D195&gt;=25000,D195&lt;30000),"25000 to 29999",IF(AND(D195&gt;=30000,D195&lt;35000),"30000 to 34999",IF(AND(D195&gt;=35000,D195&lt;40000),"35000 to 39999",IF(AND(D195&gt;=40000,D195&lt;45000),"40000 to 44999",IF(AND(D195&gt;=45000,D195&lt;50000),"45000 to 49999",IF(D195&gt;=50000,"GREATER THAN 50000"))))))))))))</f>
        <v>1000 to 4999</v>
      </c>
    </row>
    <row r="196" spans="1:25" ht="40.5" x14ac:dyDescent="0.3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17">
        <f t="shared" si="36"/>
        <v>42435.788553240738</v>
      </c>
      <c r="L196" s="17">
        <f t="shared" si="36"/>
        <v>42375.788553240738</v>
      </c>
      <c r="M196" s="5" t="b">
        <v>0</v>
      </c>
      <c r="N196" s="5">
        <v>3</v>
      </c>
      <c r="O196" s="5" t="b">
        <v>0</v>
      </c>
      <c r="P196" s="5" t="s">
        <v>8268</v>
      </c>
      <c r="Q196" s="10">
        <f t="shared" si="31"/>
        <v>0.12</v>
      </c>
      <c r="R196" s="12">
        <f t="shared" si="32"/>
        <v>0.12</v>
      </c>
      <c r="S196" s="13" t="str">
        <f t="shared" si="37"/>
        <v>Film</v>
      </c>
      <c r="T196" s="13" t="str">
        <f t="shared" si="33"/>
        <v>Video/Drama</v>
      </c>
      <c r="U196" s="18" t="str">
        <f t="shared" si="34"/>
        <v>Mar</v>
      </c>
      <c r="V196" s="18" t="str">
        <f t="shared" si="35"/>
        <v>Jan</v>
      </c>
      <c r="W196" s="1">
        <f t="shared" si="38"/>
        <v>2016</v>
      </c>
      <c r="X196" s="1">
        <f t="shared" si="38"/>
        <v>2016</v>
      </c>
      <c r="Y196" s="1" t="str">
        <f t="shared" si="39"/>
        <v>1000 to 4999</v>
      </c>
    </row>
    <row r="197" spans="1:25" ht="60.75" x14ac:dyDescent="0.3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17">
        <f t="shared" si="36"/>
        <v>42195.462175925924</v>
      </c>
      <c r="L197" s="17">
        <f t="shared" si="36"/>
        <v>42135.462175925924</v>
      </c>
      <c r="M197" s="5" t="b">
        <v>0</v>
      </c>
      <c r="N197" s="5">
        <v>0</v>
      </c>
      <c r="O197" s="5" t="b">
        <v>0</v>
      </c>
      <c r="P197" s="5" t="s">
        <v>8268</v>
      </c>
      <c r="Q197" s="10">
        <f t="shared" si="31"/>
        <v>0</v>
      </c>
      <c r="R197" s="12">
        <f t="shared" si="32"/>
        <v>0</v>
      </c>
      <c r="S197" s="13" t="str">
        <f t="shared" si="37"/>
        <v>Film</v>
      </c>
      <c r="T197" s="13" t="str">
        <f t="shared" si="33"/>
        <v>Video/Drama</v>
      </c>
      <c r="U197" s="18" t="str">
        <f t="shared" si="34"/>
        <v>Jul</v>
      </c>
      <c r="V197" s="18" t="str">
        <f t="shared" si="35"/>
        <v>May</v>
      </c>
      <c r="W197" s="1">
        <f t="shared" si="38"/>
        <v>2015</v>
      </c>
      <c r="X197" s="1">
        <f t="shared" si="38"/>
        <v>2015</v>
      </c>
      <c r="Y197" s="1" t="str">
        <f t="shared" si="39"/>
        <v>GREATER THAN 50000</v>
      </c>
    </row>
    <row r="198" spans="1:25" ht="40.5" x14ac:dyDescent="0.3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17">
        <f t="shared" si="36"/>
        <v>42287.666666666664</v>
      </c>
      <c r="L198" s="17">
        <f t="shared" si="36"/>
        <v>42259.334467592591</v>
      </c>
      <c r="M198" s="5" t="b">
        <v>0</v>
      </c>
      <c r="N198" s="5">
        <v>19</v>
      </c>
      <c r="O198" s="5" t="b">
        <v>0</v>
      </c>
      <c r="P198" s="5" t="s">
        <v>8268</v>
      </c>
      <c r="Q198" s="10">
        <f t="shared" si="31"/>
        <v>41.857142857142854</v>
      </c>
      <c r="R198" s="12">
        <f t="shared" si="32"/>
        <v>0.54285714285714282</v>
      </c>
      <c r="S198" s="13" t="str">
        <f t="shared" si="37"/>
        <v>Film</v>
      </c>
      <c r="T198" s="13" t="str">
        <f t="shared" si="33"/>
        <v>Video/Drama</v>
      </c>
      <c r="U198" s="18" t="str">
        <f t="shared" si="34"/>
        <v>Oct</v>
      </c>
      <c r="V198" s="18" t="str">
        <f t="shared" si="35"/>
        <v>Sep</v>
      </c>
      <c r="W198" s="1">
        <f t="shared" si="38"/>
        <v>2015</v>
      </c>
      <c r="X198" s="1">
        <f t="shared" si="38"/>
        <v>2015</v>
      </c>
      <c r="Y198" s="1" t="str">
        <f t="shared" si="39"/>
        <v>1000 to 4999</v>
      </c>
    </row>
    <row r="199" spans="1:25" ht="40.5" x14ac:dyDescent="0.3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17">
        <f t="shared" si="36"/>
        <v>42783.666666666664</v>
      </c>
      <c r="L199" s="17">
        <f t="shared" si="36"/>
        <v>42741.640046296299</v>
      </c>
      <c r="M199" s="5" t="b">
        <v>0</v>
      </c>
      <c r="N199" s="5">
        <v>8</v>
      </c>
      <c r="O199" s="5" t="b">
        <v>0</v>
      </c>
      <c r="P199" s="5" t="s">
        <v>8268</v>
      </c>
      <c r="Q199" s="10">
        <f t="shared" si="31"/>
        <v>10.48</v>
      </c>
      <c r="R199" s="12">
        <f t="shared" si="32"/>
        <v>0.32</v>
      </c>
      <c r="S199" s="13" t="str">
        <f t="shared" si="37"/>
        <v>Film</v>
      </c>
      <c r="T199" s="13" t="str">
        <f t="shared" si="33"/>
        <v>Video/Drama</v>
      </c>
      <c r="U199" s="18" t="str">
        <f t="shared" si="34"/>
        <v>Feb</v>
      </c>
      <c r="V199" s="18" t="str">
        <f t="shared" si="35"/>
        <v>Jan</v>
      </c>
      <c r="W199" s="1">
        <f t="shared" si="38"/>
        <v>2017</v>
      </c>
      <c r="X199" s="1">
        <f t="shared" si="38"/>
        <v>2017</v>
      </c>
      <c r="Y199" s="1" t="str">
        <f t="shared" si="39"/>
        <v>1000 to 4999</v>
      </c>
    </row>
    <row r="200" spans="1:25" ht="40.5" x14ac:dyDescent="0.3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17">
        <f t="shared" si="36"/>
        <v>41917.175023148149</v>
      </c>
      <c r="L200" s="17">
        <f t="shared" si="36"/>
        <v>41887.175023148149</v>
      </c>
      <c r="M200" s="5" t="b">
        <v>0</v>
      </c>
      <c r="N200" s="5">
        <v>6</v>
      </c>
      <c r="O200" s="5" t="b">
        <v>0</v>
      </c>
      <c r="P200" s="5" t="s">
        <v>8268</v>
      </c>
      <c r="Q200" s="10">
        <f t="shared" si="31"/>
        <v>1.1160000000000001</v>
      </c>
      <c r="R200" s="12">
        <f t="shared" si="32"/>
        <v>2.4E-2</v>
      </c>
      <c r="S200" s="13" t="str">
        <f t="shared" si="37"/>
        <v>Film</v>
      </c>
      <c r="T200" s="13" t="str">
        <f t="shared" si="33"/>
        <v>Video/Drama</v>
      </c>
      <c r="U200" s="18" t="str">
        <f t="shared" si="34"/>
        <v>Oct</v>
      </c>
      <c r="V200" s="18" t="str">
        <f t="shared" si="35"/>
        <v>Sep</v>
      </c>
      <c r="W200" s="1">
        <f t="shared" si="38"/>
        <v>2014</v>
      </c>
      <c r="X200" s="1">
        <f t="shared" si="38"/>
        <v>2014</v>
      </c>
      <c r="Y200" s="1" t="str">
        <f t="shared" si="39"/>
        <v>25000 to 29999</v>
      </c>
    </row>
    <row r="201" spans="1:25" ht="40.5" x14ac:dyDescent="0.3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17">
        <f t="shared" si="36"/>
        <v>42613.915532407402</v>
      </c>
      <c r="L201" s="17">
        <f t="shared" si="36"/>
        <v>42583.915532407402</v>
      </c>
      <c r="M201" s="5" t="b">
        <v>0</v>
      </c>
      <c r="N201" s="5">
        <v>0</v>
      </c>
      <c r="O201" s="5" t="b">
        <v>0</v>
      </c>
      <c r="P201" s="5" t="s">
        <v>8268</v>
      </c>
      <c r="Q201" s="10">
        <f t="shared" si="31"/>
        <v>0</v>
      </c>
      <c r="R201" s="12">
        <f t="shared" si="32"/>
        <v>0</v>
      </c>
      <c r="S201" s="13" t="str">
        <f t="shared" si="37"/>
        <v>Film</v>
      </c>
      <c r="T201" s="13" t="str">
        <f t="shared" si="33"/>
        <v>Video/Drama</v>
      </c>
      <c r="U201" s="18" t="str">
        <f t="shared" si="34"/>
        <v>Aug</v>
      </c>
      <c r="V201" s="18" t="str">
        <f t="shared" si="35"/>
        <v>Aug</v>
      </c>
      <c r="W201" s="1">
        <f t="shared" si="38"/>
        <v>2016</v>
      </c>
      <c r="X201" s="1">
        <f t="shared" si="38"/>
        <v>2016</v>
      </c>
      <c r="Y201" s="1" t="str">
        <f t="shared" si="39"/>
        <v>10000 to 14999</v>
      </c>
    </row>
    <row r="202" spans="1:25" ht="40.5" x14ac:dyDescent="0.3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17">
        <f t="shared" si="36"/>
        <v>41896.875034722216</v>
      </c>
      <c r="L202" s="17">
        <f t="shared" si="36"/>
        <v>41866.875034722216</v>
      </c>
      <c r="M202" s="5" t="b">
        <v>0</v>
      </c>
      <c r="N202" s="5">
        <v>18</v>
      </c>
      <c r="O202" s="5" t="b">
        <v>0</v>
      </c>
      <c r="P202" s="5" t="s">
        <v>8268</v>
      </c>
      <c r="Q202" s="10">
        <f t="shared" si="31"/>
        <v>26.192499999999999</v>
      </c>
      <c r="R202" s="12">
        <f t="shared" si="32"/>
        <v>0.3</v>
      </c>
      <c r="S202" s="13" t="str">
        <f t="shared" si="37"/>
        <v>Film</v>
      </c>
      <c r="T202" s="13" t="str">
        <f t="shared" si="33"/>
        <v>Video/Drama</v>
      </c>
      <c r="U202" s="18" t="str">
        <f t="shared" si="34"/>
        <v>Sep</v>
      </c>
      <c r="V202" s="18" t="str">
        <f t="shared" si="35"/>
        <v>Aug</v>
      </c>
      <c r="W202" s="1">
        <f t="shared" si="38"/>
        <v>2014</v>
      </c>
      <c r="X202" s="1">
        <f t="shared" si="38"/>
        <v>2014</v>
      </c>
      <c r="Y202" s="1" t="str">
        <f t="shared" si="39"/>
        <v>5000 to 9999</v>
      </c>
    </row>
    <row r="203" spans="1:25" ht="40.5" x14ac:dyDescent="0.3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17">
        <f t="shared" si="36"/>
        <v>42043.610289351847</v>
      </c>
      <c r="L203" s="17">
        <f t="shared" si="36"/>
        <v>42023.610289351847</v>
      </c>
      <c r="M203" s="5" t="b">
        <v>0</v>
      </c>
      <c r="N203" s="5">
        <v>7</v>
      </c>
      <c r="O203" s="5" t="b">
        <v>0</v>
      </c>
      <c r="P203" s="5" t="s">
        <v>8268</v>
      </c>
      <c r="Q203" s="10">
        <f t="shared" si="31"/>
        <v>58.46153846153846</v>
      </c>
      <c r="R203" s="12">
        <f t="shared" si="32"/>
        <v>1.0769230769230769</v>
      </c>
      <c r="S203" s="13" t="str">
        <f t="shared" si="37"/>
        <v>Film</v>
      </c>
      <c r="T203" s="13" t="str">
        <f t="shared" si="33"/>
        <v>Video/Drama</v>
      </c>
      <c r="U203" s="18" t="str">
        <f t="shared" si="34"/>
        <v>Feb</v>
      </c>
      <c r="V203" s="18" t="str">
        <f t="shared" si="35"/>
        <v>Jan</v>
      </c>
      <c r="W203" s="1">
        <f t="shared" si="38"/>
        <v>2015</v>
      </c>
      <c r="X203" s="1">
        <f t="shared" si="38"/>
        <v>2015</v>
      </c>
      <c r="Y203" s="1" t="str">
        <f t="shared" si="39"/>
        <v>Less than 1000</v>
      </c>
    </row>
    <row r="204" spans="1:25" x14ac:dyDescent="0.3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17">
        <f t="shared" si="36"/>
        <v>42285.665972222218</v>
      </c>
      <c r="L204" s="17">
        <f t="shared" si="36"/>
        <v>42255.719490740739</v>
      </c>
      <c r="M204" s="5" t="b">
        <v>0</v>
      </c>
      <c r="N204" s="5">
        <v>0</v>
      </c>
      <c r="O204" s="5" t="b">
        <v>0</v>
      </c>
      <c r="P204" s="5" t="s">
        <v>8268</v>
      </c>
      <c r="Q204" s="10">
        <f t="shared" si="31"/>
        <v>0</v>
      </c>
      <c r="R204" s="12">
        <f t="shared" si="32"/>
        <v>0</v>
      </c>
      <c r="S204" s="13" t="str">
        <f t="shared" si="37"/>
        <v>Film</v>
      </c>
      <c r="T204" s="13" t="str">
        <f t="shared" si="33"/>
        <v>Video/Drama</v>
      </c>
      <c r="U204" s="18" t="str">
        <f t="shared" si="34"/>
        <v>Oct</v>
      </c>
      <c r="V204" s="18" t="str">
        <f t="shared" si="35"/>
        <v>Sep</v>
      </c>
      <c r="W204" s="1">
        <f t="shared" si="38"/>
        <v>2015</v>
      </c>
      <c r="X204" s="1">
        <f t="shared" si="38"/>
        <v>2015</v>
      </c>
      <c r="Y204" s="1" t="str">
        <f t="shared" si="39"/>
        <v>5000 to 9999</v>
      </c>
    </row>
    <row r="205" spans="1:25" ht="40.5" x14ac:dyDescent="0.3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17">
        <f t="shared" si="36"/>
        <v>42033.639629629623</v>
      </c>
      <c r="L205" s="17">
        <f t="shared" si="36"/>
        <v>41973.639629629623</v>
      </c>
      <c r="M205" s="5" t="b">
        <v>0</v>
      </c>
      <c r="N205" s="5">
        <v>8</v>
      </c>
      <c r="O205" s="5" t="b">
        <v>0</v>
      </c>
      <c r="P205" s="5" t="s">
        <v>8268</v>
      </c>
      <c r="Q205" s="10">
        <f t="shared" si="31"/>
        <v>29.84</v>
      </c>
      <c r="R205" s="12">
        <f t="shared" si="32"/>
        <v>0.32</v>
      </c>
      <c r="S205" s="13" t="str">
        <f t="shared" si="37"/>
        <v>Film</v>
      </c>
      <c r="T205" s="13" t="str">
        <f t="shared" si="33"/>
        <v>Video/Drama</v>
      </c>
      <c r="U205" s="18" t="str">
        <f t="shared" si="34"/>
        <v>Jan</v>
      </c>
      <c r="V205" s="18" t="str">
        <f t="shared" si="35"/>
        <v>Nov</v>
      </c>
      <c r="W205" s="1">
        <f t="shared" si="38"/>
        <v>2015</v>
      </c>
      <c r="X205" s="1">
        <f t="shared" si="38"/>
        <v>2014</v>
      </c>
      <c r="Y205" s="1" t="str">
        <f t="shared" si="39"/>
        <v>1000 to 4999</v>
      </c>
    </row>
    <row r="206" spans="1:25" ht="40.5" x14ac:dyDescent="0.3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17">
        <f t="shared" si="36"/>
        <v>42586.375034722216</v>
      </c>
      <c r="L206" s="17">
        <f t="shared" si="36"/>
        <v>42556.375034722216</v>
      </c>
      <c r="M206" s="5" t="b">
        <v>0</v>
      </c>
      <c r="N206" s="5">
        <v>1293</v>
      </c>
      <c r="O206" s="5" t="b">
        <v>0</v>
      </c>
      <c r="P206" s="5" t="s">
        <v>8268</v>
      </c>
      <c r="Q206" s="10">
        <f t="shared" si="31"/>
        <v>50.721666666666664</v>
      </c>
      <c r="R206" s="12">
        <f t="shared" si="32"/>
        <v>0.43099999999999999</v>
      </c>
      <c r="S206" s="13" t="str">
        <f t="shared" si="37"/>
        <v>Film</v>
      </c>
      <c r="T206" s="13" t="str">
        <f t="shared" si="33"/>
        <v>Video/Drama</v>
      </c>
      <c r="U206" s="18" t="str">
        <f t="shared" si="34"/>
        <v>Aug</v>
      </c>
      <c r="V206" s="18" t="str">
        <f t="shared" si="35"/>
        <v>Jul</v>
      </c>
      <c r="W206" s="1">
        <f t="shared" si="38"/>
        <v>2016</v>
      </c>
      <c r="X206" s="1">
        <f t="shared" si="38"/>
        <v>2016</v>
      </c>
      <c r="Y206" s="1" t="str">
        <f t="shared" si="39"/>
        <v>GREATER THAN 50000</v>
      </c>
    </row>
    <row r="207" spans="1:25" ht="60.75" x14ac:dyDescent="0.3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17">
        <f t="shared" si="36"/>
        <v>42283.423865740733</v>
      </c>
      <c r="L207" s="17">
        <f t="shared" si="36"/>
        <v>42248.423865740733</v>
      </c>
      <c r="M207" s="5" t="b">
        <v>0</v>
      </c>
      <c r="N207" s="5">
        <v>17</v>
      </c>
      <c r="O207" s="5" t="b">
        <v>0</v>
      </c>
      <c r="P207" s="5" t="s">
        <v>8268</v>
      </c>
      <c r="Q207" s="10">
        <f t="shared" si="31"/>
        <v>16.25</v>
      </c>
      <c r="R207" s="12">
        <f t="shared" si="32"/>
        <v>0.21249999999999999</v>
      </c>
      <c r="S207" s="13" t="str">
        <f t="shared" si="37"/>
        <v>Film</v>
      </c>
      <c r="T207" s="13" t="str">
        <f t="shared" si="33"/>
        <v>Video/Drama</v>
      </c>
      <c r="U207" s="18" t="str">
        <f t="shared" si="34"/>
        <v>Oct</v>
      </c>
      <c r="V207" s="18" t="str">
        <f t="shared" si="35"/>
        <v>Sep</v>
      </c>
      <c r="W207" s="1">
        <f t="shared" si="38"/>
        <v>2015</v>
      </c>
      <c r="X207" s="1">
        <f t="shared" si="38"/>
        <v>2015</v>
      </c>
      <c r="Y207" s="1" t="str">
        <f t="shared" si="39"/>
        <v>5000 to 9999</v>
      </c>
    </row>
    <row r="208" spans="1:25" ht="40.5" x14ac:dyDescent="0.3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17">
        <f t="shared" si="36"/>
        <v>42587.79609953703</v>
      </c>
      <c r="L208" s="17">
        <f t="shared" si="36"/>
        <v>42566.79609953703</v>
      </c>
      <c r="M208" s="5" t="b">
        <v>0</v>
      </c>
      <c r="N208" s="5">
        <v>0</v>
      </c>
      <c r="O208" s="5" t="b">
        <v>0</v>
      </c>
      <c r="P208" s="5" t="s">
        <v>8268</v>
      </c>
      <c r="Q208" s="10">
        <f t="shared" si="31"/>
        <v>0</v>
      </c>
      <c r="R208" s="12">
        <f t="shared" si="32"/>
        <v>0</v>
      </c>
      <c r="S208" s="13" t="str">
        <f t="shared" si="37"/>
        <v>Film</v>
      </c>
      <c r="T208" s="13" t="str">
        <f t="shared" si="33"/>
        <v>Video/Drama</v>
      </c>
      <c r="U208" s="18" t="str">
        <f t="shared" si="34"/>
        <v>Aug</v>
      </c>
      <c r="V208" s="18" t="str">
        <f t="shared" si="35"/>
        <v>Jul</v>
      </c>
      <c r="W208" s="1">
        <f t="shared" si="38"/>
        <v>2016</v>
      </c>
      <c r="X208" s="1">
        <f t="shared" si="38"/>
        <v>2016</v>
      </c>
      <c r="Y208" s="1" t="str">
        <f t="shared" si="39"/>
        <v>10000 to 14999</v>
      </c>
    </row>
    <row r="209" spans="1:25" ht="40.5" x14ac:dyDescent="0.3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17">
        <f t="shared" si="36"/>
        <v>42007.988865740735</v>
      </c>
      <c r="L209" s="17">
        <f t="shared" si="36"/>
        <v>41977.988865740735</v>
      </c>
      <c r="M209" s="5" t="b">
        <v>0</v>
      </c>
      <c r="N209" s="5">
        <v>13</v>
      </c>
      <c r="O209" s="5" t="b">
        <v>0</v>
      </c>
      <c r="P209" s="5" t="s">
        <v>8268</v>
      </c>
      <c r="Q209" s="10">
        <f t="shared" si="31"/>
        <v>15.214285714285714</v>
      </c>
      <c r="R209" s="12">
        <f t="shared" si="32"/>
        <v>9.285714285714286E-2</v>
      </c>
      <c r="S209" s="13" t="str">
        <f t="shared" si="37"/>
        <v>Film</v>
      </c>
      <c r="T209" s="13" t="str">
        <f t="shared" si="33"/>
        <v>Video/Drama</v>
      </c>
      <c r="U209" s="18" t="str">
        <f t="shared" si="34"/>
        <v>Jan</v>
      </c>
      <c r="V209" s="18" t="str">
        <f t="shared" si="35"/>
        <v>Dec</v>
      </c>
      <c r="W209" s="1">
        <f t="shared" si="38"/>
        <v>2015</v>
      </c>
      <c r="X209" s="1">
        <f t="shared" si="38"/>
        <v>2014</v>
      </c>
      <c r="Y209" s="1" t="str">
        <f t="shared" si="39"/>
        <v>10000 to 14999</v>
      </c>
    </row>
    <row r="210" spans="1:25" ht="40.5" x14ac:dyDescent="0.3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17">
        <f t="shared" si="36"/>
        <v>41989.16165509259</v>
      </c>
      <c r="L210" s="17">
        <f t="shared" si="36"/>
        <v>41959.16165509259</v>
      </c>
      <c r="M210" s="5" t="b">
        <v>0</v>
      </c>
      <c r="N210" s="5">
        <v>0</v>
      </c>
      <c r="O210" s="5" t="b">
        <v>0</v>
      </c>
      <c r="P210" s="5" t="s">
        <v>8268</v>
      </c>
      <c r="Q210" s="10">
        <f t="shared" si="31"/>
        <v>0</v>
      </c>
      <c r="R210" s="12">
        <f t="shared" si="32"/>
        <v>0</v>
      </c>
      <c r="S210" s="13" t="str">
        <f t="shared" si="37"/>
        <v>Film</v>
      </c>
      <c r="T210" s="13" t="str">
        <f t="shared" si="33"/>
        <v>Video/Drama</v>
      </c>
      <c r="U210" s="18" t="str">
        <f t="shared" si="34"/>
        <v>Dec</v>
      </c>
      <c r="V210" s="18" t="str">
        <f t="shared" si="35"/>
        <v>Nov</v>
      </c>
      <c r="W210" s="1">
        <f t="shared" si="38"/>
        <v>2014</v>
      </c>
      <c r="X210" s="1">
        <f t="shared" si="38"/>
        <v>2014</v>
      </c>
      <c r="Y210" s="1" t="str">
        <f t="shared" si="39"/>
        <v>GREATER THAN 50000</v>
      </c>
    </row>
    <row r="211" spans="1:25" ht="40.5" x14ac:dyDescent="0.3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17">
        <f t="shared" si="36"/>
        <v>42195.714525462965</v>
      </c>
      <c r="L211" s="17">
        <f t="shared" si="36"/>
        <v>42165.714525462965</v>
      </c>
      <c r="M211" s="5" t="b">
        <v>0</v>
      </c>
      <c r="N211" s="5">
        <v>0</v>
      </c>
      <c r="O211" s="5" t="b">
        <v>0</v>
      </c>
      <c r="P211" s="5" t="s">
        <v>8268</v>
      </c>
      <c r="Q211" s="10">
        <f t="shared" si="31"/>
        <v>0</v>
      </c>
      <c r="R211" s="12">
        <f t="shared" si="32"/>
        <v>0</v>
      </c>
      <c r="S211" s="13" t="str">
        <f t="shared" si="37"/>
        <v>Film</v>
      </c>
      <c r="T211" s="13" t="str">
        <f t="shared" si="33"/>
        <v>Video/Drama</v>
      </c>
      <c r="U211" s="18" t="str">
        <f t="shared" si="34"/>
        <v>Jul</v>
      </c>
      <c r="V211" s="18" t="str">
        <f t="shared" si="35"/>
        <v>Jun</v>
      </c>
      <c r="W211" s="1">
        <f t="shared" si="38"/>
        <v>2015</v>
      </c>
      <c r="X211" s="1">
        <f t="shared" si="38"/>
        <v>2015</v>
      </c>
      <c r="Y211" s="1" t="str">
        <f t="shared" si="39"/>
        <v>25000 to 29999</v>
      </c>
    </row>
    <row r="212" spans="1:25" ht="40.5" x14ac:dyDescent="0.3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17">
        <f t="shared" si="36"/>
        <v>42277.999999999993</v>
      </c>
      <c r="L212" s="17">
        <f t="shared" si="36"/>
        <v>42248.856388888882</v>
      </c>
      <c r="M212" s="5" t="b">
        <v>0</v>
      </c>
      <c r="N212" s="5">
        <v>33</v>
      </c>
      <c r="O212" s="5" t="b">
        <v>0</v>
      </c>
      <c r="P212" s="5" t="s">
        <v>8268</v>
      </c>
      <c r="Q212" s="10">
        <f t="shared" si="31"/>
        <v>25.25</v>
      </c>
      <c r="R212" s="12">
        <f t="shared" si="32"/>
        <v>0.27500000000000002</v>
      </c>
      <c r="S212" s="13" t="str">
        <f t="shared" si="37"/>
        <v>Film</v>
      </c>
      <c r="T212" s="13" t="str">
        <f t="shared" si="33"/>
        <v>Video/Drama</v>
      </c>
      <c r="U212" s="18" t="str">
        <f t="shared" si="34"/>
        <v>Oct</v>
      </c>
      <c r="V212" s="18" t="str">
        <f t="shared" si="35"/>
        <v>Sep</v>
      </c>
      <c r="W212" s="1">
        <f t="shared" si="38"/>
        <v>2015</v>
      </c>
      <c r="X212" s="1">
        <f t="shared" si="38"/>
        <v>2015</v>
      </c>
      <c r="Y212" s="1" t="str">
        <f t="shared" si="39"/>
        <v>10000 to 14999</v>
      </c>
    </row>
    <row r="213" spans="1:25" ht="60.75" x14ac:dyDescent="0.3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17">
        <f t="shared" si="36"/>
        <v>42265.951585648145</v>
      </c>
      <c r="L213" s="17">
        <f t="shared" si="36"/>
        <v>42235.951585648145</v>
      </c>
      <c r="M213" s="5" t="b">
        <v>0</v>
      </c>
      <c r="N213" s="5">
        <v>12</v>
      </c>
      <c r="O213" s="5" t="b">
        <v>0</v>
      </c>
      <c r="P213" s="5" t="s">
        <v>8268</v>
      </c>
      <c r="Q213" s="10">
        <f t="shared" si="31"/>
        <v>44.6</v>
      </c>
      <c r="R213" s="12">
        <f t="shared" si="32"/>
        <v>0.24</v>
      </c>
      <c r="S213" s="13" t="str">
        <f t="shared" si="37"/>
        <v>Film</v>
      </c>
      <c r="T213" s="13" t="str">
        <f t="shared" si="33"/>
        <v>Video/Drama</v>
      </c>
      <c r="U213" s="18" t="str">
        <f t="shared" si="34"/>
        <v>Sep</v>
      </c>
      <c r="V213" s="18" t="str">
        <f t="shared" si="35"/>
        <v>Aug</v>
      </c>
      <c r="W213" s="1">
        <f t="shared" si="38"/>
        <v>2015</v>
      </c>
      <c r="X213" s="1">
        <f t="shared" si="38"/>
        <v>2015</v>
      </c>
      <c r="Y213" s="1" t="str">
        <f t="shared" si="39"/>
        <v>5000 to 9999</v>
      </c>
    </row>
    <row r="214" spans="1:25" ht="40.5" x14ac:dyDescent="0.3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17">
        <f t="shared" si="36"/>
        <v>42476.631018518521</v>
      </c>
      <c r="L214" s="17">
        <f t="shared" si="36"/>
        <v>42416.672685185178</v>
      </c>
      <c r="M214" s="5" t="b">
        <v>0</v>
      </c>
      <c r="N214" s="5">
        <v>1</v>
      </c>
      <c r="O214" s="5" t="b">
        <v>0</v>
      </c>
      <c r="P214" s="5" t="s">
        <v>8268</v>
      </c>
      <c r="Q214" s="10">
        <f t="shared" si="31"/>
        <v>1.5873015873015872E-2</v>
      </c>
      <c r="R214" s="12">
        <f t="shared" si="32"/>
        <v>1.5873015873015872E-2</v>
      </c>
      <c r="S214" s="13" t="str">
        <f t="shared" si="37"/>
        <v>Film</v>
      </c>
      <c r="T214" s="13" t="str">
        <f t="shared" si="33"/>
        <v>Video/Drama</v>
      </c>
      <c r="U214" s="18" t="str">
        <f t="shared" si="34"/>
        <v>Apr</v>
      </c>
      <c r="V214" s="18" t="str">
        <f t="shared" si="35"/>
        <v>Feb</v>
      </c>
      <c r="W214" s="1">
        <f t="shared" si="38"/>
        <v>2016</v>
      </c>
      <c r="X214" s="1">
        <f t="shared" si="38"/>
        <v>2016</v>
      </c>
      <c r="Y214" s="1" t="str">
        <f t="shared" si="39"/>
        <v>5000 to 9999</v>
      </c>
    </row>
    <row r="215" spans="1:25" ht="40.5" x14ac:dyDescent="0.3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17">
        <f t="shared" si="36"/>
        <v>42232.379641203697</v>
      </c>
      <c r="L215" s="17">
        <f t="shared" si="36"/>
        <v>42202.385960648149</v>
      </c>
      <c r="M215" s="5" t="b">
        <v>0</v>
      </c>
      <c r="N215" s="5">
        <v>1</v>
      </c>
      <c r="O215" s="5" t="b">
        <v>0</v>
      </c>
      <c r="P215" s="5" t="s">
        <v>8268</v>
      </c>
      <c r="Q215" s="10">
        <f t="shared" si="31"/>
        <v>0.04</v>
      </c>
      <c r="R215" s="12">
        <f t="shared" si="32"/>
        <v>2E-3</v>
      </c>
      <c r="S215" s="13" t="str">
        <f t="shared" si="37"/>
        <v>Film</v>
      </c>
      <c r="T215" s="13" t="str">
        <f t="shared" si="33"/>
        <v>Video/Drama</v>
      </c>
      <c r="U215" s="18" t="str">
        <f t="shared" si="34"/>
        <v>Aug</v>
      </c>
      <c r="V215" s="18" t="str">
        <f t="shared" si="35"/>
        <v>Jul</v>
      </c>
      <c r="W215" s="1">
        <f t="shared" si="38"/>
        <v>2015</v>
      </c>
      <c r="X215" s="1">
        <f t="shared" si="38"/>
        <v>2015</v>
      </c>
      <c r="Y215" s="1" t="str">
        <f t="shared" si="39"/>
        <v>GREATER THAN 50000</v>
      </c>
    </row>
    <row r="216" spans="1:25" ht="60.75" x14ac:dyDescent="0.3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17">
        <f t="shared" si="36"/>
        <v>42069.432280092595</v>
      </c>
      <c r="L216" s="17">
        <f t="shared" si="36"/>
        <v>42009.432280092595</v>
      </c>
      <c r="M216" s="5" t="b">
        <v>0</v>
      </c>
      <c r="N216" s="5">
        <v>1</v>
      </c>
      <c r="O216" s="5" t="b">
        <v>0</v>
      </c>
      <c r="P216" s="5" t="s">
        <v>8268</v>
      </c>
      <c r="Q216" s="10">
        <f t="shared" si="31"/>
        <v>8.0000000000000002E-3</v>
      </c>
      <c r="R216" s="12">
        <f t="shared" si="32"/>
        <v>8.0000000000000002E-3</v>
      </c>
      <c r="S216" s="13" t="str">
        <f t="shared" si="37"/>
        <v>Film</v>
      </c>
      <c r="T216" s="13" t="str">
        <f t="shared" si="33"/>
        <v>Video/Drama</v>
      </c>
      <c r="U216" s="18" t="str">
        <f t="shared" si="34"/>
        <v>Mar</v>
      </c>
      <c r="V216" s="18" t="str">
        <f t="shared" si="35"/>
        <v>Jan</v>
      </c>
      <c r="W216" s="1">
        <f t="shared" si="38"/>
        <v>2015</v>
      </c>
      <c r="X216" s="1">
        <f t="shared" si="38"/>
        <v>2015</v>
      </c>
      <c r="Y216" s="1" t="str">
        <f t="shared" si="39"/>
        <v>10000 to 14999</v>
      </c>
    </row>
    <row r="217" spans="1:25" ht="40.5" x14ac:dyDescent="0.3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17">
        <f t="shared" si="36"/>
        <v>42417.790972222218</v>
      </c>
      <c r="L217" s="17">
        <f t="shared" si="36"/>
        <v>42375.021782407406</v>
      </c>
      <c r="M217" s="5" t="b">
        <v>0</v>
      </c>
      <c r="N217" s="5">
        <v>1</v>
      </c>
      <c r="O217" s="5" t="b">
        <v>0</v>
      </c>
      <c r="P217" s="5" t="s">
        <v>8268</v>
      </c>
      <c r="Q217" s="10">
        <f t="shared" si="31"/>
        <v>0.22727272727272727</v>
      </c>
      <c r="R217" s="12">
        <f t="shared" si="32"/>
        <v>2.2727272727272728E-2</v>
      </c>
      <c r="S217" s="13" t="str">
        <f t="shared" si="37"/>
        <v>Film</v>
      </c>
      <c r="T217" s="13" t="str">
        <f t="shared" si="33"/>
        <v>Video/Drama</v>
      </c>
      <c r="U217" s="18" t="str">
        <f t="shared" si="34"/>
        <v>Feb</v>
      </c>
      <c r="V217" s="18" t="str">
        <f t="shared" si="35"/>
        <v>Jan</v>
      </c>
      <c r="W217" s="1">
        <f t="shared" si="38"/>
        <v>2016</v>
      </c>
      <c r="X217" s="1">
        <f t="shared" si="38"/>
        <v>2016</v>
      </c>
      <c r="Y217" s="1" t="str">
        <f t="shared" si="39"/>
        <v>1000 to 4999</v>
      </c>
    </row>
    <row r="218" spans="1:25" ht="40.5" x14ac:dyDescent="0.3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17">
        <f t="shared" si="36"/>
        <v>42116.708761574067</v>
      </c>
      <c r="L218" s="17">
        <f t="shared" si="36"/>
        <v>42066.750428240739</v>
      </c>
      <c r="M218" s="5" t="b">
        <v>0</v>
      </c>
      <c r="N218" s="5">
        <v>84</v>
      </c>
      <c r="O218" s="5" t="b">
        <v>0</v>
      </c>
      <c r="P218" s="5" t="s">
        <v>8268</v>
      </c>
      <c r="Q218" s="10">
        <f t="shared" si="31"/>
        <v>55.698439999999998</v>
      </c>
      <c r="R218" s="12">
        <f t="shared" si="32"/>
        <v>0.16800000000000001</v>
      </c>
      <c r="S218" s="13" t="str">
        <f t="shared" si="37"/>
        <v>Film</v>
      </c>
      <c r="T218" s="13" t="str">
        <f t="shared" si="33"/>
        <v>Video/Drama</v>
      </c>
      <c r="U218" s="18" t="str">
        <f t="shared" si="34"/>
        <v>Apr</v>
      </c>
      <c r="V218" s="18" t="str">
        <f t="shared" si="35"/>
        <v>Mar</v>
      </c>
      <c r="W218" s="1">
        <f t="shared" si="38"/>
        <v>2015</v>
      </c>
      <c r="X218" s="1">
        <f t="shared" si="38"/>
        <v>2015</v>
      </c>
      <c r="Y218" s="1" t="str">
        <f t="shared" si="39"/>
        <v>GREATER THAN 50000</v>
      </c>
    </row>
    <row r="219" spans="1:25" x14ac:dyDescent="0.3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17">
        <f t="shared" si="36"/>
        <v>42001.432280092595</v>
      </c>
      <c r="L219" s="17">
        <f t="shared" si="36"/>
        <v>41970.432280092595</v>
      </c>
      <c r="M219" s="5" t="b">
        <v>0</v>
      </c>
      <c r="N219" s="5">
        <v>38</v>
      </c>
      <c r="O219" s="5" t="b">
        <v>0</v>
      </c>
      <c r="P219" s="5" t="s">
        <v>8268</v>
      </c>
      <c r="Q219" s="10">
        <f t="shared" si="31"/>
        <v>11.943</v>
      </c>
      <c r="R219" s="12">
        <f t="shared" si="32"/>
        <v>3.7999999999999999E-2</v>
      </c>
      <c r="S219" s="13" t="str">
        <f t="shared" si="37"/>
        <v>Film</v>
      </c>
      <c r="T219" s="13" t="str">
        <f t="shared" si="33"/>
        <v>Video/Drama</v>
      </c>
      <c r="U219" s="18" t="str">
        <f t="shared" si="34"/>
        <v>Dec</v>
      </c>
      <c r="V219" s="18" t="str">
        <f t="shared" si="35"/>
        <v>Nov</v>
      </c>
      <c r="W219" s="1">
        <f t="shared" si="38"/>
        <v>2014</v>
      </c>
      <c r="X219" s="1">
        <f t="shared" si="38"/>
        <v>2014</v>
      </c>
      <c r="Y219" s="1" t="str">
        <f t="shared" si="39"/>
        <v>GREATER THAN 50000</v>
      </c>
    </row>
    <row r="220" spans="1:25" ht="40.5" x14ac:dyDescent="0.3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17">
        <f t="shared" si="36"/>
        <v>42139.420011574075</v>
      </c>
      <c r="L220" s="17">
        <f t="shared" si="36"/>
        <v>42079.420011574075</v>
      </c>
      <c r="M220" s="5" t="b">
        <v>0</v>
      </c>
      <c r="N220" s="5">
        <v>1</v>
      </c>
      <c r="O220" s="5" t="b">
        <v>0</v>
      </c>
      <c r="P220" s="5" t="s">
        <v>8268</v>
      </c>
      <c r="Q220" s="10">
        <f t="shared" si="31"/>
        <v>2</v>
      </c>
      <c r="R220" s="12">
        <f t="shared" si="32"/>
        <v>0.02</v>
      </c>
      <c r="S220" s="13" t="str">
        <f t="shared" si="37"/>
        <v>Film</v>
      </c>
      <c r="T220" s="13" t="str">
        <f t="shared" si="33"/>
        <v>Video/Drama</v>
      </c>
      <c r="U220" s="18" t="str">
        <f t="shared" si="34"/>
        <v>May</v>
      </c>
      <c r="V220" s="18" t="str">
        <f t="shared" si="35"/>
        <v>Mar</v>
      </c>
      <c r="W220" s="1">
        <f t="shared" si="38"/>
        <v>2015</v>
      </c>
      <c r="X220" s="1">
        <f t="shared" si="38"/>
        <v>2015</v>
      </c>
      <c r="Y220" s="1" t="str">
        <f t="shared" si="39"/>
        <v>5000 to 9999</v>
      </c>
    </row>
    <row r="221" spans="1:25" ht="40.5" x14ac:dyDescent="0.3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17">
        <f t="shared" si="36"/>
        <v>42461.082638888889</v>
      </c>
      <c r="L221" s="17">
        <f t="shared" si="36"/>
        <v>42429.118344907409</v>
      </c>
      <c r="M221" s="5" t="b">
        <v>0</v>
      </c>
      <c r="N221" s="5">
        <v>76</v>
      </c>
      <c r="O221" s="5" t="b">
        <v>0</v>
      </c>
      <c r="P221" s="5" t="s">
        <v>8268</v>
      </c>
      <c r="Q221" s="10">
        <f t="shared" si="31"/>
        <v>17.63</v>
      </c>
      <c r="R221" s="12">
        <f t="shared" si="32"/>
        <v>0.152</v>
      </c>
      <c r="S221" s="13" t="str">
        <f t="shared" si="37"/>
        <v>Film</v>
      </c>
      <c r="T221" s="13" t="str">
        <f t="shared" si="33"/>
        <v>Video/Drama</v>
      </c>
      <c r="U221" s="18" t="str">
        <f t="shared" si="34"/>
        <v>Apr</v>
      </c>
      <c r="V221" s="18" t="str">
        <f t="shared" si="35"/>
        <v>Feb</v>
      </c>
      <c r="W221" s="1">
        <f t="shared" si="38"/>
        <v>2016</v>
      </c>
      <c r="X221" s="1">
        <f t="shared" si="38"/>
        <v>2016</v>
      </c>
      <c r="Y221" s="1" t="str">
        <f t="shared" si="39"/>
        <v>GREATER THAN 50000</v>
      </c>
    </row>
    <row r="222" spans="1:25" ht="40.5" x14ac:dyDescent="0.3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17">
        <f t="shared" si="36"/>
        <v>42236.629166666666</v>
      </c>
      <c r="L222" s="17">
        <f t="shared" si="36"/>
        <v>42195.435532407406</v>
      </c>
      <c r="M222" s="5" t="b">
        <v>0</v>
      </c>
      <c r="N222" s="5">
        <v>3</v>
      </c>
      <c r="O222" s="5" t="b">
        <v>0</v>
      </c>
      <c r="P222" s="5" t="s">
        <v>8268</v>
      </c>
      <c r="Q222" s="10">
        <f t="shared" si="31"/>
        <v>0.72</v>
      </c>
      <c r="R222" s="12">
        <f t="shared" si="32"/>
        <v>6.0000000000000001E-3</v>
      </c>
      <c r="S222" s="13" t="str">
        <f t="shared" si="37"/>
        <v>Film</v>
      </c>
      <c r="T222" s="13" t="str">
        <f t="shared" si="33"/>
        <v>Video/Drama</v>
      </c>
      <c r="U222" s="18" t="str">
        <f t="shared" si="34"/>
        <v>Aug</v>
      </c>
      <c r="V222" s="18" t="str">
        <f t="shared" si="35"/>
        <v>Jul</v>
      </c>
      <c r="W222" s="1">
        <f t="shared" si="38"/>
        <v>2015</v>
      </c>
      <c r="X222" s="1">
        <f t="shared" si="38"/>
        <v>2015</v>
      </c>
      <c r="Y222" s="1" t="str">
        <f t="shared" si="39"/>
        <v>GREATER THAN 50000</v>
      </c>
    </row>
    <row r="223" spans="1:25" x14ac:dyDescent="0.3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17">
        <f t="shared" si="36"/>
        <v>42091.587546296294</v>
      </c>
      <c r="L223" s="17">
        <f t="shared" si="36"/>
        <v>42031.629212962966</v>
      </c>
      <c r="M223" s="5" t="b">
        <v>0</v>
      </c>
      <c r="N223" s="5">
        <v>0</v>
      </c>
      <c r="O223" s="5" t="b">
        <v>0</v>
      </c>
      <c r="P223" s="5" t="s">
        <v>8268</v>
      </c>
      <c r="Q223" s="10">
        <f t="shared" si="31"/>
        <v>0</v>
      </c>
      <c r="R223" s="12">
        <f t="shared" si="32"/>
        <v>0</v>
      </c>
      <c r="S223" s="13" t="str">
        <f t="shared" si="37"/>
        <v>Film</v>
      </c>
      <c r="T223" s="13" t="str">
        <f t="shared" si="33"/>
        <v>Video/Drama</v>
      </c>
      <c r="U223" s="18" t="str">
        <f t="shared" si="34"/>
        <v>Mar</v>
      </c>
      <c r="V223" s="18" t="str">
        <f t="shared" si="35"/>
        <v>Jan</v>
      </c>
      <c r="W223" s="1">
        <f t="shared" si="38"/>
        <v>2015</v>
      </c>
      <c r="X223" s="1">
        <f t="shared" si="38"/>
        <v>2015</v>
      </c>
      <c r="Y223" s="1" t="str">
        <f t="shared" si="39"/>
        <v>GREATER THAN 50000</v>
      </c>
    </row>
    <row r="224" spans="1:25" ht="40.5" x14ac:dyDescent="0.3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17">
        <f t="shared" si="36"/>
        <v>42089.902083333327</v>
      </c>
      <c r="L224" s="17">
        <f t="shared" si="36"/>
        <v>42031.561550925922</v>
      </c>
      <c r="M224" s="5" t="b">
        <v>0</v>
      </c>
      <c r="N224" s="5">
        <v>2</v>
      </c>
      <c r="O224" s="5" t="b">
        <v>0</v>
      </c>
      <c r="P224" s="5" t="s">
        <v>8268</v>
      </c>
      <c r="Q224" s="10">
        <f t="shared" si="31"/>
        <v>13</v>
      </c>
      <c r="R224" s="12">
        <f t="shared" si="32"/>
        <v>0.2</v>
      </c>
      <c r="S224" s="13" t="str">
        <f t="shared" si="37"/>
        <v>Film</v>
      </c>
      <c r="T224" s="13" t="str">
        <f t="shared" si="33"/>
        <v>Video/Drama</v>
      </c>
      <c r="U224" s="18" t="str">
        <f t="shared" si="34"/>
        <v>Mar</v>
      </c>
      <c r="V224" s="18" t="str">
        <f t="shared" si="35"/>
        <v>Jan</v>
      </c>
      <c r="W224" s="1">
        <f t="shared" si="38"/>
        <v>2015</v>
      </c>
      <c r="X224" s="1">
        <f t="shared" si="38"/>
        <v>2015</v>
      </c>
      <c r="Y224" s="1" t="str">
        <f t="shared" si="39"/>
        <v>1000 to 4999</v>
      </c>
    </row>
    <row r="225" spans="1:25" ht="40.5" x14ac:dyDescent="0.3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17">
        <f t="shared" si="36"/>
        <v>42511.836805555555</v>
      </c>
      <c r="L225" s="17">
        <f t="shared" si="36"/>
        <v>42481.839699074073</v>
      </c>
      <c r="M225" s="5" t="b">
        <v>0</v>
      </c>
      <c r="N225" s="5">
        <v>0</v>
      </c>
      <c r="O225" s="5" t="b">
        <v>0</v>
      </c>
      <c r="P225" s="5" t="s">
        <v>8268</v>
      </c>
      <c r="Q225" s="10">
        <f t="shared" si="31"/>
        <v>0</v>
      </c>
      <c r="R225" s="12">
        <f t="shared" si="32"/>
        <v>0</v>
      </c>
      <c r="S225" s="13" t="str">
        <f t="shared" si="37"/>
        <v>Film</v>
      </c>
      <c r="T225" s="13" t="str">
        <f t="shared" si="33"/>
        <v>Video/Drama</v>
      </c>
      <c r="U225" s="18" t="str">
        <f t="shared" si="34"/>
        <v>May</v>
      </c>
      <c r="V225" s="18" t="str">
        <f t="shared" si="35"/>
        <v>Apr</v>
      </c>
      <c r="W225" s="1">
        <f t="shared" si="38"/>
        <v>2016</v>
      </c>
      <c r="X225" s="1">
        <f t="shared" si="38"/>
        <v>2016</v>
      </c>
      <c r="Y225" s="1" t="str">
        <f t="shared" si="39"/>
        <v>GREATER THAN 50000</v>
      </c>
    </row>
    <row r="226" spans="1:25" ht="60.75" x14ac:dyDescent="0.3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17">
        <f t="shared" si="36"/>
        <v>42195.026921296296</v>
      </c>
      <c r="L226" s="17">
        <f t="shared" si="36"/>
        <v>42135.026921296296</v>
      </c>
      <c r="M226" s="5" t="b">
        <v>0</v>
      </c>
      <c r="N226" s="5">
        <v>0</v>
      </c>
      <c r="O226" s="5" t="b">
        <v>0</v>
      </c>
      <c r="P226" s="5" t="s">
        <v>8268</v>
      </c>
      <c r="Q226" s="10">
        <f t="shared" si="31"/>
        <v>0</v>
      </c>
      <c r="R226" s="12">
        <f t="shared" si="32"/>
        <v>0</v>
      </c>
      <c r="S226" s="13" t="str">
        <f t="shared" si="37"/>
        <v>Film</v>
      </c>
      <c r="T226" s="13" t="str">
        <f t="shared" si="33"/>
        <v>Video/Drama</v>
      </c>
      <c r="U226" s="18" t="str">
        <f t="shared" si="34"/>
        <v>Jul</v>
      </c>
      <c r="V226" s="18" t="str">
        <f t="shared" si="35"/>
        <v>May</v>
      </c>
      <c r="W226" s="1">
        <f t="shared" si="38"/>
        <v>2015</v>
      </c>
      <c r="X226" s="1">
        <f t="shared" si="38"/>
        <v>2015</v>
      </c>
      <c r="Y226" s="1" t="str">
        <f t="shared" si="39"/>
        <v>GREATER THAN 50000</v>
      </c>
    </row>
    <row r="227" spans="1:25" ht="40.5" x14ac:dyDescent="0.3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17">
        <f t="shared" si="36"/>
        <v>42468.711273148147</v>
      </c>
      <c r="L227" s="17">
        <f t="shared" si="36"/>
        <v>42438.752939814811</v>
      </c>
      <c r="M227" s="5" t="b">
        <v>0</v>
      </c>
      <c r="N227" s="5">
        <v>0</v>
      </c>
      <c r="O227" s="5" t="b">
        <v>0</v>
      </c>
      <c r="P227" s="5" t="s">
        <v>8268</v>
      </c>
      <c r="Q227" s="10">
        <f t="shared" si="31"/>
        <v>0</v>
      </c>
      <c r="R227" s="12">
        <f t="shared" si="32"/>
        <v>0</v>
      </c>
      <c r="S227" s="13" t="str">
        <f t="shared" si="37"/>
        <v>Film</v>
      </c>
      <c r="T227" s="13" t="str">
        <f t="shared" si="33"/>
        <v>Video/Drama</v>
      </c>
      <c r="U227" s="18" t="str">
        <f t="shared" si="34"/>
        <v>Apr</v>
      </c>
      <c r="V227" s="18" t="str">
        <f t="shared" si="35"/>
        <v>Mar</v>
      </c>
      <c r="W227" s="1">
        <f t="shared" si="38"/>
        <v>2016</v>
      </c>
      <c r="X227" s="1">
        <f t="shared" si="38"/>
        <v>2016</v>
      </c>
      <c r="Y227" s="1" t="str">
        <f t="shared" si="39"/>
        <v>Less than 1000</v>
      </c>
    </row>
    <row r="228" spans="1:25" ht="40.5" x14ac:dyDescent="0.3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17">
        <f t="shared" si="36"/>
        <v>42155.186805555553</v>
      </c>
      <c r="L228" s="17">
        <f t="shared" si="36"/>
        <v>42106.457685185182</v>
      </c>
      <c r="M228" s="5" t="b">
        <v>0</v>
      </c>
      <c r="N228" s="5">
        <v>2</v>
      </c>
      <c r="O228" s="5" t="b">
        <v>0</v>
      </c>
      <c r="P228" s="5" t="s">
        <v>8268</v>
      </c>
      <c r="Q228" s="10">
        <f t="shared" si="31"/>
        <v>0.86206896551724133</v>
      </c>
      <c r="R228" s="12">
        <f t="shared" si="32"/>
        <v>6.8965517241379309E-3</v>
      </c>
      <c r="S228" s="13" t="str">
        <f t="shared" si="37"/>
        <v>Film</v>
      </c>
      <c r="T228" s="13" t="str">
        <f t="shared" si="33"/>
        <v>Video/Drama</v>
      </c>
      <c r="U228" s="18" t="str">
        <f t="shared" si="34"/>
        <v>May</v>
      </c>
      <c r="V228" s="18" t="str">
        <f t="shared" si="35"/>
        <v>Apr</v>
      </c>
      <c r="W228" s="1">
        <f t="shared" si="38"/>
        <v>2015</v>
      </c>
      <c r="X228" s="1">
        <f t="shared" si="38"/>
        <v>2015</v>
      </c>
      <c r="Y228" s="1" t="str">
        <f t="shared" si="39"/>
        <v>25000 to 29999</v>
      </c>
    </row>
    <row r="229" spans="1:25" ht="40.5" x14ac:dyDescent="0.3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17">
        <f t="shared" si="36"/>
        <v>42194.685659722221</v>
      </c>
      <c r="L229" s="17">
        <f t="shared" si="36"/>
        <v>42164.685659722221</v>
      </c>
      <c r="M229" s="5" t="b">
        <v>0</v>
      </c>
      <c r="N229" s="5">
        <v>0</v>
      </c>
      <c r="O229" s="5" t="b">
        <v>0</v>
      </c>
      <c r="P229" s="5" t="s">
        <v>8268</v>
      </c>
      <c r="Q229" s="10">
        <f t="shared" si="31"/>
        <v>0</v>
      </c>
      <c r="R229" s="12">
        <f t="shared" si="32"/>
        <v>0</v>
      </c>
      <c r="S229" s="13" t="str">
        <f t="shared" si="37"/>
        <v>Film</v>
      </c>
      <c r="T229" s="13" t="str">
        <f t="shared" si="33"/>
        <v>Video/Drama</v>
      </c>
      <c r="U229" s="18" t="str">
        <f t="shared" si="34"/>
        <v>Jul</v>
      </c>
      <c r="V229" s="18" t="str">
        <f t="shared" si="35"/>
        <v>Jun</v>
      </c>
      <c r="W229" s="1">
        <f t="shared" si="38"/>
        <v>2015</v>
      </c>
      <c r="X229" s="1">
        <f t="shared" si="38"/>
        <v>2015</v>
      </c>
      <c r="Y229" s="1" t="str">
        <f t="shared" si="39"/>
        <v>25000 to 29999</v>
      </c>
    </row>
    <row r="230" spans="1:25" ht="40.5" x14ac:dyDescent="0.3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17">
        <f t="shared" si="36"/>
        <v>42156.478067129625</v>
      </c>
      <c r="L230" s="17">
        <f t="shared" si="36"/>
        <v>42096.478067129625</v>
      </c>
      <c r="M230" s="5" t="b">
        <v>0</v>
      </c>
      <c r="N230" s="5">
        <v>0</v>
      </c>
      <c r="O230" s="5" t="b">
        <v>0</v>
      </c>
      <c r="P230" s="5" t="s">
        <v>8268</v>
      </c>
      <c r="Q230" s="10">
        <f t="shared" si="31"/>
        <v>0</v>
      </c>
      <c r="R230" s="12">
        <f t="shared" si="32"/>
        <v>0</v>
      </c>
      <c r="S230" s="13" t="str">
        <f t="shared" si="37"/>
        <v>Film</v>
      </c>
      <c r="T230" s="13" t="str">
        <f t="shared" si="33"/>
        <v>Video/Drama</v>
      </c>
      <c r="U230" s="18" t="str">
        <f t="shared" si="34"/>
        <v>Jun</v>
      </c>
      <c r="V230" s="18" t="str">
        <f t="shared" si="35"/>
        <v>Apr</v>
      </c>
      <c r="W230" s="1">
        <f t="shared" si="38"/>
        <v>2015</v>
      </c>
      <c r="X230" s="1">
        <f t="shared" si="38"/>
        <v>2015</v>
      </c>
      <c r="Y230" s="1" t="str">
        <f t="shared" si="39"/>
        <v>5000 to 9999</v>
      </c>
    </row>
    <row r="231" spans="1:25" ht="40.5" x14ac:dyDescent="0.3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17">
        <f t="shared" si="36"/>
        <v>42413.725659722222</v>
      </c>
      <c r="L231" s="17">
        <f t="shared" si="36"/>
        <v>42383.725659722222</v>
      </c>
      <c r="M231" s="5" t="b">
        <v>0</v>
      </c>
      <c r="N231" s="5">
        <v>0</v>
      </c>
      <c r="O231" s="5" t="b">
        <v>0</v>
      </c>
      <c r="P231" s="5" t="s">
        <v>8268</v>
      </c>
      <c r="Q231" s="10">
        <f t="shared" si="31"/>
        <v>0</v>
      </c>
      <c r="R231" s="12">
        <f t="shared" si="32"/>
        <v>0</v>
      </c>
      <c r="S231" s="13" t="str">
        <f t="shared" si="37"/>
        <v>Film</v>
      </c>
      <c r="T231" s="13" t="str">
        <f t="shared" si="33"/>
        <v>Video/Drama</v>
      </c>
      <c r="U231" s="18" t="str">
        <f t="shared" si="34"/>
        <v>Feb</v>
      </c>
      <c r="V231" s="18" t="str">
        <f t="shared" si="35"/>
        <v>Jan</v>
      </c>
      <c r="W231" s="1">
        <f t="shared" si="38"/>
        <v>2016</v>
      </c>
      <c r="X231" s="1">
        <f t="shared" si="38"/>
        <v>2016</v>
      </c>
      <c r="Y231" s="1" t="str">
        <f t="shared" si="39"/>
        <v>1000 to 4999</v>
      </c>
    </row>
    <row r="232" spans="1:25" ht="40.5" x14ac:dyDescent="0.3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17">
        <f t="shared" si="36"/>
        <v>42159.568877314814</v>
      </c>
      <c r="L232" s="17">
        <f t="shared" si="36"/>
        <v>42129.568877314814</v>
      </c>
      <c r="M232" s="5" t="b">
        <v>0</v>
      </c>
      <c r="N232" s="5">
        <v>2</v>
      </c>
      <c r="O232" s="5" t="b">
        <v>0</v>
      </c>
      <c r="P232" s="5" t="s">
        <v>8268</v>
      </c>
      <c r="Q232" s="10">
        <f t="shared" si="31"/>
        <v>0.4</v>
      </c>
      <c r="R232" s="12">
        <f t="shared" si="32"/>
        <v>1.3333333333333334E-2</v>
      </c>
      <c r="S232" s="13" t="str">
        <f t="shared" si="37"/>
        <v>Film</v>
      </c>
      <c r="T232" s="13" t="str">
        <f t="shared" si="33"/>
        <v>Video/Drama</v>
      </c>
      <c r="U232" s="18" t="str">
        <f t="shared" si="34"/>
        <v>Jun</v>
      </c>
      <c r="V232" s="18" t="str">
        <f t="shared" si="35"/>
        <v>May</v>
      </c>
      <c r="W232" s="1">
        <f t="shared" si="38"/>
        <v>2015</v>
      </c>
      <c r="X232" s="1">
        <f t="shared" si="38"/>
        <v>2015</v>
      </c>
      <c r="Y232" s="1" t="str">
        <f t="shared" si="39"/>
        <v>15000 to 19999</v>
      </c>
    </row>
    <row r="233" spans="1:25" ht="60.75" x14ac:dyDescent="0.3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17">
        <f t="shared" si="36"/>
        <v>42371.75059027777</v>
      </c>
      <c r="L233" s="17">
        <f t="shared" si="36"/>
        <v>42341.75059027777</v>
      </c>
      <c r="M233" s="5" t="b">
        <v>0</v>
      </c>
      <c r="N233" s="5">
        <v>0</v>
      </c>
      <c r="O233" s="5" t="b">
        <v>0</v>
      </c>
      <c r="P233" s="5" t="s">
        <v>8268</v>
      </c>
      <c r="Q233" s="10">
        <f t="shared" si="31"/>
        <v>0</v>
      </c>
      <c r="R233" s="12">
        <f t="shared" si="32"/>
        <v>0</v>
      </c>
      <c r="S233" s="13" t="str">
        <f t="shared" si="37"/>
        <v>Film</v>
      </c>
      <c r="T233" s="13" t="str">
        <f t="shared" si="33"/>
        <v>Video/Drama</v>
      </c>
      <c r="U233" s="18" t="str">
        <f t="shared" si="34"/>
        <v>Jan</v>
      </c>
      <c r="V233" s="18" t="str">
        <f t="shared" si="35"/>
        <v>Dec</v>
      </c>
      <c r="W233" s="1">
        <f t="shared" si="38"/>
        <v>2016</v>
      </c>
      <c r="X233" s="1">
        <f t="shared" si="38"/>
        <v>2015</v>
      </c>
      <c r="Y233" s="1" t="str">
        <f t="shared" si="39"/>
        <v>GREATER THAN 50000</v>
      </c>
    </row>
    <row r="234" spans="1:25" ht="40.5" x14ac:dyDescent="0.3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17">
        <f t="shared" si="36"/>
        <v>42062.617430555554</v>
      </c>
      <c r="L234" s="17">
        <f t="shared" si="36"/>
        <v>42032.617430555554</v>
      </c>
      <c r="M234" s="5" t="b">
        <v>0</v>
      </c>
      <c r="N234" s="5">
        <v>7</v>
      </c>
      <c r="O234" s="5" t="b">
        <v>0</v>
      </c>
      <c r="P234" s="5" t="s">
        <v>8268</v>
      </c>
      <c r="Q234" s="10">
        <f t="shared" si="31"/>
        <v>2.75</v>
      </c>
      <c r="R234" s="12">
        <f t="shared" si="32"/>
        <v>0.17499999999999999</v>
      </c>
      <c r="S234" s="13" t="str">
        <f t="shared" si="37"/>
        <v>Film</v>
      </c>
      <c r="T234" s="13" t="str">
        <f t="shared" si="33"/>
        <v>Video/Drama</v>
      </c>
      <c r="U234" s="18" t="str">
        <f t="shared" si="34"/>
        <v>Feb</v>
      </c>
      <c r="V234" s="18" t="str">
        <f t="shared" si="35"/>
        <v>Jan</v>
      </c>
      <c r="W234" s="1">
        <f t="shared" si="38"/>
        <v>2015</v>
      </c>
      <c r="X234" s="1">
        <f t="shared" si="38"/>
        <v>2015</v>
      </c>
      <c r="Y234" s="1" t="str">
        <f t="shared" si="39"/>
        <v>1000 to 4999</v>
      </c>
    </row>
    <row r="235" spans="1:25" ht="40.5" x14ac:dyDescent="0.3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17">
        <f t="shared" si="36"/>
        <v>42642.703379629624</v>
      </c>
      <c r="L235" s="17">
        <f t="shared" si="36"/>
        <v>42612.703379629624</v>
      </c>
      <c r="M235" s="5" t="b">
        <v>0</v>
      </c>
      <c r="N235" s="5">
        <v>0</v>
      </c>
      <c r="O235" s="5" t="b">
        <v>0</v>
      </c>
      <c r="P235" s="5" t="s">
        <v>8268</v>
      </c>
      <c r="Q235" s="10">
        <f t="shared" si="31"/>
        <v>0</v>
      </c>
      <c r="R235" s="12">
        <f t="shared" si="32"/>
        <v>0</v>
      </c>
      <c r="S235" s="13" t="str">
        <f t="shared" si="37"/>
        <v>Film</v>
      </c>
      <c r="T235" s="13" t="str">
        <f t="shared" si="33"/>
        <v>Video/Drama</v>
      </c>
      <c r="U235" s="18" t="str">
        <f t="shared" si="34"/>
        <v>Sep</v>
      </c>
      <c r="V235" s="18" t="str">
        <f t="shared" si="35"/>
        <v>Aug</v>
      </c>
      <c r="W235" s="1">
        <f t="shared" si="38"/>
        <v>2016</v>
      </c>
      <c r="X235" s="1">
        <f t="shared" si="38"/>
        <v>2016</v>
      </c>
      <c r="Y235" s="1" t="str">
        <f t="shared" si="39"/>
        <v>GREATER THAN 50000</v>
      </c>
    </row>
    <row r="236" spans="1:25" ht="40.5" x14ac:dyDescent="0.3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17">
        <f t="shared" si="36"/>
        <v>42175.82707175926</v>
      </c>
      <c r="L236" s="17">
        <f t="shared" si="36"/>
        <v>42135.82707175926</v>
      </c>
      <c r="M236" s="5" t="b">
        <v>0</v>
      </c>
      <c r="N236" s="5">
        <v>5</v>
      </c>
      <c r="O236" s="5" t="b">
        <v>0</v>
      </c>
      <c r="P236" s="5" t="s">
        <v>8268</v>
      </c>
      <c r="Q236" s="10">
        <f t="shared" si="31"/>
        <v>40.1</v>
      </c>
      <c r="R236" s="12">
        <f t="shared" si="32"/>
        <v>0.5</v>
      </c>
      <c r="S236" s="13" t="str">
        <f t="shared" si="37"/>
        <v>Film</v>
      </c>
      <c r="T236" s="13" t="str">
        <f t="shared" si="33"/>
        <v>Video/Drama</v>
      </c>
      <c r="U236" s="18" t="str">
        <f t="shared" si="34"/>
        <v>Jun</v>
      </c>
      <c r="V236" s="18" t="str">
        <f t="shared" si="35"/>
        <v>May</v>
      </c>
      <c r="W236" s="1">
        <f t="shared" si="38"/>
        <v>2015</v>
      </c>
      <c r="X236" s="1">
        <f t="shared" si="38"/>
        <v>2015</v>
      </c>
      <c r="Y236" s="1" t="str">
        <f t="shared" si="39"/>
        <v>1000 to 4999</v>
      </c>
    </row>
    <row r="237" spans="1:25" ht="40.5" x14ac:dyDescent="0.3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17">
        <f t="shared" si="36"/>
        <v>42194.700196759259</v>
      </c>
      <c r="L237" s="17">
        <f t="shared" si="36"/>
        <v>42164.700196759259</v>
      </c>
      <c r="M237" s="5" t="b">
        <v>0</v>
      </c>
      <c r="N237" s="5">
        <v>0</v>
      </c>
      <c r="O237" s="5" t="b">
        <v>0</v>
      </c>
      <c r="P237" s="5" t="s">
        <v>8268</v>
      </c>
      <c r="Q237" s="10">
        <f t="shared" si="31"/>
        <v>0</v>
      </c>
      <c r="R237" s="12">
        <f t="shared" si="32"/>
        <v>0</v>
      </c>
      <c r="S237" s="13" t="str">
        <f t="shared" si="37"/>
        <v>Film</v>
      </c>
      <c r="T237" s="13" t="str">
        <f t="shared" si="33"/>
        <v>Video/Drama</v>
      </c>
      <c r="U237" s="18" t="str">
        <f t="shared" si="34"/>
        <v>Jul</v>
      </c>
      <c r="V237" s="18" t="str">
        <f t="shared" si="35"/>
        <v>Jun</v>
      </c>
      <c r="W237" s="1">
        <f t="shared" si="38"/>
        <v>2015</v>
      </c>
      <c r="X237" s="1">
        <f t="shared" si="38"/>
        <v>2015</v>
      </c>
      <c r="Y237" s="1" t="str">
        <f t="shared" si="39"/>
        <v>10000 to 14999</v>
      </c>
    </row>
    <row r="238" spans="1:25" ht="40.5" x14ac:dyDescent="0.3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17">
        <f t="shared" si="36"/>
        <v>42373.791666666664</v>
      </c>
      <c r="L238" s="17">
        <f t="shared" si="36"/>
        <v>42320.876145833332</v>
      </c>
      <c r="M238" s="5" t="b">
        <v>0</v>
      </c>
      <c r="N238" s="5">
        <v>0</v>
      </c>
      <c r="O238" s="5" t="b">
        <v>0</v>
      </c>
      <c r="P238" s="5" t="s">
        <v>8268</v>
      </c>
      <c r="Q238" s="10">
        <f t="shared" si="31"/>
        <v>0</v>
      </c>
      <c r="R238" s="12">
        <f t="shared" si="32"/>
        <v>0</v>
      </c>
      <c r="S238" s="13" t="str">
        <f t="shared" si="37"/>
        <v>Film</v>
      </c>
      <c r="T238" s="13" t="str">
        <f t="shared" si="33"/>
        <v>Video/Drama</v>
      </c>
      <c r="U238" s="18" t="str">
        <f t="shared" si="34"/>
        <v>Jan</v>
      </c>
      <c r="V238" s="18" t="str">
        <f t="shared" si="35"/>
        <v>Nov</v>
      </c>
      <c r="W238" s="1">
        <f t="shared" si="38"/>
        <v>2016</v>
      </c>
      <c r="X238" s="1">
        <f t="shared" si="38"/>
        <v>2015</v>
      </c>
      <c r="Y238" s="1" t="str">
        <f t="shared" si="39"/>
        <v>GREATER THAN 50000</v>
      </c>
    </row>
    <row r="239" spans="1:25" x14ac:dyDescent="0.3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17">
        <f t="shared" si="36"/>
        <v>42437.368854166663</v>
      </c>
      <c r="L239" s="17">
        <f t="shared" si="36"/>
        <v>42377.368854166663</v>
      </c>
      <c r="M239" s="5" t="b">
        <v>0</v>
      </c>
      <c r="N239" s="5">
        <v>1</v>
      </c>
      <c r="O239" s="5" t="b">
        <v>0</v>
      </c>
      <c r="P239" s="5" t="s">
        <v>8268</v>
      </c>
      <c r="Q239" s="10">
        <f t="shared" si="31"/>
        <v>0.33333333333333331</v>
      </c>
      <c r="R239" s="12">
        <f t="shared" si="32"/>
        <v>6.6666666666666671E-3</v>
      </c>
      <c r="S239" s="13" t="str">
        <f t="shared" si="37"/>
        <v>Film</v>
      </c>
      <c r="T239" s="13" t="str">
        <f t="shared" si="33"/>
        <v>Video/Drama</v>
      </c>
      <c r="U239" s="18" t="str">
        <f t="shared" si="34"/>
        <v>Mar</v>
      </c>
      <c r="V239" s="18" t="str">
        <f t="shared" si="35"/>
        <v>Jan</v>
      </c>
      <c r="W239" s="1">
        <f t="shared" si="38"/>
        <v>2016</v>
      </c>
      <c r="X239" s="1">
        <f t="shared" si="38"/>
        <v>2016</v>
      </c>
      <c r="Y239" s="1" t="str">
        <f t="shared" si="39"/>
        <v>15000 to 19999</v>
      </c>
    </row>
    <row r="240" spans="1:25" ht="40.5" x14ac:dyDescent="0.3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17">
        <f t="shared" si="36"/>
        <v>42734.166666666664</v>
      </c>
      <c r="L240" s="17">
        <f t="shared" si="36"/>
        <v>42713.754166666666</v>
      </c>
      <c r="M240" s="5" t="b">
        <v>0</v>
      </c>
      <c r="N240" s="5">
        <v>0</v>
      </c>
      <c r="O240" s="5" t="b">
        <v>0</v>
      </c>
      <c r="P240" s="5" t="s">
        <v>8268</v>
      </c>
      <c r="Q240" s="10">
        <f t="shared" si="31"/>
        <v>0</v>
      </c>
      <c r="R240" s="12">
        <f t="shared" si="32"/>
        <v>0</v>
      </c>
      <c r="S240" s="13" t="str">
        <f t="shared" si="37"/>
        <v>Film</v>
      </c>
      <c r="T240" s="13" t="str">
        <f t="shared" si="33"/>
        <v>Video/Drama</v>
      </c>
      <c r="U240" s="18" t="str">
        <f t="shared" si="34"/>
        <v>Dec</v>
      </c>
      <c r="V240" s="18" t="str">
        <f t="shared" si="35"/>
        <v>Dec</v>
      </c>
      <c r="W240" s="1">
        <f t="shared" si="38"/>
        <v>2016</v>
      </c>
      <c r="X240" s="1">
        <f t="shared" si="38"/>
        <v>2016</v>
      </c>
      <c r="Y240" s="1" t="str">
        <f t="shared" si="39"/>
        <v>25000 to 29999</v>
      </c>
    </row>
    <row r="241" spans="1:25" ht="40.5" x14ac:dyDescent="0.3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17">
        <f t="shared" si="36"/>
        <v>42316.291666666664</v>
      </c>
      <c r="L241" s="17">
        <f t="shared" si="36"/>
        <v>42296.901967592588</v>
      </c>
      <c r="M241" s="5" t="b">
        <v>0</v>
      </c>
      <c r="N241" s="5">
        <v>5</v>
      </c>
      <c r="O241" s="5" t="b">
        <v>0</v>
      </c>
      <c r="P241" s="5" t="s">
        <v>8268</v>
      </c>
      <c r="Q241" s="10">
        <f t="shared" si="31"/>
        <v>25</v>
      </c>
      <c r="R241" s="12">
        <f t="shared" si="32"/>
        <v>0.5</v>
      </c>
      <c r="S241" s="13" t="str">
        <f t="shared" si="37"/>
        <v>Film</v>
      </c>
      <c r="T241" s="13" t="str">
        <f t="shared" si="33"/>
        <v>Video/Drama</v>
      </c>
      <c r="U241" s="18" t="str">
        <f t="shared" si="34"/>
        <v>Nov</v>
      </c>
      <c r="V241" s="18" t="str">
        <f t="shared" si="35"/>
        <v>Oct</v>
      </c>
      <c r="W241" s="1">
        <f t="shared" si="38"/>
        <v>2015</v>
      </c>
      <c r="X241" s="1">
        <f t="shared" si="38"/>
        <v>2015</v>
      </c>
      <c r="Y241" s="1" t="str">
        <f t="shared" si="39"/>
        <v>1000 to 4999</v>
      </c>
    </row>
    <row r="242" spans="1:25" ht="40.5" x14ac:dyDescent="0.3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17">
        <f t="shared" si="36"/>
        <v>41399.500127314815</v>
      </c>
      <c r="L242" s="17">
        <f t="shared" si="36"/>
        <v>41354.500127314815</v>
      </c>
      <c r="M242" s="5" t="b">
        <v>1</v>
      </c>
      <c r="N242" s="5">
        <v>137</v>
      </c>
      <c r="O242" s="5" t="b">
        <v>1</v>
      </c>
      <c r="P242" s="5" t="s">
        <v>8269</v>
      </c>
      <c r="Q242" s="10">
        <f t="shared" si="31"/>
        <v>107.63413333333334</v>
      </c>
      <c r="R242" s="12">
        <f t="shared" si="32"/>
        <v>0.91333333333333333</v>
      </c>
      <c r="S242" s="13" t="str">
        <f t="shared" si="37"/>
        <v>Film</v>
      </c>
      <c r="T242" s="13" t="str">
        <f t="shared" si="33"/>
        <v>Video/Documentary</v>
      </c>
      <c r="U242" s="18" t="str">
        <f t="shared" si="34"/>
        <v>May</v>
      </c>
      <c r="V242" s="18" t="str">
        <f t="shared" si="35"/>
        <v>Mar</v>
      </c>
      <c r="W242" s="1">
        <f t="shared" si="38"/>
        <v>2013</v>
      </c>
      <c r="X242" s="1">
        <f t="shared" si="38"/>
        <v>2013</v>
      </c>
      <c r="Y242" s="1" t="str">
        <f t="shared" si="39"/>
        <v>15000 to 19999</v>
      </c>
    </row>
    <row r="243" spans="1:25" ht="40.5" x14ac:dyDescent="0.3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17">
        <f t="shared" si="36"/>
        <v>41994.489629629628</v>
      </c>
      <c r="L243" s="17">
        <f t="shared" si="36"/>
        <v>41949.489629629628</v>
      </c>
      <c r="M243" s="5" t="b">
        <v>1</v>
      </c>
      <c r="N243" s="5">
        <v>376</v>
      </c>
      <c r="O243" s="5" t="b">
        <v>1</v>
      </c>
      <c r="P243" s="5" t="s">
        <v>8269</v>
      </c>
      <c r="Q243" s="10">
        <f t="shared" si="31"/>
        <v>112.63736263736264</v>
      </c>
      <c r="R243" s="12">
        <f t="shared" si="32"/>
        <v>1.0329670329670331</v>
      </c>
      <c r="S243" s="13" t="str">
        <f t="shared" si="37"/>
        <v>Film</v>
      </c>
      <c r="T243" s="13" t="str">
        <f t="shared" si="33"/>
        <v>Video/Documentary</v>
      </c>
      <c r="U243" s="18" t="str">
        <f t="shared" si="34"/>
        <v>Dec</v>
      </c>
      <c r="V243" s="18" t="str">
        <f t="shared" si="35"/>
        <v>Nov</v>
      </c>
      <c r="W243" s="1">
        <f t="shared" si="38"/>
        <v>2014</v>
      </c>
      <c r="X243" s="1">
        <f t="shared" si="38"/>
        <v>2014</v>
      </c>
      <c r="Y243" s="1" t="str">
        <f t="shared" si="39"/>
        <v>35000 to 39999</v>
      </c>
    </row>
    <row r="244" spans="1:25" ht="40.5" x14ac:dyDescent="0.3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17">
        <f t="shared" si="36"/>
        <v>40897.28460648148</v>
      </c>
      <c r="L244" s="17">
        <f t="shared" si="36"/>
        <v>40862.28460648148</v>
      </c>
      <c r="M244" s="5" t="b">
        <v>1</v>
      </c>
      <c r="N244" s="5">
        <v>202</v>
      </c>
      <c r="O244" s="5" t="b">
        <v>1</v>
      </c>
      <c r="P244" s="5" t="s">
        <v>8269</v>
      </c>
      <c r="Q244" s="10">
        <f t="shared" si="31"/>
        <v>113.46153846153847</v>
      </c>
      <c r="R244" s="12">
        <f t="shared" si="32"/>
        <v>1.5538461538461539</v>
      </c>
      <c r="S244" s="13" t="str">
        <f t="shared" si="37"/>
        <v>Film</v>
      </c>
      <c r="T244" s="13" t="str">
        <f t="shared" si="33"/>
        <v>Video/Documentary</v>
      </c>
      <c r="U244" s="18" t="str">
        <f t="shared" si="34"/>
        <v>Dec</v>
      </c>
      <c r="V244" s="18" t="str">
        <f t="shared" si="35"/>
        <v>Nov</v>
      </c>
      <c r="W244" s="1">
        <f t="shared" si="38"/>
        <v>2011</v>
      </c>
      <c r="X244" s="1">
        <f t="shared" si="38"/>
        <v>2011</v>
      </c>
      <c r="Y244" s="1" t="str">
        <f t="shared" si="39"/>
        <v>10000 to 14999</v>
      </c>
    </row>
    <row r="245" spans="1:25" ht="40.5" x14ac:dyDescent="0.3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17">
        <f t="shared" si="36"/>
        <v>41691.839166666665</v>
      </c>
      <c r="L245" s="17">
        <f t="shared" si="36"/>
        <v>41661.839166666665</v>
      </c>
      <c r="M245" s="5" t="b">
        <v>1</v>
      </c>
      <c r="N245" s="5">
        <v>328</v>
      </c>
      <c r="O245" s="5" t="b">
        <v>1</v>
      </c>
      <c r="P245" s="5" t="s">
        <v>8269</v>
      </c>
      <c r="Q245" s="10">
        <f t="shared" si="31"/>
        <v>102.592</v>
      </c>
      <c r="R245" s="12">
        <f t="shared" si="32"/>
        <v>1.3120000000000001</v>
      </c>
      <c r="S245" s="13" t="str">
        <f t="shared" si="37"/>
        <v>Film</v>
      </c>
      <c r="T245" s="13" t="str">
        <f t="shared" si="33"/>
        <v>Video/Documentary</v>
      </c>
      <c r="U245" s="18" t="str">
        <f t="shared" si="34"/>
        <v>Feb</v>
      </c>
      <c r="V245" s="18" t="str">
        <f t="shared" si="35"/>
        <v>Jan</v>
      </c>
      <c r="W245" s="1">
        <f t="shared" si="38"/>
        <v>2014</v>
      </c>
      <c r="X245" s="1">
        <f t="shared" si="38"/>
        <v>2014</v>
      </c>
      <c r="Y245" s="1" t="str">
        <f t="shared" si="39"/>
        <v>25000 to 29999</v>
      </c>
    </row>
    <row r="246" spans="1:25" ht="60.75" x14ac:dyDescent="0.35">
      <c r="A246" s="5">
        <v>244</v>
      </c>
      <c r="B246" s="7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17">
        <f t="shared" si="36"/>
        <v>40253.087500000001</v>
      </c>
      <c r="L246" s="17">
        <f t="shared" si="36"/>
        <v>40213.115266203698</v>
      </c>
      <c r="M246" s="5" t="b">
        <v>1</v>
      </c>
      <c r="N246" s="5">
        <v>84</v>
      </c>
      <c r="O246" s="5" t="b">
        <v>1</v>
      </c>
      <c r="P246" s="5" t="s">
        <v>8269</v>
      </c>
      <c r="Q246" s="10">
        <f t="shared" si="31"/>
        <v>113.75714285714285</v>
      </c>
      <c r="R246" s="12">
        <f t="shared" si="32"/>
        <v>2.4</v>
      </c>
      <c r="S246" s="13" t="str">
        <f t="shared" si="37"/>
        <v>Film</v>
      </c>
      <c r="T246" s="13" t="str">
        <f t="shared" si="33"/>
        <v>Video/Documentary</v>
      </c>
      <c r="U246" s="18" t="str">
        <f t="shared" si="34"/>
        <v>Mar</v>
      </c>
      <c r="V246" s="18" t="str">
        <f t="shared" si="35"/>
        <v>Feb</v>
      </c>
      <c r="W246" s="1">
        <f t="shared" si="38"/>
        <v>2010</v>
      </c>
      <c r="X246" s="1">
        <f t="shared" si="38"/>
        <v>2010</v>
      </c>
      <c r="Y246" s="1" t="str">
        <f t="shared" si="39"/>
        <v>1000 to 4999</v>
      </c>
    </row>
    <row r="247" spans="1:25" ht="40.5" x14ac:dyDescent="0.3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17">
        <f t="shared" si="36"/>
        <v>41136.844733796293</v>
      </c>
      <c r="L247" s="17">
        <f t="shared" si="36"/>
        <v>41106.844733796293</v>
      </c>
      <c r="M247" s="5" t="b">
        <v>1</v>
      </c>
      <c r="N247" s="5">
        <v>96</v>
      </c>
      <c r="O247" s="5" t="b">
        <v>1</v>
      </c>
      <c r="P247" s="5" t="s">
        <v>8269</v>
      </c>
      <c r="Q247" s="10">
        <f t="shared" si="31"/>
        <v>103.72</v>
      </c>
      <c r="R247" s="12">
        <f t="shared" si="32"/>
        <v>1.92</v>
      </c>
      <c r="S247" s="13" t="str">
        <f t="shared" si="37"/>
        <v>Film</v>
      </c>
      <c r="T247" s="13" t="str">
        <f t="shared" si="33"/>
        <v>Video/Documentary</v>
      </c>
      <c r="U247" s="18" t="str">
        <f t="shared" si="34"/>
        <v>Aug</v>
      </c>
      <c r="V247" s="18" t="str">
        <f t="shared" si="35"/>
        <v>Jul</v>
      </c>
      <c r="W247" s="1">
        <f t="shared" si="38"/>
        <v>2012</v>
      </c>
      <c r="X247" s="1">
        <f t="shared" si="38"/>
        <v>2012</v>
      </c>
      <c r="Y247" s="1" t="str">
        <f t="shared" si="39"/>
        <v>5000 to 9999</v>
      </c>
    </row>
    <row r="248" spans="1:25" ht="40.5" x14ac:dyDescent="0.3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17">
        <f t="shared" si="36"/>
        <v>40530.196817129625</v>
      </c>
      <c r="L248" s="17">
        <f t="shared" si="36"/>
        <v>40480.155150462961</v>
      </c>
      <c r="M248" s="5" t="b">
        <v>1</v>
      </c>
      <c r="N248" s="5">
        <v>223</v>
      </c>
      <c r="O248" s="5" t="b">
        <v>1</v>
      </c>
      <c r="P248" s="5" t="s">
        <v>8269</v>
      </c>
      <c r="Q248" s="10">
        <f t="shared" si="31"/>
        <v>305.45999999999998</v>
      </c>
      <c r="R248" s="12">
        <f t="shared" si="32"/>
        <v>4.46</v>
      </c>
      <c r="S248" s="13" t="str">
        <f t="shared" si="37"/>
        <v>Film</v>
      </c>
      <c r="T248" s="13" t="str">
        <f t="shared" si="33"/>
        <v>Video/Documentary</v>
      </c>
      <c r="U248" s="18" t="str">
        <f t="shared" si="34"/>
        <v>Dec</v>
      </c>
      <c r="V248" s="18" t="str">
        <f t="shared" si="35"/>
        <v>Oct</v>
      </c>
      <c r="W248" s="1">
        <f t="shared" si="38"/>
        <v>2010</v>
      </c>
      <c r="X248" s="1">
        <f t="shared" si="38"/>
        <v>2010</v>
      </c>
      <c r="Y248" s="1" t="str">
        <f t="shared" si="39"/>
        <v>5000 to 9999</v>
      </c>
    </row>
    <row r="249" spans="1:25" ht="60.75" x14ac:dyDescent="0.3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17">
        <f t="shared" si="36"/>
        <v>40466.943749999999</v>
      </c>
      <c r="L249" s="17">
        <f t="shared" si="36"/>
        <v>40430.395995370367</v>
      </c>
      <c r="M249" s="5" t="b">
        <v>1</v>
      </c>
      <c r="N249" s="5">
        <v>62</v>
      </c>
      <c r="O249" s="5" t="b">
        <v>1</v>
      </c>
      <c r="P249" s="5" t="s">
        <v>8269</v>
      </c>
      <c r="Q249" s="10">
        <f t="shared" si="31"/>
        <v>134.1</v>
      </c>
      <c r="R249" s="12">
        <f t="shared" si="32"/>
        <v>1.24</v>
      </c>
      <c r="S249" s="13" t="str">
        <f t="shared" si="37"/>
        <v>Film</v>
      </c>
      <c r="T249" s="13" t="str">
        <f t="shared" si="33"/>
        <v>Video/Documentary</v>
      </c>
      <c r="U249" s="18" t="str">
        <f t="shared" si="34"/>
        <v>Oct</v>
      </c>
      <c r="V249" s="18" t="str">
        <f t="shared" si="35"/>
        <v>Sep</v>
      </c>
      <c r="W249" s="1">
        <f t="shared" si="38"/>
        <v>2010</v>
      </c>
      <c r="X249" s="1">
        <f t="shared" si="38"/>
        <v>2010</v>
      </c>
      <c r="Y249" s="1" t="str">
        <f t="shared" si="39"/>
        <v>5000 to 9999</v>
      </c>
    </row>
    <row r="250" spans="1:25" ht="40.5" x14ac:dyDescent="0.3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17">
        <f t="shared" si="36"/>
        <v>40915.566076388888</v>
      </c>
      <c r="L250" s="17">
        <f t="shared" si="36"/>
        <v>40870.566076388888</v>
      </c>
      <c r="M250" s="5" t="b">
        <v>1</v>
      </c>
      <c r="N250" s="5">
        <v>146</v>
      </c>
      <c r="O250" s="5" t="b">
        <v>1</v>
      </c>
      <c r="P250" s="5" t="s">
        <v>8269</v>
      </c>
      <c r="Q250" s="10">
        <f t="shared" si="31"/>
        <v>101.33294117647058</v>
      </c>
      <c r="R250" s="12">
        <f t="shared" si="32"/>
        <v>0.17176470588235293</v>
      </c>
      <c r="S250" s="13" t="str">
        <f t="shared" si="37"/>
        <v>Film</v>
      </c>
      <c r="T250" s="13" t="str">
        <f t="shared" si="33"/>
        <v>Video/Documentary</v>
      </c>
      <c r="U250" s="18" t="str">
        <f t="shared" si="34"/>
        <v>Jan</v>
      </c>
      <c r="V250" s="18" t="str">
        <f t="shared" si="35"/>
        <v>Nov</v>
      </c>
      <c r="W250" s="1">
        <f t="shared" si="38"/>
        <v>2012</v>
      </c>
      <c r="X250" s="1">
        <f t="shared" si="38"/>
        <v>2011</v>
      </c>
      <c r="Y250" s="1" t="str">
        <f t="shared" si="39"/>
        <v>GREATER THAN 50000</v>
      </c>
    </row>
    <row r="251" spans="1:25" ht="60.75" x14ac:dyDescent="0.3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17">
        <f t="shared" si="36"/>
        <v>40412.527777777774</v>
      </c>
      <c r="L251" s="17">
        <f t="shared" si="36"/>
        <v>40332.715509259258</v>
      </c>
      <c r="M251" s="5" t="b">
        <v>1</v>
      </c>
      <c r="N251" s="5">
        <v>235</v>
      </c>
      <c r="O251" s="5" t="b">
        <v>1</v>
      </c>
      <c r="P251" s="5" t="s">
        <v>8269</v>
      </c>
      <c r="Q251" s="10">
        <f t="shared" si="31"/>
        <v>112.92</v>
      </c>
      <c r="R251" s="12">
        <f t="shared" si="32"/>
        <v>2.35</v>
      </c>
      <c r="S251" s="13" t="str">
        <f t="shared" si="37"/>
        <v>Film</v>
      </c>
      <c r="T251" s="13" t="str">
        <f t="shared" si="33"/>
        <v>Video/Documentary</v>
      </c>
      <c r="U251" s="18" t="str">
        <f t="shared" si="34"/>
        <v>Aug</v>
      </c>
      <c r="V251" s="18" t="str">
        <f t="shared" si="35"/>
        <v>Jun</v>
      </c>
      <c r="W251" s="1">
        <f t="shared" si="38"/>
        <v>2010</v>
      </c>
      <c r="X251" s="1">
        <f t="shared" si="38"/>
        <v>2010</v>
      </c>
      <c r="Y251" s="1" t="str">
        <f t="shared" si="39"/>
        <v>10000 to 14999</v>
      </c>
    </row>
    <row r="252" spans="1:25" ht="40.5" x14ac:dyDescent="0.3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17">
        <f t="shared" si="36"/>
        <v>41431.357534722221</v>
      </c>
      <c r="L252" s="17">
        <f t="shared" si="36"/>
        <v>41401.357534722221</v>
      </c>
      <c r="M252" s="5" t="b">
        <v>1</v>
      </c>
      <c r="N252" s="5">
        <v>437</v>
      </c>
      <c r="O252" s="5" t="b">
        <v>1</v>
      </c>
      <c r="P252" s="5" t="s">
        <v>8269</v>
      </c>
      <c r="Q252" s="10">
        <f t="shared" si="31"/>
        <v>105.58333333333333</v>
      </c>
      <c r="R252" s="12">
        <f t="shared" si="32"/>
        <v>1.4566666666666668</v>
      </c>
      <c r="S252" s="13" t="str">
        <f t="shared" si="37"/>
        <v>Film</v>
      </c>
      <c r="T252" s="13" t="str">
        <f t="shared" si="33"/>
        <v>Video/Documentary</v>
      </c>
      <c r="U252" s="18" t="str">
        <f t="shared" si="34"/>
        <v>Jun</v>
      </c>
      <c r="V252" s="18" t="str">
        <f t="shared" si="35"/>
        <v>May</v>
      </c>
      <c r="W252" s="1">
        <f t="shared" si="38"/>
        <v>2013</v>
      </c>
      <c r="X252" s="1">
        <f t="shared" si="38"/>
        <v>2013</v>
      </c>
      <c r="Y252" s="1" t="str">
        <f t="shared" si="39"/>
        <v>30000 to 34999</v>
      </c>
    </row>
    <row r="253" spans="1:25" ht="40.5" x14ac:dyDescent="0.3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17">
        <f t="shared" si="36"/>
        <v>41045.583333333328</v>
      </c>
      <c r="L253" s="17">
        <f t="shared" si="36"/>
        <v>41013.579236111109</v>
      </c>
      <c r="M253" s="5" t="b">
        <v>1</v>
      </c>
      <c r="N253" s="5">
        <v>77</v>
      </c>
      <c r="O253" s="5" t="b">
        <v>1</v>
      </c>
      <c r="P253" s="5" t="s">
        <v>8269</v>
      </c>
      <c r="Q253" s="10">
        <f t="shared" si="31"/>
        <v>125.57142857142857</v>
      </c>
      <c r="R253" s="12">
        <f t="shared" si="32"/>
        <v>2.2000000000000002</v>
      </c>
      <c r="S253" s="13" t="str">
        <f t="shared" si="37"/>
        <v>Film</v>
      </c>
      <c r="T253" s="13" t="str">
        <f t="shared" si="33"/>
        <v>Video/Documentary</v>
      </c>
      <c r="U253" s="18" t="str">
        <f t="shared" si="34"/>
        <v>May</v>
      </c>
      <c r="V253" s="18" t="str">
        <f t="shared" si="35"/>
        <v>Apr</v>
      </c>
      <c r="W253" s="1">
        <f t="shared" si="38"/>
        <v>2012</v>
      </c>
      <c r="X253" s="1">
        <f t="shared" si="38"/>
        <v>2012</v>
      </c>
      <c r="Y253" s="1" t="str">
        <f t="shared" si="39"/>
        <v>1000 to 4999</v>
      </c>
    </row>
    <row r="254" spans="1:25" ht="60.75" x14ac:dyDescent="0.3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17">
        <f t="shared" si="36"/>
        <v>40329.957638888889</v>
      </c>
      <c r="L254" s="17">
        <f t="shared" si="36"/>
        <v>40266.454374999994</v>
      </c>
      <c r="M254" s="5" t="b">
        <v>1</v>
      </c>
      <c r="N254" s="5">
        <v>108</v>
      </c>
      <c r="O254" s="5" t="b">
        <v>1</v>
      </c>
      <c r="P254" s="5" t="s">
        <v>8269</v>
      </c>
      <c r="Q254" s="10">
        <f t="shared" si="31"/>
        <v>184.56</v>
      </c>
      <c r="R254" s="12">
        <f t="shared" si="32"/>
        <v>2.16</v>
      </c>
      <c r="S254" s="13" t="str">
        <f t="shared" si="37"/>
        <v>Film</v>
      </c>
      <c r="T254" s="13" t="str">
        <f t="shared" si="33"/>
        <v>Video/Documentary</v>
      </c>
      <c r="U254" s="18" t="str">
        <f t="shared" si="34"/>
        <v>May</v>
      </c>
      <c r="V254" s="18" t="str">
        <f t="shared" si="35"/>
        <v>Mar</v>
      </c>
      <c r="W254" s="1">
        <f t="shared" si="38"/>
        <v>2010</v>
      </c>
      <c r="X254" s="1">
        <f t="shared" si="38"/>
        <v>2010</v>
      </c>
      <c r="Y254" s="1" t="str">
        <f t="shared" si="39"/>
        <v>5000 to 9999</v>
      </c>
    </row>
    <row r="255" spans="1:25" ht="40.5" x14ac:dyDescent="0.3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17">
        <f t="shared" si="36"/>
        <v>40954.44253472222</v>
      </c>
      <c r="L255" s="17">
        <f t="shared" si="36"/>
        <v>40924.44253472222</v>
      </c>
      <c r="M255" s="5" t="b">
        <v>1</v>
      </c>
      <c r="N255" s="5">
        <v>7</v>
      </c>
      <c r="O255" s="5" t="b">
        <v>1</v>
      </c>
      <c r="P255" s="5" t="s">
        <v>8269</v>
      </c>
      <c r="Q255" s="10">
        <f t="shared" si="31"/>
        <v>100.73333333333333</v>
      </c>
      <c r="R255" s="12">
        <f t="shared" si="32"/>
        <v>0.46666666666666667</v>
      </c>
      <c r="S255" s="13" t="str">
        <f t="shared" si="37"/>
        <v>Film</v>
      </c>
      <c r="T255" s="13" t="str">
        <f t="shared" si="33"/>
        <v>Video/Documentary</v>
      </c>
      <c r="U255" s="18" t="str">
        <f t="shared" si="34"/>
        <v>Feb</v>
      </c>
      <c r="V255" s="18" t="str">
        <f t="shared" si="35"/>
        <v>Jan</v>
      </c>
      <c r="W255" s="1">
        <f t="shared" si="38"/>
        <v>2012</v>
      </c>
      <c r="X255" s="1">
        <f t="shared" si="38"/>
        <v>2012</v>
      </c>
      <c r="Y255" s="1" t="str">
        <f t="shared" si="39"/>
        <v>1000 to 4999</v>
      </c>
    </row>
    <row r="256" spans="1:25" ht="40.5" x14ac:dyDescent="0.3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17">
        <f t="shared" si="36"/>
        <v>42293.874999999993</v>
      </c>
      <c r="L256" s="17">
        <f t="shared" si="36"/>
        <v>42263.744328703702</v>
      </c>
      <c r="M256" s="5" t="b">
        <v>1</v>
      </c>
      <c r="N256" s="5">
        <v>314</v>
      </c>
      <c r="O256" s="5" t="b">
        <v>1</v>
      </c>
      <c r="P256" s="5" t="s">
        <v>8269</v>
      </c>
      <c r="Q256" s="10">
        <f t="shared" si="31"/>
        <v>116.94725</v>
      </c>
      <c r="R256" s="12">
        <f t="shared" si="32"/>
        <v>1.3083333333333333</v>
      </c>
      <c r="S256" s="13" t="str">
        <f t="shared" si="37"/>
        <v>Film</v>
      </c>
      <c r="T256" s="13" t="str">
        <f t="shared" si="33"/>
        <v>Video/Documentary</v>
      </c>
      <c r="U256" s="18" t="str">
        <f t="shared" si="34"/>
        <v>Oct</v>
      </c>
      <c r="V256" s="18" t="str">
        <f t="shared" si="35"/>
        <v>Sep</v>
      </c>
      <c r="W256" s="1">
        <f t="shared" si="38"/>
        <v>2015</v>
      </c>
      <c r="X256" s="1">
        <f t="shared" si="38"/>
        <v>2015</v>
      </c>
      <c r="Y256" s="1" t="str">
        <f t="shared" si="39"/>
        <v>20000 to 24999</v>
      </c>
    </row>
    <row r="257" spans="1:25" ht="60.75" x14ac:dyDescent="0.3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17">
        <f t="shared" si="36"/>
        <v>40618.276412037034</v>
      </c>
      <c r="L257" s="17">
        <f t="shared" si="36"/>
        <v>40588.318078703705</v>
      </c>
      <c r="M257" s="5" t="b">
        <v>1</v>
      </c>
      <c r="N257" s="5">
        <v>188</v>
      </c>
      <c r="O257" s="5" t="b">
        <v>1</v>
      </c>
      <c r="P257" s="5" t="s">
        <v>8269</v>
      </c>
      <c r="Q257" s="10">
        <f t="shared" si="31"/>
        <v>106.73325</v>
      </c>
      <c r="R257" s="12">
        <f t="shared" si="32"/>
        <v>2.35</v>
      </c>
      <c r="S257" s="13" t="str">
        <f t="shared" si="37"/>
        <v>Film</v>
      </c>
      <c r="T257" s="13" t="str">
        <f t="shared" si="33"/>
        <v>Video/Documentary</v>
      </c>
      <c r="U257" s="18" t="str">
        <f t="shared" si="34"/>
        <v>Mar</v>
      </c>
      <c r="V257" s="18" t="str">
        <f t="shared" si="35"/>
        <v>Feb</v>
      </c>
      <c r="W257" s="1">
        <f t="shared" si="38"/>
        <v>2011</v>
      </c>
      <c r="X257" s="1">
        <f t="shared" si="38"/>
        <v>2011</v>
      </c>
      <c r="Y257" s="1" t="str">
        <f t="shared" si="39"/>
        <v>5000 to 9999</v>
      </c>
    </row>
    <row r="258" spans="1:25" ht="40.5" x14ac:dyDescent="0.3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17">
        <f t="shared" si="36"/>
        <v>41349.560960648145</v>
      </c>
      <c r="L258" s="17">
        <f t="shared" si="36"/>
        <v>41319.560960648145</v>
      </c>
      <c r="M258" s="5" t="b">
        <v>1</v>
      </c>
      <c r="N258" s="5">
        <v>275</v>
      </c>
      <c r="O258" s="5" t="b">
        <v>1</v>
      </c>
      <c r="P258" s="5" t="s">
        <v>8269</v>
      </c>
      <c r="Q258" s="10">
        <f t="shared" ref="Q258:Q321" si="40">100*E258/D258</f>
        <v>139.1</v>
      </c>
      <c r="R258" s="12">
        <f t="shared" ref="R258:R321" si="41">100*N258/D258</f>
        <v>2.1153846153846154</v>
      </c>
      <c r="S258" s="13" t="str">
        <f t="shared" si="37"/>
        <v>Film</v>
      </c>
      <c r="T258" s="13" t="str">
        <f t="shared" ref="T258:T321" si="42">IF(ISNUMBER(SEARCH("television",P258)),"Video/Televison",IF(ISNUMBER(SEARCH("documentary",P258)),"Video/Documentary",IF(ISNUMBER(SEARCH("drama",P258)),"Video/Drama",IF(ISNUMBER(SEARCH("science",P258)),"Video/Science Fiction",IF(ISNUMBER(SEARCH("shorts",P258)),"Video/Shorts",IF(ISNUMBER(SEARCH("Trucks",P258)),"Food Trucks",IF(ISNUMBER(SEARCH("restaurants",P258)),"Restaurants",IF(ISNUMBER(SEARCH("small",P258)),"Small Batch",IF(ISNUMBER(SEARCH("mobile",P258)),"Mobile Games",IF(ISNUMBER(SEARCH("tabletop",P258)),"Tabletop Games",IF(ISNUMBER(SEARCH("video",P258)),"Video Games",IF(ISNUMBER(SEARCH("audio",P258)),"Audio",IF(ISNUMBER(SEARCH("classical",P258)),"Classical",IF(ISNUMBER(SEARCH("electric",P258)),"Electric Music",IF(ISNUMBER(SEARCH("faith",P258)),"Faith",IF(ISNUMBER(SEARCH("indie",P258)),"Indie Music",IF(ISNUMBER(SEARCH("jazz",P258)),"Jazz",IF(ISNUMBER(SEARCH("metal",P258)),"Metal",IF(ISNUMBER(SEARCH("pop",P258)),"Pop",IF(ISNUMBER(SEARCH("world",P258)),"World Music",IF(ISNUMBER(SEARCH("plays",P258)),"Plays",IF(ISNUMBER(SEARCH("spaces",P258)),"Spaces",IF(ISNUMBER(SEARCH("marker",P258)),"Markerpaces",IF(ISNUMBER(SEARCH("exploration",P258)),"Space Exploration",IF(ISNUMBER(SEARCH("wearables",P258)),"Wearables",IF(ISNUMBER(SEARCH("web",P258)),"Web",IF(ISNUMBER(SEARCH("hardware",P258)),"Hardware",IF(ISNUMBER(SEARCH("nature",P258)),"Nature",IF(ISNUMBER(SEARCH("people",P258)),"People",IF(ISNUMBER(SEARCH("photobooks",P258)),"Photobooks",IF(ISNUMBER(SEARCH("places",P258)),"Places",IF(ISNUMBER(SEARCH("nonfiction",P258)),"Nonfiction",IF(ISNUMBER(SEARCH("fiction",P258)),"fiction",IF(ISNUMBER(SEARCH("radio",P258)),"Radio &amp; Podcast",IF(ISNUMBER(SEARCH("translation",P258)),"Translation",IF(ISNUMBER(SEARCH("musical",P258)),"Musical",IF(ISNUMBER(SEARCH("rock",P258)),"Rock",IF(ISNUMBER(SEARCH("books",P258)),"Books",IF(ISNUMBER(SEARCH("music/electronic",P258)),"Electronic Music",IF(ISNUMBER(SEARCH("gadgets",P258)),"Gadgets"))))))))))))))))))))))))))))))))))))))))</f>
        <v>Video/Documentary</v>
      </c>
      <c r="U258" s="18" t="str">
        <f t="shared" ref="U258:U321" si="43">TEXT((I258/86400)+25569+(-5/24), "mmm")</f>
        <v>Mar</v>
      </c>
      <c r="V258" s="18" t="str">
        <f t="shared" ref="V258:V321" si="44">TEXT((J258/86400)+25569+(-5/24), "mmm")</f>
        <v>Feb</v>
      </c>
      <c r="W258" s="1">
        <f t="shared" si="38"/>
        <v>2013</v>
      </c>
      <c r="X258" s="1">
        <f t="shared" si="38"/>
        <v>2013</v>
      </c>
      <c r="Y258" s="1" t="str">
        <f t="shared" si="39"/>
        <v>10000 to 14999</v>
      </c>
    </row>
    <row r="259" spans="1:25" ht="60.75" x14ac:dyDescent="0.3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17">
        <f t="shared" ref="K259:L322" si="45">(I259/86400)+25569+(-5/24)</f>
        <v>42509.418541666666</v>
      </c>
      <c r="L259" s="17">
        <f t="shared" si="45"/>
        <v>42479.418541666666</v>
      </c>
      <c r="M259" s="5" t="b">
        <v>1</v>
      </c>
      <c r="N259" s="5">
        <v>560</v>
      </c>
      <c r="O259" s="5" t="b">
        <v>1</v>
      </c>
      <c r="P259" s="5" t="s">
        <v>8269</v>
      </c>
      <c r="Q259" s="10">
        <f t="shared" si="40"/>
        <v>106.7264857142857</v>
      </c>
      <c r="R259" s="12">
        <f t="shared" si="41"/>
        <v>1.6</v>
      </c>
      <c r="S259" s="13" t="str">
        <f t="shared" ref="S259:S322" si="46">IF(ISNUMBER(SEARCH("film",P259)),"Film",IF(ISNUMBER(SEARCH("theater",P259)),"Theater",IF(ISNUMBER(SEARCH("music",P259)),"Music",IF(ISNUMBER(SEARCH("technology",P259)),"Technology",IF(ISNUMBER(SEARCH("journalism",P259)),"Journalism",IF(ISNUMBER(SEARCH("games",P259)),"Games",IF(ISNUMBER(SEARCH("food",P259)),"Food",IF(ISNUMBER(SEARCH("photography",P259)),"Photography",IF(ISNUMBER(SEARCH("publishing",P259)),"Publishing")))))))))</f>
        <v>Film</v>
      </c>
      <c r="T259" s="13" t="str">
        <f t="shared" si="42"/>
        <v>Video/Documentary</v>
      </c>
      <c r="U259" s="18" t="str">
        <f t="shared" si="43"/>
        <v>May</v>
      </c>
      <c r="V259" s="18" t="str">
        <f t="shared" si="44"/>
        <v>Apr</v>
      </c>
      <c r="W259" s="1">
        <f t="shared" ref="W259:X322" si="47">YEAR(K259)</f>
        <v>2016</v>
      </c>
      <c r="X259" s="1">
        <f t="shared" si="47"/>
        <v>2016</v>
      </c>
      <c r="Y259" s="1" t="str">
        <f t="shared" ref="Y259:Y322" si="48">IF(D259&lt;1000,"Less than 1000", IF(AND(D259&gt;=1000,D259&lt;5000),"1000 to 4999",IF(AND(D259&gt;=5000,D259&lt;10000),"5000 to 9999",IF(AND(D259&gt;=10000,D259&lt;15000),"10000 to 14999",IF(AND(D259&gt;=15000,D259&lt;20000),"15000 to 19999",IF(AND(D259&gt;=20000,D259&lt;25000),"20000 to 24999",IF(AND(D259&gt;=25000,D259&lt;30000),"25000 to 29999",IF(AND(D259&gt;=30000,D259&lt;35000),"30000 to 34999",IF(AND(D259&gt;=35000,D259&lt;40000),"35000 to 39999",IF(AND(D259&gt;=40000,D259&lt;45000),"40000 to 44999",IF(AND(D259&gt;=45000,D259&lt;50000),"45000 to 49999",IF(D259&gt;=50000,"GREATER THAN 50000"))))))))))))</f>
        <v>35000 to 39999</v>
      </c>
    </row>
    <row r="260" spans="1:25" ht="60.75" x14ac:dyDescent="0.3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17">
        <f t="shared" si="45"/>
        <v>40711.843356481477</v>
      </c>
      <c r="L260" s="17">
        <f t="shared" si="45"/>
        <v>40681.843356481477</v>
      </c>
      <c r="M260" s="5" t="b">
        <v>1</v>
      </c>
      <c r="N260" s="5">
        <v>688</v>
      </c>
      <c r="O260" s="5" t="b">
        <v>1</v>
      </c>
      <c r="P260" s="5" t="s">
        <v>8269</v>
      </c>
      <c r="Q260" s="10">
        <f t="shared" si="40"/>
        <v>191.14</v>
      </c>
      <c r="R260" s="12">
        <f t="shared" si="41"/>
        <v>2.2933333333333334</v>
      </c>
      <c r="S260" s="13" t="str">
        <f t="shared" si="46"/>
        <v>Film</v>
      </c>
      <c r="T260" s="13" t="str">
        <f t="shared" si="42"/>
        <v>Video/Documentary</v>
      </c>
      <c r="U260" s="18" t="str">
        <f t="shared" si="43"/>
        <v>Jun</v>
      </c>
      <c r="V260" s="18" t="str">
        <f t="shared" si="44"/>
        <v>May</v>
      </c>
      <c r="W260" s="1">
        <f t="shared" si="47"/>
        <v>2011</v>
      </c>
      <c r="X260" s="1">
        <f t="shared" si="47"/>
        <v>2011</v>
      </c>
      <c r="Y260" s="1" t="str">
        <f t="shared" si="48"/>
        <v>30000 to 34999</v>
      </c>
    </row>
    <row r="261" spans="1:25" ht="40.5" x14ac:dyDescent="0.3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17">
        <f t="shared" si="45"/>
        <v>42102.529733796291</v>
      </c>
      <c r="L261" s="17">
        <f t="shared" si="45"/>
        <v>42072.529733796291</v>
      </c>
      <c r="M261" s="5" t="b">
        <v>1</v>
      </c>
      <c r="N261" s="5">
        <v>942</v>
      </c>
      <c r="O261" s="5" t="b">
        <v>1</v>
      </c>
      <c r="P261" s="5" t="s">
        <v>8269</v>
      </c>
      <c r="Q261" s="10">
        <f t="shared" si="40"/>
        <v>131.93789333333334</v>
      </c>
      <c r="R261" s="12">
        <f t="shared" si="41"/>
        <v>1.256</v>
      </c>
      <c r="S261" s="13" t="str">
        <f t="shared" si="46"/>
        <v>Film</v>
      </c>
      <c r="T261" s="13" t="str">
        <f t="shared" si="42"/>
        <v>Video/Documentary</v>
      </c>
      <c r="U261" s="18" t="str">
        <f t="shared" si="43"/>
        <v>Apr</v>
      </c>
      <c r="V261" s="18" t="str">
        <f t="shared" si="44"/>
        <v>Mar</v>
      </c>
      <c r="W261" s="1">
        <f t="shared" si="47"/>
        <v>2015</v>
      </c>
      <c r="X261" s="1">
        <f t="shared" si="47"/>
        <v>2015</v>
      </c>
      <c r="Y261" s="1" t="str">
        <f t="shared" si="48"/>
        <v>GREATER THAN 50000</v>
      </c>
    </row>
    <row r="262" spans="1:25" ht="60.75" x14ac:dyDescent="0.3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17">
        <f t="shared" si="45"/>
        <v>40376.207638888889</v>
      </c>
      <c r="L262" s="17">
        <f t="shared" si="45"/>
        <v>40330.547210648147</v>
      </c>
      <c r="M262" s="5" t="b">
        <v>1</v>
      </c>
      <c r="N262" s="5">
        <v>88</v>
      </c>
      <c r="O262" s="5" t="b">
        <v>1</v>
      </c>
      <c r="P262" s="5" t="s">
        <v>8269</v>
      </c>
      <c r="Q262" s="10">
        <f t="shared" si="40"/>
        <v>106.4</v>
      </c>
      <c r="R262" s="12">
        <f t="shared" si="41"/>
        <v>0.88</v>
      </c>
      <c r="S262" s="13" t="str">
        <f t="shared" si="46"/>
        <v>Film</v>
      </c>
      <c r="T262" s="13" t="str">
        <f t="shared" si="42"/>
        <v>Video/Documentary</v>
      </c>
      <c r="U262" s="18" t="str">
        <f t="shared" si="43"/>
        <v>Jul</v>
      </c>
      <c r="V262" s="18" t="str">
        <f t="shared" si="44"/>
        <v>Jun</v>
      </c>
      <c r="W262" s="1">
        <f t="shared" si="47"/>
        <v>2010</v>
      </c>
      <c r="X262" s="1">
        <f t="shared" si="47"/>
        <v>2010</v>
      </c>
      <c r="Y262" s="1" t="str">
        <f t="shared" si="48"/>
        <v>10000 to 14999</v>
      </c>
    </row>
    <row r="263" spans="1:25" ht="40.5" x14ac:dyDescent="0.3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17">
        <f t="shared" si="45"/>
        <v>41067.413194444445</v>
      </c>
      <c r="L263" s="17">
        <f t="shared" si="45"/>
        <v>41017.677129629628</v>
      </c>
      <c r="M263" s="5" t="b">
        <v>1</v>
      </c>
      <c r="N263" s="5">
        <v>220</v>
      </c>
      <c r="O263" s="5" t="b">
        <v>1</v>
      </c>
      <c r="P263" s="5" t="s">
        <v>8269</v>
      </c>
      <c r="Q263" s="10">
        <f t="shared" si="40"/>
        <v>107.4</v>
      </c>
      <c r="R263" s="12">
        <f t="shared" si="41"/>
        <v>1.1000000000000001</v>
      </c>
      <c r="S263" s="13" t="str">
        <f t="shared" si="46"/>
        <v>Film</v>
      </c>
      <c r="T263" s="13" t="str">
        <f t="shared" si="42"/>
        <v>Video/Documentary</v>
      </c>
      <c r="U263" s="18" t="str">
        <f t="shared" si="43"/>
        <v>Jun</v>
      </c>
      <c r="V263" s="18" t="str">
        <f t="shared" si="44"/>
        <v>Apr</v>
      </c>
      <c r="W263" s="1">
        <f t="shared" si="47"/>
        <v>2012</v>
      </c>
      <c r="X263" s="1">
        <f t="shared" si="47"/>
        <v>2012</v>
      </c>
      <c r="Y263" s="1" t="str">
        <f t="shared" si="48"/>
        <v>20000 to 24999</v>
      </c>
    </row>
    <row r="264" spans="1:25" ht="40.5" x14ac:dyDescent="0.3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17">
        <f t="shared" si="45"/>
        <v>40600.039675925924</v>
      </c>
      <c r="L264" s="17">
        <f t="shared" si="45"/>
        <v>40555.039675925924</v>
      </c>
      <c r="M264" s="5" t="b">
        <v>1</v>
      </c>
      <c r="N264" s="5">
        <v>145</v>
      </c>
      <c r="O264" s="5" t="b">
        <v>1</v>
      </c>
      <c r="P264" s="5" t="s">
        <v>8269</v>
      </c>
      <c r="Q264" s="10">
        <f t="shared" si="40"/>
        <v>240</v>
      </c>
      <c r="R264" s="12">
        <f t="shared" si="41"/>
        <v>5.8</v>
      </c>
      <c r="S264" s="13" t="str">
        <f t="shared" si="46"/>
        <v>Film</v>
      </c>
      <c r="T264" s="13" t="str">
        <f t="shared" si="42"/>
        <v>Video/Documentary</v>
      </c>
      <c r="U264" s="18" t="str">
        <f t="shared" si="43"/>
        <v>Feb</v>
      </c>
      <c r="V264" s="18" t="str">
        <f t="shared" si="44"/>
        <v>Jan</v>
      </c>
      <c r="W264" s="1">
        <f t="shared" si="47"/>
        <v>2011</v>
      </c>
      <c r="X264" s="1">
        <f t="shared" si="47"/>
        <v>2011</v>
      </c>
      <c r="Y264" s="1" t="str">
        <f t="shared" si="48"/>
        <v>1000 to 4999</v>
      </c>
    </row>
    <row r="265" spans="1:25" ht="40.5" x14ac:dyDescent="0.3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17">
        <f t="shared" si="45"/>
        <v>41179.746458333328</v>
      </c>
      <c r="L265" s="17">
        <f t="shared" si="45"/>
        <v>41149.746458333328</v>
      </c>
      <c r="M265" s="5" t="b">
        <v>1</v>
      </c>
      <c r="N265" s="5">
        <v>963</v>
      </c>
      <c r="O265" s="5" t="b">
        <v>1</v>
      </c>
      <c r="P265" s="5" t="s">
        <v>8269</v>
      </c>
      <c r="Q265" s="10">
        <f t="shared" si="40"/>
        <v>118.08108</v>
      </c>
      <c r="R265" s="12">
        <f t="shared" si="41"/>
        <v>3.8519999999999999</v>
      </c>
      <c r="S265" s="13" t="str">
        <f t="shared" si="46"/>
        <v>Film</v>
      </c>
      <c r="T265" s="13" t="str">
        <f t="shared" si="42"/>
        <v>Video/Documentary</v>
      </c>
      <c r="U265" s="18" t="str">
        <f t="shared" si="43"/>
        <v>Sep</v>
      </c>
      <c r="V265" s="18" t="str">
        <f t="shared" si="44"/>
        <v>Aug</v>
      </c>
      <c r="W265" s="1">
        <f t="shared" si="47"/>
        <v>2012</v>
      </c>
      <c r="X265" s="1">
        <f t="shared" si="47"/>
        <v>2012</v>
      </c>
      <c r="Y265" s="1" t="str">
        <f t="shared" si="48"/>
        <v>25000 to 29999</v>
      </c>
    </row>
    <row r="266" spans="1:25" ht="60.75" x14ac:dyDescent="0.3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17">
        <f t="shared" si="45"/>
        <v>41040.411979166667</v>
      </c>
      <c r="L266" s="17">
        <f t="shared" si="45"/>
        <v>41010.411979166667</v>
      </c>
      <c r="M266" s="5" t="b">
        <v>1</v>
      </c>
      <c r="N266" s="5">
        <v>91</v>
      </c>
      <c r="O266" s="5" t="b">
        <v>1</v>
      </c>
      <c r="P266" s="5" t="s">
        <v>8269</v>
      </c>
      <c r="Q266" s="10">
        <f t="shared" si="40"/>
        <v>118.2</v>
      </c>
      <c r="R266" s="12">
        <f t="shared" si="41"/>
        <v>1.82</v>
      </c>
      <c r="S266" s="13" t="str">
        <f t="shared" si="46"/>
        <v>Film</v>
      </c>
      <c r="T266" s="13" t="str">
        <f t="shared" si="42"/>
        <v>Video/Documentary</v>
      </c>
      <c r="U266" s="18" t="str">
        <f t="shared" si="43"/>
        <v>May</v>
      </c>
      <c r="V266" s="18" t="str">
        <f t="shared" si="44"/>
        <v>Apr</v>
      </c>
      <c r="W266" s="1">
        <f t="shared" si="47"/>
        <v>2012</v>
      </c>
      <c r="X266" s="1">
        <f t="shared" si="47"/>
        <v>2012</v>
      </c>
      <c r="Y266" s="1" t="str">
        <f t="shared" si="48"/>
        <v>5000 to 9999</v>
      </c>
    </row>
    <row r="267" spans="1:25" ht="60.75" x14ac:dyDescent="0.3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17">
        <f t="shared" si="45"/>
        <v>40308.636111111111</v>
      </c>
      <c r="L267" s="17">
        <f t="shared" si="45"/>
        <v>40267.03738425926</v>
      </c>
      <c r="M267" s="5" t="b">
        <v>1</v>
      </c>
      <c r="N267" s="5">
        <v>58</v>
      </c>
      <c r="O267" s="5" t="b">
        <v>1</v>
      </c>
      <c r="P267" s="5" t="s">
        <v>8269</v>
      </c>
      <c r="Q267" s="10">
        <f t="shared" si="40"/>
        <v>111.1</v>
      </c>
      <c r="R267" s="12">
        <f t="shared" si="41"/>
        <v>1.1599999999999999</v>
      </c>
      <c r="S267" s="13" t="str">
        <f t="shared" si="46"/>
        <v>Film</v>
      </c>
      <c r="T267" s="13" t="str">
        <f t="shared" si="42"/>
        <v>Video/Documentary</v>
      </c>
      <c r="U267" s="18" t="str">
        <f t="shared" si="43"/>
        <v>May</v>
      </c>
      <c r="V267" s="18" t="str">
        <f t="shared" si="44"/>
        <v>Mar</v>
      </c>
      <c r="W267" s="1">
        <f t="shared" si="47"/>
        <v>2010</v>
      </c>
      <c r="X267" s="1">
        <f t="shared" si="47"/>
        <v>2010</v>
      </c>
      <c r="Y267" s="1" t="str">
        <f t="shared" si="48"/>
        <v>5000 to 9999</v>
      </c>
    </row>
    <row r="268" spans="1:25" ht="60.75" x14ac:dyDescent="0.3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17">
        <f t="shared" si="45"/>
        <v>40290.95208333333</v>
      </c>
      <c r="L268" s="17">
        <f t="shared" si="45"/>
        <v>40204.966516203705</v>
      </c>
      <c r="M268" s="5" t="b">
        <v>1</v>
      </c>
      <c r="N268" s="5">
        <v>36</v>
      </c>
      <c r="O268" s="5" t="b">
        <v>1</v>
      </c>
      <c r="P268" s="5" t="s">
        <v>8269</v>
      </c>
      <c r="Q268" s="10">
        <f t="shared" si="40"/>
        <v>145.5</v>
      </c>
      <c r="R268" s="12">
        <f t="shared" si="41"/>
        <v>3.6</v>
      </c>
      <c r="S268" s="13" t="str">
        <f t="shared" si="46"/>
        <v>Film</v>
      </c>
      <c r="T268" s="13" t="str">
        <f t="shared" si="42"/>
        <v>Video/Documentary</v>
      </c>
      <c r="U268" s="18" t="str">
        <f t="shared" si="43"/>
        <v>Apr</v>
      </c>
      <c r="V268" s="18" t="str">
        <f t="shared" si="44"/>
        <v>Jan</v>
      </c>
      <c r="W268" s="1">
        <f t="shared" si="47"/>
        <v>2010</v>
      </c>
      <c r="X268" s="1">
        <f t="shared" si="47"/>
        <v>2010</v>
      </c>
      <c r="Y268" s="1" t="str">
        <f t="shared" si="48"/>
        <v>1000 to 4999</v>
      </c>
    </row>
    <row r="269" spans="1:25" ht="40.5" x14ac:dyDescent="0.3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17">
        <f t="shared" si="45"/>
        <v>41815.244201388887</v>
      </c>
      <c r="L269" s="17">
        <f t="shared" si="45"/>
        <v>41785.244201388887</v>
      </c>
      <c r="M269" s="5" t="b">
        <v>1</v>
      </c>
      <c r="N269" s="5">
        <v>165</v>
      </c>
      <c r="O269" s="5" t="b">
        <v>1</v>
      </c>
      <c r="P269" s="5" t="s">
        <v>8269</v>
      </c>
      <c r="Q269" s="10">
        <f t="shared" si="40"/>
        <v>131.62883248730964</v>
      </c>
      <c r="R269" s="12">
        <f t="shared" si="41"/>
        <v>1.6751269035532994</v>
      </c>
      <c r="S269" s="13" t="str">
        <f t="shared" si="46"/>
        <v>Film</v>
      </c>
      <c r="T269" s="13" t="str">
        <f t="shared" si="42"/>
        <v>Video/Documentary</v>
      </c>
      <c r="U269" s="18" t="str">
        <f t="shared" si="43"/>
        <v>Jun</v>
      </c>
      <c r="V269" s="18" t="str">
        <f t="shared" si="44"/>
        <v>May</v>
      </c>
      <c r="W269" s="1">
        <f t="shared" si="47"/>
        <v>2014</v>
      </c>
      <c r="X269" s="1">
        <f t="shared" si="47"/>
        <v>2014</v>
      </c>
      <c r="Y269" s="1" t="str">
        <f t="shared" si="48"/>
        <v>5000 to 9999</v>
      </c>
    </row>
    <row r="270" spans="1:25" ht="40.5" x14ac:dyDescent="0.3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17">
        <f t="shared" si="45"/>
        <v>40853.985856481479</v>
      </c>
      <c r="L270" s="17">
        <f t="shared" si="45"/>
        <v>40808.944189814814</v>
      </c>
      <c r="M270" s="5" t="b">
        <v>1</v>
      </c>
      <c r="N270" s="5">
        <v>111</v>
      </c>
      <c r="O270" s="5" t="b">
        <v>1</v>
      </c>
      <c r="P270" s="5" t="s">
        <v>8269</v>
      </c>
      <c r="Q270" s="10">
        <f t="shared" si="40"/>
        <v>111.4</v>
      </c>
      <c r="R270" s="12">
        <f t="shared" si="41"/>
        <v>2.2200000000000002</v>
      </c>
      <c r="S270" s="13" t="str">
        <f t="shared" si="46"/>
        <v>Film</v>
      </c>
      <c r="T270" s="13" t="str">
        <f t="shared" si="42"/>
        <v>Video/Documentary</v>
      </c>
      <c r="U270" s="18" t="str">
        <f t="shared" si="43"/>
        <v>Nov</v>
      </c>
      <c r="V270" s="18" t="str">
        <f t="shared" si="44"/>
        <v>Sep</v>
      </c>
      <c r="W270" s="1">
        <f t="shared" si="47"/>
        <v>2011</v>
      </c>
      <c r="X270" s="1">
        <f t="shared" si="47"/>
        <v>2011</v>
      </c>
      <c r="Y270" s="1" t="str">
        <f t="shared" si="48"/>
        <v>5000 to 9999</v>
      </c>
    </row>
    <row r="271" spans="1:25" ht="40.5" x14ac:dyDescent="0.3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17">
        <f t="shared" si="45"/>
        <v>42787.988680555551</v>
      </c>
      <c r="L271" s="17">
        <f t="shared" si="45"/>
        <v>42757.988680555551</v>
      </c>
      <c r="M271" s="5" t="b">
        <v>1</v>
      </c>
      <c r="N271" s="5">
        <v>1596</v>
      </c>
      <c r="O271" s="5" t="b">
        <v>1</v>
      </c>
      <c r="P271" s="5" t="s">
        <v>8269</v>
      </c>
      <c r="Q271" s="10">
        <f t="shared" si="40"/>
        <v>147.23376999999999</v>
      </c>
      <c r="R271" s="12">
        <f t="shared" si="41"/>
        <v>1.5960000000000001</v>
      </c>
      <c r="S271" s="13" t="str">
        <f t="shared" si="46"/>
        <v>Film</v>
      </c>
      <c r="T271" s="13" t="str">
        <f t="shared" si="42"/>
        <v>Video/Documentary</v>
      </c>
      <c r="U271" s="18" t="str">
        <f t="shared" si="43"/>
        <v>Feb</v>
      </c>
      <c r="V271" s="18" t="str">
        <f t="shared" si="44"/>
        <v>Jan</v>
      </c>
      <c r="W271" s="1">
        <f t="shared" si="47"/>
        <v>2017</v>
      </c>
      <c r="X271" s="1">
        <f t="shared" si="47"/>
        <v>2017</v>
      </c>
      <c r="Y271" s="1" t="str">
        <f t="shared" si="48"/>
        <v>GREATER THAN 50000</v>
      </c>
    </row>
    <row r="272" spans="1:25" ht="60.75" x14ac:dyDescent="0.3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17">
        <f t="shared" si="45"/>
        <v>40687.958333333328</v>
      </c>
      <c r="L272" s="17">
        <f t="shared" si="45"/>
        <v>40637.658217592594</v>
      </c>
      <c r="M272" s="5" t="b">
        <v>1</v>
      </c>
      <c r="N272" s="5">
        <v>61</v>
      </c>
      <c r="O272" s="5" t="b">
        <v>1</v>
      </c>
      <c r="P272" s="5" t="s">
        <v>8269</v>
      </c>
      <c r="Q272" s="10">
        <f t="shared" si="40"/>
        <v>152.60869565217391</v>
      </c>
      <c r="R272" s="12">
        <f t="shared" si="41"/>
        <v>2.652173913043478</v>
      </c>
      <c r="S272" s="13" t="str">
        <f t="shared" si="46"/>
        <v>Film</v>
      </c>
      <c r="T272" s="13" t="str">
        <f t="shared" si="42"/>
        <v>Video/Documentary</v>
      </c>
      <c r="U272" s="18" t="str">
        <f t="shared" si="43"/>
        <v>May</v>
      </c>
      <c r="V272" s="18" t="str">
        <f t="shared" si="44"/>
        <v>Apr</v>
      </c>
      <c r="W272" s="1">
        <f t="shared" si="47"/>
        <v>2011</v>
      </c>
      <c r="X272" s="1">
        <f t="shared" si="47"/>
        <v>2011</v>
      </c>
      <c r="Y272" s="1" t="str">
        <f t="shared" si="48"/>
        <v>1000 to 4999</v>
      </c>
    </row>
    <row r="273" spans="1:25" ht="40.5" x14ac:dyDescent="0.3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17">
        <f t="shared" si="45"/>
        <v>41641.125</v>
      </c>
      <c r="L273" s="17">
        <f t="shared" si="45"/>
        <v>41611.891909722217</v>
      </c>
      <c r="M273" s="5" t="b">
        <v>1</v>
      </c>
      <c r="N273" s="5">
        <v>287</v>
      </c>
      <c r="O273" s="5" t="b">
        <v>1</v>
      </c>
      <c r="P273" s="5" t="s">
        <v>8269</v>
      </c>
      <c r="Q273" s="10">
        <f t="shared" si="40"/>
        <v>104.68</v>
      </c>
      <c r="R273" s="12">
        <f t="shared" si="41"/>
        <v>0.95666666666666667</v>
      </c>
      <c r="S273" s="13" t="str">
        <f t="shared" si="46"/>
        <v>Film</v>
      </c>
      <c r="T273" s="13" t="str">
        <f t="shared" si="42"/>
        <v>Video/Documentary</v>
      </c>
      <c r="U273" s="18" t="str">
        <f t="shared" si="43"/>
        <v>Jan</v>
      </c>
      <c r="V273" s="18" t="str">
        <f t="shared" si="44"/>
        <v>Dec</v>
      </c>
      <c r="W273" s="1">
        <f t="shared" si="47"/>
        <v>2014</v>
      </c>
      <c r="X273" s="1">
        <f t="shared" si="47"/>
        <v>2013</v>
      </c>
      <c r="Y273" s="1" t="str">
        <f t="shared" si="48"/>
        <v>30000 to 34999</v>
      </c>
    </row>
    <row r="274" spans="1:25" ht="60.75" x14ac:dyDescent="0.3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17">
        <f t="shared" si="45"/>
        <v>40296.575694444444</v>
      </c>
      <c r="L274" s="17">
        <f t="shared" si="45"/>
        <v>40235.692025462959</v>
      </c>
      <c r="M274" s="5" t="b">
        <v>1</v>
      </c>
      <c r="N274" s="5">
        <v>65</v>
      </c>
      <c r="O274" s="5" t="b">
        <v>1</v>
      </c>
      <c r="P274" s="5" t="s">
        <v>8269</v>
      </c>
      <c r="Q274" s="10">
        <f t="shared" si="40"/>
        <v>177.43366666666665</v>
      </c>
      <c r="R274" s="12">
        <f t="shared" si="41"/>
        <v>2.1666666666666665</v>
      </c>
      <c r="S274" s="13" t="str">
        <f t="shared" si="46"/>
        <v>Film</v>
      </c>
      <c r="T274" s="13" t="str">
        <f t="shared" si="42"/>
        <v>Video/Documentary</v>
      </c>
      <c r="U274" s="18" t="str">
        <f t="shared" si="43"/>
        <v>Apr</v>
      </c>
      <c r="V274" s="18" t="str">
        <f t="shared" si="44"/>
        <v>Feb</v>
      </c>
      <c r="W274" s="1">
        <f t="shared" si="47"/>
        <v>2010</v>
      </c>
      <c r="X274" s="1">
        <f t="shared" si="47"/>
        <v>2010</v>
      </c>
      <c r="Y274" s="1" t="str">
        <f t="shared" si="48"/>
        <v>1000 to 4999</v>
      </c>
    </row>
    <row r="275" spans="1:25" ht="60.75" x14ac:dyDescent="0.3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17">
        <f t="shared" si="45"/>
        <v>40727.29011574074</v>
      </c>
      <c r="L275" s="17">
        <f t="shared" si="45"/>
        <v>40697.29011574074</v>
      </c>
      <c r="M275" s="5" t="b">
        <v>1</v>
      </c>
      <c r="N275" s="5">
        <v>118</v>
      </c>
      <c r="O275" s="5" t="b">
        <v>1</v>
      </c>
      <c r="P275" s="5" t="s">
        <v>8269</v>
      </c>
      <c r="Q275" s="10">
        <f t="shared" si="40"/>
        <v>107.7758</v>
      </c>
      <c r="R275" s="12">
        <f t="shared" si="41"/>
        <v>2.36</v>
      </c>
      <c r="S275" s="13" t="str">
        <f t="shared" si="46"/>
        <v>Film</v>
      </c>
      <c r="T275" s="13" t="str">
        <f t="shared" si="42"/>
        <v>Video/Documentary</v>
      </c>
      <c r="U275" s="18" t="str">
        <f t="shared" si="43"/>
        <v>Jul</v>
      </c>
      <c r="V275" s="18" t="str">
        <f t="shared" si="44"/>
        <v>Jun</v>
      </c>
      <c r="W275" s="1">
        <f t="shared" si="47"/>
        <v>2011</v>
      </c>
      <c r="X275" s="1">
        <f t="shared" si="47"/>
        <v>2011</v>
      </c>
      <c r="Y275" s="1" t="str">
        <f t="shared" si="48"/>
        <v>5000 to 9999</v>
      </c>
    </row>
    <row r="276" spans="1:25" ht="40.5" x14ac:dyDescent="0.3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17">
        <f t="shared" si="45"/>
        <v>41004.082638888889</v>
      </c>
      <c r="L276" s="17">
        <f t="shared" si="45"/>
        <v>40969.704039351847</v>
      </c>
      <c r="M276" s="5" t="b">
        <v>1</v>
      </c>
      <c r="N276" s="5">
        <v>113</v>
      </c>
      <c r="O276" s="5" t="b">
        <v>1</v>
      </c>
      <c r="P276" s="5" t="s">
        <v>8269</v>
      </c>
      <c r="Q276" s="10">
        <f t="shared" si="40"/>
        <v>156</v>
      </c>
      <c r="R276" s="12">
        <f t="shared" si="41"/>
        <v>2.8250000000000002</v>
      </c>
      <c r="S276" s="13" t="str">
        <f t="shared" si="46"/>
        <v>Film</v>
      </c>
      <c r="T276" s="13" t="str">
        <f t="shared" si="42"/>
        <v>Video/Documentary</v>
      </c>
      <c r="U276" s="18" t="str">
        <f t="shared" si="43"/>
        <v>Apr</v>
      </c>
      <c r="V276" s="18" t="str">
        <f t="shared" si="44"/>
        <v>Mar</v>
      </c>
      <c r="W276" s="1">
        <f t="shared" si="47"/>
        <v>2012</v>
      </c>
      <c r="X276" s="1">
        <f t="shared" si="47"/>
        <v>2012</v>
      </c>
      <c r="Y276" s="1" t="str">
        <f t="shared" si="48"/>
        <v>1000 to 4999</v>
      </c>
    </row>
    <row r="277" spans="1:25" ht="40.5" x14ac:dyDescent="0.3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17">
        <f t="shared" si="45"/>
        <v>41222.865347222221</v>
      </c>
      <c r="L277" s="17">
        <f t="shared" si="45"/>
        <v>41192.823680555557</v>
      </c>
      <c r="M277" s="5" t="b">
        <v>1</v>
      </c>
      <c r="N277" s="5">
        <v>332</v>
      </c>
      <c r="O277" s="5" t="b">
        <v>1</v>
      </c>
      <c r="P277" s="5" t="s">
        <v>8269</v>
      </c>
      <c r="Q277" s="10">
        <f t="shared" si="40"/>
        <v>108.395</v>
      </c>
      <c r="R277" s="12">
        <f t="shared" si="41"/>
        <v>1.66</v>
      </c>
      <c r="S277" s="13" t="str">
        <f t="shared" si="46"/>
        <v>Film</v>
      </c>
      <c r="T277" s="13" t="str">
        <f t="shared" si="42"/>
        <v>Video/Documentary</v>
      </c>
      <c r="U277" s="18" t="str">
        <f t="shared" si="43"/>
        <v>Nov</v>
      </c>
      <c r="V277" s="18" t="str">
        <f t="shared" si="44"/>
        <v>Oct</v>
      </c>
      <c r="W277" s="1">
        <f t="shared" si="47"/>
        <v>2012</v>
      </c>
      <c r="X277" s="1">
        <f t="shared" si="47"/>
        <v>2012</v>
      </c>
      <c r="Y277" s="1" t="str">
        <f t="shared" si="48"/>
        <v>20000 to 24999</v>
      </c>
    </row>
    <row r="278" spans="1:25" ht="40.5" x14ac:dyDescent="0.3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17">
        <f t="shared" si="45"/>
        <v>41026.831874999996</v>
      </c>
      <c r="L278" s="17">
        <f t="shared" si="45"/>
        <v>40966.873541666668</v>
      </c>
      <c r="M278" s="5" t="b">
        <v>1</v>
      </c>
      <c r="N278" s="5">
        <v>62</v>
      </c>
      <c r="O278" s="5" t="b">
        <v>1</v>
      </c>
      <c r="P278" s="5" t="s">
        <v>8269</v>
      </c>
      <c r="Q278" s="10">
        <f t="shared" si="40"/>
        <v>147.6</v>
      </c>
      <c r="R278" s="12">
        <f t="shared" si="41"/>
        <v>1.55</v>
      </c>
      <c r="S278" s="13" t="str">
        <f t="shared" si="46"/>
        <v>Film</v>
      </c>
      <c r="T278" s="13" t="str">
        <f t="shared" si="42"/>
        <v>Video/Documentary</v>
      </c>
      <c r="U278" s="18" t="str">
        <f t="shared" si="43"/>
        <v>Apr</v>
      </c>
      <c r="V278" s="18" t="str">
        <f t="shared" si="44"/>
        <v>Feb</v>
      </c>
      <c r="W278" s="1">
        <f t="shared" si="47"/>
        <v>2012</v>
      </c>
      <c r="X278" s="1">
        <f t="shared" si="47"/>
        <v>2012</v>
      </c>
      <c r="Y278" s="1" t="str">
        <f t="shared" si="48"/>
        <v>1000 to 4999</v>
      </c>
    </row>
    <row r="279" spans="1:25" ht="40.5" x14ac:dyDescent="0.3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17">
        <f t="shared" si="45"/>
        <v>42147.68309027778</v>
      </c>
      <c r="L279" s="17">
        <f t="shared" si="45"/>
        <v>42117.68309027778</v>
      </c>
      <c r="M279" s="5" t="b">
        <v>1</v>
      </c>
      <c r="N279" s="5">
        <v>951</v>
      </c>
      <c r="O279" s="5" t="b">
        <v>1</v>
      </c>
      <c r="P279" s="5" t="s">
        <v>8269</v>
      </c>
      <c r="Q279" s="10">
        <f t="shared" si="40"/>
        <v>110.38153846153845</v>
      </c>
      <c r="R279" s="12">
        <f t="shared" si="41"/>
        <v>1.4630769230769232</v>
      </c>
      <c r="S279" s="13" t="str">
        <f t="shared" si="46"/>
        <v>Film</v>
      </c>
      <c r="T279" s="13" t="str">
        <f t="shared" si="42"/>
        <v>Video/Documentary</v>
      </c>
      <c r="U279" s="18" t="str">
        <f t="shared" si="43"/>
        <v>May</v>
      </c>
      <c r="V279" s="18" t="str">
        <f t="shared" si="44"/>
        <v>Apr</v>
      </c>
      <c r="W279" s="1">
        <f t="shared" si="47"/>
        <v>2015</v>
      </c>
      <c r="X279" s="1">
        <f t="shared" si="47"/>
        <v>2015</v>
      </c>
      <c r="Y279" s="1" t="str">
        <f t="shared" si="48"/>
        <v>GREATER THAN 50000</v>
      </c>
    </row>
    <row r="280" spans="1:25" ht="40.5" x14ac:dyDescent="0.3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17">
        <f t="shared" si="45"/>
        <v>41193.832627314812</v>
      </c>
      <c r="L280" s="17">
        <f t="shared" si="45"/>
        <v>41163.832627314812</v>
      </c>
      <c r="M280" s="5" t="b">
        <v>1</v>
      </c>
      <c r="N280" s="5">
        <v>415</v>
      </c>
      <c r="O280" s="5" t="b">
        <v>1</v>
      </c>
      <c r="P280" s="5" t="s">
        <v>8269</v>
      </c>
      <c r="Q280" s="10">
        <f t="shared" si="40"/>
        <v>150.34814814814814</v>
      </c>
      <c r="R280" s="12">
        <f t="shared" si="41"/>
        <v>1.537037037037037</v>
      </c>
      <c r="S280" s="13" t="str">
        <f t="shared" si="46"/>
        <v>Film</v>
      </c>
      <c r="T280" s="13" t="str">
        <f t="shared" si="42"/>
        <v>Video/Documentary</v>
      </c>
      <c r="U280" s="18" t="str">
        <f t="shared" si="43"/>
        <v>Oct</v>
      </c>
      <c r="V280" s="18" t="str">
        <f t="shared" si="44"/>
        <v>Sep</v>
      </c>
      <c r="W280" s="1">
        <f t="shared" si="47"/>
        <v>2012</v>
      </c>
      <c r="X280" s="1">
        <f t="shared" si="47"/>
        <v>2012</v>
      </c>
      <c r="Y280" s="1" t="str">
        <f t="shared" si="48"/>
        <v>25000 to 29999</v>
      </c>
    </row>
    <row r="281" spans="1:25" ht="40.5" x14ac:dyDescent="0.3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17">
        <f t="shared" si="45"/>
        <v>42792.875694444439</v>
      </c>
      <c r="L281" s="17">
        <f t="shared" si="45"/>
        <v>42759.035833333335</v>
      </c>
      <c r="M281" s="5" t="b">
        <v>1</v>
      </c>
      <c r="N281" s="5">
        <v>305</v>
      </c>
      <c r="O281" s="5" t="b">
        <v>1</v>
      </c>
      <c r="P281" s="5" t="s">
        <v>8269</v>
      </c>
      <c r="Q281" s="10">
        <f t="shared" si="40"/>
        <v>157.31829411764707</v>
      </c>
      <c r="R281" s="12">
        <f t="shared" si="41"/>
        <v>1.7941176470588236</v>
      </c>
      <c r="S281" s="13" t="str">
        <f t="shared" si="46"/>
        <v>Film</v>
      </c>
      <c r="T281" s="13" t="str">
        <f t="shared" si="42"/>
        <v>Video/Documentary</v>
      </c>
      <c r="U281" s="18" t="str">
        <f t="shared" si="43"/>
        <v>Feb</v>
      </c>
      <c r="V281" s="18" t="str">
        <f t="shared" si="44"/>
        <v>Jan</v>
      </c>
      <c r="W281" s="1">
        <f t="shared" si="47"/>
        <v>2017</v>
      </c>
      <c r="X281" s="1">
        <f t="shared" si="47"/>
        <v>2017</v>
      </c>
      <c r="Y281" s="1" t="str">
        <f t="shared" si="48"/>
        <v>15000 to 19999</v>
      </c>
    </row>
    <row r="282" spans="1:25" ht="40.5" x14ac:dyDescent="0.3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17">
        <f t="shared" si="45"/>
        <v>41789.382349537038</v>
      </c>
      <c r="L282" s="17">
        <f t="shared" si="45"/>
        <v>41744.382349537038</v>
      </c>
      <c r="M282" s="5" t="b">
        <v>1</v>
      </c>
      <c r="N282" s="5">
        <v>2139</v>
      </c>
      <c r="O282" s="5" t="b">
        <v>1</v>
      </c>
      <c r="P282" s="5" t="s">
        <v>8269</v>
      </c>
      <c r="Q282" s="10">
        <f t="shared" si="40"/>
        <v>156.14400000000001</v>
      </c>
      <c r="R282" s="12">
        <f t="shared" si="41"/>
        <v>2.8519999999999999</v>
      </c>
      <c r="S282" s="13" t="str">
        <f t="shared" si="46"/>
        <v>Film</v>
      </c>
      <c r="T282" s="13" t="str">
        <f t="shared" si="42"/>
        <v>Video/Documentary</v>
      </c>
      <c r="U282" s="18" t="str">
        <f t="shared" si="43"/>
        <v>May</v>
      </c>
      <c r="V282" s="18" t="str">
        <f t="shared" si="44"/>
        <v>Apr</v>
      </c>
      <c r="W282" s="1">
        <f t="shared" si="47"/>
        <v>2014</v>
      </c>
      <c r="X282" s="1">
        <f t="shared" si="47"/>
        <v>2014</v>
      </c>
      <c r="Y282" s="1" t="str">
        <f t="shared" si="48"/>
        <v>GREATER THAN 50000</v>
      </c>
    </row>
    <row r="283" spans="1:25" ht="40.5" x14ac:dyDescent="0.3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17">
        <f t="shared" si="45"/>
        <v>40035.601388888885</v>
      </c>
      <c r="L283" s="17">
        <f t="shared" si="45"/>
        <v>39949.955011574071</v>
      </c>
      <c r="M283" s="5" t="b">
        <v>1</v>
      </c>
      <c r="N283" s="5">
        <v>79</v>
      </c>
      <c r="O283" s="5" t="b">
        <v>1</v>
      </c>
      <c r="P283" s="5" t="s">
        <v>8269</v>
      </c>
      <c r="Q283" s="10">
        <f t="shared" si="40"/>
        <v>120.58763636363636</v>
      </c>
      <c r="R283" s="12">
        <f t="shared" si="41"/>
        <v>1.4363636363636363</v>
      </c>
      <c r="S283" s="13" t="str">
        <f t="shared" si="46"/>
        <v>Film</v>
      </c>
      <c r="T283" s="13" t="str">
        <f t="shared" si="42"/>
        <v>Video/Documentary</v>
      </c>
      <c r="U283" s="18" t="str">
        <f t="shared" si="43"/>
        <v>Aug</v>
      </c>
      <c r="V283" s="18" t="str">
        <f t="shared" si="44"/>
        <v>May</v>
      </c>
      <c r="W283" s="1">
        <f t="shared" si="47"/>
        <v>2009</v>
      </c>
      <c r="X283" s="1">
        <f t="shared" si="47"/>
        <v>2009</v>
      </c>
      <c r="Y283" s="1" t="str">
        <f t="shared" si="48"/>
        <v>5000 to 9999</v>
      </c>
    </row>
    <row r="284" spans="1:25" ht="40.5" x14ac:dyDescent="0.3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17">
        <f t="shared" si="45"/>
        <v>40231.708333333328</v>
      </c>
      <c r="L284" s="17">
        <f t="shared" si="45"/>
        <v>40194.711712962962</v>
      </c>
      <c r="M284" s="5" t="b">
        <v>1</v>
      </c>
      <c r="N284" s="5">
        <v>179</v>
      </c>
      <c r="O284" s="5" t="b">
        <v>1</v>
      </c>
      <c r="P284" s="5" t="s">
        <v>8269</v>
      </c>
      <c r="Q284" s="10">
        <f t="shared" si="40"/>
        <v>101.18888888888888</v>
      </c>
      <c r="R284" s="12">
        <f t="shared" si="41"/>
        <v>0.39777777777777779</v>
      </c>
      <c r="S284" s="13" t="str">
        <f t="shared" si="46"/>
        <v>Film</v>
      </c>
      <c r="T284" s="13" t="str">
        <f t="shared" si="42"/>
        <v>Video/Documentary</v>
      </c>
      <c r="U284" s="18" t="str">
        <f t="shared" si="43"/>
        <v>Feb</v>
      </c>
      <c r="V284" s="18" t="str">
        <f t="shared" si="44"/>
        <v>Jan</v>
      </c>
      <c r="W284" s="1">
        <f t="shared" si="47"/>
        <v>2010</v>
      </c>
      <c r="X284" s="1">
        <f t="shared" si="47"/>
        <v>2010</v>
      </c>
      <c r="Y284" s="1" t="str">
        <f t="shared" si="48"/>
        <v>45000 to 49999</v>
      </c>
    </row>
    <row r="285" spans="1:25" x14ac:dyDescent="0.3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17">
        <f t="shared" si="45"/>
        <v>40694.999305555553</v>
      </c>
      <c r="L285" s="17">
        <f t="shared" si="45"/>
        <v>40675.501666666663</v>
      </c>
      <c r="M285" s="5" t="b">
        <v>1</v>
      </c>
      <c r="N285" s="5">
        <v>202</v>
      </c>
      <c r="O285" s="5" t="b">
        <v>1</v>
      </c>
      <c r="P285" s="5" t="s">
        <v>8269</v>
      </c>
      <c r="Q285" s="10">
        <f t="shared" si="40"/>
        <v>114.27249999999999</v>
      </c>
      <c r="R285" s="12">
        <f t="shared" si="41"/>
        <v>1.1222222222222222</v>
      </c>
      <c r="S285" s="13" t="str">
        <f t="shared" si="46"/>
        <v>Film</v>
      </c>
      <c r="T285" s="13" t="str">
        <f t="shared" si="42"/>
        <v>Video/Documentary</v>
      </c>
      <c r="U285" s="18" t="str">
        <f t="shared" si="43"/>
        <v>May</v>
      </c>
      <c r="V285" s="18" t="str">
        <f t="shared" si="44"/>
        <v>May</v>
      </c>
      <c r="W285" s="1">
        <f t="shared" si="47"/>
        <v>2011</v>
      </c>
      <c r="X285" s="1">
        <f t="shared" si="47"/>
        <v>2011</v>
      </c>
      <c r="Y285" s="1" t="str">
        <f t="shared" si="48"/>
        <v>15000 to 19999</v>
      </c>
    </row>
    <row r="286" spans="1:25" ht="40.5" x14ac:dyDescent="0.3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17">
        <f t="shared" si="45"/>
        <v>40929.529861111107</v>
      </c>
      <c r="L286" s="17">
        <f t="shared" si="45"/>
        <v>40904.529861111107</v>
      </c>
      <c r="M286" s="5" t="b">
        <v>1</v>
      </c>
      <c r="N286" s="5">
        <v>760</v>
      </c>
      <c r="O286" s="5" t="b">
        <v>1</v>
      </c>
      <c r="P286" s="5" t="s">
        <v>8269</v>
      </c>
      <c r="Q286" s="10">
        <f t="shared" si="40"/>
        <v>104.62615</v>
      </c>
      <c r="R286" s="12">
        <f t="shared" si="41"/>
        <v>1.9</v>
      </c>
      <c r="S286" s="13" t="str">
        <f t="shared" si="46"/>
        <v>Film</v>
      </c>
      <c r="T286" s="13" t="str">
        <f t="shared" si="42"/>
        <v>Video/Documentary</v>
      </c>
      <c r="U286" s="18" t="str">
        <f t="shared" si="43"/>
        <v>Jan</v>
      </c>
      <c r="V286" s="18" t="str">
        <f t="shared" si="44"/>
        <v>Dec</v>
      </c>
      <c r="W286" s="1">
        <f t="shared" si="47"/>
        <v>2012</v>
      </c>
      <c r="X286" s="1">
        <f t="shared" si="47"/>
        <v>2011</v>
      </c>
      <c r="Y286" s="1" t="str">
        <f t="shared" si="48"/>
        <v>40000 to 44999</v>
      </c>
    </row>
    <row r="287" spans="1:25" ht="60.75" x14ac:dyDescent="0.3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17">
        <f t="shared" si="45"/>
        <v>41536.547777777778</v>
      </c>
      <c r="L287" s="17">
        <f t="shared" si="45"/>
        <v>41506.547777777778</v>
      </c>
      <c r="M287" s="5" t="b">
        <v>1</v>
      </c>
      <c r="N287" s="5">
        <v>563</v>
      </c>
      <c r="O287" s="5" t="b">
        <v>1</v>
      </c>
      <c r="P287" s="5" t="s">
        <v>8269</v>
      </c>
      <c r="Q287" s="10">
        <f t="shared" si="40"/>
        <v>228.82507142857142</v>
      </c>
      <c r="R287" s="12">
        <f t="shared" si="41"/>
        <v>4.0214285714285714</v>
      </c>
      <c r="S287" s="13" t="str">
        <f t="shared" si="46"/>
        <v>Film</v>
      </c>
      <c r="T287" s="13" t="str">
        <f t="shared" si="42"/>
        <v>Video/Documentary</v>
      </c>
      <c r="U287" s="18" t="str">
        <f t="shared" si="43"/>
        <v>Sep</v>
      </c>
      <c r="V287" s="18" t="str">
        <f t="shared" si="44"/>
        <v>Aug</v>
      </c>
      <c r="W287" s="1">
        <f t="shared" si="47"/>
        <v>2013</v>
      </c>
      <c r="X287" s="1">
        <f t="shared" si="47"/>
        <v>2013</v>
      </c>
      <c r="Y287" s="1" t="str">
        <f t="shared" si="48"/>
        <v>10000 to 14999</v>
      </c>
    </row>
    <row r="288" spans="1:25" ht="40.5" x14ac:dyDescent="0.3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17">
        <f t="shared" si="45"/>
        <v>41358.566249999996</v>
      </c>
      <c r="L288" s="17">
        <f t="shared" si="45"/>
        <v>41313.607916666668</v>
      </c>
      <c r="M288" s="5" t="b">
        <v>1</v>
      </c>
      <c r="N288" s="5">
        <v>135</v>
      </c>
      <c r="O288" s="5" t="b">
        <v>1</v>
      </c>
      <c r="P288" s="5" t="s">
        <v>8269</v>
      </c>
      <c r="Q288" s="10">
        <f t="shared" si="40"/>
        <v>109.15333333333334</v>
      </c>
      <c r="R288" s="12">
        <f t="shared" si="41"/>
        <v>0.9</v>
      </c>
      <c r="S288" s="13" t="str">
        <f t="shared" si="46"/>
        <v>Film</v>
      </c>
      <c r="T288" s="13" t="str">
        <f t="shared" si="42"/>
        <v>Video/Documentary</v>
      </c>
      <c r="U288" s="18" t="str">
        <f t="shared" si="43"/>
        <v>Mar</v>
      </c>
      <c r="V288" s="18" t="str">
        <f t="shared" si="44"/>
        <v>Feb</v>
      </c>
      <c r="W288" s="1">
        <f t="shared" si="47"/>
        <v>2013</v>
      </c>
      <c r="X288" s="1">
        <f t="shared" si="47"/>
        <v>2013</v>
      </c>
      <c r="Y288" s="1" t="str">
        <f t="shared" si="48"/>
        <v>15000 to 19999</v>
      </c>
    </row>
    <row r="289" spans="1:25" ht="40.5" x14ac:dyDescent="0.3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17">
        <f t="shared" si="45"/>
        <v>41214.958333333328</v>
      </c>
      <c r="L289" s="17">
        <f t="shared" si="45"/>
        <v>41184.069652777776</v>
      </c>
      <c r="M289" s="5" t="b">
        <v>1</v>
      </c>
      <c r="N289" s="5">
        <v>290</v>
      </c>
      <c r="O289" s="5" t="b">
        <v>1</v>
      </c>
      <c r="P289" s="5" t="s">
        <v>8269</v>
      </c>
      <c r="Q289" s="10">
        <f t="shared" si="40"/>
        <v>176.3</v>
      </c>
      <c r="R289" s="12">
        <f t="shared" si="41"/>
        <v>1.9333333333333333</v>
      </c>
      <c r="S289" s="13" t="str">
        <f t="shared" si="46"/>
        <v>Film</v>
      </c>
      <c r="T289" s="13" t="str">
        <f t="shared" si="42"/>
        <v>Video/Documentary</v>
      </c>
      <c r="U289" s="18" t="str">
        <f t="shared" si="43"/>
        <v>Nov</v>
      </c>
      <c r="V289" s="18" t="str">
        <f t="shared" si="44"/>
        <v>Oct</v>
      </c>
      <c r="W289" s="1">
        <f t="shared" si="47"/>
        <v>2012</v>
      </c>
      <c r="X289" s="1">
        <f t="shared" si="47"/>
        <v>2012</v>
      </c>
      <c r="Y289" s="1" t="str">
        <f t="shared" si="48"/>
        <v>15000 to 19999</v>
      </c>
    </row>
    <row r="290" spans="1:25" ht="60.75" x14ac:dyDescent="0.3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17">
        <f t="shared" si="45"/>
        <v>41085.960567129623</v>
      </c>
      <c r="L290" s="17">
        <f t="shared" si="45"/>
        <v>41050.960567129623</v>
      </c>
      <c r="M290" s="5" t="b">
        <v>1</v>
      </c>
      <c r="N290" s="5">
        <v>447</v>
      </c>
      <c r="O290" s="5" t="b">
        <v>1</v>
      </c>
      <c r="P290" s="5" t="s">
        <v>8269</v>
      </c>
      <c r="Q290" s="10">
        <f t="shared" si="40"/>
        <v>103.21062000000001</v>
      </c>
      <c r="R290" s="12">
        <f t="shared" si="41"/>
        <v>0.89400000000000002</v>
      </c>
      <c r="S290" s="13" t="str">
        <f t="shared" si="46"/>
        <v>Film</v>
      </c>
      <c r="T290" s="13" t="str">
        <f t="shared" si="42"/>
        <v>Video/Documentary</v>
      </c>
      <c r="U290" s="18" t="str">
        <f t="shared" si="43"/>
        <v>Jun</v>
      </c>
      <c r="V290" s="18" t="str">
        <f t="shared" si="44"/>
        <v>May</v>
      </c>
      <c r="W290" s="1">
        <f t="shared" si="47"/>
        <v>2012</v>
      </c>
      <c r="X290" s="1">
        <f t="shared" si="47"/>
        <v>2012</v>
      </c>
      <c r="Y290" s="1" t="str">
        <f t="shared" si="48"/>
        <v>GREATER THAN 50000</v>
      </c>
    </row>
    <row r="291" spans="1:25" ht="40.5" x14ac:dyDescent="0.3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17">
        <f t="shared" si="45"/>
        <v>41580.248078703698</v>
      </c>
      <c r="L291" s="17">
        <f t="shared" si="45"/>
        <v>41550.248078703698</v>
      </c>
      <c r="M291" s="5" t="b">
        <v>1</v>
      </c>
      <c r="N291" s="5">
        <v>232</v>
      </c>
      <c r="O291" s="5" t="b">
        <v>1</v>
      </c>
      <c r="P291" s="5" t="s">
        <v>8269</v>
      </c>
      <c r="Q291" s="10">
        <f t="shared" si="40"/>
        <v>104.82</v>
      </c>
      <c r="R291" s="12">
        <f t="shared" si="41"/>
        <v>1.5466666666666666</v>
      </c>
      <c r="S291" s="13" t="str">
        <f t="shared" si="46"/>
        <v>Film</v>
      </c>
      <c r="T291" s="13" t="str">
        <f t="shared" si="42"/>
        <v>Video/Documentary</v>
      </c>
      <c r="U291" s="18" t="str">
        <f t="shared" si="43"/>
        <v>Nov</v>
      </c>
      <c r="V291" s="18" t="str">
        <f t="shared" si="44"/>
        <v>Oct</v>
      </c>
      <c r="W291" s="1">
        <f t="shared" si="47"/>
        <v>2013</v>
      </c>
      <c r="X291" s="1">
        <f t="shared" si="47"/>
        <v>2013</v>
      </c>
      <c r="Y291" s="1" t="str">
        <f t="shared" si="48"/>
        <v>15000 to 19999</v>
      </c>
    </row>
    <row r="292" spans="1:25" ht="60.75" x14ac:dyDescent="0.3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17">
        <f t="shared" si="45"/>
        <v>40576.124305555553</v>
      </c>
      <c r="L292" s="17">
        <f t="shared" si="45"/>
        <v>40526.160844907405</v>
      </c>
      <c r="M292" s="5" t="b">
        <v>1</v>
      </c>
      <c r="N292" s="5">
        <v>168</v>
      </c>
      <c r="O292" s="5" t="b">
        <v>1</v>
      </c>
      <c r="P292" s="5" t="s">
        <v>8269</v>
      </c>
      <c r="Q292" s="10">
        <f t="shared" si="40"/>
        <v>106.68444444444444</v>
      </c>
      <c r="R292" s="12">
        <f t="shared" si="41"/>
        <v>3.7333333333333334</v>
      </c>
      <c r="S292" s="13" t="str">
        <f t="shared" si="46"/>
        <v>Film</v>
      </c>
      <c r="T292" s="13" t="str">
        <f t="shared" si="42"/>
        <v>Video/Documentary</v>
      </c>
      <c r="U292" s="18" t="str">
        <f t="shared" si="43"/>
        <v>Feb</v>
      </c>
      <c r="V292" s="18" t="str">
        <f t="shared" si="44"/>
        <v>Dec</v>
      </c>
      <c r="W292" s="1">
        <f t="shared" si="47"/>
        <v>2011</v>
      </c>
      <c r="X292" s="1">
        <f t="shared" si="47"/>
        <v>2010</v>
      </c>
      <c r="Y292" s="1" t="str">
        <f t="shared" si="48"/>
        <v>1000 to 4999</v>
      </c>
    </row>
    <row r="293" spans="1:25" ht="60.75" x14ac:dyDescent="0.3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17">
        <f t="shared" si="45"/>
        <v>41394.792361111111</v>
      </c>
      <c r="L293" s="17">
        <f t="shared" si="45"/>
        <v>41376.560717592591</v>
      </c>
      <c r="M293" s="5" t="b">
        <v>1</v>
      </c>
      <c r="N293" s="5">
        <v>128</v>
      </c>
      <c r="O293" s="5" t="b">
        <v>1</v>
      </c>
      <c r="P293" s="5" t="s">
        <v>8269</v>
      </c>
      <c r="Q293" s="10">
        <f t="shared" si="40"/>
        <v>120.02</v>
      </c>
      <c r="R293" s="12">
        <f t="shared" si="41"/>
        <v>2.56</v>
      </c>
      <c r="S293" s="13" t="str">
        <f t="shared" si="46"/>
        <v>Film</v>
      </c>
      <c r="T293" s="13" t="str">
        <f t="shared" si="42"/>
        <v>Video/Documentary</v>
      </c>
      <c r="U293" s="18" t="str">
        <f t="shared" si="43"/>
        <v>Apr</v>
      </c>
      <c r="V293" s="18" t="str">
        <f t="shared" si="44"/>
        <v>Apr</v>
      </c>
      <c r="W293" s="1">
        <f t="shared" si="47"/>
        <v>2013</v>
      </c>
      <c r="X293" s="1">
        <f t="shared" si="47"/>
        <v>2013</v>
      </c>
      <c r="Y293" s="1" t="str">
        <f t="shared" si="48"/>
        <v>5000 to 9999</v>
      </c>
    </row>
    <row r="294" spans="1:25" ht="40.5" x14ac:dyDescent="0.3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17">
        <f t="shared" si="45"/>
        <v>40844.957638888889</v>
      </c>
      <c r="L294" s="17">
        <f t="shared" si="45"/>
        <v>40812.594895833332</v>
      </c>
      <c r="M294" s="5" t="b">
        <v>1</v>
      </c>
      <c r="N294" s="5">
        <v>493</v>
      </c>
      <c r="O294" s="5" t="b">
        <v>1</v>
      </c>
      <c r="P294" s="5" t="s">
        <v>8269</v>
      </c>
      <c r="Q294" s="10">
        <f t="shared" si="40"/>
        <v>101.50693333333334</v>
      </c>
      <c r="R294" s="12">
        <f t="shared" si="41"/>
        <v>0.65733333333333333</v>
      </c>
      <c r="S294" s="13" t="str">
        <f t="shared" si="46"/>
        <v>Film</v>
      </c>
      <c r="T294" s="13" t="str">
        <f t="shared" si="42"/>
        <v>Video/Documentary</v>
      </c>
      <c r="U294" s="18" t="str">
        <f t="shared" si="43"/>
        <v>Oct</v>
      </c>
      <c r="V294" s="18" t="str">
        <f t="shared" si="44"/>
        <v>Sep</v>
      </c>
      <c r="W294" s="1">
        <f t="shared" si="47"/>
        <v>2011</v>
      </c>
      <c r="X294" s="1">
        <f t="shared" si="47"/>
        <v>2011</v>
      </c>
      <c r="Y294" s="1" t="str">
        <f t="shared" si="48"/>
        <v>GREATER THAN 50000</v>
      </c>
    </row>
    <row r="295" spans="1:25" ht="40.5" x14ac:dyDescent="0.3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17">
        <f t="shared" si="45"/>
        <v>41749.459652777776</v>
      </c>
      <c r="L295" s="17">
        <f t="shared" si="45"/>
        <v>41719.459652777776</v>
      </c>
      <c r="M295" s="5" t="b">
        <v>1</v>
      </c>
      <c r="N295" s="5">
        <v>131</v>
      </c>
      <c r="O295" s="5" t="b">
        <v>1</v>
      </c>
      <c r="P295" s="5" t="s">
        <v>8269</v>
      </c>
      <c r="Q295" s="10">
        <f t="shared" si="40"/>
        <v>101.38461538461539</v>
      </c>
      <c r="R295" s="12">
        <f t="shared" si="41"/>
        <v>0.50384615384615383</v>
      </c>
      <c r="S295" s="13" t="str">
        <f t="shared" si="46"/>
        <v>Film</v>
      </c>
      <c r="T295" s="13" t="str">
        <f t="shared" si="42"/>
        <v>Video/Documentary</v>
      </c>
      <c r="U295" s="18" t="str">
        <f t="shared" si="43"/>
        <v>Apr</v>
      </c>
      <c r="V295" s="18" t="str">
        <f t="shared" si="44"/>
        <v>Mar</v>
      </c>
      <c r="W295" s="1">
        <f t="shared" si="47"/>
        <v>2014</v>
      </c>
      <c r="X295" s="1">
        <f t="shared" si="47"/>
        <v>2014</v>
      </c>
      <c r="Y295" s="1" t="str">
        <f t="shared" si="48"/>
        <v>25000 to 29999</v>
      </c>
    </row>
    <row r="296" spans="1:25" ht="60.75" x14ac:dyDescent="0.3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17">
        <f t="shared" si="45"/>
        <v>40378.458333333328</v>
      </c>
      <c r="L296" s="17">
        <f t="shared" si="45"/>
        <v>40342.876087962963</v>
      </c>
      <c r="M296" s="5" t="b">
        <v>1</v>
      </c>
      <c r="N296" s="5">
        <v>50</v>
      </c>
      <c r="O296" s="5" t="b">
        <v>1</v>
      </c>
      <c r="P296" s="5" t="s">
        <v>8269</v>
      </c>
      <c r="Q296" s="10">
        <f t="shared" si="40"/>
        <v>100</v>
      </c>
      <c r="R296" s="12">
        <f t="shared" si="41"/>
        <v>1</v>
      </c>
      <c r="S296" s="13" t="str">
        <f t="shared" si="46"/>
        <v>Film</v>
      </c>
      <c r="T296" s="13" t="str">
        <f t="shared" si="42"/>
        <v>Video/Documentary</v>
      </c>
      <c r="U296" s="18" t="str">
        <f t="shared" si="43"/>
        <v>Jul</v>
      </c>
      <c r="V296" s="18" t="str">
        <f t="shared" si="44"/>
        <v>Jun</v>
      </c>
      <c r="W296" s="1">
        <f t="shared" si="47"/>
        <v>2010</v>
      </c>
      <c r="X296" s="1">
        <f t="shared" si="47"/>
        <v>2010</v>
      </c>
      <c r="Y296" s="1" t="str">
        <f t="shared" si="48"/>
        <v>5000 to 9999</v>
      </c>
    </row>
    <row r="297" spans="1:25" ht="40.5" x14ac:dyDescent="0.3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17">
        <f t="shared" si="45"/>
        <v>41578.791666666664</v>
      </c>
      <c r="L297" s="17">
        <f t="shared" si="45"/>
        <v>41518.796400462961</v>
      </c>
      <c r="M297" s="5" t="b">
        <v>1</v>
      </c>
      <c r="N297" s="5">
        <v>665</v>
      </c>
      <c r="O297" s="5" t="b">
        <v>1</v>
      </c>
      <c r="P297" s="5" t="s">
        <v>8269</v>
      </c>
      <c r="Q297" s="10">
        <f t="shared" si="40"/>
        <v>133.10911999999999</v>
      </c>
      <c r="R297" s="12">
        <f t="shared" si="41"/>
        <v>1.33</v>
      </c>
      <c r="S297" s="13" t="str">
        <f t="shared" si="46"/>
        <v>Film</v>
      </c>
      <c r="T297" s="13" t="str">
        <f t="shared" si="42"/>
        <v>Video/Documentary</v>
      </c>
      <c r="U297" s="18" t="str">
        <f t="shared" si="43"/>
        <v>Oct</v>
      </c>
      <c r="V297" s="18" t="str">
        <f t="shared" si="44"/>
        <v>Sep</v>
      </c>
      <c r="W297" s="1">
        <f t="shared" si="47"/>
        <v>2013</v>
      </c>
      <c r="X297" s="1">
        <f t="shared" si="47"/>
        <v>2013</v>
      </c>
      <c r="Y297" s="1" t="str">
        <f t="shared" si="48"/>
        <v>GREATER THAN 50000</v>
      </c>
    </row>
    <row r="298" spans="1:25" ht="40.5" x14ac:dyDescent="0.3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17">
        <f t="shared" si="45"/>
        <v>41159.267164351848</v>
      </c>
      <c r="L298" s="17">
        <f t="shared" si="45"/>
        <v>41134.267164351848</v>
      </c>
      <c r="M298" s="5" t="b">
        <v>1</v>
      </c>
      <c r="N298" s="5">
        <v>129</v>
      </c>
      <c r="O298" s="5" t="b">
        <v>1</v>
      </c>
      <c r="P298" s="5" t="s">
        <v>8269</v>
      </c>
      <c r="Q298" s="10">
        <f t="shared" si="40"/>
        <v>118.72620000000001</v>
      </c>
      <c r="R298" s="12">
        <f t="shared" si="41"/>
        <v>0.51600000000000001</v>
      </c>
      <c r="S298" s="13" t="str">
        <f t="shared" si="46"/>
        <v>Film</v>
      </c>
      <c r="T298" s="13" t="str">
        <f t="shared" si="42"/>
        <v>Video/Documentary</v>
      </c>
      <c r="U298" s="18" t="str">
        <f t="shared" si="43"/>
        <v>Sep</v>
      </c>
      <c r="V298" s="18" t="str">
        <f t="shared" si="44"/>
        <v>Aug</v>
      </c>
      <c r="W298" s="1">
        <f t="shared" si="47"/>
        <v>2012</v>
      </c>
      <c r="X298" s="1">
        <f t="shared" si="47"/>
        <v>2012</v>
      </c>
      <c r="Y298" s="1" t="str">
        <f t="shared" si="48"/>
        <v>25000 to 29999</v>
      </c>
    </row>
    <row r="299" spans="1:25" ht="40.5" x14ac:dyDescent="0.3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17">
        <f t="shared" si="45"/>
        <v>42124.957638888889</v>
      </c>
      <c r="L299" s="17">
        <f t="shared" si="45"/>
        <v>42089.519687499997</v>
      </c>
      <c r="M299" s="5" t="b">
        <v>1</v>
      </c>
      <c r="N299" s="5">
        <v>142</v>
      </c>
      <c r="O299" s="5" t="b">
        <v>1</v>
      </c>
      <c r="P299" s="5" t="s">
        <v>8269</v>
      </c>
      <c r="Q299" s="10">
        <f t="shared" si="40"/>
        <v>100.64</v>
      </c>
      <c r="R299" s="12">
        <f t="shared" si="41"/>
        <v>0.71</v>
      </c>
      <c r="S299" s="13" t="str">
        <f t="shared" si="46"/>
        <v>Film</v>
      </c>
      <c r="T299" s="13" t="str">
        <f t="shared" si="42"/>
        <v>Video/Documentary</v>
      </c>
      <c r="U299" s="18" t="str">
        <f t="shared" si="43"/>
        <v>Apr</v>
      </c>
      <c r="V299" s="18" t="str">
        <f t="shared" si="44"/>
        <v>Mar</v>
      </c>
      <c r="W299" s="1">
        <f t="shared" si="47"/>
        <v>2015</v>
      </c>
      <c r="X299" s="1">
        <f t="shared" si="47"/>
        <v>2015</v>
      </c>
      <c r="Y299" s="1" t="str">
        <f t="shared" si="48"/>
        <v>20000 to 24999</v>
      </c>
    </row>
    <row r="300" spans="1:25" ht="40.5" x14ac:dyDescent="0.3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17">
        <f t="shared" si="45"/>
        <v>41768.666666666664</v>
      </c>
      <c r="L300" s="17">
        <f t="shared" si="45"/>
        <v>41709.255185185182</v>
      </c>
      <c r="M300" s="5" t="b">
        <v>1</v>
      </c>
      <c r="N300" s="5">
        <v>2436</v>
      </c>
      <c r="O300" s="5" t="b">
        <v>1</v>
      </c>
      <c r="P300" s="5" t="s">
        <v>8269</v>
      </c>
      <c r="Q300" s="10">
        <f t="shared" si="40"/>
        <v>108.9324126984127</v>
      </c>
      <c r="R300" s="12">
        <f t="shared" si="41"/>
        <v>1.9333333333333333</v>
      </c>
      <c r="S300" s="13" t="str">
        <f t="shared" si="46"/>
        <v>Film</v>
      </c>
      <c r="T300" s="13" t="str">
        <f t="shared" si="42"/>
        <v>Video/Documentary</v>
      </c>
      <c r="U300" s="18" t="str">
        <f t="shared" si="43"/>
        <v>May</v>
      </c>
      <c r="V300" s="18" t="str">
        <f t="shared" si="44"/>
        <v>Mar</v>
      </c>
      <c r="W300" s="1">
        <f t="shared" si="47"/>
        <v>2014</v>
      </c>
      <c r="X300" s="1">
        <f t="shared" si="47"/>
        <v>2014</v>
      </c>
      <c r="Y300" s="1" t="str">
        <f t="shared" si="48"/>
        <v>GREATER THAN 50000</v>
      </c>
    </row>
    <row r="301" spans="1:25" ht="60.75" x14ac:dyDescent="0.3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17">
        <f t="shared" si="45"/>
        <v>40499.058564814812</v>
      </c>
      <c r="L301" s="17">
        <f t="shared" si="45"/>
        <v>40469.016898148147</v>
      </c>
      <c r="M301" s="5" t="b">
        <v>1</v>
      </c>
      <c r="N301" s="5">
        <v>244</v>
      </c>
      <c r="O301" s="5" t="b">
        <v>1</v>
      </c>
      <c r="P301" s="5" t="s">
        <v>8269</v>
      </c>
      <c r="Q301" s="10">
        <f t="shared" si="40"/>
        <v>178.95249999999999</v>
      </c>
      <c r="R301" s="12">
        <f t="shared" si="41"/>
        <v>2.44</v>
      </c>
      <c r="S301" s="13" t="str">
        <f t="shared" si="46"/>
        <v>Film</v>
      </c>
      <c r="T301" s="13" t="str">
        <f t="shared" si="42"/>
        <v>Video/Documentary</v>
      </c>
      <c r="U301" s="18" t="str">
        <f t="shared" si="43"/>
        <v>Nov</v>
      </c>
      <c r="V301" s="18" t="str">
        <f t="shared" si="44"/>
        <v>Oct</v>
      </c>
      <c r="W301" s="1">
        <f t="shared" si="47"/>
        <v>2010</v>
      </c>
      <c r="X301" s="1">
        <f t="shared" si="47"/>
        <v>2010</v>
      </c>
      <c r="Y301" s="1" t="str">
        <f t="shared" si="48"/>
        <v>10000 to 14999</v>
      </c>
    </row>
    <row r="302" spans="1:25" ht="40.5" x14ac:dyDescent="0.3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17">
        <f t="shared" si="45"/>
        <v>40657.751597222217</v>
      </c>
      <c r="L302" s="17">
        <f t="shared" si="45"/>
        <v>40626.751597222217</v>
      </c>
      <c r="M302" s="5" t="b">
        <v>1</v>
      </c>
      <c r="N302" s="5">
        <v>298</v>
      </c>
      <c r="O302" s="5" t="b">
        <v>1</v>
      </c>
      <c r="P302" s="5" t="s">
        <v>8269</v>
      </c>
      <c r="Q302" s="10">
        <f t="shared" si="40"/>
        <v>101.72264</v>
      </c>
      <c r="R302" s="12">
        <f t="shared" si="41"/>
        <v>1.1919999999999999</v>
      </c>
      <c r="S302" s="13" t="str">
        <f t="shared" si="46"/>
        <v>Film</v>
      </c>
      <c r="T302" s="13" t="str">
        <f t="shared" si="42"/>
        <v>Video/Documentary</v>
      </c>
      <c r="U302" s="18" t="str">
        <f t="shared" si="43"/>
        <v>Apr</v>
      </c>
      <c r="V302" s="18" t="str">
        <f t="shared" si="44"/>
        <v>Mar</v>
      </c>
      <c r="W302" s="1">
        <f t="shared" si="47"/>
        <v>2011</v>
      </c>
      <c r="X302" s="1">
        <f t="shared" si="47"/>
        <v>2011</v>
      </c>
      <c r="Y302" s="1" t="str">
        <f t="shared" si="48"/>
        <v>25000 to 29999</v>
      </c>
    </row>
    <row r="303" spans="1:25" ht="40.5" x14ac:dyDescent="0.3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17">
        <f t="shared" si="45"/>
        <v>41352.487673611111</v>
      </c>
      <c r="L303" s="17">
        <f t="shared" si="45"/>
        <v>41312.529340277775</v>
      </c>
      <c r="M303" s="5" t="b">
        <v>1</v>
      </c>
      <c r="N303" s="5">
        <v>251</v>
      </c>
      <c r="O303" s="5" t="b">
        <v>1</v>
      </c>
      <c r="P303" s="5" t="s">
        <v>8269</v>
      </c>
      <c r="Q303" s="10">
        <f t="shared" si="40"/>
        <v>118.735</v>
      </c>
      <c r="R303" s="12">
        <f t="shared" si="41"/>
        <v>1.9307692307692308</v>
      </c>
      <c r="S303" s="13" t="str">
        <f t="shared" si="46"/>
        <v>Film</v>
      </c>
      <c r="T303" s="13" t="str">
        <f t="shared" si="42"/>
        <v>Video/Documentary</v>
      </c>
      <c r="U303" s="18" t="str">
        <f t="shared" si="43"/>
        <v>Mar</v>
      </c>
      <c r="V303" s="18" t="str">
        <f t="shared" si="44"/>
        <v>Feb</v>
      </c>
      <c r="W303" s="1">
        <f t="shared" si="47"/>
        <v>2013</v>
      </c>
      <c r="X303" s="1">
        <f t="shared" si="47"/>
        <v>2013</v>
      </c>
      <c r="Y303" s="1" t="str">
        <f t="shared" si="48"/>
        <v>10000 to 14999</v>
      </c>
    </row>
    <row r="304" spans="1:25" ht="60.75" x14ac:dyDescent="0.3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17">
        <f t="shared" si="45"/>
        <v>40963.648587962962</v>
      </c>
      <c r="L304" s="17">
        <f t="shared" si="45"/>
        <v>40933.648587962962</v>
      </c>
      <c r="M304" s="5" t="b">
        <v>1</v>
      </c>
      <c r="N304" s="5">
        <v>108</v>
      </c>
      <c r="O304" s="5" t="b">
        <v>1</v>
      </c>
      <c r="P304" s="5" t="s">
        <v>8269</v>
      </c>
      <c r="Q304" s="10">
        <f t="shared" si="40"/>
        <v>100.46</v>
      </c>
      <c r="R304" s="12">
        <f t="shared" si="41"/>
        <v>1.08</v>
      </c>
      <c r="S304" s="13" t="str">
        <f t="shared" si="46"/>
        <v>Film</v>
      </c>
      <c r="T304" s="13" t="str">
        <f t="shared" si="42"/>
        <v>Video/Documentary</v>
      </c>
      <c r="U304" s="18" t="str">
        <f t="shared" si="43"/>
        <v>Feb</v>
      </c>
      <c r="V304" s="18" t="str">
        <f t="shared" si="44"/>
        <v>Jan</v>
      </c>
      <c r="W304" s="1">
        <f t="shared" si="47"/>
        <v>2012</v>
      </c>
      <c r="X304" s="1">
        <f t="shared" si="47"/>
        <v>2012</v>
      </c>
      <c r="Y304" s="1" t="str">
        <f t="shared" si="48"/>
        <v>10000 to 14999</v>
      </c>
    </row>
    <row r="305" spans="1:25" ht="40.5" x14ac:dyDescent="0.3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17">
        <f t="shared" si="45"/>
        <v>41061.862800925919</v>
      </c>
      <c r="L305" s="17">
        <f t="shared" si="45"/>
        <v>41031.862800925919</v>
      </c>
      <c r="M305" s="5" t="b">
        <v>1</v>
      </c>
      <c r="N305" s="5">
        <v>82</v>
      </c>
      <c r="O305" s="5" t="b">
        <v>1</v>
      </c>
      <c r="P305" s="5" t="s">
        <v>8269</v>
      </c>
      <c r="Q305" s="10">
        <f t="shared" si="40"/>
        <v>137.46666666666667</v>
      </c>
      <c r="R305" s="12">
        <f t="shared" si="41"/>
        <v>2.7333333333333334</v>
      </c>
      <c r="S305" s="13" t="str">
        <f t="shared" si="46"/>
        <v>Film</v>
      </c>
      <c r="T305" s="13" t="str">
        <f t="shared" si="42"/>
        <v>Video/Documentary</v>
      </c>
      <c r="U305" s="18" t="str">
        <f t="shared" si="43"/>
        <v>Jun</v>
      </c>
      <c r="V305" s="18" t="str">
        <f t="shared" si="44"/>
        <v>May</v>
      </c>
      <c r="W305" s="1">
        <f t="shared" si="47"/>
        <v>2012</v>
      </c>
      <c r="X305" s="1">
        <f t="shared" si="47"/>
        <v>2012</v>
      </c>
      <c r="Y305" s="1" t="str">
        <f t="shared" si="48"/>
        <v>1000 to 4999</v>
      </c>
    </row>
    <row r="306" spans="1:25" ht="40.5" x14ac:dyDescent="0.3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17">
        <f t="shared" si="45"/>
        <v>41152.875</v>
      </c>
      <c r="L306" s="17">
        <f t="shared" si="45"/>
        <v>41113.88653935185</v>
      </c>
      <c r="M306" s="5" t="b">
        <v>1</v>
      </c>
      <c r="N306" s="5">
        <v>74</v>
      </c>
      <c r="O306" s="5" t="b">
        <v>1</v>
      </c>
      <c r="P306" s="5" t="s">
        <v>8269</v>
      </c>
      <c r="Q306" s="10">
        <f t="shared" si="40"/>
        <v>231.64705882352942</v>
      </c>
      <c r="R306" s="12">
        <f t="shared" si="41"/>
        <v>2.1764705882352939</v>
      </c>
      <c r="S306" s="13" t="str">
        <f t="shared" si="46"/>
        <v>Film</v>
      </c>
      <c r="T306" s="13" t="str">
        <f t="shared" si="42"/>
        <v>Video/Documentary</v>
      </c>
      <c r="U306" s="18" t="str">
        <f t="shared" si="43"/>
        <v>Aug</v>
      </c>
      <c r="V306" s="18" t="str">
        <f t="shared" si="44"/>
        <v>Jul</v>
      </c>
      <c r="W306" s="1">
        <f t="shared" si="47"/>
        <v>2012</v>
      </c>
      <c r="X306" s="1">
        <f t="shared" si="47"/>
        <v>2012</v>
      </c>
      <c r="Y306" s="1" t="str">
        <f t="shared" si="48"/>
        <v>1000 to 4999</v>
      </c>
    </row>
    <row r="307" spans="1:25" ht="40.5" x14ac:dyDescent="0.3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17">
        <f t="shared" si="45"/>
        <v>40978.421863425923</v>
      </c>
      <c r="L307" s="17">
        <f t="shared" si="45"/>
        <v>40948.421863425923</v>
      </c>
      <c r="M307" s="5" t="b">
        <v>1</v>
      </c>
      <c r="N307" s="5">
        <v>189</v>
      </c>
      <c r="O307" s="5" t="b">
        <v>1</v>
      </c>
      <c r="P307" s="5" t="s">
        <v>8269</v>
      </c>
      <c r="Q307" s="10">
        <f t="shared" si="40"/>
        <v>130.33333333333334</v>
      </c>
      <c r="R307" s="12">
        <f t="shared" si="41"/>
        <v>2.52</v>
      </c>
      <c r="S307" s="13" t="str">
        <f t="shared" si="46"/>
        <v>Film</v>
      </c>
      <c r="T307" s="13" t="str">
        <f t="shared" si="42"/>
        <v>Video/Documentary</v>
      </c>
      <c r="U307" s="18" t="str">
        <f t="shared" si="43"/>
        <v>Mar</v>
      </c>
      <c r="V307" s="18" t="str">
        <f t="shared" si="44"/>
        <v>Feb</v>
      </c>
      <c r="W307" s="1">
        <f t="shared" si="47"/>
        <v>2012</v>
      </c>
      <c r="X307" s="1">
        <f t="shared" si="47"/>
        <v>2012</v>
      </c>
      <c r="Y307" s="1" t="str">
        <f t="shared" si="48"/>
        <v>5000 to 9999</v>
      </c>
    </row>
    <row r="308" spans="1:25" ht="40.5" x14ac:dyDescent="0.3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17">
        <f t="shared" si="45"/>
        <v>41353.587187499994</v>
      </c>
      <c r="L308" s="17">
        <f t="shared" si="45"/>
        <v>41333.628854166665</v>
      </c>
      <c r="M308" s="5" t="b">
        <v>1</v>
      </c>
      <c r="N308" s="5">
        <v>80</v>
      </c>
      <c r="O308" s="5" t="b">
        <v>1</v>
      </c>
      <c r="P308" s="5" t="s">
        <v>8269</v>
      </c>
      <c r="Q308" s="10">
        <f t="shared" si="40"/>
        <v>292.89999999999998</v>
      </c>
      <c r="R308" s="12">
        <f t="shared" si="41"/>
        <v>8</v>
      </c>
      <c r="S308" s="13" t="str">
        <f t="shared" si="46"/>
        <v>Film</v>
      </c>
      <c r="T308" s="13" t="str">
        <f t="shared" si="42"/>
        <v>Video/Documentary</v>
      </c>
      <c r="U308" s="18" t="str">
        <f t="shared" si="43"/>
        <v>Mar</v>
      </c>
      <c r="V308" s="18" t="str">
        <f t="shared" si="44"/>
        <v>Feb</v>
      </c>
      <c r="W308" s="1">
        <f t="shared" si="47"/>
        <v>2013</v>
      </c>
      <c r="X308" s="1">
        <f t="shared" si="47"/>
        <v>2013</v>
      </c>
      <c r="Y308" s="1" t="str">
        <f t="shared" si="48"/>
        <v>1000 to 4999</v>
      </c>
    </row>
    <row r="309" spans="1:25" x14ac:dyDescent="0.3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17">
        <f t="shared" si="45"/>
        <v>41312.736122685186</v>
      </c>
      <c r="L309" s="17">
        <f t="shared" si="45"/>
        <v>41282.736122685186</v>
      </c>
      <c r="M309" s="5" t="b">
        <v>1</v>
      </c>
      <c r="N309" s="5">
        <v>576</v>
      </c>
      <c r="O309" s="5" t="b">
        <v>1</v>
      </c>
      <c r="P309" s="5" t="s">
        <v>8269</v>
      </c>
      <c r="Q309" s="10">
        <f t="shared" si="40"/>
        <v>111.31818181818181</v>
      </c>
      <c r="R309" s="12">
        <f t="shared" si="41"/>
        <v>2.6181818181818182</v>
      </c>
      <c r="S309" s="13" t="str">
        <f t="shared" si="46"/>
        <v>Film</v>
      </c>
      <c r="T309" s="13" t="str">
        <f t="shared" si="42"/>
        <v>Video/Documentary</v>
      </c>
      <c r="U309" s="18" t="str">
        <f t="shared" si="43"/>
        <v>Feb</v>
      </c>
      <c r="V309" s="18" t="str">
        <f t="shared" si="44"/>
        <v>Jan</v>
      </c>
      <c r="W309" s="1">
        <f t="shared" si="47"/>
        <v>2013</v>
      </c>
      <c r="X309" s="1">
        <f t="shared" si="47"/>
        <v>2013</v>
      </c>
      <c r="Y309" s="1" t="str">
        <f t="shared" si="48"/>
        <v>20000 to 24999</v>
      </c>
    </row>
    <row r="310" spans="1:25" ht="60.75" x14ac:dyDescent="0.3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17">
        <f t="shared" si="45"/>
        <v>40612.486226851848</v>
      </c>
      <c r="L310" s="17">
        <f t="shared" si="45"/>
        <v>40567.486226851848</v>
      </c>
      <c r="M310" s="5" t="b">
        <v>1</v>
      </c>
      <c r="N310" s="5">
        <v>202</v>
      </c>
      <c r="O310" s="5" t="b">
        <v>1</v>
      </c>
      <c r="P310" s="5" t="s">
        <v>8269</v>
      </c>
      <c r="Q310" s="10">
        <f t="shared" si="40"/>
        <v>105.56666666666666</v>
      </c>
      <c r="R310" s="12">
        <f t="shared" si="41"/>
        <v>1.6833333333333333</v>
      </c>
      <c r="S310" s="13" t="str">
        <f t="shared" si="46"/>
        <v>Film</v>
      </c>
      <c r="T310" s="13" t="str">
        <f t="shared" si="42"/>
        <v>Video/Documentary</v>
      </c>
      <c r="U310" s="18" t="str">
        <f t="shared" si="43"/>
        <v>Mar</v>
      </c>
      <c r="V310" s="18" t="str">
        <f t="shared" si="44"/>
        <v>Jan</v>
      </c>
      <c r="W310" s="1">
        <f t="shared" si="47"/>
        <v>2011</v>
      </c>
      <c r="X310" s="1">
        <f t="shared" si="47"/>
        <v>2011</v>
      </c>
      <c r="Y310" s="1" t="str">
        <f t="shared" si="48"/>
        <v>10000 to 14999</v>
      </c>
    </row>
    <row r="311" spans="1:25" ht="40.5" x14ac:dyDescent="0.3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17">
        <f t="shared" si="45"/>
        <v>41155.543217592589</v>
      </c>
      <c r="L311" s="17">
        <f t="shared" si="45"/>
        <v>41134.543217592589</v>
      </c>
      <c r="M311" s="5" t="b">
        <v>1</v>
      </c>
      <c r="N311" s="5">
        <v>238</v>
      </c>
      <c r="O311" s="5" t="b">
        <v>1</v>
      </c>
      <c r="P311" s="5" t="s">
        <v>8269</v>
      </c>
      <c r="Q311" s="10">
        <f t="shared" si="40"/>
        <v>118.94444444444444</v>
      </c>
      <c r="R311" s="12">
        <f t="shared" si="41"/>
        <v>1.3222222222222222</v>
      </c>
      <c r="S311" s="13" t="str">
        <f t="shared" si="46"/>
        <v>Film</v>
      </c>
      <c r="T311" s="13" t="str">
        <f t="shared" si="42"/>
        <v>Video/Documentary</v>
      </c>
      <c r="U311" s="18" t="str">
        <f t="shared" si="43"/>
        <v>Sep</v>
      </c>
      <c r="V311" s="18" t="str">
        <f t="shared" si="44"/>
        <v>Aug</v>
      </c>
      <c r="W311" s="1">
        <f t="shared" si="47"/>
        <v>2012</v>
      </c>
      <c r="X311" s="1">
        <f t="shared" si="47"/>
        <v>2012</v>
      </c>
      <c r="Y311" s="1" t="str">
        <f t="shared" si="48"/>
        <v>15000 to 19999</v>
      </c>
    </row>
    <row r="312" spans="1:25" ht="40.5" x14ac:dyDescent="0.3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17">
        <f t="shared" si="45"/>
        <v>40835.875</v>
      </c>
      <c r="L312" s="17">
        <f t="shared" si="45"/>
        <v>40820.974803240737</v>
      </c>
      <c r="M312" s="5" t="b">
        <v>1</v>
      </c>
      <c r="N312" s="5">
        <v>36</v>
      </c>
      <c r="O312" s="5" t="b">
        <v>1</v>
      </c>
      <c r="P312" s="5" t="s">
        <v>8269</v>
      </c>
      <c r="Q312" s="10">
        <f t="shared" si="40"/>
        <v>104.129</v>
      </c>
      <c r="R312" s="12">
        <f t="shared" si="41"/>
        <v>3.6</v>
      </c>
      <c r="S312" s="13" t="str">
        <f t="shared" si="46"/>
        <v>Film</v>
      </c>
      <c r="T312" s="13" t="str">
        <f t="shared" si="42"/>
        <v>Video/Documentary</v>
      </c>
      <c r="U312" s="18" t="str">
        <f t="shared" si="43"/>
        <v>Oct</v>
      </c>
      <c r="V312" s="18" t="str">
        <f t="shared" si="44"/>
        <v>Oct</v>
      </c>
      <c r="W312" s="1">
        <f t="shared" si="47"/>
        <v>2011</v>
      </c>
      <c r="X312" s="1">
        <f t="shared" si="47"/>
        <v>2011</v>
      </c>
      <c r="Y312" s="1" t="str">
        <f t="shared" si="48"/>
        <v>1000 to 4999</v>
      </c>
    </row>
    <row r="313" spans="1:25" ht="40.5" x14ac:dyDescent="0.3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17">
        <f t="shared" si="45"/>
        <v>40909.124305555553</v>
      </c>
      <c r="L313" s="17">
        <f t="shared" si="45"/>
        <v>40868.011481481481</v>
      </c>
      <c r="M313" s="5" t="b">
        <v>1</v>
      </c>
      <c r="N313" s="5">
        <v>150</v>
      </c>
      <c r="O313" s="5" t="b">
        <v>1</v>
      </c>
      <c r="P313" s="5" t="s">
        <v>8269</v>
      </c>
      <c r="Q313" s="10">
        <f t="shared" si="40"/>
        <v>104.10165000000001</v>
      </c>
      <c r="R313" s="12">
        <f t="shared" si="41"/>
        <v>0.75</v>
      </c>
      <c r="S313" s="13" t="str">
        <f t="shared" si="46"/>
        <v>Film</v>
      </c>
      <c r="T313" s="13" t="str">
        <f t="shared" si="42"/>
        <v>Video/Documentary</v>
      </c>
      <c r="U313" s="18" t="str">
        <f t="shared" si="43"/>
        <v>Jan</v>
      </c>
      <c r="V313" s="18" t="str">
        <f t="shared" si="44"/>
        <v>Nov</v>
      </c>
      <c r="W313" s="1">
        <f t="shared" si="47"/>
        <v>2012</v>
      </c>
      <c r="X313" s="1">
        <f t="shared" si="47"/>
        <v>2011</v>
      </c>
      <c r="Y313" s="1" t="str">
        <f t="shared" si="48"/>
        <v>20000 to 24999</v>
      </c>
    </row>
    <row r="314" spans="1:25" ht="60.75" x14ac:dyDescent="0.3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17">
        <f t="shared" si="45"/>
        <v>41378.669351851851</v>
      </c>
      <c r="L314" s="17">
        <f t="shared" si="45"/>
        <v>41348.669351851851</v>
      </c>
      <c r="M314" s="5" t="b">
        <v>1</v>
      </c>
      <c r="N314" s="5">
        <v>146</v>
      </c>
      <c r="O314" s="5" t="b">
        <v>1</v>
      </c>
      <c r="P314" s="5" t="s">
        <v>8269</v>
      </c>
      <c r="Q314" s="10">
        <f t="shared" si="40"/>
        <v>111.875</v>
      </c>
      <c r="R314" s="12">
        <f t="shared" si="41"/>
        <v>1.825</v>
      </c>
      <c r="S314" s="13" t="str">
        <f t="shared" si="46"/>
        <v>Film</v>
      </c>
      <c r="T314" s="13" t="str">
        <f t="shared" si="42"/>
        <v>Video/Documentary</v>
      </c>
      <c r="U314" s="18" t="str">
        <f t="shared" si="43"/>
        <v>Apr</v>
      </c>
      <c r="V314" s="18" t="str">
        <f t="shared" si="44"/>
        <v>Mar</v>
      </c>
      <c r="W314" s="1">
        <f t="shared" si="47"/>
        <v>2013</v>
      </c>
      <c r="X314" s="1">
        <f t="shared" si="47"/>
        <v>2013</v>
      </c>
      <c r="Y314" s="1" t="str">
        <f t="shared" si="48"/>
        <v>5000 to 9999</v>
      </c>
    </row>
    <row r="315" spans="1:25" ht="60.75" x14ac:dyDescent="0.3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17">
        <f t="shared" si="45"/>
        <v>40401.457638888889</v>
      </c>
      <c r="L315" s="17">
        <f t="shared" si="45"/>
        <v>40357.019606481481</v>
      </c>
      <c r="M315" s="5" t="b">
        <v>1</v>
      </c>
      <c r="N315" s="5">
        <v>222</v>
      </c>
      <c r="O315" s="5" t="b">
        <v>1</v>
      </c>
      <c r="P315" s="5" t="s">
        <v>8269</v>
      </c>
      <c r="Q315" s="10">
        <f t="shared" si="40"/>
        <v>104.73529411764706</v>
      </c>
      <c r="R315" s="12">
        <f t="shared" si="41"/>
        <v>1.3058823529411765</v>
      </c>
      <c r="S315" s="13" t="str">
        <f t="shared" si="46"/>
        <v>Film</v>
      </c>
      <c r="T315" s="13" t="str">
        <f t="shared" si="42"/>
        <v>Video/Documentary</v>
      </c>
      <c r="U315" s="18" t="str">
        <f t="shared" si="43"/>
        <v>Aug</v>
      </c>
      <c r="V315" s="18" t="str">
        <f t="shared" si="44"/>
        <v>Jun</v>
      </c>
      <c r="W315" s="1">
        <f t="shared" si="47"/>
        <v>2010</v>
      </c>
      <c r="X315" s="1">
        <f t="shared" si="47"/>
        <v>2010</v>
      </c>
      <c r="Y315" s="1" t="str">
        <f t="shared" si="48"/>
        <v>15000 to 19999</v>
      </c>
    </row>
    <row r="316" spans="1:25" ht="40.5" x14ac:dyDescent="0.3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17">
        <f t="shared" si="45"/>
        <v>41334.624861111108</v>
      </c>
      <c r="L316" s="17">
        <f t="shared" si="45"/>
        <v>41304.624861111108</v>
      </c>
      <c r="M316" s="5" t="b">
        <v>1</v>
      </c>
      <c r="N316" s="5">
        <v>120</v>
      </c>
      <c r="O316" s="5" t="b">
        <v>1</v>
      </c>
      <c r="P316" s="5" t="s">
        <v>8269</v>
      </c>
      <c r="Q316" s="10">
        <f t="shared" si="40"/>
        <v>385.15</v>
      </c>
      <c r="R316" s="12">
        <f t="shared" si="41"/>
        <v>12</v>
      </c>
      <c r="S316" s="13" t="str">
        <f t="shared" si="46"/>
        <v>Film</v>
      </c>
      <c r="T316" s="13" t="str">
        <f t="shared" si="42"/>
        <v>Video/Documentary</v>
      </c>
      <c r="U316" s="18" t="str">
        <f t="shared" si="43"/>
        <v>Mar</v>
      </c>
      <c r="V316" s="18" t="str">
        <f t="shared" si="44"/>
        <v>Jan</v>
      </c>
      <c r="W316" s="1">
        <f t="shared" si="47"/>
        <v>2013</v>
      </c>
      <c r="X316" s="1">
        <f t="shared" si="47"/>
        <v>2013</v>
      </c>
      <c r="Y316" s="1" t="str">
        <f t="shared" si="48"/>
        <v>1000 to 4999</v>
      </c>
    </row>
    <row r="317" spans="1:25" ht="40.5" x14ac:dyDescent="0.3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17">
        <f t="shared" si="45"/>
        <v>41143.564050925925</v>
      </c>
      <c r="L317" s="17">
        <f t="shared" si="45"/>
        <v>41113.564050925925</v>
      </c>
      <c r="M317" s="5" t="b">
        <v>1</v>
      </c>
      <c r="N317" s="5">
        <v>126</v>
      </c>
      <c r="O317" s="5" t="b">
        <v>1</v>
      </c>
      <c r="P317" s="5" t="s">
        <v>8269</v>
      </c>
      <c r="Q317" s="10">
        <f t="shared" si="40"/>
        <v>101.248</v>
      </c>
      <c r="R317" s="12">
        <f t="shared" si="41"/>
        <v>0.504</v>
      </c>
      <c r="S317" s="13" t="str">
        <f t="shared" si="46"/>
        <v>Film</v>
      </c>
      <c r="T317" s="13" t="str">
        <f t="shared" si="42"/>
        <v>Video/Documentary</v>
      </c>
      <c r="U317" s="18" t="str">
        <f t="shared" si="43"/>
        <v>Aug</v>
      </c>
      <c r="V317" s="18" t="str">
        <f t="shared" si="44"/>
        <v>Jul</v>
      </c>
      <c r="W317" s="1">
        <f t="shared" si="47"/>
        <v>2012</v>
      </c>
      <c r="X317" s="1">
        <f t="shared" si="47"/>
        <v>2012</v>
      </c>
      <c r="Y317" s="1" t="str">
        <f t="shared" si="48"/>
        <v>25000 to 29999</v>
      </c>
    </row>
    <row r="318" spans="1:25" ht="60.75" x14ac:dyDescent="0.3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17">
        <f t="shared" si="45"/>
        <v>41983.999305555553</v>
      </c>
      <c r="L318" s="17">
        <f t="shared" si="45"/>
        <v>41950.715243055551</v>
      </c>
      <c r="M318" s="5" t="b">
        <v>1</v>
      </c>
      <c r="N318" s="5">
        <v>158</v>
      </c>
      <c r="O318" s="5" t="b">
        <v>1</v>
      </c>
      <c r="P318" s="5" t="s">
        <v>8269</v>
      </c>
      <c r="Q318" s="10">
        <f t="shared" si="40"/>
        <v>113.77333333333333</v>
      </c>
      <c r="R318" s="12">
        <f t="shared" si="41"/>
        <v>1.0533333333333332</v>
      </c>
      <c r="S318" s="13" t="str">
        <f t="shared" si="46"/>
        <v>Film</v>
      </c>
      <c r="T318" s="13" t="str">
        <f t="shared" si="42"/>
        <v>Video/Documentary</v>
      </c>
      <c r="U318" s="18" t="str">
        <f t="shared" si="43"/>
        <v>Dec</v>
      </c>
      <c r="V318" s="18" t="str">
        <f t="shared" si="44"/>
        <v>Nov</v>
      </c>
      <c r="W318" s="1">
        <f t="shared" si="47"/>
        <v>2014</v>
      </c>
      <c r="X318" s="1">
        <f t="shared" si="47"/>
        <v>2014</v>
      </c>
      <c r="Y318" s="1" t="str">
        <f t="shared" si="48"/>
        <v>15000 to 19999</v>
      </c>
    </row>
    <row r="319" spans="1:25" ht="40.5" x14ac:dyDescent="0.3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17">
        <f t="shared" si="45"/>
        <v>41619.468553240738</v>
      </c>
      <c r="L319" s="17">
        <f t="shared" si="45"/>
        <v>41589.468553240738</v>
      </c>
      <c r="M319" s="5" t="b">
        <v>1</v>
      </c>
      <c r="N319" s="5">
        <v>316</v>
      </c>
      <c r="O319" s="5" t="b">
        <v>1</v>
      </c>
      <c r="P319" s="5" t="s">
        <v>8269</v>
      </c>
      <c r="Q319" s="10">
        <f t="shared" si="40"/>
        <v>100.80333333333333</v>
      </c>
      <c r="R319" s="12">
        <f t="shared" si="41"/>
        <v>1.0533333333333332</v>
      </c>
      <c r="S319" s="13" t="str">
        <f t="shared" si="46"/>
        <v>Film</v>
      </c>
      <c r="T319" s="13" t="str">
        <f t="shared" si="42"/>
        <v>Video/Documentary</v>
      </c>
      <c r="U319" s="18" t="str">
        <f t="shared" si="43"/>
        <v>Dec</v>
      </c>
      <c r="V319" s="18" t="str">
        <f t="shared" si="44"/>
        <v>Nov</v>
      </c>
      <c r="W319" s="1">
        <f t="shared" si="47"/>
        <v>2013</v>
      </c>
      <c r="X319" s="1">
        <f t="shared" si="47"/>
        <v>2013</v>
      </c>
      <c r="Y319" s="1" t="str">
        <f t="shared" si="48"/>
        <v>30000 to 34999</v>
      </c>
    </row>
    <row r="320" spans="1:25" ht="40.5" x14ac:dyDescent="0.3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17">
        <f t="shared" si="45"/>
        <v>41359.788784722223</v>
      </c>
      <c r="L320" s="17">
        <f t="shared" si="45"/>
        <v>41329.830451388887</v>
      </c>
      <c r="M320" s="5" t="b">
        <v>1</v>
      </c>
      <c r="N320" s="5">
        <v>284</v>
      </c>
      <c r="O320" s="5" t="b">
        <v>1</v>
      </c>
      <c r="P320" s="5" t="s">
        <v>8269</v>
      </c>
      <c r="Q320" s="10">
        <f t="shared" si="40"/>
        <v>283.32</v>
      </c>
      <c r="R320" s="12">
        <f t="shared" si="41"/>
        <v>5.68</v>
      </c>
      <c r="S320" s="13" t="str">
        <f t="shared" si="46"/>
        <v>Film</v>
      </c>
      <c r="T320" s="13" t="str">
        <f t="shared" si="42"/>
        <v>Video/Documentary</v>
      </c>
      <c r="U320" s="18" t="str">
        <f t="shared" si="43"/>
        <v>Mar</v>
      </c>
      <c r="V320" s="18" t="str">
        <f t="shared" si="44"/>
        <v>Feb</v>
      </c>
      <c r="W320" s="1">
        <f t="shared" si="47"/>
        <v>2013</v>
      </c>
      <c r="X320" s="1">
        <f t="shared" si="47"/>
        <v>2013</v>
      </c>
      <c r="Y320" s="1" t="str">
        <f t="shared" si="48"/>
        <v>5000 to 9999</v>
      </c>
    </row>
    <row r="321" spans="1:25" ht="60.75" x14ac:dyDescent="0.3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17">
        <f t="shared" si="45"/>
        <v>40211.124305555553</v>
      </c>
      <c r="L321" s="17">
        <f t="shared" si="45"/>
        <v>40123.629965277774</v>
      </c>
      <c r="M321" s="5" t="b">
        <v>1</v>
      </c>
      <c r="N321" s="5">
        <v>51</v>
      </c>
      <c r="O321" s="5" t="b">
        <v>1</v>
      </c>
      <c r="P321" s="5" t="s">
        <v>8269</v>
      </c>
      <c r="Q321" s="10">
        <f t="shared" si="40"/>
        <v>112.68</v>
      </c>
      <c r="R321" s="12">
        <f t="shared" si="41"/>
        <v>1.02</v>
      </c>
      <c r="S321" s="13" t="str">
        <f t="shared" si="46"/>
        <v>Film</v>
      </c>
      <c r="T321" s="13" t="str">
        <f t="shared" si="42"/>
        <v>Video/Documentary</v>
      </c>
      <c r="U321" s="18" t="str">
        <f t="shared" si="43"/>
        <v>Feb</v>
      </c>
      <c r="V321" s="18" t="str">
        <f t="shared" si="44"/>
        <v>Nov</v>
      </c>
      <c r="W321" s="1">
        <f t="shared" si="47"/>
        <v>2010</v>
      </c>
      <c r="X321" s="1">
        <f t="shared" si="47"/>
        <v>2009</v>
      </c>
      <c r="Y321" s="1" t="str">
        <f t="shared" si="48"/>
        <v>5000 to 9999</v>
      </c>
    </row>
    <row r="322" spans="1:25" ht="60.75" x14ac:dyDescent="0.3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17">
        <f t="shared" si="45"/>
        <v>42360.749999999993</v>
      </c>
      <c r="L322" s="17">
        <f t="shared" si="45"/>
        <v>42331.34297453703</v>
      </c>
      <c r="M322" s="5" t="b">
        <v>1</v>
      </c>
      <c r="N322" s="5">
        <v>158</v>
      </c>
      <c r="O322" s="5" t="b">
        <v>1</v>
      </c>
      <c r="P322" s="5" t="s">
        <v>8269</v>
      </c>
      <c r="Q322" s="10">
        <f t="shared" ref="Q322:Q385" si="49">100*E322/D322</f>
        <v>106.58</v>
      </c>
      <c r="R322" s="12">
        <f t="shared" ref="R322:R385" si="50">100*N322/D322</f>
        <v>0.79</v>
      </c>
      <c r="S322" s="13" t="str">
        <f t="shared" si="46"/>
        <v>Film</v>
      </c>
      <c r="T322" s="13" t="str">
        <f t="shared" ref="T322:T385" si="51">IF(ISNUMBER(SEARCH("television",P322)),"Video/Televison",IF(ISNUMBER(SEARCH("documentary",P322)),"Video/Documentary",IF(ISNUMBER(SEARCH("drama",P322)),"Video/Drama",IF(ISNUMBER(SEARCH("science",P322)),"Video/Science Fiction",IF(ISNUMBER(SEARCH("shorts",P322)),"Video/Shorts",IF(ISNUMBER(SEARCH("Trucks",P322)),"Food Trucks",IF(ISNUMBER(SEARCH("restaurants",P322)),"Restaurants",IF(ISNUMBER(SEARCH("small",P322)),"Small Batch",IF(ISNUMBER(SEARCH("mobile",P322)),"Mobile Games",IF(ISNUMBER(SEARCH("tabletop",P322)),"Tabletop Games",IF(ISNUMBER(SEARCH("video",P322)),"Video Games",IF(ISNUMBER(SEARCH("audio",P322)),"Audio",IF(ISNUMBER(SEARCH("classical",P322)),"Classical",IF(ISNUMBER(SEARCH("electric",P322)),"Electric Music",IF(ISNUMBER(SEARCH("faith",P322)),"Faith",IF(ISNUMBER(SEARCH("indie",P322)),"Indie Music",IF(ISNUMBER(SEARCH("jazz",P322)),"Jazz",IF(ISNUMBER(SEARCH("metal",P322)),"Metal",IF(ISNUMBER(SEARCH("pop",P322)),"Pop",IF(ISNUMBER(SEARCH("world",P322)),"World Music",IF(ISNUMBER(SEARCH("plays",P322)),"Plays",IF(ISNUMBER(SEARCH("spaces",P322)),"Spaces",IF(ISNUMBER(SEARCH("marker",P322)),"Markerpaces",IF(ISNUMBER(SEARCH("exploration",P322)),"Space Exploration",IF(ISNUMBER(SEARCH("wearables",P322)),"Wearables",IF(ISNUMBER(SEARCH("web",P322)),"Web",IF(ISNUMBER(SEARCH("hardware",P322)),"Hardware",IF(ISNUMBER(SEARCH("nature",P322)),"Nature",IF(ISNUMBER(SEARCH("people",P322)),"People",IF(ISNUMBER(SEARCH("photobooks",P322)),"Photobooks",IF(ISNUMBER(SEARCH("places",P322)),"Places",IF(ISNUMBER(SEARCH("nonfiction",P322)),"Nonfiction",IF(ISNUMBER(SEARCH("fiction",P322)),"fiction",IF(ISNUMBER(SEARCH("radio",P322)),"Radio &amp; Podcast",IF(ISNUMBER(SEARCH("translation",P322)),"Translation",IF(ISNUMBER(SEARCH("musical",P322)),"Musical",IF(ISNUMBER(SEARCH("rock",P322)),"Rock",IF(ISNUMBER(SEARCH("books",P322)),"Books",IF(ISNUMBER(SEARCH("music/electronic",P322)),"Electronic Music",IF(ISNUMBER(SEARCH("gadgets",P322)),"Gadgets"))))))))))))))))))))))))))))))))))))))))</f>
        <v>Video/Documentary</v>
      </c>
      <c r="U322" s="18" t="str">
        <f t="shared" ref="U322:U385" si="52">TEXT((I322/86400)+25569+(-5/24), "mmm")</f>
        <v>Dec</v>
      </c>
      <c r="V322" s="18" t="str">
        <f t="shared" ref="V322:V385" si="53">TEXT((J322/86400)+25569+(-5/24), "mmm")</f>
        <v>Nov</v>
      </c>
      <c r="W322" s="1">
        <f t="shared" si="47"/>
        <v>2015</v>
      </c>
      <c r="X322" s="1">
        <f t="shared" si="47"/>
        <v>2015</v>
      </c>
      <c r="Y322" s="1" t="str">
        <f t="shared" si="48"/>
        <v>20000 to 24999</v>
      </c>
    </row>
    <row r="323" spans="1:25" ht="40.5" x14ac:dyDescent="0.3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17">
        <f t="shared" ref="K323:L386" si="54">(I323/86400)+25569+(-5/24)</f>
        <v>42682.279930555553</v>
      </c>
      <c r="L323" s="17">
        <f t="shared" si="54"/>
        <v>42647.238263888888</v>
      </c>
      <c r="M323" s="5" t="b">
        <v>1</v>
      </c>
      <c r="N323" s="5">
        <v>337</v>
      </c>
      <c r="O323" s="5" t="b">
        <v>1</v>
      </c>
      <c r="P323" s="5" t="s">
        <v>8269</v>
      </c>
      <c r="Q323" s="10">
        <f t="shared" si="49"/>
        <v>102.66285714285715</v>
      </c>
      <c r="R323" s="12">
        <f t="shared" si="50"/>
        <v>0.96285714285714286</v>
      </c>
      <c r="S323" s="13" t="str">
        <f t="shared" ref="S323:S386" si="55">IF(ISNUMBER(SEARCH("film",P323)),"Film",IF(ISNUMBER(SEARCH("theater",P323)),"Theater",IF(ISNUMBER(SEARCH("music",P323)),"Music",IF(ISNUMBER(SEARCH("technology",P323)),"Technology",IF(ISNUMBER(SEARCH("journalism",P323)),"Journalism",IF(ISNUMBER(SEARCH("games",P323)),"Games",IF(ISNUMBER(SEARCH("food",P323)),"Food",IF(ISNUMBER(SEARCH("photography",P323)),"Photography",IF(ISNUMBER(SEARCH("publishing",P323)),"Publishing")))))))))</f>
        <v>Film</v>
      </c>
      <c r="T323" s="13" t="str">
        <f t="shared" si="51"/>
        <v>Video/Documentary</v>
      </c>
      <c r="U323" s="18" t="str">
        <f t="shared" si="52"/>
        <v>Nov</v>
      </c>
      <c r="V323" s="18" t="str">
        <f t="shared" si="53"/>
        <v>Oct</v>
      </c>
      <c r="W323" s="1">
        <f t="shared" ref="W323:X386" si="56">YEAR(K323)</f>
        <v>2016</v>
      </c>
      <c r="X323" s="1">
        <f t="shared" si="56"/>
        <v>2016</v>
      </c>
      <c r="Y323" s="1" t="str">
        <f t="shared" ref="Y323:Y386" si="57">IF(D323&lt;1000,"Less than 1000", IF(AND(D323&gt;=1000,D323&lt;5000),"1000 to 4999",IF(AND(D323&gt;=5000,D323&lt;10000),"5000 to 9999",IF(AND(D323&gt;=10000,D323&lt;15000),"10000 to 14999",IF(AND(D323&gt;=15000,D323&lt;20000),"15000 to 19999",IF(AND(D323&gt;=20000,D323&lt;25000),"20000 to 24999",IF(AND(D323&gt;=25000,D323&lt;30000),"25000 to 29999",IF(AND(D323&gt;=30000,D323&lt;35000),"30000 to 34999",IF(AND(D323&gt;=35000,D323&lt;40000),"35000 to 39999",IF(AND(D323&gt;=40000,D323&lt;45000),"40000 to 44999",IF(AND(D323&gt;=45000,D323&lt;50000),"45000 to 49999",IF(D323&gt;=50000,"GREATER THAN 50000"))))))))))))</f>
        <v>35000 to 39999</v>
      </c>
    </row>
    <row r="324" spans="1:25" ht="40.5" x14ac:dyDescent="0.3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17">
        <f t="shared" si="54"/>
        <v>42503.361666666664</v>
      </c>
      <c r="L324" s="17">
        <f t="shared" si="54"/>
        <v>42473.361666666664</v>
      </c>
      <c r="M324" s="5" t="b">
        <v>1</v>
      </c>
      <c r="N324" s="5">
        <v>186</v>
      </c>
      <c r="O324" s="5" t="b">
        <v>1</v>
      </c>
      <c r="P324" s="5" t="s">
        <v>8269</v>
      </c>
      <c r="Q324" s="10">
        <f t="shared" si="49"/>
        <v>107.91200000000001</v>
      </c>
      <c r="R324" s="12">
        <f t="shared" si="50"/>
        <v>0.74399999999999999</v>
      </c>
      <c r="S324" s="13" t="str">
        <f t="shared" si="55"/>
        <v>Film</v>
      </c>
      <c r="T324" s="13" t="str">
        <f t="shared" si="51"/>
        <v>Video/Documentary</v>
      </c>
      <c r="U324" s="18" t="str">
        <f t="shared" si="52"/>
        <v>May</v>
      </c>
      <c r="V324" s="18" t="str">
        <f t="shared" si="53"/>
        <v>Apr</v>
      </c>
      <c r="W324" s="1">
        <f t="shared" si="56"/>
        <v>2016</v>
      </c>
      <c r="X324" s="1">
        <f t="shared" si="56"/>
        <v>2016</v>
      </c>
      <c r="Y324" s="1" t="str">
        <f t="shared" si="57"/>
        <v>25000 to 29999</v>
      </c>
    </row>
    <row r="325" spans="1:25" ht="40.5" x14ac:dyDescent="0.3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17">
        <f t="shared" si="54"/>
        <v>42725.124305555553</v>
      </c>
      <c r="L325" s="17">
        <f t="shared" si="54"/>
        <v>42697.113032407404</v>
      </c>
      <c r="M325" s="5" t="b">
        <v>1</v>
      </c>
      <c r="N325" s="5">
        <v>58</v>
      </c>
      <c r="O325" s="5" t="b">
        <v>1</v>
      </c>
      <c r="P325" s="5" t="s">
        <v>8269</v>
      </c>
      <c r="Q325" s="10">
        <f t="shared" si="49"/>
        <v>123.07407407407408</v>
      </c>
      <c r="R325" s="12">
        <f t="shared" si="50"/>
        <v>1.0740740740740742</v>
      </c>
      <c r="S325" s="13" t="str">
        <f t="shared" si="55"/>
        <v>Film</v>
      </c>
      <c r="T325" s="13" t="str">
        <f t="shared" si="51"/>
        <v>Video/Documentary</v>
      </c>
      <c r="U325" s="18" t="str">
        <f t="shared" si="52"/>
        <v>Dec</v>
      </c>
      <c r="V325" s="18" t="str">
        <f t="shared" si="53"/>
        <v>Nov</v>
      </c>
      <c r="W325" s="1">
        <f t="shared" si="56"/>
        <v>2016</v>
      </c>
      <c r="X325" s="1">
        <f t="shared" si="56"/>
        <v>2016</v>
      </c>
      <c r="Y325" s="1" t="str">
        <f t="shared" si="57"/>
        <v>5000 to 9999</v>
      </c>
    </row>
    <row r="326" spans="1:25" ht="40.5" x14ac:dyDescent="0.3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17">
        <f t="shared" si="54"/>
        <v>42217.417916666665</v>
      </c>
      <c r="L326" s="17">
        <f t="shared" si="54"/>
        <v>42184.417916666665</v>
      </c>
      <c r="M326" s="5" t="b">
        <v>1</v>
      </c>
      <c r="N326" s="5">
        <v>82</v>
      </c>
      <c r="O326" s="5" t="b">
        <v>1</v>
      </c>
      <c r="P326" s="5" t="s">
        <v>8269</v>
      </c>
      <c r="Q326" s="10">
        <f t="shared" si="49"/>
        <v>101.6</v>
      </c>
      <c r="R326" s="12">
        <f t="shared" si="50"/>
        <v>0.96470588235294119</v>
      </c>
      <c r="S326" s="13" t="str">
        <f t="shared" si="55"/>
        <v>Film</v>
      </c>
      <c r="T326" s="13" t="str">
        <f t="shared" si="51"/>
        <v>Video/Documentary</v>
      </c>
      <c r="U326" s="18" t="str">
        <f t="shared" si="52"/>
        <v>Aug</v>
      </c>
      <c r="V326" s="18" t="str">
        <f t="shared" si="53"/>
        <v>Jun</v>
      </c>
      <c r="W326" s="1">
        <f t="shared" si="56"/>
        <v>2015</v>
      </c>
      <c r="X326" s="1">
        <f t="shared" si="56"/>
        <v>2015</v>
      </c>
      <c r="Y326" s="1" t="str">
        <f t="shared" si="57"/>
        <v>5000 to 9999</v>
      </c>
    </row>
    <row r="327" spans="1:25" ht="60.75" x14ac:dyDescent="0.3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17">
        <f t="shared" si="54"/>
        <v>42723.979548611103</v>
      </c>
      <c r="L327" s="17">
        <f t="shared" si="54"/>
        <v>42688.979548611103</v>
      </c>
      <c r="M327" s="5" t="b">
        <v>1</v>
      </c>
      <c r="N327" s="5">
        <v>736</v>
      </c>
      <c r="O327" s="5" t="b">
        <v>1</v>
      </c>
      <c r="P327" s="5" t="s">
        <v>8269</v>
      </c>
      <c r="Q327" s="10">
        <f t="shared" si="49"/>
        <v>104.396</v>
      </c>
      <c r="R327" s="12">
        <f t="shared" si="50"/>
        <v>1.472</v>
      </c>
      <c r="S327" s="13" t="str">
        <f t="shared" si="55"/>
        <v>Film</v>
      </c>
      <c r="T327" s="13" t="str">
        <f t="shared" si="51"/>
        <v>Video/Documentary</v>
      </c>
      <c r="U327" s="18" t="str">
        <f t="shared" si="52"/>
        <v>Dec</v>
      </c>
      <c r="V327" s="18" t="str">
        <f t="shared" si="53"/>
        <v>Nov</v>
      </c>
      <c r="W327" s="1">
        <f t="shared" si="56"/>
        <v>2016</v>
      </c>
      <c r="X327" s="1">
        <f t="shared" si="56"/>
        <v>2016</v>
      </c>
      <c r="Y327" s="1" t="str">
        <f t="shared" si="57"/>
        <v>GREATER THAN 50000</v>
      </c>
    </row>
    <row r="328" spans="1:25" ht="60.75" x14ac:dyDescent="0.3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17">
        <f t="shared" si="54"/>
        <v>42808.747916666667</v>
      </c>
      <c r="L328" s="17">
        <f t="shared" si="54"/>
        <v>42775.106550925928</v>
      </c>
      <c r="M328" s="5" t="b">
        <v>1</v>
      </c>
      <c r="N328" s="5">
        <v>1151</v>
      </c>
      <c r="O328" s="5" t="b">
        <v>1</v>
      </c>
      <c r="P328" s="5" t="s">
        <v>8269</v>
      </c>
      <c r="Q328" s="10">
        <f t="shared" si="49"/>
        <v>112.92973333333333</v>
      </c>
      <c r="R328" s="12">
        <f t="shared" si="50"/>
        <v>0.76733333333333331</v>
      </c>
      <c r="S328" s="13" t="str">
        <f t="shared" si="55"/>
        <v>Film</v>
      </c>
      <c r="T328" s="13" t="str">
        <f t="shared" si="51"/>
        <v>Video/Documentary</v>
      </c>
      <c r="U328" s="18" t="str">
        <f t="shared" si="52"/>
        <v>Mar</v>
      </c>
      <c r="V328" s="18" t="str">
        <f t="shared" si="53"/>
        <v>Feb</v>
      </c>
      <c r="W328" s="1">
        <f t="shared" si="56"/>
        <v>2017</v>
      </c>
      <c r="X328" s="1">
        <f t="shared" si="56"/>
        <v>2017</v>
      </c>
      <c r="Y328" s="1" t="str">
        <f t="shared" si="57"/>
        <v>GREATER THAN 50000</v>
      </c>
    </row>
    <row r="329" spans="1:25" ht="40.5" x14ac:dyDescent="0.3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17">
        <f t="shared" si="54"/>
        <v>42085.124999999993</v>
      </c>
      <c r="L329" s="17">
        <f t="shared" si="54"/>
        <v>42058.026956018519</v>
      </c>
      <c r="M329" s="5" t="b">
        <v>1</v>
      </c>
      <c r="N329" s="5">
        <v>34</v>
      </c>
      <c r="O329" s="5" t="b">
        <v>1</v>
      </c>
      <c r="P329" s="5" t="s">
        <v>8269</v>
      </c>
      <c r="Q329" s="10">
        <f t="shared" si="49"/>
        <v>136.4</v>
      </c>
      <c r="R329" s="12">
        <f t="shared" si="50"/>
        <v>0.85</v>
      </c>
      <c r="S329" s="13" t="str">
        <f t="shared" si="55"/>
        <v>Film</v>
      </c>
      <c r="T329" s="13" t="str">
        <f t="shared" si="51"/>
        <v>Video/Documentary</v>
      </c>
      <c r="U329" s="18" t="str">
        <f t="shared" si="52"/>
        <v>Mar</v>
      </c>
      <c r="V329" s="18" t="str">
        <f t="shared" si="53"/>
        <v>Feb</v>
      </c>
      <c r="W329" s="1">
        <f t="shared" si="56"/>
        <v>2015</v>
      </c>
      <c r="X329" s="1">
        <f t="shared" si="56"/>
        <v>2015</v>
      </c>
      <c r="Y329" s="1" t="str">
        <f t="shared" si="57"/>
        <v>1000 to 4999</v>
      </c>
    </row>
    <row r="330" spans="1:25" ht="40.5" x14ac:dyDescent="0.3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17">
        <f t="shared" si="54"/>
        <v>42308.958333333336</v>
      </c>
      <c r="L330" s="17">
        <f t="shared" si="54"/>
        <v>42278.738287037035</v>
      </c>
      <c r="M330" s="5" t="b">
        <v>1</v>
      </c>
      <c r="N330" s="5">
        <v>498</v>
      </c>
      <c r="O330" s="5" t="b">
        <v>1</v>
      </c>
      <c r="P330" s="5" t="s">
        <v>8269</v>
      </c>
      <c r="Q330" s="10">
        <f t="shared" si="49"/>
        <v>103.6144</v>
      </c>
      <c r="R330" s="12">
        <f t="shared" si="50"/>
        <v>0.66400000000000003</v>
      </c>
      <c r="S330" s="13" t="str">
        <f t="shared" si="55"/>
        <v>Film</v>
      </c>
      <c r="T330" s="13" t="str">
        <f t="shared" si="51"/>
        <v>Video/Documentary</v>
      </c>
      <c r="U330" s="18" t="str">
        <f t="shared" si="52"/>
        <v>Oct</v>
      </c>
      <c r="V330" s="18" t="str">
        <f t="shared" si="53"/>
        <v>Oct</v>
      </c>
      <c r="W330" s="1">
        <f t="shared" si="56"/>
        <v>2015</v>
      </c>
      <c r="X330" s="1">
        <f t="shared" si="56"/>
        <v>2015</v>
      </c>
      <c r="Y330" s="1" t="str">
        <f t="shared" si="57"/>
        <v>GREATER THAN 50000</v>
      </c>
    </row>
    <row r="331" spans="1:25" ht="60.75" x14ac:dyDescent="0.3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17">
        <f t="shared" si="54"/>
        <v>42314.958333333336</v>
      </c>
      <c r="L331" s="17">
        <f t="shared" si="54"/>
        <v>42291.258414351854</v>
      </c>
      <c r="M331" s="5" t="b">
        <v>1</v>
      </c>
      <c r="N331" s="5">
        <v>167</v>
      </c>
      <c r="O331" s="5" t="b">
        <v>1</v>
      </c>
      <c r="P331" s="5" t="s">
        <v>8269</v>
      </c>
      <c r="Q331" s="10">
        <f t="shared" si="49"/>
        <v>105.5</v>
      </c>
      <c r="R331" s="12">
        <f t="shared" si="50"/>
        <v>1.67</v>
      </c>
      <c r="S331" s="13" t="str">
        <f t="shared" si="55"/>
        <v>Film</v>
      </c>
      <c r="T331" s="13" t="str">
        <f t="shared" si="51"/>
        <v>Video/Documentary</v>
      </c>
      <c r="U331" s="18" t="str">
        <f t="shared" si="52"/>
        <v>Nov</v>
      </c>
      <c r="V331" s="18" t="str">
        <f t="shared" si="53"/>
        <v>Oct</v>
      </c>
      <c r="W331" s="1">
        <f t="shared" si="56"/>
        <v>2015</v>
      </c>
      <c r="X331" s="1">
        <f t="shared" si="56"/>
        <v>2015</v>
      </c>
      <c r="Y331" s="1" t="str">
        <f t="shared" si="57"/>
        <v>10000 to 14999</v>
      </c>
    </row>
    <row r="332" spans="1:25" ht="40.5" x14ac:dyDescent="0.3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17">
        <f t="shared" si="54"/>
        <v>41410.957638888889</v>
      </c>
      <c r="L332" s="17">
        <f t="shared" si="54"/>
        <v>41379.307442129626</v>
      </c>
      <c r="M332" s="5" t="b">
        <v>1</v>
      </c>
      <c r="N332" s="5">
        <v>340</v>
      </c>
      <c r="O332" s="5" t="b">
        <v>1</v>
      </c>
      <c r="P332" s="5" t="s">
        <v>8269</v>
      </c>
      <c r="Q332" s="10">
        <f t="shared" si="49"/>
        <v>101.82857142857142</v>
      </c>
      <c r="R332" s="12">
        <f t="shared" si="50"/>
        <v>0.97142857142857142</v>
      </c>
      <c r="S332" s="13" t="str">
        <f t="shared" si="55"/>
        <v>Film</v>
      </c>
      <c r="T332" s="13" t="str">
        <f t="shared" si="51"/>
        <v>Video/Documentary</v>
      </c>
      <c r="U332" s="18" t="str">
        <f t="shared" si="52"/>
        <v>May</v>
      </c>
      <c r="V332" s="18" t="str">
        <f t="shared" si="53"/>
        <v>Apr</v>
      </c>
      <c r="W332" s="1">
        <f t="shared" si="56"/>
        <v>2013</v>
      </c>
      <c r="X332" s="1">
        <f t="shared" si="56"/>
        <v>2013</v>
      </c>
      <c r="Y332" s="1" t="str">
        <f t="shared" si="57"/>
        <v>35000 to 39999</v>
      </c>
    </row>
    <row r="333" spans="1:25" ht="40.5" x14ac:dyDescent="0.3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17">
        <f t="shared" si="54"/>
        <v>42538.373078703698</v>
      </c>
      <c r="L333" s="17">
        <f t="shared" si="54"/>
        <v>42507.373078703698</v>
      </c>
      <c r="M333" s="5" t="b">
        <v>1</v>
      </c>
      <c r="N333" s="5">
        <v>438</v>
      </c>
      <c r="O333" s="5" t="b">
        <v>1</v>
      </c>
      <c r="P333" s="5" t="s">
        <v>8269</v>
      </c>
      <c r="Q333" s="10">
        <f t="shared" si="49"/>
        <v>106.605</v>
      </c>
      <c r="R333" s="12">
        <f t="shared" si="50"/>
        <v>1.095</v>
      </c>
      <c r="S333" s="13" t="str">
        <f t="shared" si="55"/>
        <v>Film</v>
      </c>
      <c r="T333" s="13" t="str">
        <f t="shared" si="51"/>
        <v>Video/Documentary</v>
      </c>
      <c r="U333" s="18" t="str">
        <f t="shared" si="52"/>
        <v>Jun</v>
      </c>
      <c r="V333" s="18" t="str">
        <f t="shared" si="53"/>
        <v>May</v>
      </c>
      <c r="W333" s="1">
        <f t="shared" si="56"/>
        <v>2016</v>
      </c>
      <c r="X333" s="1">
        <f t="shared" si="56"/>
        <v>2016</v>
      </c>
      <c r="Y333" s="1" t="str">
        <f t="shared" si="57"/>
        <v>40000 to 44999</v>
      </c>
    </row>
    <row r="334" spans="1:25" ht="40.5" x14ac:dyDescent="0.3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17">
        <f t="shared" si="54"/>
        <v>42305.124999999993</v>
      </c>
      <c r="L334" s="17">
        <f t="shared" si="54"/>
        <v>42263.471956018511</v>
      </c>
      <c r="M334" s="5" t="b">
        <v>1</v>
      </c>
      <c r="N334" s="5">
        <v>555</v>
      </c>
      <c r="O334" s="5" t="b">
        <v>1</v>
      </c>
      <c r="P334" s="5" t="s">
        <v>8269</v>
      </c>
      <c r="Q334" s="10">
        <f t="shared" si="49"/>
        <v>113.015</v>
      </c>
      <c r="R334" s="12">
        <f t="shared" si="50"/>
        <v>0.55500000000000005</v>
      </c>
      <c r="S334" s="13" t="str">
        <f t="shared" si="55"/>
        <v>Film</v>
      </c>
      <c r="T334" s="13" t="str">
        <f t="shared" si="51"/>
        <v>Video/Documentary</v>
      </c>
      <c r="U334" s="18" t="str">
        <f t="shared" si="52"/>
        <v>Oct</v>
      </c>
      <c r="V334" s="18" t="str">
        <f t="shared" si="53"/>
        <v>Sep</v>
      </c>
      <c r="W334" s="1">
        <f t="shared" si="56"/>
        <v>2015</v>
      </c>
      <c r="X334" s="1">
        <f t="shared" si="56"/>
        <v>2015</v>
      </c>
      <c r="Y334" s="1" t="str">
        <f t="shared" si="57"/>
        <v>GREATER THAN 50000</v>
      </c>
    </row>
    <row r="335" spans="1:25" ht="40.5" x14ac:dyDescent="0.3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17">
        <f t="shared" si="54"/>
        <v>42467.386469907404</v>
      </c>
      <c r="L335" s="17">
        <f t="shared" si="54"/>
        <v>42437.428136574068</v>
      </c>
      <c r="M335" s="5" t="b">
        <v>1</v>
      </c>
      <c r="N335" s="5">
        <v>266</v>
      </c>
      <c r="O335" s="5" t="b">
        <v>1</v>
      </c>
      <c r="P335" s="5" t="s">
        <v>8269</v>
      </c>
      <c r="Q335" s="10">
        <f t="shared" si="49"/>
        <v>125.22750000000001</v>
      </c>
      <c r="R335" s="12">
        <f t="shared" si="50"/>
        <v>0.66500000000000004</v>
      </c>
      <c r="S335" s="13" t="str">
        <f t="shared" si="55"/>
        <v>Film</v>
      </c>
      <c r="T335" s="13" t="str">
        <f t="shared" si="51"/>
        <v>Video/Documentary</v>
      </c>
      <c r="U335" s="18" t="str">
        <f t="shared" si="52"/>
        <v>Apr</v>
      </c>
      <c r="V335" s="18" t="str">
        <f t="shared" si="53"/>
        <v>Mar</v>
      </c>
      <c r="W335" s="1">
        <f t="shared" si="56"/>
        <v>2016</v>
      </c>
      <c r="X335" s="1">
        <f t="shared" si="56"/>
        <v>2016</v>
      </c>
      <c r="Y335" s="1" t="str">
        <f t="shared" si="57"/>
        <v>40000 to 44999</v>
      </c>
    </row>
    <row r="336" spans="1:25" ht="40.5" x14ac:dyDescent="0.3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17">
        <f t="shared" si="54"/>
        <v>42139.583333333336</v>
      </c>
      <c r="L336" s="17">
        <f t="shared" si="54"/>
        <v>42101.474039351851</v>
      </c>
      <c r="M336" s="5" t="b">
        <v>1</v>
      </c>
      <c r="N336" s="5">
        <v>69</v>
      </c>
      <c r="O336" s="5" t="b">
        <v>1</v>
      </c>
      <c r="P336" s="5" t="s">
        <v>8269</v>
      </c>
      <c r="Q336" s="10">
        <f t="shared" si="49"/>
        <v>101.19</v>
      </c>
      <c r="R336" s="12">
        <f t="shared" si="50"/>
        <v>0.69</v>
      </c>
      <c r="S336" s="13" t="str">
        <f t="shared" si="55"/>
        <v>Film</v>
      </c>
      <c r="T336" s="13" t="str">
        <f t="shared" si="51"/>
        <v>Video/Documentary</v>
      </c>
      <c r="U336" s="18" t="str">
        <f t="shared" si="52"/>
        <v>May</v>
      </c>
      <c r="V336" s="18" t="str">
        <f t="shared" si="53"/>
        <v>Apr</v>
      </c>
      <c r="W336" s="1">
        <f t="shared" si="56"/>
        <v>2015</v>
      </c>
      <c r="X336" s="1">
        <f t="shared" si="56"/>
        <v>2015</v>
      </c>
      <c r="Y336" s="1" t="str">
        <f t="shared" si="57"/>
        <v>10000 to 14999</v>
      </c>
    </row>
    <row r="337" spans="1:25" ht="40.5" x14ac:dyDescent="0.3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17">
        <f t="shared" si="54"/>
        <v>42132.708333333336</v>
      </c>
      <c r="L337" s="17">
        <f t="shared" si="54"/>
        <v>42101.529108796291</v>
      </c>
      <c r="M337" s="5" t="b">
        <v>1</v>
      </c>
      <c r="N337" s="5">
        <v>80</v>
      </c>
      <c r="O337" s="5" t="b">
        <v>1</v>
      </c>
      <c r="P337" s="5" t="s">
        <v>8269</v>
      </c>
      <c r="Q337" s="10">
        <f t="shared" si="49"/>
        <v>102.76470588235294</v>
      </c>
      <c r="R337" s="12">
        <f t="shared" si="50"/>
        <v>0.94117647058823528</v>
      </c>
      <c r="S337" s="13" t="str">
        <f t="shared" si="55"/>
        <v>Film</v>
      </c>
      <c r="T337" s="13" t="str">
        <f t="shared" si="51"/>
        <v>Video/Documentary</v>
      </c>
      <c r="U337" s="18" t="str">
        <f t="shared" si="52"/>
        <v>May</v>
      </c>
      <c r="V337" s="18" t="str">
        <f t="shared" si="53"/>
        <v>Apr</v>
      </c>
      <c r="W337" s="1">
        <f t="shared" si="56"/>
        <v>2015</v>
      </c>
      <c r="X337" s="1">
        <f t="shared" si="56"/>
        <v>2015</v>
      </c>
      <c r="Y337" s="1" t="str">
        <f t="shared" si="57"/>
        <v>5000 to 9999</v>
      </c>
    </row>
    <row r="338" spans="1:25" ht="40.5" x14ac:dyDescent="0.3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17">
        <f t="shared" si="54"/>
        <v>42321.429606481477</v>
      </c>
      <c r="L338" s="17">
        <f t="shared" si="54"/>
        <v>42291.387939814813</v>
      </c>
      <c r="M338" s="5" t="b">
        <v>1</v>
      </c>
      <c r="N338" s="5">
        <v>493</v>
      </c>
      <c r="O338" s="5" t="b">
        <v>1</v>
      </c>
      <c r="P338" s="5" t="s">
        <v>8269</v>
      </c>
      <c r="Q338" s="10">
        <f t="shared" si="49"/>
        <v>116.83911999999999</v>
      </c>
      <c r="R338" s="12">
        <f t="shared" si="50"/>
        <v>1.972</v>
      </c>
      <c r="S338" s="13" t="str">
        <f t="shared" si="55"/>
        <v>Film</v>
      </c>
      <c r="T338" s="13" t="str">
        <f t="shared" si="51"/>
        <v>Video/Documentary</v>
      </c>
      <c r="U338" s="18" t="str">
        <f t="shared" si="52"/>
        <v>Nov</v>
      </c>
      <c r="V338" s="18" t="str">
        <f t="shared" si="53"/>
        <v>Oct</v>
      </c>
      <c r="W338" s="1">
        <f t="shared" si="56"/>
        <v>2015</v>
      </c>
      <c r="X338" s="1">
        <f t="shared" si="56"/>
        <v>2015</v>
      </c>
      <c r="Y338" s="1" t="str">
        <f t="shared" si="57"/>
        <v>25000 to 29999</v>
      </c>
    </row>
    <row r="339" spans="1:25" ht="60.75" x14ac:dyDescent="0.3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17">
        <f t="shared" si="54"/>
        <v>42076.878564814811</v>
      </c>
      <c r="L339" s="17">
        <f t="shared" si="54"/>
        <v>42046.920231481483</v>
      </c>
      <c r="M339" s="5" t="b">
        <v>1</v>
      </c>
      <c r="N339" s="5">
        <v>31</v>
      </c>
      <c r="O339" s="5" t="b">
        <v>1</v>
      </c>
      <c r="P339" s="5" t="s">
        <v>8269</v>
      </c>
      <c r="Q339" s="10">
        <f t="shared" si="49"/>
        <v>101.16833333333334</v>
      </c>
      <c r="R339" s="12">
        <f t="shared" si="50"/>
        <v>1.0333333333333334</v>
      </c>
      <c r="S339" s="13" t="str">
        <f t="shared" si="55"/>
        <v>Film</v>
      </c>
      <c r="T339" s="13" t="str">
        <f t="shared" si="51"/>
        <v>Video/Documentary</v>
      </c>
      <c r="U339" s="18" t="str">
        <f t="shared" si="52"/>
        <v>Mar</v>
      </c>
      <c r="V339" s="18" t="str">
        <f t="shared" si="53"/>
        <v>Feb</v>
      </c>
      <c r="W339" s="1">
        <f t="shared" si="56"/>
        <v>2015</v>
      </c>
      <c r="X339" s="1">
        <f t="shared" si="56"/>
        <v>2015</v>
      </c>
      <c r="Y339" s="1" t="str">
        <f t="shared" si="57"/>
        <v>1000 to 4999</v>
      </c>
    </row>
    <row r="340" spans="1:25" ht="40.5" x14ac:dyDescent="0.3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17">
        <f t="shared" si="54"/>
        <v>42615.833333333336</v>
      </c>
      <c r="L340" s="17">
        <f t="shared" si="54"/>
        <v>42559.547337962962</v>
      </c>
      <c r="M340" s="5" t="b">
        <v>1</v>
      </c>
      <c r="N340" s="5">
        <v>236</v>
      </c>
      <c r="O340" s="5" t="b">
        <v>1</v>
      </c>
      <c r="P340" s="5" t="s">
        <v>8269</v>
      </c>
      <c r="Q340" s="10">
        <f t="shared" si="49"/>
        <v>110.1336</v>
      </c>
      <c r="R340" s="12">
        <f t="shared" si="50"/>
        <v>1.5733333333333333</v>
      </c>
      <c r="S340" s="13" t="str">
        <f t="shared" si="55"/>
        <v>Film</v>
      </c>
      <c r="T340" s="13" t="str">
        <f t="shared" si="51"/>
        <v>Video/Documentary</v>
      </c>
      <c r="U340" s="18" t="str">
        <f t="shared" si="52"/>
        <v>Sep</v>
      </c>
      <c r="V340" s="18" t="str">
        <f t="shared" si="53"/>
        <v>Jul</v>
      </c>
      <c r="W340" s="1">
        <f t="shared" si="56"/>
        <v>2016</v>
      </c>
      <c r="X340" s="1">
        <f t="shared" si="56"/>
        <v>2016</v>
      </c>
      <c r="Y340" s="1" t="str">
        <f t="shared" si="57"/>
        <v>15000 to 19999</v>
      </c>
    </row>
    <row r="341" spans="1:25" ht="40.5" x14ac:dyDescent="0.3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17">
        <f t="shared" si="54"/>
        <v>42123.551712962959</v>
      </c>
      <c r="L341" s="17">
        <f t="shared" si="54"/>
        <v>42093.551712962959</v>
      </c>
      <c r="M341" s="5" t="b">
        <v>1</v>
      </c>
      <c r="N341" s="5">
        <v>89</v>
      </c>
      <c r="O341" s="5" t="b">
        <v>1</v>
      </c>
      <c r="P341" s="5" t="s">
        <v>8269</v>
      </c>
      <c r="Q341" s="10">
        <f t="shared" si="49"/>
        <v>108.08333333333333</v>
      </c>
      <c r="R341" s="12">
        <f t="shared" si="50"/>
        <v>1.4833333333333334</v>
      </c>
      <c r="S341" s="13" t="str">
        <f t="shared" si="55"/>
        <v>Film</v>
      </c>
      <c r="T341" s="13" t="str">
        <f t="shared" si="51"/>
        <v>Video/Documentary</v>
      </c>
      <c r="U341" s="18" t="str">
        <f t="shared" si="52"/>
        <v>Apr</v>
      </c>
      <c r="V341" s="18" t="str">
        <f t="shared" si="53"/>
        <v>Mar</v>
      </c>
      <c r="W341" s="1">
        <f t="shared" si="56"/>
        <v>2015</v>
      </c>
      <c r="X341" s="1">
        <f t="shared" si="56"/>
        <v>2015</v>
      </c>
      <c r="Y341" s="1" t="str">
        <f t="shared" si="57"/>
        <v>5000 to 9999</v>
      </c>
    </row>
    <row r="342" spans="1:25" ht="40.5" x14ac:dyDescent="0.3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17">
        <f t="shared" si="54"/>
        <v>42802.666666666664</v>
      </c>
      <c r="L342" s="17">
        <f t="shared" si="54"/>
        <v>42772.460729166669</v>
      </c>
      <c r="M342" s="5" t="b">
        <v>1</v>
      </c>
      <c r="N342" s="5">
        <v>299</v>
      </c>
      <c r="O342" s="5" t="b">
        <v>1</v>
      </c>
      <c r="P342" s="5" t="s">
        <v>8269</v>
      </c>
      <c r="Q342" s="10">
        <f t="shared" si="49"/>
        <v>125.02285714285715</v>
      </c>
      <c r="R342" s="12">
        <f t="shared" si="50"/>
        <v>0.85428571428571431</v>
      </c>
      <c r="S342" s="13" t="str">
        <f t="shared" si="55"/>
        <v>Film</v>
      </c>
      <c r="T342" s="13" t="str">
        <f t="shared" si="51"/>
        <v>Video/Documentary</v>
      </c>
      <c r="U342" s="18" t="str">
        <f t="shared" si="52"/>
        <v>Mar</v>
      </c>
      <c r="V342" s="18" t="str">
        <f t="shared" si="53"/>
        <v>Feb</v>
      </c>
      <c r="W342" s="1">
        <f t="shared" si="56"/>
        <v>2017</v>
      </c>
      <c r="X342" s="1">
        <f t="shared" si="56"/>
        <v>2017</v>
      </c>
      <c r="Y342" s="1" t="str">
        <f t="shared" si="57"/>
        <v>35000 to 39999</v>
      </c>
    </row>
    <row r="343" spans="1:25" ht="40.5" x14ac:dyDescent="0.3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17">
        <f t="shared" si="54"/>
        <v>41912.957638888889</v>
      </c>
      <c r="L343" s="17">
        <f t="shared" si="54"/>
        <v>41894.671273148146</v>
      </c>
      <c r="M343" s="5" t="b">
        <v>1</v>
      </c>
      <c r="N343" s="5">
        <v>55</v>
      </c>
      <c r="O343" s="5" t="b">
        <v>1</v>
      </c>
      <c r="P343" s="5" t="s">
        <v>8269</v>
      </c>
      <c r="Q343" s="10">
        <f t="shared" si="49"/>
        <v>106.71428571428571</v>
      </c>
      <c r="R343" s="12">
        <f t="shared" si="50"/>
        <v>1.5714285714285714</v>
      </c>
      <c r="S343" s="13" t="str">
        <f t="shared" si="55"/>
        <v>Film</v>
      </c>
      <c r="T343" s="13" t="str">
        <f t="shared" si="51"/>
        <v>Video/Documentary</v>
      </c>
      <c r="U343" s="18" t="str">
        <f t="shared" si="52"/>
        <v>Sep</v>
      </c>
      <c r="V343" s="18" t="str">
        <f t="shared" si="53"/>
        <v>Sep</v>
      </c>
      <c r="W343" s="1">
        <f t="shared" si="56"/>
        <v>2014</v>
      </c>
      <c r="X343" s="1">
        <f t="shared" si="56"/>
        <v>2014</v>
      </c>
      <c r="Y343" s="1" t="str">
        <f t="shared" si="57"/>
        <v>1000 to 4999</v>
      </c>
    </row>
    <row r="344" spans="1:25" ht="60.75" x14ac:dyDescent="0.3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17">
        <f t="shared" si="54"/>
        <v>42489.572511574072</v>
      </c>
      <c r="L344" s="17">
        <f t="shared" si="54"/>
        <v>42459.572511574072</v>
      </c>
      <c r="M344" s="5" t="b">
        <v>1</v>
      </c>
      <c r="N344" s="5">
        <v>325</v>
      </c>
      <c r="O344" s="5" t="b">
        <v>1</v>
      </c>
      <c r="P344" s="5" t="s">
        <v>8269</v>
      </c>
      <c r="Q344" s="10">
        <f t="shared" si="49"/>
        <v>100.3664</v>
      </c>
      <c r="R344" s="12">
        <f t="shared" si="50"/>
        <v>0.59090909090909094</v>
      </c>
      <c r="S344" s="13" t="str">
        <f t="shared" si="55"/>
        <v>Film</v>
      </c>
      <c r="T344" s="13" t="str">
        <f t="shared" si="51"/>
        <v>Video/Documentary</v>
      </c>
      <c r="U344" s="18" t="str">
        <f t="shared" si="52"/>
        <v>Apr</v>
      </c>
      <c r="V344" s="18" t="str">
        <f t="shared" si="53"/>
        <v>Mar</v>
      </c>
      <c r="W344" s="1">
        <f t="shared" si="56"/>
        <v>2016</v>
      </c>
      <c r="X344" s="1">
        <f t="shared" si="56"/>
        <v>2016</v>
      </c>
      <c r="Y344" s="1" t="str">
        <f t="shared" si="57"/>
        <v>GREATER THAN 50000</v>
      </c>
    </row>
    <row r="345" spans="1:25" ht="40.5" x14ac:dyDescent="0.3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17">
        <f t="shared" si="54"/>
        <v>41956.916666666664</v>
      </c>
      <c r="L345" s="17">
        <f t="shared" si="54"/>
        <v>41926.529456018514</v>
      </c>
      <c r="M345" s="5" t="b">
        <v>1</v>
      </c>
      <c r="N345" s="5">
        <v>524</v>
      </c>
      <c r="O345" s="5" t="b">
        <v>1</v>
      </c>
      <c r="P345" s="5" t="s">
        <v>8269</v>
      </c>
      <c r="Q345" s="10">
        <f t="shared" si="49"/>
        <v>102.02863333333333</v>
      </c>
      <c r="R345" s="12">
        <f t="shared" si="50"/>
        <v>1.7466666666666666</v>
      </c>
      <c r="S345" s="13" t="str">
        <f t="shared" si="55"/>
        <v>Film</v>
      </c>
      <c r="T345" s="13" t="str">
        <f t="shared" si="51"/>
        <v>Video/Documentary</v>
      </c>
      <c r="U345" s="18" t="str">
        <f t="shared" si="52"/>
        <v>Nov</v>
      </c>
      <c r="V345" s="18" t="str">
        <f t="shared" si="53"/>
        <v>Oct</v>
      </c>
      <c r="W345" s="1">
        <f t="shared" si="56"/>
        <v>2014</v>
      </c>
      <c r="X345" s="1">
        <f t="shared" si="56"/>
        <v>2014</v>
      </c>
      <c r="Y345" s="1" t="str">
        <f t="shared" si="57"/>
        <v>30000 to 34999</v>
      </c>
    </row>
    <row r="346" spans="1:25" ht="60.75" x14ac:dyDescent="0.3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17">
        <f t="shared" si="54"/>
        <v>42155.888888888883</v>
      </c>
      <c r="L346" s="17">
        <f t="shared" si="54"/>
        <v>42111.762662037036</v>
      </c>
      <c r="M346" s="5" t="b">
        <v>1</v>
      </c>
      <c r="N346" s="5">
        <v>285</v>
      </c>
      <c r="O346" s="5" t="b">
        <v>1</v>
      </c>
      <c r="P346" s="5" t="s">
        <v>8269</v>
      </c>
      <c r="Q346" s="10">
        <f t="shared" si="49"/>
        <v>102.08358208955224</v>
      </c>
      <c r="R346" s="12">
        <f t="shared" si="50"/>
        <v>0.85074626865671643</v>
      </c>
      <c r="S346" s="13" t="str">
        <f t="shared" si="55"/>
        <v>Film</v>
      </c>
      <c r="T346" s="13" t="str">
        <f t="shared" si="51"/>
        <v>Video/Documentary</v>
      </c>
      <c r="U346" s="18" t="str">
        <f t="shared" si="52"/>
        <v>May</v>
      </c>
      <c r="V346" s="18" t="str">
        <f t="shared" si="53"/>
        <v>Apr</v>
      </c>
      <c r="W346" s="1">
        <f t="shared" si="56"/>
        <v>2015</v>
      </c>
      <c r="X346" s="1">
        <f t="shared" si="56"/>
        <v>2015</v>
      </c>
      <c r="Y346" s="1" t="str">
        <f t="shared" si="57"/>
        <v>30000 to 34999</v>
      </c>
    </row>
    <row r="347" spans="1:25" ht="40.5" x14ac:dyDescent="0.3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17">
        <f t="shared" si="54"/>
        <v>42144.735995370364</v>
      </c>
      <c r="L347" s="17">
        <f t="shared" si="54"/>
        <v>42114.735995370364</v>
      </c>
      <c r="M347" s="5" t="b">
        <v>1</v>
      </c>
      <c r="N347" s="5">
        <v>179</v>
      </c>
      <c r="O347" s="5" t="b">
        <v>1</v>
      </c>
      <c r="P347" s="5" t="s">
        <v>8269</v>
      </c>
      <c r="Q347" s="10">
        <f t="shared" si="49"/>
        <v>123.27586206896552</v>
      </c>
      <c r="R347" s="12">
        <f t="shared" si="50"/>
        <v>1.2344827586206897</v>
      </c>
      <c r="S347" s="13" t="str">
        <f t="shared" si="55"/>
        <v>Film</v>
      </c>
      <c r="T347" s="13" t="str">
        <f t="shared" si="51"/>
        <v>Video/Documentary</v>
      </c>
      <c r="U347" s="18" t="str">
        <f t="shared" si="52"/>
        <v>May</v>
      </c>
      <c r="V347" s="18" t="str">
        <f t="shared" si="53"/>
        <v>Apr</v>
      </c>
      <c r="W347" s="1">
        <f t="shared" si="56"/>
        <v>2015</v>
      </c>
      <c r="X347" s="1">
        <f t="shared" si="56"/>
        <v>2015</v>
      </c>
      <c r="Y347" s="1" t="str">
        <f t="shared" si="57"/>
        <v>10000 to 14999</v>
      </c>
    </row>
    <row r="348" spans="1:25" ht="40.5" x14ac:dyDescent="0.3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17">
        <f t="shared" si="54"/>
        <v>42291.291909722218</v>
      </c>
      <c r="L348" s="17">
        <f t="shared" si="54"/>
        <v>42261.291909722218</v>
      </c>
      <c r="M348" s="5" t="b">
        <v>1</v>
      </c>
      <c r="N348" s="5">
        <v>188</v>
      </c>
      <c r="O348" s="5" t="b">
        <v>1</v>
      </c>
      <c r="P348" s="5" t="s">
        <v>8269</v>
      </c>
      <c r="Q348" s="10">
        <f t="shared" si="49"/>
        <v>170.28880000000001</v>
      </c>
      <c r="R348" s="12">
        <f t="shared" si="50"/>
        <v>1.88</v>
      </c>
      <c r="S348" s="13" t="str">
        <f t="shared" si="55"/>
        <v>Film</v>
      </c>
      <c r="T348" s="13" t="str">
        <f t="shared" si="51"/>
        <v>Video/Documentary</v>
      </c>
      <c r="U348" s="18" t="str">
        <f t="shared" si="52"/>
        <v>Oct</v>
      </c>
      <c r="V348" s="18" t="str">
        <f t="shared" si="53"/>
        <v>Sep</v>
      </c>
      <c r="W348" s="1">
        <f t="shared" si="56"/>
        <v>2015</v>
      </c>
      <c r="X348" s="1">
        <f t="shared" si="56"/>
        <v>2015</v>
      </c>
      <c r="Y348" s="1" t="str">
        <f t="shared" si="57"/>
        <v>10000 to 14999</v>
      </c>
    </row>
    <row r="349" spans="1:25" ht="40.5" x14ac:dyDescent="0.3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17">
        <f t="shared" si="54"/>
        <v>42322.32880787037</v>
      </c>
      <c r="L349" s="17">
        <f t="shared" si="54"/>
        <v>42292.287141203698</v>
      </c>
      <c r="M349" s="5" t="b">
        <v>1</v>
      </c>
      <c r="N349" s="5">
        <v>379</v>
      </c>
      <c r="O349" s="5" t="b">
        <v>1</v>
      </c>
      <c r="P349" s="5" t="s">
        <v>8269</v>
      </c>
      <c r="Q349" s="10">
        <f t="shared" si="49"/>
        <v>111.59050000000001</v>
      </c>
      <c r="R349" s="12">
        <f t="shared" si="50"/>
        <v>0.94750000000000001</v>
      </c>
      <c r="S349" s="13" t="str">
        <f t="shared" si="55"/>
        <v>Film</v>
      </c>
      <c r="T349" s="13" t="str">
        <f t="shared" si="51"/>
        <v>Video/Documentary</v>
      </c>
      <c r="U349" s="18" t="str">
        <f t="shared" si="52"/>
        <v>Nov</v>
      </c>
      <c r="V349" s="18" t="str">
        <f t="shared" si="53"/>
        <v>Oct</v>
      </c>
      <c r="W349" s="1">
        <f t="shared" si="56"/>
        <v>2015</v>
      </c>
      <c r="X349" s="1">
        <f t="shared" si="56"/>
        <v>2015</v>
      </c>
      <c r="Y349" s="1" t="str">
        <f t="shared" si="57"/>
        <v>40000 to 44999</v>
      </c>
    </row>
    <row r="350" spans="1:25" ht="40.5" x14ac:dyDescent="0.3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17">
        <f t="shared" si="54"/>
        <v>42237.378657407404</v>
      </c>
      <c r="L350" s="17">
        <f t="shared" si="54"/>
        <v>42207.378657407404</v>
      </c>
      <c r="M350" s="5" t="b">
        <v>1</v>
      </c>
      <c r="N350" s="5">
        <v>119</v>
      </c>
      <c r="O350" s="5" t="b">
        <v>1</v>
      </c>
      <c r="P350" s="5" t="s">
        <v>8269</v>
      </c>
      <c r="Q350" s="10">
        <f t="shared" si="49"/>
        <v>103</v>
      </c>
      <c r="R350" s="12">
        <f t="shared" si="50"/>
        <v>1.19</v>
      </c>
      <c r="S350" s="13" t="str">
        <f t="shared" si="55"/>
        <v>Film</v>
      </c>
      <c r="T350" s="13" t="str">
        <f t="shared" si="51"/>
        <v>Video/Documentary</v>
      </c>
      <c r="U350" s="18" t="str">
        <f t="shared" si="52"/>
        <v>Aug</v>
      </c>
      <c r="V350" s="18" t="str">
        <f t="shared" si="53"/>
        <v>Jul</v>
      </c>
      <c r="W350" s="1">
        <f t="shared" si="56"/>
        <v>2015</v>
      </c>
      <c r="X350" s="1">
        <f t="shared" si="56"/>
        <v>2015</v>
      </c>
      <c r="Y350" s="1" t="str">
        <f t="shared" si="57"/>
        <v>10000 to 14999</v>
      </c>
    </row>
    <row r="351" spans="1:25" ht="40.5" x14ac:dyDescent="0.3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17">
        <f t="shared" si="54"/>
        <v>42790.290601851848</v>
      </c>
      <c r="L351" s="17">
        <f t="shared" si="54"/>
        <v>42760.290601851848</v>
      </c>
      <c r="M351" s="5" t="b">
        <v>1</v>
      </c>
      <c r="N351" s="5">
        <v>167</v>
      </c>
      <c r="O351" s="5" t="b">
        <v>1</v>
      </c>
      <c r="P351" s="5" t="s">
        <v>8269</v>
      </c>
      <c r="Q351" s="10">
        <f t="shared" si="49"/>
        <v>106.63570159857905</v>
      </c>
      <c r="R351" s="12">
        <f t="shared" si="50"/>
        <v>1.4831261101243338</v>
      </c>
      <c r="S351" s="13" t="str">
        <f t="shared" si="55"/>
        <v>Film</v>
      </c>
      <c r="T351" s="13" t="str">
        <f t="shared" si="51"/>
        <v>Video/Documentary</v>
      </c>
      <c r="U351" s="18" t="str">
        <f t="shared" si="52"/>
        <v>Feb</v>
      </c>
      <c r="V351" s="18" t="str">
        <f t="shared" si="53"/>
        <v>Jan</v>
      </c>
      <c r="W351" s="1">
        <f t="shared" si="56"/>
        <v>2017</v>
      </c>
      <c r="X351" s="1">
        <f t="shared" si="56"/>
        <v>2017</v>
      </c>
      <c r="Y351" s="1" t="str">
        <f t="shared" si="57"/>
        <v>10000 to 14999</v>
      </c>
    </row>
    <row r="352" spans="1:25" ht="60.75" x14ac:dyDescent="0.3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17">
        <f t="shared" si="54"/>
        <v>42623.957638888889</v>
      </c>
      <c r="L352" s="17">
        <f t="shared" si="54"/>
        <v>42585.857743055552</v>
      </c>
      <c r="M352" s="5" t="b">
        <v>1</v>
      </c>
      <c r="N352" s="5">
        <v>221</v>
      </c>
      <c r="O352" s="5" t="b">
        <v>1</v>
      </c>
      <c r="P352" s="5" t="s">
        <v>8269</v>
      </c>
      <c r="Q352" s="10">
        <f t="shared" si="49"/>
        <v>114.76</v>
      </c>
      <c r="R352" s="12">
        <f t="shared" si="50"/>
        <v>0.88400000000000001</v>
      </c>
      <c r="S352" s="13" t="str">
        <f t="shared" si="55"/>
        <v>Film</v>
      </c>
      <c r="T352" s="13" t="str">
        <f t="shared" si="51"/>
        <v>Video/Documentary</v>
      </c>
      <c r="U352" s="18" t="str">
        <f t="shared" si="52"/>
        <v>Sep</v>
      </c>
      <c r="V352" s="18" t="str">
        <f t="shared" si="53"/>
        <v>Aug</v>
      </c>
      <c r="W352" s="1">
        <f t="shared" si="56"/>
        <v>2016</v>
      </c>
      <c r="X352" s="1">
        <f t="shared" si="56"/>
        <v>2016</v>
      </c>
      <c r="Y352" s="1" t="str">
        <f t="shared" si="57"/>
        <v>25000 to 29999</v>
      </c>
    </row>
    <row r="353" spans="1:25" ht="60.75" x14ac:dyDescent="0.3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17">
        <f t="shared" si="54"/>
        <v>42467.714745370373</v>
      </c>
      <c r="L353" s="17">
        <f t="shared" si="54"/>
        <v>42427.75641203703</v>
      </c>
      <c r="M353" s="5" t="b">
        <v>1</v>
      </c>
      <c r="N353" s="5">
        <v>964</v>
      </c>
      <c r="O353" s="5" t="b">
        <v>1</v>
      </c>
      <c r="P353" s="5" t="s">
        <v>8269</v>
      </c>
      <c r="Q353" s="10">
        <f t="shared" si="49"/>
        <v>127.34117647058824</v>
      </c>
      <c r="R353" s="12">
        <f t="shared" si="50"/>
        <v>2.835294117647059</v>
      </c>
      <c r="S353" s="13" t="str">
        <f t="shared" si="55"/>
        <v>Film</v>
      </c>
      <c r="T353" s="13" t="str">
        <f t="shared" si="51"/>
        <v>Video/Documentary</v>
      </c>
      <c r="U353" s="18" t="str">
        <f t="shared" si="52"/>
        <v>Apr</v>
      </c>
      <c r="V353" s="18" t="str">
        <f t="shared" si="53"/>
        <v>Feb</v>
      </c>
      <c r="W353" s="1">
        <f t="shared" si="56"/>
        <v>2016</v>
      </c>
      <c r="X353" s="1">
        <f t="shared" si="56"/>
        <v>2016</v>
      </c>
      <c r="Y353" s="1" t="str">
        <f t="shared" si="57"/>
        <v>30000 to 34999</v>
      </c>
    </row>
    <row r="354" spans="1:25" ht="40.5" x14ac:dyDescent="0.3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17">
        <f t="shared" si="54"/>
        <v>41919.959120370368</v>
      </c>
      <c r="L354" s="17">
        <f t="shared" si="54"/>
        <v>41889.959120370368</v>
      </c>
      <c r="M354" s="5" t="b">
        <v>1</v>
      </c>
      <c r="N354" s="5">
        <v>286</v>
      </c>
      <c r="O354" s="5" t="b">
        <v>1</v>
      </c>
      <c r="P354" s="5" t="s">
        <v>8269</v>
      </c>
      <c r="Q354" s="10">
        <f t="shared" si="49"/>
        <v>116.56</v>
      </c>
      <c r="R354" s="12">
        <f t="shared" si="50"/>
        <v>2.86</v>
      </c>
      <c r="S354" s="13" t="str">
        <f t="shared" si="55"/>
        <v>Film</v>
      </c>
      <c r="T354" s="13" t="str">
        <f t="shared" si="51"/>
        <v>Video/Documentary</v>
      </c>
      <c r="U354" s="18" t="str">
        <f t="shared" si="52"/>
        <v>Oct</v>
      </c>
      <c r="V354" s="18" t="str">
        <f t="shared" si="53"/>
        <v>Sep</v>
      </c>
      <c r="W354" s="1">
        <f t="shared" si="56"/>
        <v>2014</v>
      </c>
      <c r="X354" s="1">
        <f t="shared" si="56"/>
        <v>2014</v>
      </c>
      <c r="Y354" s="1" t="str">
        <f t="shared" si="57"/>
        <v>10000 to 14999</v>
      </c>
    </row>
    <row r="355" spans="1:25" ht="60.75" x14ac:dyDescent="0.3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17">
        <f t="shared" si="54"/>
        <v>42327.625219907401</v>
      </c>
      <c r="L355" s="17">
        <f t="shared" si="54"/>
        <v>42297.583553240744</v>
      </c>
      <c r="M355" s="5" t="b">
        <v>1</v>
      </c>
      <c r="N355" s="5">
        <v>613</v>
      </c>
      <c r="O355" s="5" t="b">
        <v>1</v>
      </c>
      <c r="P355" s="5" t="s">
        <v>8269</v>
      </c>
      <c r="Q355" s="10">
        <f t="shared" si="49"/>
        <v>108.61819426615318</v>
      </c>
      <c r="R355" s="12">
        <f t="shared" si="50"/>
        <v>1.0492083868207103</v>
      </c>
      <c r="S355" s="13" t="str">
        <f t="shared" si="55"/>
        <v>Film</v>
      </c>
      <c r="T355" s="13" t="str">
        <f t="shared" si="51"/>
        <v>Video/Documentary</v>
      </c>
      <c r="U355" s="18" t="str">
        <f t="shared" si="52"/>
        <v>Nov</v>
      </c>
      <c r="V355" s="18" t="str">
        <f t="shared" si="53"/>
        <v>Oct</v>
      </c>
      <c r="W355" s="1">
        <f t="shared" si="56"/>
        <v>2015</v>
      </c>
      <c r="X355" s="1">
        <f t="shared" si="56"/>
        <v>2015</v>
      </c>
      <c r="Y355" s="1" t="str">
        <f t="shared" si="57"/>
        <v>GREATER THAN 50000</v>
      </c>
    </row>
    <row r="356" spans="1:25" ht="60.75" x14ac:dyDescent="0.3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17">
        <f t="shared" si="54"/>
        <v>42468.577789351846</v>
      </c>
      <c r="L356" s="17">
        <f t="shared" si="54"/>
        <v>42438.619456018518</v>
      </c>
      <c r="M356" s="5" t="b">
        <v>1</v>
      </c>
      <c r="N356" s="5">
        <v>29</v>
      </c>
      <c r="O356" s="5" t="b">
        <v>1</v>
      </c>
      <c r="P356" s="5" t="s">
        <v>8269</v>
      </c>
      <c r="Q356" s="10">
        <f t="shared" si="49"/>
        <v>103.94285714285714</v>
      </c>
      <c r="R356" s="12">
        <f t="shared" si="50"/>
        <v>0.82857142857142863</v>
      </c>
      <c r="S356" s="13" t="str">
        <f t="shared" si="55"/>
        <v>Film</v>
      </c>
      <c r="T356" s="13" t="str">
        <f t="shared" si="51"/>
        <v>Video/Documentary</v>
      </c>
      <c r="U356" s="18" t="str">
        <f t="shared" si="52"/>
        <v>Apr</v>
      </c>
      <c r="V356" s="18" t="str">
        <f t="shared" si="53"/>
        <v>Mar</v>
      </c>
      <c r="W356" s="1">
        <f t="shared" si="56"/>
        <v>2016</v>
      </c>
      <c r="X356" s="1">
        <f t="shared" si="56"/>
        <v>2016</v>
      </c>
      <c r="Y356" s="1" t="str">
        <f t="shared" si="57"/>
        <v>1000 to 4999</v>
      </c>
    </row>
    <row r="357" spans="1:25" ht="40.5" x14ac:dyDescent="0.3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17">
        <f t="shared" si="54"/>
        <v>41974.127245370364</v>
      </c>
      <c r="L357" s="17">
        <f t="shared" si="54"/>
        <v>41943.0855787037</v>
      </c>
      <c r="M357" s="5" t="b">
        <v>1</v>
      </c>
      <c r="N357" s="5">
        <v>165</v>
      </c>
      <c r="O357" s="5" t="b">
        <v>1</v>
      </c>
      <c r="P357" s="5" t="s">
        <v>8269</v>
      </c>
      <c r="Q357" s="10">
        <f t="shared" si="49"/>
        <v>116.25714285714285</v>
      </c>
      <c r="R357" s="12">
        <f t="shared" si="50"/>
        <v>0.47142857142857142</v>
      </c>
      <c r="S357" s="13" t="str">
        <f t="shared" si="55"/>
        <v>Film</v>
      </c>
      <c r="T357" s="13" t="str">
        <f t="shared" si="51"/>
        <v>Video/Documentary</v>
      </c>
      <c r="U357" s="18" t="str">
        <f t="shared" si="52"/>
        <v>Dec</v>
      </c>
      <c r="V357" s="18" t="str">
        <f t="shared" si="53"/>
        <v>Oct</v>
      </c>
      <c r="W357" s="1">
        <f t="shared" si="56"/>
        <v>2014</v>
      </c>
      <c r="X357" s="1">
        <f t="shared" si="56"/>
        <v>2014</v>
      </c>
      <c r="Y357" s="1" t="str">
        <f t="shared" si="57"/>
        <v>35000 to 39999</v>
      </c>
    </row>
    <row r="358" spans="1:25" ht="40.5" x14ac:dyDescent="0.3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17">
        <f t="shared" si="54"/>
        <v>42445.553159722222</v>
      </c>
      <c r="L358" s="17">
        <f t="shared" si="54"/>
        <v>42415.594826388886</v>
      </c>
      <c r="M358" s="5" t="b">
        <v>1</v>
      </c>
      <c r="N358" s="5">
        <v>97</v>
      </c>
      <c r="O358" s="5" t="b">
        <v>1</v>
      </c>
      <c r="P358" s="5" t="s">
        <v>8269</v>
      </c>
      <c r="Q358" s="10">
        <f t="shared" si="49"/>
        <v>102.69240000000001</v>
      </c>
      <c r="R358" s="12">
        <f t="shared" si="50"/>
        <v>1.2933333333333332</v>
      </c>
      <c r="S358" s="13" t="str">
        <f t="shared" si="55"/>
        <v>Film</v>
      </c>
      <c r="T358" s="13" t="str">
        <f t="shared" si="51"/>
        <v>Video/Documentary</v>
      </c>
      <c r="U358" s="18" t="str">
        <f t="shared" si="52"/>
        <v>Mar</v>
      </c>
      <c r="V358" s="18" t="str">
        <f t="shared" si="53"/>
        <v>Feb</v>
      </c>
      <c r="W358" s="1">
        <f t="shared" si="56"/>
        <v>2016</v>
      </c>
      <c r="X358" s="1">
        <f t="shared" si="56"/>
        <v>2016</v>
      </c>
      <c r="Y358" s="1" t="str">
        <f t="shared" si="57"/>
        <v>5000 to 9999</v>
      </c>
    </row>
    <row r="359" spans="1:25" ht="60.75" x14ac:dyDescent="0.3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17">
        <f t="shared" si="54"/>
        <v>42118.01385416666</v>
      </c>
      <c r="L359" s="17">
        <f t="shared" si="54"/>
        <v>42078.01385416666</v>
      </c>
      <c r="M359" s="5" t="b">
        <v>1</v>
      </c>
      <c r="N359" s="5">
        <v>303</v>
      </c>
      <c r="O359" s="5" t="b">
        <v>1</v>
      </c>
      <c r="P359" s="5" t="s">
        <v>8269</v>
      </c>
      <c r="Q359" s="10">
        <f t="shared" si="49"/>
        <v>174</v>
      </c>
      <c r="R359" s="12">
        <f t="shared" si="50"/>
        <v>2.02</v>
      </c>
      <c r="S359" s="13" t="str">
        <f t="shared" si="55"/>
        <v>Film</v>
      </c>
      <c r="T359" s="13" t="str">
        <f t="shared" si="51"/>
        <v>Video/Documentary</v>
      </c>
      <c r="U359" s="18" t="str">
        <f t="shared" si="52"/>
        <v>Apr</v>
      </c>
      <c r="V359" s="18" t="str">
        <f t="shared" si="53"/>
        <v>Mar</v>
      </c>
      <c r="W359" s="1">
        <f t="shared" si="56"/>
        <v>2015</v>
      </c>
      <c r="X359" s="1">
        <f t="shared" si="56"/>
        <v>2015</v>
      </c>
      <c r="Y359" s="1" t="str">
        <f t="shared" si="57"/>
        <v>15000 to 19999</v>
      </c>
    </row>
    <row r="360" spans="1:25" ht="40.5" x14ac:dyDescent="0.3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17">
        <f t="shared" si="54"/>
        <v>42536.416666666664</v>
      </c>
      <c r="L360" s="17">
        <f t="shared" si="54"/>
        <v>42507.651863425919</v>
      </c>
      <c r="M360" s="5" t="b">
        <v>1</v>
      </c>
      <c r="N360" s="5">
        <v>267</v>
      </c>
      <c r="O360" s="5" t="b">
        <v>1</v>
      </c>
      <c r="P360" s="5" t="s">
        <v>8269</v>
      </c>
      <c r="Q360" s="10">
        <f t="shared" si="49"/>
        <v>103.08799999999999</v>
      </c>
      <c r="R360" s="12">
        <f t="shared" si="50"/>
        <v>0.53400000000000003</v>
      </c>
      <c r="S360" s="13" t="str">
        <f t="shared" si="55"/>
        <v>Film</v>
      </c>
      <c r="T360" s="13" t="str">
        <f t="shared" si="51"/>
        <v>Video/Documentary</v>
      </c>
      <c r="U360" s="18" t="str">
        <f t="shared" si="52"/>
        <v>Jun</v>
      </c>
      <c r="V360" s="18" t="str">
        <f t="shared" si="53"/>
        <v>May</v>
      </c>
      <c r="W360" s="1">
        <f t="shared" si="56"/>
        <v>2016</v>
      </c>
      <c r="X360" s="1">
        <f t="shared" si="56"/>
        <v>2016</v>
      </c>
      <c r="Y360" s="1" t="str">
        <f t="shared" si="57"/>
        <v>GREATER THAN 50000</v>
      </c>
    </row>
    <row r="361" spans="1:25" ht="40.5" x14ac:dyDescent="0.3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17">
        <f t="shared" si="54"/>
        <v>41957.008333333331</v>
      </c>
      <c r="L361" s="17">
        <f t="shared" si="54"/>
        <v>41934.86215277778</v>
      </c>
      <c r="M361" s="5" t="b">
        <v>1</v>
      </c>
      <c r="N361" s="5">
        <v>302</v>
      </c>
      <c r="O361" s="5" t="b">
        <v>1</v>
      </c>
      <c r="P361" s="5" t="s">
        <v>8269</v>
      </c>
      <c r="Q361" s="10">
        <f t="shared" si="49"/>
        <v>104.85537190082644</v>
      </c>
      <c r="R361" s="12">
        <f t="shared" si="50"/>
        <v>1.2479338842975207</v>
      </c>
      <c r="S361" s="13" t="str">
        <f t="shared" si="55"/>
        <v>Film</v>
      </c>
      <c r="T361" s="13" t="str">
        <f t="shared" si="51"/>
        <v>Video/Documentary</v>
      </c>
      <c r="U361" s="18" t="str">
        <f t="shared" si="52"/>
        <v>Nov</v>
      </c>
      <c r="V361" s="18" t="str">
        <f t="shared" si="53"/>
        <v>Oct</v>
      </c>
      <c r="W361" s="1">
        <f t="shared" si="56"/>
        <v>2014</v>
      </c>
      <c r="X361" s="1">
        <f t="shared" si="56"/>
        <v>2014</v>
      </c>
      <c r="Y361" s="1" t="str">
        <f t="shared" si="57"/>
        <v>20000 to 24999</v>
      </c>
    </row>
    <row r="362" spans="1:25" ht="40.5" x14ac:dyDescent="0.3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17">
        <f t="shared" si="54"/>
        <v>42207.924305555549</v>
      </c>
      <c r="L362" s="17">
        <f t="shared" si="54"/>
        <v>42163.689583333333</v>
      </c>
      <c r="M362" s="5" t="b">
        <v>0</v>
      </c>
      <c r="N362" s="5">
        <v>87</v>
      </c>
      <c r="O362" s="5" t="b">
        <v>1</v>
      </c>
      <c r="P362" s="5" t="s">
        <v>8269</v>
      </c>
      <c r="Q362" s="10">
        <f t="shared" si="49"/>
        <v>101.375</v>
      </c>
      <c r="R362" s="12">
        <f t="shared" si="50"/>
        <v>0.72499999999999998</v>
      </c>
      <c r="S362" s="13" t="str">
        <f t="shared" si="55"/>
        <v>Film</v>
      </c>
      <c r="T362" s="13" t="str">
        <f t="shared" si="51"/>
        <v>Video/Documentary</v>
      </c>
      <c r="U362" s="18" t="str">
        <f t="shared" si="52"/>
        <v>Jul</v>
      </c>
      <c r="V362" s="18" t="str">
        <f t="shared" si="53"/>
        <v>Jun</v>
      </c>
      <c r="W362" s="1">
        <f t="shared" si="56"/>
        <v>2015</v>
      </c>
      <c r="X362" s="1">
        <f t="shared" si="56"/>
        <v>2015</v>
      </c>
      <c r="Y362" s="1" t="str">
        <f t="shared" si="57"/>
        <v>10000 to 14999</v>
      </c>
    </row>
    <row r="363" spans="1:25" ht="60.75" x14ac:dyDescent="0.3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17">
        <f t="shared" si="54"/>
        <v>41965.834560185183</v>
      </c>
      <c r="L363" s="17">
        <f t="shared" si="54"/>
        <v>41935.792893518512</v>
      </c>
      <c r="M363" s="5" t="b">
        <v>0</v>
      </c>
      <c r="N363" s="5">
        <v>354</v>
      </c>
      <c r="O363" s="5" t="b">
        <v>1</v>
      </c>
      <c r="P363" s="5" t="s">
        <v>8269</v>
      </c>
      <c r="Q363" s="10">
        <f t="shared" si="49"/>
        <v>111.07699999999998</v>
      </c>
      <c r="R363" s="12">
        <f t="shared" si="50"/>
        <v>1.0114285714285713</v>
      </c>
      <c r="S363" s="13" t="str">
        <f t="shared" si="55"/>
        <v>Film</v>
      </c>
      <c r="T363" s="13" t="str">
        <f t="shared" si="51"/>
        <v>Video/Documentary</v>
      </c>
      <c r="U363" s="18" t="str">
        <f t="shared" si="52"/>
        <v>Nov</v>
      </c>
      <c r="V363" s="18" t="str">
        <f t="shared" si="53"/>
        <v>Oct</v>
      </c>
      <c r="W363" s="1">
        <f t="shared" si="56"/>
        <v>2014</v>
      </c>
      <c r="X363" s="1">
        <f t="shared" si="56"/>
        <v>2014</v>
      </c>
      <c r="Y363" s="1" t="str">
        <f t="shared" si="57"/>
        <v>35000 to 39999</v>
      </c>
    </row>
    <row r="364" spans="1:25" ht="60.75" x14ac:dyDescent="0.3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17">
        <f t="shared" si="54"/>
        <v>41858.791666666664</v>
      </c>
      <c r="L364" s="17">
        <f t="shared" si="54"/>
        <v>41837.002210648148</v>
      </c>
      <c r="M364" s="5" t="b">
        <v>0</v>
      </c>
      <c r="N364" s="5">
        <v>86</v>
      </c>
      <c r="O364" s="5" t="b">
        <v>1</v>
      </c>
      <c r="P364" s="5" t="s">
        <v>8269</v>
      </c>
      <c r="Q364" s="10">
        <f t="shared" si="49"/>
        <v>124.15933781686498</v>
      </c>
      <c r="R364" s="12">
        <f t="shared" si="50"/>
        <v>0.88980858768753235</v>
      </c>
      <c r="S364" s="13" t="str">
        <f t="shared" si="55"/>
        <v>Film</v>
      </c>
      <c r="T364" s="13" t="str">
        <f t="shared" si="51"/>
        <v>Video/Documentary</v>
      </c>
      <c r="U364" s="18" t="str">
        <f t="shared" si="52"/>
        <v>Aug</v>
      </c>
      <c r="V364" s="18" t="str">
        <f t="shared" si="53"/>
        <v>Jul</v>
      </c>
      <c r="W364" s="1">
        <f t="shared" si="56"/>
        <v>2014</v>
      </c>
      <c r="X364" s="1">
        <f t="shared" si="56"/>
        <v>2014</v>
      </c>
      <c r="Y364" s="1" t="str">
        <f t="shared" si="57"/>
        <v>5000 to 9999</v>
      </c>
    </row>
    <row r="365" spans="1:25" ht="81" x14ac:dyDescent="0.3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17">
        <f t="shared" si="54"/>
        <v>40300.598611111105</v>
      </c>
      <c r="L365" s="17">
        <f t="shared" si="54"/>
        <v>40255.53629629629</v>
      </c>
      <c r="M365" s="5" t="b">
        <v>0</v>
      </c>
      <c r="N365" s="5">
        <v>26</v>
      </c>
      <c r="O365" s="5" t="b">
        <v>1</v>
      </c>
      <c r="P365" s="5" t="s">
        <v>8269</v>
      </c>
      <c r="Q365" s="10">
        <f t="shared" si="49"/>
        <v>101.33333333333333</v>
      </c>
      <c r="R365" s="12">
        <f t="shared" si="50"/>
        <v>0.29131652661064428</v>
      </c>
      <c r="S365" s="13" t="str">
        <f t="shared" si="55"/>
        <v>Film</v>
      </c>
      <c r="T365" s="13" t="str">
        <f t="shared" si="51"/>
        <v>Video/Documentary</v>
      </c>
      <c r="U365" s="18" t="str">
        <f t="shared" si="52"/>
        <v>May</v>
      </c>
      <c r="V365" s="18" t="str">
        <f t="shared" si="53"/>
        <v>Mar</v>
      </c>
      <c r="W365" s="1">
        <f t="shared" si="56"/>
        <v>2010</v>
      </c>
      <c r="X365" s="1">
        <f t="shared" si="56"/>
        <v>2010</v>
      </c>
      <c r="Y365" s="1" t="str">
        <f t="shared" si="57"/>
        <v>5000 to 9999</v>
      </c>
    </row>
    <row r="366" spans="1:25" ht="60.75" x14ac:dyDescent="0.3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17">
        <f t="shared" si="54"/>
        <v>41810.957638888889</v>
      </c>
      <c r="L366" s="17">
        <f t="shared" si="54"/>
        <v>41780.651296296295</v>
      </c>
      <c r="M366" s="5" t="b">
        <v>0</v>
      </c>
      <c r="N366" s="5">
        <v>113</v>
      </c>
      <c r="O366" s="5" t="b">
        <v>1</v>
      </c>
      <c r="P366" s="5" t="s">
        <v>8269</v>
      </c>
      <c r="Q366" s="10">
        <f t="shared" si="49"/>
        <v>110.16142857142857</v>
      </c>
      <c r="R366" s="12">
        <f t="shared" si="50"/>
        <v>1.6142857142857143</v>
      </c>
      <c r="S366" s="13" t="str">
        <f t="shared" si="55"/>
        <v>Film</v>
      </c>
      <c r="T366" s="13" t="str">
        <f t="shared" si="51"/>
        <v>Video/Documentary</v>
      </c>
      <c r="U366" s="18" t="str">
        <f t="shared" si="52"/>
        <v>Jun</v>
      </c>
      <c r="V366" s="18" t="str">
        <f t="shared" si="53"/>
        <v>May</v>
      </c>
      <c r="W366" s="1">
        <f t="shared" si="56"/>
        <v>2014</v>
      </c>
      <c r="X366" s="1">
        <f t="shared" si="56"/>
        <v>2014</v>
      </c>
      <c r="Y366" s="1" t="str">
        <f t="shared" si="57"/>
        <v>5000 to 9999</v>
      </c>
    </row>
    <row r="367" spans="1:25" ht="40.5" x14ac:dyDescent="0.3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17">
        <f t="shared" si="54"/>
        <v>41698.398136574069</v>
      </c>
      <c r="L367" s="17">
        <f t="shared" si="54"/>
        <v>41668.398136574069</v>
      </c>
      <c r="M367" s="5" t="b">
        <v>0</v>
      </c>
      <c r="N367" s="5">
        <v>65</v>
      </c>
      <c r="O367" s="5" t="b">
        <v>1</v>
      </c>
      <c r="P367" s="5" t="s">
        <v>8269</v>
      </c>
      <c r="Q367" s="10">
        <f t="shared" si="49"/>
        <v>103.97333333333333</v>
      </c>
      <c r="R367" s="12">
        <f t="shared" si="50"/>
        <v>0.43333333333333335</v>
      </c>
      <c r="S367" s="13" t="str">
        <f t="shared" si="55"/>
        <v>Film</v>
      </c>
      <c r="T367" s="13" t="str">
        <f t="shared" si="51"/>
        <v>Video/Documentary</v>
      </c>
      <c r="U367" s="18" t="str">
        <f t="shared" si="52"/>
        <v>Feb</v>
      </c>
      <c r="V367" s="18" t="str">
        <f t="shared" si="53"/>
        <v>Jan</v>
      </c>
      <c r="W367" s="1">
        <f t="shared" si="56"/>
        <v>2014</v>
      </c>
      <c r="X367" s="1">
        <f t="shared" si="56"/>
        <v>2014</v>
      </c>
      <c r="Y367" s="1" t="str">
        <f t="shared" si="57"/>
        <v>15000 to 19999</v>
      </c>
    </row>
    <row r="368" spans="1:25" ht="40.5" x14ac:dyDescent="0.3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17">
        <f t="shared" si="54"/>
        <v>41049.584699074076</v>
      </c>
      <c r="L368" s="17">
        <f t="shared" si="54"/>
        <v>41019.584699074076</v>
      </c>
      <c r="M368" s="5" t="b">
        <v>0</v>
      </c>
      <c r="N368" s="5">
        <v>134</v>
      </c>
      <c r="O368" s="5" t="b">
        <v>1</v>
      </c>
      <c r="P368" s="5" t="s">
        <v>8269</v>
      </c>
      <c r="Q368" s="10">
        <f t="shared" si="49"/>
        <v>101.31578947368421</v>
      </c>
      <c r="R368" s="12">
        <f t="shared" si="50"/>
        <v>0.35263157894736841</v>
      </c>
      <c r="S368" s="13" t="str">
        <f t="shared" si="55"/>
        <v>Film</v>
      </c>
      <c r="T368" s="13" t="str">
        <f t="shared" si="51"/>
        <v>Video/Documentary</v>
      </c>
      <c r="U368" s="18" t="str">
        <f t="shared" si="52"/>
        <v>May</v>
      </c>
      <c r="V368" s="18" t="str">
        <f t="shared" si="53"/>
        <v>Apr</v>
      </c>
      <c r="W368" s="1">
        <f t="shared" si="56"/>
        <v>2012</v>
      </c>
      <c r="X368" s="1">
        <f t="shared" si="56"/>
        <v>2012</v>
      </c>
      <c r="Y368" s="1" t="str">
        <f t="shared" si="57"/>
        <v>35000 to 39999</v>
      </c>
    </row>
    <row r="369" spans="1:25" ht="40.5" x14ac:dyDescent="0.3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17">
        <f t="shared" si="54"/>
        <v>41394.999305555553</v>
      </c>
      <c r="L369" s="17">
        <f t="shared" si="54"/>
        <v>41355.368958333333</v>
      </c>
      <c r="M369" s="5" t="b">
        <v>0</v>
      </c>
      <c r="N369" s="5">
        <v>119</v>
      </c>
      <c r="O369" s="5" t="b">
        <v>1</v>
      </c>
      <c r="P369" s="5" t="s">
        <v>8269</v>
      </c>
      <c r="Q369" s="10">
        <f t="shared" si="49"/>
        <v>103.3501</v>
      </c>
      <c r="R369" s="12">
        <f t="shared" si="50"/>
        <v>1.19</v>
      </c>
      <c r="S369" s="13" t="str">
        <f t="shared" si="55"/>
        <v>Film</v>
      </c>
      <c r="T369" s="13" t="str">
        <f t="shared" si="51"/>
        <v>Video/Documentary</v>
      </c>
      <c r="U369" s="18" t="str">
        <f t="shared" si="52"/>
        <v>Apr</v>
      </c>
      <c r="V369" s="18" t="str">
        <f t="shared" si="53"/>
        <v>Mar</v>
      </c>
      <c r="W369" s="1">
        <f t="shared" si="56"/>
        <v>2013</v>
      </c>
      <c r="X369" s="1">
        <f t="shared" si="56"/>
        <v>2013</v>
      </c>
      <c r="Y369" s="1" t="str">
        <f t="shared" si="57"/>
        <v>10000 to 14999</v>
      </c>
    </row>
    <row r="370" spans="1:25" ht="40.5" x14ac:dyDescent="0.3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17">
        <f t="shared" si="54"/>
        <v>42078.355578703697</v>
      </c>
      <c r="L370" s="17">
        <f t="shared" si="54"/>
        <v>42043.397245370368</v>
      </c>
      <c r="M370" s="5" t="b">
        <v>0</v>
      </c>
      <c r="N370" s="5">
        <v>159</v>
      </c>
      <c r="O370" s="5" t="b">
        <v>1</v>
      </c>
      <c r="P370" s="5" t="s">
        <v>8269</v>
      </c>
      <c r="Q370" s="10">
        <f t="shared" si="49"/>
        <v>104.11199999999999</v>
      </c>
      <c r="R370" s="12">
        <f t="shared" si="50"/>
        <v>1.272</v>
      </c>
      <c r="S370" s="13" t="str">
        <f t="shared" si="55"/>
        <v>Film</v>
      </c>
      <c r="T370" s="13" t="str">
        <f t="shared" si="51"/>
        <v>Video/Documentary</v>
      </c>
      <c r="U370" s="18" t="str">
        <f t="shared" si="52"/>
        <v>Mar</v>
      </c>
      <c r="V370" s="18" t="str">
        <f t="shared" si="53"/>
        <v>Feb</v>
      </c>
      <c r="W370" s="1">
        <f t="shared" si="56"/>
        <v>2015</v>
      </c>
      <c r="X370" s="1">
        <f t="shared" si="56"/>
        <v>2015</v>
      </c>
      <c r="Y370" s="1" t="str">
        <f t="shared" si="57"/>
        <v>10000 to 14999</v>
      </c>
    </row>
    <row r="371" spans="1:25" ht="40.5" x14ac:dyDescent="0.3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17">
        <f t="shared" si="54"/>
        <v>40923.3433912037</v>
      </c>
      <c r="L371" s="17">
        <f t="shared" si="54"/>
        <v>40893.3433912037</v>
      </c>
      <c r="M371" s="5" t="b">
        <v>0</v>
      </c>
      <c r="N371" s="5">
        <v>167</v>
      </c>
      <c r="O371" s="5" t="b">
        <v>1</v>
      </c>
      <c r="P371" s="5" t="s">
        <v>8269</v>
      </c>
      <c r="Q371" s="10">
        <f t="shared" si="49"/>
        <v>110.15569230769231</v>
      </c>
      <c r="R371" s="12">
        <f t="shared" si="50"/>
        <v>2.5692307692307694</v>
      </c>
      <c r="S371" s="13" t="str">
        <f t="shared" si="55"/>
        <v>Film</v>
      </c>
      <c r="T371" s="13" t="str">
        <f t="shared" si="51"/>
        <v>Video/Documentary</v>
      </c>
      <c r="U371" s="18" t="str">
        <f t="shared" si="52"/>
        <v>Jan</v>
      </c>
      <c r="V371" s="18" t="str">
        <f t="shared" si="53"/>
        <v>Dec</v>
      </c>
      <c r="W371" s="1">
        <f t="shared" si="56"/>
        <v>2012</v>
      </c>
      <c r="X371" s="1">
        <f t="shared" si="56"/>
        <v>2011</v>
      </c>
      <c r="Y371" s="1" t="str">
        <f t="shared" si="57"/>
        <v>5000 to 9999</v>
      </c>
    </row>
    <row r="372" spans="1:25" ht="40.5" x14ac:dyDescent="0.3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17">
        <f t="shared" si="54"/>
        <v>42741.586805555555</v>
      </c>
      <c r="L372" s="17">
        <f t="shared" si="54"/>
        <v>42711.586805555555</v>
      </c>
      <c r="M372" s="5" t="b">
        <v>0</v>
      </c>
      <c r="N372" s="5">
        <v>43</v>
      </c>
      <c r="O372" s="5" t="b">
        <v>1</v>
      </c>
      <c r="P372" s="5" t="s">
        <v>8269</v>
      </c>
      <c r="Q372" s="10">
        <f t="shared" si="49"/>
        <v>122.02</v>
      </c>
      <c r="R372" s="12">
        <f t="shared" si="50"/>
        <v>0.17199999999999999</v>
      </c>
      <c r="S372" s="13" t="str">
        <f t="shared" si="55"/>
        <v>Film</v>
      </c>
      <c r="T372" s="13" t="str">
        <f t="shared" si="51"/>
        <v>Video/Documentary</v>
      </c>
      <c r="U372" s="18" t="str">
        <f t="shared" si="52"/>
        <v>Jan</v>
      </c>
      <c r="V372" s="18" t="str">
        <f t="shared" si="53"/>
        <v>Dec</v>
      </c>
      <c r="W372" s="1">
        <f t="shared" si="56"/>
        <v>2017</v>
      </c>
      <c r="X372" s="1">
        <f t="shared" si="56"/>
        <v>2016</v>
      </c>
      <c r="Y372" s="1" t="str">
        <f t="shared" si="57"/>
        <v>25000 to 29999</v>
      </c>
    </row>
    <row r="373" spans="1:25" ht="40.5" x14ac:dyDescent="0.3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17">
        <f t="shared" si="54"/>
        <v>41306.559479166666</v>
      </c>
      <c r="L373" s="17">
        <f t="shared" si="54"/>
        <v>41261.559479166666</v>
      </c>
      <c r="M373" s="5" t="b">
        <v>0</v>
      </c>
      <c r="N373" s="5">
        <v>1062</v>
      </c>
      <c r="O373" s="5" t="b">
        <v>1</v>
      </c>
      <c r="P373" s="5" t="s">
        <v>8269</v>
      </c>
      <c r="Q373" s="10">
        <f t="shared" si="49"/>
        <v>114.16866666666667</v>
      </c>
      <c r="R373" s="12">
        <f t="shared" si="50"/>
        <v>0.70799999999999996</v>
      </c>
      <c r="S373" s="13" t="str">
        <f t="shared" si="55"/>
        <v>Film</v>
      </c>
      <c r="T373" s="13" t="str">
        <f t="shared" si="51"/>
        <v>Video/Documentary</v>
      </c>
      <c r="U373" s="18" t="str">
        <f t="shared" si="52"/>
        <v>Feb</v>
      </c>
      <c r="V373" s="18" t="str">
        <f t="shared" si="53"/>
        <v>Dec</v>
      </c>
      <c r="W373" s="1">
        <f t="shared" si="56"/>
        <v>2013</v>
      </c>
      <c r="X373" s="1">
        <f t="shared" si="56"/>
        <v>2012</v>
      </c>
      <c r="Y373" s="1" t="str">
        <f t="shared" si="57"/>
        <v>GREATER THAN 50000</v>
      </c>
    </row>
    <row r="374" spans="1:25" ht="40.5" x14ac:dyDescent="0.3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17">
        <f t="shared" si="54"/>
        <v>42465.458333333336</v>
      </c>
      <c r="L374" s="17">
        <f t="shared" si="54"/>
        <v>42425.368564814817</v>
      </c>
      <c r="M374" s="5" t="b">
        <v>0</v>
      </c>
      <c r="N374" s="5">
        <v>9</v>
      </c>
      <c r="O374" s="5" t="b">
        <v>1</v>
      </c>
      <c r="P374" s="5" t="s">
        <v>8269</v>
      </c>
      <c r="Q374" s="10">
        <f t="shared" si="49"/>
        <v>125.33333333333333</v>
      </c>
      <c r="R374" s="12">
        <f t="shared" si="50"/>
        <v>3</v>
      </c>
      <c r="S374" s="13" t="str">
        <f t="shared" si="55"/>
        <v>Film</v>
      </c>
      <c r="T374" s="13" t="str">
        <f t="shared" si="51"/>
        <v>Video/Documentary</v>
      </c>
      <c r="U374" s="18" t="str">
        <f t="shared" si="52"/>
        <v>Apr</v>
      </c>
      <c r="V374" s="18" t="str">
        <f t="shared" si="53"/>
        <v>Feb</v>
      </c>
      <c r="W374" s="1">
        <f t="shared" si="56"/>
        <v>2016</v>
      </c>
      <c r="X374" s="1">
        <f t="shared" si="56"/>
        <v>2016</v>
      </c>
      <c r="Y374" s="1" t="str">
        <f t="shared" si="57"/>
        <v>Less than 1000</v>
      </c>
    </row>
    <row r="375" spans="1:25" ht="40.5" x14ac:dyDescent="0.3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17">
        <f t="shared" si="54"/>
        <v>41108.703680555554</v>
      </c>
      <c r="L375" s="17">
        <f t="shared" si="54"/>
        <v>41078.703680555554</v>
      </c>
      <c r="M375" s="5" t="b">
        <v>0</v>
      </c>
      <c r="N375" s="5">
        <v>89</v>
      </c>
      <c r="O375" s="5" t="b">
        <v>1</v>
      </c>
      <c r="P375" s="5" t="s">
        <v>8269</v>
      </c>
      <c r="Q375" s="10">
        <f t="shared" si="49"/>
        <v>106.66666666666667</v>
      </c>
      <c r="R375" s="12">
        <f t="shared" si="50"/>
        <v>1.1866666666666668</v>
      </c>
      <c r="S375" s="13" t="str">
        <f t="shared" si="55"/>
        <v>Film</v>
      </c>
      <c r="T375" s="13" t="str">
        <f t="shared" si="51"/>
        <v>Video/Documentary</v>
      </c>
      <c r="U375" s="18" t="str">
        <f t="shared" si="52"/>
        <v>Jul</v>
      </c>
      <c r="V375" s="18" t="str">
        <f t="shared" si="53"/>
        <v>Jun</v>
      </c>
      <c r="W375" s="1">
        <f t="shared" si="56"/>
        <v>2012</v>
      </c>
      <c r="X375" s="1">
        <f t="shared" si="56"/>
        <v>2012</v>
      </c>
      <c r="Y375" s="1" t="str">
        <f t="shared" si="57"/>
        <v>5000 to 9999</v>
      </c>
    </row>
    <row r="376" spans="1:25" ht="60.75" x14ac:dyDescent="0.3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17">
        <f t="shared" si="54"/>
        <v>40802.680914351848</v>
      </c>
      <c r="L376" s="17">
        <f t="shared" si="54"/>
        <v>40757.680914351848</v>
      </c>
      <c r="M376" s="5" t="b">
        <v>0</v>
      </c>
      <c r="N376" s="5">
        <v>174</v>
      </c>
      <c r="O376" s="5" t="b">
        <v>1</v>
      </c>
      <c r="P376" s="5" t="s">
        <v>8269</v>
      </c>
      <c r="Q376" s="10">
        <f t="shared" si="49"/>
        <v>130.65</v>
      </c>
      <c r="R376" s="12">
        <f t="shared" si="50"/>
        <v>2.9</v>
      </c>
      <c r="S376" s="13" t="str">
        <f t="shared" si="55"/>
        <v>Film</v>
      </c>
      <c r="T376" s="13" t="str">
        <f t="shared" si="51"/>
        <v>Video/Documentary</v>
      </c>
      <c r="U376" s="18" t="str">
        <f t="shared" si="52"/>
        <v>Sep</v>
      </c>
      <c r="V376" s="18" t="str">
        <f t="shared" si="53"/>
        <v>Aug</v>
      </c>
      <c r="W376" s="1">
        <f t="shared" si="56"/>
        <v>2011</v>
      </c>
      <c r="X376" s="1">
        <f t="shared" si="56"/>
        <v>2011</v>
      </c>
      <c r="Y376" s="1" t="str">
        <f t="shared" si="57"/>
        <v>5000 to 9999</v>
      </c>
    </row>
    <row r="377" spans="1:25" ht="40.5" x14ac:dyDescent="0.3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17">
        <f t="shared" si="54"/>
        <v>41699.512499999997</v>
      </c>
      <c r="L377" s="17">
        <f t="shared" si="54"/>
        <v>41657.77674768518</v>
      </c>
      <c r="M377" s="5" t="b">
        <v>0</v>
      </c>
      <c r="N377" s="5">
        <v>14</v>
      </c>
      <c r="O377" s="5" t="b">
        <v>1</v>
      </c>
      <c r="P377" s="5" t="s">
        <v>8269</v>
      </c>
      <c r="Q377" s="10">
        <f t="shared" si="49"/>
        <v>120</v>
      </c>
      <c r="R377" s="12">
        <f t="shared" si="50"/>
        <v>2.8</v>
      </c>
      <c r="S377" s="13" t="str">
        <f t="shared" si="55"/>
        <v>Film</v>
      </c>
      <c r="T377" s="13" t="str">
        <f t="shared" si="51"/>
        <v>Video/Documentary</v>
      </c>
      <c r="U377" s="18" t="str">
        <f t="shared" si="52"/>
        <v>Mar</v>
      </c>
      <c r="V377" s="18" t="str">
        <f t="shared" si="53"/>
        <v>Jan</v>
      </c>
      <c r="W377" s="1">
        <f t="shared" si="56"/>
        <v>2014</v>
      </c>
      <c r="X377" s="1">
        <f t="shared" si="56"/>
        <v>2014</v>
      </c>
      <c r="Y377" s="1" t="str">
        <f t="shared" si="57"/>
        <v>Less than 1000</v>
      </c>
    </row>
    <row r="378" spans="1:25" ht="40.5" x14ac:dyDescent="0.3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17">
        <f t="shared" si="54"/>
        <v>42607.244398148141</v>
      </c>
      <c r="L378" s="17">
        <f t="shared" si="54"/>
        <v>42576.244398148141</v>
      </c>
      <c r="M378" s="5" t="b">
        <v>0</v>
      </c>
      <c r="N378" s="5">
        <v>48</v>
      </c>
      <c r="O378" s="5" t="b">
        <v>1</v>
      </c>
      <c r="P378" s="5" t="s">
        <v>8269</v>
      </c>
      <c r="Q378" s="10">
        <f t="shared" si="49"/>
        <v>105.95918367346938</v>
      </c>
      <c r="R378" s="12">
        <f t="shared" si="50"/>
        <v>1.9591836734693877</v>
      </c>
      <c r="S378" s="13" t="str">
        <f t="shared" si="55"/>
        <v>Film</v>
      </c>
      <c r="T378" s="13" t="str">
        <f t="shared" si="51"/>
        <v>Video/Documentary</v>
      </c>
      <c r="U378" s="18" t="str">
        <f t="shared" si="52"/>
        <v>Aug</v>
      </c>
      <c r="V378" s="18" t="str">
        <f t="shared" si="53"/>
        <v>Jul</v>
      </c>
      <c r="W378" s="1">
        <f t="shared" si="56"/>
        <v>2016</v>
      </c>
      <c r="X378" s="1">
        <f t="shared" si="56"/>
        <v>2016</v>
      </c>
      <c r="Y378" s="1" t="str">
        <f t="shared" si="57"/>
        <v>1000 to 4999</v>
      </c>
    </row>
    <row r="379" spans="1:25" ht="60.75" x14ac:dyDescent="0.3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17">
        <f t="shared" si="54"/>
        <v>42322.084027777775</v>
      </c>
      <c r="L379" s="17">
        <f t="shared" si="54"/>
        <v>42292.042453703696</v>
      </c>
      <c r="M379" s="5" t="b">
        <v>0</v>
      </c>
      <c r="N379" s="5">
        <v>133</v>
      </c>
      <c r="O379" s="5" t="b">
        <v>1</v>
      </c>
      <c r="P379" s="5" t="s">
        <v>8269</v>
      </c>
      <c r="Q379" s="10">
        <f t="shared" si="49"/>
        <v>114.4</v>
      </c>
      <c r="R379" s="12">
        <f t="shared" si="50"/>
        <v>1.1083333333333334</v>
      </c>
      <c r="S379" s="13" t="str">
        <f t="shared" si="55"/>
        <v>Film</v>
      </c>
      <c r="T379" s="13" t="str">
        <f t="shared" si="51"/>
        <v>Video/Documentary</v>
      </c>
      <c r="U379" s="18" t="str">
        <f t="shared" si="52"/>
        <v>Nov</v>
      </c>
      <c r="V379" s="18" t="str">
        <f t="shared" si="53"/>
        <v>Oct</v>
      </c>
      <c r="W379" s="1">
        <f t="shared" si="56"/>
        <v>2015</v>
      </c>
      <c r="X379" s="1">
        <f t="shared" si="56"/>
        <v>2015</v>
      </c>
      <c r="Y379" s="1" t="str">
        <f t="shared" si="57"/>
        <v>10000 to 14999</v>
      </c>
    </row>
    <row r="380" spans="1:25" ht="60.75" x14ac:dyDescent="0.3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17">
        <f t="shared" si="54"/>
        <v>42394.786111111105</v>
      </c>
      <c r="L380" s="17">
        <f t="shared" si="54"/>
        <v>42370.363518518519</v>
      </c>
      <c r="M380" s="5" t="b">
        <v>0</v>
      </c>
      <c r="N380" s="5">
        <v>83</v>
      </c>
      <c r="O380" s="5" t="b">
        <v>1</v>
      </c>
      <c r="P380" s="5" t="s">
        <v>8269</v>
      </c>
      <c r="Q380" s="10">
        <f t="shared" si="49"/>
        <v>111.76666666666667</v>
      </c>
      <c r="R380" s="12">
        <f t="shared" si="50"/>
        <v>2.7666666666666666</v>
      </c>
      <c r="S380" s="13" t="str">
        <f t="shared" si="55"/>
        <v>Film</v>
      </c>
      <c r="T380" s="13" t="str">
        <f t="shared" si="51"/>
        <v>Video/Documentary</v>
      </c>
      <c r="U380" s="18" t="str">
        <f t="shared" si="52"/>
        <v>Jan</v>
      </c>
      <c r="V380" s="18" t="str">
        <f t="shared" si="53"/>
        <v>Jan</v>
      </c>
      <c r="W380" s="1">
        <f t="shared" si="56"/>
        <v>2016</v>
      </c>
      <c r="X380" s="1">
        <f t="shared" si="56"/>
        <v>2016</v>
      </c>
      <c r="Y380" s="1" t="str">
        <f t="shared" si="57"/>
        <v>1000 to 4999</v>
      </c>
    </row>
    <row r="381" spans="1:25" ht="40.5" x14ac:dyDescent="0.3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17">
        <f t="shared" si="54"/>
        <v>41032.479999999996</v>
      </c>
      <c r="L381" s="17">
        <f t="shared" si="54"/>
        <v>40987.479999999996</v>
      </c>
      <c r="M381" s="5" t="b">
        <v>0</v>
      </c>
      <c r="N381" s="5">
        <v>149</v>
      </c>
      <c r="O381" s="5" t="b">
        <v>1</v>
      </c>
      <c r="P381" s="5" t="s">
        <v>8269</v>
      </c>
      <c r="Q381" s="10">
        <f t="shared" si="49"/>
        <v>116.08</v>
      </c>
      <c r="R381" s="12">
        <f t="shared" si="50"/>
        <v>0.99333333333333329</v>
      </c>
      <c r="S381" s="13" t="str">
        <f t="shared" si="55"/>
        <v>Film</v>
      </c>
      <c r="T381" s="13" t="str">
        <f t="shared" si="51"/>
        <v>Video/Documentary</v>
      </c>
      <c r="U381" s="18" t="str">
        <f t="shared" si="52"/>
        <v>May</v>
      </c>
      <c r="V381" s="18" t="str">
        <f t="shared" si="53"/>
        <v>Mar</v>
      </c>
      <c r="W381" s="1">
        <f t="shared" si="56"/>
        <v>2012</v>
      </c>
      <c r="X381" s="1">
        <f t="shared" si="56"/>
        <v>2012</v>
      </c>
      <c r="Y381" s="1" t="str">
        <f t="shared" si="57"/>
        <v>15000 to 19999</v>
      </c>
    </row>
    <row r="382" spans="1:25" ht="60.75" x14ac:dyDescent="0.3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17">
        <f t="shared" si="54"/>
        <v>42392.511481481481</v>
      </c>
      <c r="L382" s="17">
        <f t="shared" si="54"/>
        <v>42367.511481481481</v>
      </c>
      <c r="M382" s="5" t="b">
        <v>0</v>
      </c>
      <c r="N382" s="5">
        <v>49</v>
      </c>
      <c r="O382" s="5" t="b">
        <v>1</v>
      </c>
      <c r="P382" s="5" t="s">
        <v>8269</v>
      </c>
      <c r="Q382" s="10">
        <f t="shared" si="49"/>
        <v>141.5</v>
      </c>
      <c r="R382" s="12">
        <f t="shared" si="50"/>
        <v>1.2250000000000001</v>
      </c>
      <c r="S382" s="13" t="str">
        <f t="shared" si="55"/>
        <v>Film</v>
      </c>
      <c r="T382" s="13" t="str">
        <f t="shared" si="51"/>
        <v>Video/Documentary</v>
      </c>
      <c r="U382" s="18" t="str">
        <f t="shared" si="52"/>
        <v>Jan</v>
      </c>
      <c r="V382" s="18" t="str">
        <f t="shared" si="53"/>
        <v>Dec</v>
      </c>
      <c r="W382" s="1">
        <f t="shared" si="56"/>
        <v>2016</v>
      </c>
      <c r="X382" s="1">
        <f t="shared" si="56"/>
        <v>2015</v>
      </c>
      <c r="Y382" s="1" t="str">
        <f t="shared" si="57"/>
        <v>1000 to 4999</v>
      </c>
    </row>
    <row r="383" spans="1:25" ht="40.5" x14ac:dyDescent="0.3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17">
        <f t="shared" si="54"/>
        <v>41120</v>
      </c>
      <c r="L383" s="17">
        <f t="shared" si="54"/>
        <v>41085.48978009259</v>
      </c>
      <c r="M383" s="5" t="b">
        <v>0</v>
      </c>
      <c r="N383" s="5">
        <v>251</v>
      </c>
      <c r="O383" s="5" t="b">
        <v>1</v>
      </c>
      <c r="P383" s="5" t="s">
        <v>8269</v>
      </c>
      <c r="Q383" s="10">
        <f t="shared" si="49"/>
        <v>104.73</v>
      </c>
      <c r="R383" s="12">
        <f t="shared" si="50"/>
        <v>1.004</v>
      </c>
      <c r="S383" s="13" t="str">
        <f t="shared" si="55"/>
        <v>Film</v>
      </c>
      <c r="T383" s="13" t="str">
        <f t="shared" si="51"/>
        <v>Video/Documentary</v>
      </c>
      <c r="U383" s="18" t="str">
        <f t="shared" si="52"/>
        <v>Jul</v>
      </c>
      <c r="V383" s="18" t="str">
        <f t="shared" si="53"/>
        <v>Jun</v>
      </c>
      <c r="W383" s="1">
        <f t="shared" si="56"/>
        <v>2012</v>
      </c>
      <c r="X383" s="1">
        <f t="shared" si="56"/>
        <v>2012</v>
      </c>
      <c r="Y383" s="1" t="str">
        <f t="shared" si="57"/>
        <v>25000 to 29999</v>
      </c>
    </row>
    <row r="384" spans="1:25" ht="40.5" x14ac:dyDescent="0.3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17">
        <f t="shared" si="54"/>
        <v>41158.501157407409</v>
      </c>
      <c r="L384" s="17">
        <f t="shared" si="54"/>
        <v>41144.501157407409</v>
      </c>
      <c r="M384" s="5" t="b">
        <v>0</v>
      </c>
      <c r="N384" s="5">
        <v>22</v>
      </c>
      <c r="O384" s="5" t="b">
        <v>1</v>
      </c>
      <c r="P384" s="5" t="s">
        <v>8269</v>
      </c>
      <c r="Q384" s="10">
        <f t="shared" si="49"/>
        <v>255.83333333333334</v>
      </c>
      <c r="R384" s="12">
        <f t="shared" si="50"/>
        <v>3.6666666666666665</v>
      </c>
      <c r="S384" s="13" t="str">
        <f t="shared" si="55"/>
        <v>Film</v>
      </c>
      <c r="T384" s="13" t="str">
        <f t="shared" si="51"/>
        <v>Video/Documentary</v>
      </c>
      <c r="U384" s="18" t="str">
        <f t="shared" si="52"/>
        <v>Sep</v>
      </c>
      <c r="V384" s="18" t="str">
        <f t="shared" si="53"/>
        <v>Aug</v>
      </c>
      <c r="W384" s="1">
        <f t="shared" si="56"/>
        <v>2012</v>
      </c>
      <c r="X384" s="1">
        <f t="shared" si="56"/>
        <v>2012</v>
      </c>
      <c r="Y384" s="1" t="str">
        <f t="shared" si="57"/>
        <v>Less than 1000</v>
      </c>
    </row>
    <row r="385" spans="1:25" ht="40.5" x14ac:dyDescent="0.3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17">
        <f t="shared" si="54"/>
        <v>41777.90924768518</v>
      </c>
      <c r="L385" s="17">
        <f t="shared" si="54"/>
        <v>41754.90924768518</v>
      </c>
      <c r="M385" s="5" t="b">
        <v>0</v>
      </c>
      <c r="N385" s="5">
        <v>48</v>
      </c>
      <c r="O385" s="5" t="b">
        <v>1</v>
      </c>
      <c r="P385" s="5" t="s">
        <v>8269</v>
      </c>
      <c r="Q385" s="10">
        <f t="shared" si="49"/>
        <v>206.70670670670671</v>
      </c>
      <c r="R385" s="12">
        <f t="shared" si="50"/>
        <v>4.8048048048048049</v>
      </c>
      <c r="S385" s="13" t="str">
        <f t="shared" si="55"/>
        <v>Film</v>
      </c>
      <c r="T385" s="13" t="str">
        <f t="shared" si="51"/>
        <v>Video/Documentary</v>
      </c>
      <c r="U385" s="18" t="str">
        <f t="shared" si="52"/>
        <v>May</v>
      </c>
      <c r="V385" s="18" t="str">
        <f t="shared" si="53"/>
        <v>Apr</v>
      </c>
      <c r="W385" s="1">
        <f t="shared" si="56"/>
        <v>2014</v>
      </c>
      <c r="X385" s="1">
        <f t="shared" si="56"/>
        <v>2014</v>
      </c>
      <c r="Y385" s="1" t="str">
        <f t="shared" si="57"/>
        <v>Less than 1000</v>
      </c>
    </row>
    <row r="386" spans="1:25" ht="40.5" x14ac:dyDescent="0.3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17">
        <f t="shared" si="54"/>
        <v>42010.573460648149</v>
      </c>
      <c r="L386" s="17">
        <f t="shared" si="54"/>
        <v>41980.573460648149</v>
      </c>
      <c r="M386" s="5" t="b">
        <v>0</v>
      </c>
      <c r="N386" s="5">
        <v>383</v>
      </c>
      <c r="O386" s="5" t="b">
        <v>1</v>
      </c>
      <c r="P386" s="5" t="s">
        <v>8269</v>
      </c>
      <c r="Q386" s="10">
        <f t="shared" ref="Q386:Q449" si="58">100*E386/D386</f>
        <v>112.105</v>
      </c>
      <c r="R386" s="12">
        <f t="shared" ref="R386:R449" si="59">100*N386/D386</f>
        <v>1.915</v>
      </c>
      <c r="S386" s="13" t="str">
        <f t="shared" si="55"/>
        <v>Film</v>
      </c>
      <c r="T386" s="13" t="str">
        <f t="shared" ref="T386:T449" si="60">IF(ISNUMBER(SEARCH("television",P386)),"Video/Televison",IF(ISNUMBER(SEARCH("documentary",P386)),"Video/Documentary",IF(ISNUMBER(SEARCH("drama",P386)),"Video/Drama",IF(ISNUMBER(SEARCH("science",P386)),"Video/Science Fiction",IF(ISNUMBER(SEARCH("shorts",P386)),"Video/Shorts",IF(ISNUMBER(SEARCH("Trucks",P386)),"Food Trucks",IF(ISNUMBER(SEARCH("restaurants",P386)),"Restaurants",IF(ISNUMBER(SEARCH("small",P386)),"Small Batch",IF(ISNUMBER(SEARCH("mobile",P386)),"Mobile Games",IF(ISNUMBER(SEARCH("tabletop",P386)),"Tabletop Games",IF(ISNUMBER(SEARCH("video",P386)),"Video Games",IF(ISNUMBER(SEARCH("audio",P386)),"Audio",IF(ISNUMBER(SEARCH("classical",P386)),"Classical",IF(ISNUMBER(SEARCH("electric",P386)),"Electric Music",IF(ISNUMBER(SEARCH("faith",P386)),"Faith",IF(ISNUMBER(SEARCH("indie",P386)),"Indie Music",IF(ISNUMBER(SEARCH("jazz",P386)),"Jazz",IF(ISNUMBER(SEARCH("metal",P386)),"Metal",IF(ISNUMBER(SEARCH("pop",P386)),"Pop",IF(ISNUMBER(SEARCH("world",P386)),"World Music",IF(ISNUMBER(SEARCH("plays",P386)),"Plays",IF(ISNUMBER(SEARCH("spaces",P386)),"Spaces",IF(ISNUMBER(SEARCH("marker",P386)),"Markerpaces",IF(ISNUMBER(SEARCH("exploration",P386)),"Space Exploration",IF(ISNUMBER(SEARCH("wearables",P386)),"Wearables",IF(ISNUMBER(SEARCH("web",P386)),"Web",IF(ISNUMBER(SEARCH("hardware",P386)),"Hardware",IF(ISNUMBER(SEARCH("nature",P386)),"Nature",IF(ISNUMBER(SEARCH("people",P386)),"People",IF(ISNUMBER(SEARCH("photobooks",P386)),"Photobooks",IF(ISNUMBER(SEARCH("places",P386)),"Places",IF(ISNUMBER(SEARCH("nonfiction",P386)),"Nonfiction",IF(ISNUMBER(SEARCH("fiction",P386)),"fiction",IF(ISNUMBER(SEARCH("radio",P386)),"Radio &amp; Podcast",IF(ISNUMBER(SEARCH("translation",P386)),"Translation",IF(ISNUMBER(SEARCH("musical",P386)),"Musical",IF(ISNUMBER(SEARCH("rock",P386)),"Rock",IF(ISNUMBER(SEARCH("books",P386)),"Books",IF(ISNUMBER(SEARCH("music/electronic",P386)),"Electronic Music",IF(ISNUMBER(SEARCH("gadgets",P386)),"Gadgets"))))))))))))))))))))))))))))))))))))))))</f>
        <v>Video/Documentary</v>
      </c>
      <c r="U386" s="18" t="str">
        <f t="shared" ref="U386:U449" si="61">TEXT((I386/86400)+25569+(-5/24), "mmm")</f>
        <v>Jan</v>
      </c>
      <c r="V386" s="18" t="str">
        <f t="shared" ref="V386:V449" si="62">TEXT((J386/86400)+25569+(-5/24), "mmm")</f>
        <v>Dec</v>
      </c>
      <c r="W386" s="1">
        <f t="shared" si="56"/>
        <v>2015</v>
      </c>
      <c r="X386" s="1">
        <f t="shared" si="56"/>
        <v>2014</v>
      </c>
      <c r="Y386" s="1" t="str">
        <f t="shared" si="57"/>
        <v>20000 to 24999</v>
      </c>
    </row>
    <row r="387" spans="1:25" ht="40.5" x14ac:dyDescent="0.3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17">
        <f t="shared" ref="K387:L450" si="63">(I387/86400)+25569+(-5/24)</f>
        <v>41964.41783564815</v>
      </c>
      <c r="L387" s="17">
        <f t="shared" si="63"/>
        <v>41934.376168981478</v>
      </c>
      <c r="M387" s="5" t="b">
        <v>0</v>
      </c>
      <c r="N387" s="5">
        <v>237</v>
      </c>
      <c r="O387" s="5" t="b">
        <v>1</v>
      </c>
      <c r="P387" s="5" t="s">
        <v>8269</v>
      </c>
      <c r="Q387" s="10">
        <f t="shared" si="58"/>
        <v>105.982</v>
      </c>
      <c r="R387" s="12">
        <f t="shared" si="59"/>
        <v>0.94799999999999995</v>
      </c>
      <c r="S387" s="13" t="str">
        <f t="shared" ref="S387:S450" si="64">IF(ISNUMBER(SEARCH("film",P387)),"Film",IF(ISNUMBER(SEARCH("theater",P387)),"Theater",IF(ISNUMBER(SEARCH("music",P387)),"Music",IF(ISNUMBER(SEARCH("technology",P387)),"Technology",IF(ISNUMBER(SEARCH("journalism",P387)),"Journalism",IF(ISNUMBER(SEARCH("games",P387)),"Games",IF(ISNUMBER(SEARCH("food",P387)),"Food",IF(ISNUMBER(SEARCH("photography",P387)),"Photography",IF(ISNUMBER(SEARCH("publishing",P387)),"Publishing")))))))))</f>
        <v>Film</v>
      </c>
      <c r="T387" s="13" t="str">
        <f t="shared" si="60"/>
        <v>Video/Documentary</v>
      </c>
      <c r="U387" s="18" t="str">
        <f t="shared" si="61"/>
        <v>Nov</v>
      </c>
      <c r="V387" s="18" t="str">
        <f t="shared" si="62"/>
        <v>Oct</v>
      </c>
      <c r="W387" s="1">
        <f t="shared" ref="W387:X450" si="65">YEAR(K387)</f>
        <v>2014</v>
      </c>
      <c r="X387" s="1">
        <f t="shared" si="65"/>
        <v>2014</v>
      </c>
      <c r="Y387" s="1" t="str">
        <f t="shared" ref="Y387:Y450" si="66">IF(D387&lt;1000,"Less than 1000", IF(AND(D387&gt;=1000,D387&lt;5000),"1000 to 4999",IF(AND(D387&gt;=5000,D387&lt;10000),"5000 to 9999",IF(AND(D387&gt;=10000,D387&lt;15000),"10000 to 14999",IF(AND(D387&gt;=15000,D387&lt;20000),"15000 to 19999",IF(AND(D387&gt;=20000,D387&lt;25000),"20000 to 24999",IF(AND(D387&gt;=25000,D387&lt;30000),"25000 to 29999",IF(AND(D387&gt;=30000,D387&lt;35000),"30000 to 34999",IF(AND(D387&gt;=35000,D387&lt;40000),"35000 to 39999",IF(AND(D387&gt;=40000,D387&lt;45000),"40000 to 44999",IF(AND(D387&gt;=45000,D387&lt;50000),"45000 to 49999",IF(D387&gt;=50000,"GREATER THAN 50000"))))))))))))</f>
        <v>25000 to 29999</v>
      </c>
    </row>
    <row r="388" spans="1:25" ht="40.5" x14ac:dyDescent="0.3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17">
        <f t="shared" si="63"/>
        <v>42226.742951388886</v>
      </c>
      <c r="L388" s="17">
        <f t="shared" si="63"/>
        <v>42211.742951388886</v>
      </c>
      <c r="M388" s="5" t="b">
        <v>0</v>
      </c>
      <c r="N388" s="5">
        <v>13</v>
      </c>
      <c r="O388" s="5" t="b">
        <v>1</v>
      </c>
      <c r="P388" s="5" t="s">
        <v>8269</v>
      </c>
      <c r="Q388" s="10">
        <f t="shared" si="58"/>
        <v>100.16666666666667</v>
      </c>
      <c r="R388" s="12">
        <f t="shared" si="59"/>
        <v>2.1666666666666665</v>
      </c>
      <c r="S388" s="13" t="str">
        <f t="shared" si="64"/>
        <v>Film</v>
      </c>
      <c r="T388" s="13" t="str">
        <f t="shared" si="60"/>
        <v>Video/Documentary</v>
      </c>
      <c r="U388" s="18" t="str">
        <f t="shared" si="61"/>
        <v>Aug</v>
      </c>
      <c r="V388" s="18" t="str">
        <f t="shared" si="62"/>
        <v>Jul</v>
      </c>
      <c r="W388" s="1">
        <f t="shared" si="65"/>
        <v>2015</v>
      </c>
      <c r="X388" s="1">
        <f t="shared" si="65"/>
        <v>2015</v>
      </c>
      <c r="Y388" s="1" t="str">
        <f t="shared" si="66"/>
        <v>Less than 1000</v>
      </c>
    </row>
    <row r="389" spans="1:25" ht="40.5" x14ac:dyDescent="0.3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17">
        <f t="shared" si="63"/>
        <v>42231.041666666664</v>
      </c>
      <c r="L389" s="17">
        <f t="shared" si="63"/>
        <v>42200.468263888884</v>
      </c>
      <c r="M389" s="5" t="b">
        <v>0</v>
      </c>
      <c r="N389" s="5">
        <v>562</v>
      </c>
      <c r="O389" s="5" t="b">
        <v>1</v>
      </c>
      <c r="P389" s="5" t="s">
        <v>8269</v>
      </c>
      <c r="Q389" s="10">
        <f t="shared" si="58"/>
        <v>213.98947368421054</v>
      </c>
      <c r="R389" s="12">
        <f t="shared" si="59"/>
        <v>1.4789473684210526</v>
      </c>
      <c r="S389" s="13" t="str">
        <f t="shared" si="64"/>
        <v>Film</v>
      </c>
      <c r="T389" s="13" t="str">
        <f t="shared" si="60"/>
        <v>Video/Documentary</v>
      </c>
      <c r="U389" s="18" t="str">
        <f t="shared" si="61"/>
        <v>Aug</v>
      </c>
      <c r="V389" s="18" t="str">
        <f t="shared" si="62"/>
        <v>Jul</v>
      </c>
      <c r="W389" s="1">
        <f t="shared" si="65"/>
        <v>2015</v>
      </c>
      <c r="X389" s="1">
        <f t="shared" si="65"/>
        <v>2015</v>
      </c>
      <c r="Y389" s="1" t="str">
        <f t="shared" si="66"/>
        <v>35000 to 39999</v>
      </c>
    </row>
    <row r="390" spans="1:25" ht="40.5" x14ac:dyDescent="0.3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17">
        <f t="shared" si="63"/>
        <v>42578.86782407407</v>
      </c>
      <c r="L390" s="17">
        <f t="shared" si="63"/>
        <v>42548.86782407407</v>
      </c>
      <c r="M390" s="5" t="b">
        <v>0</v>
      </c>
      <c r="N390" s="5">
        <v>71</v>
      </c>
      <c r="O390" s="5" t="b">
        <v>1</v>
      </c>
      <c r="P390" s="5" t="s">
        <v>8269</v>
      </c>
      <c r="Q390" s="10">
        <f t="shared" si="58"/>
        <v>126.16</v>
      </c>
      <c r="R390" s="12">
        <f t="shared" si="59"/>
        <v>1.42</v>
      </c>
      <c r="S390" s="13" t="str">
        <f t="shared" si="64"/>
        <v>Film</v>
      </c>
      <c r="T390" s="13" t="str">
        <f t="shared" si="60"/>
        <v>Video/Documentary</v>
      </c>
      <c r="U390" s="18" t="str">
        <f t="shared" si="61"/>
        <v>Jul</v>
      </c>
      <c r="V390" s="18" t="str">
        <f t="shared" si="62"/>
        <v>Jun</v>
      </c>
      <c r="W390" s="1">
        <f t="shared" si="65"/>
        <v>2016</v>
      </c>
      <c r="X390" s="1">
        <f t="shared" si="65"/>
        <v>2016</v>
      </c>
      <c r="Y390" s="1" t="str">
        <f t="shared" si="66"/>
        <v>5000 to 9999</v>
      </c>
    </row>
    <row r="391" spans="1:25" ht="40.5" x14ac:dyDescent="0.3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17">
        <f t="shared" si="63"/>
        <v>41705.749305555553</v>
      </c>
      <c r="L391" s="17">
        <f t="shared" si="63"/>
        <v>41673.854745370372</v>
      </c>
      <c r="M391" s="5" t="b">
        <v>0</v>
      </c>
      <c r="N391" s="5">
        <v>1510</v>
      </c>
      <c r="O391" s="5" t="b">
        <v>1</v>
      </c>
      <c r="P391" s="5" t="s">
        <v>8269</v>
      </c>
      <c r="Q391" s="10">
        <f t="shared" si="58"/>
        <v>181.53547058823528</v>
      </c>
      <c r="R391" s="12">
        <f t="shared" si="59"/>
        <v>2.2205882352941178</v>
      </c>
      <c r="S391" s="13" t="str">
        <f t="shared" si="64"/>
        <v>Film</v>
      </c>
      <c r="T391" s="13" t="str">
        <f t="shared" si="60"/>
        <v>Video/Documentary</v>
      </c>
      <c r="U391" s="18" t="str">
        <f t="shared" si="61"/>
        <v>Mar</v>
      </c>
      <c r="V391" s="18" t="str">
        <f t="shared" si="62"/>
        <v>Feb</v>
      </c>
      <c r="W391" s="1">
        <f t="shared" si="65"/>
        <v>2014</v>
      </c>
      <c r="X391" s="1">
        <f t="shared" si="65"/>
        <v>2014</v>
      </c>
      <c r="Y391" s="1" t="str">
        <f t="shared" si="66"/>
        <v>GREATER THAN 50000</v>
      </c>
    </row>
    <row r="392" spans="1:25" ht="40.5" x14ac:dyDescent="0.3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17">
        <f t="shared" si="63"/>
        <v>42131.828379629624</v>
      </c>
      <c r="L392" s="17">
        <f t="shared" si="63"/>
        <v>42111.828379629624</v>
      </c>
      <c r="M392" s="5" t="b">
        <v>0</v>
      </c>
      <c r="N392" s="5">
        <v>14</v>
      </c>
      <c r="O392" s="5" t="b">
        <v>1</v>
      </c>
      <c r="P392" s="5" t="s">
        <v>8269</v>
      </c>
      <c r="Q392" s="10">
        <f t="shared" si="58"/>
        <v>100</v>
      </c>
      <c r="R392" s="12">
        <f t="shared" si="59"/>
        <v>1.4</v>
      </c>
      <c r="S392" s="13" t="str">
        <f t="shared" si="64"/>
        <v>Film</v>
      </c>
      <c r="T392" s="13" t="str">
        <f t="shared" si="60"/>
        <v>Video/Documentary</v>
      </c>
      <c r="U392" s="18" t="str">
        <f t="shared" si="61"/>
        <v>May</v>
      </c>
      <c r="V392" s="18" t="str">
        <f t="shared" si="62"/>
        <v>Apr</v>
      </c>
      <c r="W392" s="1">
        <f t="shared" si="65"/>
        <v>2015</v>
      </c>
      <c r="X392" s="1">
        <f t="shared" si="65"/>
        <v>2015</v>
      </c>
      <c r="Y392" s="1" t="str">
        <f t="shared" si="66"/>
        <v>1000 to 4999</v>
      </c>
    </row>
    <row r="393" spans="1:25" ht="40.5" x14ac:dyDescent="0.3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17">
        <f t="shared" si="63"/>
        <v>40894.832638888889</v>
      </c>
      <c r="L393" s="17">
        <f t="shared" si="63"/>
        <v>40864.833923611106</v>
      </c>
      <c r="M393" s="5" t="b">
        <v>0</v>
      </c>
      <c r="N393" s="5">
        <v>193</v>
      </c>
      <c r="O393" s="5" t="b">
        <v>1</v>
      </c>
      <c r="P393" s="5" t="s">
        <v>8269</v>
      </c>
      <c r="Q393" s="10">
        <f t="shared" si="58"/>
        <v>100.61</v>
      </c>
      <c r="R393" s="12">
        <f t="shared" si="59"/>
        <v>0.96499999999999997</v>
      </c>
      <c r="S393" s="13" t="str">
        <f t="shared" si="64"/>
        <v>Film</v>
      </c>
      <c r="T393" s="13" t="str">
        <f t="shared" si="60"/>
        <v>Video/Documentary</v>
      </c>
      <c r="U393" s="18" t="str">
        <f t="shared" si="61"/>
        <v>Dec</v>
      </c>
      <c r="V393" s="18" t="str">
        <f t="shared" si="62"/>
        <v>Nov</v>
      </c>
      <c r="W393" s="1">
        <f t="shared" si="65"/>
        <v>2011</v>
      </c>
      <c r="X393" s="1">
        <f t="shared" si="65"/>
        <v>2011</v>
      </c>
      <c r="Y393" s="1" t="str">
        <f t="shared" si="66"/>
        <v>20000 to 24999</v>
      </c>
    </row>
    <row r="394" spans="1:25" ht="40.5" x14ac:dyDescent="0.3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17">
        <f t="shared" si="63"/>
        <v>40793.916666666664</v>
      </c>
      <c r="L394" s="17">
        <f t="shared" si="63"/>
        <v>40763.508923611109</v>
      </c>
      <c r="M394" s="5" t="b">
        <v>0</v>
      </c>
      <c r="N394" s="5">
        <v>206</v>
      </c>
      <c r="O394" s="5" t="b">
        <v>1</v>
      </c>
      <c r="P394" s="5" t="s">
        <v>8269</v>
      </c>
      <c r="Q394" s="10">
        <f t="shared" si="58"/>
        <v>100.9027027027027</v>
      </c>
      <c r="R394" s="12">
        <f t="shared" si="59"/>
        <v>1.1135135135135135</v>
      </c>
      <c r="S394" s="13" t="str">
        <f t="shared" si="64"/>
        <v>Film</v>
      </c>
      <c r="T394" s="13" t="str">
        <f t="shared" si="60"/>
        <v>Video/Documentary</v>
      </c>
      <c r="U394" s="18" t="str">
        <f t="shared" si="61"/>
        <v>Sep</v>
      </c>
      <c r="V394" s="18" t="str">
        <f t="shared" si="62"/>
        <v>Aug</v>
      </c>
      <c r="W394" s="1">
        <f t="shared" si="65"/>
        <v>2011</v>
      </c>
      <c r="X394" s="1">
        <f t="shared" si="65"/>
        <v>2011</v>
      </c>
      <c r="Y394" s="1" t="str">
        <f t="shared" si="66"/>
        <v>15000 to 19999</v>
      </c>
    </row>
    <row r="395" spans="1:25" ht="40.5" x14ac:dyDescent="0.3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17">
        <f t="shared" si="63"/>
        <v>41557.500601851847</v>
      </c>
      <c r="L395" s="17">
        <f t="shared" si="63"/>
        <v>41526.500601851847</v>
      </c>
      <c r="M395" s="5" t="b">
        <v>0</v>
      </c>
      <c r="N395" s="5">
        <v>351</v>
      </c>
      <c r="O395" s="5" t="b">
        <v>1</v>
      </c>
      <c r="P395" s="5" t="s">
        <v>8269</v>
      </c>
      <c r="Q395" s="10">
        <f t="shared" si="58"/>
        <v>110.446</v>
      </c>
      <c r="R395" s="12">
        <f t="shared" si="59"/>
        <v>0.70199999999999996</v>
      </c>
      <c r="S395" s="13" t="str">
        <f t="shared" si="64"/>
        <v>Film</v>
      </c>
      <c r="T395" s="13" t="str">
        <f t="shared" si="60"/>
        <v>Video/Documentary</v>
      </c>
      <c r="U395" s="18" t="str">
        <f t="shared" si="61"/>
        <v>Oct</v>
      </c>
      <c r="V395" s="18" t="str">
        <f t="shared" si="62"/>
        <v>Sep</v>
      </c>
      <c r="W395" s="1">
        <f t="shared" si="65"/>
        <v>2013</v>
      </c>
      <c r="X395" s="1">
        <f t="shared" si="65"/>
        <v>2013</v>
      </c>
      <c r="Y395" s="1" t="str">
        <f t="shared" si="66"/>
        <v>GREATER THAN 50000</v>
      </c>
    </row>
    <row r="396" spans="1:25" ht="40.5" x14ac:dyDescent="0.3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17">
        <f t="shared" si="63"/>
        <v>42477.568078703705</v>
      </c>
      <c r="L396" s="17">
        <f t="shared" si="63"/>
        <v>42417.60974537037</v>
      </c>
      <c r="M396" s="5" t="b">
        <v>0</v>
      </c>
      <c r="N396" s="5">
        <v>50</v>
      </c>
      <c r="O396" s="5" t="b">
        <v>1</v>
      </c>
      <c r="P396" s="5" t="s">
        <v>8269</v>
      </c>
      <c r="Q396" s="10">
        <f t="shared" si="58"/>
        <v>111.8936170212766</v>
      </c>
      <c r="R396" s="12">
        <f t="shared" si="59"/>
        <v>1.0638297872340425</v>
      </c>
      <c r="S396" s="13" t="str">
        <f t="shared" si="64"/>
        <v>Film</v>
      </c>
      <c r="T396" s="13" t="str">
        <f t="shared" si="60"/>
        <v>Video/Documentary</v>
      </c>
      <c r="U396" s="18" t="str">
        <f t="shared" si="61"/>
        <v>Apr</v>
      </c>
      <c r="V396" s="18" t="str">
        <f t="shared" si="62"/>
        <v>Feb</v>
      </c>
      <c r="W396" s="1">
        <f t="shared" si="65"/>
        <v>2016</v>
      </c>
      <c r="X396" s="1">
        <f t="shared" si="65"/>
        <v>2016</v>
      </c>
      <c r="Y396" s="1" t="str">
        <f t="shared" si="66"/>
        <v>1000 to 4999</v>
      </c>
    </row>
    <row r="397" spans="1:25" ht="60.75" x14ac:dyDescent="0.3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17">
        <f t="shared" si="63"/>
        <v>41026.688888888886</v>
      </c>
      <c r="L397" s="17">
        <f t="shared" si="63"/>
        <v>40990.700925925921</v>
      </c>
      <c r="M397" s="5" t="b">
        <v>0</v>
      </c>
      <c r="N397" s="5">
        <v>184</v>
      </c>
      <c r="O397" s="5" t="b">
        <v>1</v>
      </c>
      <c r="P397" s="5" t="s">
        <v>8269</v>
      </c>
      <c r="Q397" s="10">
        <f t="shared" si="58"/>
        <v>108.0445</v>
      </c>
      <c r="R397" s="12">
        <f t="shared" si="59"/>
        <v>1.84</v>
      </c>
      <c r="S397" s="13" t="str">
        <f t="shared" si="64"/>
        <v>Film</v>
      </c>
      <c r="T397" s="13" t="str">
        <f t="shared" si="60"/>
        <v>Video/Documentary</v>
      </c>
      <c r="U397" s="18" t="str">
        <f t="shared" si="61"/>
        <v>Apr</v>
      </c>
      <c r="V397" s="18" t="str">
        <f t="shared" si="62"/>
        <v>Mar</v>
      </c>
      <c r="W397" s="1">
        <f t="shared" si="65"/>
        <v>2012</v>
      </c>
      <c r="X397" s="1">
        <f t="shared" si="65"/>
        <v>2012</v>
      </c>
      <c r="Y397" s="1" t="str">
        <f t="shared" si="66"/>
        <v>10000 to 14999</v>
      </c>
    </row>
    <row r="398" spans="1:25" ht="40.5" x14ac:dyDescent="0.3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17">
        <f t="shared" si="63"/>
        <v>41097.356550925928</v>
      </c>
      <c r="L398" s="17">
        <f t="shared" si="63"/>
        <v>41082.356550925928</v>
      </c>
      <c r="M398" s="5" t="b">
        <v>0</v>
      </c>
      <c r="N398" s="5">
        <v>196</v>
      </c>
      <c r="O398" s="5" t="b">
        <v>1</v>
      </c>
      <c r="P398" s="5" t="s">
        <v>8269</v>
      </c>
      <c r="Q398" s="10">
        <f t="shared" si="58"/>
        <v>106.66666666666667</v>
      </c>
      <c r="R398" s="12">
        <f t="shared" si="59"/>
        <v>1.3066666666666666</v>
      </c>
      <c r="S398" s="13" t="str">
        <f t="shared" si="64"/>
        <v>Film</v>
      </c>
      <c r="T398" s="13" t="str">
        <f t="shared" si="60"/>
        <v>Video/Documentary</v>
      </c>
      <c r="U398" s="18" t="str">
        <f t="shared" si="61"/>
        <v>Jul</v>
      </c>
      <c r="V398" s="18" t="str">
        <f t="shared" si="62"/>
        <v>Jun</v>
      </c>
      <c r="W398" s="1">
        <f t="shared" si="65"/>
        <v>2012</v>
      </c>
      <c r="X398" s="1">
        <f t="shared" si="65"/>
        <v>2012</v>
      </c>
      <c r="Y398" s="1" t="str">
        <f t="shared" si="66"/>
        <v>15000 to 19999</v>
      </c>
    </row>
    <row r="399" spans="1:25" ht="81" x14ac:dyDescent="0.3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17">
        <f t="shared" si="63"/>
        <v>40421.947222222218</v>
      </c>
      <c r="L399" s="17">
        <f t="shared" si="63"/>
        <v>40379.568101851852</v>
      </c>
      <c r="M399" s="5" t="b">
        <v>0</v>
      </c>
      <c r="N399" s="5">
        <v>229</v>
      </c>
      <c r="O399" s="5" t="b">
        <v>1</v>
      </c>
      <c r="P399" s="5" t="s">
        <v>8269</v>
      </c>
      <c r="Q399" s="10">
        <f t="shared" si="58"/>
        <v>103.90027322404372</v>
      </c>
      <c r="R399" s="12">
        <f t="shared" si="59"/>
        <v>1.8402442944390871</v>
      </c>
      <c r="S399" s="13" t="str">
        <f t="shared" si="64"/>
        <v>Film</v>
      </c>
      <c r="T399" s="13" t="str">
        <f t="shared" si="60"/>
        <v>Video/Documentary</v>
      </c>
      <c r="U399" s="18" t="str">
        <f t="shared" si="61"/>
        <v>Aug</v>
      </c>
      <c r="V399" s="18" t="str">
        <f t="shared" si="62"/>
        <v>Jul</v>
      </c>
      <c r="W399" s="1">
        <f t="shared" si="65"/>
        <v>2010</v>
      </c>
      <c r="X399" s="1">
        <f t="shared" si="65"/>
        <v>2010</v>
      </c>
      <c r="Y399" s="1" t="str">
        <f t="shared" si="66"/>
        <v>10000 to 14999</v>
      </c>
    </row>
    <row r="400" spans="1:25" ht="40.5" x14ac:dyDescent="0.3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17">
        <f t="shared" si="63"/>
        <v>42123.584791666661</v>
      </c>
      <c r="L400" s="17">
        <f t="shared" si="63"/>
        <v>42078.584791666661</v>
      </c>
      <c r="M400" s="5" t="b">
        <v>0</v>
      </c>
      <c r="N400" s="5">
        <v>67</v>
      </c>
      <c r="O400" s="5" t="b">
        <v>1</v>
      </c>
      <c r="P400" s="5" t="s">
        <v>8269</v>
      </c>
      <c r="Q400" s="10">
        <f t="shared" si="58"/>
        <v>125.16</v>
      </c>
      <c r="R400" s="12">
        <f t="shared" si="59"/>
        <v>0.89333333333333331</v>
      </c>
      <c r="S400" s="13" t="str">
        <f t="shared" si="64"/>
        <v>Film</v>
      </c>
      <c r="T400" s="13" t="str">
        <f t="shared" si="60"/>
        <v>Video/Documentary</v>
      </c>
      <c r="U400" s="18" t="str">
        <f t="shared" si="61"/>
        <v>Apr</v>
      </c>
      <c r="V400" s="18" t="str">
        <f t="shared" si="62"/>
        <v>Mar</v>
      </c>
      <c r="W400" s="1">
        <f t="shared" si="65"/>
        <v>2015</v>
      </c>
      <c r="X400" s="1">
        <f t="shared" si="65"/>
        <v>2015</v>
      </c>
      <c r="Y400" s="1" t="str">
        <f t="shared" si="66"/>
        <v>5000 to 9999</v>
      </c>
    </row>
    <row r="401" spans="1:25" ht="60.75" x14ac:dyDescent="0.3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17">
        <f t="shared" si="63"/>
        <v>42718.291666666664</v>
      </c>
      <c r="L401" s="17">
        <f t="shared" si="63"/>
        <v>42687.667442129627</v>
      </c>
      <c r="M401" s="5" t="b">
        <v>0</v>
      </c>
      <c r="N401" s="5">
        <v>95</v>
      </c>
      <c r="O401" s="5" t="b">
        <v>1</v>
      </c>
      <c r="P401" s="5" t="s">
        <v>8269</v>
      </c>
      <c r="Q401" s="10">
        <f t="shared" si="58"/>
        <v>106.80500000000001</v>
      </c>
      <c r="R401" s="12">
        <f t="shared" si="59"/>
        <v>0.47499999999999998</v>
      </c>
      <c r="S401" s="13" t="str">
        <f t="shared" si="64"/>
        <v>Film</v>
      </c>
      <c r="T401" s="13" t="str">
        <f t="shared" si="60"/>
        <v>Video/Documentary</v>
      </c>
      <c r="U401" s="18" t="str">
        <f t="shared" si="61"/>
        <v>Dec</v>
      </c>
      <c r="V401" s="18" t="str">
        <f t="shared" si="62"/>
        <v>Nov</v>
      </c>
      <c r="W401" s="1">
        <f t="shared" si="65"/>
        <v>2016</v>
      </c>
      <c r="X401" s="1">
        <f t="shared" si="65"/>
        <v>2016</v>
      </c>
      <c r="Y401" s="1" t="str">
        <f t="shared" si="66"/>
        <v>20000 to 24999</v>
      </c>
    </row>
    <row r="402" spans="1:25" ht="60.75" x14ac:dyDescent="0.3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17">
        <f t="shared" si="63"/>
        <v>41775.9375</v>
      </c>
      <c r="L402" s="17">
        <f t="shared" si="63"/>
        <v>41745.427627314813</v>
      </c>
      <c r="M402" s="5" t="b">
        <v>0</v>
      </c>
      <c r="N402" s="5">
        <v>62</v>
      </c>
      <c r="O402" s="5" t="b">
        <v>1</v>
      </c>
      <c r="P402" s="5" t="s">
        <v>8269</v>
      </c>
      <c r="Q402" s="10">
        <f t="shared" si="58"/>
        <v>112.30249999999999</v>
      </c>
      <c r="R402" s="12">
        <f t="shared" si="59"/>
        <v>0.62</v>
      </c>
      <c r="S402" s="13" t="str">
        <f t="shared" si="64"/>
        <v>Film</v>
      </c>
      <c r="T402" s="13" t="str">
        <f t="shared" si="60"/>
        <v>Video/Documentary</v>
      </c>
      <c r="U402" s="18" t="str">
        <f t="shared" si="61"/>
        <v>May</v>
      </c>
      <c r="V402" s="18" t="str">
        <f t="shared" si="62"/>
        <v>Apr</v>
      </c>
      <c r="W402" s="1">
        <f t="shared" si="65"/>
        <v>2014</v>
      </c>
      <c r="X402" s="1">
        <f t="shared" si="65"/>
        <v>2014</v>
      </c>
      <c r="Y402" s="1" t="str">
        <f t="shared" si="66"/>
        <v>10000 to 14999</v>
      </c>
    </row>
    <row r="403" spans="1:25" ht="60.75" x14ac:dyDescent="0.3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17">
        <f t="shared" si="63"/>
        <v>40762.633912037032</v>
      </c>
      <c r="L403" s="17">
        <f t="shared" si="63"/>
        <v>40732.633912037032</v>
      </c>
      <c r="M403" s="5" t="b">
        <v>0</v>
      </c>
      <c r="N403" s="5">
        <v>73</v>
      </c>
      <c r="O403" s="5" t="b">
        <v>1</v>
      </c>
      <c r="P403" s="5" t="s">
        <v>8269</v>
      </c>
      <c r="Q403" s="10">
        <f t="shared" si="58"/>
        <v>103.812</v>
      </c>
      <c r="R403" s="12">
        <f t="shared" si="59"/>
        <v>0.14599999999999999</v>
      </c>
      <c r="S403" s="13" t="str">
        <f t="shared" si="64"/>
        <v>Film</v>
      </c>
      <c r="T403" s="13" t="str">
        <f t="shared" si="60"/>
        <v>Video/Documentary</v>
      </c>
      <c r="U403" s="18" t="str">
        <f t="shared" si="61"/>
        <v>Aug</v>
      </c>
      <c r="V403" s="18" t="str">
        <f t="shared" si="62"/>
        <v>Jul</v>
      </c>
      <c r="W403" s="1">
        <f t="shared" si="65"/>
        <v>2011</v>
      </c>
      <c r="X403" s="1">
        <f t="shared" si="65"/>
        <v>2011</v>
      </c>
      <c r="Y403" s="1" t="str">
        <f t="shared" si="66"/>
        <v>GREATER THAN 50000</v>
      </c>
    </row>
    <row r="404" spans="1:25" ht="60.75" x14ac:dyDescent="0.3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17">
        <f t="shared" si="63"/>
        <v>42313.372881944444</v>
      </c>
      <c r="L404" s="17">
        <f t="shared" si="63"/>
        <v>42292.331215277773</v>
      </c>
      <c r="M404" s="5" t="b">
        <v>0</v>
      </c>
      <c r="N404" s="5">
        <v>43</v>
      </c>
      <c r="O404" s="5" t="b">
        <v>1</v>
      </c>
      <c r="P404" s="5" t="s">
        <v>8269</v>
      </c>
      <c r="Q404" s="10">
        <f t="shared" si="58"/>
        <v>141.65</v>
      </c>
      <c r="R404" s="12">
        <f t="shared" si="59"/>
        <v>2.15</v>
      </c>
      <c r="S404" s="13" t="str">
        <f t="shared" si="64"/>
        <v>Film</v>
      </c>
      <c r="T404" s="13" t="str">
        <f t="shared" si="60"/>
        <v>Video/Documentary</v>
      </c>
      <c r="U404" s="18" t="str">
        <f t="shared" si="61"/>
        <v>Nov</v>
      </c>
      <c r="V404" s="18" t="str">
        <f t="shared" si="62"/>
        <v>Oct</v>
      </c>
      <c r="W404" s="1">
        <f t="shared" si="65"/>
        <v>2015</v>
      </c>
      <c r="X404" s="1">
        <f t="shared" si="65"/>
        <v>2015</v>
      </c>
      <c r="Y404" s="1" t="str">
        <f t="shared" si="66"/>
        <v>1000 to 4999</v>
      </c>
    </row>
    <row r="405" spans="1:25" ht="40.5" x14ac:dyDescent="0.3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17">
        <f t="shared" si="63"/>
        <v>40765.088888888888</v>
      </c>
      <c r="L405" s="17">
        <f t="shared" si="63"/>
        <v>40718.102326388886</v>
      </c>
      <c r="M405" s="5" t="b">
        <v>0</v>
      </c>
      <c r="N405" s="5">
        <v>70</v>
      </c>
      <c r="O405" s="5" t="b">
        <v>1</v>
      </c>
      <c r="P405" s="5" t="s">
        <v>8269</v>
      </c>
      <c r="Q405" s="10">
        <f t="shared" si="58"/>
        <v>105.26</v>
      </c>
      <c r="R405" s="12">
        <f t="shared" si="59"/>
        <v>1.4</v>
      </c>
      <c r="S405" s="13" t="str">
        <f t="shared" si="64"/>
        <v>Film</v>
      </c>
      <c r="T405" s="13" t="str">
        <f t="shared" si="60"/>
        <v>Video/Documentary</v>
      </c>
      <c r="U405" s="18" t="str">
        <f t="shared" si="61"/>
        <v>Aug</v>
      </c>
      <c r="V405" s="18" t="str">
        <f t="shared" si="62"/>
        <v>Jun</v>
      </c>
      <c r="W405" s="1">
        <f t="shared" si="65"/>
        <v>2011</v>
      </c>
      <c r="X405" s="1">
        <f t="shared" si="65"/>
        <v>2011</v>
      </c>
      <c r="Y405" s="1" t="str">
        <f t="shared" si="66"/>
        <v>5000 to 9999</v>
      </c>
    </row>
    <row r="406" spans="1:25" ht="40.5" x14ac:dyDescent="0.3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17">
        <f t="shared" si="63"/>
        <v>41675.75277777778</v>
      </c>
      <c r="L406" s="17">
        <f t="shared" si="63"/>
        <v>41646.419699074067</v>
      </c>
      <c r="M406" s="5" t="b">
        <v>0</v>
      </c>
      <c r="N406" s="5">
        <v>271</v>
      </c>
      <c r="O406" s="5" t="b">
        <v>1</v>
      </c>
      <c r="P406" s="5" t="s">
        <v>8269</v>
      </c>
      <c r="Q406" s="10">
        <f t="shared" si="58"/>
        <v>103.09142857142857</v>
      </c>
      <c r="R406" s="12">
        <f t="shared" si="59"/>
        <v>0.77428571428571424</v>
      </c>
      <c r="S406" s="13" t="str">
        <f t="shared" si="64"/>
        <v>Film</v>
      </c>
      <c r="T406" s="13" t="str">
        <f t="shared" si="60"/>
        <v>Video/Documentary</v>
      </c>
      <c r="U406" s="18" t="str">
        <f t="shared" si="61"/>
        <v>Feb</v>
      </c>
      <c r="V406" s="18" t="str">
        <f t="shared" si="62"/>
        <v>Jan</v>
      </c>
      <c r="W406" s="1">
        <f t="shared" si="65"/>
        <v>2014</v>
      </c>
      <c r="X406" s="1">
        <f t="shared" si="65"/>
        <v>2014</v>
      </c>
      <c r="Y406" s="1" t="str">
        <f t="shared" si="66"/>
        <v>35000 to 39999</v>
      </c>
    </row>
    <row r="407" spans="1:25" ht="40.5" x14ac:dyDescent="0.3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17">
        <f t="shared" si="63"/>
        <v>41703.876608796294</v>
      </c>
      <c r="L407" s="17">
        <f t="shared" si="63"/>
        <v>41673.876608796294</v>
      </c>
      <c r="M407" s="5" t="b">
        <v>0</v>
      </c>
      <c r="N407" s="5">
        <v>55</v>
      </c>
      <c r="O407" s="5" t="b">
        <v>1</v>
      </c>
      <c r="P407" s="5" t="s">
        <v>8269</v>
      </c>
      <c r="Q407" s="10">
        <f t="shared" si="58"/>
        <v>107.65957446808511</v>
      </c>
      <c r="R407" s="12">
        <f t="shared" si="59"/>
        <v>1.9503546099290781</v>
      </c>
      <c r="S407" s="13" t="str">
        <f t="shared" si="64"/>
        <v>Film</v>
      </c>
      <c r="T407" s="13" t="str">
        <f t="shared" si="60"/>
        <v>Video/Documentary</v>
      </c>
      <c r="U407" s="18" t="str">
        <f t="shared" si="61"/>
        <v>Mar</v>
      </c>
      <c r="V407" s="18" t="str">
        <f t="shared" si="62"/>
        <v>Feb</v>
      </c>
      <c r="W407" s="1">
        <f t="shared" si="65"/>
        <v>2014</v>
      </c>
      <c r="X407" s="1">
        <f t="shared" si="65"/>
        <v>2014</v>
      </c>
      <c r="Y407" s="1" t="str">
        <f t="shared" si="66"/>
        <v>1000 to 4999</v>
      </c>
    </row>
    <row r="408" spans="1:25" ht="40.5" x14ac:dyDescent="0.3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17">
        <f t="shared" si="63"/>
        <v>40672.040972222218</v>
      </c>
      <c r="L408" s="17">
        <f t="shared" si="63"/>
        <v>40637.95413194444</v>
      </c>
      <c r="M408" s="5" t="b">
        <v>0</v>
      </c>
      <c r="N408" s="5">
        <v>35</v>
      </c>
      <c r="O408" s="5" t="b">
        <v>1</v>
      </c>
      <c r="P408" s="5" t="s">
        <v>8269</v>
      </c>
      <c r="Q408" s="10">
        <f t="shared" si="58"/>
        <v>107.70464285714286</v>
      </c>
      <c r="R408" s="12">
        <f t="shared" si="59"/>
        <v>1.25</v>
      </c>
      <c r="S408" s="13" t="str">
        <f t="shared" si="64"/>
        <v>Film</v>
      </c>
      <c r="T408" s="13" t="str">
        <f t="shared" si="60"/>
        <v>Video/Documentary</v>
      </c>
      <c r="U408" s="18" t="str">
        <f t="shared" si="61"/>
        <v>May</v>
      </c>
      <c r="V408" s="18" t="str">
        <f t="shared" si="62"/>
        <v>Apr</v>
      </c>
      <c r="W408" s="1">
        <f t="shared" si="65"/>
        <v>2011</v>
      </c>
      <c r="X408" s="1">
        <f t="shared" si="65"/>
        <v>2011</v>
      </c>
      <c r="Y408" s="1" t="str">
        <f t="shared" si="66"/>
        <v>1000 to 4999</v>
      </c>
    </row>
    <row r="409" spans="1:25" ht="40.5" x14ac:dyDescent="0.3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17">
        <f t="shared" si="63"/>
        <v>40866.704282407409</v>
      </c>
      <c r="L409" s="17">
        <f t="shared" si="63"/>
        <v>40806.662615740737</v>
      </c>
      <c r="M409" s="5" t="b">
        <v>0</v>
      </c>
      <c r="N409" s="5">
        <v>22</v>
      </c>
      <c r="O409" s="5" t="b">
        <v>1</v>
      </c>
      <c r="P409" s="5" t="s">
        <v>8269</v>
      </c>
      <c r="Q409" s="10">
        <f t="shared" si="58"/>
        <v>101.55</v>
      </c>
      <c r="R409" s="12">
        <f t="shared" si="59"/>
        <v>1.1000000000000001</v>
      </c>
      <c r="S409" s="13" t="str">
        <f t="shared" si="64"/>
        <v>Film</v>
      </c>
      <c r="T409" s="13" t="str">
        <f t="shared" si="60"/>
        <v>Video/Documentary</v>
      </c>
      <c r="U409" s="18" t="str">
        <f t="shared" si="61"/>
        <v>Nov</v>
      </c>
      <c r="V409" s="18" t="str">
        <f t="shared" si="62"/>
        <v>Sep</v>
      </c>
      <c r="W409" s="1">
        <f t="shared" si="65"/>
        <v>2011</v>
      </c>
      <c r="X409" s="1">
        <f t="shared" si="65"/>
        <v>2011</v>
      </c>
      <c r="Y409" s="1" t="str">
        <f t="shared" si="66"/>
        <v>1000 to 4999</v>
      </c>
    </row>
    <row r="410" spans="1:25" ht="40.5" x14ac:dyDescent="0.3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17">
        <f t="shared" si="63"/>
        <v>41583.569328703699</v>
      </c>
      <c r="L410" s="17">
        <f t="shared" si="63"/>
        <v>41543.527662037035</v>
      </c>
      <c r="M410" s="5" t="b">
        <v>0</v>
      </c>
      <c r="N410" s="5">
        <v>38</v>
      </c>
      <c r="O410" s="5" t="b">
        <v>1</v>
      </c>
      <c r="P410" s="5" t="s">
        <v>8269</v>
      </c>
      <c r="Q410" s="10">
        <f t="shared" si="58"/>
        <v>101.43766666666667</v>
      </c>
      <c r="R410" s="12">
        <f t="shared" si="59"/>
        <v>0.6333333333333333</v>
      </c>
      <c r="S410" s="13" t="str">
        <f t="shared" si="64"/>
        <v>Film</v>
      </c>
      <c r="T410" s="13" t="str">
        <f t="shared" si="60"/>
        <v>Video/Documentary</v>
      </c>
      <c r="U410" s="18" t="str">
        <f t="shared" si="61"/>
        <v>Nov</v>
      </c>
      <c r="V410" s="18" t="str">
        <f t="shared" si="62"/>
        <v>Sep</v>
      </c>
      <c r="W410" s="1">
        <f t="shared" si="65"/>
        <v>2013</v>
      </c>
      <c r="X410" s="1">
        <f t="shared" si="65"/>
        <v>2013</v>
      </c>
      <c r="Y410" s="1" t="str">
        <f t="shared" si="66"/>
        <v>5000 to 9999</v>
      </c>
    </row>
    <row r="411" spans="1:25" ht="40.5" x14ac:dyDescent="0.3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17">
        <f t="shared" si="63"/>
        <v>42573.654444444437</v>
      </c>
      <c r="L411" s="17">
        <f t="shared" si="63"/>
        <v>42543.654444444437</v>
      </c>
      <c r="M411" s="5" t="b">
        <v>0</v>
      </c>
      <c r="N411" s="5">
        <v>15</v>
      </c>
      <c r="O411" s="5" t="b">
        <v>1</v>
      </c>
      <c r="P411" s="5" t="s">
        <v>8269</v>
      </c>
      <c r="Q411" s="10">
        <f t="shared" si="58"/>
        <v>136.80000000000001</v>
      </c>
      <c r="R411" s="12">
        <f t="shared" si="59"/>
        <v>3</v>
      </c>
      <c r="S411" s="13" t="str">
        <f t="shared" si="64"/>
        <v>Film</v>
      </c>
      <c r="T411" s="13" t="str">
        <f t="shared" si="60"/>
        <v>Video/Documentary</v>
      </c>
      <c r="U411" s="18" t="str">
        <f t="shared" si="61"/>
        <v>Jul</v>
      </c>
      <c r="V411" s="18" t="str">
        <f t="shared" si="62"/>
        <v>Jun</v>
      </c>
      <c r="W411" s="1">
        <f t="shared" si="65"/>
        <v>2016</v>
      </c>
      <c r="X411" s="1">
        <f t="shared" si="65"/>
        <v>2016</v>
      </c>
      <c r="Y411" s="1" t="str">
        <f t="shared" si="66"/>
        <v>Less than 1000</v>
      </c>
    </row>
    <row r="412" spans="1:25" ht="40.5" x14ac:dyDescent="0.3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17">
        <f t="shared" si="63"/>
        <v>42173.773113425923</v>
      </c>
      <c r="L412" s="17">
        <f t="shared" si="63"/>
        <v>42113.773113425923</v>
      </c>
      <c r="M412" s="5" t="b">
        <v>0</v>
      </c>
      <c r="N412" s="5">
        <v>7</v>
      </c>
      <c r="O412" s="5" t="b">
        <v>1</v>
      </c>
      <c r="P412" s="5" t="s">
        <v>8269</v>
      </c>
      <c r="Q412" s="10">
        <f t="shared" si="58"/>
        <v>128.30000000000001</v>
      </c>
      <c r="R412" s="12">
        <f t="shared" si="59"/>
        <v>0.7</v>
      </c>
      <c r="S412" s="13" t="str">
        <f t="shared" si="64"/>
        <v>Film</v>
      </c>
      <c r="T412" s="13" t="str">
        <f t="shared" si="60"/>
        <v>Video/Documentary</v>
      </c>
      <c r="U412" s="18" t="str">
        <f t="shared" si="61"/>
        <v>Jun</v>
      </c>
      <c r="V412" s="18" t="str">
        <f t="shared" si="62"/>
        <v>Apr</v>
      </c>
      <c r="W412" s="1">
        <f t="shared" si="65"/>
        <v>2015</v>
      </c>
      <c r="X412" s="1">
        <f t="shared" si="65"/>
        <v>2015</v>
      </c>
      <c r="Y412" s="1" t="str">
        <f t="shared" si="66"/>
        <v>1000 to 4999</v>
      </c>
    </row>
    <row r="413" spans="1:25" ht="40.5" x14ac:dyDescent="0.3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17">
        <f t="shared" si="63"/>
        <v>41630</v>
      </c>
      <c r="L413" s="17">
        <f t="shared" si="63"/>
        <v>41597.967638888884</v>
      </c>
      <c r="M413" s="5" t="b">
        <v>0</v>
      </c>
      <c r="N413" s="5">
        <v>241</v>
      </c>
      <c r="O413" s="5" t="b">
        <v>1</v>
      </c>
      <c r="P413" s="5" t="s">
        <v>8269</v>
      </c>
      <c r="Q413" s="10">
        <f t="shared" si="58"/>
        <v>101.05</v>
      </c>
      <c r="R413" s="12">
        <f t="shared" si="59"/>
        <v>0.80333333333333334</v>
      </c>
      <c r="S413" s="13" t="str">
        <f t="shared" si="64"/>
        <v>Film</v>
      </c>
      <c r="T413" s="13" t="str">
        <f t="shared" si="60"/>
        <v>Video/Documentary</v>
      </c>
      <c r="U413" s="18" t="str">
        <f t="shared" si="61"/>
        <v>Dec</v>
      </c>
      <c r="V413" s="18" t="str">
        <f t="shared" si="62"/>
        <v>Nov</v>
      </c>
      <c r="W413" s="1">
        <f t="shared" si="65"/>
        <v>2013</v>
      </c>
      <c r="X413" s="1">
        <f t="shared" si="65"/>
        <v>2013</v>
      </c>
      <c r="Y413" s="1" t="str">
        <f t="shared" si="66"/>
        <v>30000 to 34999</v>
      </c>
    </row>
    <row r="414" spans="1:25" ht="40.5" x14ac:dyDescent="0.3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17">
        <f t="shared" si="63"/>
        <v>41115.534467592588</v>
      </c>
      <c r="L414" s="17">
        <f t="shared" si="63"/>
        <v>41099.534467592588</v>
      </c>
      <c r="M414" s="5" t="b">
        <v>0</v>
      </c>
      <c r="N414" s="5">
        <v>55</v>
      </c>
      <c r="O414" s="5" t="b">
        <v>1</v>
      </c>
      <c r="P414" s="5" t="s">
        <v>8269</v>
      </c>
      <c r="Q414" s="10">
        <f t="shared" si="58"/>
        <v>126.84</v>
      </c>
      <c r="R414" s="12">
        <f t="shared" si="59"/>
        <v>2.2000000000000002</v>
      </c>
      <c r="S414" s="13" t="str">
        <f t="shared" si="64"/>
        <v>Film</v>
      </c>
      <c r="T414" s="13" t="str">
        <f t="shared" si="60"/>
        <v>Video/Documentary</v>
      </c>
      <c r="U414" s="18" t="str">
        <f t="shared" si="61"/>
        <v>Jul</v>
      </c>
      <c r="V414" s="18" t="str">
        <f t="shared" si="62"/>
        <v>Jul</v>
      </c>
      <c r="W414" s="1">
        <f t="shared" si="65"/>
        <v>2012</v>
      </c>
      <c r="X414" s="1">
        <f t="shared" si="65"/>
        <v>2012</v>
      </c>
      <c r="Y414" s="1" t="str">
        <f t="shared" si="66"/>
        <v>1000 to 4999</v>
      </c>
    </row>
    <row r="415" spans="1:25" ht="40.5" x14ac:dyDescent="0.3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17">
        <f t="shared" si="63"/>
        <v>41109.66910879629</v>
      </c>
      <c r="L415" s="17">
        <f t="shared" si="63"/>
        <v>41079.66910879629</v>
      </c>
      <c r="M415" s="5" t="b">
        <v>0</v>
      </c>
      <c r="N415" s="5">
        <v>171</v>
      </c>
      <c r="O415" s="5" t="b">
        <v>1</v>
      </c>
      <c r="P415" s="5" t="s">
        <v>8269</v>
      </c>
      <c r="Q415" s="10">
        <f t="shared" si="58"/>
        <v>105.0859375</v>
      </c>
      <c r="R415" s="12">
        <f t="shared" si="59"/>
        <v>1.3359375</v>
      </c>
      <c r="S415" s="13" t="str">
        <f t="shared" si="64"/>
        <v>Film</v>
      </c>
      <c r="T415" s="13" t="str">
        <f t="shared" si="60"/>
        <v>Video/Documentary</v>
      </c>
      <c r="U415" s="18" t="str">
        <f t="shared" si="61"/>
        <v>Jul</v>
      </c>
      <c r="V415" s="18" t="str">
        <f t="shared" si="62"/>
        <v>Jun</v>
      </c>
      <c r="W415" s="1">
        <f t="shared" si="65"/>
        <v>2012</v>
      </c>
      <c r="X415" s="1">
        <f t="shared" si="65"/>
        <v>2012</v>
      </c>
      <c r="Y415" s="1" t="str">
        <f t="shared" si="66"/>
        <v>10000 to 14999</v>
      </c>
    </row>
    <row r="416" spans="1:25" ht="40.5" x14ac:dyDescent="0.3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17">
        <f t="shared" si="63"/>
        <v>41558.85491898148</v>
      </c>
      <c r="L416" s="17">
        <f t="shared" si="63"/>
        <v>41528.85491898148</v>
      </c>
      <c r="M416" s="5" t="b">
        <v>0</v>
      </c>
      <c r="N416" s="5">
        <v>208</v>
      </c>
      <c r="O416" s="5" t="b">
        <v>1</v>
      </c>
      <c r="P416" s="5" t="s">
        <v>8269</v>
      </c>
      <c r="Q416" s="10">
        <f t="shared" si="58"/>
        <v>102.85405405405406</v>
      </c>
      <c r="R416" s="12">
        <f t="shared" si="59"/>
        <v>1.1243243243243244</v>
      </c>
      <c r="S416" s="13" t="str">
        <f t="shared" si="64"/>
        <v>Film</v>
      </c>
      <c r="T416" s="13" t="str">
        <f t="shared" si="60"/>
        <v>Video/Documentary</v>
      </c>
      <c r="U416" s="18" t="str">
        <f t="shared" si="61"/>
        <v>Oct</v>
      </c>
      <c r="V416" s="18" t="str">
        <f t="shared" si="62"/>
        <v>Sep</v>
      </c>
      <c r="W416" s="1">
        <f t="shared" si="65"/>
        <v>2013</v>
      </c>
      <c r="X416" s="1">
        <f t="shared" si="65"/>
        <v>2013</v>
      </c>
      <c r="Y416" s="1" t="str">
        <f t="shared" si="66"/>
        <v>15000 to 19999</v>
      </c>
    </row>
    <row r="417" spans="1:25" ht="60.75" x14ac:dyDescent="0.3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17">
        <f t="shared" si="63"/>
        <v>41929.291666666664</v>
      </c>
      <c r="L417" s="17">
        <f t="shared" si="63"/>
        <v>41904.643541666665</v>
      </c>
      <c r="M417" s="5" t="b">
        <v>0</v>
      </c>
      <c r="N417" s="5">
        <v>21</v>
      </c>
      <c r="O417" s="5" t="b">
        <v>1</v>
      </c>
      <c r="P417" s="5" t="s">
        <v>8269</v>
      </c>
      <c r="Q417" s="10">
        <f t="shared" si="58"/>
        <v>102.14714285714285</v>
      </c>
      <c r="R417" s="12">
        <f t="shared" si="59"/>
        <v>1.5</v>
      </c>
      <c r="S417" s="13" t="str">
        <f t="shared" si="64"/>
        <v>Film</v>
      </c>
      <c r="T417" s="13" t="str">
        <f t="shared" si="60"/>
        <v>Video/Documentary</v>
      </c>
      <c r="U417" s="18" t="str">
        <f t="shared" si="61"/>
        <v>Oct</v>
      </c>
      <c r="V417" s="18" t="str">
        <f t="shared" si="62"/>
        <v>Sep</v>
      </c>
      <c r="W417" s="1">
        <f t="shared" si="65"/>
        <v>2014</v>
      </c>
      <c r="X417" s="1">
        <f t="shared" si="65"/>
        <v>2014</v>
      </c>
      <c r="Y417" s="1" t="str">
        <f t="shared" si="66"/>
        <v>1000 to 4999</v>
      </c>
    </row>
    <row r="418" spans="1:25" ht="40.5" x14ac:dyDescent="0.3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17">
        <f t="shared" si="63"/>
        <v>41678.187858796293</v>
      </c>
      <c r="L418" s="17">
        <f t="shared" si="63"/>
        <v>41648.187858796293</v>
      </c>
      <c r="M418" s="5" t="b">
        <v>0</v>
      </c>
      <c r="N418" s="5">
        <v>25</v>
      </c>
      <c r="O418" s="5" t="b">
        <v>1</v>
      </c>
      <c r="P418" s="5" t="s">
        <v>8269</v>
      </c>
      <c r="Q418" s="10">
        <f t="shared" si="58"/>
        <v>120.217</v>
      </c>
      <c r="R418" s="12">
        <f t="shared" si="59"/>
        <v>2.5</v>
      </c>
      <c r="S418" s="13" t="str">
        <f t="shared" si="64"/>
        <v>Film</v>
      </c>
      <c r="T418" s="13" t="str">
        <f t="shared" si="60"/>
        <v>Video/Documentary</v>
      </c>
      <c r="U418" s="18" t="str">
        <f t="shared" si="61"/>
        <v>Feb</v>
      </c>
      <c r="V418" s="18" t="str">
        <f t="shared" si="62"/>
        <v>Jan</v>
      </c>
      <c r="W418" s="1">
        <f t="shared" si="65"/>
        <v>2014</v>
      </c>
      <c r="X418" s="1">
        <f t="shared" si="65"/>
        <v>2014</v>
      </c>
      <c r="Y418" s="1" t="str">
        <f t="shared" si="66"/>
        <v>1000 to 4999</v>
      </c>
    </row>
    <row r="419" spans="1:25" ht="40.5" x14ac:dyDescent="0.3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17">
        <f t="shared" si="63"/>
        <v>41371.981249999997</v>
      </c>
      <c r="L419" s="17">
        <f t="shared" si="63"/>
        <v>41360.762268518512</v>
      </c>
      <c r="M419" s="5" t="b">
        <v>0</v>
      </c>
      <c r="N419" s="5">
        <v>52</v>
      </c>
      <c r="O419" s="5" t="b">
        <v>1</v>
      </c>
      <c r="P419" s="5" t="s">
        <v>8269</v>
      </c>
      <c r="Q419" s="10">
        <f t="shared" si="58"/>
        <v>100.24761904761905</v>
      </c>
      <c r="R419" s="12">
        <f t="shared" si="59"/>
        <v>0.49523809523809526</v>
      </c>
      <c r="S419" s="13" t="str">
        <f t="shared" si="64"/>
        <v>Film</v>
      </c>
      <c r="T419" s="13" t="str">
        <f t="shared" si="60"/>
        <v>Video/Documentary</v>
      </c>
      <c r="U419" s="18" t="str">
        <f t="shared" si="61"/>
        <v>Apr</v>
      </c>
      <c r="V419" s="18" t="str">
        <f t="shared" si="62"/>
        <v>Mar</v>
      </c>
      <c r="W419" s="1">
        <f t="shared" si="65"/>
        <v>2013</v>
      </c>
      <c r="X419" s="1">
        <f t="shared" si="65"/>
        <v>2013</v>
      </c>
      <c r="Y419" s="1" t="str">
        <f t="shared" si="66"/>
        <v>10000 to 14999</v>
      </c>
    </row>
    <row r="420" spans="1:25" ht="40.5" x14ac:dyDescent="0.3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17">
        <f t="shared" si="63"/>
        <v>42208.07403935185</v>
      </c>
      <c r="L420" s="17">
        <f t="shared" si="63"/>
        <v>42178.07403935185</v>
      </c>
      <c r="M420" s="5" t="b">
        <v>0</v>
      </c>
      <c r="N420" s="5">
        <v>104</v>
      </c>
      <c r="O420" s="5" t="b">
        <v>1</v>
      </c>
      <c r="P420" s="5" t="s">
        <v>8269</v>
      </c>
      <c r="Q420" s="10">
        <f t="shared" si="58"/>
        <v>100.63392857142857</v>
      </c>
      <c r="R420" s="12">
        <f t="shared" si="59"/>
        <v>0.4642857142857143</v>
      </c>
      <c r="S420" s="13" t="str">
        <f t="shared" si="64"/>
        <v>Film</v>
      </c>
      <c r="T420" s="13" t="str">
        <f t="shared" si="60"/>
        <v>Video/Documentary</v>
      </c>
      <c r="U420" s="18" t="str">
        <f t="shared" si="61"/>
        <v>Jul</v>
      </c>
      <c r="V420" s="18" t="str">
        <f t="shared" si="62"/>
        <v>Jun</v>
      </c>
      <c r="W420" s="1">
        <f t="shared" si="65"/>
        <v>2015</v>
      </c>
      <c r="X420" s="1">
        <f t="shared" si="65"/>
        <v>2015</v>
      </c>
      <c r="Y420" s="1" t="str">
        <f t="shared" si="66"/>
        <v>20000 to 24999</v>
      </c>
    </row>
    <row r="421" spans="1:25" ht="40.5" x14ac:dyDescent="0.3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17">
        <f t="shared" si="63"/>
        <v>41454.634108796294</v>
      </c>
      <c r="L421" s="17">
        <f t="shared" si="63"/>
        <v>41394.634108796294</v>
      </c>
      <c r="M421" s="5" t="b">
        <v>0</v>
      </c>
      <c r="N421" s="5">
        <v>73</v>
      </c>
      <c r="O421" s="5" t="b">
        <v>1</v>
      </c>
      <c r="P421" s="5" t="s">
        <v>8269</v>
      </c>
      <c r="Q421" s="10">
        <f t="shared" si="58"/>
        <v>100.4375</v>
      </c>
      <c r="R421" s="12">
        <f t="shared" si="59"/>
        <v>0.91249999999999998</v>
      </c>
      <c r="S421" s="13" t="str">
        <f t="shared" si="64"/>
        <v>Film</v>
      </c>
      <c r="T421" s="13" t="str">
        <f t="shared" si="60"/>
        <v>Video/Documentary</v>
      </c>
      <c r="U421" s="18" t="str">
        <f t="shared" si="61"/>
        <v>Jun</v>
      </c>
      <c r="V421" s="18" t="str">
        <f t="shared" si="62"/>
        <v>Apr</v>
      </c>
      <c r="W421" s="1">
        <f t="shared" si="65"/>
        <v>2013</v>
      </c>
      <c r="X421" s="1">
        <f t="shared" si="65"/>
        <v>2013</v>
      </c>
      <c r="Y421" s="1" t="str">
        <f t="shared" si="66"/>
        <v>5000 to 9999</v>
      </c>
    </row>
    <row r="422" spans="1:25" ht="60.75" x14ac:dyDescent="0.3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17">
        <f t="shared" si="63"/>
        <v>41711.986469907402</v>
      </c>
      <c r="L422" s="17">
        <f t="shared" si="63"/>
        <v>41682.028136574074</v>
      </c>
      <c r="M422" s="5" t="b">
        <v>0</v>
      </c>
      <c r="N422" s="5">
        <v>3</v>
      </c>
      <c r="O422" s="5" t="b">
        <v>0</v>
      </c>
      <c r="P422" s="5" t="s">
        <v>8270</v>
      </c>
      <c r="Q422" s="10">
        <f t="shared" si="58"/>
        <v>0.43939393939393939</v>
      </c>
      <c r="R422" s="12">
        <f t="shared" si="59"/>
        <v>9.0909090909090912E-2</v>
      </c>
      <c r="S422" s="13" t="str">
        <f t="shared" si="64"/>
        <v>Film</v>
      </c>
      <c r="T422" s="13" t="str">
        <f t="shared" si="60"/>
        <v>Video Games</v>
      </c>
      <c r="U422" s="18" t="str">
        <f t="shared" si="61"/>
        <v>Mar</v>
      </c>
      <c r="V422" s="18" t="str">
        <f t="shared" si="62"/>
        <v>Feb</v>
      </c>
      <c r="W422" s="1">
        <f t="shared" si="65"/>
        <v>2014</v>
      </c>
      <c r="X422" s="1">
        <f t="shared" si="65"/>
        <v>2014</v>
      </c>
      <c r="Y422" s="1" t="str">
        <f t="shared" si="66"/>
        <v>1000 to 4999</v>
      </c>
    </row>
    <row r="423" spans="1:25" ht="40.5" x14ac:dyDescent="0.3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17">
        <f t="shared" si="63"/>
        <v>42237.283055555548</v>
      </c>
      <c r="L423" s="17">
        <f t="shared" si="63"/>
        <v>42177.283055555548</v>
      </c>
      <c r="M423" s="5" t="b">
        <v>0</v>
      </c>
      <c r="N423" s="5">
        <v>6</v>
      </c>
      <c r="O423" s="5" t="b">
        <v>0</v>
      </c>
      <c r="P423" s="5" t="s">
        <v>8270</v>
      </c>
      <c r="Q423" s="10">
        <f t="shared" si="58"/>
        <v>2.0066666666666668</v>
      </c>
      <c r="R423" s="12">
        <f t="shared" si="59"/>
        <v>0.04</v>
      </c>
      <c r="S423" s="13" t="str">
        <f t="shared" si="64"/>
        <v>Film</v>
      </c>
      <c r="T423" s="13" t="str">
        <f t="shared" si="60"/>
        <v>Video Games</v>
      </c>
      <c r="U423" s="18" t="str">
        <f t="shared" si="61"/>
        <v>Aug</v>
      </c>
      <c r="V423" s="18" t="str">
        <f t="shared" si="62"/>
        <v>Jun</v>
      </c>
      <c r="W423" s="1">
        <f t="shared" si="65"/>
        <v>2015</v>
      </c>
      <c r="X423" s="1">
        <f t="shared" si="65"/>
        <v>2015</v>
      </c>
      <c r="Y423" s="1" t="str">
        <f t="shared" si="66"/>
        <v>15000 to 19999</v>
      </c>
    </row>
    <row r="424" spans="1:25" ht="40.5" x14ac:dyDescent="0.3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17">
        <f t="shared" si="63"/>
        <v>41893.052048611113</v>
      </c>
      <c r="L424" s="17">
        <f t="shared" si="63"/>
        <v>41863.052048611113</v>
      </c>
      <c r="M424" s="5" t="b">
        <v>0</v>
      </c>
      <c r="N424" s="5">
        <v>12</v>
      </c>
      <c r="O424" s="5" t="b">
        <v>0</v>
      </c>
      <c r="P424" s="5" t="s">
        <v>8270</v>
      </c>
      <c r="Q424" s="10">
        <f t="shared" si="58"/>
        <v>1.075</v>
      </c>
      <c r="R424" s="12">
        <f t="shared" si="59"/>
        <v>0.03</v>
      </c>
      <c r="S424" s="13" t="str">
        <f t="shared" si="64"/>
        <v>Film</v>
      </c>
      <c r="T424" s="13" t="str">
        <f t="shared" si="60"/>
        <v>Video Games</v>
      </c>
      <c r="U424" s="18" t="str">
        <f t="shared" si="61"/>
        <v>Sep</v>
      </c>
      <c r="V424" s="18" t="str">
        <f t="shared" si="62"/>
        <v>Aug</v>
      </c>
      <c r="W424" s="1">
        <f t="shared" si="65"/>
        <v>2014</v>
      </c>
      <c r="X424" s="1">
        <f t="shared" si="65"/>
        <v>2014</v>
      </c>
      <c r="Y424" s="1" t="str">
        <f t="shared" si="66"/>
        <v>40000 to 44999</v>
      </c>
    </row>
    <row r="425" spans="1:25" ht="60.75" x14ac:dyDescent="0.3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17">
        <f t="shared" si="63"/>
        <v>41430.717939814815</v>
      </c>
      <c r="L425" s="17">
        <f t="shared" si="63"/>
        <v>41400.717939814815</v>
      </c>
      <c r="M425" s="5" t="b">
        <v>0</v>
      </c>
      <c r="N425" s="5">
        <v>13</v>
      </c>
      <c r="O425" s="5" t="b">
        <v>0</v>
      </c>
      <c r="P425" s="5" t="s">
        <v>8270</v>
      </c>
      <c r="Q425" s="10">
        <f t="shared" si="58"/>
        <v>0.76500000000000001</v>
      </c>
      <c r="R425" s="12">
        <f t="shared" si="59"/>
        <v>6.5000000000000002E-2</v>
      </c>
      <c r="S425" s="13" t="str">
        <f t="shared" si="64"/>
        <v>Film</v>
      </c>
      <c r="T425" s="13" t="str">
        <f t="shared" si="60"/>
        <v>Video Games</v>
      </c>
      <c r="U425" s="18" t="str">
        <f t="shared" si="61"/>
        <v>Jun</v>
      </c>
      <c r="V425" s="18" t="str">
        <f t="shared" si="62"/>
        <v>May</v>
      </c>
      <c r="W425" s="1">
        <f t="shared" si="65"/>
        <v>2013</v>
      </c>
      <c r="X425" s="1">
        <f t="shared" si="65"/>
        <v>2013</v>
      </c>
      <c r="Y425" s="1" t="str">
        <f t="shared" si="66"/>
        <v>20000 to 24999</v>
      </c>
    </row>
    <row r="426" spans="1:25" ht="40.5" x14ac:dyDescent="0.3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17">
        <f t="shared" si="63"/>
        <v>40994.126145833332</v>
      </c>
      <c r="L426" s="17">
        <f t="shared" si="63"/>
        <v>40934.167812499996</v>
      </c>
      <c r="M426" s="5" t="b">
        <v>0</v>
      </c>
      <c r="N426" s="5">
        <v>5</v>
      </c>
      <c r="O426" s="5" t="b">
        <v>0</v>
      </c>
      <c r="P426" s="5" t="s">
        <v>8270</v>
      </c>
      <c r="Q426" s="10">
        <f t="shared" si="58"/>
        <v>6.7966666666666669</v>
      </c>
      <c r="R426" s="12">
        <f t="shared" si="59"/>
        <v>0.16666666666666666</v>
      </c>
      <c r="S426" s="13" t="str">
        <f t="shared" si="64"/>
        <v>Film</v>
      </c>
      <c r="T426" s="13" t="str">
        <f t="shared" si="60"/>
        <v>Video Games</v>
      </c>
      <c r="U426" s="18" t="str">
        <f t="shared" si="61"/>
        <v>Mar</v>
      </c>
      <c r="V426" s="18" t="str">
        <f t="shared" si="62"/>
        <v>Jan</v>
      </c>
      <c r="W426" s="1">
        <f t="shared" si="65"/>
        <v>2012</v>
      </c>
      <c r="X426" s="1">
        <f t="shared" si="65"/>
        <v>2012</v>
      </c>
      <c r="Y426" s="1" t="str">
        <f t="shared" si="66"/>
        <v>1000 to 4999</v>
      </c>
    </row>
    <row r="427" spans="1:25" ht="40.5" x14ac:dyDescent="0.3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17">
        <f t="shared" si="63"/>
        <v>42335.694490740738</v>
      </c>
      <c r="L427" s="17">
        <f t="shared" si="63"/>
        <v>42275.652824074066</v>
      </c>
      <c r="M427" s="5" t="b">
        <v>0</v>
      </c>
      <c r="N427" s="5">
        <v>2</v>
      </c>
      <c r="O427" s="5" t="b">
        <v>0</v>
      </c>
      <c r="P427" s="5" t="s">
        <v>8270</v>
      </c>
      <c r="Q427" s="10">
        <f t="shared" si="58"/>
        <v>1.2E-2</v>
      </c>
      <c r="R427" s="12">
        <f t="shared" si="59"/>
        <v>4.0000000000000001E-3</v>
      </c>
      <c r="S427" s="13" t="str">
        <f t="shared" si="64"/>
        <v>Film</v>
      </c>
      <c r="T427" s="13" t="str">
        <f t="shared" si="60"/>
        <v>Video Games</v>
      </c>
      <c r="U427" s="18" t="str">
        <f t="shared" si="61"/>
        <v>Nov</v>
      </c>
      <c r="V427" s="18" t="str">
        <f t="shared" si="62"/>
        <v>Sep</v>
      </c>
      <c r="W427" s="1">
        <f t="shared" si="65"/>
        <v>2015</v>
      </c>
      <c r="X427" s="1">
        <f t="shared" si="65"/>
        <v>2015</v>
      </c>
      <c r="Y427" s="1" t="str">
        <f t="shared" si="66"/>
        <v>GREATER THAN 50000</v>
      </c>
    </row>
    <row r="428" spans="1:25" ht="40.5" x14ac:dyDescent="0.3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17">
        <f t="shared" si="63"/>
        <v>42430.503634259258</v>
      </c>
      <c r="L428" s="17">
        <f t="shared" si="63"/>
        <v>42400.503634259258</v>
      </c>
      <c r="M428" s="5" t="b">
        <v>0</v>
      </c>
      <c r="N428" s="5">
        <v>8</v>
      </c>
      <c r="O428" s="5" t="b">
        <v>0</v>
      </c>
      <c r="P428" s="5" t="s">
        <v>8270</v>
      </c>
      <c r="Q428" s="10">
        <f t="shared" si="58"/>
        <v>1.33</v>
      </c>
      <c r="R428" s="12">
        <f t="shared" si="59"/>
        <v>0.08</v>
      </c>
      <c r="S428" s="13" t="str">
        <f t="shared" si="64"/>
        <v>Film</v>
      </c>
      <c r="T428" s="13" t="str">
        <f t="shared" si="60"/>
        <v>Video Games</v>
      </c>
      <c r="U428" s="18" t="str">
        <f t="shared" si="61"/>
        <v>Mar</v>
      </c>
      <c r="V428" s="18" t="str">
        <f t="shared" si="62"/>
        <v>Jan</v>
      </c>
      <c r="W428" s="1">
        <f t="shared" si="65"/>
        <v>2016</v>
      </c>
      <c r="X428" s="1">
        <f t="shared" si="65"/>
        <v>2016</v>
      </c>
      <c r="Y428" s="1" t="str">
        <f t="shared" si="66"/>
        <v>10000 to 14999</v>
      </c>
    </row>
    <row r="429" spans="1:25" ht="40.5" x14ac:dyDescent="0.3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17">
        <f t="shared" si="63"/>
        <v>42299.582638888889</v>
      </c>
      <c r="L429" s="17">
        <f t="shared" si="63"/>
        <v>42285.700694444444</v>
      </c>
      <c r="M429" s="5" t="b">
        <v>0</v>
      </c>
      <c r="N429" s="5">
        <v>0</v>
      </c>
      <c r="O429" s="5" t="b">
        <v>0</v>
      </c>
      <c r="P429" s="5" t="s">
        <v>8270</v>
      </c>
      <c r="Q429" s="10">
        <f t="shared" si="58"/>
        <v>0</v>
      </c>
      <c r="R429" s="12">
        <f t="shared" si="59"/>
        <v>0</v>
      </c>
      <c r="S429" s="13" t="str">
        <f t="shared" si="64"/>
        <v>Film</v>
      </c>
      <c r="T429" s="13" t="str">
        <f t="shared" si="60"/>
        <v>Video Games</v>
      </c>
      <c r="U429" s="18" t="str">
        <f t="shared" si="61"/>
        <v>Oct</v>
      </c>
      <c r="V429" s="18" t="str">
        <f t="shared" si="62"/>
        <v>Oct</v>
      </c>
      <c r="W429" s="1">
        <f t="shared" si="65"/>
        <v>2015</v>
      </c>
      <c r="X429" s="1">
        <f t="shared" si="65"/>
        <v>2015</v>
      </c>
      <c r="Y429" s="1" t="str">
        <f t="shared" si="66"/>
        <v>5000 to 9999</v>
      </c>
    </row>
    <row r="430" spans="1:25" x14ac:dyDescent="0.3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17">
        <f t="shared" si="63"/>
        <v>41806.708333333328</v>
      </c>
      <c r="L430" s="17">
        <f t="shared" si="63"/>
        <v>41778.558391203704</v>
      </c>
      <c r="M430" s="5" t="b">
        <v>0</v>
      </c>
      <c r="N430" s="5">
        <v>13</v>
      </c>
      <c r="O430" s="5" t="b">
        <v>0</v>
      </c>
      <c r="P430" s="5" t="s">
        <v>8270</v>
      </c>
      <c r="Q430" s="10">
        <f t="shared" si="58"/>
        <v>5.6333333333333337</v>
      </c>
      <c r="R430" s="12">
        <f t="shared" si="59"/>
        <v>0.10833333333333334</v>
      </c>
      <c r="S430" s="13" t="str">
        <f t="shared" si="64"/>
        <v>Film</v>
      </c>
      <c r="T430" s="13" t="str">
        <f t="shared" si="60"/>
        <v>Video Games</v>
      </c>
      <c r="U430" s="18" t="str">
        <f t="shared" si="61"/>
        <v>Jun</v>
      </c>
      <c r="V430" s="18" t="str">
        <f t="shared" si="62"/>
        <v>May</v>
      </c>
      <c r="W430" s="1">
        <f t="shared" si="65"/>
        <v>2014</v>
      </c>
      <c r="X430" s="1">
        <f t="shared" si="65"/>
        <v>2014</v>
      </c>
      <c r="Y430" s="1" t="str">
        <f t="shared" si="66"/>
        <v>10000 to 14999</v>
      </c>
    </row>
    <row r="431" spans="1:25" ht="60.75" x14ac:dyDescent="0.3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17">
        <f t="shared" si="63"/>
        <v>40143.999305555553</v>
      </c>
      <c r="L431" s="17">
        <f t="shared" si="63"/>
        <v>40070.693078703705</v>
      </c>
      <c r="M431" s="5" t="b">
        <v>0</v>
      </c>
      <c r="N431" s="5">
        <v>0</v>
      </c>
      <c r="O431" s="5" t="b">
        <v>0</v>
      </c>
      <c r="P431" s="5" t="s">
        <v>8270</v>
      </c>
      <c r="Q431" s="10">
        <f t="shared" si="58"/>
        <v>0</v>
      </c>
      <c r="R431" s="12">
        <f t="shared" si="59"/>
        <v>0</v>
      </c>
      <c r="S431" s="13" t="str">
        <f t="shared" si="64"/>
        <v>Film</v>
      </c>
      <c r="T431" s="13" t="str">
        <f t="shared" si="60"/>
        <v>Video Games</v>
      </c>
      <c r="U431" s="18" t="str">
        <f t="shared" si="61"/>
        <v>Nov</v>
      </c>
      <c r="V431" s="18" t="str">
        <f t="shared" si="62"/>
        <v>Sep</v>
      </c>
      <c r="W431" s="1">
        <f t="shared" si="65"/>
        <v>2009</v>
      </c>
      <c r="X431" s="1">
        <f t="shared" si="65"/>
        <v>2009</v>
      </c>
      <c r="Y431" s="1" t="str">
        <f t="shared" si="66"/>
        <v>5000 to 9999</v>
      </c>
    </row>
    <row r="432" spans="1:25" ht="40.5" x14ac:dyDescent="0.3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17">
        <f t="shared" si="63"/>
        <v>41527.898923611108</v>
      </c>
      <c r="L432" s="17">
        <f t="shared" si="63"/>
        <v>41512.898923611108</v>
      </c>
      <c r="M432" s="5" t="b">
        <v>0</v>
      </c>
      <c r="N432" s="5">
        <v>5</v>
      </c>
      <c r="O432" s="5" t="b">
        <v>0</v>
      </c>
      <c r="P432" s="5" t="s">
        <v>8270</v>
      </c>
      <c r="Q432" s="10">
        <f t="shared" si="58"/>
        <v>2.4</v>
      </c>
      <c r="R432" s="12">
        <f t="shared" si="59"/>
        <v>0.5</v>
      </c>
      <c r="S432" s="13" t="str">
        <f t="shared" si="64"/>
        <v>Film</v>
      </c>
      <c r="T432" s="13" t="str">
        <f t="shared" si="60"/>
        <v>Video Games</v>
      </c>
      <c r="U432" s="18" t="str">
        <f t="shared" si="61"/>
        <v>Sep</v>
      </c>
      <c r="V432" s="18" t="str">
        <f t="shared" si="62"/>
        <v>Aug</v>
      </c>
      <c r="W432" s="1">
        <f t="shared" si="65"/>
        <v>2013</v>
      </c>
      <c r="X432" s="1">
        <f t="shared" si="65"/>
        <v>2013</v>
      </c>
      <c r="Y432" s="1" t="str">
        <f t="shared" si="66"/>
        <v>1000 to 4999</v>
      </c>
    </row>
    <row r="433" spans="1:25" ht="40.5" x14ac:dyDescent="0.3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17">
        <f t="shared" si="63"/>
        <v>42556.662997685184</v>
      </c>
      <c r="L433" s="17">
        <f t="shared" si="63"/>
        <v>42526.662997685184</v>
      </c>
      <c r="M433" s="5" t="b">
        <v>0</v>
      </c>
      <c r="N433" s="5">
        <v>8</v>
      </c>
      <c r="O433" s="5" t="b">
        <v>0</v>
      </c>
      <c r="P433" s="5" t="s">
        <v>8270</v>
      </c>
      <c r="Q433" s="10">
        <f t="shared" si="58"/>
        <v>13.833333333333334</v>
      </c>
      <c r="R433" s="12">
        <f t="shared" si="59"/>
        <v>0.26666666666666666</v>
      </c>
      <c r="S433" s="13" t="str">
        <f t="shared" si="64"/>
        <v>Film</v>
      </c>
      <c r="T433" s="13" t="str">
        <f t="shared" si="60"/>
        <v>Video Games</v>
      </c>
      <c r="U433" s="18" t="str">
        <f t="shared" si="61"/>
        <v>Jul</v>
      </c>
      <c r="V433" s="18" t="str">
        <f t="shared" si="62"/>
        <v>Jun</v>
      </c>
      <c r="W433" s="1">
        <f t="shared" si="65"/>
        <v>2016</v>
      </c>
      <c r="X433" s="1">
        <f t="shared" si="65"/>
        <v>2016</v>
      </c>
      <c r="Y433" s="1" t="str">
        <f t="shared" si="66"/>
        <v>1000 to 4999</v>
      </c>
    </row>
    <row r="434" spans="1:25" ht="40.5" x14ac:dyDescent="0.3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17">
        <f t="shared" si="63"/>
        <v>42298.51829861111</v>
      </c>
      <c r="L434" s="17">
        <f t="shared" si="63"/>
        <v>42238.51829861111</v>
      </c>
      <c r="M434" s="5" t="b">
        <v>0</v>
      </c>
      <c r="N434" s="5">
        <v>8</v>
      </c>
      <c r="O434" s="5" t="b">
        <v>0</v>
      </c>
      <c r="P434" s="5" t="s">
        <v>8270</v>
      </c>
      <c r="Q434" s="10">
        <f t="shared" si="58"/>
        <v>9.5</v>
      </c>
      <c r="R434" s="12">
        <f t="shared" si="59"/>
        <v>0.13333333333333333</v>
      </c>
      <c r="S434" s="13" t="str">
        <f t="shared" si="64"/>
        <v>Film</v>
      </c>
      <c r="T434" s="13" t="str">
        <f t="shared" si="60"/>
        <v>Video Games</v>
      </c>
      <c r="U434" s="18" t="str">
        <f t="shared" si="61"/>
        <v>Oct</v>
      </c>
      <c r="V434" s="18" t="str">
        <f t="shared" si="62"/>
        <v>Aug</v>
      </c>
      <c r="W434" s="1">
        <f t="shared" si="65"/>
        <v>2015</v>
      </c>
      <c r="X434" s="1">
        <f t="shared" si="65"/>
        <v>2015</v>
      </c>
      <c r="Y434" s="1" t="str">
        <f t="shared" si="66"/>
        <v>5000 to 9999</v>
      </c>
    </row>
    <row r="435" spans="1:25" ht="81" x14ac:dyDescent="0.3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17">
        <f t="shared" si="63"/>
        <v>42288.421550925923</v>
      </c>
      <c r="L435" s="17">
        <f t="shared" si="63"/>
        <v>42228.421550925923</v>
      </c>
      <c r="M435" s="5" t="b">
        <v>0</v>
      </c>
      <c r="N435" s="5">
        <v>0</v>
      </c>
      <c r="O435" s="5" t="b">
        <v>0</v>
      </c>
      <c r="P435" s="5" t="s">
        <v>8270</v>
      </c>
      <c r="Q435" s="10">
        <f t="shared" si="58"/>
        <v>0</v>
      </c>
      <c r="R435" s="12">
        <f t="shared" si="59"/>
        <v>0</v>
      </c>
      <c r="S435" s="13" t="str">
        <f t="shared" si="64"/>
        <v>Film</v>
      </c>
      <c r="T435" s="13" t="str">
        <f t="shared" si="60"/>
        <v>Video Games</v>
      </c>
      <c r="U435" s="18" t="str">
        <f t="shared" si="61"/>
        <v>Oct</v>
      </c>
      <c r="V435" s="18" t="str">
        <f t="shared" si="62"/>
        <v>Aug</v>
      </c>
      <c r="W435" s="1">
        <f t="shared" si="65"/>
        <v>2015</v>
      </c>
      <c r="X435" s="1">
        <f t="shared" si="65"/>
        <v>2015</v>
      </c>
      <c r="Y435" s="1" t="str">
        <f t="shared" si="66"/>
        <v>1000 to 4999</v>
      </c>
    </row>
    <row r="436" spans="1:25" ht="40.5" x14ac:dyDescent="0.3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17">
        <f t="shared" si="63"/>
        <v>41609.667847222219</v>
      </c>
      <c r="L436" s="17">
        <f t="shared" si="63"/>
        <v>41576.626180555555</v>
      </c>
      <c r="M436" s="5" t="b">
        <v>0</v>
      </c>
      <c r="N436" s="5">
        <v>2</v>
      </c>
      <c r="O436" s="5" t="b">
        <v>0</v>
      </c>
      <c r="P436" s="5" t="s">
        <v>8270</v>
      </c>
      <c r="Q436" s="10">
        <f t="shared" si="58"/>
        <v>5</v>
      </c>
      <c r="R436" s="12">
        <f t="shared" si="59"/>
        <v>0.08</v>
      </c>
      <c r="S436" s="13" t="str">
        <f t="shared" si="64"/>
        <v>Film</v>
      </c>
      <c r="T436" s="13" t="str">
        <f t="shared" si="60"/>
        <v>Video Games</v>
      </c>
      <c r="U436" s="18" t="str">
        <f t="shared" si="61"/>
        <v>Dec</v>
      </c>
      <c r="V436" s="18" t="str">
        <f t="shared" si="62"/>
        <v>Oct</v>
      </c>
      <c r="W436" s="1">
        <f t="shared" si="65"/>
        <v>2013</v>
      </c>
      <c r="X436" s="1">
        <f t="shared" si="65"/>
        <v>2013</v>
      </c>
      <c r="Y436" s="1" t="str">
        <f t="shared" si="66"/>
        <v>1000 to 4999</v>
      </c>
    </row>
    <row r="437" spans="1:25" ht="40.5" x14ac:dyDescent="0.3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17">
        <f t="shared" si="63"/>
        <v>41530.539120370369</v>
      </c>
      <c r="L437" s="17">
        <f t="shared" si="63"/>
        <v>41500.539120370369</v>
      </c>
      <c r="M437" s="5" t="b">
        <v>0</v>
      </c>
      <c r="N437" s="5">
        <v>3</v>
      </c>
      <c r="O437" s="5" t="b">
        <v>0</v>
      </c>
      <c r="P437" s="5" t="s">
        <v>8270</v>
      </c>
      <c r="Q437" s="10">
        <f t="shared" si="58"/>
        <v>2.7272727272727275E-3</v>
      </c>
      <c r="R437" s="12">
        <f t="shared" si="59"/>
        <v>2.7272727272727275E-3</v>
      </c>
      <c r="S437" s="13" t="str">
        <f t="shared" si="64"/>
        <v>Film</v>
      </c>
      <c r="T437" s="13" t="str">
        <f t="shared" si="60"/>
        <v>Video Games</v>
      </c>
      <c r="U437" s="18" t="str">
        <f t="shared" si="61"/>
        <v>Sep</v>
      </c>
      <c r="V437" s="18" t="str">
        <f t="shared" si="62"/>
        <v>Aug</v>
      </c>
      <c r="W437" s="1">
        <f t="shared" si="65"/>
        <v>2013</v>
      </c>
      <c r="X437" s="1">
        <f t="shared" si="65"/>
        <v>2013</v>
      </c>
      <c r="Y437" s="1" t="str">
        <f t="shared" si="66"/>
        <v>GREATER THAN 50000</v>
      </c>
    </row>
    <row r="438" spans="1:25" ht="40.5" x14ac:dyDescent="0.3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17">
        <f t="shared" si="63"/>
        <v>41486.154085648144</v>
      </c>
      <c r="L438" s="17">
        <f t="shared" si="63"/>
        <v>41456.154085648144</v>
      </c>
      <c r="M438" s="5" t="b">
        <v>0</v>
      </c>
      <c r="N438" s="5">
        <v>0</v>
      </c>
      <c r="O438" s="5" t="b">
        <v>0</v>
      </c>
      <c r="P438" s="5" t="s">
        <v>8270</v>
      </c>
      <c r="Q438" s="10">
        <f t="shared" si="58"/>
        <v>0</v>
      </c>
      <c r="R438" s="12">
        <f t="shared" si="59"/>
        <v>0</v>
      </c>
      <c r="S438" s="13" t="str">
        <f t="shared" si="64"/>
        <v>Film</v>
      </c>
      <c r="T438" s="13" t="str">
        <f t="shared" si="60"/>
        <v>Video Games</v>
      </c>
      <c r="U438" s="18" t="str">
        <f t="shared" si="61"/>
        <v>Jul</v>
      </c>
      <c r="V438" s="18" t="str">
        <f t="shared" si="62"/>
        <v>Jul</v>
      </c>
      <c r="W438" s="1">
        <f t="shared" si="65"/>
        <v>2013</v>
      </c>
      <c r="X438" s="1">
        <f t="shared" si="65"/>
        <v>2013</v>
      </c>
      <c r="Y438" s="1" t="str">
        <f t="shared" si="66"/>
        <v>1000 to 4999</v>
      </c>
    </row>
    <row r="439" spans="1:25" ht="40.5" x14ac:dyDescent="0.3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17">
        <f t="shared" si="63"/>
        <v>42651.110254629624</v>
      </c>
      <c r="L439" s="17">
        <f t="shared" si="63"/>
        <v>42591.110254629624</v>
      </c>
      <c r="M439" s="5" t="b">
        <v>0</v>
      </c>
      <c r="N439" s="5">
        <v>0</v>
      </c>
      <c r="O439" s="5" t="b">
        <v>0</v>
      </c>
      <c r="P439" s="5" t="s">
        <v>8270</v>
      </c>
      <c r="Q439" s="10">
        <f t="shared" si="58"/>
        <v>0</v>
      </c>
      <c r="R439" s="12">
        <f t="shared" si="59"/>
        <v>0</v>
      </c>
      <c r="S439" s="13" t="str">
        <f t="shared" si="64"/>
        <v>Film</v>
      </c>
      <c r="T439" s="13" t="str">
        <f t="shared" si="60"/>
        <v>Video Games</v>
      </c>
      <c r="U439" s="18" t="str">
        <f t="shared" si="61"/>
        <v>Oct</v>
      </c>
      <c r="V439" s="18" t="str">
        <f t="shared" si="62"/>
        <v>Aug</v>
      </c>
      <c r="W439" s="1">
        <f t="shared" si="65"/>
        <v>2016</v>
      </c>
      <c r="X439" s="1">
        <f t="shared" si="65"/>
        <v>2016</v>
      </c>
      <c r="Y439" s="1" t="str">
        <f t="shared" si="66"/>
        <v>5000 to 9999</v>
      </c>
    </row>
    <row r="440" spans="1:25" ht="40.5" x14ac:dyDescent="0.3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17">
        <f t="shared" si="63"/>
        <v>42326.094421296293</v>
      </c>
      <c r="L440" s="17">
        <f t="shared" si="63"/>
        <v>42296.052754629629</v>
      </c>
      <c r="M440" s="5" t="b">
        <v>0</v>
      </c>
      <c r="N440" s="5">
        <v>11</v>
      </c>
      <c r="O440" s="5" t="b">
        <v>0</v>
      </c>
      <c r="P440" s="5" t="s">
        <v>8270</v>
      </c>
      <c r="Q440" s="10">
        <f t="shared" si="58"/>
        <v>9.3800000000000008</v>
      </c>
      <c r="R440" s="12">
        <f t="shared" si="59"/>
        <v>5.5E-2</v>
      </c>
      <c r="S440" s="13" t="str">
        <f t="shared" si="64"/>
        <v>Film</v>
      </c>
      <c r="T440" s="13" t="str">
        <f t="shared" si="60"/>
        <v>Video Games</v>
      </c>
      <c r="U440" s="18" t="str">
        <f t="shared" si="61"/>
        <v>Nov</v>
      </c>
      <c r="V440" s="18" t="str">
        <f t="shared" si="62"/>
        <v>Oct</v>
      </c>
      <c r="W440" s="1">
        <f t="shared" si="65"/>
        <v>2015</v>
      </c>
      <c r="X440" s="1">
        <f t="shared" si="65"/>
        <v>2015</v>
      </c>
      <c r="Y440" s="1" t="str">
        <f t="shared" si="66"/>
        <v>20000 to 24999</v>
      </c>
    </row>
    <row r="441" spans="1:25" ht="40.5" x14ac:dyDescent="0.3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17">
        <f t="shared" si="63"/>
        <v>41929.553449074076</v>
      </c>
      <c r="L441" s="17">
        <f t="shared" si="63"/>
        <v>41919.553449074076</v>
      </c>
      <c r="M441" s="5" t="b">
        <v>0</v>
      </c>
      <c r="N441" s="5">
        <v>0</v>
      </c>
      <c r="O441" s="5" t="b">
        <v>0</v>
      </c>
      <c r="P441" s="5" t="s">
        <v>8270</v>
      </c>
      <c r="Q441" s="10">
        <f t="shared" si="58"/>
        <v>0</v>
      </c>
      <c r="R441" s="12">
        <f t="shared" si="59"/>
        <v>0</v>
      </c>
      <c r="S441" s="13" t="str">
        <f t="shared" si="64"/>
        <v>Film</v>
      </c>
      <c r="T441" s="13" t="str">
        <f t="shared" si="60"/>
        <v>Video Games</v>
      </c>
      <c r="U441" s="18" t="str">
        <f t="shared" si="61"/>
        <v>Oct</v>
      </c>
      <c r="V441" s="18" t="str">
        <f t="shared" si="62"/>
        <v>Oct</v>
      </c>
      <c r="W441" s="1">
        <f t="shared" si="65"/>
        <v>2014</v>
      </c>
      <c r="X441" s="1">
        <f t="shared" si="65"/>
        <v>2014</v>
      </c>
      <c r="Y441" s="1" t="str">
        <f t="shared" si="66"/>
        <v>Less than 1000</v>
      </c>
    </row>
    <row r="442" spans="1:25" ht="40.5" x14ac:dyDescent="0.3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17">
        <f t="shared" si="63"/>
        <v>42453.735567129632</v>
      </c>
      <c r="L442" s="17">
        <f t="shared" si="63"/>
        <v>42423.777233796289</v>
      </c>
      <c r="M442" s="5" t="b">
        <v>0</v>
      </c>
      <c r="N442" s="5">
        <v>1</v>
      </c>
      <c r="O442" s="5" t="b">
        <v>0</v>
      </c>
      <c r="P442" s="5" t="s">
        <v>8270</v>
      </c>
      <c r="Q442" s="10">
        <f t="shared" si="58"/>
        <v>0.1</v>
      </c>
      <c r="R442" s="12">
        <f t="shared" si="59"/>
        <v>0.02</v>
      </c>
      <c r="S442" s="13" t="str">
        <f t="shared" si="64"/>
        <v>Film</v>
      </c>
      <c r="T442" s="13" t="str">
        <f t="shared" si="60"/>
        <v>Video Games</v>
      </c>
      <c r="U442" s="18" t="str">
        <f t="shared" si="61"/>
        <v>Mar</v>
      </c>
      <c r="V442" s="18" t="str">
        <f t="shared" si="62"/>
        <v>Feb</v>
      </c>
      <c r="W442" s="1">
        <f t="shared" si="65"/>
        <v>2016</v>
      </c>
      <c r="X442" s="1">
        <f t="shared" si="65"/>
        <v>2016</v>
      </c>
      <c r="Y442" s="1" t="str">
        <f t="shared" si="66"/>
        <v>5000 to 9999</v>
      </c>
    </row>
    <row r="443" spans="1:25" ht="40.5" x14ac:dyDescent="0.3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17">
        <f t="shared" si="63"/>
        <v>41580.585601851846</v>
      </c>
      <c r="L443" s="17">
        <f t="shared" si="63"/>
        <v>41550.585601851846</v>
      </c>
      <c r="M443" s="5" t="b">
        <v>0</v>
      </c>
      <c r="N443" s="5">
        <v>0</v>
      </c>
      <c r="O443" s="5" t="b">
        <v>0</v>
      </c>
      <c r="P443" s="5" t="s">
        <v>8270</v>
      </c>
      <c r="Q443" s="10">
        <f t="shared" si="58"/>
        <v>0</v>
      </c>
      <c r="R443" s="12">
        <f t="shared" si="59"/>
        <v>0</v>
      </c>
      <c r="S443" s="13" t="str">
        <f t="shared" si="64"/>
        <v>Film</v>
      </c>
      <c r="T443" s="13" t="str">
        <f t="shared" si="60"/>
        <v>Video Games</v>
      </c>
      <c r="U443" s="18" t="str">
        <f t="shared" si="61"/>
        <v>Nov</v>
      </c>
      <c r="V443" s="18" t="str">
        <f t="shared" si="62"/>
        <v>Oct</v>
      </c>
      <c r="W443" s="1">
        <f t="shared" si="65"/>
        <v>2013</v>
      </c>
      <c r="X443" s="1">
        <f t="shared" si="65"/>
        <v>2013</v>
      </c>
      <c r="Y443" s="1" t="str">
        <f t="shared" si="66"/>
        <v>Less than 1000</v>
      </c>
    </row>
    <row r="444" spans="1:25" x14ac:dyDescent="0.3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17">
        <f t="shared" si="63"/>
        <v>42054.680358796293</v>
      </c>
      <c r="L444" s="17">
        <f t="shared" si="63"/>
        <v>42024.680358796293</v>
      </c>
      <c r="M444" s="5" t="b">
        <v>0</v>
      </c>
      <c r="N444" s="5">
        <v>17</v>
      </c>
      <c r="O444" s="5" t="b">
        <v>0</v>
      </c>
      <c r="P444" s="5" t="s">
        <v>8270</v>
      </c>
      <c r="Q444" s="10">
        <f t="shared" si="58"/>
        <v>39.358823529411765</v>
      </c>
      <c r="R444" s="12">
        <f t="shared" si="59"/>
        <v>0.1</v>
      </c>
      <c r="S444" s="13" t="str">
        <f t="shared" si="64"/>
        <v>Film</v>
      </c>
      <c r="T444" s="13" t="str">
        <f t="shared" si="60"/>
        <v>Video Games</v>
      </c>
      <c r="U444" s="18" t="str">
        <f t="shared" si="61"/>
        <v>Feb</v>
      </c>
      <c r="V444" s="18" t="str">
        <f t="shared" si="62"/>
        <v>Jan</v>
      </c>
      <c r="W444" s="1">
        <f t="shared" si="65"/>
        <v>2015</v>
      </c>
      <c r="X444" s="1">
        <f t="shared" si="65"/>
        <v>2015</v>
      </c>
      <c r="Y444" s="1" t="str">
        <f t="shared" si="66"/>
        <v>15000 to 19999</v>
      </c>
    </row>
    <row r="445" spans="1:25" ht="40.5" x14ac:dyDescent="0.3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17">
        <f t="shared" si="63"/>
        <v>41679.806724537033</v>
      </c>
      <c r="L445" s="17">
        <f t="shared" si="63"/>
        <v>41649.806724537033</v>
      </c>
      <c r="M445" s="5" t="b">
        <v>0</v>
      </c>
      <c r="N445" s="5">
        <v>2</v>
      </c>
      <c r="O445" s="5" t="b">
        <v>0</v>
      </c>
      <c r="P445" s="5" t="s">
        <v>8270</v>
      </c>
      <c r="Q445" s="10">
        <f t="shared" si="58"/>
        <v>0.1</v>
      </c>
      <c r="R445" s="12">
        <f t="shared" si="59"/>
        <v>0.02</v>
      </c>
      <c r="S445" s="13" t="str">
        <f t="shared" si="64"/>
        <v>Film</v>
      </c>
      <c r="T445" s="13" t="str">
        <f t="shared" si="60"/>
        <v>Video Games</v>
      </c>
      <c r="U445" s="18" t="str">
        <f t="shared" si="61"/>
        <v>Feb</v>
      </c>
      <c r="V445" s="18" t="str">
        <f t="shared" si="62"/>
        <v>Jan</v>
      </c>
      <c r="W445" s="1">
        <f t="shared" si="65"/>
        <v>2014</v>
      </c>
      <c r="X445" s="1">
        <f t="shared" si="65"/>
        <v>2014</v>
      </c>
      <c r="Y445" s="1" t="str">
        <f t="shared" si="66"/>
        <v>10000 to 14999</v>
      </c>
    </row>
    <row r="446" spans="1:25" ht="40.5" x14ac:dyDescent="0.3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17">
        <f t="shared" si="63"/>
        <v>40954.69862268518</v>
      </c>
      <c r="L446" s="17">
        <f t="shared" si="63"/>
        <v>40894.69862268518</v>
      </c>
      <c r="M446" s="5" t="b">
        <v>0</v>
      </c>
      <c r="N446" s="5">
        <v>1</v>
      </c>
      <c r="O446" s="5" t="b">
        <v>0</v>
      </c>
      <c r="P446" s="5" t="s">
        <v>8270</v>
      </c>
      <c r="Q446" s="10">
        <f t="shared" si="58"/>
        <v>5</v>
      </c>
      <c r="R446" s="12">
        <f t="shared" si="59"/>
        <v>0.1</v>
      </c>
      <c r="S446" s="13" t="str">
        <f t="shared" si="64"/>
        <v>Film</v>
      </c>
      <c r="T446" s="13" t="str">
        <f t="shared" si="60"/>
        <v>Video Games</v>
      </c>
      <c r="U446" s="18" t="str">
        <f t="shared" si="61"/>
        <v>Feb</v>
      </c>
      <c r="V446" s="18" t="str">
        <f t="shared" si="62"/>
        <v>Dec</v>
      </c>
      <c r="W446" s="1">
        <f t="shared" si="65"/>
        <v>2012</v>
      </c>
      <c r="X446" s="1">
        <f t="shared" si="65"/>
        <v>2011</v>
      </c>
      <c r="Y446" s="1" t="str">
        <f t="shared" si="66"/>
        <v>1000 to 4999</v>
      </c>
    </row>
    <row r="447" spans="1:25" ht="60.75" x14ac:dyDescent="0.3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17">
        <f t="shared" si="63"/>
        <v>42145.127025462956</v>
      </c>
      <c r="L447" s="17">
        <f t="shared" si="63"/>
        <v>42130.127025462956</v>
      </c>
      <c r="M447" s="5" t="b">
        <v>0</v>
      </c>
      <c r="N447" s="5">
        <v>2</v>
      </c>
      <c r="O447" s="5" t="b">
        <v>0</v>
      </c>
      <c r="P447" s="5" t="s">
        <v>8270</v>
      </c>
      <c r="Q447" s="10">
        <f t="shared" si="58"/>
        <v>3.3333333333333335E-3</v>
      </c>
      <c r="R447" s="12">
        <f t="shared" si="59"/>
        <v>3.3333333333333335E-3</v>
      </c>
      <c r="S447" s="13" t="str">
        <f t="shared" si="64"/>
        <v>Film</v>
      </c>
      <c r="T447" s="13" t="str">
        <f t="shared" si="60"/>
        <v>Video Games</v>
      </c>
      <c r="U447" s="18" t="str">
        <f t="shared" si="61"/>
        <v>May</v>
      </c>
      <c r="V447" s="18" t="str">
        <f t="shared" si="62"/>
        <v>May</v>
      </c>
      <c r="W447" s="1">
        <f t="shared" si="65"/>
        <v>2015</v>
      </c>
      <c r="X447" s="1">
        <f t="shared" si="65"/>
        <v>2015</v>
      </c>
      <c r="Y447" s="1" t="str">
        <f t="shared" si="66"/>
        <v>GREATER THAN 50000</v>
      </c>
    </row>
    <row r="448" spans="1:25" ht="40.5" x14ac:dyDescent="0.3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17">
        <f t="shared" si="63"/>
        <v>42066.875231481477</v>
      </c>
      <c r="L448" s="17">
        <f t="shared" si="63"/>
        <v>42036.875231481477</v>
      </c>
      <c r="M448" s="5" t="b">
        <v>0</v>
      </c>
      <c r="N448" s="5">
        <v>16</v>
      </c>
      <c r="O448" s="5" t="b">
        <v>0</v>
      </c>
      <c r="P448" s="5" t="s">
        <v>8270</v>
      </c>
      <c r="Q448" s="10">
        <f t="shared" si="58"/>
        <v>7.2952380952380951</v>
      </c>
      <c r="R448" s="12">
        <f t="shared" si="59"/>
        <v>0.15238095238095239</v>
      </c>
      <c r="S448" s="13" t="str">
        <f t="shared" si="64"/>
        <v>Film</v>
      </c>
      <c r="T448" s="13" t="str">
        <f t="shared" si="60"/>
        <v>Video Games</v>
      </c>
      <c r="U448" s="18" t="str">
        <f t="shared" si="61"/>
        <v>Mar</v>
      </c>
      <c r="V448" s="18" t="str">
        <f t="shared" si="62"/>
        <v>Feb</v>
      </c>
      <c r="W448" s="1">
        <f t="shared" si="65"/>
        <v>2015</v>
      </c>
      <c r="X448" s="1">
        <f t="shared" si="65"/>
        <v>2015</v>
      </c>
      <c r="Y448" s="1" t="str">
        <f t="shared" si="66"/>
        <v>10000 to 14999</v>
      </c>
    </row>
    <row r="449" spans="1:25" ht="40.5" x14ac:dyDescent="0.3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17">
        <f t="shared" si="63"/>
        <v>41356.305127314808</v>
      </c>
      <c r="L449" s="17">
        <f t="shared" si="63"/>
        <v>41331.34679398148</v>
      </c>
      <c r="M449" s="5" t="b">
        <v>0</v>
      </c>
      <c r="N449" s="5">
        <v>1</v>
      </c>
      <c r="O449" s="5" t="b">
        <v>0</v>
      </c>
      <c r="P449" s="5" t="s">
        <v>8270</v>
      </c>
      <c r="Q449" s="10">
        <f t="shared" si="58"/>
        <v>1.6666666666666666E-2</v>
      </c>
      <c r="R449" s="12">
        <f t="shared" si="59"/>
        <v>3.3333333333333335E-3</v>
      </c>
      <c r="S449" s="13" t="str">
        <f t="shared" si="64"/>
        <v>Film</v>
      </c>
      <c r="T449" s="13" t="str">
        <f t="shared" si="60"/>
        <v>Video Games</v>
      </c>
      <c r="U449" s="18" t="str">
        <f t="shared" si="61"/>
        <v>Mar</v>
      </c>
      <c r="V449" s="18" t="str">
        <f t="shared" si="62"/>
        <v>Feb</v>
      </c>
      <c r="W449" s="1">
        <f t="shared" si="65"/>
        <v>2013</v>
      </c>
      <c r="X449" s="1">
        <f t="shared" si="65"/>
        <v>2013</v>
      </c>
      <c r="Y449" s="1" t="str">
        <f t="shared" si="66"/>
        <v>30000 to 34999</v>
      </c>
    </row>
    <row r="450" spans="1:25" ht="40.5" x14ac:dyDescent="0.3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17">
        <f t="shared" si="63"/>
        <v>41773.549710648142</v>
      </c>
      <c r="L450" s="17">
        <f t="shared" si="63"/>
        <v>41753.549710648142</v>
      </c>
      <c r="M450" s="5" t="b">
        <v>0</v>
      </c>
      <c r="N450" s="5">
        <v>4</v>
      </c>
      <c r="O450" s="5" t="b">
        <v>0</v>
      </c>
      <c r="P450" s="5" t="s">
        <v>8270</v>
      </c>
      <c r="Q450" s="10">
        <f t="shared" ref="Q450:Q513" si="67">100*E450/D450</f>
        <v>3.2804000000000002</v>
      </c>
      <c r="R450" s="12">
        <f t="shared" ref="R450:R513" si="68">100*N450/D450</f>
        <v>0.16</v>
      </c>
      <c r="S450" s="13" t="str">
        <f t="shared" si="64"/>
        <v>Film</v>
      </c>
      <c r="T450" s="13" t="str">
        <f t="shared" ref="T450:T513" si="69">IF(ISNUMBER(SEARCH("television",P450)),"Video/Televison",IF(ISNUMBER(SEARCH("documentary",P450)),"Video/Documentary",IF(ISNUMBER(SEARCH("drama",P450)),"Video/Drama",IF(ISNUMBER(SEARCH("science",P450)),"Video/Science Fiction",IF(ISNUMBER(SEARCH("shorts",P450)),"Video/Shorts",IF(ISNUMBER(SEARCH("Trucks",P450)),"Food Trucks",IF(ISNUMBER(SEARCH("restaurants",P450)),"Restaurants",IF(ISNUMBER(SEARCH("small",P450)),"Small Batch",IF(ISNUMBER(SEARCH("mobile",P450)),"Mobile Games",IF(ISNUMBER(SEARCH("tabletop",P450)),"Tabletop Games",IF(ISNUMBER(SEARCH("video",P450)),"Video Games",IF(ISNUMBER(SEARCH("audio",P450)),"Audio",IF(ISNUMBER(SEARCH("classical",P450)),"Classical",IF(ISNUMBER(SEARCH("electric",P450)),"Electric Music",IF(ISNUMBER(SEARCH("faith",P450)),"Faith",IF(ISNUMBER(SEARCH("indie",P450)),"Indie Music",IF(ISNUMBER(SEARCH("jazz",P450)),"Jazz",IF(ISNUMBER(SEARCH("metal",P450)),"Metal",IF(ISNUMBER(SEARCH("pop",P450)),"Pop",IF(ISNUMBER(SEARCH("world",P450)),"World Music",IF(ISNUMBER(SEARCH("plays",P450)),"Plays",IF(ISNUMBER(SEARCH("spaces",P450)),"Spaces",IF(ISNUMBER(SEARCH("marker",P450)),"Markerpaces",IF(ISNUMBER(SEARCH("exploration",P450)),"Space Exploration",IF(ISNUMBER(SEARCH("wearables",P450)),"Wearables",IF(ISNUMBER(SEARCH("web",P450)),"Web",IF(ISNUMBER(SEARCH("hardware",P450)),"Hardware",IF(ISNUMBER(SEARCH("nature",P450)),"Nature",IF(ISNUMBER(SEARCH("people",P450)),"People",IF(ISNUMBER(SEARCH("photobooks",P450)),"Photobooks",IF(ISNUMBER(SEARCH("places",P450)),"Places",IF(ISNUMBER(SEARCH("nonfiction",P450)),"Nonfiction",IF(ISNUMBER(SEARCH("fiction",P450)),"fiction",IF(ISNUMBER(SEARCH("radio",P450)),"Radio &amp; Podcast",IF(ISNUMBER(SEARCH("translation",P450)),"Translation",IF(ISNUMBER(SEARCH("musical",P450)),"Musical",IF(ISNUMBER(SEARCH("rock",P450)),"Rock",IF(ISNUMBER(SEARCH("books",P450)),"Books",IF(ISNUMBER(SEARCH("music/electronic",P450)),"Electronic Music",IF(ISNUMBER(SEARCH("gadgets",P450)),"Gadgets"))))))))))))))))))))))))))))))))))))))))</f>
        <v>Video Games</v>
      </c>
      <c r="U450" s="18" t="str">
        <f t="shared" ref="U450:U513" si="70">TEXT((I450/86400)+25569+(-5/24), "mmm")</f>
        <v>May</v>
      </c>
      <c r="V450" s="18" t="str">
        <f t="shared" ref="V450:V513" si="71">TEXT((J450/86400)+25569+(-5/24), "mmm")</f>
        <v>Apr</v>
      </c>
      <c r="W450" s="1">
        <f t="shared" si="65"/>
        <v>2014</v>
      </c>
      <c r="X450" s="1">
        <f t="shared" si="65"/>
        <v>2014</v>
      </c>
      <c r="Y450" s="1" t="str">
        <f t="shared" si="66"/>
        <v>1000 to 4999</v>
      </c>
    </row>
    <row r="451" spans="1:25" ht="40.5" x14ac:dyDescent="0.3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17">
        <f t="shared" ref="K451:L514" si="72">(I451/86400)+25569+(-5/24)</f>
        <v>41564.359780092593</v>
      </c>
      <c r="L451" s="17">
        <f t="shared" si="72"/>
        <v>41534.359780092593</v>
      </c>
      <c r="M451" s="5" t="b">
        <v>0</v>
      </c>
      <c r="N451" s="5">
        <v>5</v>
      </c>
      <c r="O451" s="5" t="b">
        <v>0</v>
      </c>
      <c r="P451" s="5" t="s">
        <v>8270</v>
      </c>
      <c r="Q451" s="10">
        <f t="shared" si="67"/>
        <v>2.25</v>
      </c>
      <c r="R451" s="12">
        <f t="shared" si="68"/>
        <v>0.25</v>
      </c>
      <c r="S451" s="13" t="str">
        <f t="shared" ref="S451:S514" si="73">IF(ISNUMBER(SEARCH("film",P451)),"Film",IF(ISNUMBER(SEARCH("theater",P451)),"Theater",IF(ISNUMBER(SEARCH("music",P451)),"Music",IF(ISNUMBER(SEARCH("technology",P451)),"Technology",IF(ISNUMBER(SEARCH("journalism",P451)),"Journalism",IF(ISNUMBER(SEARCH("games",P451)),"Games",IF(ISNUMBER(SEARCH("food",P451)),"Food",IF(ISNUMBER(SEARCH("photography",P451)),"Photography",IF(ISNUMBER(SEARCH("publishing",P451)),"Publishing")))))))))</f>
        <v>Film</v>
      </c>
      <c r="T451" s="13" t="str">
        <f t="shared" si="69"/>
        <v>Video Games</v>
      </c>
      <c r="U451" s="18" t="str">
        <f t="shared" si="70"/>
        <v>Oct</v>
      </c>
      <c r="V451" s="18" t="str">
        <f t="shared" si="71"/>
        <v>Sep</v>
      </c>
      <c r="W451" s="1">
        <f t="shared" ref="W451:X514" si="74">YEAR(K451)</f>
        <v>2013</v>
      </c>
      <c r="X451" s="1">
        <f t="shared" si="74"/>
        <v>2013</v>
      </c>
      <c r="Y451" s="1" t="str">
        <f t="shared" ref="Y451:Y514" si="75">IF(D451&lt;1000,"Less than 1000", IF(AND(D451&gt;=1000,D451&lt;5000),"1000 to 4999",IF(AND(D451&gt;=5000,D451&lt;10000),"5000 to 9999",IF(AND(D451&gt;=10000,D451&lt;15000),"10000 to 14999",IF(AND(D451&gt;=15000,D451&lt;20000),"15000 to 19999",IF(AND(D451&gt;=20000,D451&lt;25000),"20000 to 24999",IF(AND(D451&gt;=25000,D451&lt;30000),"25000 to 29999",IF(AND(D451&gt;=30000,D451&lt;35000),"30000 to 34999",IF(AND(D451&gt;=35000,D451&lt;40000),"35000 to 39999",IF(AND(D451&gt;=40000,D451&lt;45000),"40000 to 44999",IF(AND(D451&gt;=45000,D451&lt;50000),"45000 to 49999",IF(D451&gt;=50000,"GREATER THAN 50000"))))))))))))</f>
        <v>1000 to 4999</v>
      </c>
    </row>
    <row r="452" spans="1:25" ht="40.5" x14ac:dyDescent="0.3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17">
        <f t="shared" si="72"/>
        <v>41684.73842592592</v>
      </c>
      <c r="L452" s="17">
        <f t="shared" si="72"/>
        <v>41654.73842592592</v>
      </c>
      <c r="M452" s="5" t="b">
        <v>0</v>
      </c>
      <c r="N452" s="5">
        <v>7</v>
      </c>
      <c r="O452" s="5" t="b">
        <v>0</v>
      </c>
      <c r="P452" s="5" t="s">
        <v>8270</v>
      </c>
      <c r="Q452" s="10">
        <f t="shared" si="67"/>
        <v>0.79200000000000004</v>
      </c>
      <c r="R452" s="12">
        <f t="shared" si="68"/>
        <v>1.4E-2</v>
      </c>
      <c r="S452" s="13" t="str">
        <f t="shared" si="73"/>
        <v>Film</v>
      </c>
      <c r="T452" s="13" t="str">
        <f t="shared" si="69"/>
        <v>Video Games</v>
      </c>
      <c r="U452" s="18" t="str">
        <f t="shared" si="70"/>
        <v>Feb</v>
      </c>
      <c r="V452" s="18" t="str">
        <f t="shared" si="71"/>
        <v>Jan</v>
      </c>
      <c r="W452" s="1">
        <f t="shared" si="74"/>
        <v>2014</v>
      </c>
      <c r="X452" s="1">
        <f t="shared" si="74"/>
        <v>2014</v>
      </c>
      <c r="Y452" s="1" t="str">
        <f t="shared" si="75"/>
        <v>GREATER THAN 50000</v>
      </c>
    </row>
    <row r="453" spans="1:25" ht="40.5" x14ac:dyDescent="0.3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17">
        <f t="shared" si="72"/>
        <v>41664.506840277776</v>
      </c>
      <c r="L453" s="17">
        <f t="shared" si="72"/>
        <v>41634.506840277776</v>
      </c>
      <c r="M453" s="5" t="b">
        <v>0</v>
      </c>
      <c r="N453" s="5">
        <v>0</v>
      </c>
      <c r="O453" s="5" t="b">
        <v>0</v>
      </c>
      <c r="P453" s="5" t="s">
        <v>8270</v>
      </c>
      <c r="Q453" s="10">
        <f t="shared" si="67"/>
        <v>0</v>
      </c>
      <c r="R453" s="12">
        <f t="shared" si="68"/>
        <v>0</v>
      </c>
      <c r="S453" s="13" t="str">
        <f t="shared" si="73"/>
        <v>Film</v>
      </c>
      <c r="T453" s="13" t="str">
        <f t="shared" si="69"/>
        <v>Video Games</v>
      </c>
      <c r="U453" s="18" t="str">
        <f t="shared" si="70"/>
        <v>Jan</v>
      </c>
      <c r="V453" s="18" t="str">
        <f t="shared" si="71"/>
        <v>Dec</v>
      </c>
      <c r="W453" s="1">
        <f t="shared" si="74"/>
        <v>2014</v>
      </c>
      <c r="X453" s="1">
        <f t="shared" si="74"/>
        <v>2013</v>
      </c>
      <c r="Y453" s="1" t="str">
        <f t="shared" si="75"/>
        <v>20000 to 24999</v>
      </c>
    </row>
    <row r="454" spans="1:25" ht="40.5" x14ac:dyDescent="0.3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17">
        <f t="shared" si="72"/>
        <v>42137.49554398148</v>
      </c>
      <c r="L454" s="17">
        <f t="shared" si="72"/>
        <v>42107.49554398148</v>
      </c>
      <c r="M454" s="5" t="b">
        <v>0</v>
      </c>
      <c r="N454" s="5">
        <v>12</v>
      </c>
      <c r="O454" s="5" t="b">
        <v>0</v>
      </c>
      <c r="P454" s="5" t="s">
        <v>8270</v>
      </c>
      <c r="Q454" s="10">
        <f t="shared" si="67"/>
        <v>64</v>
      </c>
      <c r="R454" s="12">
        <f t="shared" si="68"/>
        <v>1.6</v>
      </c>
      <c r="S454" s="13" t="str">
        <f t="shared" si="73"/>
        <v>Film</v>
      </c>
      <c r="T454" s="13" t="str">
        <f t="shared" si="69"/>
        <v>Video Games</v>
      </c>
      <c r="U454" s="18" t="str">
        <f t="shared" si="70"/>
        <v>May</v>
      </c>
      <c r="V454" s="18" t="str">
        <f t="shared" si="71"/>
        <v>Apr</v>
      </c>
      <c r="W454" s="1">
        <f t="shared" si="74"/>
        <v>2015</v>
      </c>
      <c r="X454" s="1">
        <f t="shared" si="74"/>
        <v>2015</v>
      </c>
      <c r="Y454" s="1" t="str">
        <f t="shared" si="75"/>
        <v>Less than 1000</v>
      </c>
    </row>
    <row r="455" spans="1:25" ht="40.5" x14ac:dyDescent="0.3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17">
        <f t="shared" si="72"/>
        <v>42054.616655092592</v>
      </c>
      <c r="L455" s="17">
        <f t="shared" si="72"/>
        <v>42038.616655092592</v>
      </c>
      <c r="M455" s="5" t="b">
        <v>0</v>
      </c>
      <c r="N455" s="5">
        <v>2</v>
      </c>
      <c r="O455" s="5" t="b">
        <v>0</v>
      </c>
      <c r="P455" s="5" t="s">
        <v>8270</v>
      </c>
      <c r="Q455" s="10">
        <f t="shared" si="67"/>
        <v>2.7404479578392621E-2</v>
      </c>
      <c r="R455" s="12">
        <f t="shared" si="68"/>
        <v>2.1080368906455861E-3</v>
      </c>
      <c r="S455" s="13" t="str">
        <f t="shared" si="73"/>
        <v>Film</v>
      </c>
      <c r="T455" s="13" t="str">
        <f t="shared" si="69"/>
        <v>Video Games</v>
      </c>
      <c r="U455" s="18" t="str">
        <f t="shared" si="70"/>
        <v>Feb</v>
      </c>
      <c r="V455" s="18" t="str">
        <f t="shared" si="71"/>
        <v>Feb</v>
      </c>
      <c r="W455" s="1">
        <f t="shared" si="74"/>
        <v>2015</v>
      </c>
      <c r="X455" s="1">
        <f t="shared" si="74"/>
        <v>2015</v>
      </c>
      <c r="Y455" s="1" t="str">
        <f t="shared" si="75"/>
        <v>GREATER THAN 50000</v>
      </c>
    </row>
    <row r="456" spans="1:25" ht="40.5" x14ac:dyDescent="0.3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17">
        <f t="shared" si="72"/>
        <v>41969.343055555553</v>
      </c>
      <c r="L456" s="17">
        <f t="shared" si="72"/>
        <v>41938.508923611109</v>
      </c>
      <c r="M456" s="5" t="b">
        <v>0</v>
      </c>
      <c r="N456" s="5">
        <v>5</v>
      </c>
      <c r="O456" s="5" t="b">
        <v>0</v>
      </c>
      <c r="P456" s="5" t="s">
        <v>8270</v>
      </c>
      <c r="Q456" s="10">
        <f t="shared" si="67"/>
        <v>0.82</v>
      </c>
      <c r="R456" s="12">
        <f t="shared" si="68"/>
        <v>0.05</v>
      </c>
      <c r="S456" s="13" t="str">
        <f t="shared" si="73"/>
        <v>Film</v>
      </c>
      <c r="T456" s="13" t="str">
        <f t="shared" si="69"/>
        <v>Video Games</v>
      </c>
      <c r="U456" s="18" t="str">
        <f t="shared" si="70"/>
        <v>Nov</v>
      </c>
      <c r="V456" s="18" t="str">
        <f t="shared" si="71"/>
        <v>Oct</v>
      </c>
      <c r="W456" s="1">
        <f t="shared" si="74"/>
        <v>2014</v>
      </c>
      <c r="X456" s="1">
        <f t="shared" si="74"/>
        <v>2014</v>
      </c>
      <c r="Y456" s="1" t="str">
        <f t="shared" si="75"/>
        <v>10000 to 14999</v>
      </c>
    </row>
    <row r="457" spans="1:25" ht="40.5" x14ac:dyDescent="0.3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17">
        <f t="shared" si="72"/>
        <v>41015.813194444439</v>
      </c>
      <c r="L457" s="17">
        <f t="shared" si="72"/>
        <v>40970.794236111113</v>
      </c>
      <c r="M457" s="5" t="b">
        <v>0</v>
      </c>
      <c r="N457" s="5">
        <v>2</v>
      </c>
      <c r="O457" s="5" t="b">
        <v>0</v>
      </c>
      <c r="P457" s="5" t="s">
        <v>8270</v>
      </c>
      <c r="Q457" s="10">
        <f t="shared" si="67"/>
        <v>6.9230769230769235E-2</v>
      </c>
      <c r="R457" s="12">
        <f t="shared" si="68"/>
        <v>3.0769230769230769E-3</v>
      </c>
      <c r="S457" s="13" t="str">
        <f t="shared" si="73"/>
        <v>Film</v>
      </c>
      <c r="T457" s="13" t="str">
        <f t="shared" si="69"/>
        <v>Video Games</v>
      </c>
      <c r="U457" s="18" t="str">
        <f t="shared" si="70"/>
        <v>Apr</v>
      </c>
      <c r="V457" s="18" t="str">
        <f t="shared" si="71"/>
        <v>Mar</v>
      </c>
      <c r="W457" s="1">
        <f t="shared" si="74"/>
        <v>2012</v>
      </c>
      <c r="X457" s="1">
        <f t="shared" si="74"/>
        <v>2012</v>
      </c>
      <c r="Y457" s="1" t="str">
        <f t="shared" si="75"/>
        <v>GREATER THAN 50000</v>
      </c>
    </row>
    <row r="458" spans="1:25" ht="60.75" x14ac:dyDescent="0.3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17">
        <f t="shared" si="72"/>
        <v>41568.957638888889</v>
      </c>
      <c r="L458" s="17">
        <f t="shared" si="72"/>
        <v>41547.486122685186</v>
      </c>
      <c r="M458" s="5" t="b">
        <v>0</v>
      </c>
      <c r="N458" s="5">
        <v>3</v>
      </c>
      <c r="O458" s="5" t="b">
        <v>0</v>
      </c>
      <c r="P458" s="5" t="s">
        <v>8270</v>
      </c>
      <c r="Q458" s="10">
        <f t="shared" si="67"/>
        <v>0.68631863186318631</v>
      </c>
      <c r="R458" s="12">
        <f t="shared" si="68"/>
        <v>3.3753375337533753E-2</v>
      </c>
      <c r="S458" s="13" t="str">
        <f t="shared" si="73"/>
        <v>Film</v>
      </c>
      <c r="T458" s="13" t="str">
        <f t="shared" si="69"/>
        <v>Video Games</v>
      </c>
      <c r="U458" s="18" t="str">
        <f t="shared" si="70"/>
        <v>Oct</v>
      </c>
      <c r="V458" s="18" t="str">
        <f t="shared" si="71"/>
        <v>Sep</v>
      </c>
      <c r="W458" s="1">
        <f t="shared" si="74"/>
        <v>2013</v>
      </c>
      <c r="X458" s="1">
        <f t="shared" si="74"/>
        <v>2013</v>
      </c>
      <c r="Y458" s="1" t="str">
        <f t="shared" si="75"/>
        <v>5000 to 9999</v>
      </c>
    </row>
    <row r="459" spans="1:25" ht="40.5" x14ac:dyDescent="0.3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17">
        <f t="shared" si="72"/>
        <v>41867.559166666666</v>
      </c>
      <c r="L459" s="17">
        <f t="shared" si="72"/>
        <v>41837.559166666666</v>
      </c>
      <c r="M459" s="5" t="b">
        <v>0</v>
      </c>
      <c r="N459" s="5">
        <v>0</v>
      </c>
      <c r="O459" s="5" t="b">
        <v>0</v>
      </c>
      <c r="P459" s="5" t="s">
        <v>8270</v>
      </c>
      <c r="Q459" s="10">
        <f t="shared" si="67"/>
        <v>0</v>
      </c>
      <c r="R459" s="12">
        <f t="shared" si="68"/>
        <v>0</v>
      </c>
      <c r="S459" s="13" t="str">
        <f t="shared" si="73"/>
        <v>Film</v>
      </c>
      <c r="T459" s="13" t="str">
        <f t="shared" si="69"/>
        <v>Video Games</v>
      </c>
      <c r="U459" s="18" t="str">
        <f t="shared" si="70"/>
        <v>Aug</v>
      </c>
      <c r="V459" s="18" t="str">
        <f t="shared" si="71"/>
        <v>Jul</v>
      </c>
      <c r="W459" s="1">
        <f t="shared" si="74"/>
        <v>2014</v>
      </c>
      <c r="X459" s="1">
        <f t="shared" si="74"/>
        <v>2014</v>
      </c>
      <c r="Y459" s="1" t="str">
        <f t="shared" si="75"/>
        <v>20000 to 24999</v>
      </c>
    </row>
    <row r="460" spans="1:25" ht="40.5" x14ac:dyDescent="0.3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17">
        <f t="shared" si="72"/>
        <v>41408.491435185184</v>
      </c>
      <c r="L460" s="17">
        <f t="shared" si="72"/>
        <v>41378.491435185184</v>
      </c>
      <c r="M460" s="5" t="b">
        <v>0</v>
      </c>
      <c r="N460" s="5">
        <v>49</v>
      </c>
      <c r="O460" s="5" t="b">
        <v>0</v>
      </c>
      <c r="P460" s="5" t="s">
        <v>8270</v>
      </c>
      <c r="Q460" s="10">
        <f t="shared" si="67"/>
        <v>8.2100000000000009</v>
      </c>
      <c r="R460" s="12">
        <f t="shared" si="68"/>
        <v>0.49</v>
      </c>
      <c r="S460" s="13" t="str">
        <f t="shared" si="73"/>
        <v>Film</v>
      </c>
      <c r="T460" s="13" t="str">
        <f t="shared" si="69"/>
        <v>Video Games</v>
      </c>
      <c r="U460" s="18" t="str">
        <f t="shared" si="70"/>
        <v>May</v>
      </c>
      <c r="V460" s="18" t="str">
        <f t="shared" si="71"/>
        <v>Apr</v>
      </c>
      <c r="W460" s="1">
        <f t="shared" si="74"/>
        <v>2013</v>
      </c>
      <c r="X460" s="1">
        <f t="shared" si="74"/>
        <v>2013</v>
      </c>
      <c r="Y460" s="1" t="str">
        <f t="shared" si="75"/>
        <v>10000 to 14999</v>
      </c>
    </row>
    <row r="461" spans="1:25" ht="60.75" x14ac:dyDescent="0.3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17">
        <f t="shared" si="72"/>
        <v>40860.473692129628</v>
      </c>
      <c r="L461" s="17">
        <f t="shared" si="72"/>
        <v>40800.432025462964</v>
      </c>
      <c r="M461" s="5" t="b">
        <v>0</v>
      </c>
      <c r="N461" s="5">
        <v>1</v>
      </c>
      <c r="O461" s="5" t="b">
        <v>0</v>
      </c>
      <c r="P461" s="5" t="s">
        <v>8270</v>
      </c>
      <c r="Q461" s="10">
        <f t="shared" si="67"/>
        <v>6.4102564102564097E-2</v>
      </c>
      <c r="R461" s="12">
        <f t="shared" si="68"/>
        <v>2.5641025641025641E-3</v>
      </c>
      <c r="S461" s="13" t="str">
        <f t="shared" si="73"/>
        <v>Film</v>
      </c>
      <c r="T461" s="13" t="str">
        <f t="shared" si="69"/>
        <v>Video Games</v>
      </c>
      <c r="U461" s="18" t="str">
        <f t="shared" si="70"/>
        <v>Nov</v>
      </c>
      <c r="V461" s="18" t="str">
        <f t="shared" si="71"/>
        <v>Sep</v>
      </c>
      <c r="W461" s="1">
        <f t="shared" si="74"/>
        <v>2011</v>
      </c>
      <c r="X461" s="1">
        <f t="shared" si="74"/>
        <v>2011</v>
      </c>
      <c r="Y461" s="1" t="str">
        <f t="shared" si="75"/>
        <v>35000 to 39999</v>
      </c>
    </row>
    <row r="462" spans="1:25" x14ac:dyDescent="0.3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17">
        <f t="shared" si="72"/>
        <v>41790.958333333328</v>
      </c>
      <c r="L462" s="17">
        <f t="shared" si="72"/>
        <v>41759.334201388883</v>
      </c>
      <c r="M462" s="5" t="b">
        <v>0</v>
      </c>
      <c r="N462" s="5">
        <v>2</v>
      </c>
      <c r="O462" s="5" t="b">
        <v>0</v>
      </c>
      <c r="P462" s="5" t="s">
        <v>8270</v>
      </c>
      <c r="Q462" s="10">
        <f t="shared" si="67"/>
        <v>0.29411764705882354</v>
      </c>
      <c r="R462" s="12">
        <f t="shared" si="68"/>
        <v>2.3529411764705882E-2</v>
      </c>
      <c r="S462" s="13" t="str">
        <f t="shared" si="73"/>
        <v>Film</v>
      </c>
      <c r="T462" s="13" t="str">
        <f t="shared" si="69"/>
        <v>Video Games</v>
      </c>
      <c r="U462" s="18" t="str">
        <f t="shared" si="70"/>
        <v>May</v>
      </c>
      <c r="V462" s="18" t="str">
        <f t="shared" si="71"/>
        <v>Apr</v>
      </c>
      <c r="W462" s="1">
        <f t="shared" si="74"/>
        <v>2014</v>
      </c>
      <c r="X462" s="1">
        <f t="shared" si="74"/>
        <v>2014</v>
      </c>
      <c r="Y462" s="1" t="str">
        <f t="shared" si="75"/>
        <v>5000 to 9999</v>
      </c>
    </row>
    <row r="463" spans="1:25" ht="40.5" x14ac:dyDescent="0.3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17">
        <f t="shared" si="72"/>
        <v>41427.638506944444</v>
      </c>
      <c r="L463" s="17">
        <f t="shared" si="72"/>
        <v>41407.638506944444</v>
      </c>
      <c r="M463" s="5" t="b">
        <v>0</v>
      </c>
      <c r="N463" s="5">
        <v>0</v>
      </c>
      <c r="O463" s="5" t="b">
        <v>0</v>
      </c>
      <c r="P463" s="5" t="s">
        <v>8270</v>
      </c>
      <c r="Q463" s="10">
        <f t="shared" si="67"/>
        <v>0</v>
      </c>
      <c r="R463" s="12">
        <f t="shared" si="68"/>
        <v>0</v>
      </c>
      <c r="S463" s="13" t="str">
        <f t="shared" si="73"/>
        <v>Film</v>
      </c>
      <c r="T463" s="13" t="str">
        <f t="shared" si="69"/>
        <v>Video Games</v>
      </c>
      <c r="U463" s="18" t="str">
        <f t="shared" si="70"/>
        <v>Jun</v>
      </c>
      <c r="V463" s="18" t="str">
        <f t="shared" si="71"/>
        <v>May</v>
      </c>
      <c r="W463" s="1">
        <f t="shared" si="74"/>
        <v>2013</v>
      </c>
      <c r="X463" s="1">
        <f t="shared" si="74"/>
        <v>2013</v>
      </c>
      <c r="Y463" s="1" t="str">
        <f t="shared" si="75"/>
        <v>Less than 1000</v>
      </c>
    </row>
    <row r="464" spans="1:25" ht="40.5" x14ac:dyDescent="0.3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17">
        <f t="shared" si="72"/>
        <v>40764.918298611105</v>
      </c>
      <c r="L464" s="17">
        <f t="shared" si="72"/>
        <v>40704.918298611105</v>
      </c>
      <c r="M464" s="5" t="b">
        <v>0</v>
      </c>
      <c r="N464" s="5">
        <v>0</v>
      </c>
      <c r="O464" s="5" t="b">
        <v>0</v>
      </c>
      <c r="P464" s="5" t="s">
        <v>8270</v>
      </c>
      <c r="Q464" s="10">
        <f t="shared" si="67"/>
        <v>0</v>
      </c>
      <c r="R464" s="12">
        <f t="shared" si="68"/>
        <v>0</v>
      </c>
      <c r="S464" s="13" t="str">
        <f t="shared" si="73"/>
        <v>Film</v>
      </c>
      <c r="T464" s="13" t="str">
        <f t="shared" si="69"/>
        <v>Video Games</v>
      </c>
      <c r="U464" s="18" t="str">
        <f t="shared" si="70"/>
        <v>Aug</v>
      </c>
      <c r="V464" s="18" t="str">
        <f t="shared" si="71"/>
        <v>Jun</v>
      </c>
      <c r="W464" s="1">
        <f t="shared" si="74"/>
        <v>2011</v>
      </c>
      <c r="X464" s="1">
        <f t="shared" si="74"/>
        <v>2011</v>
      </c>
      <c r="Y464" s="1" t="str">
        <f t="shared" si="75"/>
        <v>GREATER THAN 50000</v>
      </c>
    </row>
    <row r="465" spans="1:25" ht="40.5" x14ac:dyDescent="0.3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17">
        <f t="shared" si="72"/>
        <v>40810.501770833333</v>
      </c>
      <c r="L465" s="17">
        <f t="shared" si="72"/>
        <v>40750.501770833333</v>
      </c>
      <c r="M465" s="5" t="b">
        <v>0</v>
      </c>
      <c r="N465" s="5">
        <v>11</v>
      </c>
      <c r="O465" s="5" t="b">
        <v>0</v>
      </c>
      <c r="P465" s="5" t="s">
        <v>8270</v>
      </c>
      <c r="Q465" s="10">
        <f t="shared" si="67"/>
        <v>2.2727272727272729</v>
      </c>
      <c r="R465" s="12">
        <f t="shared" si="68"/>
        <v>0.02</v>
      </c>
      <c r="S465" s="13" t="str">
        <f t="shared" si="73"/>
        <v>Film</v>
      </c>
      <c r="T465" s="13" t="str">
        <f t="shared" si="69"/>
        <v>Video Games</v>
      </c>
      <c r="U465" s="18" t="str">
        <f t="shared" si="70"/>
        <v>Sep</v>
      </c>
      <c r="V465" s="18" t="str">
        <f t="shared" si="71"/>
        <v>Jul</v>
      </c>
      <c r="W465" s="1">
        <f t="shared" si="74"/>
        <v>2011</v>
      </c>
      <c r="X465" s="1">
        <f t="shared" si="74"/>
        <v>2011</v>
      </c>
      <c r="Y465" s="1" t="str">
        <f t="shared" si="75"/>
        <v>GREATER THAN 50000</v>
      </c>
    </row>
    <row r="466" spans="1:25" ht="60.75" x14ac:dyDescent="0.3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17">
        <f t="shared" si="72"/>
        <v>42508.640451388885</v>
      </c>
      <c r="L466" s="17">
        <f t="shared" si="72"/>
        <v>42488.640451388885</v>
      </c>
      <c r="M466" s="5" t="b">
        <v>0</v>
      </c>
      <c r="N466" s="5">
        <v>1</v>
      </c>
      <c r="O466" s="5" t="b">
        <v>0</v>
      </c>
      <c r="P466" s="5" t="s">
        <v>8270</v>
      </c>
      <c r="Q466" s="10">
        <f t="shared" si="67"/>
        <v>9.9009900990099015E-2</v>
      </c>
      <c r="R466" s="12">
        <f t="shared" si="68"/>
        <v>9.9009900990099015E-2</v>
      </c>
      <c r="S466" s="13" t="str">
        <f t="shared" si="73"/>
        <v>Film</v>
      </c>
      <c r="T466" s="13" t="str">
        <f t="shared" si="69"/>
        <v>Video Games</v>
      </c>
      <c r="U466" s="18" t="str">
        <f t="shared" si="70"/>
        <v>May</v>
      </c>
      <c r="V466" s="18" t="str">
        <f t="shared" si="71"/>
        <v>Apr</v>
      </c>
      <c r="W466" s="1">
        <f t="shared" si="74"/>
        <v>2016</v>
      </c>
      <c r="X466" s="1">
        <f t="shared" si="74"/>
        <v>2016</v>
      </c>
      <c r="Y466" s="1" t="str">
        <f t="shared" si="75"/>
        <v>1000 to 4999</v>
      </c>
    </row>
    <row r="467" spans="1:25" ht="40.5" x14ac:dyDescent="0.3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17">
        <f t="shared" si="72"/>
        <v>41816.911736111106</v>
      </c>
      <c r="L467" s="17">
        <f t="shared" si="72"/>
        <v>41800.911736111106</v>
      </c>
      <c r="M467" s="5" t="b">
        <v>0</v>
      </c>
      <c r="N467" s="5">
        <v>8</v>
      </c>
      <c r="O467" s="5" t="b">
        <v>0</v>
      </c>
      <c r="P467" s="5" t="s">
        <v>8270</v>
      </c>
      <c r="Q467" s="10">
        <f t="shared" si="67"/>
        <v>26.953125</v>
      </c>
      <c r="R467" s="12">
        <f t="shared" si="68"/>
        <v>1.5625</v>
      </c>
      <c r="S467" s="13" t="str">
        <f t="shared" si="73"/>
        <v>Film</v>
      </c>
      <c r="T467" s="13" t="str">
        <f t="shared" si="69"/>
        <v>Video Games</v>
      </c>
      <c r="U467" s="18" t="str">
        <f t="shared" si="70"/>
        <v>Jun</v>
      </c>
      <c r="V467" s="18" t="str">
        <f t="shared" si="71"/>
        <v>Jun</v>
      </c>
      <c r="W467" s="1">
        <f t="shared" si="74"/>
        <v>2014</v>
      </c>
      <c r="X467" s="1">
        <f t="shared" si="74"/>
        <v>2014</v>
      </c>
      <c r="Y467" s="1" t="str">
        <f t="shared" si="75"/>
        <v>Less than 1000</v>
      </c>
    </row>
    <row r="468" spans="1:25" ht="40.5" x14ac:dyDescent="0.3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17">
        <f t="shared" si="72"/>
        <v>41159.734537037039</v>
      </c>
      <c r="L468" s="17">
        <f t="shared" si="72"/>
        <v>41129.734537037039</v>
      </c>
      <c r="M468" s="5" t="b">
        <v>0</v>
      </c>
      <c r="N468" s="5">
        <v>5</v>
      </c>
      <c r="O468" s="5" t="b">
        <v>0</v>
      </c>
      <c r="P468" s="5" t="s">
        <v>8270</v>
      </c>
      <c r="Q468" s="10">
        <f t="shared" si="67"/>
        <v>0.76</v>
      </c>
      <c r="R468" s="12">
        <f t="shared" si="68"/>
        <v>0.05</v>
      </c>
      <c r="S468" s="13" t="str">
        <f t="shared" si="73"/>
        <v>Film</v>
      </c>
      <c r="T468" s="13" t="str">
        <f t="shared" si="69"/>
        <v>Video Games</v>
      </c>
      <c r="U468" s="18" t="str">
        <f t="shared" si="70"/>
        <v>Sep</v>
      </c>
      <c r="V468" s="18" t="str">
        <f t="shared" si="71"/>
        <v>Aug</v>
      </c>
      <c r="W468" s="1">
        <f t="shared" si="74"/>
        <v>2012</v>
      </c>
      <c r="X468" s="1">
        <f t="shared" si="74"/>
        <v>2012</v>
      </c>
      <c r="Y468" s="1" t="str">
        <f t="shared" si="75"/>
        <v>10000 to 14999</v>
      </c>
    </row>
    <row r="469" spans="1:25" ht="40.5" x14ac:dyDescent="0.3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17">
        <f t="shared" si="72"/>
        <v>41180.471458333333</v>
      </c>
      <c r="L469" s="17">
        <f t="shared" si="72"/>
        <v>41135.471458333333</v>
      </c>
      <c r="M469" s="5" t="b">
        <v>0</v>
      </c>
      <c r="N469" s="5">
        <v>39</v>
      </c>
      <c r="O469" s="5" t="b">
        <v>0</v>
      </c>
      <c r="P469" s="5" t="s">
        <v>8270</v>
      </c>
      <c r="Q469" s="10">
        <f t="shared" si="67"/>
        <v>21.574999999999999</v>
      </c>
      <c r="R469" s="12">
        <f t="shared" si="68"/>
        <v>0.19500000000000001</v>
      </c>
      <c r="S469" s="13" t="str">
        <f t="shared" si="73"/>
        <v>Film</v>
      </c>
      <c r="T469" s="13" t="str">
        <f t="shared" si="69"/>
        <v>Video Games</v>
      </c>
      <c r="U469" s="18" t="str">
        <f t="shared" si="70"/>
        <v>Sep</v>
      </c>
      <c r="V469" s="18" t="str">
        <f t="shared" si="71"/>
        <v>Aug</v>
      </c>
      <c r="W469" s="1">
        <f t="shared" si="74"/>
        <v>2012</v>
      </c>
      <c r="X469" s="1">
        <f t="shared" si="74"/>
        <v>2012</v>
      </c>
      <c r="Y469" s="1" t="str">
        <f t="shared" si="75"/>
        <v>20000 to 24999</v>
      </c>
    </row>
    <row r="470" spans="1:25" ht="40.5" x14ac:dyDescent="0.3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17">
        <f t="shared" si="72"/>
        <v>41100.952141203699</v>
      </c>
      <c r="L470" s="17">
        <f t="shared" si="72"/>
        <v>41040.959293981483</v>
      </c>
      <c r="M470" s="5" t="b">
        <v>0</v>
      </c>
      <c r="N470" s="5">
        <v>0</v>
      </c>
      <c r="O470" s="5" t="b">
        <v>0</v>
      </c>
      <c r="P470" s="5" t="s">
        <v>8270</v>
      </c>
      <c r="Q470" s="10">
        <f t="shared" si="67"/>
        <v>0</v>
      </c>
      <c r="R470" s="12">
        <f t="shared" si="68"/>
        <v>0</v>
      </c>
      <c r="S470" s="13" t="str">
        <f t="shared" si="73"/>
        <v>Film</v>
      </c>
      <c r="T470" s="13" t="str">
        <f t="shared" si="69"/>
        <v>Video Games</v>
      </c>
      <c r="U470" s="18" t="str">
        <f t="shared" si="70"/>
        <v>Jul</v>
      </c>
      <c r="V470" s="18" t="str">
        <f t="shared" si="71"/>
        <v>May</v>
      </c>
      <c r="W470" s="1">
        <f t="shared" si="74"/>
        <v>2012</v>
      </c>
      <c r="X470" s="1">
        <f t="shared" si="74"/>
        <v>2012</v>
      </c>
      <c r="Y470" s="1" t="str">
        <f t="shared" si="75"/>
        <v>5000 to 9999</v>
      </c>
    </row>
    <row r="471" spans="1:25" ht="40.5" x14ac:dyDescent="0.3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17">
        <f t="shared" si="72"/>
        <v>41887.781527777777</v>
      </c>
      <c r="L471" s="17">
        <f t="shared" si="72"/>
        <v>41827.781527777777</v>
      </c>
      <c r="M471" s="5" t="b">
        <v>0</v>
      </c>
      <c r="N471" s="5">
        <v>0</v>
      </c>
      <c r="O471" s="5" t="b">
        <v>0</v>
      </c>
      <c r="P471" s="5" t="s">
        <v>8270</v>
      </c>
      <c r="Q471" s="10">
        <f t="shared" si="67"/>
        <v>0</v>
      </c>
      <c r="R471" s="12">
        <f t="shared" si="68"/>
        <v>0</v>
      </c>
      <c r="S471" s="13" t="str">
        <f t="shared" si="73"/>
        <v>Film</v>
      </c>
      <c r="T471" s="13" t="str">
        <f t="shared" si="69"/>
        <v>Video Games</v>
      </c>
      <c r="U471" s="18" t="str">
        <f t="shared" si="70"/>
        <v>Sep</v>
      </c>
      <c r="V471" s="18" t="str">
        <f t="shared" si="71"/>
        <v>Jul</v>
      </c>
      <c r="W471" s="1">
        <f t="shared" si="74"/>
        <v>2014</v>
      </c>
      <c r="X471" s="1">
        <f t="shared" si="74"/>
        <v>2014</v>
      </c>
      <c r="Y471" s="1" t="str">
        <f t="shared" si="75"/>
        <v>5000 to 9999</v>
      </c>
    </row>
    <row r="472" spans="1:25" ht="60.75" x14ac:dyDescent="0.3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17">
        <f t="shared" si="72"/>
        <v>41654.958333333328</v>
      </c>
      <c r="L472" s="17">
        <f t="shared" si="72"/>
        <v>41604.959363425922</v>
      </c>
      <c r="M472" s="5" t="b">
        <v>0</v>
      </c>
      <c r="N472" s="5">
        <v>2</v>
      </c>
      <c r="O472" s="5" t="b">
        <v>0</v>
      </c>
      <c r="P472" s="5" t="s">
        <v>8270</v>
      </c>
      <c r="Q472" s="10">
        <f t="shared" si="67"/>
        <v>1.02</v>
      </c>
      <c r="R472" s="12">
        <f t="shared" si="68"/>
        <v>0.04</v>
      </c>
      <c r="S472" s="13" t="str">
        <f t="shared" si="73"/>
        <v>Film</v>
      </c>
      <c r="T472" s="13" t="str">
        <f t="shared" si="69"/>
        <v>Video Games</v>
      </c>
      <c r="U472" s="18" t="str">
        <f t="shared" si="70"/>
        <v>Jan</v>
      </c>
      <c r="V472" s="18" t="str">
        <f t="shared" si="71"/>
        <v>Nov</v>
      </c>
      <c r="W472" s="1">
        <f t="shared" si="74"/>
        <v>2014</v>
      </c>
      <c r="X472" s="1">
        <f t="shared" si="74"/>
        <v>2013</v>
      </c>
      <c r="Y472" s="1" t="str">
        <f t="shared" si="75"/>
        <v>5000 to 9999</v>
      </c>
    </row>
    <row r="473" spans="1:25" ht="60.75" x14ac:dyDescent="0.3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17">
        <f t="shared" si="72"/>
        <v>41748.471979166665</v>
      </c>
      <c r="L473" s="17">
        <f t="shared" si="72"/>
        <v>41703.513645833329</v>
      </c>
      <c r="M473" s="5" t="b">
        <v>0</v>
      </c>
      <c r="N473" s="5">
        <v>170</v>
      </c>
      <c r="O473" s="5" t="b">
        <v>0</v>
      </c>
      <c r="P473" s="5" t="s">
        <v>8270</v>
      </c>
      <c r="Q473" s="10">
        <f t="shared" si="67"/>
        <v>11.892727272727273</v>
      </c>
      <c r="R473" s="12">
        <f t="shared" si="68"/>
        <v>0.30909090909090908</v>
      </c>
      <c r="S473" s="13" t="str">
        <f t="shared" si="73"/>
        <v>Film</v>
      </c>
      <c r="T473" s="13" t="str">
        <f t="shared" si="69"/>
        <v>Video Games</v>
      </c>
      <c r="U473" s="18" t="str">
        <f t="shared" si="70"/>
        <v>Apr</v>
      </c>
      <c r="V473" s="18" t="str">
        <f t="shared" si="71"/>
        <v>Mar</v>
      </c>
      <c r="W473" s="1">
        <f t="shared" si="74"/>
        <v>2014</v>
      </c>
      <c r="X473" s="1">
        <f t="shared" si="74"/>
        <v>2014</v>
      </c>
      <c r="Y473" s="1" t="str">
        <f t="shared" si="75"/>
        <v>GREATER THAN 50000</v>
      </c>
    </row>
    <row r="474" spans="1:25" ht="40.5" x14ac:dyDescent="0.3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17">
        <f t="shared" si="72"/>
        <v>41874.714328703703</v>
      </c>
      <c r="L474" s="17">
        <f t="shared" si="72"/>
        <v>41844.714328703703</v>
      </c>
      <c r="M474" s="5" t="b">
        <v>0</v>
      </c>
      <c r="N474" s="5">
        <v>5</v>
      </c>
      <c r="O474" s="5" t="b">
        <v>0</v>
      </c>
      <c r="P474" s="5" t="s">
        <v>8270</v>
      </c>
      <c r="Q474" s="10">
        <f t="shared" si="67"/>
        <v>17.625</v>
      </c>
      <c r="R474" s="12">
        <f t="shared" si="68"/>
        <v>0.625</v>
      </c>
      <c r="S474" s="13" t="str">
        <f t="shared" si="73"/>
        <v>Film</v>
      </c>
      <c r="T474" s="13" t="str">
        <f t="shared" si="69"/>
        <v>Video Games</v>
      </c>
      <c r="U474" s="18" t="str">
        <f t="shared" si="70"/>
        <v>Aug</v>
      </c>
      <c r="V474" s="18" t="str">
        <f t="shared" si="71"/>
        <v>Jul</v>
      </c>
      <c r="W474" s="1">
        <f t="shared" si="74"/>
        <v>2014</v>
      </c>
      <c r="X474" s="1">
        <f t="shared" si="74"/>
        <v>2014</v>
      </c>
      <c r="Y474" s="1" t="str">
        <f t="shared" si="75"/>
        <v>Less than 1000</v>
      </c>
    </row>
    <row r="475" spans="1:25" ht="60.75" x14ac:dyDescent="0.3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17">
        <f t="shared" si="72"/>
        <v>41899.489803240736</v>
      </c>
      <c r="L475" s="17">
        <f t="shared" si="72"/>
        <v>41869.489803240736</v>
      </c>
      <c r="M475" s="5" t="b">
        <v>0</v>
      </c>
      <c r="N475" s="5">
        <v>14</v>
      </c>
      <c r="O475" s="5" t="b">
        <v>0</v>
      </c>
      <c r="P475" s="5" t="s">
        <v>8270</v>
      </c>
      <c r="Q475" s="10">
        <f t="shared" si="67"/>
        <v>2.87</v>
      </c>
      <c r="R475" s="12">
        <f t="shared" si="68"/>
        <v>4.6666666666666669E-2</v>
      </c>
      <c r="S475" s="13" t="str">
        <f t="shared" si="73"/>
        <v>Film</v>
      </c>
      <c r="T475" s="13" t="str">
        <f t="shared" si="69"/>
        <v>Video Games</v>
      </c>
      <c r="U475" s="18" t="str">
        <f t="shared" si="70"/>
        <v>Sep</v>
      </c>
      <c r="V475" s="18" t="str">
        <f t="shared" si="71"/>
        <v>Aug</v>
      </c>
      <c r="W475" s="1">
        <f t="shared" si="74"/>
        <v>2014</v>
      </c>
      <c r="X475" s="1">
        <f t="shared" si="74"/>
        <v>2014</v>
      </c>
      <c r="Y475" s="1" t="str">
        <f t="shared" si="75"/>
        <v>30000 to 34999</v>
      </c>
    </row>
    <row r="476" spans="1:25" ht="40.5" x14ac:dyDescent="0.3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17">
        <f t="shared" si="72"/>
        <v>42783.120706018519</v>
      </c>
      <c r="L476" s="17">
        <f t="shared" si="72"/>
        <v>42753.120706018519</v>
      </c>
      <c r="M476" s="5" t="b">
        <v>0</v>
      </c>
      <c r="N476" s="5">
        <v>1</v>
      </c>
      <c r="O476" s="5" t="b">
        <v>0</v>
      </c>
      <c r="P476" s="5" t="s">
        <v>8270</v>
      </c>
      <c r="Q476" s="10">
        <f t="shared" si="67"/>
        <v>3.0303030303030304E-2</v>
      </c>
      <c r="R476" s="12">
        <f t="shared" si="68"/>
        <v>3.0303030303030304E-2</v>
      </c>
      <c r="S476" s="13" t="str">
        <f t="shared" si="73"/>
        <v>Film</v>
      </c>
      <c r="T476" s="13" t="str">
        <f t="shared" si="69"/>
        <v>Video Games</v>
      </c>
      <c r="U476" s="18" t="str">
        <f t="shared" si="70"/>
        <v>Feb</v>
      </c>
      <c r="V476" s="18" t="str">
        <f t="shared" si="71"/>
        <v>Jan</v>
      </c>
      <c r="W476" s="1">
        <f t="shared" si="74"/>
        <v>2017</v>
      </c>
      <c r="X476" s="1">
        <f t="shared" si="74"/>
        <v>2017</v>
      </c>
      <c r="Y476" s="1" t="str">
        <f t="shared" si="75"/>
        <v>1000 to 4999</v>
      </c>
    </row>
    <row r="477" spans="1:25" ht="60.75" x14ac:dyDescent="0.3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17">
        <f t="shared" si="72"/>
        <v>42129.877812500003</v>
      </c>
      <c r="L477" s="17">
        <f t="shared" si="72"/>
        <v>42099.877812500003</v>
      </c>
      <c r="M477" s="5" t="b">
        <v>0</v>
      </c>
      <c r="N477" s="5">
        <v>0</v>
      </c>
      <c r="O477" s="5" t="b">
        <v>0</v>
      </c>
      <c r="P477" s="5" t="s">
        <v>8270</v>
      </c>
      <c r="Q477" s="10">
        <f t="shared" si="67"/>
        <v>0</v>
      </c>
      <c r="R477" s="12">
        <f t="shared" si="68"/>
        <v>0</v>
      </c>
      <c r="S477" s="13" t="str">
        <f t="shared" si="73"/>
        <v>Film</v>
      </c>
      <c r="T477" s="13" t="str">
        <f t="shared" si="69"/>
        <v>Video Games</v>
      </c>
      <c r="U477" s="18" t="str">
        <f t="shared" si="70"/>
        <v>May</v>
      </c>
      <c r="V477" s="18" t="str">
        <f t="shared" si="71"/>
        <v>Apr</v>
      </c>
      <c r="W477" s="1">
        <f t="shared" si="74"/>
        <v>2015</v>
      </c>
      <c r="X477" s="1">
        <f t="shared" si="74"/>
        <v>2015</v>
      </c>
      <c r="Y477" s="1" t="str">
        <f t="shared" si="75"/>
        <v>1000 to 4999</v>
      </c>
    </row>
    <row r="478" spans="1:25" x14ac:dyDescent="0.3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17">
        <f t="shared" si="72"/>
        <v>41792.957638888889</v>
      </c>
      <c r="L478" s="17">
        <f t="shared" si="72"/>
        <v>41757.76667824074</v>
      </c>
      <c r="M478" s="5" t="b">
        <v>0</v>
      </c>
      <c r="N478" s="5">
        <v>124</v>
      </c>
      <c r="O478" s="5" t="b">
        <v>0</v>
      </c>
      <c r="P478" s="5" t="s">
        <v>8270</v>
      </c>
      <c r="Q478" s="10">
        <f t="shared" si="67"/>
        <v>2.230268181818182</v>
      </c>
      <c r="R478" s="12">
        <f t="shared" si="68"/>
        <v>5.6363636363636366E-2</v>
      </c>
      <c r="S478" s="13" t="str">
        <f t="shared" si="73"/>
        <v>Film</v>
      </c>
      <c r="T478" s="13" t="str">
        <f t="shared" si="69"/>
        <v>Video Games</v>
      </c>
      <c r="U478" s="18" t="str">
        <f t="shared" si="70"/>
        <v>Jun</v>
      </c>
      <c r="V478" s="18" t="str">
        <f t="shared" si="71"/>
        <v>Apr</v>
      </c>
      <c r="W478" s="1">
        <f t="shared" si="74"/>
        <v>2014</v>
      </c>
      <c r="X478" s="1">
        <f t="shared" si="74"/>
        <v>2014</v>
      </c>
      <c r="Y478" s="1" t="str">
        <f t="shared" si="75"/>
        <v>GREATER THAN 50000</v>
      </c>
    </row>
    <row r="479" spans="1:25" ht="40.5" x14ac:dyDescent="0.3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17">
        <f t="shared" si="72"/>
        <v>41047.626550925925</v>
      </c>
      <c r="L479" s="17">
        <f t="shared" si="72"/>
        <v>40987.626550925925</v>
      </c>
      <c r="M479" s="5" t="b">
        <v>0</v>
      </c>
      <c r="N479" s="5">
        <v>0</v>
      </c>
      <c r="O479" s="5" t="b">
        <v>0</v>
      </c>
      <c r="P479" s="5" t="s">
        <v>8270</v>
      </c>
      <c r="Q479" s="10">
        <f t="shared" si="67"/>
        <v>0</v>
      </c>
      <c r="R479" s="12">
        <f t="shared" si="68"/>
        <v>0</v>
      </c>
      <c r="S479" s="13" t="str">
        <f t="shared" si="73"/>
        <v>Film</v>
      </c>
      <c r="T479" s="13" t="str">
        <f t="shared" si="69"/>
        <v>Video Games</v>
      </c>
      <c r="U479" s="18" t="str">
        <f t="shared" si="70"/>
        <v>May</v>
      </c>
      <c r="V479" s="18" t="str">
        <f t="shared" si="71"/>
        <v>Mar</v>
      </c>
      <c r="W479" s="1">
        <f t="shared" si="74"/>
        <v>2012</v>
      </c>
      <c r="X479" s="1">
        <f t="shared" si="74"/>
        <v>2012</v>
      </c>
      <c r="Y479" s="1" t="str">
        <f t="shared" si="75"/>
        <v>1000 to 4999</v>
      </c>
    </row>
    <row r="480" spans="1:25" ht="40.5" x14ac:dyDescent="0.3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17">
        <f t="shared" si="72"/>
        <v>42095.660983796297</v>
      </c>
      <c r="L480" s="17">
        <f t="shared" si="72"/>
        <v>42065.702650462961</v>
      </c>
      <c r="M480" s="5" t="b">
        <v>0</v>
      </c>
      <c r="N480" s="5">
        <v>0</v>
      </c>
      <c r="O480" s="5" t="b">
        <v>0</v>
      </c>
      <c r="P480" s="5" t="s">
        <v>8270</v>
      </c>
      <c r="Q480" s="10">
        <f t="shared" si="67"/>
        <v>0</v>
      </c>
      <c r="R480" s="12">
        <f t="shared" si="68"/>
        <v>0</v>
      </c>
      <c r="S480" s="13" t="str">
        <f t="shared" si="73"/>
        <v>Film</v>
      </c>
      <c r="T480" s="13" t="str">
        <f t="shared" si="69"/>
        <v>Video Games</v>
      </c>
      <c r="U480" s="18" t="str">
        <f t="shared" si="70"/>
        <v>Apr</v>
      </c>
      <c r="V480" s="18" t="str">
        <f t="shared" si="71"/>
        <v>Mar</v>
      </c>
      <c r="W480" s="1">
        <f t="shared" si="74"/>
        <v>2015</v>
      </c>
      <c r="X480" s="1">
        <f t="shared" si="74"/>
        <v>2015</v>
      </c>
      <c r="Y480" s="1" t="str">
        <f t="shared" si="75"/>
        <v>10000 to 14999</v>
      </c>
    </row>
    <row r="481" spans="1:25" ht="60.75" x14ac:dyDescent="0.3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17">
        <f t="shared" si="72"/>
        <v>41964.24114583333</v>
      </c>
      <c r="L481" s="17">
        <f t="shared" si="72"/>
        <v>41904.199479166666</v>
      </c>
      <c r="M481" s="5" t="b">
        <v>0</v>
      </c>
      <c r="N481" s="5">
        <v>55</v>
      </c>
      <c r="O481" s="5" t="b">
        <v>0</v>
      </c>
      <c r="P481" s="5" t="s">
        <v>8270</v>
      </c>
      <c r="Q481" s="10">
        <f t="shared" si="67"/>
        <v>32.56</v>
      </c>
      <c r="R481" s="12">
        <f t="shared" si="68"/>
        <v>0.36666666666666664</v>
      </c>
      <c r="S481" s="13" t="str">
        <f t="shared" si="73"/>
        <v>Film</v>
      </c>
      <c r="T481" s="13" t="str">
        <f t="shared" si="69"/>
        <v>Video Games</v>
      </c>
      <c r="U481" s="18" t="str">
        <f t="shared" si="70"/>
        <v>Nov</v>
      </c>
      <c r="V481" s="18" t="str">
        <f t="shared" si="71"/>
        <v>Sep</v>
      </c>
      <c r="W481" s="1">
        <f t="shared" si="74"/>
        <v>2014</v>
      </c>
      <c r="X481" s="1">
        <f t="shared" si="74"/>
        <v>2014</v>
      </c>
      <c r="Y481" s="1" t="str">
        <f t="shared" si="75"/>
        <v>15000 to 19999</v>
      </c>
    </row>
    <row r="482" spans="1:25" ht="40.5" x14ac:dyDescent="0.3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17">
        <f t="shared" si="72"/>
        <v>41495.29184027778</v>
      </c>
      <c r="L482" s="17">
        <f t="shared" si="72"/>
        <v>41465.29184027778</v>
      </c>
      <c r="M482" s="5" t="b">
        <v>0</v>
      </c>
      <c r="N482" s="5">
        <v>140</v>
      </c>
      <c r="O482" s="5" t="b">
        <v>0</v>
      </c>
      <c r="P482" s="5" t="s">
        <v>8270</v>
      </c>
      <c r="Q482" s="10">
        <f t="shared" si="67"/>
        <v>19.41</v>
      </c>
      <c r="R482" s="12">
        <f t="shared" si="68"/>
        <v>0.35</v>
      </c>
      <c r="S482" s="13" t="str">
        <f t="shared" si="73"/>
        <v>Film</v>
      </c>
      <c r="T482" s="13" t="str">
        <f t="shared" si="69"/>
        <v>Video Games</v>
      </c>
      <c r="U482" s="18" t="str">
        <f t="shared" si="70"/>
        <v>Aug</v>
      </c>
      <c r="V482" s="18" t="str">
        <f t="shared" si="71"/>
        <v>Jul</v>
      </c>
      <c r="W482" s="1">
        <f t="shared" si="74"/>
        <v>2013</v>
      </c>
      <c r="X482" s="1">
        <f t="shared" si="74"/>
        <v>2013</v>
      </c>
      <c r="Y482" s="1" t="str">
        <f t="shared" si="75"/>
        <v>40000 to 44999</v>
      </c>
    </row>
    <row r="483" spans="1:25" ht="40.5" x14ac:dyDescent="0.3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17">
        <f t="shared" si="72"/>
        <v>41192.46399305555</v>
      </c>
      <c r="L483" s="17">
        <f t="shared" si="72"/>
        <v>41162.46399305555</v>
      </c>
      <c r="M483" s="5" t="b">
        <v>0</v>
      </c>
      <c r="N483" s="5">
        <v>21</v>
      </c>
      <c r="O483" s="5" t="b">
        <v>0</v>
      </c>
      <c r="P483" s="5" t="s">
        <v>8270</v>
      </c>
      <c r="Q483" s="10">
        <f t="shared" si="67"/>
        <v>6.1</v>
      </c>
      <c r="R483" s="12">
        <f t="shared" si="68"/>
        <v>7.0000000000000007E-2</v>
      </c>
      <c r="S483" s="13" t="str">
        <f t="shared" si="73"/>
        <v>Film</v>
      </c>
      <c r="T483" s="13" t="str">
        <f t="shared" si="69"/>
        <v>Video Games</v>
      </c>
      <c r="U483" s="18" t="str">
        <f t="shared" si="70"/>
        <v>Oct</v>
      </c>
      <c r="V483" s="18" t="str">
        <f t="shared" si="71"/>
        <v>Sep</v>
      </c>
      <c r="W483" s="1">
        <f t="shared" si="74"/>
        <v>2012</v>
      </c>
      <c r="X483" s="1">
        <f t="shared" si="74"/>
        <v>2012</v>
      </c>
      <c r="Y483" s="1" t="str">
        <f t="shared" si="75"/>
        <v>30000 to 34999</v>
      </c>
    </row>
    <row r="484" spans="1:25" ht="40.5" x14ac:dyDescent="0.3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17">
        <f t="shared" si="72"/>
        <v>42474.398611111108</v>
      </c>
      <c r="L484" s="17">
        <f t="shared" si="72"/>
        <v>42447.688541666663</v>
      </c>
      <c r="M484" s="5" t="b">
        <v>0</v>
      </c>
      <c r="N484" s="5">
        <v>1</v>
      </c>
      <c r="O484" s="5" t="b">
        <v>0</v>
      </c>
      <c r="P484" s="5" t="s">
        <v>8270</v>
      </c>
      <c r="Q484" s="10">
        <f t="shared" si="67"/>
        <v>0.1</v>
      </c>
      <c r="R484" s="12">
        <f t="shared" si="68"/>
        <v>0.01</v>
      </c>
      <c r="S484" s="13" t="str">
        <f t="shared" si="73"/>
        <v>Film</v>
      </c>
      <c r="T484" s="13" t="str">
        <f t="shared" si="69"/>
        <v>Video Games</v>
      </c>
      <c r="U484" s="18" t="str">
        <f t="shared" si="70"/>
        <v>Apr</v>
      </c>
      <c r="V484" s="18" t="str">
        <f t="shared" si="71"/>
        <v>Mar</v>
      </c>
      <c r="W484" s="1">
        <f t="shared" si="74"/>
        <v>2016</v>
      </c>
      <c r="X484" s="1">
        <f t="shared" si="74"/>
        <v>2016</v>
      </c>
      <c r="Y484" s="1" t="str">
        <f t="shared" si="75"/>
        <v>10000 to 14999</v>
      </c>
    </row>
    <row r="485" spans="1:25" ht="40.5" x14ac:dyDescent="0.3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17">
        <f t="shared" si="72"/>
        <v>41302.989259259259</v>
      </c>
      <c r="L485" s="17">
        <f t="shared" si="72"/>
        <v>41242.989259259259</v>
      </c>
      <c r="M485" s="5" t="b">
        <v>0</v>
      </c>
      <c r="N485" s="5">
        <v>147</v>
      </c>
      <c r="O485" s="5" t="b">
        <v>0</v>
      </c>
      <c r="P485" s="5" t="s">
        <v>8270</v>
      </c>
      <c r="Q485" s="10">
        <f t="shared" si="67"/>
        <v>50.2</v>
      </c>
      <c r="R485" s="12">
        <f t="shared" si="68"/>
        <v>0.98</v>
      </c>
      <c r="S485" s="13" t="str">
        <f t="shared" si="73"/>
        <v>Film</v>
      </c>
      <c r="T485" s="13" t="str">
        <f t="shared" si="69"/>
        <v>Video Games</v>
      </c>
      <c r="U485" s="18" t="str">
        <f t="shared" si="70"/>
        <v>Jan</v>
      </c>
      <c r="V485" s="18" t="str">
        <f t="shared" si="71"/>
        <v>Nov</v>
      </c>
      <c r="W485" s="1">
        <f t="shared" si="74"/>
        <v>2013</v>
      </c>
      <c r="X485" s="1">
        <f t="shared" si="74"/>
        <v>2012</v>
      </c>
      <c r="Y485" s="1" t="str">
        <f t="shared" si="75"/>
        <v>15000 to 19999</v>
      </c>
    </row>
    <row r="486" spans="1:25" ht="60.75" x14ac:dyDescent="0.3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17">
        <f t="shared" si="72"/>
        <v>42313.772824074076</v>
      </c>
      <c r="L486" s="17">
        <f t="shared" si="72"/>
        <v>42272.731157407405</v>
      </c>
      <c r="M486" s="5" t="b">
        <v>0</v>
      </c>
      <c r="N486" s="5">
        <v>11</v>
      </c>
      <c r="O486" s="5" t="b">
        <v>0</v>
      </c>
      <c r="P486" s="5" t="s">
        <v>8270</v>
      </c>
      <c r="Q486" s="10">
        <f t="shared" si="67"/>
        <v>0.18625</v>
      </c>
      <c r="R486" s="12">
        <f t="shared" si="68"/>
        <v>1.375E-2</v>
      </c>
      <c r="S486" s="13" t="str">
        <f t="shared" si="73"/>
        <v>Film</v>
      </c>
      <c r="T486" s="13" t="str">
        <f t="shared" si="69"/>
        <v>Video Games</v>
      </c>
      <c r="U486" s="18" t="str">
        <f t="shared" si="70"/>
        <v>Nov</v>
      </c>
      <c r="V486" s="18" t="str">
        <f t="shared" si="71"/>
        <v>Sep</v>
      </c>
      <c r="W486" s="1">
        <f t="shared" si="74"/>
        <v>2015</v>
      </c>
      <c r="X486" s="1">
        <f t="shared" si="74"/>
        <v>2015</v>
      </c>
      <c r="Y486" s="1" t="str">
        <f t="shared" si="75"/>
        <v>GREATER THAN 50000</v>
      </c>
    </row>
    <row r="487" spans="1:25" ht="60.75" x14ac:dyDescent="0.3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17">
        <f t="shared" si="72"/>
        <v>41411.297442129631</v>
      </c>
      <c r="L487" s="17">
        <f t="shared" si="72"/>
        <v>41381.297442129631</v>
      </c>
      <c r="M487" s="5" t="b">
        <v>0</v>
      </c>
      <c r="N487" s="5">
        <v>125</v>
      </c>
      <c r="O487" s="5" t="b">
        <v>0</v>
      </c>
      <c r="P487" s="5" t="s">
        <v>8270</v>
      </c>
      <c r="Q487" s="10">
        <f t="shared" si="67"/>
        <v>21.906971229845084</v>
      </c>
      <c r="R487" s="12">
        <f t="shared" si="68"/>
        <v>0.32932869638528822</v>
      </c>
      <c r="S487" s="13" t="str">
        <f t="shared" si="73"/>
        <v>Film</v>
      </c>
      <c r="T487" s="13" t="str">
        <f t="shared" si="69"/>
        <v>Video Games</v>
      </c>
      <c r="U487" s="18" t="str">
        <f t="shared" si="70"/>
        <v>May</v>
      </c>
      <c r="V487" s="18" t="str">
        <f t="shared" si="71"/>
        <v>Apr</v>
      </c>
      <c r="W487" s="1">
        <f t="shared" si="74"/>
        <v>2013</v>
      </c>
      <c r="X487" s="1">
        <f t="shared" si="74"/>
        <v>2013</v>
      </c>
      <c r="Y487" s="1" t="str">
        <f t="shared" si="75"/>
        <v>35000 to 39999</v>
      </c>
    </row>
    <row r="488" spans="1:25" ht="60.75" x14ac:dyDescent="0.3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17">
        <f t="shared" si="72"/>
        <v>41791.734247685185</v>
      </c>
      <c r="L488" s="17">
        <f t="shared" si="72"/>
        <v>41761.734247685185</v>
      </c>
      <c r="M488" s="5" t="b">
        <v>0</v>
      </c>
      <c r="N488" s="5">
        <v>1</v>
      </c>
      <c r="O488" s="5" t="b">
        <v>0</v>
      </c>
      <c r="P488" s="5" t="s">
        <v>8270</v>
      </c>
      <c r="Q488" s="10">
        <f t="shared" si="67"/>
        <v>9.0909090909090905E-3</v>
      </c>
      <c r="R488" s="12">
        <f t="shared" si="68"/>
        <v>1.8181818181818181E-4</v>
      </c>
      <c r="S488" s="13" t="str">
        <f t="shared" si="73"/>
        <v>Film</v>
      </c>
      <c r="T488" s="13" t="str">
        <f t="shared" si="69"/>
        <v>Video Games</v>
      </c>
      <c r="U488" s="18" t="str">
        <f t="shared" si="70"/>
        <v>Jun</v>
      </c>
      <c r="V488" s="18" t="str">
        <f t="shared" si="71"/>
        <v>May</v>
      </c>
      <c r="W488" s="1">
        <f t="shared" si="74"/>
        <v>2014</v>
      </c>
      <c r="X488" s="1">
        <f t="shared" si="74"/>
        <v>2014</v>
      </c>
      <c r="Y488" s="1" t="str">
        <f t="shared" si="75"/>
        <v>GREATER THAN 50000</v>
      </c>
    </row>
    <row r="489" spans="1:25" ht="40.5" x14ac:dyDescent="0.3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17">
        <f t="shared" si="72"/>
        <v>42729.428171296291</v>
      </c>
      <c r="L489" s="17">
        <f t="shared" si="72"/>
        <v>42669.386504629627</v>
      </c>
      <c r="M489" s="5" t="b">
        <v>0</v>
      </c>
      <c r="N489" s="5">
        <v>0</v>
      </c>
      <c r="O489" s="5" t="b">
        <v>0</v>
      </c>
      <c r="P489" s="5" t="s">
        <v>8270</v>
      </c>
      <c r="Q489" s="10">
        <f t="shared" si="67"/>
        <v>0</v>
      </c>
      <c r="R489" s="12">
        <f t="shared" si="68"/>
        <v>0</v>
      </c>
      <c r="S489" s="13" t="str">
        <f t="shared" si="73"/>
        <v>Film</v>
      </c>
      <c r="T489" s="13" t="str">
        <f t="shared" si="69"/>
        <v>Video Games</v>
      </c>
      <c r="U489" s="18" t="str">
        <f t="shared" si="70"/>
        <v>Dec</v>
      </c>
      <c r="V489" s="18" t="str">
        <f t="shared" si="71"/>
        <v>Oct</v>
      </c>
      <c r="W489" s="1">
        <f t="shared" si="74"/>
        <v>2016</v>
      </c>
      <c r="X489" s="1">
        <f t="shared" si="74"/>
        <v>2016</v>
      </c>
      <c r="Y489" s="1" t="str">
        <f t="shared" si="75"/>
        <v>GREATER THAN 50000</v>
      </c>
    </row>
    <row r="490" spans="1:25" ht="40.5" x14ac:dyDescent="0.3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17">
        <f t="shared" si="72"/>
        <v>42743.84606481481</v>
      </c>
      <c r="L490" s="17">
        <f t="shared" si="72"/>
        <v>42713.84606481481</v>
      </c>
      <c r="M490" s="5" t="b">
        <v>0</v>
      </c>
      <c r="N490" s="5">
        <v>0</v>
      </c>
      <c r="O490" s="5" t="b">
        <v>0</v>
      </c>
      <c r="P490" s="5" t="s">
        <v>8270</v>
      </c>
      <c r="Q490" s="10">
        <f t="shared" si="67"/>
        <v>0</v>
      </c>
      <c r="R490" s="12">
        <f t="shared" si="68"/>
        <v>0</v>
      </c>
      <c r="S490" s="13" t="str">
        <f t="shared" si="73"/>
        <v>Film</v>
      </c>
      <c r="T490" s="13" t="str">
        <f t="shared" si="69"/>
        <v>Video Games</v>
      </c>
      <c r="U490" s="18" t="str">
        <f t="shared" si="70"/>
        <v>Jan</v>
      </c>
      <c r="V490" s="18" t="str">
        <f t="shared" si="71"/>
        <v>Dec</v>
      </c>
      <c r="W490" s="1">
        <f t="shared" si="74"/>
        <v>2017</v>
      </c>
      <c r="X490" s="1">
        <f t="shared" si="74"/>
        <v>2016</v>
      </c>
      <c r="Y490" s="1" t="str">
        <f t="shared" si="75"/>
        <v>10000 to 14999</v>
      </c>
    </row>
    <row r="491" spans="1:25" ht="40.5" x14ac:dyDescent="0.3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17">
        <f t="shared" si="72"/>
        <v>40913.272916666661</v>
      </c>
      <c r="L491" s="17">
        <f t="shared" si="72"/>
        <v>40882.273333333331</v>
      </c>
      <c r="M491" s="5" t="b">
        <v>0</v>
      </c>
      <c r="N491" s="5">
        <v>3</v>
      </c>
      <c r="O491" s="5" t="b">
        <v>0</v>
      </c>
      <c r="P491" s="5" t="s">
        <v>8270</v>
      </c>
      <c r="Q491" s="10">
        <f t="shared" si="67"/>
        <v>0.28667813379201834</v>
      </c>
      <c r="R491" s="12">
        <f t="shared" si="68"/>
        <v>4.0001600064002562E-3</v>
      </c>
      <c r="S491" s="13" t="str">
        <f t="shared" si="73"/>
        <v>Film</v>
      </c>
      <c r="T491" s="13" t="str">
        <f t="shared" si="69"/>
        <v>Video Games</v>
      </c>
      <c r="U491" s="18" t="str">
        <f t="shared" si="70"/>
        <v>Jan</v>
      </c>
      <c r="V491" s="18" t="str">
        <f t="shared" si="71"/>
        <v>Dec</v>
      </c>
      <c r="W491" s="1">
        <f t="shared" si="74"/>
        <v>2012</v>
      </c>
      <c r="X491" s="1">
        <f t="shared" si="74"/>
        <v>2011</v>
      </c>
      <c r="Y491" s="1" t="str">
        <f t="shared" si="75"/>
        <v>GREATER THAN 50000</v>
      </c>
    </row>
    <row r="492" spans="1:25" x14ac:dyDescent="0.3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17">
        <f t="shared" si="72"/>
        <v>41143.760243055549</v>
      </c>
      <c r="L492" s="17">
        <f t="shared" si="72"/>
        <v>41113.760243055549</v>
      </c>
      <c r="M492" s="5" t="b">
        <v>0</v>
      </c>
      <c r="N492" s="5">
        <v>0</v>
      </c>
      <c r="O492" s="5" t="b">
        <v>0</v>
      </c>
      <c r="P492" s="5" t="s">
        <v>8270</v>
      </c>
      <c r="Q492" s="10">
        <f t="shared" si="67"/>
        <v>0</v>
      </c>
      <c r="R492" s="12">
        <f t="shared" si="68"/>
        <v>0</v>
      </c>
      <c r="S492" s="13" t="str">
        <f t="shared" si="73"/>
        <v>Film</v>
      </c>
      <c r="T492" s="13" t="str">
        <f t="shared" si="69"/>
        <v>Video Games</v>
      </c>
      <c r="U492" s="18" t="str">
        <f t="shared" si="70"/>
        <v>Aug</v>
      </c>
      <c r="V492" s="18" t="str">
        <f t="shared" si="71"/>
        <v>Jul</v>
      </c>
      <c r="W492" s="1">
        <f t="shared" si="74"/>
        <v>2012</v>
      </c>
      <c r="X492" s="1">
        <f t="shared" si="74"/>
        <v>2012</v>
      </c>
      <c r="Y492" s="1" t="str">
        <f t="shared" si="75"/>
        <v>1000 to 4999</v>
      </c>
    </row>
    <row r="493" spans="1:25" ht="40.5" x14ac:dyDescent="0.3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17">
        <f t="shared" si="72"/>
        <v>42396.774293981478</v>
      </c>
      <c r="L493" s="17">
        <f t="shared" si="72"/>
        <v>42366.774293981478</v>
      </c>
      <c r="M493" s="5" t="b">
        <v>0</v>
      </c>
      <c r="N493" s="5">
        <v>0</v>
      </c>
      <c r="O493" s="5" t="b">
        <v>0</v>
      </c>
      <c r="P493" s="5" t="s">
        <v>8270</v>
      </c>
      <c r="Q493" s="10">
        <f t="shared" si="67"/>
        <v>0</v>
      </c>
      <c r="R493" s="12">
        <f t="shared" si="68"/>
        <v>0</v>
      </c>
      <c r="S493" s="13" t="str">
        <f t="shared" si="73"/>
        <v>Film</v>
      </c>
      <c r="T493" s="13" t="str">
        <f t="shared" si="69"/>
        <v>Video Games</v>
      </c>
      <c r="U493" s="18" t="str">
        <f t="shared" si="70"/>
        <v>Jan</v>
      </c>
      <c r="V493" s="18" t="str">
        <f t="shared" si="71"/>
        <v>Dec</v>
      </c>
      <c r="W493" s="1">
        <f t="shared" si="74"/>
        <v>2016</v>
      </c>
      <c r="X493" s="1">
        <f t="shared" si="74"/>
        <v>2015</v>
      </c>
      <c r="Y493" s="1" t="str">
        <f t="shared" si="75"/>
        <v>10000 to 14999</v>
      </c>
    </row>
    <row r="494" spans="1:25" ht="40.5" x14ac:dyDescent="0.3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17">
        <f t="shared" si="72"/>
        <v>42655.826736111114</v>
      </c>
      <c r="L494" s="17">
        <f t="shared" si="72"/>
        <v>42595.826736111114</v>
      </c>
      <c r="M494" s="5" t="b">
        <v>0</v>
      </c>
      <c r="N494" s="5">
        <v>0</v>
      </c>
      <c r="O494" s="5" t="b">
        <v>0</v>
      </c>
      <c r="P494" s="5" t="s">
        <v>8270</v>
      </c>
      <c r="Q494" s="10">
        <f t="shared" si="67"/>
        <v>0</v>
      </c>
      <c r="R494" s="12">
        <f t="shared" si="68"/>
        <v>0</v>
      </c>
      <c r="S494" s="13" t="str">
        <f t="shared" si="73"/>
        <v>Film</v>
      </c>
      <c r="T494" s="13" t="str">
        <f t="shared" si="69"/>
        <v>Video Games</v>
      </c>
      <c r="U494" s="18" t="str">
        <f t="shared" si="70"/>
        <v>Oct</v>
      </c>
      <c r="V494" s="18" t="str">
        <f t="shared" si="71"/>
        <v>Aug</v>
      </c>
      <c r="W494" s="1">
        <f t="shared" si="74"/>
        <v>2016</v>
      </c>
      <c r="X494" s="1">
        <f t="shared" si="74"/>
        <v>2016</v>
      </c>
      <c r="Y494" s="1" t="str">
        <f t="shared" si="75"/>
        <v>GREATER THAN 50000</v>
      </c>
    </row>
    <row r="495" spans="1:25" ht="40.5" x14ac:dyDescent="0.3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17">
        <f t="shared" si="72"/>
        <v>42144.517800925925</v>
      </c>
      <c r="L495" s="17">
        <f t="shared" si="72"/>
        <v>42114.517800925925</v>
      </c>
      <c r="M495" s="5" t="b">
        <v>0</v>
      </c>
      <c r="N495" s="5">
        <v>0</v>
      </c>
      <c r="O495" s="5" t="b">
        <v>0</v>
      </c>
      <c r="P495" s="5" t="s">
        <v>8270</v>
      </c>
      <c r="Q495" s="10">
        <f t="shared" si="67"/>
        <v>0</v>
      </c>
      <c r="R495" s="12">
        <f t="shared" si="68"/>
        <v>0</v>
      </c>
      <c r="S495" s="13" t="str">
        <f t="shared" si="73"/>
        <v>Film</v>
      </c>
      <c r="T495" s="13" t="str">
        <f t="shared" si="69"/>
        <v>Video Games</v>
      </c>
      <c r="U495" s="18" t="str">
        <f t="shared" si="70"/>
        <v>May</v>
      </c>
      <c r="V495" s="18" t="str">
        <f t="shared" si="71"/>
        <v>Apr</v>
      </c>
      <c r="W495" s="1">
        <f t="shared" si="74"/>
        <v>2015</v>
      </c>
      <c r="X495" s="1">
        <f t="shared" si="74"/>
        <v>2015</v>
      </c>
      <c r="Y495" s="1" t="str">
        <f t="shared" si="75"/>
        <v>30000 to 34999</v>
      </c>
    </row>
    <row r="496" spans="1:25" ht="40.5" x14ac:dyDescent="0.3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17">
        <f t="shared" si="72"/>
        <v>41822.916666666664</v>
      </c>
      <c r="L496" s="17">
        <f t="shared" si="72"/>
        <v>41799.62228009259</v>
      </c>
      <c r="M496" s="5" t="b">
        <v>0</v>
      </c>
      <c r="N496" s="5">
        <v>3</v>
      </c>
      <c r="O496" s="5" t="b">
        <v>0</v>
      </c>
      <c r="P496" s="5" t="s">
        <v>8270</v>
      </c>
      <c r="Q496" s="10">
        <f t="shared" si="67"/>
        <v>0.155</v>
      </c>
      <c r="R496" s="12">
        <f t="shared" si="68"/>
        <v>1.4999999999999999E-2</v>
      </c>
      <c r="S496" s="13" t="str">
        <f t="shared" si="73"/>
        <v>Film</v>
      </c>
      <c r="T496" s="13" t="str">
        <f t="shared" si="69"/>
        <v>Video Games</v>
      </c>
      <c r="U496" s="18" t="str">
        <f t="shared" si="70"/>
        <v>Jul</v>
      </c>
      <c r="V496" s="18" t="str">
        <f t="shared" si="71"/>
        <v>Jun</v>
      </c>
      <c r="W496" s="1">
        <f t="shared" si="74"/>
        <v>2014</v>
      </c>
      <c r="X496" s="1">
        <f t="shared" si="74"/>
        <v>2014</v>
      </c>
      <c r="Y496" s="1" t="str">
        <f t="shared" si="75"/>
        <v>20000 to 24999</v>
      </c>
    </row>
    <row r="497" spans="1:25" ht="40.5" x14ac:dyDescent="0.3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17">
        <f t="shared" si="72"/>
        <v>42201.619270833333</v>
      </c>
      <c r="L497" s="17">
        <f t="shared" si="72"/>
        <v>42171.619270833333</v>
      </c>
      <c r="M497" s="5" t="b">
        <v>0</v>
      </c>
      <c r="N497" s="5">
        <v>0</v>
      </c>
      <c r="O497" s="5" t="b">
        <v>0</v>
      </c>
      <c r="P497" s="5" t="s">
        <v>8270</v>
      </c>
      <c r="Q497" s="10">
        <f t="shared" si="67"/>
        <v>0</v>
      </c>
      <c r="R497" s="12">
        <f t="shared" si="68"/>
        <v>0</v>
      </c>
      <c r="S497" s="13" t="str">
        <f t="shared" si="73"/>
        <v>Film</v>
      </c>
      <c r="T497" s="13" t="str">
        <f t="shared" si="69"/>
        <v>Video Games</v>
      </c>
      <c r="U497" s="18" t="str">
        <f t="shared" si="70"/>
        <v>Jul</v>
      </c>
      <c r="V497" s="18" t="str">
        <f t="shared" si="71"/>
        <v>Jun</v>
      </c>
      <c r="W497" s="1">
        <f t="shared" si="74"/>
        <v>2015</v>
      </c>
      <c r="X497" s="1">
        <f t="shared" si="74"/>
        <v>2015</v>
      </c>
      <c r="Y497" s="1" t="str">
        <f t="shared" si="75"/>
        <v>5000 to 9999</v>
      </c>
    </row>
    <row r="498" spans="1:25" ht="40.5" x14ac:dyDescent="0.3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17">
        <f t="shared" si="72"/>
        <v>41680.723078703704</v>
      </c>
      <c r="L498" s="17">
        <f t="shared" si="72"/>
        <v>41620.723078703704</v>
      </c>
      <c r="M498" s="5" t="b">
        <v>0</v>
      </c>
      <c r="N498" s="5">
        <v>1</v>
      </c>
      <c r="O498" s="5" t="b">
        <v>0</v>
      </c>
      <c r="P498" s="5" t="s">
        <v>8270</v>
      </c>
      <c r="Q498" s="10">
        <f t="shared" si="67"/>
        <v>1.6666666666666668E-3</v>
      </c>
      <c r="R498" s="12">
        <f t="shared" si="68"/>
        <v>1.6666666666666668E-3</v>
      </c>
      <c r="S498" s="13" t="str">
        <f t="shared" si="73"/>
        <v>Film</v>
      </c>
      <c r="T498" s="13" t="str">
        <f t="shared" si="69"/>
        <v>Video Games</v>
      </c>
      <c r="U498" s="18" t="str">
        <f t="shared" si="70"/>
        <v>Feb</v>
      </c>
      <c r="V498" s="18" t="str">
        <f t="shared" si="71"/>
        <v>Dec</v>
      </c>
      <c r="W498" s="1">
        <f t="shared" si="74"/>
        <v>2014</v>
      </c>
      <c r="X498" s="1">
        <f t="shared" si="74"/>
        <v>2013</v>
      </c>
      <c r="Y498" s="1" t="str">
        <f t="shared" si="75"/>
        <v>GREATER THAN 50000</v>
      </c>
    </row>
    <row r="499" spans="1:25" x14ac:dyDescent="0.3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17">
        <f t="shared" si="72"/>
        <v>41997.999999999993</v>
      </c>
      <c r="L499" s="17">
        <f t="shared" si="72"/>
        <v>41944.829456018517</v>
      </c>
      <c r="M499" s="5" t="b">
        <v>0</v>
      </c>
      <c r="N499" s="5">
        <v>3</v>
      </c>
      <c r="O499" s="5" t="b">
        <v>0</v>
      </c>
      <c r="P499" s="5" t="s">
        <v>8270</v>
      </c>
      <c r="Q499" s="10">
        <f t="shared" si="67"/>
        <v>0.6696428571428571</v>
      </c>
      <c r="R499" s="12">
        <f t="shared" si="68"/>
        <v>6.6964285714285712E-2</v>
      </c>
      <c r="S499" s="13" t="str">
        <f t="shared" si="73"/>
        <v>Film</v>
      </c>
      <c r="T499" s="13" t="str">
        <f t="shared" si="69"/>
        <v>Video Games</v>
      </c>
      <c r="U499" s="18" t="str">
        <f t="shared" si="70"/>
        <v>Dec</v>
      </c>
      <c r="V499" s="18" t="str">
        <f t="shared" si="71"/>
        <v>Nov</v>
      </c>
      <c r="W499" s="1">
        <f t="shared" si="74"/>
        <v>2014</v>
      </c>
      <c r="X499" s="1">
        <f t="shared" si="74"/>
        <v>2014</v>
      </c>
      <c r="Y499" s="1" t="str">
        <f t="shared" si="75"/>
        <v>1000 to 4999</v>
      </c>
    </row>
    <row r="500" spans="1:25" ht="40.5" x14ac:dyDescent="0.3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17">
        <f t="shared" si="72"/>
        <v>40900.553807870368</v>
      </c>
      <c r="L500" s="17">
        <f t="shared" si="72"/>
        <v>40858.553807870368</v>
      </c>
      <c r="M500" s="5" t="b">
        <v>0</v>
      </c>
      <c r="N500" s="5">
        <v>22</v>
      </c>
      <c r="O500" s="5" t="b">
        <v>0</v>
      </c>
      <c r="P500" s="5" t="s">
        <v>8270</v>
      </c>
      <c r="Q500" s="10">
        <f t="shared" si="67"/>
        <v>4.5985132395404555</v>
      </c>
      <c r="R500" s="12">
        <f t="shared" si="68"/>
        <v>3.3790010444185045E-2</v>
      </c>
      <c r="S500" s="13" t="str">
        <f t="shared" si="73"/>
        <v>Film</v>
      </c>
      <c r="T500" s="13" t="str">
        <f t="shared" si="69"/>
        <v>Video Games</v>
      </c>
      <c r="U500" s="18" t="str">
        <f t="shared" si="70"/>
        <v>Dec</v>
      </c>
      <c r="V500" s="18" t="str">
        <f t="shared" si="71"/>
        <v>Nov</v>
      </c>
      <c r="W500" s="1">
        <f t="shared" si="74"/>
        <v>2011</v>
      </c>
      <c r="X500" s="1">
        <f t="shared" si="74"/>
        <v>2011</v>
      </c>
      <c r="Y500" s="1" t="str">
        <f t="shared" si="75"/>
        <v>GREATER THAN 50000</v>
      </c>
    </row>
    <row r="501" spans="1:25" ht="60.75" x14ac:dyDescent="0.3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17">
        <f t="shared" si="72"/>
        <v>40098.665972222218</v>
      </c>
      <c r="L501" s="17">
        <f t="shared" si="72"/>
        <v>40043.687129629623</v>
      </c>
      <c r="M501" s="5" t="b">
        <v>0</v>
      </c>
      <c r="N501" s="5">
        <v>26</v>
      </c>
      <c r="O501" s="5" t="b">
        <v>0</v>
      </c>
      <c r="P501" s="5" t="s">
        <v>8270</v>
      </c>
      <c r="Q501" s="10">
        <f t="shared" si="67"/>
        <v>9.5500000000000007</v>
      </c>
      <c r="R501" s="12">
        <f t="shared" si="68"/>
        <v>0.13</v>
      </c>
      <c r="S501" s="13" t="str">
        <f t="shared" si="73"/>
        <v>Film</v>
      </c>
      <c r="T501" s="13" t="str">
        <f t="shared" si="69"/>
        <v>Video Games</v>
      </c>
      <c r="U501" s="18" t="str">
        <f t="shared" si="70"/>
        <v>Oct</v>
      </c>
      <c r="V501" s="18" t="str">
        <f t="shared" si="71"/>
        <v>Aug</v>
      </c>
      <c r="W501" s="1">
        <f t="shared" si="74"/>
        <v>2009</v>
      </c>
      <c r="X501" s="1">
        <f t="shared" si="74"/>
        <v>2009</v>
      </c>
      <c r="Y501" s="1" t="str">
        <f t="shared" si="75"/>
        <v>20000 to 24999</v>
      </c>
    </row>
    <row r="502" spans="1:25" ht="60.75" x14ac:dyDescent="0.3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17">
        <f t="shared" si="72"/>
        <v>40306.719444444439</v>
      </c>
      <c r="L502" s="17">
        <f t="shared" si="72"/>
        <v>40247.677673611106</v>
      </c>
      <c r="M502" s="5" t="b">
        <v>0</v>
      </c>
      <c r="N502" s="5">
        <v>4</v>
      </c>
      <c r="O502" s="5" t="b">
        <v>0</v>
      </c>
      <c r="P502" s="5" t="s">
        <v>8270</v>
      </c>
      <c r="Q502" s="10">
        <f t="shared" si="67"/>
        <v>3.3076923076923075</v>
      </c>
      <c r="R502" s="12">
        <f t="shared" si="68"/>
        <v>6.1538461538461542E-2</v>
      </c>
      <c r="S502" s="13" t="str">
        <f t="shared" si="73"/>
        <v>Film</v>
      </c>
      <c r="T502" s="13" t="str">
        <f t="shared" si="69"/>
        <v>Video Games</v>
      </c>
      <c r="U502" s="18" t="str">
        <f t="shared" si="70"/>
        <v>May</v>
      </c>
      <c r="V502" s="18" t="str">
        <f t="shared" si="71"/>
        <v>Mar</v>
      </c>
      <c r="W502" s="1">
        <f t="shared" si="74"/>
        <v>2010</v>
      </c>
      <c r="X502" s="1">
        <f t="shared" si="74"/>
        <v>2010</v>
      </c>
      <c r="Y502" s="1" t="str">
        <f t="shared" si="75"/>
        <v>5000 to 9999</v>
      </c>
    </row>
    <row r="503" spans="1:25" ht="40.5" x14ac:dyDescent="0.3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17">
        <f t="shared" si="72"/>
        <v>40733.026053240741</v>
      </c>
      <c r="L503" s="17">
        <f t="shared" si="72"/>
        <v>40703.026053240741</v>
      </c>
      <c r="M503" s="5" t="b">
        <v>0</v>
      </c>
      <c r="N503" s="5">
        <v>0</v>
      </c>
      <c r="O503" s="5" t="b">
        <v>0</v>
      </c>
      <c r="P503" s="5" t="s">
        <v>8270</v>
      </c>
      <c r="Q503" s="10">
        <f t="shared" si="67"/>
        <v>0</v>
      </c>
      <c r="R503" s="12">
        <f t="shared" si="68"/>
        <v>0</v>
      </c>
      <c r="S503" s="13" t="str">
        <f t="shared" si="73"/>
        <v>Film</v>
      </c>
      <c r="T503" s="13" t="str">
        <f t="shared" si="69"/>
        <v>Video Games</v>
      </c>
      <c r="U503" s="18" t="str">
        <f t="shared" si="70"/>
        <v>Jul</v>
      </c>
      <c r="V503" s="18" t="str">
        <f t="shared" si="71"/>
        <v>Jun</v>
      </c>
      <c r="W503" s="1">
        <f t="shared" si="74"/>
        <v>2011</v>
      </c>
      <c r="X503" s="1">
        <f t="shared" si="74"/>
        <v>2011</v>
      </c>
      <c r="Y503" s="1" t="str">
        <f t="shared" si="75"/>
        <v>10000 to 14999</v>
      </c>
    </row>
    <row r="504" spans="1:25" ht="40.5" x14ac:dyDescent="0.3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17">
        <f t="shared" si="72"/>
        <v>40986.303530092591</v>
      </c>
      <c r="L504" s="17">
        <f t="shared" si="72"/>
        <v>40956.345196759255</v>
      </c>
      <c r="M504" s="5" t="b">
        <v>0</v>
      </c>
      <c r="N504" s="5">
        <v>4</v>
      </c>
      <c r="O504" s="5" t="b">
        <v>0</v>
      </c>
      <c r="P504" s="5" t="s">
        <v>8270</v>
      </c>
      <c r="Q504" s="10">
        <f t="shared" si="67"/>
        <v>1.1499999999999999</v>
      </c>
      <c r="R504" s="12">
        <f t="shared" si="68"/>
        <v>0.02</v>
      </c>
      <c r="S504" s="13" t="str">
        <f t="shared" si="73"/>
        <v>Film</v>
      </c>
      <c r="T504" s="13" t="str">
        <f t="shared" si="69"/>
        <v>Video Games</v>
      </c>
      <c r="U504" s="18" t="str">
        <f t="shared" si="70"/>
        <v>Mar</v>
      </c>
      <c r="V504" s="18" t="str">
        <f t="shared" si="71"/>
        <v>Feb</v>
      </c>
      <c r="W504" s="1">
        <f t="shared" si="74"/>
        <v>2012</v>
      </c>
      <c r="X504" s="1">
        <f t="shared" si="74"/>
        <v>2012</v>
      </c>
      <c r="Y504" s="1" t="str">
        <f t="shared" si="75"/>
        <v>20000 to 24999</v>
      </c>
    </row>
    <row r="505" spans="1:25" ht="40.5" x14ac:dyDescent="0.3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17">
        <f t="shared" si="72"/>
        <v>42021.318321759252</v>
      </c>
      <c r="L505" s="17">
        <f t="shared" si="72"/>
        <v>41991.318321759252</v>
      </c>
      <c r="M505" s="5" t="b">
        <v>0</v>
      </c>
      <c r="N505" s="5">
        <v>9</v>
      </c>
      <c r="O505" s="5" t="b">
        <v>0</v>
      </c>
      <c r="P505" s="5" t="s">
        <v>8270</v>
      </c>
      <c r="Q505" s="10">
        <f t="shared" si="67"/>
        <v>1.7538461538461538</v>
      </c>
      <c r="R505" s="12">
        <f t="shared" si="68"/>
        <v>0.13846153846153847</v>
      </c>
      <c r="S505" s="13" t="str">
        <f t="shared" si="73"/>
        <v>Film</v>
      </c>
      <c r="T505" s="13" t="str">
        <f t="shared" si="69"/>
        <v>Video Games</v>
      </c>
      <c r="U505" s="18" t="str">
        <f t="shared" si="70"/>
        <v>Jan</v>
      </c>
      <c r="V505" s="18" t="str">
        <f t="shared" si="71"/>
        <v>Dec</v>
      </c>
      <c r="W505" s="1">
        <f t="shared" si="74"/>
        <v>2015</v>
      </c>
      <c r="X505" s="1">
        <f t="shared" si="74"/>
        <v>2014</v>
      </c>
      <c r="Y505" s="1" t="str">
        <f t="shared" si="75"/>
        <v>5000 to 9999</v>
      </c>
    </row>
    <row r="506" spans="1:25" ht="40.5" x14ac:dyDescent="0.3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17">
        <f t="shared" si="72"/>
        <v>41009.73364583333</v>
      </c>
      <c r="L506" s="17">
        <f t="shared" si="72"/>
        <v>40949.775312499994</v>
      </c>
      <c r="M506" s="5" t="b">
        <v>0</v>
      </c>
      <c r="N506" s="5">
        <v>5</v>
      </c>
      <c r="O506" s="5" t="b">
        <v>0</v>
      </c>
      <c r="P506" s="5" t="s">
        <v>8270</v>
      </c>
      <c r="Q506" s="10">
        <f t="shared" si="67"/>
        <v>1.3673469387755102</v>
      </c>
      <c r="R506" s="12">
        <f t="shared" si="68"/>
        <v>2.0408163265306121E-2</v>
      </c>
      <c r="S506" s="13" t="str">
        <f t="shared" si="73"/>
        <v>Film</v>
      </c>
      <c r="T506" s="13" t="str">
        <f t="shared" si="69"/>
        <v>Video Games</v>
      </c>
      <c r="U506" s="18" t="str">
        <f t="shared" si="70"/>
        <v>Apr</v>
      </c>
      <c r="V506" s="18" t="str">
        <f t="shared" si="71"/>
        <v>Feb</v>
      </c>
      <c r="W506" s="1">
        <f t="shared" si="74"/>
        <v>2012</v>
      </c>
      <c r="X506" s="1">
        <f t="shared" si="74"/>
        <v>2012</v>
      </c>
      <c r="Y506" s="1" t="str">
        <f t="shared" si="75"/>
        <v>20000 to 24999</v>
      </c>
    </row>
    <row r="507" spans="1:25" ht="40.5" x14ac:dyDescent="0.3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17">
        <f t="shared" si="72"/>
        <v>42362.889884259253</v>
      </c>
      <c r="L507" s="17">
        <f t="shared" si="72"/>
        <v>42317.889884259253</v>
      </c>
      <c r="M507" s="5" t="b">
        <v>0</v>
      </c>
      <c r="N507" s="5">
        <v>14</v>
      </c>
      <c r="O507" s="5" t="b">
        <v>0</v>
      </c>
      <c r="P507" s="5" t="s">
        <v>8270</v>
      </c>
      <c r="Q507" s="10">
        <f t="shared" si="67"/>
        <v>0.43333333333333335</v>
      </c>
      <c r="R507" s="12">
        <f t="shared" si="68"/>
        <v>0.11666666666666667</v>
      </c>
      <c r="S507" s="13" t="str">
        <f t="shared" si="73"/>
        <v>Film</v>
      </c>
      <c r="T507" s="13" t="str">
        <f t="shared" si="69"/>
        <v>Video Games</v>
      </c>
      <c r="U507" s="18" t="str">
        <f t="shared" si="70"/>
        <v>Dec</v>
      </c>
      <c r="V507" s="18" t="str">
        <f t="shared" si="71"/>
        <v>Nov</v>
      </c>
      <c r="W507" s="1">
        <f t="shared" si="74"/>
        <v>2015</v>
      </c>
      <c r="X507" s="1">
        <f t="shared" si="74"/>
        <v>2015</v>
      </c>
      <c r="Y507" s="1" t="str">
        <f t="shared" si="75"/>
        <v>10000 to 14999</v>
      </c>
    </row>
    <row r="508" spans="1:25" ht="40.5" x14ac:dyDescent="0.3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17">
        <f t="shared" si="72"/>
        <v>41496.343981481477</v>
      </c>
      <c r="L508" s="17">
        <f t="shared" si="72"/>
        <v>41466.343981481477</v>
      </c>
      <c r="M508" s="5" t="b">
        <v>0</v>
      </c>
      <c r="N508" s="5">
        <v>1</v>
      </c>
      <c r="O508" s="5" t="b">
        <v>0</v>
      </c>
      <c r="P508" s="5" t="s">
        <v>8270</v>
      </c>
      <c r="Q508" s="10">
        <f t="shared" si="67"/>
        <v>0.125</v>
      </c>
      <c r="R508" s="12">
        <f t="shared" si="68"/>
        <v>5.0000000000000001E-4</v>
      </c>
      <c r="S508" s="13" t="str">
        <f t="shared" si="73"/>
        <v>Film</v>
      </c>
      <c r="T508" s="13" t="str">
        <f t="shared" si="69"/>
        <v>Video Games</v>
      </c>
      <c r="U508" s="18" t="str">
        <f t="shared" si="70"/>
        <v>Aug</v>
      </c>
      <c r="V508" s="18" t="str">
        <f t="shared" si="71"/>
        <v>Jul</v>
      </c>
      <c r="W508" s="1">
        <f t="shared" si="74"/>
        <v>2013</v>
      </c>
      <c r="X508" s="1">
        <f t="shared" si="74"/>
        <v>2013</v>
      </c>
      <c r="Y508" s="1" t="str">
        <f t="shared" si="75"/>
        <v>GREATER THAN 50000</v>
      </c>
    </row>
    <row r="509" spans="1:25" ht="40.5" x14ac:dyDescent="0.3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17">
        <f t="shared" si="72"/>
        <v>41201.750659722216</v>
      </c>
      <c r="L509" s="17">
        <f t="shared" si="72"/>
        <v>41156.750659722216</v>
      </c>
      <c r="M509" s="5" t="b">
        <v>0</v>
      </c>
      <c r="N509" s="5">
        <v>10</v>
      </c>
      <c r="O509" s="5" t="b">
        <v>0</v>
      </c>
      <c r="P509" s="5" t="s">
        <v>8270</v>
      </c>
      <c r="Q509" s="10">
        <f t="shared" si="67"/>
        <v>3.2</v>
      </c>
      <c r="R509" s="12">
        <f t="shared" si="68"/>
        <v>0.05</v>
      </c>
      <c r="S509" s="13" t="str">
        <f t="shared" si="73"/>
        <v>Film</v>
      </c>
      <c r="T509" s="13" t="str">
        <f t="shared" si="69"/>
        <v>Video Games</v>
      </c>
      <c r="U509" s="18" t="str">
        <f t="shared" si="70"/>
        <v>Oct</v>
      </c>
      <c r="V509" s="18" t="str">
        <f t="shared" si="71"/>
        <v>Sep</v>
      </c>
      <c r="W509" s="1">
        <f t="shared" si="74"/>
        <v>2012</v>
      </c>
      <c r="X509" s="1">
        <f t="shared" si="74"/>
        <v>2012</v>
      </c>
      <c r="Y509" s="1" t="str">
        <f t="shared" si="75"/>
        <v>20000 to 24999</v>
      </c>
    </row>
    <row r="510" spans="1:25" ht="40.5" x14ac:dyDescent="0.3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17">
        <f t="shared" si="72"/>
        <v>41054.384722222218</v>
      </c>
      <c r="L510" s="17">
        <f t="shared" si="72"/>
        <v>40994.815983796296</v>
      </c>
      <c r="M510" s="5" t="b">
        <v>0</v>
      </c>
      <c r="N510" s="5">
        <v>3</v>
      </c>
      <c r="O510" s="5" t="b">
        <v>0</v>
      </c>
      <c r="P510" s="5" t="s">
        <v>8270</v>
      </c>
      <c r="Q510" s="10">
        <f t="shared" si="67"/>
        <v>0.8</v>
      </c>
      <c r="R510" s="12">
        <f t="shared" si="68"/>
        <v>6.0000000000000001E-3</v>
      </c>
      <c r="S510" s="13" t="str">
        <f t="shared" si="73"/>
        <v>Film</v>
      </c>
      <c r="T510" s="13" t="str">
        <f t="shared" si="69"/>
        <v>Video Games</v>
      </c>
      <c r="U510" s="18" t="str">
        <f t="shared" si="70"/>
        <v>May</v>
      </c>
      <c r="V510" s="18" t="str">
        <f t="shared" si="71"/>
        <v>Mar</v>
      </c>
      <c r="W510" s="1">
        <f t="shared" si="74"/>
        <v>2012</v>
      </c>
      <c r="X510" s="1">
        <f t="shared" si="74"/>
        <v>2012</v>
      </c>
      <c r="Y510" s="1" t="str">
        <f t="shared" si="75"/>
        <v>GREATER THAN 50000</v>
      </c>
    </row>
    <row r="511" spans="1:25" ht="40.5" x14ac:dyDescent="0.3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17">
        <f t="shared" si="72"/>
        <v>42183.423263888886</v>
      </c>
      <c r="L511" s="17">
        <f t="shared" si="72"/>
        <v>42153.423263888886</v>
      </c>
      <c r="M511" s="5" t="b">
        <v>0</v>
      </c>
      <c r="N511" s="5">
        <v>1</v>
      </c>
      <c r="O511" s="5" t="b">
        <v>0</v>
      </c>
      <c r="P511" s="5" t="s">
        <v>8270</v>
      </c>
      <c r="Q511" s="10">
        <f t="shared" si="67"/>
        <v>0.2</v>
      </c>
      <c r="R511" s="12">
        <f t="shared" si="68"/>
        <v>0.02</v>
      </c>
      <c r="S511" s="13" t="str">
        <f t="shared" si="73"/>
        <v>Film</v>
      </c>
      <c r="T511" s="13" t="str">
        <f t="shared" si="69"/>
        <v>Video Games</v>
      </c>
      <c r="U511" s="18" t="str">
        <f t="shared" si="70"/>
        <v>Jun</v>
      </c>
      <c r="V511" s="18" t="str">
        <f t="shared" si="71"/>
        <v>May</v>
      </c>
      <c r="W511" s="1">
        <f t="shared" si="74"/>
        <v>2015</v>
      </c>
      <c r="X511" s="1">
        <f t="shared" si="74"/>
        <v>2015</v>
      </c>
      <c r="Y511" s="1" t="str">
        <f t="shared" si="75"/>
        <v>5000 to 9999</v>
      </c>
    </row>
    <row r="512" spans="1:25" ht="40.5" x14ac:dyDescent="0.3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17">
        <f t="shared" si="72"/>
        <v>42429.968043981477</v>
      </c>
      <c r="L512" s="17">
        <f t="shared" si="72"/>
        <v>42399.968043981477</v>
      </c>
      <c r="M512" s="5" t="b">
        <v>0</v>
      </c>
      <c r="N512" s="5">
        <v>0</v>
      </c>
      <c r="O512" s="5" t="b">
        <v>0</v>
      </c>
      <c r="P512" s="5" t="s">
        <v>8270</v>
      </c>
      <c r="Q512" s="10">
        <f t="shared" si="67"/>
        <v>0</v>
      </c>
      <c r="R512" s="12">
        <f t="shared" si="68"/>
        <v>0</v>
      </c>
      <c r="S512" s="13" t="str">
        <f t="shared" si="73"/>
        <v>Film</v>
      </c>
      <c r="T512" s="13" t="str">
        <f t="shared" si="69"/>
        <v>Video Games</v>
      </c>
      <c r="U512" s="18" t="str">
        <f t="shared" si="70"/>
        <v>Feb</v>
      </c>
      <c r="V512" s="18" t="str">
        <f t="shared" si="71"/>
        <v>Jan</v>
      </c>
      <c r="W512" s="1">
        <f t="shared" si="74"/>
        <v>2016</v>
      </c>
      <c r="X512" s="1">
        <f t="shared" si="74"/>
        <v>2016</v>
      </c>
      <c r="Y512" s="1" t="str">
        <f t="shared" si="75"/>
        <v>10000 to 14999</v>
      </c>
    </row>
    <row r="513" spans="1:25" ht="40.5" x14ac:dyDescent="0.3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17">
        <f t="shared" si="72"/>
        <v>41370.053032407406</v>
      </c>
      <c r="L513" s="17">
        <f t="shared" si="72"/>
        <v>41340.09469907407</v>
      </c>
      <c r="M513" s="5" t="b">
        <v>0</v>
      </c>
      <c r="N513" s="5">
        <v>5</v>
      </c>
      <c r="O513" s="5" t="b">
        <v>0</v>
      </c>
      <c r="P513" s="5" t="s">
        <v>8270</v>
      </c>
      <c r="Q513" s="10">
        <f t="shared" si="67"/>
        <v>3</v>
      </c>
      <c r="R513" s="12">
        <f t="shared" si="68"/>
        <v>0.1</v>
      </c>
      <c r="S513" s="13" t="str">
        <f t="shared" si="73"/>
        <v>Film</v>
      </c>
      <c r="T513" s="13" t="str">
        <f t="shared" si="69"/>
        <v>Video Games</v>
      </c>
      <c r="U513" s="18" t="str">
        <f t="shared" si="70"/>
        <v>Apr</v>
      </c>
      <c r="V513" s="18" t="str">
        <f t="shared" si="71"/>
        <v>Mar</v>
      </c>
      <c r="W513" s="1">
        <f t="shared" si="74"/>
        <v>2013</v>
      </c>
      <c r="X513" s="1">
        <f t="shared" si="74"/>
        <v>2013</v>
      </c>
      <c r="Y513" s="1" t="str">
        <f t="shared" si="75"/>
        <v>5000 to 9999</v>
      </c>
    </row>
    <row r="514" spans="1:25" ht="40.5" x14ac:dyDescent="0.3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17">
        <f t="shared" si="72"/>
        <v>42694.575543981475</v>
      </c>
      <c r="L514" s="17">
        <f t="shared" si="72"/>
        <v>42649.533877314818</v>
      </c>
      <c r="M514" s="5" t="b">
        <v>0</v>
      </c>
      <c r="N514" s="5">
        <v>2</v>
      </c>
      <c r="O514" s="5" t="b">
        <v>0</v>
      </c>
      <c r="P514" s="5" t="s">
        <v>8270</v>
      </c>
      <c r="Q514" s="10">
        <f t="shared" ref="Q514:Q577" si="76">100*E514/D514</f>
        <v>0.13750000000000001</v>
      </c>
      <c r="R514" s="12">
        <f t="shared" ref="R514:R577" si="77">100*N514/D514</f>
        <v>2.5000000000000001E-2</v>
      </c>
      <c r="S514" s="13" t="str">
        <f t="shared" si="73"/>
        <v>Film</v>
      </c>
      <c r="T514" s="13" t="str">
        <f t="shared" ref="T514:T577" si="78">IF(ISNUMBER(SEARCH("television",P514)),"Video/Televison",IF(ISNUMBER(SEARCH("documentary",P514)),"Video/Documentary",IF(ISNUMBER(SEARCH("drama",P514)),"Video/Drama",IF(ISNUMBER(SEARCH("science",P514)),"Video/Science Fiction",IF(ISNUMBER(SEARCH("shorts",P514)),"Video/Shorts",IF(ISNUMBER(SEARCH("Trucks",P514)),"Food Trucks",IF(ISNUMBER(SEARCH("restaurants",P514)),"Restaurants",IF(ISNUMBER(SEARCH("small",P514)),"Small Batch",IF(ISNUMBER(SEARCH("mobile",P514)),"Mobile Games",IF(ISNUMBER(SEARCH("tabletop",P514)),"Tabletop Games",IF(ISNUMBER(SEARCH("video",P514)),"Video Games",IF(ISNUMBER(SEARCH("audio",P514)),"Audio",IF(ISNUMBER(SEARCH("classical",P514)),"Classical",IF(ISNUMBER(SEARCH("electric",P514)),"Electric Music",IF(ISNUMBER(SEARCH("faith",P514)),"Faith",IF(ISNUMBER(SEARCH("indie",P514)),"Indie Music",IF(ISNUMBER(SEARCH("jazz",P514)),"Jazz",IF(ISNUMBER(SEARCH("metal",P514)),"Metal",IF(ISNUMBER(SEARCH("pop",P514)),"Pop",IF(ISNUMBER(SEARCH("world",P514)),"World Music",IF(ISNUMBER(SEARCH("plays",P514)),"Plays",IF(ISNUMBER(SEARCH("spaces",P514)),"Spaces",IF(ISNUMBER(SEARCH("marker",P514)),"Markerpaces",IF(ISNUMBER(SEARCH("exploration",P514)),"Space Exploration",IF(ISNUMBER(SEARCH("wearables",P514)),"Wearables",IF(ISNUMBER(SEARCH("web",P514)),"Web",IF(ISNUMBER(SEARCH("hardware",P514)),"Hardware",IF(ISNUMBER(SEARCH("nature",P514)),"Nature",IF(ISNUMBER(SEARCH("people",P514)),"People",IF(ISNUMBER(SEARCH("photobooks",P514)),"Photobooks",IF(ISNUMBER(SEARCH("places",P514)),"Places",IF(ISNUMBER(SEARCH("nonfiction",P514)),"Nonfiction",IF(ISNUMBER(SEARCH("fiction",P514)),"fiction",IF(ISNUMBER(SEARCH("radio",P514)),"Radio &amp; Podcast",IF(ISNUMBER(SEARCH("translation",P514)),"Translation",IF(ISNUMBER(SEARCH("musical",P514)),"Musical",IF(ISNUMBER(SEARCH("rock",P514)),"Rock",IF(ISNUMBER(SEARCH("books",P514)),"Books",IF(ISNUMBER(SEARCH("music/electronic",P514)),"Electronic Music",IF(ISNUMBER(SEARCH("gadgets",P514)),"Gadgets"))))))))))))))))))))))))))))))))))))))))</f>
        <v>Video Games</v>
      </c>
      <c r="U514" s="18" t="str">
        <f t="shared" ref="U514:U577" si="79">TEXT((I514/86400)+25569+(-5/24), "mmm")</f>
        <v>Nov</v>
      </c>
      <c r="V514" s="18" t="str">
        <f t="shared" ref="V514:V577" si="80">TEXT((J514/86400)+25569+(-5/24), "mmm")</f>
        <v>Oct</v>
      </c>
      <c r="W514" s="1">
        <f t="shared" si="74"/>
        <v>2016</v>
      </c>
      <c r="X514" s="1">
        <f t="shared" si="74"/>
        <v>2016</v>
      </c>
      <c r="Y514" s="1" t="str">
        <f t="shared" si="75"/>
        <v>5000 to 9999</v>
      </c>
    </row>
    <row r="515" spans="1:25" ht="40.5" x14ac:dyDescent="0.3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17">
        <f t="shared" ref="K515:L578" si="81">(I515/86400)+25569+(-5/24)</f>
        <v>42597.083333333336</v>
      </c>
      <c r="L515" s="17">
        <f t="shared" si="81"/>
        <v>42552.445659722223</v>
      </c>
      <c r="M515" s="5" t="b">
        <v>0</v>
      </c>
      <c r="N515" s="5">
        <v>68</v>
      </c>
      <c r="O515" s="5" t="b">
        <v>0</v>
      </c>
      <c r="P515" s="5" t="s">
        <v>8270</v>
      </c>
      <c r="Q515" s="10">
        <f t="shared" si="76"/>
        <v>13.923999999999999</v>
      </c>
      <c r="R515" s="12">
        <f t="shared" si="77"/>
        <v>0.13600000000000001</v>
      </c>
      <c r="S515" s="13" t="str">
        <f t="shared" ref="S515:S578" si="82">IF(ISNUMBER(SEARCH("film",P515)),"Film",IF(ISNUMBER(SEARCH("theater",P515)),"Theater",IF(ISNUMBER(SEARCH("music",P515)),"Music",IF(ISNUMBER(SEARCH("technology",P515)),"Technology",IF(ISNUMBER(SEARCH("journalism",P515)),"Journalism",IF(ISNUMBER(SEARCH("games",P515)),"Games",IF(ISNUMBER(SEARCH("food",P515)),"Food",IF(ISNUMBER(SEARCH("photography",P515)),"Photography",IF(ISNUMBER(SEARCH("publishing",P515)),"Publishing")))))))))</f>
        <v>Film</v>
      </c>
      <c r="T515" s="13" t="str">
        <f t="shared" si="78"/>
        <v>Video Games</v>
      </c>
      <c r="U515" s="18" t="str">
        <f t="shared" si="79"/>
        <v>Aug</v>
      </c>
      <c r="V515" s="18" t="str">
        <f t="shared" si="80"/>
        <v>Jul</v>
      </c>
      <c r="W515" s="1">
        <f t="shared" ref="W515:X578" si="83">YEAR(K515)</f>
        <v>2016</v>
      </c>
      <c r="X515" s="1">
        <f t="shared" si="83"/>
        <v>2016</v>
      </c>
      <c r="Y515" s="1" t="str">
        <f t="shared" ref="Y515:Y578" si="84">IF(D515&lt;1000,"Less than 1000", IF(AND(D515&gt;=1000,D515&lt;5000),"1000 to 4999",IF(AND(D515&gt;=5000,D515&lt;10000),"5000 to 9999",IF(AND(D515&gt;=10000,D515&lt;15000),"10000 to 14999",IF(AND(D515&gt;=15000,D515&lt;20000),"15000 to 19999",IF(AND(D515&gt;=20000,D515&lt;25000),"20000 to 24999",IF(AND(D515&gt;=25000,D515&lt;30000),"25000 to 29999",IF(AND(D515&gt;=30000,D515&lt;35000),"30000 to 34999",IF(AND(D515&gt;=35000,D515&lt;40000),"35000 to 39999",IF(AND(D515&gt;=40000,D515&lt;45000),"40000 to 44999",IF(AND(D515&gt;=45000,D515&lt;50000),"45000 to 49999",IF(D515&gt;=50000,"GREATER THAN 50000"))))))))))))</f>
        <v>GREATER THAN 50000</v>
      </c>
    </row>
    <row r="516" spans="1:25" ht="40.5" x14ac:dyDescent="0.3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17">
        <f t="shared" si="81"/>
        <v>41860.405636574069</v>
      </c>
      <c r="L516" s="17">
        <f t="shared" si="81"/>
        <v>41830.405636574069</v>
      </c>
      <c r="M516" s="5" t="b">
        <v>0</v>
      </c>
      <c r="N516" s="5">
        <v>3</v>
      </c>
      <c r="O516" s="5" t="b">
        <v>0</v>
      </c>
      <c r="P516" s="5" t="s">
        <v>8270</v>
      </c>
      <c r="Q516" s="10">
        <f t="shared" si="76"/>
        <v>3.3333333333333335</v>
      </c>
      <c r="R516" s="12">
        <f t="shared" si="77"/>
        <v>0.2</v>
      </c>
      <c r="S516" s="13" t="str">
        <f t="shared" si="82"/>
        <v>Film</v>
      </c>
      <c r="T516" s="13" t="str">
        <f t="shared" si="78"/>
        <v>Video Games</v>
      </c>
      <c r="U516" s="18" t="str">
        <f t="shared" si="79"/>
        <v>Aug</v>
      </c>
      <c r="V516" s="18" t="str">
        <f t="shared" si="80"/>
        <v>Jul</v>
      </c>
      <c r="W516" s="1">
        <f t="shared" si="83"/>
        <v>2014</v>
      </c>
      <c r="X516" s="1">
        <f t="shared" si="83"/>
        <v>2014</v>
      </c>
      <c r="Y516" s="1" t="str">
        <f t="shared" si="84"/>
        <v>1000 to 4999</v>
      </c>
    </row>
    <row r="517" spans="1:25" ht="40.5" x14ac:dyDescent="0.3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17">
        <f t="shared" si="81"/>
        <v>42367.282418981478</v>
      </c>
      <c r="L517" s="17">
        <f t="shared" si="81"/>
        <v>42327.282418981478</v>
      </c>
      <c r="M517" s="5" t="b">
        <v>0</v>
      </c>
      <c r="N517" s="5">
        <v>34</v>
      </c>
      <c r="O517" s="5" t="b">
        <v>0</v>
      </c>
      <c r="P517" s="5" t="s">
        <v>8270</v>
      </c>
      <c r="Q517" s="10">
        <f t="shared" si="76"/>
        <v>25.41340206185567</v>
      </c>
      <c r="R517" s="12">
        <f t="shared" si="77"/>
        <v>3.5051546391752578E-2</v>
      </c>
      <c r="S517" s="13" t="str">
        <f t="shared" si="82"/>
        <v>Film</v>
      </c>
      <c r="T517" s="13" t="str">
        <f t="shared" si="78"/>
        <v>Video Games</v>
      </c>
      <c r="U517" s="18" t="str">
        <f t="shared" si="79"/>
        <v>Dec</v>
      </c>
      <c r="V517" s="18" t="str">
        <f t="shared" si="80"/>
        <v>Nov</v>
      </c>
      <c r="W517" s="1">
        <f t="shared" si="83"/>
        <v>2015</v>
      </c>
      <c r="X517" s="1">
        <f t="shared" si="83"/>
        <v>2015</v>
      </c>
      <c r="Y517" s="1" t="str">
        <f t="shared" si="84"/>
        <v>GREATER THAN 50000</v>
      </c>
    </row>
    <row r="518" spans="1:25" x14ac:dyDescent="0.3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17">
        <f t="shared" si="81"/>
        <v>42151.570370370369</v>
      </c>
      <c r="L518" s="17">
        <f t="shared" si="81"/>
        <v>42091.570370370369</v>
      </c>
      <c r="M518" s="5" t="b">
        <v>0</v>
      </c>
      <c r="N518" s="5">
        <v>0</v>
      </c>
      <c r="O518" s="5" t="b">
        <v>0</v>
      </c>
      <c r="P518" s="5" t="s">
        <v>8270</v>
      </c>
      <c r="Q518" s="10">
        <f t="shared" si="76"/>
        <v>0</v>
      </c>
      <c r="R518" s="12">
        <f t="shared" si="77"/>
        <v>0</v>
      </c>
      <c r="S518" s="13" t="str">
        <f t="shared" si="82"/>
        <v>Film</v>
      </c>
      <c r="T518" s="13" t="str">
        <f t="shared" si="78"/>
        <v>Video Games</v>
      </c>
      <c r="U518" s="18" t="str">
        <f t="shared" si="79"/>
        <v>May</v>
      </c>
      <c r="V518" s="18" t="str">
        <f t="shared" si="80"/>
        <v>Mar</v>
      </c>
      <c r="W518" s="1">
        <f t="shared" si="83"/>
        <v>2015</v>
      </c>
      <c r="X518" s="1">
        <f t="shared" si="83"/>
        <v>2015</v>
      </c>
      <c r="Y518" s="1" t="str">
        <f t="shared" si="84"/>
        <v>5000 to 9999</v>
      </c>
    </row>
    <row r="519" spans="1:25" ht="40.5" x14ac:dyDescent="0.3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17">
        <f t="shared" si="81"/>
        <v>42768.406956018516</v>
      </c>
      <c r="L519" s="17">
        <f t="shared" si="81"/>
        <v>42738.406956018516</v>
      </c>
      <c r="M519" s="5" t="b">
        <v>0</v>
      </c>
      <c r="N519" s="5">
        <v>3</v>
      </c>
      <c r="O519" s="5" t="b">
        <v>0</v>
      </c>
      <c r="P519" s="5" t="s">
        <v>8270</v>
      </c>
      <c r="Q519" s="10">
        <f t="shared" si="76"/>
        <v>1.3666666666666667</v>
      </c>
      <c r="R519" s="12">
        <f t="shared" si="77"/>
        <v>0.02</v>
      </c>
      <c r="S519" s="13" t="str">
        <f t="shared" si="82"/>
        <v>Film</v>
      </c>
      <c r="T519" s="13" t="str">
        <f t="shared" si="78"/>
        <v>Video Games</v>
      </c>
      <c r="U519" s="18" t="str">
        <f t="shared" si="79"/>
        <v>Feb</v>
      </c>
      <c r="V519" s="18" t="str">
        <f t="shared" si="80"/>
        <v>Jan</v>
      </c>
      <c r="W519" s="1">
        <f t="shared" si="83"/>
        <v>2017</v>
      </c>
      <c r="X519" s="1">
        <f t="shared" si="83"/>
        <v>2017</v>
      </c>
      <c r="Y519" s="1" t="str">
        <f t="shared" si="84"/>
        <v>15000 to 19999</v>
      </c>
    </row>
    <row r="520" spans="1:25" ht="40.5" x14ac:dyDescent="0.3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17">
        <f t="shared" si="81"/>
        <v>42253.406944444439</v>
      </c>
      <c r="L520" s="17">
        <f t="shared" si="81"/>
        <v>42223.407685185179</v>
      </c>
      <c r="M520" s="5" t="b">
        <v>0</v>
      </c>
      <c r="N520" s="5">
        <v>0</v>
      </c>
      <c r="O520" s="5" t="b">
        <v>0</v>
      </c>
      <c r="P520" s="5" t="s">
        <v>8270</v>
      </c>
      <c r="Q520" s="10">
        <f t="shared" si="76"/>
        <v>0</v>
      </c>
      <c r="R520" s="12">
        <f t="shared" si="77"/>
        <v>0</v>
      </c>
      <c r="S520" s="13" t="str">
        <f t="shared" si="82"/>
        <v>Film</v>
      </c>
      <c r="T520" s="13" t="str">
        <f t="shared" si="78"/>
        <v>Video Games</v>
      </c>
      <c r="U520" s="18" t="str">
        <f t="shared" si="79"/>
        <v>Sep</v>
      </c>
      <c r="V520" s="18" t="str">
        <f t="shared" si="80"/>
        <v>Aug</v>
      </c>
      <c r="W520" s="1">
        <f t="shared" si="83"/>
        <v>2015</v>
      </c>
      <c r="X520" s="1">
        <f t="shared" si="83"/>
        <v>2015</v>
      </c>
      <c r="Y520" s="1" t="str">
        <f t="shared" si="84"/>
        <v>5000 to 9999</v>
      </c>
    </row>
    <row r="521" spans="1:25" ht="40.5" x14ac:dyDescent="0.3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17">
        <f t="shared" si="81"/>
        <v>41248.183113425919</v>
      </c>
      <c r="L521" s="17">
        <f t="shared" si="81"/>
        <v>41218.183113425919</v>
      </c>
      <c r="M521" s="5" t="b">
        <v>0</v>
      </c>
      <c r="N521" s="5">
        <v>70</v>
      </c>
      <c r="O521" s="5" t="b">
        <v>0</v>
      </c>
      <c r="P521" s="5" t="s">
        <v>8270</v>
      </c>
      <c r="Q521" s="10">
        <f t="shared" si="76"/>
        <v>22.881426547787683</v>
      </c>
      <c r="R521" s="12">
        <f t="shared" si="77"/>
        <v>0.58328472627281058</v>
      </c>
      <c r="S521" s="13" t="str">
        <f t="shared" si="82"/>
        <v>Film</v>
      </c>
      <c r="T521" s="13" t="str">
        <f t="shared" si="78"/>
        <v>Video Games</v>
      </c>
      <c r="U521" s="18" t="str">
        <f t="shared" si="79"/>
        <v>Dec</v>
      </c>
      <c r="V521" s="18" t="str">
        <f t="shared" si="80"/>
        <v>Nov</v>
      </c>
      <c r="W521" s="1">
        <f t="shared" si="83"/>
        <v>2012</v>
      </c>
      <c r="X521" s="1">
        <f t="shared" si="83"/>
        <v>2012</v>
      </c>
      <c r="Y521" s="1" t="str">
        <f t="shared" si="84"/>
        <v>10000 to 14999</v>
      </c>
    </row>
    <row r="522" spans="1:25" ht="40.5" x14ac:dyDescent="0.3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17">
        <f t="shared" si="81"/>
        <v>42348.493761574071</v>
      </c>
      <c r="L522" s="17">
        <f t="shared" si="81"/>
        <v>42318.493761574071</v>
      </c>
      <c r="M522" s="5" t="b">
        <v>0</v>
      </c>
      <c r="N522" s="5">
        <v>34</v>
      </c>
      <c r="O522" s="5" t="b">
        <v>1</v>
      </c>
      <c r="P522" s="5" t="s">
        <v>8271</v>
      </c>
      <c r="Q522" s="10">
        <f t="shared" si="76"/>
        <v>102.1</v>
      </c>
      <c r="R522" s="12">
        <f t="shared" si="77"/>
        <v>0.68</v>
      </c>
      <c r="S522" s="13" t="str">
        <f t="shared" si="82"/>
        <v>Theater</v>
      </c>
      <c r="T522" s="13" t="str">
        <f t="shared" si="78"/>
        <v>Plays</v>
      </c>
      <c r="U522" s="18" t="str">
        <f t="shared" si="79"/>
        <v>Dec</v>
      </c>
      <c r="V522" s="18" t="str">
        <f t="shared" si="80"/>
        <v>Nov</v>
      </c>
      <c r="W522" s="1">
        <f t="shared" si="83"/>
        <v>2015</v>
      </c>
      <c r="X522" s="1">
        <f t="shared" si="83"/>
        <v>2015</v>
      </c>
      <c r="Y522" s="1" t="str">
        <f t="shared" si="84"/>
        <v>5000 to 9999</v>
      </c>
    </row>
    <row r="523" spans="1:25" ht="60.75" x14ac:dyDescent="0.3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17">
        <f t="shared" si="81"/>
        <v>42674.999305555553</v>
      </c>
      <c r="L523" s="17">
        <f t="shared" si="81"/>
        <v>42645.884479166663</v>
      </c>
      <c r="M523" s="5" t="b">
        <v>0</v>
      </c>
      <c r="N523" s="5">
        <v>56</v>
      </c>
      <c r="O523" s="5" t="b">
        <v>1</v>
      </c>
      <c r="P523" s="5" t="s">
        <v>8271</v>
      </c>
      <c r="Q523" s="10">
        <f t="shared" si="76"/>
        <v>104.64</v>
      </c>
      <c r="R523" s="12">
        <f t="shared" si="77"/>
        <v>1.1200000000000001</v>
      </c>
      <c r="S523" s="13" t="str">
        <f t="shared" si="82"/>
        <v>Theater</v>
      </c>
      <c r="T523" s="13" t="str">
        <f t="shared" si="78"/>
        <v>Plays</v>
      </c>
      <c r="U523" s="18" t="str">
        <f t="shared" si="79"/>
        <v>Oct</v>
      </c>
      <c r="V523" s="18" t="str">
        <f t="shared" si="80"/>
        <v>Oct</v>
      </c>
      <c r="W523" s="1">
        <f t="shared" si="83"/>
        <v>2016</v>
      </c>
      <c r="X523" s="1">
        <f t="shared" si="83"/>
        <v>2016</v>
      </c>
      <c r="Y523" s="1" t="str">
        <f t="shared" si="84"/>
        <v>5000 to 9999</v>
      </c>
    </row>
    <row r="524" spans="1:25" ht="40.5" x14ac:dyDescent="0.3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17">
        <f t="shared" si="81"/>
        <v>42449.790798611109</v>
      </c>
      <c r="L524" s="17">
        <f t="shared" si="81"/>
        <v>42429.832465277774</v>
      </c>
      <c r="M524" s="5" t="b">
        <v>0</v>
      </c>
      <c r="N524" s="5">
        <v>31</v>
      </c>
      <c r="O524" s="5" t="b">
        <v>1</v>
      </c>
      <c r="P524" s="5" t="s">
        <v>8271</v>
      </c>
      <c r="Q524" s="10">
        <f t="shared" si="76"/>
        <v>114.66666666666667</v>
      </c>
      <c r="R524" s="12">
        <f t="shared" si="77"/>
        <v>1.0333333333333334</v>
      </c>
      <c r="S524" s="13" t="str">
        <f t="shared" si="82"/>
        <v>Theater</v>
      </c>
      <c r="T524" s="13" t="str">
        <f t="shared" si="78"/>
        <v>Plays</v>
      </c>
      <c r="U524" s="18" t="str">
        <f t="shared" si="79"/>
        <v>Mar</v>
      </c>
      <c r="V524" s="18" t="str">
        <f t="shared" si="80"/>
        <v>Feb</v>
      </c>
      <c r="W524" s="1">
        <f t="shared" si="83"/>
        <v>2016</v>
      </c>
      <c r="X524" s="1">
        <f t="shared" si="83"/>
        <v>2016</v>
      </c>
      <c r="Y524" s="1" t="str">
        <f t="shared" si="84"/>
        <v>1000 to 4999</v>
      </c>
    </row>
    <row r="525" spans="1:25" ht="60.75" x14ac:dyDescent="0.3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17">
        <f t="shared" si="81"/>
        <v>42267.924490740734</v>
      </c>
      <c r="L525" s="17">
        <f t="shared" si="81"/>
        <v>42237.924490740734</v>
      </c>
      <c r="M525" s="5" t="b">
        <v>0</v>
      </c>
      <c r="N525" s="5">
        <v>84</v>
      </c>
      <c r="O525" s="5" t="b">
        <v>1</v>
      </c>
      <c r="P525" s="5" t="s">
        <v>8271</v>
      </c>
      <c r="Q525" s="10">
        <f t="shared" si="76"/>
        <v>120.6</v>
      </c>
      <c r="R525" s="12">
        <f t="shared" si="77"/>
        <v>1.68</v>
      </c>
      <c r="S525" s="13" t="str">
        <f t="shared" si="82"/>
        <v>Theater</v>
      </c>
      <c r="T525" s="13" t="str">
        <f t="shared" si="78"/>
        <v>Plays</v>
      </c>
      <c r="U525" s="18" t="str">
        <f t="shared" si="79"/>
        <v>Sep</v>
      </c>
      <c r="V525" s="18" t="str">
        <f t="shared" si="80"/>
        <v>Aug</v>
      </c>
      <c r="W525" s="1">
        <f t="shared" si="83"/>
        <v>2015</v>
      </c>
      <c r="X525" s="1">
        <f t="shared" si="83"/>
        <v>2015</v>
      </c>
      <c r="Y525" s="1" t="str">
        <f t="shared" si="84"/>
        <v>5000 to 9999</v>
      </c>
    </row>
    <row r="526" spans="1:25" ht="40.5" x14ac:dyDescent="0.3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17">
        <f t="shared" si="81"/>
        <v>42522.508900462963</v>
      </c>
      <c r="L526" s="17">
        <f t="shared" si="81"/>
        <v>42492.508900462963</v>
      </c>
      <c r="M526" s="5" t="b">
        <v>0</v>
      </c>
      <c r="N526" s="5">
        <v>130</v>
      </c>
      <c r="O526" s="5" t="b">
        <v>1</v>
      </c>
      <c r="P526" s="5" t="s">
        <v>8271</v>
      </c>
      <c r="Q526" s="10">
        <f t="shared" si="76"/>
        <v>108.67285714285714</v>
      </c>
      <c r="R526" s="12">
        <f t="shared" si="77"/>
        <v>3.7142857142857144</v>
      </c>
      <c r="S526" s="13" t="str">
        <f t="shared" si="82"/>
        <v>Theater</v>
      </c>
      <c r="T526" s="13" t="str">
        <f t="shared" si="78"/>
        <v>Plays</v>
      </c>
      <c r="U526" s="18" t="str">
        <f t="shared" si="79"/>
        <v>Jun</v>
      </c>
      <c r="V526" s="18" t="str">
        <f t="shared" si="80"/>
        <v>May</v>
      </c>
      <c r="W526" s="1">
        <f t="shared" si="83"/>
        <v>2016</v>
      </c>
      <c r="X526" s="1">
        <f t="shared" si="83"/>
        <v>2016</v>
      </c>
      <c r="Y526" s="1" t="str">
        <f t="shared" si="84"/>
        <v>1000 to 4999</v>
      </c>
    </row>
    <row r="527" spans="1:25" ht="40.5" x14ac:dyDescent="0.3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17">
        <f t="shared" si="81"/>
        <v>41895.192604166667</v>
      </c>
      <c r="L527" s="17">
        <f t="shared" si="81"/>
        <v>41850.192604166667</v>
      </c>
      <c r="M527" s="5" t="b">
        <v>0</v>
      </c>
      <c r="N527" s="5">
        <v>12</v>
      </c>
      <c r="O527" s="5" t="b">
        <v>1</v>
      </c>
      <c r="P527" s="5" t="s">
        <v>8271</v>
      </c>
      <c r="Q527" s="10">
        <f t="shared" si="76"/>
        <v>100</v>
      </c>
      <c r="R527" s="12">
        <f t="shared" si="77"/>
        <v>0.1</v>
      </c>
      <c r="S527" s="13" t="str">
        <f t="shared" si="82"/>
        <v>Theater</v>
      </c>
      <c r="T527" s="13" t="str">
        <f t="shared" si="78"/>
        <v>Plays</v>
      </c>
      <c r="U527" s="18" t="str">
        <f t="shared" si="79"/>
        <v>Sep</v>
      </c>
      <c r="V527" s="18" t="str">
        <f t="shared" si="80"/>
        <v>Jul</v>
      </c>
      <c r="W527" s="1">
        <f t="shared" si="83"/>
        <v>2014</v>
      </c>
      <c r="X527" s="1">
        <f t="shared" si="83"/>
        <v>2014</v>
      </c>
      <c r="Y527" s="1" t="str">
        <f t="shared" si="84"/>
        <v>10000 to 14999</v>
      </c>
    </row>
    <row r="528" spans="1:25" ht="40.5" x14ac:dyDescent="0.3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17">
        <f t="shared" si="81"/>
        <v>42223.499999999993</v>
      </c>
      <c r="L528" s="17">
        <f t="shared" si="81"/>
        <v>42192.383611111109</v>
      </c>
      <c r="M528" s="5" t="b">
        <v>0</v>
      </c>
      <c r="N528" s="5">
        <v>23</v>
      </c>
      <c r="O528" s="5" t="b">
        <v>1</v>
      </c>
      <c r="P528" s="5" t="s">
        <v>8271</v>
      </c>
      <c r="Q528" s="10">
        <f t="shared" si="76"/>
        <v>114</v>
      </c>
      <c r="R528" s="12">
        <f t="shared" si="77"/>
        <v>1.5333333333333334</v>
      </c>
      <c r="S528" s="13" t="str">
        <f t="shared" si="82"/>
        <v>Theater</v>
      </c>
      <c r="T528" s="13" t="str">
        <f t="shared" si="78"/>
        <v>Plays</v>
      </c>
      <c r="U528" s="18" t="str">
        <f t="shared" si="79"/>
        <v>Aug</v>
      </c>
      <c r="V528" s="18" t="str">
        <f t="shared" si="80"/>
        <v>Jul</v>
      </c>
      <c r="W528" s="1">
        <f t="shared" si="83"/>
        <v>2015</v>
      </c>
      <c r="X528" s="1">
        <f t="shared" si="83"/>
        <v>2015</v>
      </c>
      <c r="Y528" s="1" t="str">
        <f t="shared" si="84"/>
        <v>1000 to 4999</v>
      </c>
    </row>
    <row r="529" spans="1:25" ht="60.75" x14ac:dyDescent="0.3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17">
        <f t="shared" si="81"/>
        <v>42783.461805555555</v>
      </c>
      <c r="L529" s="17">
        <f t="shared" si="81"/>
        <v>42752.997291666667</v>
      </c>
      <c r="M529" s="5" t="b">
        <v>0</v>
      </c>
      <c r="N529" s="5">
        <v>158</v>
      </c>
      <c r="O529" s="5" t="b">
        <v>1</v>
      </c>
      <c r="P529" s="5" t="s">
        <v>8271</v>
      </c>
      <c r="Q529" s="10">
        <f t="shared" si="76"/>
        <v>100.85</v>
      </c>
      <c r="R529" s="12">
        <f t="shared" si="77"/>
        <v>1.58</v>
      </c>
      <c r="S529" s="13" t="str">
        <f t="shared" si="82"/>
        <v>Theater</v>
      </c>
      <c r="T529" s="13" t="str">
        <f t="shared" si="78"/>
        <v>Plays</v>
      </c>
      <c r="U529" s="18" t="str">
        <f t="shared" si="79"/>
        <v>Feb</v>
      </c>
      <c r="V529" s="18" t="str">
        <f t="shared" si="80"/>
        <v>Jan</v>
      </c>
      <c r="W529" s="1">
        <f t="shared" si="83"/>
        <v>2017</v>
      </c>
      <c r="X529" s="1">
        <f t="shared" si="83"/>
        <v>2017</v>
      </c>
      <c r="Y529" s="1" t="str">
        <f t="shared" si="84"/>
        <v>10000 to 14999</v>
      </c>
    </row>
    <row r="530" spans="1:25" x14ac:dyDescent="0.3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17">
        <f t="shared" si="81"/>
        <v>42176.680555555555</v>
      </c>
      <c r="L530" s="17">
        <f t="shared" si="81"/>
        <v>42155.71188657407</v>
      </c>
      <c r="M530" s="5" t="b">
        <v>0</v>
      </c>
      <c r="N530" s="5">
        <v>30</v>
      </c>
      <c r="O530" s="5" t="b">
        <v>1</v>
      </c>
      <c r="P530" s="5" t="s">
        <v>8271</v>
      </c>
      <c r="Q530" s="10">
        <f t="shared" si="76"/>
        <v>115.65217391304348</v>
      </c>
      <c r="R530" s="12">
        <f t="shared" si="77"/>
        <v>2.6086956521739131</v>
      </c>
      <c r="S530" s="13" t="str">
        <f t="shared" si="82"/>
        <v>Theater</v>
      </c>
      <c r="T530" s="13" t="str">
        <f t="shared" si="78"/>
        <v>Plays</v>
      </c>
      <c r="U530" s="18" t="str">
        <f t="shared" si="79"/>
        <v>Jun</v>
      </c>
      <c r="V530" s="18" t="str">
        <f t="shared" si="80"/>
        <v>May</v>
      </c>
      <c r="W530" s="1">
        <f t="shared" si="83"/>
        <v>2015</v>
      </c>
      <c r="X530" s="1">
        <f t="shared" si="83"/>
        <v>2015</v>
      </c>
      <c r="Y530" s="1" t="str">
        <f t="shared" si="84"/>
        <v>1000 to 4999</v>
      </c>
    </row>
    <row r="531" spans="1:25" ht="60.75" x14ac:dyDescent="0.3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17">
        <f t="shared" si="81"/>
        <v>42745.999999999993</v>
      </c>
      <c r="L531" s="17">
        <f t="shared" si="81"/>
        <v>42724.822847222218</v>
      </c>
      <c r="M531" s="5" t="b">
        <v>0</v>
      </c>
      <c r="N531" s="5">
        <v>18</v>
      </c>
      <c r="O531" s="5" t="b">
        <v>1</v>
      </c>
      <c r="P531" s="5" t="s">
        <v>8271</v>
      </c>
      <c r="Q531" s="10">
        <f t="shared" si="76"/>
        <v>130.41666666666666</v>
      </c>
      <c r="R531" s="12">
        <f t="shared" si="77"/>
        <v>1.5</v>
      </c>
      <c r="S531" s="13" t="str">
        <f t="shared" si="82"/>
        <v>Theater</v>
      </c>
      <c r="T531" s="13" t="str">
        <f t="shared" si="78"/>
        <v>Plays</v>
      </c>
      <c r="U531" s="18" t="str">
        <f t="shared" si="79"/>
        <v>Jan</v>
      </c>
      <c r="V531" s="18" t="str">
        <f t="shared" si="80"/>
        <v>Dec</v>
      </c>
      <c r="W531" s="1">
        <f t="shared" si="83"/>
        <v>2017</v>
      </c>
      <c r="X531" s="1">
        <f t="shared" si="83"/>
        <v>2016</v>
      </c>
      <c r="Y531" s="1" t="str">
        <f t="shared" si="84"/>
        <v>1000 to 4999</v>
      </c>
    </row>
    <row r="532" spans="1:25" ht="40.5" x14ac:dyDescent="0.3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17">
        <f t="shared" si="81"/>
        <v>42178.874999999993</v>
      </c>
      <c r="L532" s="17">
        <f t="shared" si="81"/>
        <v>42157.382731481477</v>
      </c>
      <c r="M532" s="5" t="b">
        <v>0</v>
      </c>
      <c r="N532" s="5">
        <v>29</v>
      </c>
      <c r="O532" s="5" t="b">
        <v>1</v>
      </c>
      <c r="P532" s="5" t="s">
        <v>8271</v>
      </c>
      <c r="Q532" s="10">
        <f t="shared" si="76"/>
        <v>107.7826725403818</v>
      </c>
      <c r="R532" s="12">
        <f t="shared" si="77"/>
        <v>0.85168869309838469</v>
      </c>
      <c r="S532" s="13" t="str">
        <f t="shared" si="82"/>
        <v>Theater</v>
      </c>
      <c r="T532" s="13" t="str">
        <f t="shared" si="78"/>
        <v>Plays</v>
      </c>
      <c r="U532" s="18" t="str">
        <f t="shared" si="79"/>
        <v>Jun</v>
      </c>
      <c r="V532" s="18" t="str">
        <f t="shared" si="80"/>
        <v>Jun</v>
      </c>
      <c r="W532" s="1">
        <f t="shared" si="83"/>
        <v>2015</v>
      </c>
      <c r="X532" s="1">
        <f t="shared" si="83"/>
        <v>2015</v>
      </c>
      <c r="Y532" s="1" t="str">
        <f t="shared" si="84"/>
        <v>1000 to 4999</v>
      </c>
    </row>
    <row r="533" spans="1:25" ht="40.5" x14ac:dyDescent="0.3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17">
        <f t="shared" si="81"/>
        <v>42721.082638888889</v>
      </c>
      <c r="L533" s="17">
        <f t="shared" si="81"/>
        <v>42675.856817129628</v>
      </c>
      <c r="M533" s="5" t="b">
        <v>0</v>
      </c>
      <c r="N533" s="5">
        <v>31</v>
      </c>
      <c r="O533" s="5" t="b">
        <v>1</v>
      </c>
      <c r="P533" s="5" t="s">
        <v>8271</v>
      </c>
      <c r="Q533" s="10">
        <f t="shared" si="76"/>
        <v>100</v>
      </c>
      <c r="R533" s="12">
        <f t="shared" si="77"/>
        <v>0.77500000000000002</v>
      </c>
      <c r="S533" s="13" t="str">
        <f t="shared" si="82"/>
        <v>Theater</v>
      </c>
      <c r="T533" s="13" t="str">
        <f t="shared" si="78"/>
        <v>Plays</v>
      </c>
      <c r="U533" s="18" t="str">
        <f t="shared" si="79"/>
        <v>Dec</v>
      </c>
      <c r="V533" s="18" t="str">
        <f t="shared" si="80"/>
        <v>Nov</v>
      </c>
      <c r="W533" s="1">
        <f t="shared" si="83"/>
        <v>2016</v>
      </c>
      <c r="X533" s="1">
        <f t="shared" si="83"/>
        <v>2016</v>
      </c>
      <c r="Y533" s="1" t="str">
        <f t="shared" si="84"/>
        <v>1000 to 4999</v>
      </c>
    </row>
    <row r="534" spans="1:25" ht="40.5" x14ac:dyDescent="0.3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17">
        <f t="shared" si="81"/>
        <v>42502.798703703702</v>
      </c>
      <c r="L534" s="17">
        <f t="shared" si="81"/>
        <v>42472.798703703702</v>
      </c>
      <c r="M534" s="5" t="b">
        <v>0</v>
      </c>
      <c r="N534" s="5">
        <v>173</v>
      </c>
      <c r="O534" s="5" t="b">
        <v>1</v>
      </c>
      <c r="P534" s="5" t="s">
        <v>8271</v>
      </c>
      <c r="Q534" s="10">
        <f t="shared" si="76"/>
        <v>123.25</v>
      </c>
      <c r="R534" s="12">
        <f t="shared" si="77"/>
        <v>1.73</v>
      </c>
      <c r="S534" s="13" t="str">
        <f t="shared" si="82"/>
        <v>Theater</v>
      </c>
      <c r="T534" s="13" t="str">
        <f t="shared" si="78"/>
        <v>Plays</v>
      </c>
      <c r="U534" s="18" t="str">
        <f t="shared" si="79"/>
        <v>May</v>
      </c>
      <c r="V534" s="18" t="str">
        <f t="shared" si="80"/>
        <v>Apr</v>
      </c>
      <c r="W534" s="1">
        <f t="shared" si="83"/>
        <v>2016</v>
      </c>
      <c r="X534" s="1">
        <f t="shared" si="83"/>
        <v>2016</v>
      </c>
      <c r="Y534" s="1" t="str">
        <f t="shared" si="84"/>
        <v>10000 to 14999</v>
      </c>
    </row>
    <row r="535" spans="1:25" ht="40.5" x14ac:dyDescent="0.3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17">
        <f t="shared" si="81"/>
        <v>42506.226446759254</v>
      </c>
      <c r="L535" s="17">
        <f t="shared" si="81"/>
        <v>42482.226446759254</v>
      </c>
      <c r="M535" s="5" t="b">
        <v>0</v>
      </c>
      <c r="N535" s="5">
        <v>17</v>
      </c>
      <c r="O535" s="5" t="b">
        <v>1</v>
      </c>
      <c r="P535" s="5" t="s">
        <v>8271</v>
      </c>
      <c r="Q535" s="10">
        <f t="shared" si="76"/>
        <v>100.2</v>
      </c>
      <c r="R535" s="12">
        <f t="shared" si="77"/>
        <v>0.85</v>
      </c>
      <c r="S535" s="13" t="str">
        <f t="shared" si="82"/>
        <v>Theater</v>
      </c>
      <c r="T535" s="13" t="str">
        <f t="shared" si="78"/>
        <v>Plays</v>
      </c>
      <c r="U535" s="18" t="str">
        <f t="shared" si="79"/>
        <v>May</v>
      </c>
      <c r="V535" s="18" t="str">
        <f t="shared" si="80"/>
        <v>Apr</v>
      </c>
      <c r="W535" s="1">
        <f t="shared" si="83"/>
        <v>2016</v>
      </c>
      <c r="X535" s="1">
        <f t="shared" si="83"/>
        <v>2016</v>
      </c>
      <c r="Y535" s="1" t="str">
        <f t="shared" si="84"/>
        <v>1000 to 4999</v>
      </c>
    </row>
    <row r="536" spans="1:25" ht="60.75" x14ac:dyDescent="0.3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17">
        <f t="shared" si="81"/>
        <v>42309.749999999993</v>
      </c>
      <c r="L536" s="17">
        <f t="shared" si="81"/>
        <v>42270.602662037032</v>
      </c>
      <c r="M536" s="5" t="b">
        <v>0</v>
      </c>
      <c r="N536" s="5">
        <v>48</v>
      </c>
      <c r="O536" s="5" t="b">
        <v>1</v>
      </c>
      <c r="P536" s="5" t="s">
        <v>8271</v>
      </c>
      <c r="Q536" s="10">
        <f t="shared" si="76"/>
        <v>104.66666666666667</v>
      </c>
      <c r="R536" s="12">
        <f t="shared" si="77"/>
        <v>0.32</v>
      </c>
      <c r="S536" s="13" t="str">
        <f t="shared" si="82"/>
        <v>Theater</v>
      </c>
      <c r="T536" s="13" t="str">
        <f t="shared" si="78"/>
        <v>Plays</v>
      </c>
      <c r="U536" s="18" t="str">
        <f t="shared" si="79"/>
        <v>Nov</v>
      </c>
      <c r="V536" s="18" t="str">
        <f t="shared" si="80"/>
        <v>Sep</v>
      </c>
      <c r="W536" s="1">
        <f t="shared" si="83"/>
        <v>2015</v>
      </c>
      <c r="X536" s="1">
        <f t="shared" si="83"/>
        <v>2015</v>
      </c>
      <c r="Y536" s="1" t="str">
        <f t="shared" si="84"/>
        <v>15000 to 19999</v>
      </c>
    </row>
    <row r="537" spans="1:25" ht="40.5" x14ac:dyDescent="0.3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17">
        <f t="shared" si="81"/>
        <v>42741.336863425924</v>
      </c>
      <c r="L537" s="17">
        <f t="shared" si="81"/>
        <v>42711.336863425924</v>
      </c>
      <c r="M537" s="5" t="b">
        <v>0</v>
      </c>
      <c r="N537" s="5">
        <v>59</v>
      </c>
      <c r="O537" s="5" t="b">
        <v>1</v>
      </c>
      <c r="P537" s="5" t="s">
        <v>8271</v>
      </c>
      <c r="Q537" s="10">
        <f t="shared" si="76"/>
        <v>102.5</v>
      </c>
      <c r="R537" s="12">
        <f t="shared" si="77"/>
        <v>2.95</v>
      </c>
      <c r="S537" s="13" t="str">
        <f t="shared" si="82"/>
        <v>Theater</v>
      </c>
      <c r="T537" s="13" t="str">
        <f t="shared" si="78"/>
        <v>Plays</v>
      </c>
      <c r="U537" s="18" t="str">
        <f t="shared" si="79"/>
        <v>Jan</v>
      </c>
      <c r="V537" s="18" t="str">
        <f t="shared" si="80"/>
        <v>Dec</v>
      </c>
      <c r="W537" s="1">
        <f t="shared" si="83"/>
        <v>2017</v>
      </c>
      <c r="X537" s="1">
        <f t="shared" si="83"/>
        <v>2016</v>
      </c>
      <c r="Y537" s="1" t="str">
        <f t="shared" si="84"/>
        <v>1000 to 4999</v>
      </c>
    </row>
    <row r="538" spans="1:25" ht="60.75" x14ac:dyDescent="0.3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17">
        <f t="shared" si="81"/>
        <v>42219.541666666664</v>
      </c>
      <c r="L538" s="17">
        <f t="shared" si="81"/>
        <v>42179.136655092589</v>
      </c>
      <c r="M538" s="5" t="b">
        <v>0</v>
      </c>
      <c r="N538" s="5">
        <v>39</v>
      </c>
      <c r="O538" s="5" t="b">
        <v>1</v>
      </c>
      <c r="P538" s="5" t="s">
        <v>8271</v>
      </c>
      <c r="Q538" s="10">
        <f t="shared" si="76"/>
        <v>118.25757575757575</v>
      </c>
      <c r="R538" s="12">
        <f t="shared" si="77"/>
        <v>1.1818181818181819</v>
      </c>
      <c r="S538" s="13" t="str">
        <f t="shared" si="82"/>
        <v>Theater</v>
      </c>
      <c r="T538" s="13" t="str">
        <f t="shared" si="78"/>
        <v>Plays</v>
      </c>
      <c r="U538" s="18" t="str">
        <f t="shared" si="79"/>
        <v>Aug</v>
      </c>
      <c r="V538" s="18" t="str">
        <f t="shared" si="80"/>
        <v>Jun</v>
      </c>
      <c r="W538" s="1">
        <f t="shared" si="83"/>
        <v>2015</v>
      </c>
      <c r="X538" s="1">
        <f t="shared" si="83"/>
        <v>2015</v>
      </c>
      <c r="Y538" s="1" t="str">
        <f t="shared" si="84"/>
        <v>1000 to 4999</v>
      </c>
    </row>
    <row r="539" spans="1:25" ht="60.75" x14ac:dyDescent="0.3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17">
        <f t="shared" si="81"/>
        <v>42312.601747685178</v>
      </c>
      <c r="L539" s="17">
        <f t="shared" si="81"/>
        <v>42282.560081018521</v>
      </c>
      <c r="M539" s="5" t="b">
        <v>0</v>
      </c>
      <c r="N539" s="5">
        <v>59</v>
      </c>
      <c r="O539" s="5" t="b">
        <v>1</v>
      </c>
      <c r="P539" s="5" t="s">
        <v>8271</v>
      </c>
      <c r="Q539" s="10">
        <f t="shared" si="76"/>
        <v>120.5</v>
      </c>
      <c r="R539" s="12">
        <f t="shared" si="77"/>
        <v>2.95</v>
      </c>
      <c r="S539" s="13" t="str">
        <f t="shared" si="82"/>
        <v>Theater</v>
      </c>
      <c r="T539" s="13" t="str">
        <f t="shared" si="78"/>
        <v>Plays</v>
      </c>
      <c r="U539" s="18" t="str">
        <f t="shared" si="79"/>
        <v>Nov</v>
      </c>
      <c r="V539" s="18" t="str">
        <f t="shared" si="80"/>
        <v>Oct</v>
      </c>
      <c r="W539" s="1">
        <f t="shared" si="83"/>
        <v>2015</v>
      </c>
      <c r="X539" s="1">
        <f t="shared" si="83"/>
        <v>2015</v>
      </c>
      <c r="Y539" s="1" t="str">
        <f t="shared" si="84"/>
        <v>1000 to 4999</v>
      </c>
    </row>
    <row r="540" spans="1:25" ht="60.75" x14ac:dyDescent="0.3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17">
        <f t="shared" si="81"/>
        <v>42503.586377314808</v>
      </c>
      <c r="L540" s="17">
        <f t="shared" si="81"/>
        <v>42473.586377314808</v>
      </c>
      <c r="M540" s="5" t="b">
        <v>0</v>
      </c>
      <c r="N540" s="5">
        <v>60</v>
      </c>
      <c r="O540" s="5" t="b">
        <v>1</v>
      </c>
      <c r="P540" s="5" t="s">
        <v>8271</v>
      </c>
      <c r="Q540" s="10">
        <f t="shared" si="76"/>
        <v>302.42</v>
      </c>
      <c r="R540" s="12">
        <f t="shared" si="77"/>
        <v>1.2</v>
      </c>
      <c r="S540" s="13" t="str">
        <f t="shared" si="82"/>
        <v>Theater</v>
      </c>
      <c r="T540" s="13" t="str">
        <f t="shared" si="78"/>
        <v>Plays</v>
      </c>
      <c r="U540" s="18" t="str">
        <f t="shared" si="79"/>
        <v>May</v>
      </c>
      <c r="V540" s="18" t="str">
        <f t="shared" si="80"/>
        <v>Apr</v>
      </c>
      <c r="W540" s="1">
        <f t="shared" si="83"/>
        <v>2016</v>
      </c>
      <c r="X540" s="1">
        <f t="shared" si="83"/>
        <v>2016</v>
      </c>
      <c r="Y540" s="1" t="str">
        <f t="shared" si="84"/>
        <v>5000 to 9999</v>
      </c>
    </row>
    <row r="541" spans="1:25" ht="40.5" x14ac:dyDescent="0.3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17">
        <f t="shared" si="81"/>
        <v>42555.841516203705</v>
      </c>
      <c r="L541" s="17">
        <f t="shared" si="81"/>
        <v>42534.841516203705</v>
      </c>
      <c r="M541" s="5" t="b">
        <v>0</v>
      </c>
      <c r="N541" s="5">
        <v>20</v>
      </c>
      <c r="O541" s="5" t="b">
        <v>1</v>
      </c>
      <c r="P541" s="5" t="s">
        <v>8271</v>
      </c>
      <c r="Q541" s="10">
        <f t="shared" si="76"/>
        <v>100.64400000000001</v>
      </c>
      <c r="R541" s="12">
        <f t="shared" si="77"/>
        <v>4</v>
      </c>
      <c r="S541" s="13" t="str">
        <f t="shared" si="82"/>
        <v>Theater</v>
      </c>
      <c r="T541" s="13" t="str">
        <f t="shared" si="78"/>
        <v>Plays</v>
      </c>
      <c r="U541" s="18" t="str">
        <f t="shared" si="79"/>
        <v>Jul</v>
      </c>
      <c r="V541" s="18" t="str">
        <f t="shared" si="80"/>
        <v>Jun</v>
      </c>
      <c r="W541" s="1">
        <f t="shared" si="83"/>
        <v>2016</v>
      </c>
      <c r="X541" s="1">
        <f t="shared" si="83"/>
        <v>2016</v>
      </c>
      <c r="Y541" s="1" t="str">
        <f t="shared" si="84"/>
        <v>Less than 1000</v>
      </c>
    </row>
    <row r="542" spans="1:25" ht="40.5" x14ac:dyDescent="0.3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17">
        <f t="shared" si="81"/>
        <v>42039.608865740738</v>
      </c>
      <c r="L542" s="17">
        <f t="shared" si="81"/>
        <v>42009.608865740738</v>
      </c>
      <c r="M542" s="5" t="b">
        <v>0</v>
      </c>
      <c r="N542" s="5">
        <v>1</v>
      </c>
      <c r="O542" s="5" t="b">
        <v>0</v>
      </c>
      <c r="P542" s="5" t="s">
        <v>8272</v>
      </c>
      <c r="Q542" s="10">
        <f t="shared" si="76"/>
        <v>6.6666666666666671E-3</v>
      </c>
      <c r="R542" s="12">
        <f t="shared" si="77"/>
        <v>6.6666666666666671E-3</v>
      </c>
      <c r="S542" s="13" t="str">
        <f t="shared" si="82"/>
        <v>Technology</v>
      </c>
      <c r="T542" s="13" t="str">
        <f t="shared" si="78"/>
        <v>Web</v>
      </c>
      <c r="U542" s="18" t="str">
        <f t="shared" si="79"/>
        <v>Feb</v>
      </c>
      <c r="V542" s="18" t="str">
        <f t="shared" si="80"/>
        <v>Jan</v>
      </c>
      <c r="W542" s="1">
        <f t="shared" si="83"/>
        <v>2015</v>
      </c>
      <c r="X542" s="1">
        <f t="shared" si="83"/>
        <v>2015</v>
      </c>
      <c r="Y542" s="1" t="str">
        <f t="shared" si="84"/>
        <v>15000 to 19999</v>
      </c>
    </row>
    <row r="543" spans="1:25" ht="40.5" x14ac:dyDescent="0.3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17">
        <f t="shared" si="81"/>
        <v>42305.838356481479</v>
      </c>
      <c r="L543" s="17">
        <f t="shared" si="81"/>
        <v>42275.838356481479</v>
      </c>
      <c r="M543" s="5" t="b">
        <v>0</v>
      </c>
      <c r="N543" s="5">
        <v>1</v>
      </c>
      <c r="O543" s="5" t="b">
        <v>0</v>
      </c>
      <c r="P543" s="5" t="s">
        <v>8272</v>
      </c>
      <c r="Q543" s="10">
        <f t="shared" si="76"/>
        <v>0.55555555555555558</v>
      </c>
      <c r="R543" s="12">
        <f t="shared" si="77"/>
        <v>2.2222222222222223E-2</v>
      </c>
      <c r="S543" s="13" t="str">
        <f t="shared" si="82"/>
        <v>Technology</v>
      </c>
      <c r="T543" s="13" t="str">
        <f t="shared" si="78"/>
        <v>Web</v>
      </c>
      <c r="U543" s="18" t="str">
        <f t="shared" si="79"/>
        <v>Oct</v>
      </c>
      <c r="V543" s="18" t="str">
        <f t="shared" si="80"/>
        <v>Sep</v>
      </c>
      <c r="W543" s="1">
        <f t="shared" si="83"/>
        <v>2015</v>
      </c>
      <c r="X543" s="1">
        <f t="shared" si="83"/>
        <v>2015</v>
      </c>
      <c r="Y543" s="1" t="str">
        <f t="shared" si="84"/>
        <v>1000 to 4999</v>
      </c>
    </row>
    <row r="544" spans="1:25" ht="40.5" x14ac:dyDescent="0.3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17">
        <f t="shared" si="81"/>
        <v>42493.487453703703</v>
      </c>
      <c r="L544" s="17">
        <f t="shared" si="81"/>
        <v>42433.529120370367</v>
      </c>
      <c r="M544" s="5" t="b">
        <v>0</v>
      </c>
      <c r="N544" s="5">
        <v>1</v>
      </c>
      <c r="O544" s="5" t="b">
        <v>0</v>
      </c>
      <c r="P544" s="5" t="s">
        <v>8272</v>
      </c>
      <c r="Q544" s="10">
        <f t="shared" si="76"/>
        <v>4.0000000000000002E-4</v>
      </c>
      <c r="R544" s="12">
        <f t="shared" si="77"/>
        <v>4.0000000000000002E-4</v>
      </c>
      <c r="S544" s="13" t="str">
        <f t="shared" si="82"/>
        <v>Technology</v>
      </c>
      <c r="T544" s="13" t="str">
        <f t="shared" si="78"/>
        <v>Web</v>
      </c>
      <c r="U544" s="18" t="str">
        <f t="shared" si="79"/>
        <v>May</v>
      </c>
      <c r="V544" s="18" t="str">
        <f t="shared" si="80"/>
        <v>Mar</v>
      </c>
      <c r="W544" s="1">
        <f t="shared" si="83"/>
        <v>2016</v>
      </c>
      <c r="X544" s="1">
        <f t="shared" si="83"/>
        <v>2016</v>
      </c>
      <c r="Y544" s="1" t="str">
        <f t="shared" si="84"/>
        <v>GREATER THAN 50000</v>
      </c>
    </row>
    <row r="545" spans="1:25" ht="40.5" x14ac:dyDescent="0.3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17">
        <f t="shared" si="81"/>
        <v>41943.88381944444</v>
      </c>
      <c r="L545" s="17">
        <f t="shared" si="81"/>
        <v>41913.88381944444</v>
      </c>
      <c r="M545" s="5" t="b">
        <v>0</v>
      </c>
      <c r="N545" s="5">
        <v>2</v>
      </c>
      <c r="O545" s="5" t="b">
        <v>0</v>
      </c>
      <c r="P545" s="5" t="s">
        <v>8272</v>
      </c>
      <c r="Q545" s="10">
        <f t="shared" si="76"/>
        <v>0.31818181818181818</v>
      </c>
      <c r="R545" s="12">
        <f t="shared" si="77"/>
        <v>9.0909090909090905E-3</v>
      </c>
      <c r="S545" s="13" t="str">
        <f t="shared" si="82"/>
        <v>Technology</v>
      </c>
      <c r="T545" s="13" t="str">
        <f t="shared" si="78"/>
        <v>Web</v>
      </c>
      <c r="U545" s="18" t="str">
        <f t="shared" si="79"/>
        <v>Oct</v>
      </c>
      <c r="V545" s="18" t="str">
        <f t="shared" si="80"/>
        <v>Oct</v>
      </c>
      <c r="W545" s="1">
        <f t="shared" si="83"/>
        <v>2014</v>
      </c>
      <c r="X545" s="1">
        <f t="shared" si="83"/>
        <v>2014</v>
      </c>
      <c r="Y545" s="1" t="str">
        <f t="shared" si="84"/>
        <v>20000 to 24999</v>
      </c>
    </row>
    <row r="546" spans="1:25" ht="60.75" x14ac:dyDescent="0.3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17">
        <f t="shared" si="81"/>
        <v>42555.448611111111</v>
      </c>
      <c r="L546" s="17">
        <f t="shared" si="81"/>
        <v>42525.448611111111</v>
      </c>
      <c r="M546" s="5" t="b">
        <v>0</v>
      </c>
      <c r="N546" s="5">
        <v>2</v>
      </c>
      <c r="O546" s="5" t="b">
        <v>0</v>
      </c>
      <c r="P546" s="5" t="s">
        <v>8272</v>
      </c>
      <c r="Q546" s="10">
        <f t="shared" si="76"/>
        <v>1.2</v>
      </c>
      <c r="R546" s="12">
        <f t="shared" si="77"/>
        <v>0.4</v>
      </c>
      <c r="S546" s="13" t="str">
        <f t="shared" si="82"/>
        <v>Technology</v>
      </c>
      <c r="T546" s="13" t="str">
        <f t="shared" si="78"/>
        <v>Web</v>
      </c>
      <c r="U546" s="18" t="str">
        <f t="shared" si="79"/>
        <v>Jul</v>
      </c>
      <c r="V546" s="18" t="str">
        <f t="shared" si="80"/>
        <v>Jun</v>
      </c>
      <c r="W546" s="1">
        <f t="shared" si="83"/>
        <v>2016</v>
      </c>
      <c r="X546" s="1">
        <f t="shared" si="83"/>
        <v>2016</v>
      </c>
      <c r="Y546" s="1" t="str">
        <f t="shared" si="84"/>
        <v>Less than 1000</v>
      </c>
    </row>
    <row r="547" spans="1:25" ht="60.75" x14ac:dyDescent="0.3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17">
        <f t="shared" si="81"/>
        <v>42323.425798611112</v>
      </c>
      <c r="L547" s="17">
        <f t="shared" si="81"/>
        <v>42283.38413194444</v>
      </c>
      <c r="M547" s="5" t="b">
        <v>0</v>
      </c>
      <c r="N547" s="5">
        <v>34</v>
      </c>
      <c r="O547" s="5" t="b">
        <v>0</v>
      </c>
      <c r="P547" s="5" t="s">
        <v>8272</v>
      </c>
      <c r="Q547" s="10">
        <f t="shared" si="76"/>
        <v>27.384</v>
      </c>
      <c r="R547" s="12">
        <f t="shared" si="77"/>
        <v>6.8000000000000005E-2</v>
      </c>
      <c r="S547" s="13" t="str">
        <f t="shared" si="82"/>
        <v>Technology</v>
      </c>
      <c r="T547" s="13" t="str">
        <f t="shared" si="78"/>
        <v>Web</v>
      </c>
      <c r="U547" s="18" t="str">
        <f t="shared" si="79"/>
        <v>Nov</v>
      </c>
      <c r="V547" s="18" t="str">
        <f t="shared" si="80"/>
        <v>Oct</v>
      </c>
      <c r="W547" s="1">
        <f t="shared" si="83"/>
        <v>2015</v>
      </c>
      <c r="X547" s="1">
        <f t="shared" si="83"/>
        <v>2015</v>
      </c>
      <c r="Y547" s="1" t="str">
        <f t="shared" si="84"/>
        <v>GREATER THAN 50000</v>
      </c>
    </row>
    <row r="548" spans="1:25" ht="40.5" x14ac:dyDescent="0.3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17">
        <f t="shared" si="81"/>
        <v>42294.459664351853</v>
      </c>
      <c r="L548" s="17">
        <f t="shared" si="81"/>
        <v>42249.459664351853</v>
      </c>
      <c r="M548" s="5" t="b">
        <v>0</v>
      </c>
      <c r="N548" s="5">
        <v>2</v>
      </c>
      <c r="O548" s="5" t="b">
        <v>0</v>
      </c>
      <c r="P548" s="5" t="s">
        <v>8272</v>
      </c>
      <c r="Q548" s="10">
        <f t="shared" si="76"/>
        <v>8.666666666666667E-2</v>
      </c>
      <c r="R548" s="12">
        <f t="shared" si="77"/>
        <v>3.3333333333333335E-3</v>
      </c>
      <c r="S548" s="13" t="str">
        <f t="shared" si="82"/>
        <v>Technology</v>
      </c>
      <c r="T548" s="13" t="str">
        <f t="shared" si="78"/>
        <v>Web</v>
      </c>
      <c r="U548" s="18" t="str">
        <f t="shared" si="79"/>
        <v>Oct</v>
      </c>
      <c r="V548" s="18" t="str">
        <f t="shared" si="80"/>
        <v>Sep</v>
      </c>
      <c r="W548" s="1">
        <f t="shared" si="83"/>
        <v>2015</v>
      </c>
      <c r="X548" s="1">
        <f t="shared" si="83"/>
        <v>2015</v>
      </c>
      <c r="Y548" s="1" t="str">
        <f t="shared" si="84"/>
        <v>GREATER THAN 50000</v>
      </c>
    </row>
    <row r="549" spans="1:25" ht="40.5" x14ac:dyDescent="0.3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17">
        <f t="shared" si="81"/>
        <v>42410.488009259258</v>
      </c>
      <c r="L549" s="17">
        <f t="shared" si="81"/>
        <v>42380.488009259258</v>
      </c>
      <c r="M549" s="5" t="b">
        <v>0</v>
      </c>
      <c r="N549" s="5">
        <v>0</v>
      </c>
      <c r="O549" s="5" t="b">
        <v>0</v>
      </c>
      <c r="P549" s="5" t="s">
        <v>8272</v>
      </c>
      <c r="Q549" s="10">
        <f t="shared" si="76"/>
        <v>0</v>
      </c>
      <c r="R549" s="12">
        <f t="shared" si="77"/>
        <v>0</v>
      </c>
      <c r="S549" s="13" t="str">
        <f t="shared" si="82"/>
        <v>Technology</v>
      </c>
      <c r="T549" s="13" t="str">
        <f t="shared" si="78"/>
        <v>Web</v>
      </c>
      <c r="U549" s="18" t="str">
        <f t="shared" si="79"/>
        <v>Feb</v>
      </c>
      <c r="V549" s="18" t="str">
        <f t="shared" si="80"/>
        <v>Jan</v>
      </c>
      <c r="W549" s="1">
        <f t="shared" si="83"/>
        <v>2016</v>
      </c>
      <c r="X549" s="1">
        <f t="shared" si="83"/>
        <v>2016</v>
      </c>
      <c r="Y549" s="1" t="str">
        <f t="shared" si="84"/>
        <v>5000 to 9999</v>
      </c>
    </row>
    <row r="550" spans="1:25" ht="60.75" x14ac:dyDescent="0.3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17">
        <f t="shared" si="81"/>
        <v>42306.695</v>
      </c>
      <c r="L550" s="17">
        <f t="shared" si="81"/>
        <v>42276.695</v>
      </c>
      <c r="M550" s="5" t="b">
        <v>0</v>
      </c>
      <c r="N550" s="5">
        <v>1</v>
      </c>
      <c r="O550" s="5" t="b">
        <v>0</v>
      </c>
      <c r="P550" s="5" t="s">
        <v>8272</v>
      </c>
      <c r="Q550" s="10">
        <f t="shared" si="76"/>
        <v>0.09</v>
      </c>
      <c r="R550" s="12">
        <f t="shared" si="77"/>
        <v>0.01</v>
      </c>
      <c r="S550" s="13" t="str">
        <f t="shared" si="82"/>
        <v>Technology</v>
      </c>
      <c r="T550" s="13" t="str">
        <f t="shared" si="78"/>
        <v>Web</v>
      </c>
      <c r="U550" s="18" t="str">
        <f t="shared" si="79"/>
        <v>Oct</v>
      </c>
      <c r="V550" s="18" t="str">
        <f t="shared" si="80"/>
        <v>Sep</v>
      </c>
      <c r="W550" s="1">
        <f t="shared" si="83"/>
        <v>2015</v>
      </c>
      <c r="X550" s="1">
        <f t="shared" si="83"/>
        <v>2015</v>
      </c>
      <c r="Y550" s="1" t="str">
        <f t="shared" si="84"/>
        <v>10000 to 14999</v>
      </c>
    </row>
    <row r="551" spans="1:25" ht="40.5" x14ac:dyDescent="0.3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17">
        <f t="shared" si="81"/>
        <v>42193.428495370368</v>
      </c>
      <c r="L551" s="17">
        <f t="shared" si="81"/>
        <v>42163.428495370368</v>
      </c>
      <c r="M551" s="5" t="b">
        <v>0</v>
      </c>
      <c r="N551" s="5">
        <v>8</v>
      </c>
      <c r="O551" s="5" t="b">
        <v>0</v>
      </c>
      <c r="P551" s="5" t="s">
        <v>8272</v>
      </c>
      <c r="Q551" s="10">
        <f t="shared" si="76"/>
        <v>2.72</v>
      </c>
      <c r="R551" s="12">
        <f t="shared" si="77"/>
        <v>0.32</v>
      </c>
      <c r="S551" s="13" t="str">
        <f t="shared" si="82"/>
        <v>Technology</v>
      </c>
      <c r="T551" s="13" t="str">
        <f t="shared" si="78"/>
        <v>Web</v>
      </c>
      <c r="U551" s="18" t="str">
        <f t="shared" si="79"/>
        <v>Jul</v>
      </c>
      <c r="V551" s="18" t="str">
        <f t="shared" si="80"/>
        <v>Jun</v>
      </c>
      <c r="W551" s="1">
        <f t="shared" si="83"/>
        <v>2015</v>
      </c>
      <c r="X551" s="1">
        <f t="shared" si="83"/>
        <v>2015</v>
      </c>
      <c r="Y551" s="1" t="str">
        <f t="shared" si="84"/>
        <v>1000 to 4999</v>
      </c>
    </row>
    <row r="552" spans="1:25" ht="40.5" x14ac:dyDescent="0.3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17">
        <f t="shared" si="81"/>
        <v>42765.999999999993</v>
      </c>
      <c r="L552" s="17">
        <f t="shared" si="81"/>
        <v>42753.47042824074</v>
      </c>
      <c r="M552" s="5" t="b">
        <v>0</v>
      </c>
      <c r="N552" s="5">
        <v>4</v>
      </c>
      <c r="O552" s="5" t="b">
        <v>0</v>
      </c>
      <c r="P552" s="5" t="s">
        <v>8272</v>
      </c>
      <c r="Q552" s="10">
        <f t="shared" si="76"/>
        <v>0.7</v>
      </c>
      <c r="R552" s="12">
        <f t="shared" si="77"/>
        <v>0.08</v>
      </c>
      <c r="S552" s="13" t="str">
        <f t="shared" si="82"/>
        <v>Technology</v>
      </c>
      <c r="T552" s="13" t="str">
        <f t="shared" si="78"/>
        <v>Web</v>
      </c>
      <c r="U552" s="18" t="str">
        <f t="shared" si="79"/>
        <v>Jan</v>
      </c>
      <c r="V552" s="18" t="str">
        <f t="shared" si="80"/>
        <v>Jan</v>
      </c>
      <c r="W552" s="1">
        <f t="shared" si="83"/>
        <v>2017</v>
      </c>
      <c r="X552" s="1">
        <f t="shared" si="83"/>
        <v>2017</v>
      </c>
      <c r="Y552" s="1" t="str">
        <f t="shared" si="84"/>
        <v>5000 to 9999</v>
      </c>
    </row>
    <row r="553" spans="1:25" ht="40.5" x14ac:dyDescent="0.3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17">
        <f t="shared" si="81"/>
        <v>42217.536805555552</v>
      </c>
      <c r="L553" s="17">
        <f t="shared" si="81"/>
        <v>42173.067407407405</v>
      </c>
      <c r="M553" s="5" t="b">
        <v>0</v>
      </c>
      <c r="N553" s="5">
        <v>28</v>
      </c>
      <c r="O553" s="5" t="b">
        <v>0</v>
      </c>
      <c r="P553" s="5" t="s">
        <v>8272</v>
      </c>
      <c r="Q553" s="10">
        <f t="shared" si="76"/>
        <v>5.0413333333333332</v>
      </c>
      <c r="R553" s="12">
        <f t="shared" si="77"/>
        <v>3.7333333333333336E-2</v>
      </c>
      <c r="S553" s="13" t="str">
        <f t="shared" si="82"/>
        <v>Technology</v>
      </c>
      <c r="T553" s="13" t="str">
        <f t="shared" si="78"/>
        <v>Web</v>
      </c>
      <c r="U553" s="18" t="str">
        <f t="shared" si="79"/>
        <v>Aug</v>
      </c>
      <c r="V553" s="18" t="str">
        <f t="shared" si="80"/>
        <v>Jun</v>
      </c>
      <c r="W553" s="1">
        <f t="shared" si="83"/>
        <v>2015</v>
      </c>
      <c r="X553" s="1">
        <f t="shared" si="83"/>
        <v>2015</v>
      </c>
      <c r="Y553" s="1" t="str">
        <f t="shared" si="84"/>
        <v>GREATER THAN 50000</v>
      </c>
    </row>
    <row r="554" spans="1:25" ht="40.5" x14ac:dyDescent="0.3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17">
        <f t="shared" si="81"/>
        <v>42378.408518518518</v>
      </c>
      <c r="L554" s="17">
        <f t="shared" si="81"/>
        <v>42318.408518518518</v>
      </c>
      <c r="M554" s="5" t="b">
        <v>0</v>
      </c>
      <c r="N554" s="5">
        <v>0</v>
      </c>
      <c r="O554" s="5" t="b">
        <v>0</v>
      </c>
      <c r="P554" s="5" t="s">
        <v>8272</v>
      </c>
      <c r="Q554" s="10">
        <f t="shared" si="76"/>
        <v>0</v>
      </c>
      <c r="R554" s="12">
        <f t="shared" si="77"/>
        <v>0</v>
      </c>
      <c r="S554" s="13" t="str">
        <f t="shared" si="82"/>
        <v>Technology</v>
      </c>
      <c r="T554" s="13" t="str">
        <f t="shared" si="78"/>
        <v>Web</v>
      </c>
      <c r="U554" s="18" t="str">
        <f t="shared" si="79"/>
        <v>Jan</v>
      </c>
      <c r="V554" s="18" t="str">
        <f t="shared" si="80"/>
        <v>Nov</v>
      </c>
      <c r="W554" s="1">
        <f t="shared" si="83"/>
        <v>2016</v>
      </c>
      <c r="X554" s="1">
        <f t="shared" si="83"/>
        <v>2015</v>
      </c>
      <c r="Y554" s="1" t="str">
        <f t="shared" si="84"/>
        <v>45000 to 49999</v>
      </c>
    </row>
    <row r="555" spans="1:25" ht="40.5" x14ac:dyDescent="0.3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17">
        <f t="shared" si="81"/>
        <v>41957.553136574068</v>
      </c>
      <c r="L555" s="17">
        <f t="shared" si="81"/>
        <v>41927.511469907404</v>
      </c>
      <c r="M555" s="5" t="b">
        <v>0</v>
      </c>
      <c r="N555" s="5">
        <v>6</v>
      </c>
      <c r="O555" s="5" t="b">
        <v>0</v>
      </c>
      <c r="P555" s="5" t="s">
        <v>8272</v>
      </c>
      <c r="Q555" s="10">
        <f t="shared" si="76"/>
        <v>0.49199999999999999</v>
      </c>
      <c r="R555" s="12">
        <f t="shared" si="77"/>
        <v>2.4E-2</v>
      </c>
      <c r="S555" s="13" t="str">
        <f t="shared" si="82"/>
        <v>Technology</v>
      </c>
      <c r="T555" s="13" t="str">
        <f t="shared" si="78"/>
        <v>Web</v>
      </c>
      <c r="U555" s="18" t="str">
        <f t="shared" si="79"/>
        <v>Nov</v>
      </c>
      <c r="V555" s="18" t="str">
        <f t="shared" si="80"/>
        <v>Oct</v>
      </c>
      <c r="W555" s="1">
        <f t="shared" si="83"/>
        <v>2014</v>
      </c>
      <c r="X555" s="1">
        <f t="shared" si="83"/>
        <v>2014</v>
      </c>
      <c r="Y555" s="1" t="str">
        <f t="shared" si="84"/>
        <v>25000 to 29999</v>
      </c>
    </row>
    <row r="556" spans="1:25" ht="60.75" x14ac:dyDescent="0.3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17">
        <f t="shared" si="81"/>
        <v>41931.476527777777</v>
      </c>
      <c r="L556" s="17">
        <f t="shared" si="81"/>
        <v>41901.476527777777</v>
      </c>
      <c r="M556" s="5" t="b">
        <v>0</v>
      </c>
      <c r="N556" s="5">
        <v>22</v>
      </c>
      <c r="O556" s="5" t="b">
        <v>0</v>
      </c>
      <c r="P556" s="5" t="s">
        <v>8272</v>
      </c>
      <c r="Q556" s="10">
        <f t="shared" si="76"/>
        <v>36.589147286821706</v>
      </c>
      <c r="R556" s="12">
        <f t="shared" si="77"/>
        <v>0.5684754521963824</v>
      </c>
      <c r="S556" s="13" t="str">
        <f t="shared" si="82"/>
        <v>Technology</v>
      </c>
      <c r="T556" s="13" t="str">
        <f t="shared" si="78"/>
        <v>Web</v>
      </c>
      <c r="U556" s="18" t="str">
        <f t="shared" si="79"/>
        <v>Oct</v>
      </c>
      <c r="V556" s="18" t="str">
        <f t="shared" si="80"/>
        <v>Sep</v>
      </c>
      <c r="W556" s="1">
        <f t="shared" si="83"/>
        <v>2014</v>
      </c>
      <c r="X556" s="1">
        <f t="shared" si="83"/>
        <v>2014</v>
      </c>
      <c r="Y556" s="1" t="str">
        <f t="shared" si="84"/>
        <v>1000 to 4999</v>
      </c>
    </row>
    <row r="557" spans="1:25" ht="40.5" x14ac:dyDescent="0.3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17">
        <f t="shared" si="81"/>
        <v>42533.145173611112</v>
      </c>
      <c r="L557" s="17">
        <f t="shared" si="81"/>
        <v>42503.145173611112</v>
      </c>
      <c r="M557" s="5" t="b">
        <v>0</v>
      </c>
      <c r="N557" s="5">
        <v>0</v>
      </c>
      <c r="O557" s="5" t="b">
        <v>0</v>
      </c>
      <c r="P557" s="5" t="s">
        <v>8272</v>
      </c>
      <c r="Q557" s="10">
        <f t="shared" si="76"/>
        <v>0</v>
      </c>
      <c r="R557" s="12">
        <f t="shared" si="77"/>
        <v>0</v>
      </c>
      <c r="S557" s="13" t="str">
        <f t="shared" si="82"/>
        <v>Technology</v>
      </c>
      <c r="T557" s="13" t="str">
        <f t="shared" si="78"/>
        <v>Web</v>
      </c>
      <c r="U557" s="18" t="str">
        <f t="shared" si="79"/>
        <v>Jun</v>
      </c>
      <c r="V557" s="18" t="str">
        <f t="shared" si="80"/>
        <v>May</v>
      </c>
      <c r="W557" s="1">
        <f t="shared" si="83"/>
        <v>2016</v>
      </c>
      <c r="X557" s="1">
        <f t="shared" si="83"/>
        <v>2016</v>
      </c>
      <c r="Y557" s="1" t="str">
        <f t="shared" si="84"/>
        <v>5000 to 9999</v>
      </c>
    </row>
    <row r="558" spans="1:25" x14ac:dyDescent="0.3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17">
        <f t="shared" si="81"/>
        <v>42375.651817129627</v>
      </c>
      <c r="L558" s="17">
        <f t="shared" si="81"/>
        <v>42345.651817129627</v>
      </c>
      <c r="M558" s="5" t="b">
        <v>0</v>
      </c>
      <c r="N558" s="5">
        <v>1</v>
      </c>
      <c r="O558" s="5" t="b">
        <v>0</v>
      </c>
      <c r="P558" s="5" t="s">
        <v>8272</v>
      </c>
      <c r="Q558" s="10">
        <f t="shared" si="76"/>
        <v>2.5</v>
      </c>
      <c r="R558" s="12">
        <f t="shared" si="77"/>
        <v>1.2500000000000001E-2</v>
      </c>
      <c r="S558" s="13" t="str">
        <f t="shared" si="82"/>
        <v>Technology</v>
      </c>
      <c r="T558" s="13" t="str">
        <f t="shared" si="78"/>
        <v>Web</v>
      </c>
      <c r="U558" s="18" t="str">
        <f t="shared" si="79"/>
        <v>Jan</v>
      </c>
      <c r="V558" s="18" t="str">
        <f t="shared" si="80"/>
        <v>Dec</v>
      </c>
      <c r="W558" s="1">
        <f t="shared" si="83"/>
        <v>2016</v>
      </c>
      <c r="X558" s="1">
        <f t="shared" si="83"/>
        <v>2015</v>
      </c>
      <c r="Y558" s="1" t="str">
        <f t="shared" si="84"/>
        <v>5000 to 9999</v>
      </c>
    </row>
    <row r="559" spans="1:25" ht="40.5" x14ac:dyDescent="0.3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17">
        <f t="shared" si="81"/>
        <v>42706.775497685179</v>
      </c>
      <c r="L559" s="17">
        <f t="shared" si="81"/>
        <v>42676.733831018515</v>
      </c>
      <c r="M559" s="5" t="b">
        <v>0</v>
      </c>
      <c r="N559" s="5">
        <v>20</v>
      </c>
      <c r="O559" s="5" t="b">
        <v>0</v>
      </c>
      <c r="P559" s="5" t="s">
        <v>8272</v>
      </c>
      <c r="Q559" s="10">
        <f t="shared" si="76"/>
        <v>0.91066666666666662</v>
      </c>
      <c r="R559" s="12">
        <f t="shared" si="77"/>
        <v>1.3333333333333334E-2</v>
      </c>
      <c r="S559" s="13" t="str">
        <f t="shared" si="82"/>
        <v>Technology</v>
      </c>
      <c r="T559" s="13" t="str">
        <f t="shared" si="78"/>
        <v>Web</v>
      </c>
      <c r="U559" s="18" t="str">
        <f t="shared" si="79"/>
        <v>Dec</v>
      </c>
      <c r="V559" s="18" t="str">
        <f t="shared" si="80"/>
        <v>Nov</v>
      </c>
      <c r="W559" s="1">
        <f t="shared" si="83"/>
        <v>2016</v>
      </c>
      <c r="X559" s="1">
        <f t="shared" si="83"/>
        <v>2016</v>
      </c>
      <c r="Y559" s="1" t="str">
        <f t="shared" si="84"/>
        <v>GREATER THAN 50000</v>
      </c>
    </row>
    <row r="560" spans="1:25" ht="40.5" x14ac:dyDescent="0.3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17">
        <f t="shared" si="81"/>
        <v>42087.633159722223</v>
      </c>
      <c r="L560" s="17">
        <f t="shared" si="81"/>
        <v>42057.674826388888</v>
      </c>
      <c r="M560" s="5" t="b">
        <v>0</v>
      </c>
      <c r="N560" s="5">
        <v>0</v>
      </c>
      <c r="O560" s="5" t="b">
        <v>0</v>
      </c>
      <c r="P560" s="5" t="s">
        <v>8272</v>
      </c>
      <c r="Q560" s="10">
        <f t="shared" si="76"/>
        <v>0</v>
      </c>
      <c r="R560" s="12">
        <f t="shared" si="77"/>
        <v>0</v>
      </c>
      <c r="S560" s="13" t="str">
        <f t="shared" si="82"/>
        <v>Technology</v>
      </c>
      <c r="T560" s="13" t="str">
        <f t="shared" si="78"/>
        <v>Web</v>
      </c>
      <c r="U560" s="18" t="str">
        <f t="shared" si="79"/>
        <v>Mar</v>
      </c>
      <c r="V560" s="18" t="str">
        <f t="shared" si="80"/>
        <v>Feb</v>
      </c>
      <c r="W560" s="1">
        <f t="shared" si="83"/>
        <v>2015</v>
      </c>
      <c r="X560" s="1">
        <f t="shared" si="83"/>
        <v>2015</v>
      </c>
      <c r="Y560" s="1" t="str">
        <f t="shared" si="84"/>
        <v>Less than 1000</v>
      </c>
    </row>
    <row r="561" spans="1:25" ht="60.75" x14ac:dyDescent="0.3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17">
        <f t="shared" si="81"/>
        <v>42351.074768518512</v>
      </c>
      <c r="L561" s="17">
        <f t="shared" si="81"/>
        <v>42321.074768518512</v>
      </c>
      <c r="M561" s="5" t="b">
        <v>0</v>
      </c>
      <c r="N561" s="5">
        <v>1</v>
      </c>
      <c r="O561" s="5" t="b">
        <v>0</v>
      </c>
      <c r="P561" s="5" t="s">
        <v>8272</v>
      </c>
      <c r="Q561" s="10">
        <f t="shared" si="76"/>
        <v>2.0833333333333332E-2</v>
      </c>
      <c r="R561" s="12">
        <f t="shared" si="77"/>
        <v>4.1666666666666669E-4</v>
      </c>
      <c r="S561" s="13" t="str">
        <f t="shared" si="82"/>
        <v>Technology</v>
      </c>
      <c r="T561" s="13" t="str">
        <f t="shared" si="78"/>
        <v>Web</v>
      </c>
      <c r="U561" s="18" t="str">
        <f t="shared" si="79"/>
        <v>Dec</v>
      </c>
      <c r="V561" s="18" t="str">
        <f t="shared" si="80"/>
        <v>Nov</v>
      </c>
      <c r="W561" s="1">
        <f t="shared" si="83"/>
        <v>2015</v>
      </c>
      <c r="X561" s="1">
        <f t="shared" si="83"/>
        <v>2015</v>
      </c>
      <c r="Y561" s="1" t="str">
        <f t="shared" si="84"/>
        <v>GREATER THAN 50000</v>
      </c>
    </row>
    <row r="562" spans="1:25" ht="40.5" x14ac:dyDescent="0.3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17">
        <f t="shared" si="81"/>
        <v>41990.563020833331</v>
      </c>
      <c r="L562" s="17">
        <f t="shared" si="81"/>
        <v>41960.563020833331</v>
      </c>
      <c r="M562" s="5" t="b">
        <v>0</v>
      </c>
      <c r="N562" s="5">
        <v>3</v>
      </c>
      <c r="O562" s="5" t="b">
        <v>0</v>
      </c>
      <c r="P562" s="5" t="s">
        <v>8272</v>
      </c>
      <c r="Q562" s="10">
        <f t="shared" si="76"/>
        <v>1.2E-2</v>
      </c>
      <c r="R562" s="12">
        <f t="shared" si="77"/>
        <v>3.0000000000000001E-3</v>
      </c>
      <c r="S562" s="13" t="str">
        <f t="shared" si="82"/>
        <v>Technology</v>
      </c>
      <c r="T562" s="13" t="str">
        <f t="shared" si="78"/>
        <v>Web</v>
      </c>
      <c r="U562" s="18" t="str">
        <f t="shared" si="79"/>
        <v>Dec</v>
      </c>
      <c r="V562" s="18" t="str">
        <f t="shared" si="80"/>
        <v>Nov</v>
      </c>
      <c r="W562" s="1">
        <f t="shared" si="83"/>
        <v>2014</v>
      </c>
      <c r="X562" s="1">
        <f t="shared" si="83"/>
        <v>2014</v>
      </c>
      <c r="Y562" s="1" t="str">
        <f t="shared" si="84"/>
        <v>GREATER THAN 50000</v>
      </c>
    </row>
    <row r="563" spans="1:25" ht="40.5" x14ac:dyDescent="0.3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17">
        <f t="shared" si="81"/>
        <v>42303.450381944444</v>
      </c>
      <c r="L563" s="17">
        <f t="shared" si="81"/>
        <v>42268.450381944444</v>
      </c>
      <c r="M563" s="5" t="b">
        <v>0</v>
      </c>
      <c r="N563" s="5">
        <v>2</v>
      </c>
      <c r="O563" s="5" t="b">
        <v>0</v>
      </c>
      <c r="P563" s="5" t="s">
        <v>8272</v>
      </c>
      <c r="Q563" s="10">
        <f t="shared" si="76"/>
        <v>0.36666666666666664</v>
      </c>
      <c r="R563" s="12">
        <f t="shared" si="77"/>
        <v>1.3333333333333334E-2</v>
      </c>
      <c r="S563" s="13" t="str">
        <f t="shared" si="82"/>
        <v>Technology</v>
      </c>
      <c r="T563" s="13" t="str">
        <f t="shared" si="78"/>
        <v>Web</v>
      </c>
      <c r="U563" s="18" t="str">
        <f t="shared" si="79"/>
        <v>Oct</v>
      </c>
      <c r="V563" s="18" t="str">
        <f t="shared" si="80"/>
        <v>Sep</v>
      </c>
      <c r="W563" s="1">
        <f t="shared" si="83"/>
        <v>2015</v>
      </c>
      <c r="X563" s="1">
        <f t="shared" si="83"/>
        <v>2015</v>
      </c>
      <c r="Y563" s="1" t="str">
        <f t="shared" si="84"/>
        <v>15000 to 19999</v>
      </c>
    </row>
    <row r="564" spans="1:25" ht="40.5" x14ac:dyDescent="0.3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17">
        <f t="shared" si="81"/>
        <v>42722.180729166663</v>
      </c>
      <c r="L564" s="17">
        <f t="shared" si="81"/>
        <v>42692.180729166663</v>
      </c>
      <c r="M564" s="5" t="b">
        <v>0</v>
      </c>
      <c r="N564" s="5">
        <v>0</v>
      </c>
      <c r="O564" s="5" t="b">
        <v>0</v>
      </c>
      <c r="P564" s="5" t="s">
        <v>8272</v>
      </c>
      <c r="Q564" s="10">
        <f t="shared" si="76"/>
        <v>0</v>
      </c>
      <c r="R564" s="12">
        <f t="shared" si="77"/>
        <v>0</v>
      </c>
      <c r="S564" s="13" t="str">
        <f t="shared" si="82"/>
        <v>Technology</v>
      </c>
      <c r="T564" s="13" t="str">
        <f t="shared" si="78"/>
        <v>Web</v>
      </c>
      <c r="U564" s="18" t="str">
        <f t="shared" si="79"/>
        <v>Dec</v>
      </c>
      <c r="V564" s="18" t="str">
        <f t="shared" si="80"/>
        <v>Nov</v>
      </c>
      <c r="W564" s="1">
        <f t="shared" si="83"/>
        <v>2016</v>
      </c>
      <c r="X564" s="1">
        <f t="shared" si="83"/>
        <v>2016</v>
      </c>
      <c r="Y564" s="1" t="str">
        <f t="shared" si="84"/>
        <v>GREATER THAN 50000</v>
      </c>
    </row>
    <row r="565" spans="1:25" ht="60.75" x14ac:dyDescent="0.3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17">
        <f t="shared" si="81"/>
        <v>42051.861655092587</v>
      </c>
      <c r="L565" s="17">
        <f t="shared" si="81"/>
        <v>42021.861655092587</v>
      </c>
      <c r="M565" s="5" t="b">
        <v>0</v>
      </c>
      <c r="N565" s="5">
        <v>2</v>
      </c>
      <c r="O565" s="5" t="b">
        <v>0</v>
      </c>
      <c r="P565" s="5" t="s">
        <v>8272</v>
      </c>
      <c r="Q565" s="10">
        <f t="shared" si="76"/>
        <v>9.0666666666666673E-2</v>
      </c>
      <c r="R565" s="12">
        <f t="shared" si="77"/>
        <v>2.6666666666666666E-3</v>
      </c>
      <c r="S565" s="13" t="str">
        <f t="shared" si="82"/>
        <v>Technology</v>
      </c>
      <c r="T565" s="13" t="str">
        <f t="shared" si="78"/>
        <v>Web</v>
      </c>
      <c r="U565" s="18" t="str">
        <f t="shared" si="79"/>
        <v>Feb</v>
      </c>
      <c r="V565" s="18" t="str">
        <f t="shared" si="80"/>
        <v>Jan</v>
      </c>
      <c r="W565" s="1">
        <f t="shared" si="83"/>
        <v>2015</v>
      </c>
      <c r="X565" s="1">
        <f t="shared" si="83"/>
        <v>2015</v>
      </c>
      <c r="Y565" s="1" t="str">
        <f t="shared" si="84"/>
        <v>GREATER THAN 50000</v>
      </c>
    </row>
    <row r="566" spans="1:25" ht="40.5" x14ac:dyDescent="0.3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17">
        <f t="shared" si="81"/>
        <v>42441.734664351847</v>
      </c>
      <c r="L566" s="17">
        <f t="shared" si="81"/>
        <v>42411.734664351847</v>
      </c>
      <c r="M566" s="5" t="b">
        <v>0</v>
      </c>
      <c r="N566" s="5">
        <v>1</v>
      </c>
      <c r="O566" s="5" t="b">
        <v>0</v>
      </c>
      <c r="P566" s="5" t="s">
        <v>8272</v>
      </c>
      <c r="Q566" s="10">
        <f t="shared" si="76"/>
        <v>5.5555555555555558E-3</v>
      </c>
      <c r="R566" s="12">
        <f t="shared" si="77"/>
        <v>5.5555555555555558E-3</v>
      </c>
      <c r="S566" s="13" t="str">
        <f t="shared" si="82"/>
        <v>Technology</v>
      </c>
      <c r="T566" s="13" t="str">
        <f t="shared" si="78"/>
        <v>Web</v>
      </c>
      <c r="U566" s="18" t="str">
        <f t="shared" si="79"/>
        <v>Mar</v>
      </c>
      <c r="V566" s="18" t="str">
        <f t="shared" si="80"/>
        <v>Feb</v>
      </c>
      <c r="W566" s="1">
        <f t="shared" si="83"/>
        <v>2016</v>
      </c>
      <c r="X566" s="1">
        <f t="shared" si="83"/>
        <v>2016</v>
      </c>
      <c r="Y566" s="1" t="str">
        <f t="shared" si="84"/>
        <v>15000 to 19999</v>
      </c>
    </row>
    <row r="567" spans="1:25" ht="40.5" x14ac:dyDescent="0.3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17">
        <f t="shared" si="81"/>
        <v>42195.576956018514</v>
      </c>
      <c r="L567" s="17">
        <f t="shared" si="81"/>
        <v>42165.576956018514</v>
      </c>
      <c r="M567" s="5" t="b">
        <v>0</v>
      </c>
      <c r="N567" s="5">
        <v>0</v>
      </c>
      <c r="O567" s="5" t="b">
        <v>0</v>
      </c>
      <c r="P567" s="5" t="s">
        <v>8272</v>
      </c>
      <c r="Q567" s="10">
        <f t="shared" si="76"/>
        <v>0</v>
      </c>
      <c r="R567" s="12">
        <f t="shared" si="77"/>
        <v>0</v>
      </c>
      <c r="S567" s="13" t="str">
        <f t="shared" si="82"/>
        <v>Technology</v>
      </c>
      <c r="T567" s="13" t="str">
        <f t="shared" si="78"/>
        <v>Web</v>
      </c>
      <c r="U567" s="18" t="str">
        <f t="shared" si="79"/>
        <v>Jul</v>
      </c>
      <c r="V567" s="18" t="str">
        <f t="shared" si="80"/>
        <v>Jun</v>
      </c>
      <c r="W567" s="1">
        <f t="shared" si="83"/>
        <v>2015</v>
      </c>
      <c r="X567" s="1">
        <f t="shared" si="83"/>
        <v>2015</v>
      </c>
      <c r="Y567" s="1" t="str">
        <f t="shared" si="84"/>
        <v>25000 to 29999</v>
      </c>
    </row>
    <row r="568" spans="1:25" ht="60.75" x14ac:dyDescent="0.3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17">
        <f t="shared" si="81"/>
        <v>42565.476076388884</v>
      </c>
      <c r="L568" s="17">
        <f t="shared" si="81"/>
        <v>42535.476076388884</v>
      </c>
      <c r="M568" s="5" t="b">
        <v>0</v>
      </c>
      <c r="N568" s="5">
        <v>1</v>
      </c>
      <c r="O568" s="5" t="b">
        <v>0</v>
      </c>
      <c r="P568" s="5" t="s">
        <v>8272</v>
      </c>
      <c r="Q568" s="10">
        <f t="shared" si="76"/>
        <v>0.02</v>
      </c>
      <c r="R568" s="12">
        <f t="shared" si="77"/>
        <v>0.02</v>
      </c>
      <c r="S568" s="13" t="str">
        <f t="shared" si="82"/>
        <v>Technology</v>
      </c>
      <c r="T568" s="13" t="str">
        <f t="shared" si="78"/>
        <v>Web</v>
      </c>
      <c r="U568" s="18" t="str">
        <f t="shared" si="79"/>
        <v>Jul</v>
      </c>
      <c r="V568" s="18" t="str">
        <f t="shared" si="80"/>
        <v>Jun</v>
      </c>
      <c r="W568" s="1">
        <f t="shared" si="83"/>
        <v>2016</v>
      </c>
      <c r="X568" s="1">
        <f t="shared" si="83"/>
        <v>2016</v>
      </c>
      <c r="Y568" s="1" t="str">
        <f t="shared" si="84"/>
        <v>5000 to 9999</v>
      </c>
    </row>
    <row r="569" spans="1:25" ht="40.5" x14ac:dyDescent="0.3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17">
        <f t="shared" si="81"/>
        <v>42005.634189814817</v>
      </c>
      <c r="L569" s="17">
        <f t="shared" si="81"/>
        <v>41975.634189814817</v>
      </c>
      <c r="M569" s="5" t="b">
        <v>0</v>
      </c>
      <c r="N569" s="5">
        <v>0</v>
      </c>
      <c r="O569" s="5" t="b">
        <v>0</v>
      </c>
      <c r="P569" s="5" t="s">
        <v>8272</v>
      </c>
      <c r="Q569" s="10">
        <f t="shared" si="76"/>
        <v>0</v>
      </c>
      <c r="R569" s="12">
        <f t="shared" si="77"/>
        <v>0</v>
      </c>
      <c r="S569" s="13" t="str">
        <f t="shared" si="82"/>
        <v>Technology</v>
      </c>
      <c r="T569" s="13" t="str">
        <f t="shared" si="78"/>
        <v>Web</v>
      </c>
      <c r="U569" s="18" t="str">
        <f t="shared" si="79"/>
        <v>Jan</v>
      </c>
      <c r="V569" s="18" t="str">
        <f t="shared" si="80"/>
        <v>Dec</v>
      </c>
      <c r="W569" s="1">
        <f t="shared" si="83"/>
        <v>2015</v>
      </c>
      <c r="X569" s="1">
        <f t="shared" si="83"/>
        <v>2014</v>
      </c>
      <c r="Y569" s="1" t="str">
        <f t="shared" si="84"/>
        <v>10000 to 14999</v>
      </c>
    </row>
    <row r="570" spans="1:25" ht="60.75" x14ac:dyDescent="0.3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17">
        <f t="shared" si="81"/>
        <v>42385.249999999993</v>
      </c>
      <c r="L570" s="17">
        <f t="shared" si="81"/>
        <v>42348.713229166664</v>
      </c>
      <c r="M570" s="5" t="b">
        <v>0</v>
      </c>
      <c r="N570" s="5">
        <v>5</v>
      </c>
      <c r="O570" s="5" t="b">
        <v>0</v>
      </c>
      <c r="P570" s="5" t="s">
        <v>8272</v>
      </c>
      <c r="Q570" s="10">
        <f t="shared" si="76"/>
        <v>1</v>
      </c>
      <c r="R570" s="12">
        <f t="shared" si="77"/>
        <v>2.0408163265306121E-2</v>
      </c>
      <c r="S570" s="13" t="str">
        <f t="shared" si="82"/>
        <v>Technology</v>
      </c>
      <c r="T570" s="13" t="str">
        <f t="shared" si="78"/>
        <v>Web</v>
      </c>
      <c r="U570" s="18" t="str">
        <f t="shared" si="79"/>
        <v>Jan</v>
      </c>
      <c r="V570" s="18" t="str">
        <f t="shared" si="80"/>
        <v>Dec</v>
      </c>
      <c r="W570" s="1">
        <f t="shared" si="83"/>
        <v>2016</v>
      </c>
      <c r="X570" s="1">
        <f t="shared" si="83"/>
        <v>2015</v>
      </c>
      <c r="Y570" s="1" t="str">
        <f t="shared" si="84"/>
        <v>20000 to 24999</v>
      </c>
    </row>
    <row r="571" spans="1:25" ht="40.5" x14ac:dyDescent="0.3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17">
        <f t="shared" si="81"/>
        <v>42370.639027777775</v>
      </c>
      <c r="L571" s="17">
        <f t="shared" si="81"/>
        <v>42340.639027777775</v>
      </c>
      <c r="M571" s="5" t="b">
        <v>0</v>
      </c>
      <c r="N571" s="5">
        <v>1</v>
      </c>
      <c r="O571" s="5" t="b">
        <v>0</v>
      </c>
      <c r="P571" s="5" t="s">
        <v>8272</v>
      </c>
      <c r="Q571" s="10">
        <f t="shared" si="76"/>
        <v>0.8</v>
      </c>
      <c r="R571" s="12">
        <f t="shared" si="77"/>
        <v>0.04</v>
      </c>
      <c r="S571" s="13" t="str">
        <f t="shared" si="82"/>
        <v>Technology</v>
      </c>
      <c r="T571" s="13" t="str">
        <f t="shared" si="78"/>
        <v>Web</v>
      </c>
      <c r="U571" s="18" t="str">
        <f t="shared" si="79"/>
        <v>Jan</v>
      </c>
      <c r="V571" s="18" t="str">
        <f t="shared" si="80"/>
        <v>Dec</v>
      </c>
      <c r="W571" s="1">
        <f t="shared" si="83"/>
        <v>2016</v>
      </c>
      <c r="X571" s="1">
        <f t="shared" si="83"/>
        <v>2015</v>
      </c>
      <c r="Y571" s="1" t="str">
        <f t="shared" si="84"/>
        <v>1000 to 4999</v>
      </c>
    </row>
    <row r="572" spans="1:25" ht="40.5" x14ac:dyDescent="0.3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17">
        <f t="shared" si="81"/>
        <v>42418.589918981474</v>
      </c>
      <c r="L572" s="17">
        <f t="shared" si="81"/>
        <v>42388.589918981474</v>
      </c>
      <c r="M572" s="5" t="b">
        <v>0</v>
      </c>
      <c r="N572" s="5">
        <v>1</v>
      </c>
      <c r="O572" s="5" t="b">
        <v>0</v>
      </c>
      <c r="P572" s="5" t="s">
        <v>8272</v>
      </c>
      <c r="Q572" s="10">
        <f t="shared" si="76"/>
        <v>0.16705882352941176</v>
      </c>
      <c r="R572" s="12">
        <f t="shared" si="77"/>
        <v>1.176470588235294E-3</v>
      </c>
      <c r="S572" s="13" t="str">
        <f t="shared" si="82"/>
        <v>Technology</v>
      </c>
      <c r="T572" s="13" t="str">
        <f t="shared" si="78"/>
        <v>Web</v>
      </c>
      <c r="U572" s="18" t="str">
        <f t="shared" si="79"/>
        <v>Feb</v>
      </c>
      <c r="V572" s="18" t="str">
        <f t="shared" si="80"/>
        <v>Jan</v>
      </c>
      <c r="W572" s="1">
        <f t="shared" si="83"/>
        <v>2016</v>
      </c>
      <c r="X572" s="1">
        <f t="shared" si="83"/>
        <v>2016</v>
      </c>
      <c r="Y572" s="1" t="str">
        <f t="shared" si="84"/>
        <v>GREATER THAN 50000</v>
      </c>
    </row>
    <row r="573" spans="1:25" ht="40.5" x14ac:dyDescent="0.3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17">
        <f t="shared" si="81"/>
        <v>42211.957638888889</v>
      </c>
      <c r="L573" s="17">
        <f t="shared" si="81"/>
        <v>42192.607905092591</v>
      </c>
      <c r="M573" s="5" t="b">
        <v>0</v>
      </c>
      <c r="N573" s="5">
        <v>2</v>
      </c>
      <c r="O573" s="5" t="b">
        <v>0</v>
      </c>
      <c r="P573" s="5" t="s">
        <v>8272</v>
      </c>
      <c r="Q573" s="10">
        <f t="shared" si="76"/>
        <v>0.42399999999999999</v>
      </c>
      <c r="R573" s="12">
        <f t="shared" si="77"/>
        <v>8.0000000000000002E-3</v>
      </c>
      <c r="S573" s="13" t="str">
        <f t="shared" si="82"/>
        <v>Technology</v>
      </c>
      <c r="T573" s="13" t="str">
        <f t="shared" si="78"/>
        <v>Web</v>
      </c>
      <c r="U573" s="18" t="str">
        <f t="shared" si="79"/>
        <v>Jul</v>
      </c>
      <c r="V573" s="18" t="str">
        <f t="shared" si="80"/>
        <v>Jul</v>
      </c>
      <c r="W573" s="1">
        <f t="shared" si="83"/>
        <v>2015</v>
      </c>
      <c r="X573" s="1">
        <f t="shared" si="83"/>
        <v>2015</v>
      </c>
      <c r="Y573" s="1" t="str">
        <f t="shared" si="84"/>
        <v>25000 to 29999</v>
      </c>
    </row>
    <row r="574" spans="1:25" ht="40.5" x14ac:dyDescent="0.3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17">
        <f t="shared" si="81"/>
        <v>42312.549629629626</v>
      </c>
      <c r="L574" s="17">
        <f t="shared" si="81"/>
        <v>42282.507962962962</v>
      </c>
      <c r="M574" s="5" t="b">
        <v>0</v>
      </c>
      <c r="N574" s="5">
        <v>0</v>
      </c>
      <c r="O574" s="5" t="b">
        <v>0</v>
      </c>
      <c r="P574" s="5" t="s">
        <v>8272</v>
      </c>
      <c r="Q574" s="10">
        <f t="shared" si="76"/>
        <v>0</v>
      </c>
      <c r="R574" s="12">
        <f t="shared" si="77"/>
        <v>0</v>
      </c>
      <c r="S574" s="13" t="str">
        <f t="shared" si="82"/>
        <v>Technology</v>
      </c>
      <c r="T574" s="13" t="str">
        <f t="shared" si="78"/>
        <v>Web</v>
      </c>
      <c r="U574" s="18" t="str">
        <f t="shared" si="79"/>
        <v>Nov</v>
      </c>
      <c r="V574" s="18" t="str">
        <f t="shared" si="80"/>
        <v>Oct</v>
      </c>
      <c r="W574" s="1">
        <f t="shared" si="83"/>
        <v>2015</v>
      </c>
      <c r="X574" s="1">
        <f t="shared" si="83"/>
        <v>2015</v>
      </c>
      <c r="Y574" s="1" t="str">
        <f t="shared" si="84"/>
        <v>1000 to 4999</v>
      </c>
    </row>
    <row r="575" spans="1:25" ht="60.75" x14ac:dyDescent="0.3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17">
        <f t="shared" si="81"/>
        <v>42021.841666666667</v>
      </c>
      <c r="L575" s="17">
        <f t="shared" si="81"/>
        <v>41962.841793981475</v>
      </c>
      <c r="M575" s="5" t="b">
        <v>0</v>
      </c>
      <c r="N575" s="5">
        <v>9</v>
      </c>
      <c r="O575" s="5" t="b">
        <v>0</v>
      </c>
      <c r="P575" s="5" t="s">
        <v>8272</v>
      </c>
      <c r="Q575" s="10">
        <f t="shared" si="76"/>
        <v>0.38925389253892539</v>
      </c>
      <c r="R575" s="12">
        <f t="shared" si="77"/>
        <v>1.012510125101251E-2</v>
      </c>
      <c r="S575" s="13" t="str">
        <f t="shared" si="82"/>
        <v>Technology</v>
      </c>
      <c r="T575" s="13" t="str">
        <f t="shared" si="78"/>
        <v>Web</v>
      </c>
      <c r="U575" s="18" t="str">
        <f t="shared" si="79"/>
        <v>Jan</v>
      </c>
      <c r="V575" s="18" t="str">
        <f t="shared" si="80"/>
        <v>Nov</v>
      </c>
      <c r="W575" s="1">
        <f t="shared" si="83"/>
        <v>2015</v>
      </c>
      <c r="X575" s="1">
        <f t="shared" si="83"/>
        <v>2014</v>
      </c>
      <c r="Y575" s="1" t="str">
        <f t="shared" si="84"/>
        <v>GREATER THAN 50000</v>
      </c>
    </row>
    <row r="576" spans="1:25" ht="40.5" x14ac:dyDescent="0.3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17">
        <f t="shared" si="81"/>
        <v>42662.235034722216</v>
      </c>
      <c r="L576" s="17">
        <f t="shared" si="81"/>
        <v>42632.235034722216</v>
      </c>
      <c r="M576" s="5" t="b">
        <v>0</v>
      </c>
      <c r="N576" s="5">
        <v>4</v>
      </c>
      <c r="O576" s="5" t="b">
        <v>0</v>
      </c>
      <c r="P576" s="5" t="s">
        <v>8272</v>
      </c>
      <c r="Q576" s="10">
        <f t="shared" si="76"/>
        <v>0.7155635062611807</v>
      </c>
      <c r="R576" s="12">
        <f t="shared" si="77"/>
        <v>3.5778175313059032E-2</v>
      </c>
      <c r="S576" s="13" t="str">
        <f t="shared" si="82"/>
        <v>Technology</v>
      </c>
      <c r="T576" s="13" t="str">
        <f t="shared" si="78"/>
        <v>Web</v>
      </c>
      <c r="U576" s="18" t="str">
        <f t="shared" si="79"/>
        <v>Oct</v>
      </c>
      <c r="V576" s="18" t="str">
        <f t="shared" si="80"/>
        <v>Sep</v>
      </c>
      <c r="W576" s="1">
        <f t="shared" si="83"/>
        <v>2016</v>
      </c>
      <c r="X576" s="1">
        <f t="shared" si="83"/>
        <v>2016</v>
      </c>
      <c r="Y576" s="1" t="str">
        <f t="shared" si="84"/>
        <v>10000 to 14999</v>
      </c>
    </row>
    <row r="577" spans="1:25" ht="60.75" x14ac:dyDescent="0.3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17">
        <f t="shared" si="81"/>
        <v>42168.484293981477</v>
      </c>
      <c r="L577" s="17">
        <f t="shared" si="81"/>
        <v>42138.484293981477</v>
      </c>
      <c r="M577" s="5" t="b">
        <v>0</v>
      </c>
      <c r="N577" s="5">
        <v>4</v>
      </c>
      <c r="O577" s="5" t="b">
        <v>0</v>
      </c>
      <c r="P577" s="5" t="s">
        <v>8272</v>
      </c>
      <c r="Q577" s="10">
        <f t="shared" si="76"/>
        <v>0.43166666666666664</v>
      </c>
      <c r="R577" s="12">
        <f t="shared" si="77"/>
        <v>6.6666666666666671E-3</v>
      </c>
      <c r="S577" s="13" t="str">
        <f t="shared" si="82"/>
        <v>Technology</v>
      </c>
      <c r="T577" s="13" t="str">
        <f t="shared" si="78"/>
        <v>Web</v>
      </c>
      <c r="U577" s="18" t="str">
        <f t="shared" si="79"/>
        <v>Jun</v>
      </c>
      <c r="V577" s="18" t="str">
        <f t="shared" si="80"/>
        <v>May</v>
      </c>
      <c r="W577" s="1">
        <f t="shared" si="83"/>
        <v>2015</v>
      </c>
      <c r="X577" s="1">
        <f t="shared" si="83"/>
        <v>2015</v>
      </c>
      <c r="Y577" s="1" t="str">
        <f t="shared" si="84"/>
        <v>GREATER THAN 50000</v>
      </c>
    </row>
    <row r="578" spans="1:25" ht="40.5" x14ac:dyDescent="0.3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17">
        <f t="shared" si="81"/>
        <v>42091.221666666665</v>
      </c>
      <c r="L578" s="17">
        <f t="shared" si="81"/>
        <v>42031.263333333329</v>
      </c>
      <c r="M578" s="5" t="b">
        <v>0</v>
      </c>
      <c r="N578" s="5">
        <v>1</v>
      </c>
      <c r="O578" s="5" t="b">
        <v>0</v>
      </c>
      <c r="P578" s="5" t="s">
        <v>8272</v>
      </c>
      <c r="Q578" s="10">
        <f t="shared" ref="Q578:Q641" si="85">100*E578/D578</f>
        <v>1.25E-3</v>
      </c>
      <c r="R578" s="12">
        <f t="shared" ref="R578:R641" si="86">100*N578/D578</f>
        <v>1.25E-3</v>
      </c>
      <c r="S578" s="13" t="str">
        <f t="shared" si="82"/>
        <v>Technology</v>
      </c>
      <c r="T578" s="13" t="str">
        <f t="shared" ref="T578:T641" si="87">IF(ISNUMBER(SEARCH("television",P578)),"Video/Televison",IF(ISNUMBER(SEARCH("documentary",P578)),"Video/Documentary",IF(ISNUMBER(SEARCH("drama",P578)),"Video/Drama",IF(ISNUMBER(SEARCH("science",P578)),"Video/Science Fiction",IF(ISNUMBER(SEARCH("shorts",P578)),"Video/Shorts",IF(ISNUMBER(SEARCH("Trucks",P578)),"Food Trucks",IF(ISNUMBER(SEARCH("restaurants",P578)),"Restaurants",IF(ISNUMBER(SEARCH("small",P578)),"Small Batch",IF(ISNUMBER(SEARCH("mobile",P578)),"Mobile Games",IF(ISNUMBER(SEARCH("tabletop",P578)),"Tabletop Games",IF(ISNUMBER(SEARCH("video",P578)),"Video Games",IF(ISNUMBER(SEARCH("audio",P578)),"Audio",IF(ISNUMBER(SEARCH("classical",P578)),"Classical",IF(ISNUMBER(SEARCH("electric",P578)),"Electric Music",IF(ISNUMBER(SEARCH("faith",P578)),"Faith",IF(ISNUMBER(SEARCH("indie",P578)),"Indie Music",IF(ISNUMBER(SEARCH("jazz",P578)),"Jazz",IF(ISNUMBER(SEARCH("metal",P578)),"Metal",IF(ISNUMBER(SEARCH("pop",P578)),"Pop",IF(ISNUMBER(SEARCH("world",P578)),"World Music",IF(ISNUMBER(SEARCH("plays",P578)),"Plays",IF(ISNUMBER(SEARCH("spaces",P578)),"Spaces",IF(ISNUMBER(SEARCH("marker",P578)),"Markerpaces",IF(ISNUMBER(SEARCH("exploration",P578)),"Space Exploration",IF(ISNUMBER(SEARCH("wearables",P578)),"Wearables",IF(ISNUMBER(SEARCH("web",P578)),"Web",IF(ISNUMBER(SEARCH("hardware",P578)),"Hardware",IF(ISNUMBER(SEARCH("nature",P578)),"Nature",IF(ISNUMBER(SEARCH("people",P578)),"People",IF(ISNUMBER(SEARCH("photobooks",P578)),"Photobooks",IF(ISNUMBER(SEARCH("places",P578)),"Places",IF(ISNUMBER(SEARCH("nonfiction",P578)),"Nonfiction",IF(ISNUMBER(SEARCH("fiction",P578)),"fiction",IF(ISNUMBER(SEARCH("radio",P578)),"Radio &amp; Podcast",IF(ISNUMBER(SEARCH("translation",P578)),"Translation",IF(ISNUMBER(SEARCH("musical",P578)),"Musical",IF(ISNUMBER(SEARCH("rock",P578)),"Rock",IF(ISNUMBER(SEARCH("books",P578)),"Books",IF(ISNUMBER(SEARCH("music/electronic",P578)),"Electronic Music",IF(ISNUMBER(SEARCH("gadgets",P578)),"Gadgets"))))))))))))))))))))))))))))))))))))))))</f>
        <v>Web</v>
      </c>
      <c r="U578" s="18" t="str">
        <f t="shared" ref="U578:U641" si="88">TEXT((I578/86400)+25569+(-5/24), "mmm")</f>
        <v>Mar</v>
      </c>
      <c r="V578" s="18" t="str">
        <f t="shared" ref="V578:V641" si="89">TEXT((J578/86400)+25569+(-5/24), "mmm")</f>
        <v>Jan</v>
      </c>
      <c r="W578" s="1">
        <f t="shared" si="83"/>
        <v>2015</v>
      </c>
      <c r="X578" s="1">
        <f t="shared" si="83"/>
        <v>2015</v>
      </c>
      <c r="Y578" s="1" t="str">
        <f t="shared" si="84"/>
        <v>GREATER THAN 50000</v>
      </c>
    </row>
    <row r="579" spans="1:25" ht="40.5" x14ac:dyDescent="0.3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17">
        <f t="shared" ref="K579:L642" si="90">(I579/86400)+25569+(-5/24)</f>
        <v>42510.380810185183</v>
      </c>
      <c r="L579" s="17">
        <f t="shared" si="90"/>
        <v>42450.380810185183</v>
      </c>
      <c r="M579" s="5" t="b">
        <v>0</v>
      </c>
      <c r="N579" s="5">
        <v>1</v>
      </c>
      <c r="O579" s="5" t="b">
        <v>0</v>
      </c>
      <c r="P579" s="5" t="s">
        <v>8272</v>
      </c>
      <c r="Q579" s="10">
        <f t="shared" si="85"/>
        <v>0.2</v>
      </c>
      <c r="R579" s="12">
        <f t="shared" si="86"/>
        <v>0.02</v>
      </c>
      <c r="S579" s="13" t="str">
        <f t="shared" ref="S579:S642" si="91">IF(ISNUMBER(SEARCH("film",P579)),"Film",IF(ISNUMBER(SEARCH("theater",P579)),"Theater",IF(ISNUMBER(SEARCH("music",P579)),"Music",IF(ISNUMBER(SEARCH("technology",P579)),"Technology",IF(ISNUMBER(SEARCH("journalism",P579)),"Journalism",IF(ISNUMBER(SEARCH("games",P579)),"Games",IF(ISNUMBER(SEARCH("food",P579)),"Food",IF(ISNUMBER(SEARCH("photography",P579)),"Photography",IF(ISNUMBER(SEARCH("publishing",P579)),"Publishing")))))))))</f>
        <v>Technology</v>
      </c>
      <c r="T579" s="13" t="str">
        <f t="shared" si="87"/>
        <v>Web</v>
      </c>
      <c r="U579" s="18" t="str">
        <f t="shared" si="88"/>
        <v>May</v>
      </c>
      <c r="V579" s="18" t="str">
        <f t="shared" si="89"/>
        <v>Mar</v>
      </c>
      <c r="W579" s="1">
        <f t="shared" ref="W579:X642" si="92">YEAR(K579)</f>
        <v>2016</v>
      </c>
      <c r="X579" s="1">
        <f t="shared" si="92"/>
        <v>2016</v>
      </c>
      <c r="Y579" s="1" t="str">
        <f t="shared" ref="Y579:Y642" si="93">IF(D579&lt;1000,"Less than 1000", IF(AND(D579&gt;=1000,D579&lt;5000),"1000 to 4999",IF(AND(D579&gt;=5000,D579&lt;10000),"5000 to 9999",IF(AND(D579&gt;=10000,D579&lt;15000),"10000 to 14999",IF(AND(D579&gt;=15000,D579&lt;20000),"15000 to 19999",IF(AND(D579&gt;=20000,D579&lt;25000),"20000 to 24999",IF(AND(D579&gt;=25000,D579&lt;30000),"25000 to 29999",IF(AND(D579&gt;=30000,D579&lt;35000),"30000 to 34999",IF(AND(D579&gt;=35000,D579&lt;40000),"35000 to 39999",IF(AND(D579&gt;=40000,D579&lt;45000),"40000 to 44999",IF(AND(D579&gt;=45000,D579&lt;50000),"45000 to 49999",IF(D579&gt;=50000,"GREATER THAN 50000"))))))))))))</f>
        <v>5000 to 9999</v>
      </c>
    </row>
    <row r="580" spans="1:25" ht="40.5" x14ac:dyDescent="0.3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17">
        <f t="shared" si="90"/>
        <v>42254.370289351849</v>
      </c>
      <c r="L580" s="17">
        <f t="shared" si="90"/>
        <v>42230.370289351849</v>
      </c>
      <c r="M580" s="5" t="b">
        <v>0</v>
      </c>
      <c r="N580" s="5">
        <v>7</v>
      </c>
      <c r="O580" s="5" t="b">
        <v>0</v>
      </c>
      <c r="P580" s="5" t="s">
        <v>8272</v>
      </c>
      <c r="Q580" s="10">
        <f t="shared" si="85"/>
        <v>1.12E-2</v>
      </c>
      <c r="R580" s="12">
        <f t="shared" si="86"/>
        <v>5.5999999999999999E-3</v>
      </c>
      <c r="S580" s="13" t="str">
        <f t="shared" si="91"/>
        <v>Technology</v>
      </c>
      <c r="T580" s="13" t="str">
        <f t="shared" si="87"/>
        <v>Web</v>
      </c>
      <c r="U580" s="18" t="str">
        <f t="shared" si="88"/>
        <v>Sep</v>
      </c>
      <c r="V580" s="18" t="str">
        <f t="shared" si="89"/>
        <v>Aug</v>
      </c>
      <c r="W580" s="1">
        <f t="shared" si="92"/>
        <v>2015</v>
      </c>
      <c r="X580" s="1">
        <f t="shared" si="92"/>
        <v>2015</v>
      </c>
      <c r="Y580" s="1" t="str">
        <f t="shared" si="93"/>
        <v>GREATER THAN 50000</v>
      </c>
    </row>
    <row r="581" spans="1:25" ht="40.5" x14ac:dyDescent="0.3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17">
        <f t="shared" si="90"/>
        <v>41998.643784722219</v>
      </c>
      <c r="L581" s="17">
        <f t="shared" si="90"/>
        <v>41968.643784722219</v>
      </c>
      <c r="M581" s="5" t="b">
        <v>0</v>
      </c>
      <c r="N581" s="5">
        <v>5</v>
      </c>
      <c r="O581" s="5" t="b">
        <v>0</v>
      </c>
      <c r="P581" s="5" t="s">
        <v>8272</v>
      </c>
      <c r="Q581" s="10">
        <f t="shared" si="85"/>
        <v>1.4583333333333333</v>
      </c>
      <c r="R581" s="12">
        <f t="shared" si="86"/>
        <v>4.1666666666666664E-2</v>
      </c>
      <c r="S581" s="13" t="str">
        <f t="shared" si="91"/>
        <v>Technology</v>
      </c>
      <c r="T581" s="13" t="str">
        <f t="shared" si="87"/>
        <v>Web</v>
      </c>
      <c r="U581" s="18" t="str">
        <f t="shared" si="88"/>
        <v>Dec</v>
      </c>
      <c r="V581" s="18" t="str">
        <f t="shared" si="89"/>
        <v>Nov</v>
      </c>
      <c r="W581" s="1">
        <f t="shared" si="92"/>
        <v>2014</v>
      </c>
      <c r="X581" s="1">
        <f t="shared" si="92"/>
        <v>2014</v>
      </c>
      <c r="Y581" s="1" t="str">
        <f t="shared" si="93"/>
        <v>10000 to 14999</v>
      </c>
    </row>
    <row r="582" spans="1:25" ht="40.5" x14ac:dyDescent="0.3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17">
        <f t="shared" si="90"/>
        <v>42635.699849537035</v>
      </c>
      <c r="L582" s="17">
        <f t="shared" si="90"/>
        <v>42605.699849537035</v>
      </c>
      <c r="M582" s="5" t="b">
        <v>0</v>
      </c>
      <c r="N582" s="5">
        <v>1</v>
      </c>
      <c r="O582" s="5" t="b">
        <v>0</v>
      </c>
      <c r="P582" s="5" t="s">
        <v>8272</v>
      </c>
      <c r="Q582" s="10">
        <f t="shared" si="85"/>
        <v>3.3333333333333333E-2</v>
      </c>
      <c r="R582" s="12">
        <f t="shared" si="86"/>
        <v>3.3333333333333333E-2</v>
      </c>
      <c r="S582" s="13" t="str">
        <f t="shared" si="91"/>
        <v>Technology</v>
      </c>
      <c r="T582" s="13" t="str">
        <f t="shared" si="87"/>
        <v>Web</v>
      </c>
      <c r="U582" s="18" t="str">
        <f t="shared" si="88"/>
        <v>Sep</v>
      </c>
      <c r="V582" s="18" t="str">
        <f t="shared" si="89"/>
        <v>Aug</v>
      </c>
      <c r="W582" s="1">
        <f t="shared" si="92"/>
        <v>2016</v>
      </c>
      <c r="X582" s="1">
        <f t="shared" si="92"/>
        <v>2016</v>
      </c>
      <c r="Y582" s="1" t="str">
        <f t="shared" si="93"/>
        <v>1000 to 4999</v>
      </c>
    </row>
    <row r="583" spans="1:25" ht="40.5" x14ac:dyDescent="0.3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17">
        <f t="shared" si="90"/>
        <v>42217.804444444446</v>
      </c>
      <c r="L583" s="17">
        <f t="shared" si="90"/>
        <v>42187.804444444446</v>
      </c>
      <c r="M583" s="5" t="b">
        <v>0</v>
      </c>
      <c r="N583" s="5">
        <v>0</v>
      </c>
      <c r="O583" s="5" t="b">
        <v>0</v>
      </c>
      <c r="P583" s="5" t="s">
        <v>8272</v>
      </c>
      <c r="Q583" s="10">
        <f t="shared" si="85"/>
        <v>0</v>
      </c>
      <c r="R583" s="12">
        <f t="shared" si="86"/>
        <v>0</v>
      </c>
      <c r="S583" s="13" t="str">
        <f t="shared" si="91"/>
        <v>Technology</v>
      </c>
      <c r="T583" s="13" t="str">
        <f t="shared" si="87"/>
        <v>Web</v>
      </c>
      <c r="U583" s="18" t="str">
        <f t="shared" si="88"/>
        <v>Aug</v>
      </c>
      <c r="V583" s="18" t="str">
        <f t="shared" si="89"/>
        <v>Jul</v>
      </c>
      <c r="W583" s="1">
        <f t="shared" si="92"/>
        <v>2015</v>
      </c>
      <c r="X583" s="1">
        <f t="shared" si="92"/>
        <v>2015</v>
      </c>
      <c r="Y583" s="1" t="str">
        <f t="shared" si="93"/>
        <v>Less than 1000</v>
      </c>
    </row>
    <row r="584" spans="1:25" ht="40.5" x14ac:dyDescent="0.3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17">
        <f t="shared" si="90"/>
        <v>42078.541666666664</v>
      </c>
      <c r="L584" s="17">
        <f t="shared" si="90"/>
        <v>42055.531469907401</v>
      </c>
      <c r="M584" s="5" t="b">
        <v>0</v>
      </c>
      <c r="N584" s="5">
        <v>0</v>
      </c>
      <c r="O584" s="5" t="b">
        <v>0</v>
      </c>
      <c r="P584" s="5" t="s">
        <v>8272</v>
      </c>
      <c r="Q584" s="10">
        <f t="shared" si="85"/>
        <v>0</v>
      </c>
      <c r="R584" s="12">
        <f t="shared" si="86"/>
        <v>0</v>
      </c>
      <c r="S584" s="13" t="str">
        <f t="shared" si="91"/>
        <v>Technology</v>
      </c>
      <c r="T584" s="13" t="str">
        <f t="shared" si="87"/>
        <v>Web</v>
      </c>
      <c r="U584" s="18" t="str">
        <f t="shared" si="88"/>
        <v>Mar</v>
      </c>
      <c r="V584" s="18" t="str">
        <f t="shared" si="89"/>
        <v>Feb</v>
      </c>
      <c r="W584" s="1">
        <f t="shared" si="92"/>
        <v>2015</v>
      </c>
      <c r="X584" s="1">
        <f t="shared" si="92"/>
        <v>2015</v>
      </c>
      <c r="Y584" s="1" t="str">
        <f t="shared" si="93"/>
        <v>GREATER THAN 50000</v>
      </c>
    </row>
    <row r="585" spans="1:25" ht="40.5" x14ac:dyDescent="0.3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17">
        <f t="shared" si="90"/>
        <v>42082.688506944447</v>
      </c>
      <c r="L585" s="17">
        <f t="shared" si="90"/>
        <v>42052.730173611104</v>
      </c>
      <c r="M585" s="5" t="b">
        <v>0</v>
      </c>
      <c r="N585" s="5">
        <v>1</v>
      </c>
      <c r="O585" s="5" t="b">
        <v>0</v>
      </c>
      <c r="P585" s="5" t="s">
        <v>8272</v>
      </c>
      <c r="Q585" s="10">
        <f t="shared" si="85"/>
        <v>1.1111111111111112E-2</v>
      </c>
      <c r="R585" s="12">
        <f t="shared" si="86"/>
        <v>1.1111111111111112E-2</v>
      </c>
      <c r="S585" s="13" t="str">
        <f t="shared" si="91"/>
        <v>Technology</v>
      </c>
      <c r="T585" s="13" t="str">
        <f t="shared" si="87"/>
        <v>Web</v>
      </c>
      <c r="U585" s="18" t="str">
        <f t="shared" si="88"/>
        <v>Mar</v>
      </c>
      <c r="V585" s="18" t="str">
        <f t="shared" si="89"/>
        <v>Feb</v>
      </c>
      <c r="W585" s="1">
        <f t="shared" si="92"/>
        <v>2015</v>
      </c>
      <c r="X585" s="1">
        <f t="shared" si="92"/>
        <v>2015</v>
      </c>
      <c r="Y585" s="1" t="str">
        <f t="shared" si="93"/>
        <v>5000 to 9999</v>
      </c>
    </row>
    <row r="586" spans="1:25" ht="40.5" x14ac:dyDescent="0.3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17">
        <f t="shared" si="90"/>
        <v>42079.466620370367</v>
      </c>
      <c r="L586" s="17">
        <f t="shared" si="90"/>
        <v>42049.508287037032</v>
      </c>
      <c r="M586" s="5" t="b">
        <v>0</v>
      </c>
      <c r="N586" s="5">
        <v>2</v>
      </c>
      <c r="O586" s="5" t="b">
        <v>0</v>
      </c>
      <c r="P586" s="5" t="s">
        <v>8272</v>
      </c>
      <c r="Q586" s="10">
        <f t="shared" si="85"/>
        <v>1</v>
      </c>
      <c r="R586" s="12">
        <f t="shared" si="86"/>
        <v>0.2</v>
      </c>
      <c r="S586" s="13" t="str">
        <f t="shared" si="91"/>
        <v>Technology</v>
      </c>
      <c r="T586" s="13" t="str">
        <f t="shared" si="87"/>
        <v>Web</v>
      </c>
      <c r="U586" s="18" t="str">
        <f t="shared" si="88"/>
        <v>Mar</v>
      </c>
      <c r="V586" s="18" t="str">
        <f t="shared" si="89"/>
        <v>Feb</v>
      </c>
      <c r="W586" s="1">
        <f t="shared" si="92"/>
        <v>2015</v>
      </c>
      <c r="X586" s="1">
        <f t="shared" si="92"/>
        <v>2015</v>
      </c>
      <c r="Y586" s="1" t="str">
        <f t="shared" si="93"/>
        <v>1000 to 4999</v>
      </c>
    </row>
    <row r="587" spans="1:25" ht="60.75" x14ac:dyDescent="0.3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17">
        <f t="shared" si="90"/>
        <v>42338.791666666664</v>
      </c>
      <c r="L587" s="17">
        <f t="shared" si="90"/>
        <v>42283.182604166665</v>
      </c>
      <c r="M587" s="5" t="b">
        <v>0</v>
      </c>
      <c r="N587" s="5">
        <v>0</v>
      </c>
      <c r="O587" s="5" t="b">
        <v>0</v>
      </c>
      <c r="P587" s="5" t="s">
        <v>8272</v>
      </c>
      <c r="Q587" s="10">
        <f t="shared" si="85"/>
        <v>0</v>
      </c>
      <c r="R587" s="12">
        <f t="shared" si="86"/>
        <v>0</v>
      </c>
      <c r="S587" s="13" t="str">
        <f t="shared" si="91"/>
        <v>Technology</v>
      </c>
      <c r="T587" s="13" t="str">
        <f t="shared" si="87"/>
        <v>Web</v>
      </c>
      <c r="U587" s="18" t="str">
        <f t="shared" si="88"/>
        <v>Nov</v>
      </c>
      <c r="V587" s="18" t="str">
        <f t="shared" si="89"/>
        <v>Oct</v>
      </c>
      <c r="W587" s="1">
        <f t="shared" si="92"/>
        <v>2015</v>
      </c>
      <c r="X587" s="1">
        <f t="shared" si="92"/>
        <v>2015</v>
      </c>
      <c r="Y587" s="1" t="str">
        <f t="shared" si="93"/>
        <v>5000 to 9999</v>
      </c>
    </row>
    <row r="588" spans="1:25" ht="40.5" x14ac:dyDescent="0.3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17">
        <f t="shared" si="90"/>
        <v>42050.645914351851</v>
      </c>
      <c r="L588" s="17">
        <f t="shared" si="90"/>
        <v>42020.645914351851</v>
      </c>
      <c r="M588" s="5" t="b">
        <v>0</v>
      </c>
      <c r="N588" s="5">
        <v>4</v>
      </c>
      <c r="O588" s="5" t="b">
        <v>0</v>
      </c>
      <c r="P588" s="5" t="s">
        <v>8272</v>
      </c>
      <c r="Q588" s="10">
        <f t="shared" si="85"/>
        <v>0.56000000000000005</v>
      </c>
      <c r="R588" s="12">
        <f t="shared" si="86"/>
        <v>0.04</v>
      </c>
      <c r="S588" s="13" t="str">
        <f t="shared" si="91"/>
        <v>Technology</v>
      </c>
      <c r="T588" s="13" t="str">
        <f t="shared" si="87"/>
        <v>Web</v>
      </c>
      <c r="U588" s="18" t="str">
        <f t="shared" si="88"/>
        <v>Feb</v>
      </c>
      <c r="V588" s="18" t="str">
        <f t="shared" si="89"/>
        <v>Jan</v>
      </c>
      <c r="W588" s="1">
        <f t="shared" si="92"/>
        <v>2015</v>
      </c>
      <c r="X588" s="1">
        <f t="shared" si="92"/>
        <v>2015</v>
      </c>
      <c r="Y588" s="1" t="str">
        <f t="shared" si="93"/>
        <v>10000 to 14999</v>
      </c>
    </row>
    <row r="589" spans="1:25" ht="81" x14ac:dyDescent="0.3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17">
        <f t="shared" si="90"/>
        <v>42110.548993055556</v>
      </c>
      <c r="L589" s="17">
        <f t="shared" si="90"/>
        <v>42080.548993055556</v>
      </c>
      <c r="M589" s="5" t="b">
        <v>0</v>
      </c>
      <c r="N589" s="5">
        <v>7</v>
      </c>
      <c r="O589" s="5" t="b">
        <v>0</v>
      </c>
      <c r="P589" s="5" t="s">
        <v>8272</v>
      </c>
      <c r="Q589" s="10">
        <f t="shared" si="85"/>
        <v>9.0833333333333339</v>
      </c>
      <c r="R589" s="12">
        <f t="shared" si="86"/>
        <v>2.3333333333333334E-2</v>
      </c>
      <c r="S589" s="13" t="str">
        <f t="shared" si="91"/>
        <v>Technology</v>
      </c>
      <c r="T589" s="13" t="str">
        <f t="shared" si="87"/>
        <v>Web</v>
      </c>
      <c r="U589" s="18" t="str">
        <f t="shared" si="88"/>
        <v>Apr</v>
      </c>
      <c r="V589" s="18" t="str">
        <f t="shared" si="89"/>
        <v>Mar</v>
      </c>
      <c r="W589" s="1">
        <f t="shared" si="92"/>
        <v>2015</v>
      </c>
      <c r="X589" s="1">
        <f t="shared" si="92"/>
        <v>2015</v>
      </c>
      <c r="Y589" s="1" t="str">
        <f t="shared" si="93"/>
        <v>30000 to 34999</v>
      </c>
    </row>
    <row r="590" spans="1:25" ht="40.5" x14ac:dyDescent="0.3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17">
        <f t="shared" si="90"/>
        <v>42691.602847222217</v>
      </c>
      <c r="L590" s="17">
        <f t="shared" si="90"/>
        <v>42631.561180555553</v>
      </c>
      <c r="M590" s="5" t="b">
        <v>0</v>
      </c>
      <c r="N590" s="5">
        <v>2</v>
      </c>
      <c r="O590" s="5" t="b">
        <v>0</v>
      </c>
      <c r="P590" s="5" t="s">
        <v>8272</v>
      </c>
      <c r="Q590" s="10">
        <f t="shared" si="85"/>
        <v>3.3444444444444446</v>
      </c>
      <c r="R590" s="12">
        <f t="shared" si="86"/>
        <v>2.2222222222222223E-2</v>
      </c>
      <c r="S590" s="13" t="str">
        <f t="shared" si="91"/>
        <v>Technology</v>
      </c>
      <c r="T590" s="13" t="str">
        <f t="shared" si="87"/>
        <v>Web</v>
      </c>
      <c r="U590" s="18" t="str">
        <f t="shared" si="88"/>
        <v>Nov</v>
      </c>
      <c r="V590" s="18" t="str">
        <f t="shared" si="89"/>
        <v>Sep</v>
      </c>
      <c r="W590" s="1">
        <f t="shared" si="92"/>
        <v>2016</v>
      </c>
      <c r="X590" s="1">
        <f t="shared" si="92"/>
        <v>2016</v>
      </c>
      <c r="Y590" s="1" t="str">
        <f t="shared" si="93"/>
        <v>5000 to 9999</v>
      </c>
    </row>
    <row r="591" spans="1:25" x14ac:dyDescent="0.3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17">
        <f t="shared" si="90"/>
        <v>42193.406238425923</v>
      </c>
      <c r="L591" s="17">
        <f t="shared" si="90"/>
        <v>42178.406238425923</v>
      </c>
      <c r="M591" s="5" t="b">
        <v>0</v>
      </c>
      <c r="N591" s="5">
        <v>1</v>
      </c>
      <c r="O591" s="5" t="b">
        <v>0</v>
      </c>
      <c r="P591" s="5" t="s">
        <v>8272</v>
      </c>
      <c r="Q591" s="10">
        <f t="shared" si="85"/>
        <v>1.3333333333333334E-2</v>
      </c>
      <c r="R591" s="12">
        <f t="shared" si="86"/>
        <v>1.3333333333333334E-2</v>
      </c>
      <c r="S591" s="13" t="str">
        <f t="shared" si="91"/>
        <v>Technology</v>
      </c>
      <c r="T591" s="13" t="str">
        <f t="shared" si="87"/>
        <v>Web</v>
      </c>
      <c r="U591" s="18" t="str">
        <f t="shared" si="88"/>
        <v>Jul</v>
      </c>
      <c r="V591" s="18" t="str">
        <f t="shared" si="89"/>
        <v>Jun</v>
      </c>
      <c r="W591" s="1">
        <f t="shared" si="92"/>
        <v>2015</v>
      </c>
      <c r="X591" s="1">
        <f t="shared" si="92"/>
        <v>2015</v>
      </c>
      <c r="Y591" s="1" t="str">
        <f t="shared" si="93"/>
        <v>5000 to 9999</v>
      </c>
    </row>
    <row r="592" spans="1:25" ht="60.75" x14ac:dyDescent="0.3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17">
        <f t="shared" si="90"/>
        <v>42408.334027777775</v>
      </c>
      <c r="L592" s="17">
        <f t="shared" si="90"/>
        <v>42377.34642361111</v>
      </c>
      <c r="M592" s="5" t="b">
        <v>0</v>
      </c>
      <c r="N592" s="5">
        <v>9</v>
      </c>
      <c r="O592" s="5" t="b">
        <v>0</v>
      </c>
      <c r="P592" s="5" t="s">
        <v>8272</v>
      </c>
      <c r="Q592" s="10">
        <f t="shared" si="85"/>
        <v>4.46</v>
      </c>
      <c r="R592" s="12">
        <f t="shared" si="86"/>
        <v>0.18</v>
      </c>
      <c r="S592" s="13" t="str">
        <f t="shared" si="91"/>
        <v>Technology</v>
      </c>
      <c r="T592" s="13" t="str">
        <f t="shared" si="87"/>
        <v>Web</v>
      </c>
      <c r="U592" s="18" t="str">
        <f t="shared" si="88"/>
        <v>Feb</v>
      </c>
      <c r="V592" s="18" t="str">
        <f t="shared" si="89"/>
        <v>Jan</v>
      </c>
      <c r="W592" s="1">
        <f t="shared" si="92"/>
        <v>2016</v>
      </c>
      <c r="X592" s="1">
        <f t="shared" si="92"/>
        <v>2016</v>
      </c>
      <c r="Y592" s="1" t="str">
        <f t="shared" si="93"/>
        <v>5000 to 9999</v>
      </c>
    </row>
    <row r="593" spans="1:25" ht="40.5" x14ac:dyDescent="0.3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17">
        <f t="shared" si="90"/>
        <v>42207.334837962961</v>
      </c>
      <c r="L593" s="17">
        <f t="shared" si="90"/>
        <v>42177.334837962961</v>
      </c>
      <c r="M593" s="5" t="b">
        <v>0</v>
      </c>
      <c r="N593" s="5">
        <v>2</v>
      </c>
      <c r="O593" s="5" t="b">
        <v>0</v>
      </c>
      <c r="P593" s="5" t="s">
        <v>8272</v>
      </c>
      <c r="Q593" s="10">
        <f t="shared" si="85"/>
        <v>6.0999999999999999E-2</v>
      </c>
      <c r="R593" s="12">
        <f t="shared" si="86"/>
        <v>2E-3</v>
      </c>
      <c r="S593" s="13" t="str">
        <f t="shared" si="91"/>
        <v>Technology</v>
      </c>
      <c r="T593" s="13" t="str">
        <f t="shared" si="87"/>
        <v>Web</v>
      </c>
      <c r="U593" s="18" t="str">
        <f t="shared" si="88"/>
        <v>Jul</v>
      </c>
      <c r="V593" s="18" t="str">
        <f t="shared" si="89"/>
        <v>Jun</v>
      </c>
      <c r="W593" s="1">
        <f t="shared" si="92"/>
        <v>2015</v>
      </c>
      <c r="X593" s="1">
        <f t="shared" si="92"/>
        <v>2015</v>
      </c>
      <c r="Y593" s="1" t="str">
        <f t="shared" si="93"/>
        <v>GREATER THAN 50000</v>
      </c>
    </row>
    <row r="594" spans="1:25" ht="40.5" x14ac:dyDescent="0.3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17">
        <f t="shared" si="90"/>
        <v>41976.023842592585</v>
      </c>
      <c r="L594" s="17">
        <f t="shared" si="90"/>
        <v>41946.023842592593</v>
      </c>
      <c r="M594" s="5" t="b">
        <v>0</v>
      </c>
      <c r="N594" s="5">
        <v>1</v>
      </c>
      <c r="O594" s="5" t="b">
        <v>0</v>
      </c>
      <c r="P594" s="5" t="s">
        <v>8272</v>
      </c>
      <c r="Q594" s="10">
        <f t="shared" si="85"/>
        <v>3.3333333333333335</v>
      </c>
      <c r="R594" s="12">
        <f t="shared" si="86"/>
        <v>1.3333333333333334E-2</v>
      </c>
      <c r="S594" s="13" t="str">
        <f t="shared" si="91"/>
        <v>Technology</v>
      </c>
      <c r="T594" s="13" t="str">
        <f t="shared" si="87"/>
        <v>Web</v>
      </c>
      <c r="U594" s="18" t="str">
        <f t="shared" si="88"/>
        <v>Dec</v>
      </c>
      <c r="V594" s="18" t="str">
        <f t="shared" si="89"/>
        <v>Nov</v>
      </c>
      <c r="W594" s="1">
        <f t="shared" si="92"/>
        <v>2014</v>
      </c>
      <c r="X594" s="1">
        <f t="shared" si="92"/>
        <v>2014</v>
      </c>
      <c r="Y594" s="1" t="str">
        <f t="shared" si="93"/>
        <v>5000 to 9999</v>
      </c>
    </row>
    <row r="595" spans="1:25" ht="60.75" x14ac:dyDescent="0.3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17">
        <f t="shared" si="90"/>
        <v>42100.427604166667</v>
      </c>
      <c r="L595" s="17">
        <f t="shared" si="90"/>
        <v>42070.469270833331</v>
      </c>
      <c r="M595" s="5" t="b">
        <v>0</v>
      </c>
      <c r="N595" s="5">
        <v>7</v>
      </c>
      <c r="O595" s="5" t="b">
        <v>0</v>
      </c>
      <c r="P595" s="5" t="s">
        <v>8272</v>
      </c>
      <c r="Q595" s="10">
        <f t="shared" si="85"/>
        <v>23</v>
      </c>
      <c r="R595" s="12">
        <f t="shared" si="86"/>
        <v>1.4</v>
      </c>
      <c r="S595" s="13" t="str">
        <f t="shared" si="91"/>
        <v>Technology</v>
      </c>
      <c r="T595" s="13" t="str">
        <f t="shared" si="87"/>
        <v>Web</v>
      </c>
      <c r="U595" s="18" t="str">
        <f t="shared" si="88"/>
        <v>Apr</v>
      </c>
      <c r="V595" s="18" t="str">
        <f t="shared" si="89"/>
        <v>Mar</v>
      </c>
      <c r="W595" s="1">
        <f t="shared" si="92"/>
        <v>2015</v>
      </c>
      <c r="X595" s="1">
        <f t="shared" si="92"/>
        <v>2015</v>
      </c>
      <c r="Y595" s="1" t="str">
        <f t="shared" si="93"/>
        <v>Less than 1000</v>
      </c>
    </row>
    <row r="596" spans="1:25" x14ac:dyDescent="0.3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17">
        <f t="shared" si="90"/>
        <v>42476.571828703702</v>
      </c>
      <c r="L596" s="17">
        <f t="shared" si="90"/>
        <v>42446.571828703702</v>
      </c>
      <c r="M596" s="5" t="b">
        <v>0</v>
      </c>
      <c r="N596" s="5">
        <v>2</v>
      </c>
      <c r="O596" s="5" t="b">
        <v>0</v>
      </c>
      <c r="P596" s="5" t="s">
        <v>8272</v>
      </c>
      <c r="Q596" s="10">
        <f t="shared" si="85"/>
        <v>0.104</v>
      </c>
      <c r="R596" s="12">
        <f t="shared" si="86"/>
        <v>8.0000000000000002E-3</v>
      </c>
      <c r="S596" s="13" t="str">
        <f t="shared" si="91"/>
        <v>Technology</v>
      </c>
      <c r="T596" s="13" t="str">
        <f t="shared" si="87"/>
        <v>Web</v>
      </c>
      <c r="U596" s="18" t="str">
        <f t="shared" si="88"/>
        <v>Apr</v>
      </c>
      <c r="V596" s="18" t="str">
        <f t="shared" si="89"/>
        <v>Mar</v>
      </c>
      <c r="W596" s="1">
        <f t="shared" si="92"/>
        <v>2016</v>
      </c>
      <c r="X596" s="1">
        <f t="shared" si="92"/>
        <v>2016</v>
      </c>
      <c r="Y596" s="1" t="str">
        <f t="shared" si="93"/>
        <v>25000 to 29999</v>
      </c>
    </row>
    <row r="597" spans="1:25" ht="40.5" x14ac:dyDescent="0.3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17">
        <f t="shared" si="90"/>
        <v>42127.861550925925</v>
      </c>
      <c r="L597" s="17">
        <f t="shared" si="90"/>
        <v>42082.861550925925</v>
      </c>
      <c r="M597" s="5" t="b">
        <v>0</v>
      </c>
      <c r="N597" s="5">
        <v>8</v>
      </c>
      <c r="O597" s="5" t="b">
        <v>0</v>
      </c>
      <c r="P597" s="5" t="s">
        <v>8272</v>
      </c>
      <c r="Q597" s="10">
        <f t="shared" si="85"/>
        <v>0.42599999999999999</v>
      </c>
      <c r="R597" s="12">
        <f t="shared" si="86"/>
        <v>8.0000000000000002E-3</v>
      </c>
      <c r="S597" s="13" t="str">
        <f t="shared" si="91"/>
        <v>Technology</v>
      </c>
      <c r="T597" s="13" t="str">
        <f t="shared" si="87"/>
        <v>Web</v>
      </c>
      <c r="U597" s="18" t="str">
        <f t="shared" si="88"/>
        <v>May</v>
      </c>
      <c r="V597" s="18" t="str">
        <f t="shared" si="89"/>
        <v>Mar</v>
      </c>
      <c r="W597" s="1">
        <f t="shared" si="92"/>
        <v>2015</v>
      </c>
      <c r="X597" s="1">
        <f t="shared" si="92"/>
        <v>2015</v>
      </c>
      <c r="Y597" s="1" t="str">
        <f t="shared" si="93"/>
        <v>GREATER THAN 50000</v>
      </c>
    </row>
    <row r="598" spans="1:25" ht="40.5" x14ac:dyDescent="0.3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17">
        <f t="shared" si="90"/>
        <v>42676.688564814809</v>
      </c>
      <c r="L598" s="17">
        <f t="shared" si="90"/>
        <v>42646.688564814809</v>
      </c>
      <c r="M598" s="5" t="b">
        <v>0</v>
      </c>
      <c r="N598" s="5">
        <v>2</v>
      </c>
      <c r="O598" s="5" t="b">
        <v>0</v>
      </c>
      <c r="P598" s="5" t="s">
        <v>8272</v>
      </c>
      <c r="Q598" s="10">
        <f t="shared" si="85"/>
        <v>0.03</v>
      </c>
      <c r="R598" s="12">
        <f t="shared" si="86"/>
        <v>0.01</v>
      </c>
      <c r="S598" s="13" t="str">
        <f t="shared" si="91"/>
        <v>Technology</v>
      </c>
      <c r="T598" s="13" t="str">
        <f t="shared" si="87"/>
        <v>Web</v>
      </c>
      <c r="U598" s="18" t="str">
        <f t="shared" si="88"/>
        <v>Nov</v>
      </c>
      <c r="V598" s="18" t="str">
        <f t="shared" si="89"/>
        <v>Oct</v>
      </c>
      <c r="W598" s="1">
        <f t="shared" si="92"/>
        <v>2016</v>
      </c>
      <c r="X598" s="1">
        <f t="shared" si="92"/>
        <v>2016</v>
      </c>
      <c r="Y598" s="1" t="str">
        <f t="shared" si="93"/>
        <v>20000 to 24999</v>
      </c>
    </row>
    <row r="599" spans="1:25" ht="40.5" x14ac:dyDescent="0.3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17">
        <f t="shared" si="90"/>
        <v>42582.458333333336</v>
      </c>
      <c r="L599" s="17">
        <f t="shared" si="90"/>
        <v>42545.496932870366</v>
      </c>
      <c r="M599" s="5" t="b">
        <v>0</v>
      </c>
      <c r="N599" s="5">
        <v>2</v>
      </c>
      <c r="O599" s="5" t="b">
        <v>0</v>
      </c>
      <c r="P599" s="5" t="s">
        <v>8272</v>
      </c>
      <c r="Q599" s="10">
        <f t="shared" si="85"/>
        <v>0.26666666666666666</v>
      </c>
      <c r="R599" s="12">
        <f t="shared" si="86"/>
        <v>2.6666666666666668E-2</v>
      </c>
      <c r="S599" s="13" t="str">
        <f t="shared" si="91"/>
        <v>Technology</v>
      </c>
      <c r="T599" s="13" t="str">
        <f t="shared" si="87"/>
        <v>Web</v>
      </c>
      <c r="U599" s="18" t="str">
        <f t="shared" si="88"/>
        <v>Jul</v>
      </c>
      <c r="V599" s="18" t="str">
        <f t="shared" si="89"/>
        <v>Jun</v>
      </c>
      <c r="W599" s="1">
        <f t="shared" si="92"/>
        <v>2016</v>
      </c>
      <c r="X599" s="1">
        <f t="shared" si="92"/>
        <v>2016</v>
      </c>
      <c r="Y599" s="1" t="str">
        <f t="shared" si="93"/>
        <v>5000 to 9999</v>
      </c>
    </row>
    <row r="600" spans="1:25" ht="40.5" x14ac:dyDescent="0.3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17">
        <f t="shared" si="90"/>
        <v>41977.793761574074</v>
      </c>
      <c r="L600" s="17">
        <f t="shared" si="90"/>
        <v>41947.793761574074</v>
      </c>
      <c r="M600" s="5" t="b">
        <v>0</v>
      </c>
      <c r="N600" s="5">
        <v>7</v>
      </c>
      <c r="O600" s="5" t="b">
        <v>0</v>
      </c>
      <c r="P600" s="5" t="s">
        <v>8272</v>
      </c>
      <c r="Q600" s="10">
        <f t="shared" si="85"/>
        <v>34</v>
      </c>
      <c r="R600" s="12">
        <f t="shared" si="86"/>
        <v>0.28000000000000003</v>
      </c>
      <c r="S600" s="13" t="str">
        <f t="shared" si="91"/>
        <v>Technology</v>
      </c>
      <c r="T600" s="13" t="str">
        <f t="shared" si="87"/>
        <v>Web</v>
      </c>
      <c r="U600" s="18" t="str">
        <f t="shared" si="88"/>
        <v>Dec</v>
      </c>
      <c r="V600" s="18" t="str">
        <f t="shared" si="89"/>
        <v>Nov</v>
      </c>
      <c r="W600" s="1">
        <f t="shared" si="92"/>
        <v>2014</v>
      </c>
      <c r="X600" s="1">
        <f t="shared" si="92"/>
        <v>2014</v>
      </c>
      <c r="Y600" s="1" t="str">
        <f t="shared" si="93"/>
        <v>1000 to 4999</v>
      </c>
    </row>
    <row r="601" spans="1:25" ht="40.5" x14ac:dyDescent="0.3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17">
        <f t="shared" si="90"/>
        <v>42071.427777777775</v>
      </c>
      <c r="L601" s="17">
        <f t="shared" si="90"/>
        <v>42047.604189814818</v>
      </c>
      <c r="M601" s="5" t="b">
        <v>0</v>
      </c>
      <c r="N601" s="5">
        <v>2</v>
      </c>
      <c r="O601" s="5" t="b">
        <v>0</v>
      </c>
      <c r="P601" s="5" t="s">
        <v>8272</v>
      </c>
      <c r="Q601" s="10">
        <f t="shared" si="85"/>
        <v>6.2E-2</v>
      </c>
      <c r="R601" s="12">
        <f t="shared" si="86"/>
        <v>4.0000000000000001E-3</v>
      </c>
      <c r="S601" s="13" t="str">
        <f t="shared" si="91"/>
        <v>Technology</v>
      </c>
      <c r="T601" s="13" t="str">
        <f t="shared" si="87"/>
        <v>Web</v>
      </c>
      <c r="U601" s="18" t="str">
        <f t="shared" si="88"/>
        <v>Mar</v>
      </c>
      <c r="V601" s="18" t="str">
        <f t="shared" si="89"/>
        <v>Feb</v>
      </c>
      <c r="W601" s="1">
        <f t="shared" si="92"/>
        <v>2015</v>
      </c>
      <c r="X601" s="1">
        <f t="shared" si="92"/>
        <v>2015</v>
      </c>
      <c r="Y601" s="1" t="str">
        <f t="shared" si="93"/>
        <v>GREATER THAN 50000</v>
      </c>
    </row>
    <row r="602" spans="1:25" ht="60.75" x14ac:dyDescent="0.3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17">
        <f t="shared" si="90"/>
        <v>42133.589837962958</v>
      </c>
      <c r="L602" s="17">
        <f t="shared" si="90"/>
        <v>42073.589837962958</v>
      </c>
      <c r="M602" s="5" t="b">
        <v>0</v>
      </c>
      <c r="N602" s="5">
        <v>1</v>
      </c>
      <c r="O602" s="5" t="b">
        <v>0</v>
      </c>
      <c r="P602" s="5" t="s">
        <v>8272</v>
      </c>
      <c r="Q602" s="10">
        <f t="shared" si="85"/>
        <v>2</v>
      </c>
      <c r="R602" s="12">
        <f t="shared" si="86"/>
        <v>0.02</v>
      </c>
      <c r="S602" s="13" t="str">
        <f t="shared" si="91"/>
        <v>Technology</v>
      </c>
      <c r="T602" s="13" t="str">
        <f t="shared" si="87"/>
        <v>Web</v>
      </c>
      <c r="U602" s="18" t="str">
        <f t="shared" si="88"/>
        <v>May</v>
      </c>
      <c r="V602" s="18" t="str">
        <f t="shared" si="89"/>
        <v>Mar</v>
      </c>
      <c r="W602" s="1">
        <f t="shared" si="92"/>
        <v>2015</v>
      </c>
      <c r="X602" s="1">
        <f t="shared" si="92"/>
        <v>2015</v>
      </c>
      <c r="Y602" s="1" t="str">
        <f t="shared" si="93"/>
        <v>5000 to 9999</v>
      </c>
    </row>
    <row r="603" spans="1:25" ht="40.5" x14ac:dyDescent="0.3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17">
        <f t="shared" si="90"/>
        <v>41999.64975694444</v>
      </c>
      <c r="L603" s="17">
        <f t="shared" si="90"/>
        <v>41969.64975694444</v>
      </c>
      <c r="M603" s="5" t="b">
        <v>0</v>
      </c>
      <c r="N603" s="5">
        <v>6</v>
      </c>
      <c r="O603" s="5" t="b">
        <v>0</v>
      </c>
      <c r="P603" s="5" t="s">
        <v>8272</v>
      </c>
      <c r="Q603" s="10">
        <f t="shared" si="85"/>
        <v>1.4</v>
      </c>
      <c r="R603" s="12">
        <f t="shared" si="86"/>
        <v>0.06</v>
      </c>
      <c r="S603" s="13" t="str">
        <f t="shared" si="91"/>
        <v>Technology</v>
      </c>
      <c r="T603" s="13" t="str">
        <f t="shared" si="87"/>
        <v>Web</v>
      </c>
      <c r="U603" s="18" t="str">
        <f t="shared" si="88"/>
        <v>Dec</v>
      </c>
      <c r="V603" s="18" t="str">
        <f t="shared" si="89"/>
        <v>Nov</v>
      </c>
      <c r="W603" s="1">
        <f t="shared" si="92"/>
        <v>2014</v>
      </c>
      <c r="X603" s="1">
        <f t="shared" si="92"/>
        <v>2014</v>
      </c>
      <c r="Y603" s="1" t="str">
        <f t="shared" si="93"/>
        <v>10000 to 14999</v>
      </c>
    </row>
    <row r="604" spans="1:25" ht="40.5" x14ac:dyDescent="0.3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17">
        <f t="shared" si="90"/>
        <v>42173.585821759254</v>
      </c>
      <c r="L604" s="17">
        <f t="shared" si="90"/>
        <v>42143.585821759254</v>
      </c>
      <c r="M604" s="5" t="b">
        <v>0</v>
      </c>
      <c r="N604" s="5">
        <v>0</v>
      </c>
      <c r="O604" s="5" t="b">
        <v>0</v>
      </c>
      <c r="P604" s="5" t="s">
        <v>8272</v>
      </c>
      <c r="Q604" s="10">
        <f t="shared" si="85"/>
        <v>0</v>
      </c>
      <c r="R604" s="12">
        <f t="shared" si="86"/>
        <v>0</v>
      </c>
      <c r="S604" s="13" t="str">
        <f t="shared" si="91"/>
        <v>Technology</v>
      </c>
      <c r="T604" s="13" t="str">
        <f t="shared" si="87"/>
        <v>Web</v>
      </c>
      <c r="U604" s="18" t="str">
        <f t="shared" si="88"/>
        <v>Jun</v>
      </c>
      <c r="V604" s="18" t="str">
        <f t="shared" si="89"/>
        <v>May</v>
      </c>
      <c r="W604" s="1">
        <f t="shared" si="92"/>
        <v>2015</v>
      </c>
      <c r="X604" s="1">
        <f t="shared" si="92"/>
        <v>2015</v>
      </c>
      <c r="Y604" s="1" t="str">
        <f t="shared" si="93"/>
        <v>GREATER THAN 50000</v>
      </c>
    </row>
    <row r="605" spans="1:25" ht="60.75" x14ac:dyDescent="0.3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17">
        <f t="shared" si="90"/>
        <v>41865.430821759255</v>
      </c>
      <c r="L605" s="17">
        <f t="shared" si="90"/>
        <v>41835.430821759255</v>
      </c>
      <c r="M605" s="5" t="b">
        <v>0</v>
      </c>
      <c r="N605" s="5">
        <v>13</v>
      </c>
      <c r="O605" s="5" t="b">
        <v>0</v>
      </c>
      <c r="P605" s="5" t="s">
        <v>8272</v>
      </c>
      <c r="Q605" s="10">
        <f t="shared" si="85"/>
        <v>3.9334666666666664</v>
      </c>
      <c r="R605" s="12">
        <f t="shared" si="86"/>
        <v>8.666666666666667E-2</v>
      </c>
      <c r="S605" s="13" t="str">
        <f t="shared" si="91"/>
        <v>Technology</v>
      </c>
      <c r="T605" s="13" t="str">
        <f t="shared" si="87"/>
        <v>Web</v>
      </c>
      <c r="U605" s="18" t="str">
        <f t="shared" si="88"/>
        <v>Aug</v>
      </c>
      <c r="V605" s="18" t="str">
        <f t="shared" si="89"/>
        <v>Jul</v>
      </c>
      <c r="W605" s="1">
        <f t="shared" si="92"/>
        <v>2014</v>
      </c>
      <c r="X605" s="1">
        <f t="shared" si="92"/>
        <v>2014</v>
      </c>
      <c r="Y605" s="1" t="str">
        <f t="shared" si="93"/>
        <v>15000 to 19999</v>
      </c>
    </row>
    <row r="606" spans="1:25" ht="40.5" x14ac:dyDescent="0.3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17">
        <f t="shared" si="90"/>
        <v>41878.827037037037</v>
      </c>
      <c r="L606" s="17">
        <f t="shared" si="90"/>
        <v>41848.827037037037</v>
      </c>
      <c r="M606" s="5" t="b">
        <v>0</v>
      </c>
      <c r="N606" s="5">
        <v>0</v>
      </c>
      <c r="O606" s="5" t="b">
        <v>0</v>
      </c>
      <c r="P606" s="5" t="s">
        <v>8272</v>
      </c>
      <c r="Q606" s="10">
        <f t="shared" si="85"/>
        <v>0</v>
      </c>
      <c r="R606" s="12">
        <f t="shared" si="86"/>
        <v>0</v>
      </c>
      <c r="S606" s="13" t="str">
        <f t="shared" si="91"/>
        <v>Technology</v>
      </c>
      <c r="T606" s="13" t="str">
        <f t="shared" si="87"/>
        <v>Web</v>
      </c>
      <c r="U606" s="18" t="str">
        <f t="shared" si="88"/>
        <v>Aug</v>
      </c>
      <c r="V606" s="18" t="str">
        <f t="shared" si="89"/>
        <v>Jul</v>
      </c>
      <c r="W606" s="1">
        <f t="shared" si="92"/>
        <v>2014</v>
      </c>
      <c r="X606" s="1">
        <f t="shared" si="92"/>
        <v>2014</v>
      </c>
      <c r="Y606" s="1" t="str">
        <f t="shared" si="93"/>
        <v>1000 to 4999</v>
      </c>
    </row>
    <row r="607" spans="1:25" ht="40.5" x14ac:dyDescent="0.3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17">
        <f t="shared" si="90"/>
        <v>42239.149398148147</v>
      </c>
      <c r="L607" s="17">
        <f t="shared" si="90"/>
        <v>42194.149398148147</v>
      </c>
      <c r="M607" s="5" t="b">
        <v>0</v>
      </c>
      <c r="N607" s="5">
        <v>8</v>
      </c>
      <c r="O607" s="5" t="b">
        <v>0</v>
      </c>
      <c r="P607" s="5" t="s">
        <v>8272</v>
      </c>
      <c r="Q607" s="10">
        <f t="shared" si="85"/>
        <v>2.62</v>
      </c>
      <c r="R607" s="12">
        <f t="shared" si="86"/>
        <v>0.16</v>
      </c>
      <c r="S607" s="13" t="str">
        <f t="shared" si="91"/>
        <v>Technology</v>
      </c>
      <c r="T607" s="13" t="str">
        <f t="shared" si="87"/>
        <v>Web</v>
      </c>
      <c r="U607" s="18" t="str">
        <f t="shared" si="88"/>
        <v>Aug</v>
      </c>
      <c r="V607" s="18" t="str">
        <f t="shared" si="89"/>
        <v>Jul</v>
      </c>
      <c r="W607" s="1">
        <f t="shared" si="92"/>
        <v>2015</v>
      </c>
      <c r="X607" s="1">
        <f t="shared" si="92"/>
        <v>2015</v>
      </c>
      <c r="Y607" s="1" t="str">
        <f t="shared" si="93"/>
        <v>5000 to 9999</v>
      </c>
    </row>
    <row r="608" spans="1:25" ht="60.75" x14ac:dyDescent="0.3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17">
        <f t="shared" si="90"/>
        <v>42148.416666666664</v>
      </c>
      <c r="L608" s="17">
        <f t="shared" si="90"/>
        <v>42102.442233796297</v>
      </c>
      <c r="M608" s="5" t="b">
        <v>0</v>
      </c>
      <c r="N608" s="5">
        <v>1</v>
      </c>
      <c r="O608" s="5" t="b">
        <v>0</v>
      </c>
      <c r="P608" s="5" t="s">
        <v>8272</v>
      </c>
      <c r="Q608" s="10">
        <f t="shared" si="85"/>
        <v>0.2</v>
      </c>
      <c r="R608" s="12">
        <f t="shared" si="86"/>
        <v>0.02</v>
      </c>
      <c r="S608" s="13" t="str">
        <f t="shared" si="91"/>
        <v>Technology</v>
      </c>
      <c r="T608" s="13" t="str">
        <f t="shared" si="87"/>
        <v>Web</v>
      </c>
      <c r="U608" s="18" t="str">
        <f t="shared" si="88"/>
        <v>May</v>
      </c>
      <c r="V608" s="18" t="str">
        <f t="shared" si="89"/>
        <v>Apr</v>
      </c>
      <c r="W608" s="1">
        <f t="shared" si="92"/>
        <v>2015</v>
      </c>
      <c r="X608" s="1">
        <f t="shared" si="92"/>
        <v>2015</v>
      </c>
      <c r="Y608" s="1" t="str">
        <f t="shared" si="93"/>
        <v>5000 to 9999</v>
      </c>
    </row>
    <row r="609" spans="1:25" ht="40.5" x14ac:dyDescent="0.3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17">
        <f t="shared" si="90"/>
        <v>42330.65898148148</v>
      </c>
      <c r="L609" s="17">
        <f t="shared" si="90"/>
        <v>42300.617314814815</v>
      </c>
      <c r="M609" s="5" t="b">
        <v>0</v>
      </c>
      <c r="N609" s="5">
        <v>0</v>
      </c>
      <c r="O609" s="5" t="b">
        <v>0</v>
      </c>
      <c r="P609" s="5" t="s">
        <v>8272</v>
      </c>
      <c r="Q609" s="10">
        <f t="shared" si="85"/>
        <v>0</v>
      </c>
      <c r="R609" s="12">
        <f t="shared" si="86"/>
        <v>0</v>
      </c>
      <c r="S609" s="13" t="str">
        <f t="shared" si="91"/>
        <v>Technology</v>
      </c>
      <c r="T609" s="13" t="str">
        <f t="shared" si="87"/>
        <v>Web</v>
      </c>
      <c r="U609" s="18" t="str">
        <f t="shared" si="88"/>
        <v>Nov</v>
      </c>
      <c r="V609" s="18" t="str">
        <f t="shared" si="89"/>
        <v>Oct</v>
      </c>
      <c r="W609" s="1">
        <f t="shared" si="92"/>
        <v>2015</v>
      </c>
      <c r="X609" s="1">
        <f t="shared" si="92"/>
        <v>2015</v>
      </c>
      <c r="Y609" s="1" t="str">
        <f t="shared" si="93"/>
        <v>Less than 1000</v>
      </c>
    </row>
    <row r="610" spans="1:25" ht="60.75" x14ac:dyDescent="0.3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17">
        <f t="shared" si="90"/>
        <v>42170.712731481479</v>
      </c>
      <c r="L610" s="17">
        <f t="shared" si="90"/>
        <v>42140.712731481479</v>
      </c>
      <c r="M610" s="5" t="b">
        <v>0</v>
      </c>
      <c r="N610" s="5">
        <v>5</v>
      </c>
      <c r="O610" s="5" t="b">
        <v>0</v>
      </c>
      <c r="P610" s="5" t="s">
        <v>8272</v>
      </c>
      <c r="Q610" s="10">
        <f t="shared" si="85"/>
        <v>0.97399999999999998</v>
      </c>
      <c r="R610" s="12">
        <f t="shared" si="86"/>
        <v>3.3333333333333335E-3</v>
      </c>
      <c r="S610" s="13" t="str">
        <f t="shared" si="91"/>
        <v>Technology</v>
      </c>
      <c r="T610" s="13" t="str">
        <f t="shared" si="87"/>
        <v>Web</v>
      </c>
      <c r="U610" s="18" t="str">
        <f t="shared" si="88"/>
        <v>Jun</v>
      </c>
      <c r="V610" s="18" t="str">
        <f t="shared" si="89"/>
        <v>May</v>
      </c>
      <c r="W610" s="1">
        <f t="shared" si="92"/>
        <v>2015</v>
      </c>
      <c r="X610" s="1">
        <f t="shared" si="92"/>
        <v>2015</v>
      </c>
      <c r="Y610" s="1" t="str">
        <f t="shared" si="93"/>
        <v>GREATER THAN 50000</v>
      </c>
    </row>
    <row r="611" spans="1:25" ht="40.5" x14ac:dyDescent="0.3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17">
        <f t="shared" si="90"/>
        <v>42336.867407407401</v>
      </c>
      <c r="L611" s="17">
        <f t="shared" si="90"/>
        <v>42306.825740740744</v>
      </c>
      <c r="M611" s="5" t="b">
        <v>0</v>
      </c>
      <c r="N611" s="5">
        <v>1</v>
      </c>
      <c r="O611" s="5" t="b">
        <v>0</v>
      </c>
      <c r="P611" s="5" t="s">
        <v>8272</v>
      </c>
      <c r="Q611" s="10">
        <f t="shared" si="85"/>
        <v>0.64102564102564108</v>
      </c>
      <c r="R611" s="12">
        <f t="shared" si="86"/>
        <v>0.12820512820512819</v>
      </c>
      <c r="S611" s="13" t="str">
        <f t="shared" si="91"/>
        <v>Technology</v>
      </c>
      <c r="T611" s="13" t="str">
        <f t="shared" si="87"/>
        <v>Web</v>
      </c>
      <c r="U611" s="18" t="str">
        <f t="shared" si="88"/>
        <v>Nov</v>
      </c>
      <c r="V611" s="18" t="str">
        <f t="shared" si="89"/>
        <v>Oct</v>
      </c>
      <c r="W611" s="1">
        <f t="shared" si="92"/>
        <v>2015</v>
      </c>
      <c r="X611" s="1">
        <f t="shared" si="92"/>
        <v>2015</v>
      </c>
      <c r="Y611" s="1" t="str">
        <f t="shared" si="93"/>
        <v>Less than 1000</v>
      </c>
    </row>
    <row r="612" spans="1:25" ht="40.5" x14ac:dyDescent="0.3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17">
        <f t="shared" si="90"/>
        <v>42116.622523148144</v>
      </c>
      <c r="L612" s="17">
        <f t="shared" si="90"/>
        <v>42086.622523148144</v>
      </c>
      <c r="M612" s="5" t="b">
        <v>0</v>
      </c>
      <c r="N612" s="5">
        <v>0</v>
      </c>
      <c r="O612" s="5" t="b">
        <v>0</v>
      </c>
      <c r="P612" s="5" t="s">
        <v>8272</v>
      </c>
      <c r="Q612" s="10">
        <f t="shared" si="85"/>
        <v>0</v>
      </c>
      <c r="R612" s="12">
        <f t="shared" si="86"/>
        <v>0</v>
      </c>
      <c r="S612" s="13" t="str">
        <f t="shared" si="91"/>
        <v>Technology</v>
      </c>
      <c r="T612" s="13" t="str">
        <f t="shared" si="87"/>
        <v>Web</v>
      </c>
      <c r="U612" s="18" t="str">
        <f t="shared" si="88"/>
        <v>Apr</v>
      </c>
      <c r="V612" s="18" t="str">
        <f t="shared" si="89"/>
        <v>Mar</v>
      </c>
      <c r="W612" s="1">
        <f t="shared" si="92"/>
        <v>2015</v>
      </c>
      <c r="X612" s="1">
        <f t="shared" si="92"/>
        <v>2015</v>
      </c>
      <c r="Y612" s="1" t="str">
        <f t="shared" si="93"/>
        <v>10000 to 14999</v>
      </c>
    </row>
    <row r="613" spans="1:25" ht="40.5" x14ac:dyDescent="0.3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17">
        <f t="shared" si="90"/>
        <v>42388.352280092593</v>
      </c>
      <c r="L613" s="17">
        <f t="shared" si="90"/>
        <v>42328.352280092593</v>
      </c>
      <c r="M613" s="5" t="b">
        <v>0</v>
      </c>
      <c r="N613" s="5">
        <v>0</v>
      </c>
      <c r="O613" s="5" t="b">
        <v>0</v>
      </c>
      <c r="P613" s="5" t="s">
        <v>8272</v>
      </c>
      <c r="Q613" s="10">
        <f t="shared" si="85"/>
        <v>0</v>
      </c>
      <c r="R613" s="12">
        <f t="shared" si="86"/>
        <v>0</v>
      </c>
      <c r="S613" s="13" t="str">
        <f t="shared" si="91"/>
        <v>Technology</v>
      </c>
      <c r="T613" s="13" t="str">
        <f t="shared" si="87"/>
        <v>Web</v>
      </c>
      <c r="U613" s="18" t="str">
        <f t="shared" si="88"/>
        <v>Jan</v>
      </c>
      <c r="V613" s="18" t="str">
        <f t="shared" si="89"/>
        <v>Nov</v>
      </c>
      <c r="W613" s="1">
        <f t="shared" si="92"/>
        <v>2016</v>
      </c>
      <c r="X613" s="1">
        <f t="shared" si="92"/>
        <v>2015</v>
      </c>
      <c r="Y613" s="1" t="str">
        <f t="shared" si="93"/>
        <v>GREATER THAN 50000</v>
      </c>
    </row>
    <row r="614" spans="1:25" ht="40.5" x14ac:dyDescent="0.3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17">
        <f t="shared" si="90"/>
        <v>42614.823449074072</v>
      </c>
      <c r="L614" s="17">
        <f t="shared" si="90"/>
        <v>42584.823449074072</v>
      </c>
      <c r="M614" s="5" t="b">
        <v>0</v>
      </c>
      <c r="N614" s="5">
        <v>0</v>
      </c>
      <c r="O614" s="5" t="b">
        <v>0</v>
      </c>
      <c r="P614" s="5" t="s">
        <v>8272</v>
      </c>
      <c r="Q614" s="10">
        <f t="shared" si="85"/>
        <v>0</v>
      </c>
      <c r="R614" s="12">
        <f t="shared" si="86"/>
        <v>0</v>
      </c>
      <c r="S614" s="13" t="str">
        <f t="shared" si="91"/>
        <v>Technology</v>
      </c>
      <c r="T614" s="13" t="str">
        <f t="shared" si="87"/>
        <v>Web</v>
      </c>
      <c r="U614" s="18" t="str">
        <f t="shared" si="88"/>
        <v>Sep</v>
      </c>
      <c r="V614" s="18" t="str">
        <f t="shared" si="89"/>
        <v>Aug</v>
      </c>
      <c r="W614" s="1">
        <f t="shared" si="92"/>
        <v>2016</v>
      </c>
      <c r="X614" s="1">
        <f t="shared" si="92"/>
        <v>2016</v>
      </c>
      <c r="Y614" s="1" t="str">
        <f t="shared" si="93"/>
        <v>10000 to 14999</v>
      </c>
    </row>
    <row r="615" spans="1:25" ht="40.5" x14ac:dyDescent="0.3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17">
        <f t="shared" si="90"/>
        <v>42277.999305555553</v>
      </c>
      <c r="L615" s="17">
        <f t="shared" si="90"/>
        <v>42247.288425925923</v>
      </c>
      <c r="M615" s="5" t="b">
        <v>0</v>
      </c>
      <c r="N615" s="5">
        <v>121</v>
      </c>
      <c r="O615" s="5" t="b">
        <v>0</v>
      </c>
      <c r="P615" s="5" t="s">
        <v>8272</v>
      </c>
      <c r="Q615" s="10">
        <f t="shared" si="85"/>
        <v>21.363333333333333</v>
      </c>
      <c r="R615" s="12">
        <f t="shared" si="86"/>
        <v>0.20166666666666666</v>
      </c>
      <c r="S615" s="13" t="str">
        <f t="shared" si="91"/>
        <v>Technology</v>
      </c>
      <c r="T615" s="13" t="str">
        <f t="shared" si="87"/>
        <v>Web</v>
      </c>
      <c r="U615" s="18" t="str">
        <f t="shared" si="88"/>
        <v>Sep</v>
      </c>
      <c r="V615" s="18" t="str">
        <f t="shared" si="89"/>
        <v>Aug</v>
      </c>
      <c r="W615" s="1">
        <f t="shared" si="92"/>
        <v>2015</v>
      </c>
      <c r="X615" s="1">
        <f t="shared" si="92"/>
        <v>2015</v>
      </c>
      <c r="Y615" s="1" t="str">
        <f t="shared" si="93"/>
        <v>GREATER THAN 50000</v>
      </c>
    </row>
    <row r="616" spans="1:25" ht="40.5" x14ac:dyDescent="0.3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17">
        <f t="shared" si="90"/>
        <v>42544.853472222218</v>
      </c>
      <c r="L616" s="17">
        <f t="shared" si="90"/>
        <v>42514.853472222218</v>
      </c>
      <c r="M616" s="5" t="b">
        <v>0</v>
      </c>
      <c r="N616" s="5">
        <v>0</v>
      </c>
      <c r="O616" s="5" t="b">
        <v>0</v>
      </c>
      <c r="P616" s="5" t="s">
        <v>8272</v>
      </c>
      <c r="Q616" s="10">
        <f t="shared" si="85"/>
        <v>0</v>
      </c>
      <c r="R616" s="12">
        <f t="shared" si="86"/>
        <v>0</v>
      </c>
      <c r="S616" s="13" t="str">
        <f t="shared" si="91"/>
        <v>Technology</v>
      </c>
      <c r="T616" s="13" t="str">
        <f t="shared" si="87"/>
        <v>Web</v>
      </c>
      <c r="U616" s="18" t="str">
        <f t="shared" si="88"/>
        <v>Jun</v>
      </c>
      <c r="V616" s="18" t="str">
        <f t="shared" si="89"/>
        <v>May</v>
      </c>
      <c r="W616" s="1">
        <f t="shared" si="92"/>
        <v>2016</v>
      </c>
      <c r="X616" s="1">
        <f t="shared" si="92"/>
        <v>2016</v>
      </c>
      <c r="Y616" s="1" t="str">
        <f t="shared" si="93"/>
        <v>10000 to 14999</v>
      </c>
    </row>
    <row r="617" spans="1:25" ht="60.75" x14ac:dyDescent="0.3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17">
        <f t="shared" si="90"/>
        <v>42271.913877314808</v>
      </c>
      <c r="L617" s="17">
        <f t="shared" si="90"/>
        <v>42241.913877314808</v>
      </c>
      <c r="M617" s="5" t="b">
        <v>0</v>
      </c>
      <c r="N617" s="5">
        <v>0</v>
      </c>
      <c r="O617" s="5" t="b">
        <v>0</v>
      </c>
      <c r="P617" s="5" t="s">
        <v>8272</v>
      </c>
      <c r="Q617" s="10">
        <f t="shared" si="85"/>
        <v>0</v>
      </c>
      <c r="R617" s="12">
        <f t="shared" si="86"/>
        <v>0</v>
      </c>
      <c r="S617" s="13" t="str">
        <f t="shared" si="91"/>
        <v>Technology</v>
      </c>
      <c r="T617" s="13" t="str">
        <f t="shared" si="87"/>
        <v>Web</v>
      </c>
      <c r="U617" s="18" t="str">
        <f t="shared" si="88"/>
        <v>Sep</v>
      </c>
      <c r="V617" s="18" t="str">
        <f t="shared" si="89"/>
        <v>Aug</v>
      </c>
      <c r="W617" s="1">
        <f t="shared" si="92"/>
        <v>2015</v>
      </c>
      <c r="X617" s="1">
        <f t="shared" si="92"/>
        <v>2015</v>
      </c>
      <c r="Y617" s="1" t="str">
        <f t="shared" si="93"/>
        <v>Less than 1000</v>
      </c>
    </row>
    <row r="618" spans="1:25" ht="40.5" x14ac:dyDescent="0.3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17">
        <f t="shared" si="90"/>
        <v>42791.167905092589</v>
      </c>
      <c r="L618" s="17">
        <f t="shared" si="90"/>
        <v>42761.167905092589</v>
      </c>
      <c r="M618" s="5" t="b">
        <v>0</v>
      </c>
      <c r="N618" s="5">
        <v>0</v>
      </c>
      <c r="O618" s="5" t="b">
        <v>0</v>
      </c>
      <c r="P618" s="5" t="s">
        <v>8272</v>
      </c>
      <c r="Q618" s="10">
        <f t="shared" si="85"/>
        <v>0</v>
      </c>
      <c r="R618" s="12">
        <f t="shared" si="86"/>
        <v>0</v>
      </c>
      <c r="S618" s="13" t="str">
        <f t="shared" si="91"/>
        <v>Technology</v>
      </c>
      <c r="T618" s="13" t="str">
        <f t="shared" si="87"/>
        <v>Web</v>
      </c>
      <c r="U618" s="18" t="str">
        <f t="shared" si="88"/>
        <v>Feb</v>
      </c>
      <c r="V618" s="18" t="str">
        <f t="shared" si="89"/>
        <v>Jan</v>
      </c>
      <c r="W618" s="1">
        <f t="shared" si="92"/>
        <v>2017</v>
      </c>
      <c r="X618" s="1">
        <f t="shared" si="92"/>
        <v>2017</v>
      </c>
      <c r="Y618" s="1" t="str">
        <f t="shared" si="93"/>
        <v>5000 to 9999</v>
      </c>
    </row>
    <row r="619" spans="1:25" ht="60.75" x14ac:dyDescent="0.3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17">
        <f t="shared" si="90"/>
        <v>42132.134756944441</v>
      </c>
      <c r="L619" s="17">
        <f t="shared" si="90"/>
        <v>42087.134756944441</v>
      </c>
      <c r="M619" s="5" t="b">
        <v>0</v>
      </c>
      <c r="N619" s="5">
        <v>3</v>
      </c>
      <c r="O619" s="5" t="b">
        <v>0</v>
      </c>
      <c r="P619" s="5" t="s">
        <v>8272</v>
      </c>
      <c r="Q619" s="10">
        <f t="shared" si="85"/>
        <v>3</v>
      </c>
      <c r="R619" s="12">
        <f t="shared" si="86"/>
        <v>0.15</v>
      </c>
      <c r="S619" s="13" t="str">
        <f t="shared" si="91"/>
        <v>Technology</v>
      </c>
      <c r="T619" s="13" t="str">
        <f t="shared" si="87"/>
        <v>Web</v>
      </c>
      <c r="U619" s="18" t="str">
        <f t="shared" si="88"/>
        <v>May</v>
      </c>
      <c r="V619" s="18" t="str">
        <f t="shared" si="89"/>
        <v>Mar</v>
      </c>
      <c r="W619" s="1">
        <f t="shared" si="92"/>
        <v>2015</v>
      </c>
      <c r="X619" s="1">
        <f t="shared" si="92"/>
        <v>2015</v>
      </c>
      <c r="Y619" s="1" t="str">
        <f t="shared" si="93"/>
        <v>1000 to 4999</v>
      </c>
    </row>
    <row r="620" spans="1:25" ht="40.5" x14ac:dyDescent="0.3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17">
        <f t="shared" si="90"/>
        <v>42347.60188657407</v>
      </c>
      <c r="L620" s="17">
        <f t="shared" si="90"/>
        <v>42317.60188657407</v>
      </c>
      <c r="M620" s="5" t="b">
        <v>0</v>
      </c>
      <c r="N620" s="5">
        <v>0</v>
      </c>
      <c r="O620" s="5" t="b">
        <v>0</v>
      </c>
      <c r="P620" s="5" t="s">
        <v>8272</v>
      </c>
      <c r="Q620" s="10">
        <f t="shared" si="85"/>
        <v>0</v>
      </c>
      <c r="R620" s="12">
        <f t="shared" si="86"/>
        <v>0</v>
      </c>
      <c r="S620" s="13" t="str">
        <f t="shared" si="91"/>
        <v>Technology</v>
      </c>
      <c r="T620" s="13" t="str">
        <f t="shared" si="87"/>
        <v>Web</v>
      </c>
      <c r="U620" s="18" t="str">
        <f t="shared" si="88"/>
        <v>Dec</v>
      </c>
      <c r="V620" s="18" t="str">
        <f t="shared" si="89"/>
        <v>Nov</v>
      </c>
      <c r="W620" s="1">
        <f t="shared" si="92"/>
        <v>2015</v>
      </c>
      <c r="X620" s="1">
        <f t="shared" si="92"/>
        <v>2015</v>
      </c>
      <c r="Y620" s="1" t="str">
        <f t="shared" si="93"/>
        <v>Less than 1000</v>
      </c>
    </row>
    <row r="621" spans="1:25" x14ac:dyDescent="0.3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17">
        <f t="shared" si="90"/>
        <v>41968.483680555553</v>
      </c>
      <c r="L621" s="17">
        <f t="shared" si="90"/>
        <v>41908.442013888889</v>
      </c>
      <c r="M621" s="5" t="b">
        <v>0</v>
      </c>
      <c r="N621" s="5">
        <v>1</v>
      </c>
      <c r="O621" s="5" t="b">
        <v>0</v>
      </c>
      <c r="P621" s="5" t="s">
        <v>8272</v>
      </c>
      <c r="Q621" s="10">
        <f t="shared" si="85"/>
        <v>4.0000000000000003E-5</v>
      </c>
      <c r="R621" s="12">
        <f t="shared" si="86"/>
        <v>4.0000000000000003E-5</v>
      </c>
      <c r="S621" s="13" t="str">
        <f t="shared" si="91"/>
        <v>Technology</v>
      </c>
      <c r="T621" s="13" t="str">
        <f t="shared" si="87"/>
        <v>Web</v>
      </c>
      <c r="U621" s="18" t="str">
        <f t="shared" si="88"/>
        <v>Nov</v>
      </c>
      <c r="V621" s="18" t="str">
        <f t="shared" si="89"/>
        <v>Sep</v>
      </c>
      <c r="W621" s="1">
        <f t="shared" si="92"/>
        <v>2014</v>
      </c>
      <c r="X621" s="1">
        <f t="shared" si="92"/>
        <v>2014</v>
      </c>
      <c r="Y621" s="1" t="str">
        <f t="shared" si="93"/>
        <v>GREATER THAN 50000</v>
      </c>
    </row>
    <row r="622" spans="1:25" ht="60.75" x14ac:dyDescent="0.3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17">
        <f t="shared" si="90"/>
        <v>41876.508541666662</v>
      </c>
      <c r="L622" s="17">
        <f t="shared" si="90"/>
        <v>41831.508541666662</v>
      </c>
      <c r="M622" s="5" t="b">
        <v>0</v>
      </c>
      <c r="N622" s="5">
        <v>1</v>
      </c>
      <c r="O622" s="5" t="b">
        <v>0</v>
      </c>
      <c r="P622" s="5" t="s">
        <v>8272</v>
      </c>
      <c r="Q622" s="10">
        <f t="shared" si="85"/>
        <v>1</v>
      </c>
      <c r="R622" s="12">
        <f t="shared" si="86"/>
        <v>3.3333333333333335E-3</v>
      </c>
      <c r="S622" s="13" t="str">
        <f t="shared" si="91"/>
        <v>Technology</v>
      </c>
      <c r="T622" s="13" t="str">
        <f t="shared" si="87"/>
        <v>Web</v>
      </c>
      <c r="U622" s="18" t="str">
        <f t="shared" si="88"/>
        <v>Aug</v>
      </c>
      <c r="V622" s="18" t="str">
        <f t="shared" si="89"/>
        <v>Jul</v>
      </c>
      <c r="W622" s="1">
        <f t="shared" si="92"/>
        <v>2014</v>
      </c>
      <c r="X622" s="1">
        <f t="shared" si="92"/>
        <v>2014</v>
      </c>
      <c r="Y622" s="1" t="str">
        <f t="shared" si="93"/>
        <v>30000 to 34999</v>
      </c>
    </row>
    <row r="623" spans="1:25" ht="60.75" x14ac:dyDescent="0.3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17">
        <f t="shared" si="90"/>
        <v>42558.779363425921</v>
      </c>
      <c r="L623" s="17">
        <f t="shared" si="90"/>
        <v>42528.779363425921</v>
      </c>
      <c r="M623" s="5" t="b">
        <v>0</v>
      </c>
      <c r="N623" s="5">
        <v>3</v>
      </c>
      <c r="O623" s="5" t="b">
        <v>0</v>
      </c>
      <c r="P623" s="5" t="s">
        <v>8272</v>
      </c>
      <c r="Q623" s="10">
        <f t="shared" si="85"/>
        <v>1.044</v>
      </c>
      <c r="R623" s="12">
        <f t="shared" si="86"/>
        <v>1.2E-2</v>
      </c>
      <c r="S623" s="13" t="str">
        <f t="shared" si="91"/>
        <v>Technology</v>
      </c>
      <c r="T623" s="13" t="str">
        <f t="shared" si="87"/>
        <v>Web</v>
      </c>
      <c r="U623" s="18" t="str">
        <f t="shared" si="88"/>
        <v>Jul</v>
      </c>
      <c r="V623" s="18" t="str">
        <f t="shared" si="89"/>
        <v>Jun</v>
      </c>
      <c r="W623" s="1">
        <f t="shared" si="92"/>
        <v>2016</v>
      </c>
      <c r="X623" s="1">
        <f t="shared" si="92"/>
        <v>2016</v>
      </c>
      <c r="Y623" s="1" t="str">
        <f t="shared" si="93"/>
        <v>25000 to 29999</v>
      </c>
    </row>
    <row r="624" spans="1:25" ht="40.5" x14ac:dyDescent="0.3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17">
        <f t="shared" si="90"/>
        <v>42552.566412037035</v>
      </c>
      <c r="L624" s="17">
        <f t="shared" si="90"/>
        <v>42532.566412037035</v>
      </c>
      <c r="M624" s="5" t="b">
        <v>0</v>
      </c>
      <c r="N624" s="5">
        <v>9</v>
      </c>
      <c r="O624" s="5" t="b">
        <v>0</v>
      </c>
      <c r="P624" s="5" t="s">
        <v>8272</v>
      </c>
      <c r="Q624" s="10">
        <f t="shared" si="85"/>
        <v>5.6833333333333336</v>
      </c>
      <c r="R624" s="12">
        <f t="shared" si="86"/>
        <v>0.15</v>
      </c>
      <c r="S624" s="13" t="str">
        <f t="shared" si="91"/>
        <v>Technology</v>
      </c>
      <c r="T624" s="13" t="str">
        <f t="shared" si="87"/>
        <v>Web</v>
      </c>
      <c r="U624" s="18" t="str">
        <f t="shared" si="88"/>
        <v>Jul</v>
      </c>
      <c r="V624" s="18" t="str">
        <f t="shared" si="89"/>
        <v>Jun</v>
      </c>
      <c r="W624" s="1">
        <f t="shared" si="92"/>
        <v>2016</v>
      </c>
      <c r="X624" s="1">
        <f t="shared" si="92"/>
        <v>2016</v>
      </c>
      <c r="Y624" s="1" t="str">
        <f t="shared" si="93"/>
        <v>5000 to 9999</v>
      </c>
    </row>
    <row r="625" spans="1:25" ht="60.75" x14ac:dyDescent="0.3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17">
        <f t="shared" si="90"/>
        <v>42151.800891203697</v>
      </c>
      <c r="L625" s="17">
        <f t="shared" si="90"/>
        <v>42121.800891203697</v>
      </c>
      <c r="M625" s="5" t="b">
        <v>0</v>
      </c>
      <c r="N625" s="5">
        <v>0</v>
      </c>
      <c r="O625" s="5" t="b">
        <v>0</v>
      </c>
      <c r="P625" s="5" t="s">
        <v>8272</v>
      </c>
      <c r="Q625" s="10">
        <f t="shared" si="85"/>
        <v>0</v>
      </c>
      <c r="R625" s="12">
        <f t="shared" si="86"/>
        <v>0</v>
      </c>
      <c r="S625" s="13" t="str">
        <f t="shared" si="91"/>
        <v>Technology</v>
      </c>
      <c r="T625" s="13" t="str">
        <f t="shared" si="87"/>
        <v>Web</v>
      </c>
      <c r="U625" s="18" t="str">
        <f t="shared" si="88"/>
        <v>May</v>
      </c>
      <c r="V625" s="18" t="str">
        <f t="shared" si="89"/>
        <v>Apr</v>
      </c>
      <c r="W625" s="1">
        <f t="shared" si="92"/>
        <v>2015</v>
      </c>
      <c r="X625" s="1">
        <f t="shared" si="92"/>
        <v>2015</v>
      </c>
      <c r="Y625" s="1" t="str">
        <f t="shared" si="93"/>
        <v>GREATER THAN 50000</v>
      </c>
    </row>
    <row r="626" spans="1:25" ht="40.5" x14ac:dyDescent="0.3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17">
        <f t="shared" si="90"/>
        <v>42138.78056712963</v>
      </c>
      <c r="L626" s="17">
        <f t="shared" si="90"/>
        <v>42108.78056712963</v>
      </c>
      <c r="M626" s="5" t="b">
        <v>0</v>
      </c>
      <c r="N626" s="5">
        <v>0</v>
      </c>
      <c r="O626" s="5" t="b">
        <v>0</v>
      </c>
      <c r="P626" s="5" t="s">
        <v>8272</v>
      </c>
      <c r="Q626" s="10">
        <f t="shared" si="85"/>
        <v>0</v>
      </c>
      <c r="R626" s="12">
        <f t="shared" si="86"/>
        <v>0</v>
      </c>
      <c r="S626" s="13" t="str">
        <f t="shared" si="91"/>
        <v>Technology</v>
      </c>
      <c r="T626" s="13" t="str">
        <f t="shared" si="87"/>
        <v>Web</v>
      </c>
      <c r="U626" s="18" t="str">
        <f t="shared" si="88"/>
        <v>May</v>
      </c>
      <c r="V626" s="18" t="str">
        <f t="shared" si="89"/>
        <v>Apr</v>
      </c>
      <c r="W626" s="1">
        <f t="shared" si="92"/>
        <v>2015</v>
      </c>
      <c r="X626" s="1">
        <f t="shared" si="92"/>
        <v>2015</v>
      </c>
      <c r="Y626" s="1" t="str">
        <f t="shared" si="93"/>
        <v>5000 to 9999</v>
      </c>
    </row>
    <row r="627" spans="1:25" ht="40.5" x14ac:dyDescent="0.3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17">
        <f t="shared" si="90"/>
        <v>42820.645567129628</v>
      </c>
      <c r="L627" s="17">
        <f t="shared" si="90"/>
        <v>42790.687233796292</v>
      </c>
      <c r="M627" s="5" t="b">
        <v>0</v>
      </c>
      <c r="N627" s="5">
        <v>0</v>
      </c>
      <c r="O627" s="5" t="b">
        <v>0</v>
      </c>
      <c r="P627" s="5" t="s">
        <v>8272</v>
      </c>
      <c r="Q627" s="10">
        <f t="shared" si="85"/>
        <v>0</v>
      </c>
      <c r="R627" s="12">
        <f t="shared" si="86"/>
        <v>0</v>
      </c>
      <c r="S627" s="13" t="str">
        <f t="shared" si="91"/>
        <v>Technology</v>
      </c>
      <c r="T627" s="13" t="str">
        <f t="shared" si="87"/>
        <v>Web</v>
      </c>
      <c r="U627" s="18" t="str">
        <f t="shared" si="88"/>
        <v>Mar</v>
      </c>
      <c r="V627" s="18" t="str">
        <f t="shared" si="89"/>
        <v>Feb</v>
      </c>
      <c r="W627" s="1">
        <f t="shared" si="92"/>
        <v>2017</v>
      </c>
      <c r="X627" s="1">
        <f t="shared" si="92"/>
        <v>2017</v>
      </c>
      <c r="Y627" s="1" t="str">
        <f t="shared" si="93"/>
        <v>25000 to 29999</v>
      </c>
    </row>
    <row r="628" spans="1:25" ht="40.5" x14ac:dyDescent="0.3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17">
        <f t="shared" si="90"/>
        <v>42231.348611111105</v>
      </c>
      <c r="L628" s="17">
        <f t="shared" si="90"/>
        <v>42198.351145833331</v>
      </c>
      <c r="M628" s="5" t="b">
        <v>0</v>
      </c>
      <c r="N628" s="5">
        <v>39</v>
      </c>
      <c r="O628" s="5" t="b">
        <v>0</v>
      </c>
      <c r="P628" s="5" t="s">
        <v>8272</v>
      </c>
      <c r="Q628" s="10">
        <f t="shared" si="85"/>
        <v>17.38</v>
      </c>
      <c r="R628" s="12">
        <f t="shared" si="86"/>
        <v>0.156</v>
      </c>
      <c r="S628" s="13" t="str">
        <f t="shared" si="91"/>
        <v>Technology</v>
      </c>
      <c r="T628" s="13" t="str">
        <f t="shared" si="87"/>
        <v>Web</v>
      </c>
      <c r="U628" s="18" t="str">
        <f t="shared" si="88"/>
        <v>Aug</v>
      </c>
      <c r="V628" s="18" t="str">
        <f t="shared" si="89"/>
        <v>Jul</v>
      </c>
      <c r="W628" s="1">
        <f t="shared" si="92"/>
        <v>2015</v>
      </c>
      <c r="X628" s="1">
        <f t="shared" si="92"/>
        <v>2015</v>
      </c>
      <c r="Y628" s="1" t="str">
        <f t="shared" si="93"/>
        <v>25000 to 29999</v>
      </c>
    </row>
    <row r="629" spans="1:25" ht="40.5" x14ac:dyDescent="0.3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17">
        <f t="shared" si="90"/>
        <v>42443.749999999993</v>
      </c>
      <c r="L629" s="17">
        <f t="shared" si="90"/>
        <v>42384.098506944443</v>
      </c>
      <c r="M629" s="5" t="b">
        <v>0</v>
      </c>
      <c r="N629" s="5">
        <v>1</v>
      </c>
      <c r="O629" s="5" t="b">
        <v>0</v>
      </c>
      <c r="P629" s="5" t="s">
        <v>8272</v>
      </c>
      <c r="Q629" s="10">
        <f t="shared" si="85"/>
        <v>0.02</v>
      </c>
      <c r="R629" s="12">
        <f t="shared" si="86"/>
        <v>2.2222222222222223E-4</v>
      </c>
      <c r="S629" s="13" t="str">
        <f t="shared" si="91"/>
        <v>Technology</v>
      </c>
      <c r="T629" s="13" t="str">
        <f t="shared" si="87"/>
        <v>Web</v>
      </c>
      <c r="U629" s="18" t="str">
        <f t="shared" si="88"/>
        <v>Mar</v>
      </c>
      <c r="V629" s="18" t="str">
        <f t="shared" si="89"/>
        <v>Jan</v>
      </c>
      <c r="W629" s="1">
        <f t="shared" si="92"/>
        <v>2016</v>
      </c>
      <c r="X629" s="1">
        <f t="shared" si="92"/>
        <v>2016</v>
      </c>
      <c r="Y629" s="1" t="str">
        <f t="shared" si="93"/>
        <v>GREATER THAN 50000</v>
      </c>
    </row>
    <row r="630" spans="1:25" ht="60.75" x14ac:dyDescent="0.3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17">
        <f t="shared" si="90"/>
        <v>41833.484456018516</v>
      </c>
      <c r="L630" s="17">
        <f t="shared" si="90"/>
        <v>41803.484456018516</v>
      </c>
      <c r="M630" s="5" t="b">
        <v>0</v>
      </c>
      <c r="N630" s="5">
        <v>0</v>
      </c>
      <c r="O630" s="5" t="b">
        <v>0</v>
      </c>
      <c r="P630" s="5" t="s">
        <v>8272</v>
      </c>
      <c r="Q630" s="10">
        <f t="shared" si="85"/>
        <v>0</v>
      </c>
      <c r="R630" s="12">
        <f t="shared" si="86"/>
        <v>0</v>
      </c>
      <c r="S630" s="13" t="str">
        <f t="shared" si="91"/>
        <v>Technology</v>
      </c>
      <c r="T630" s="13" t="str">
        <f t="shared" si="87"/>
        <v>Web</v>
      </c>
      <c r="U630" s="18" t="str">
        <f t="shared" si="88"/>
        <v>Jul</v>
      </c>
      <c r="V630" s="18" t="str">
        <f t="shared" si="89"/>
        <v>Jun</v>
      </c>
      <c r="W630" s="1">
        <f t="shared" si="92"/>
        <v>2014</v>
      </c>
      <c r="X630" s="1">
        <f t="shared" si="92"/>
        <v>2014</v>
      </c>
      <c r="Y630" s="1" t="str">
        <f t="shared" si="93"/>
        <v>5000 to 9999</v>
      </c>
    </row>
    <row r="631" spans="1:25" ht="40.5" x14ac:dyDescent="0.3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17">
        <f t="shared" si="90"/>
        <v>42504.429490740738</v>
      </c>
      <c r="L631" s="17">
        <f t="shared" si="90"/>
        <v>42474.429490740738</v>
      </c>
      <c r="M631" s="5" t="b">
        <v>0</v>
      </c>
      <c r="N631" s="5">
        <v>3</v>
      </c>
      <c r="O631" s="5" t="b">
        <v>0</v>
      </c>
      <c r="P631" s="5" t="s">
        <v>8272</v>
      </c>
      <c r="Q631" s="10">
        <f t="shared" si="85"/>
        <v>0.17499999999999999</v>
      </c>
      <c r="R631" s="12">
        <f t="shared" si="86"/>
        <v>1.5E-3</v>
      </c>
      <c r="S631" s="13" t="str">
        <f t="shared" si="91"/>
        <v>Technology</v>
      </c>
      <c r="T631" s="13" t="str">
        <f t="shared" si="87"/>
        <v>Web</v>
      </c>
      <c r="U631" s="18" t="str">
        <f t="shared" si="88"/>
        <v>May</v>
      </c>
      <c r="V631" s="18" t="str">
        <f t="shared" si="89"/>
        <v>Apr</v>
      </c>
      <c r="W631" s="1">
        <f t="shared" si="92"/>
        <v>2016</v>
      </c>
      <c r="X631" s="1">
        <f t="shared" si="92"/>
        <v>2016</v>
      </c>
      <c r="Y631" s="1" t="str">
        <f t="shared" si="93"/>
        <v>GREATER THAN 50000</v>
      </c>
    </row>
    <row r="632" spans="1:25" ht="40.5" x14ac:dyDescent="0.3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17">
        <f t="shared" si="90"/>
        <v>42253.006944444445</v>
      </c>
      <c r="L632" s="17">
        <f t="shared" si="90"/>
        <v>42223.411122685182</v>
      </c>
      <c r="M632" s="5" t="b">
        <v>0</v>
      </c>
      <c r="N632" s="5">
        <v>1</v>
      </c>
      <c r="O632" s="5" t="b">
        <v>0</v>
      </c>
      <c r="P632" s="5" t="s">
        <v>8272</v>
      </c>
      <c r="Q632" s="10">
        <f t="shared" si="85"/>
        <v>8.3340278356529712E-2</v>
      </c>
      <c r="R632" s="12">
        <f t="shared" si="86"/>
        <v>8.3340278356529712E-3</v>
      </c>
      <c r="S632" s="13" t="str">
        <f t="shared" si="91"/>
        <v>Technology</v>
      </c>
      <c r="T632" s="13" t="str">
        <f t="shared" si="87"/>
        <v>Web</v>
      </c>
      <c r="U632" s="18" t="str">
        <f t="shared" si="88"/>
        <v>Sep</v>
      </c>
      <c r="V632" s="18" t="str">
        <f t="shared" si="89"/>
        <v>Aug</v>
      </c>
      <c r="W632" s="1">
        <f t="shared" si="92"/>
        <v>2015</v>
      </c>
      <c r="X632" s="1">
        <f t="shared" si="92"/>
        <v>2015</v>
      </c>
      <c r="Y632" s="1" t="str">
        <f t="shared" si="93"/>
        <v>10000 to 14999</v>
      </c>
    </row>
    <row r="633" spans="1:25" ht="60.75" x14ac:dyDescent="0.3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17">
        <f t="shared" si="90"/>
        <v>42518.563993055555</v>
      </c>
      <c r="L633" s="17">
        <f t="shared" si="90"/>
        <v>42489.563993055555</v>
      </c>
      <c r="M633" s="5" t="b">
        <v>0</v>
      </c>
      <c r="N633" s="5">
        <v>9</v>
      </c>
      <c r="O633" s="5" t="b">
        <v>0</v>
      </c>
      <c r="P633" s="5" t="s">
        <v>8272</v>
      </c>
      <c r="Q633" s="10">
        <f t="shared" si="85"/>
        <v>1.38</v>
      </c>
      <c r="R633" s="12">
        <f t="shared" si="86"/>
        <v>1.7999999999999999E-2</v>
      </c>
      <c r="S633" s="13" t="str">
        <f t="shared" si="91"/>
        <v>Technology</v>
      </c>
      <c r="T633" s="13" t="str">
        <f t="shared" si="87"/>
        <v>Web</v>
      </c>
      <c r="U633" s="18" t="str">
        <f t="shared" si="88"/>
        <v>May</v>
      </c>
      <c r="V633" s="18" t="str">
        <f t="shared" si="89"/>
        <v>Apr</v>
      </c>
      <c r="W633" s="1">
        <f t="shared" si="92"/>
        <v>2016</v>
      </c>
      <c r="X633" s="1">
        <f t="shared" si="92"/>
        <v>2016</v>
      </c>
      <c r="Y633" s="1" t="str">
        <f t="shared" si="93"/>
        <v>GREATER THAN 50000</v>
      </c>
    </row>
    <row r="634" spans="1:25" ht="40.5" x14ac:dyDescent="0.3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17">
        <f t="shared" si="90"/>
        <v>42333.492650462962</v>
      </c>
      <c r="L634" s="17">
        <f t="shared" si="90"/>
        <v>42303.450983796291</v>
      </c>
      <c r="M634" s="5" t="b">
        <v>0</v>
      </c>
      <c r="N634" s="5">
        <v>0</v>
      </c>
      <c r="O634" s="5" t="b">
        <v>0</v>
      </c>
      <c r="P634" s="5" t="s">
        <v>8272</v>
      </c>
      <c r="Q634" s="10">
        <f t="shared" si="85"/>
        <v>0</v>
      </c>
      <c r="R634" s="12">
        <f t="shared" si="86"/>
        <v>0</v>
      </c>
      <c r="S634" s="13" t="str">
        <f t="shared" si="91"/>
        <v>Technology</v>
      </c>
      <c r="T634" s="13" t="str">
        <f t="shared" si="87"/>
        <v>Web</v>
      </c>
      <c r="U634" s="18" t="str">
        <f t="shared" si="88"/>
        <v>Nov</v>
      </c>
      <c r="V634" s="18" t="str">
        <f t="shared" si="89"/>
        <v>Oct</v>
      </c>
      <c r="W634" s="1">
        <f t="shared" si="92"/>
        <v>2015</v>
      </c>
      <c r="X634" s="1">
        <f t="shared" si="92"/>
        <v>2015</v>
      </c>
      <c r="Y634" s="1" t="str">
        <f t="shared" si="93"/>
        <v>20000 to 24999</v>
      </c>
    </row>
    <row r="635" spans="1:25" ht="60.75" x14ac:dyDescent="0.3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17">
        <f t="shared" si="90"/>
        <v>42538.749999999993</v>
      </c>
      <c r="L635" s="17">
        <f t="shared" si="90"/>
        <v>42507.090995370367</v>
      </c>
      <c r="M635" s="5" t="b">
        <v>0</v>
      </c>
      <c r="N635" s="5">
        <v>25</v>
      </c>
      <c r="O635" s="5" t="b">
        <v>0</v>
      </c>
      <c r="P635" s="5" t="s">
        <v>8272</v>
      </c>
      <c r="Q635" s="10">
        <f t="shared" si="85"/>
        <v>12.45</v>
      </c>
      <c r="R635" s="12">
        <f t="shared" si="86"/>
        <v>0.25</v>
      </c>
      <c r="S635" s="13" t="str">
        <f t="shared" si="91"/>
        <v>Technology</v>
      </c>
      <c r="T635" s="13" t="str">
        <f t="shared" si="87"/>
        <v>Web</v>
      </c>
      <c r="U635" s="18" t="str">
        <f t="shared" si="88"/>
        <v>Jun</v>
      </c>
      <c r="V635" s="18" t="str">
        <f t="shared" si="89"/>
        <v>May</v>
      </c>
      <c r="W635" s="1">
        <f t="shared" si="92"/>
        <v>2016</v>
      </c>
      <c r="X635" s="1">
        <f t="shared" si="92"/>
        <v>2016</v>
      </c>
      <c r="Y635" s="1" t="str">
        <f t="shared" si="93"/>
        <v>10000 to 14999</v>
      </c>
    </row>
    <row r="636" spans="1:25" ht="40.5" x14ac:dyDescent="0.3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17">
        <f t="shared" si="90"/>
        <v>42061.720243055555</v>
      </c>
      <c r="L636" s="17">
        <f t="shared" si="90"/>
        <v>42031.720243055555</v>
      </c>
      <c r="M636" s="5" t="b">
        <v>0</v>
      </c>
      <c r="N636" s="5">
        <v>1</v>
      </c>
      <c r="O636" s="5" t="b">
        <v>0</v>
      </c>
      <c r="P636" s="5" t="s">
        <v>8272</v>
      </c>
      <c r="Q636" s="10">
        <f t="shared" si="85"/>
        <v>0.02</v>
      </c>
      <c r="R636" s="12">
        <f t="shared" si="86"/>
        <v>0.02</v>
      </c>
      <c r="S636" s="13" t="str">
        <f t="shared" si="91"/>
        <v>Technology</v>
      </c>
      <c r="T636" s="13" t="str">
        <f t="shared" si="87"/>
        <v>Web</v>
      </c>
      <c r="U636" s="18" t="str">
        <f t="shared" si="88"/>
        <v>Feb</v>
      </c>
      <c r="V636" s="18" t="str">
        <f t="shared" si="89"/>
        <v>Jan</v>
      </c>
      <c r="W636" s="1">
        <f t="shared" si="92"/>
        <v>2015</v>
      </c>
      <c r="X636" s="1">
        <f t="shared" si="92"/>
        <v>2015</v>
      </c>
      <c r="Y636" s="1" t="str">
        <f t="shared" si="93"/>
        <v>5000 to 9999</v>
      </c>
    </row>
    <row r="637" spans="1:25" ht="40.5" x14ac:dyDescent="0.3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17">
        <f t="shared" si="90"/>
        <v>42105.883819444447</v>
      </c>
      <c r="L637" s="17">
        <f t="shared" si="90"/>
        <v>42075.883819444447</v>
      </c>
      <c r="M637" s="5" t="b">
        <v>0</v>
      </c>
      <c r="N637" s="5">
        <v>1</v>
      </c>
      <c r="O637" s="5" t="b">
        <v>0</v>
      </c>
      <c r="P637" s="5" t="s">
        <v>8272</v>
      </c>
      <c r="Q637" s="10">
        <f t="shared" si="85"/>
        <v>8.0000000000000002E-3</v>
      </c>
      <c r="R637" s="12">
        <f t="shared" si="86"/>
        <v>4.0000000000000001E-3</v>
      </c>
      <c r="S637" s="13" t="str">
        <f t="shared" si="91"/>
        <v>Technology</v>
      </c>
      <c r="T637" s="13" t="str">
        <f t="shared" si="87"/>
        <v>Web</v>
      </c>
      <c r="U637" s="18" t="str">
        <f t="shared" si="88"/>
        <v>Apr</v>
      </c>
      <c r="V637" s="18" t="str">
        <f t="shared" si="89"/>
        <v>Mar</v>
      </c>
      <c r="W637" s="1">
        <f t="shared" si="92"/>
        <v>2015</v>
      </c>
      <c r="X637" s="1">
        <f t="shared" si="92"/>
        <v>2015</v>
      </c>
      <c r="Y637" s="1" t="str">
        <f t="shared" si="93"/>
        <v>25000 to 29999</v>
      </c>
    </row>
    <row r="638" spans="1:25" ht="40.5" x14ac:dyDescent="0.3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17">
        <f t="shared" si="90"/>
        <v>42161.240972222215</v>
      </c>
      <c r="L638" s="17">
        <f t="shared" si="90"/>
        <v>42131.247106481482</v>
      </c>
      <c r="M638" s="5" t="b">
        <v>0</v>
      </c>
      <c r="N638" s="5">
        <v>1</v>
      </c>
      <c r="O638" s="5" t="b">
        <v>0</v>
      </c>
      <c r="P638" s="5" t="s">
        <v>8272</v>
      </c>
      <c r="Q638" s="10">
        <f t="shared" si="85"/>
        <v>0.2</v>
      </c>
      <c r="R638" s="12">
        <f t="shared" si="86"/>
        <v>0.05</v>
      </c>
      <c r="S638" s="13" t="str">
        <f t="shared" si="91"/>
        <v>Technology</v>
      </c>
      <c r="T638" s="13" t="str">
        <f t="shared" si="87"/>
        <v>Web</v>
      </c>
      <c r="U638" s="18" t="str">
        <f t="shared" si="88"/>
        <v>Jun</v>
      </c>
      <c r="V638" s="18" t="str">
        <f t="shared" si="89"/>
        <v>May</v>
      </c>
      <c r="W638" s="1">
        <f t="shared" si="92"/>
        <v>2015</v>
      </c>
      <c r="X638" s="1">
        <f t="shared" si="92"/>
        <v>2015</v>
      </c>
      <c r="Y638" s="1" t="str">
        <f t="shared" si="93"/>
        <v>1000 to 4999</v>
      </c>
    </row>
    <row r="639" spans="1:25" ht="60.75" x14ac:dyDescent="0.3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17">
        <f t="shared" si="90"/>
        <v>42791.75277777778</v>
      </c>
      <c r="L639" s="17">
        <f t="shared" si="90"/>
        <v>42762.75368055555</v>
      </c>
      <c r="M639" s="5" t="b">
        <v>0</v>
      </c>
      <c r="N639" s="5">
        <v>0</v>
      </c>
      <c r="O639" s="5" t="b">
        <v>0</v>
      </c>
      <c r="P639" s="5" t="s">
        <v>8272</v>
      </c>
      <c r="Q639" s="10">
        <f t="shared" si="85"/>
        <v>0</v>
      </c>
      <c r="R639" s="12">
        <f t="shared" si="86"/>
        <v>0</v>
      </c>
      <c r="S639" s="13" t="str">
        <f t="shared" si="91"/>
        <v>Technology</v>
      </c>
      <c r="T639" s="13" t="str">
        <f t="shared" si="87"/>
        <v>Web</v>
      </c>
      <c r="U639" s="18" t="str">
        <f t="shared" si="88"/>
        <v>Feb</v>
      </c>
      <c r="V639" s="18" t="str">
        <f t="shared" si="89"/>
        <v>Jan</v>
      </c>
      <c r="W639" s="1">
        <f t="shared" si="92"/>
        <v>2017</v>
      </c>
      <c r="X639" s="1">
        <f t="shared" si="92"/>
        <v>2017</v>
      </c>
      <c r="Y639" s="1" t="str">
        <f t="shared" si="93"/>
        <v>GREATER THAN 50000</v>
      </c>
    </row>
    <row r="640" spans="1:25" x14ac:dyDescent="0.3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17">
        <f t="shared" si="90"/>
        <v>42819.343310185184</v>
      </c>
      <c r="L640" s="17">
        <f t="shared" si="90"/>
        <v>42759.384976851848</v>
      </c>
      <c r="M640" s="5" t="b">
        <v>0</v>
      </c>
      <c r="N640" s="5">
        <v>6</v>
      </c>
      <c r="O640" s="5" t="b">
        <v>0</v>
      </c>
      <c r="P640" s="5" t="s">
        <v>8272</v>
      </c>
      <c r="Q640" s="10">
        <f t="shared" si="85"/>
        <v>8.9999999999999993E-3</v>
      </c>
      <c r="R640" s="12">
        <f t="shared" si="86"/>
        <v>3.0000000000000001E-3</v>
      </c>
      <c r="S640" s="13" t="str">
        <f t="shared" si="91"/>
        <v>Technology</v>
      </c>
      <c r="T640" s="13" t="str">
        <f t="shared" si="87"/>
        <v>Web</v>
      </c>
      <c r="U640" s="18" t="str">
        <f t="shared" si="88"/>
        <v>Mar</v>
      </c>
      <c r="V640" s="18" t="str">
        <f t="shared" si="89"/>
        <v>Jan</v>
      </c>
      <c r="W640" s="1">
        <f t="shared" si="92"/>
        <v>2017</v>
      </c>
      <c r="X640" s="1">
        <f t="shared" si="92"/>
        <v>2017</v>
      </c>
      <c r="Y640" s="1" t="str">
        <f t="shared" si="93"/>
        <v>GREATER THAN 50000</v>
      </c>
    </row>
    <row r="641" spans="1:25" ht="40.5" x14ac:dyDescent="0.3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17">
        <f t="shared" si="90"/>
        <v>41925.374942129631</v>
      </c>
      <c r="L641" s="17">
        <f t="shared" si="90"/>
        <v>41865.374942129631</v>
      </c>
      <c r="M641" s="5" t="b">
        <v>0</v>
      </c>
      <c r="N641" s="5">
        <v>1</v>
      </c>
      <c r="O641" s="5" t="b">
        <v>0</v>
      </c>
      <c r="P641" s="5" t="s">
        <v>8272</v>
      </c>
      <c r="Q641" s="10">
        <f t="shared" si="85"/>
        <v>1E-4</v>
      </c>
      <c r="R641" s="12">
        <f t="shared" si="86"/>
        <v>1E-4</v>
      </c>
      <c r="S641" s="13" t="str">
        <f t="shared" si="91"/>
        <v>Technology</v>
      </c>
      <c r="T641" s="13" t="str">
        <f t="shared" si="87"/>
        <v>Web</v>
      </c>
      <c r="U641" s="18" t="str">
        <f t="shared" si="88"/>
        <v>Oct</v>
      </c>
      <c r="V641" s="18" t="str">
        <f t="shared" si="89"/>
        <v>Aug</v>
      </c>
      <c r="W641" s="1">
        <f t="shared" si="92"/>
        <v>2014</v>
      </c>
      <c r="X641" s="1">
        <f t="shared" si="92"/>
        <v>2014</v>
      </c>
      <c r="Y641" s="1" t="str">
        <f t="shared" si="93"/>
        <v>GREATER THAN 50000</v>
      </c>
    </row>
    <row r="642" spans="1:25" ht="60.75" x14ac:dyDescent="0.3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17">
        <f t="shared" si="90"/>
        <v>42698.749999999993</v>
      </c>
      <c r="L642" s="17">
        <f t="shared" si="90"/>
        <v>42683.211979166663</v>
      </c>
      <c r="M642" s="5" t="b">
        <v>0</v>
      </c>
      <c r="N642" s="5">
        <v>2</v>
      </c>
      <c r="O642" s="5" t="b">
        <v>1</v>
      </c>
      <c r="P642" s="5" t="s">
        <v>8273</v>
      </c>
      <c r="Q642" s="10">
        <f t="shared" ref="Q642:Q705" si="94">100*E642/D642</f>
        <v>144.28571428571428</v>
      </c>
      <c r="R642" s="12">
        <f t="shared" ref="R642:R705" si="95">100*N642/D642</f>
        <v>2.8571428571428572</v>
      </c>
      <c r="S642" s="13" t="str">
        <f t="shared" si="91"/>
        <v>Technology</v>
      </c>
      <c r="T642" s="13" t="str">
        <f t="shared" ref="T642:T705" si="96">IF(ISNUMBER(SEARCH("television",P642)),"Video/Televison",IF(ISNUMBER(SEARCH("documentary",P642)),"Video/Documentary",IF(ISNUMBER(SEARCH("drama",P642)),"Video/Drama",IF(ISNUMBER(SEARCH("science",P642)),"Video/Science Fiction",IF(ISNUMBER(SEARCH("shorts",P642)),"Video/Shorts",IF(ISNUMBER(SEARCH("Trucks",P642)),"Food Trucks",IF(ISNUMBER(SEARCH("restaurants",P642)),"Restaurants",IF(ISNUMBER(SEARCH("small",P642)),"Small Batch",IF(ISNUMBER(SEARCH("mobile",P642)),"Mobile Games",IF(ISNUMBER(SEARCH("tabletop",P642)),"Tabletop Games",IF(ISNUMBER(SEARCH("video",P642)),"Video Games",IF(ISNUMBER(SEARCH("audio",P642)),"Audio",IF(ISNUMBER(SEARCH("classical",P642)),"Classical",IF(ISNUMBER(SEARCH("electric",P642)),"Electric Music",IF(ISNUMBER(SEARCH("faith",P642)),"Faith",IF(ISNUMBER(SEARCH("indie",P642)),"Indie Music",IF(ISNUMBER(SEARCH("jazz",P642)),"Jazz",IF(ISNUMBER(SEARCH("metal",P642)),"Metal",IF(ISNUMBER(SEARCH("pop",P642)),"Pop",IF(ISNUMBER(SEARCH("world",P642)),"World Music",IF(ISNUMBER(SEARCH("plays",P642)),"Plays",IF(ISNUMBER(SEARCH("spaces",P642)),"Spaces",IF(ISNUMBER(SEARCH("marker",P642)),"Markerpaces",IF(ISNUMBER(SEARCH("exploration",P642)),"Space Exploration",IF(ISNUMBER(SEARCH("wearables",P642)),"Wearables",IF(ISNUMBER(SEARCH("web",P642)),"Web",IF(ISNUMBER(SEARCH("hardware",P642)),"Hardware",IF(ISNUMBER(SEARCH("nature",P642)),"Nature",IF(ISNUMBER(SEARCH("people",P642)),"People",IF(ISNUMBER(SEARCH("photobooks",P642)),"Photobooks",IF(ISNUMBER(SEARCH("places",P642)),"Places",IF(ISNUMBER(SEARCH("nonfiction",P642)),"Nonfiction",IF(ISNUMBER(SEARCH("fiction",P642)),"fiction",IF(ISNUMBER(SEARCH("radio",P642)),"Radio &amp; Podcast",IF(ISNUMBER(SEARCH("translation",P642)),"Translation",IF(ISNUMBER(SEARCH("musical",P642)),"Musical",IF(ISNUMBER(SEARCH("rock",P642)),"Rock",IF(ISNUMBER(SEARCH("books",P642)),"Books",IF(ISNUMBER(SEARCH("music/electronic",P642)),"Electronic Music",IF(ISNUMBER(SEARCH("gadgets",P642)),"Gadgets"))))))))))))))))))))))))))))))))))))))))</f>
        <v>Wearables</v>
      </c>
      <c r="U642" s="18" t="str">
        <f t="shared" ref="U642:U705" si="97">TEXT((I642/86400)+25569+(-5/24), "mmm")</f>
        <v>Nov</v>
      </c>
      <c r="V642" s="18" t="str">
        <f t="shared" ref="V642:V705" si="98">TEXT((J642/86400)+25569+(-5/24), "mmm")</f>
        <v>Nov</v>
      </c>
      <c r="W642" s="1">
        <f t="shared" si="92"/>
        <v>2016</v>
      </c>
      <c r="X642" s="1">
        <f t="shared" si="92"/>
        <v>2016</v>
      </c>
      <c r="Y642" s="1" t="str">
        <f t="shared" si="93"/>
        <v>Less than 1000</v>
      </c>
    </row>
    <row r="643" spans="1:25" ht="60.75" x14ac:dyDescent="0.3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17">
        <f t="shared" ref="K643:L706" si="99">(I643/86400)+25569+(-5/24)</f>
        <v>42229.361666666664</v>
      </c>
      <c r="L643" s="17">
        <f t="shared" si="99"/>
        <v>42199.361666666664</v>
      </c>
      <c r="M643" s="5" t="b">
        <v>0</v>
      </c>
      <c r="N643" s="5">
        <v>315</v>
      </c>
      <c r="O643" s="5" t="b">
        <v>1</v>
      </c>
      <c r="P643" s="5" t="s">
        <v>8273</v>
      </c>
      <c r="Q643" s="10">
        <f t="shared" si="94"/>
        <v>119.16249999999999</v>
      </c>
      <c r="R643" s="12">
        <f t="shared" si="95"/>
        <v>0.78749999999999998</v>
      </c>
      <c r="S643" s="13" t="str">
        <f t="shared" ref="S643:S706" si="100">IF(ISNUMBER(SEARCH("film",P643)),"Film",IF(ISNUMBER(SEARCH("theater",P643)),"Theater",IF(ISNUMBER(SEARCH("music",P643)),"Music",IF(ISNUMBER(SEARCH("technology",P643)),"Technology",IF(ISNUMBER(SEARCH("journalism",P643)),"Journalism",IF(ISNUMBER(SEARCH("games",P643)),"Games",IF(ISNUMBER(SEARCH("food",P643)),"Food",IF(ISNUMBER(SEARCH("photography",P643)),"Photography",IF(ISNUMBER(SEARCH("publishing",P643)),"Publishing")))))))))</f>
        <v>Technology</v>
      </c>
      <c r="T643" s="13" t="str">
        <f t="shared" si="96"/>
        <v>Wearables</v>
      </c>
      <c r="U643" s="18" t="str">
        <f t="shared" si="97"/>
        <v>Aug</v>
      </c>
      <c r="V643" s="18" t="str">
        <f t="shared" si="98"/>
        <v>Jul</v>
      </c>
      <c r="W643" s="1">
        <f t="shared" ref="W643:X706" si="101">YEAR(K643)</f>
        <v>2015</v>
      </c>
      <c r="X643" s="1">
        <f t="shared" si="101"/>
        <v>2015</v>
      </c>
      <c r="Y643" s="1" t="str">
        <f t="shared" ref="Y643:Y706" si="102">IF(D643&lt;1000,"Less than 1000", IF(AND(D643&gt;=1000,D643&lt;5000),"1000 to 4999",IF(AND(D643&gt;=5000,D643&lt;10000),"5000 to 9999",IF(AND(D643&gt;=10000,D643&lt;15000),"10000 to 14999",IF(AND(D643&gt;=15000,D643&lt;20000),"15000 to 19999",IF(AND(D643&gt;=20000,D643&lt;25000),"20000 to 24999",IF(AND(D643&gt;=25000,D643&lt;30000),"25000 to 29999",IF(AND(D643&gt;=30000,D643&lt;35000),"30000 to 34999",IF(AND(D643&gt;=35000,D643&lt;40000),"35000 to 39999",IF(AND(D643&gt;=40000,D643&lt;45000),"40000 to 44999",IF(AND(D643&gt;=45000,D643&lt;50000),"45000 to 49999",IF(D643&gt;=50000,"GREATER THAN 50000"))))))))))))</f>
        <v>40000 to 44999</v>
      </c>
    </row>
    <row r="644" spans="1:25" ht="60.75" x14ac:dyDescent="0.3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17">
        <f t="shared" si="99"/>
        <v>42235.442986111106</v>
      </c>
      <c r="L644" s="17">
        <f t="shared" si="99"/>
        <v>42199.442986111106</v>
      </c>
      <c r="M644" s="5" t="b">
        <v>0</v>
      </c>
      <c r="N644" s="5">
        <v>2174</v>
      </c>
      <c r="O644" s="5" t="b">
        <v>1</v>
      </c>
      <c r="P644" s="5" t="s">
        <v>8273</v>
      </c>
      <c r="Q644" s="10">
        <f t="shared" si="94"/>
        <v>1460.4849999999999</v>
      </c>
      <c r="R644" s="12">
        <f t="shared" si="95"/>
        <v>10.87</v>
      </c>
      <c r="S644" s="13" t="str">
        <f t="shared" si="100"/>
        <v>Technology</v>
      </c>
      <c r="T644" s="13" t="str">
        <f t="shared" si="96"/>
        <v>Wearables</v>
      </c>
      <c r="U644" s="18" t="str">
        <f t="shared" si="97"/>
        <v>Aug</v>
      </c>
      <c r="V644" s="18" t="str">
        <f t="shared" si="98"/>
        <v>Jul</v>
      </c>
      <c r="W644" s="1">
        <f t="shared" si="101"/>
        <v>2015</v>
      </c>
      <c r="X644" s="1">
        <f t="shared" si="101"/>
        <v>2015</v>
      </c>
      <c r="Y644" s="1" t="str">
        <f t="shared" si="102"/>
        <v>20000 to 24999</v>
      </c>
    </row>
    <row r="645" spans="1:25" ht="40.5" x14ac:dyDescent="0.3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17">
        <f t="shared" si="99"/>
        <v>42155.43373842592</v>
      </c>
      <c r="L645" s="17">
        <f t="shared" si="99"/>
        <v>42100.43373842592</v>
      </c>
      <c r="M645" s="5" t="b">
        <v>0</v>
      </c>
      <c r="N645" s="5">
        <v>152</v>
      </c>
      <c r="O645" s="5" t="b">
        <v>1</v>
      </c>
      <c r="P645" s="5" t="s">
        <v>8273</v>
      </c>
      <c r="Q645" s="10">
        <f t="shared" si="94"/>
        <v>105.80800000000001</v>
      </c>
      <c r="R645" s="12">
        <f t="shared" si="95"/>
        <v>0.60799999999999998</v>
      </c>
      <c r="S645" s="13" t="str">
        <f t="shared" si="100"/>
        <v>Technology</v>
      </c>
      <c r="T645" s="13" t="str">
        <f t="shared" si="96"/>
        <v>Wearables</v>
      </c>
      <c r="U645" s="18" t="str">
        <f t="shared" si="97"/>
        <v>May</v>
      </c>
      <c r="V645" s="18" t="str">
        <f t="shared" si="98"/>
        <v>Apr</v>
      </c>
      <c r="W645" s="1">
        <f t="shared" si="101"/>
        <v>2015</v>
      </c>
      <c r="X645" s="1">
        <f t="shared" si="101"/>
        <v>2015</v>
      </c>
      <c r="Y645" s="1" t="str">
        <f t="shared" si="102"/>
        <v>25000 to 29999</v>
      </c>
    </row>
    <row r="646" spans="1:25" ht="40.5" x14ac:dyDescent="0.3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17">
        <f t="shared" si="99"/>
        <v>41940.833333333328</v>
      </c>
      <c r="L646" s="17">
        <f t="shared" si="99"/>
        <v>41898.457627314812</v>
      </c>
      <c r="M646" s="5" t="b">
        <v>0</v>
      </c>
      <c r="N646" s="5">
        <v>1021</v>
      </c>
      <c r="O646" s="5" t="b">
        <v>1</v>
      </c>
      <c r="P646" s="5" t="s">
        <v>8273</v>
      </c>
      <c r="Q646" s="10">
        <f t="shared" si="94"/>
        <v>300.11792000000003</v>
      </c>
      <c r="R646" s="12">
        <f t="shared" si="95"/>
        <v>4.0839999999999996</v>
      </c>
      <c r="S646" s="13" t="str">
        <f t="shared" si="100"/>
        <v>Technology</v>
      </c>
      <c r="T646" s="13" t="str">
        <f t="shared" si="96"/>
        <v>Wearables</v>
      </c>
      <c r="U646" s="18" t="str">
        <f t="shared" si="97"/>
        <v>Oct</v>
      </c>
      <c r="V646" s="18" t="str">
        <f t="shared" si="98"/>
        <v>Sep</v>
      </c>
      <c r="W646" s="1">
        <f t="shared" si="101"/>
        <v>2014</v>
      </c>
      <c r="X646" s="1">
        <f t="shared" si="101"/>
        <v>2014</v>
      </c>
      <c r="Y646" s="1" t="str">
        <f t="shared" si="102"/>
        <v>25000 to 29999</v>
      </c>
    </row>
    <row r="647" spans="1:25" ht="40.5" x14ac:dyDescent="0.3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17">
        <f t="shared" si="99"/>
        <v>42593.817986111106</v>
      </c>
      <c r="L647" s="17">
        <f t="shared" si="99"/>
        <v>42563.817986111106</v>
      </c>
      <c r="M647" s="5" t="b">
        <v>0</v>
      </c>
      <c r="N647" s="5">
        <v>237</v>
      </c>
      <c r="O647" s="5" t="b">
        <v>1</v>
      </c>
      <c r="P647" s="5" t="s">
        <v>8273</v>
      </c>
      <c r="Q647" s="10">
        <f t="shared" si="94"/>
        <v>278.7</v>
      </c>
      <c r="R647" s="12">
        <f t="shared" si="95"/>
        <v>11.85</v>
      </c>
      <c r="S647" s="13" t="str">
        <f t="shared" si="100"/>
        <v>Technology</v>
      </c>
      <c r="T647" s="13" t="str">
        <f t="shared" si="96"/>
        <v>Wearables</v>
      </c>
      <c r="U647" s="18" t="str">
        <f t="shared" si="97"/>
        <v>Aug</v>
      </c>
      <c r="V647" s="18" t="str">
        <f t="shared" si="98"/>
        <v>Jul</v>
      </c>
      <c r="W647" s="1">
        <f t="shared" si="101"/>
        <v>2016</v>
      </c>
      <c r="X647" s="1">
        <f t="shared" si="101"/>
        <v>2016</v>
      </c>
      <c r="Y647" s="1" t="str">
        <f t="shared" si="102"/>
        <v>1000 to 4999</v>
      </c>
    </row>
    <row r="648" spans="1:25" ht="60.75" x14ac:dyDescent="0.3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17">
        <f t="shared" si="99"/>
        <v>41862.644293981481</v>
      </c>
      <c r="L648" s="17">
        <f t="shared" si="99"/>
        <v>41832.644293981481</v>
      </c>
      <c r="M648" s="5" t="b">
        <v>0</v>
      </c>
      <c r="N648" s="5">
        <v>27</v>
      </c>
      <c r="O648" s="5" t="b">
        <v>1</v>
      </c>
      <c r="P648" s="5" t="s">
        <v>8273</v>
      </c>
      <c r="Q648" s="10">
        <f t="shared" si="94"/>
        <v>131.87625</v>
      </c>
      <c r="R648" s="12">
        <f t="shared" si="95"/>
        <v>3.375</v>
      </c>
      <c r="S648" s="13" t="str">
        <f t="shared" si="100"/>
        <v>Technology</v>
      </c>
      <c r="T648" s="13" t="str">
        <f t="shared" si="96"/>
        <v>Wearables</v>
      </c>
      <c r="U648" s="18" t="str">
        <f t="shared" si="97"/>
        <v>Aug</v>
      </c>
      <c r="V648" s="18" t="str">
        <f t="shared" si="98"/>
        <v>Jul</v>
      </c>
      <c r="W648" s="1">
        <f t="shared" si="101"/>
        <v>2014</v>
      </c>
      <c r="X648" s="1">
        <f t="shared" si="101"/>
        <v>2014</v>
      </c>
      <c r="Y648" s="1" t="str">
        <f t="shared" si="102"/>
        <v>Less than 1000</v>
      </c>
    </row>
    <row r="649" spans="1:25" ht="60.75" x14ac:dyDescent="0.3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17">
        <f t="shared" si="99"/>
        <v>42446.517928240741</v>
      </c>
      <c r="L649" s="17">
        <f t="shared" si="99"/>
        <v>42416.559594907405</v>
      </c>
      <c r="M649" s="5" t="b">
        <v>0</v>
      </c>
      <c r="N649" s="5">
        <v>17</v>
      </c>
      <c r="O649" s="5" t="b">
        <v>1</v>
      </c>
      <c r="P649" s="5" t="s">
        <v>8273</v>
      </c>
      <c r="Q649" s="10">
        <f t="shared" si="94"/>
        <v>107.05</v>
      </c>
      <c r="R649" s="12">
        <f t="shared" si="95"/>
        <v>0.85</v>
      </c>
      <c r="S649" s="13" t="str">
        <f t="shared" si="100"/>
        <v>Technology</v>
      </c>
      <c r="T649" s="13" t="str">
        <f t="shared" si="96"/>
        <v>Wearables</v>
      </c>
      <c r="U649" s="18" t="str">
        <f t="shared" si="97"/>
        <v>Mar</v>
      </c>
      <c r="V649" s="18" t="str">
        <f t="shared" si="98"/>
        <v>Feb</v>
      </c>
      <c r="W649" s="1">
        <f t="shared" si="101"/>
        <v>2016</v>
      </c>
      <c r="X649" s="1">
        <f t="shared" si="101"/>
        <v>2016</v>
      </c>
      <c r="Y649" s="1" t="str">
        <f t="shared" si="102"/>
        <v>1000 to 4999</v>
      </c>
    </row>
    <row r="650" spans="1:25" x14ac:dyDescent="0.3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17">
        <f t="shared" si="99"/>
        <v>41926.485046296293</v>
      </c>
      <c r="L650" s="17">
        <f t="shared" si="99"/>
        <v>41891.485046296293</v>
      </c>
      <c r="M650" s="5" t="b">
        <v>0</v>
      </c>
      <c r="N650" s="5">
        <v>27</v>
      </c>
      <c r="O650" s="5" t="b">
        <v>1</v>
      </c>
      <c r="P650" s="5" t="s">
        <v>8273</v>
      </c>
      <c r="Q650" s="10">
        <f t="shared" si="94"/>
        <v>126.82285714285715</v>
      </c>
      <c r="R650" s="12">
        <f t="shared" si="95"/>
        <v>7.7142857142857138E-2</v>
      </c>
      <c r="S650" s="13" t="str">
        <f t="shared" si="100"/>
        <v>Technology</v>
      </c>
      <c r="T650" s="13" t="str">
        <f t="shared" si="96"/>
        <v>Wearables</v>
      </c>
      <c r="U650" s="18" t="str">
        <f t="shared" si="97"/>
        <v>Oct</v>
      </c>
      <c r="V650" s="18" t="str">
        <f t="shared" si="98"/>
        <v>Sep</v>
      </c>
      <c r="W650" s="1">
        <f t="shared" si="101"/>
        <v>2014</v>
      </c>
      <c r="X650" s="1">
        <f t="shared" si="101"/>
        <v>2014</v>
      </c>
      <c r="Y650" s="1" t="str">
        <f t="shared" si="102"/>
        <v>35000 to 39999</v>
      </c>
    </row>
    <row r="651" spans="1:25" ht="40.5" x14ac:dyDescent="0.3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17">
        <f t="shared" si="99"/>
        <v>41898.703854166662</v>
      </c>
      <c r="L651" s="17">
        <f t="shared" si="99"/>
        <v>41877.703854166662</v>
      </c>
      <c r="M651" s="5" t="b">
        <v>0</v>
      </c>
      <c r="N651" s="5">
        <v>82</v>
      </c>
      <c r="O651" s="5" t="b">
        <v>1</v>
      </c>
      <c r="P651" s="5" t="s">
        <v>8273</v>
      </c>
      <c r="Q651" s="10">
        <f t="shared" si="94"/>
        <v>139.96</v>
      </c>
      <c r="R651" s="12">
        <f t="shared" si="95"/>
        <v>3.28</v>
      </c>
      <c r="S651" s="13" t="str">
        <f t="shared" si="100"/>
        <v>Technology</v>
      </c>
      <c r="T651" s="13" t="str">
        <f t="shared" si="96"/>
        <v>Wearables</v>
      </c>
      <c r="U651" s="18" t="str">
        <f t="shared" si="97"/>
        <v>Sep</v>
      </c>
      <c r="V651" s="18" t="str">
        <f t="shared" si="98"/>
        <v>Aug</v>
      </c>
      <c r="W651" s="1">
        <f t="shared" si="101"/>
        <v>2014</v>
      </c>
      <c r="X651" s="1">
        <f t="shared" si="101"/>
        <v>2014</v>
      </c>
      <c r="Y651" s="1" t="str">
        <f t="shared" si="102"/>
        <v>1000 to 4999</v>
      </c>
    </row>
    <row r="652" spans="1:25" ht="40.5" x14ac:dyDescent="0.3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17">
        <f t="shared" si="99"/>
        <v>41991.870185185187</v>
      </c>
      <c r="L652" s="17">
        <f t="shared" si="99"/>
        <v>41931.828518518516</v>
      </c>
      <c r="M652" s="5" t="b">
        <v>0</v>
      </c>
      <c r="N652" s="5">
        <v>48</v>
      </c>
      <c r="O652" s="5" t="b">
        <v>1</v>
      </c>
      <c r="P652" s="5" t="s">
        <v>8273</v>
      </c>
      <c r="Q652" s="10">
        <f t="shared" si="94"/>
        <v>112.4</v>
      </c>
      <c r="R652" s="12">
        <f t="shared" si="95"/>
        <v>3.2</v>
      </c>
      <c r="S652" s="13" t="str">
        <f t="shared" si="100"/>
        <v>Technology</v>
      </c>
      <c r="T652" s="13" t="str">
        <f t="shared" si="96"/>
        <v>Wearables</v>
      </c>
      <c r="U652" s="18" t="str">
        <f t="shared" si="97"/>
        <v>Dec</v>
      </c>
      <c r="V652" s="18" t="str">
        <f t="shared" si="98"/>
        <v>Oct</v>
      </c>
      <c r="W652" s="1">
        <f t="shared" si="101"/>
        <v>2014</v>
      </c>
      <c r="X652" s="1">
        <f t="shared" si="101"/>
        <v>2014</v>
      </c>
      <c r="Y652" s="1" t="str">
        <f t="shared" si="102"/>
        <v>1000 to 4999</v>
      </c>
    </row>
    <row r="653" spans="1:25" ht="60.75" x14ac:dyDescent="0.3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17">
        <f t="shared" si="99"/>
        <v>41985.809155092589</v>
      </c>
      <c r="L653" s="17">
        <f t="shared" si="99"/>
        <v>41955.809155092589</v>
      </c>
      <c r="M653" s="5" t="b">
        <v>0</v>
      </c>
      <c r="N653" s="5">
        <v>105</v>
      </c>
      <c r="O653" s="5" t="b">
        <v>1</v>
      </c>
      <c r="P653" s="5" t="s">
        <v>8273</v>
      </c>
      <c r="Q653" s="10">
        <f t="shared" si="94"/>
        <v>100.52800000000001</v>
      </c>
      <c r="R653" s="12">
        <f t="shared" si="95"/>
        <v>0.42</v>
      </c>
      <c r="S653" s="13" t="str">
        <f t="shared" si="100"/>
        <v>Technology</v>
      </c>
      <c r="T653" s="13" t="str">
        <f t="shared" si="96"/>
        <v>Wearables</v>
      </c>
      <c r="U653" s="18" t="str">
        <f t="shared" si="97"/>
        <v>Dec</v>
      </c>
      <c r="V653" s="18" t="str">
        <f t="shared" si="98"/>
        <v>Nov</v>
      </c>
      <c r="W653" s="1">
        <f t="shared" si="101"/>
        <v>2014</v>
      </c>
      <c r="X653" s="1">
        <f t="shared" si="101"/>
        <v>2014</v>
      </c>
      <c r="Y653" s="1" t="str">
        <f t="shared" si="102"/>
        <v>25000 to 29999</v>
      </c>
    </row>
    <row r="654" spans="1:25" ht="40.5" x14ac:dyDescent="0.3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17">
        <f t="shared" si="99"/>
        <v>42705.523726851847</v>
      </c>
      <c r="L654" s="17">
        <f t="shared" si="99"/>
        <v>42675.482060185182</v>
      </c>
      <c r="M654" s="5" t="b">
        <v>0</v>
      </c>
      <c r="N654" s="5">
        <v>28</v>
      </c>
      <c r="O654" s="5" t="b">
        <v>1</v>
      </c>
      <c r="P654" s="5" t="s">
        <v>8273</v>
      </c>
      <c r="Q654" s="10">
        <f t="shared" si="94"/>
        <v>100.46666666666667</v>
      </c>
      <c r="R654" s="12">
        <f t="shared" si="95"/>
        <v>0.93333333333333335</v>
      </c>
      <c r="S654" s="13" t="str">
        <f t="shared" si="100"/>
        <v>Technology</v>
      </c>
      <c r="T654" s="13" t="str">
        <f t="shared" si="96"/>
        <v>Wearables</v>
      </c>
      <c r="U654" s="18" t="str">
        <f t="shared" si="97"/>
        <v>Dec</v>
      </c>
      <c r="V654" s="18" t="str">
        <f t="shared" si="98"/>
        <v>Nov</v>
      </c>
      <c r="W654" s="1">
        <f t="shared" si="101"/>
        <v>2016</v>
      </c>
      <c r="X654" s="1">
        <f t="shared" si="101"/>
        <v>2016</v>
      </c>
      <c r="Y654" s="1" t="str">
        <f t="shared" si="102"/>
        <v>1000 to 4999</v>
      </c>
    </row>
    <row r="655" spans="1:25" ht="60.75" x14ac:dyDescent="0.3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17">
        <f t="shared" si="99"/>
        <v>42236.410185185181</v>
      </c>
      <c r="L655" s="17">
        <f t="shared" si="99"/>
        <v>42199.410185185181</v>
      </c>
      <c r="M655" s="5" t="b">
        <v>0</v>
      </c>
      <c r="N655" s="5">
        <v>1107</v>
      </c>
      <c r="O655" s="5" t="b">
        <v>1</v>
      </c>
      <c r="P655" s="5" t="s">
        <v>8273</v>
      </c>
      <c r="Q655" s="10">
        <f t="shared" si="94"/>
        <v>141.446</v>
      </c>
      <c r="R655" s="12">
        <f t="shared" si="95"/>
        <v>1.476</v>
      </c>
      <c r="S655" s="13" t="str">
        <f t="shared" si="100"/>
        <v>Technology</v>
      </c>
      <c r="T655" s="13" t="str">
        <f t="shared" si="96"/>
        <v>Wearables</v>
      </c>
      <c r="U655" s="18" t="str">
        <f t="shared" si="97"/>
        <v>Aug</v>
      </c>
      <c r="V655" s="18" t="str">
        <f t="shared" si="98"/>
        <v>Jul</v>
      </c>
      <c r="W655" s="1">
        <f t="shared" si="101"/>
        <v>2015</v>
      </c>
      <c r="X655" s="1">
        <f t="shared" si="101"/>
        <v>2015</v>
      </c>
      <c r="Y655" s="1" t="str">
        <f t="shared" si="102"/>
        <v>GREATER THAN 50000</v>
      </c>
    </row>
    <row r="656" spans="1:25" ht="60.75" x14ac:dyDescent="0.3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17">
        <f t="shared" si="99"/>
        <v>42193.748993055553</v>
      </c>
      <c r="L656" s="17">
        <f t="shared" si="99"/>
        <v>42163.748993055553</v>
      </c>
      <c r="M656" s="5" t="b">
        <v>0</v>
      </c>
      <c r="N656" s="5">
        <v>1013</v>
      </c>
      <c r="O656" s="5" t="b">
        <v>1</v>
      </c>
      <c r="P656" s="5" t="s">
        <v>8273</v>
      </c>
      <c r="Q656" s="10">
        <f t="shared" si="94"/>
        <v>267.29166666666669</v>
      </c>
      <c r="R656" s="12">
        <f t="shared" si="95"/>
        <v>8.4416666666666664</v>
      </c>
      <c r="S656" s="13" t="str">
        <f t="shared" si="100"/>
        <v>Technology</v>
      </c>
      <c r="T656" s="13" t="str">
        <f t="shared" si="96"/>
        <v>Wearables</v>
      </c>
      <c r="U656" s="18" t="str">
        <f t="shared" si="97"/>
        <v>Jul</v>
      </c>
      <c r="V656" s="18" t="str">
        <f t="shared" si="98"/>
        <v>Jun</v>
      </c>
      <c r="W656" s="1">
        <f t="shared" si="101"/>
        <v>2015</v>
      </c>
      <c r="X656" s="1">
        <f t="shared" si="101"/>
        <v>2015</v>
      </c>
      <c r="Y656" s="1" t="str">
        <f t="shared" si="102"/>
        <v>10000 to 14999</v>
      </c>
    </row>
    <row r="657" spans="1:25" ht="40.5" x14ac:dyDescent="0.3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17">
        <f t="shared" si="99"/>
        <v>42075.707314814812</v>
      </c>
      <c r="L657" s="17">
        <f t="shared" si="99"/>
        <v>42045.748981481483</v>
      </c>
      <c r="M657" s="5" t="b">
        <v>0</v>
      </c>
      <c r="N657" s="5">
        <v>274</v>
      </c>
      <c r="O657" s="5" t="b">
        <v>1</v>
      </c>
      <c r="P657" s="5" t="s">
        <v>8273</v>
      </c>
      <c r="Q657" s="10">
        <f t="shared" si="94"/>
        <v>146.88749999999999</v>
      </c>
      <c r="R657" s="12">
        <f t="shared" si="95"/>
        <v>3.4249999999999998</v>
      </c>
      <c r="S657" s="13" t="str">
        <f t="shared" si="100"/>
        <v>Technology</v>
      </c>
      <c r="T657" s="13" t="str">
        <f t="shared" si="96"/>
        <v>Wearables</v>
      </c>
      <c r="U657" s="18" t="str">
        <f t="shared" si="97"/>
        <v>Mar</v>
      </c>
      <c r="V657" s="18" t="str">
        <f t="shared" si="98"/>
        <v>Feb</v>
      </c>
      <c r="W657" s="1">
        <f t="shared" si="101"/>
        <v>2015</v>
      </c>
      <c r="X657" s="1">
        <f t="shared" si="101"/>
        <v>2015</v>
      </c>
      <c r="Y657" s="1" t="str">
        <f t="shared" si="102"/>
        <v>5000 to 9999</v>
      </c>
    </row>
    <row r="658" spans="1:25" ht="60.75" x14ac:dyDescent="0.3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17">
        <f t="shared" si="99"/>
        <v>42477.554618055554</v>
      </c>
      <c r="L658" s="17">
        <f t="shared" si="99"/>
        <v>42417.596284722218</v>
      </c>
      <c r="M658" s="5" t="b">
        <v>0</v>
      </c>
      <c r="N658" s="5">
        <v>87</v>
      </c>
      <c r="O658" s="5" t="b">
        <v>1</v>
      </c>
      <c r="P658" s="5" t="s">
        <v>8273</v>
      </c>
      <c r="Q658" s="10">
        <f t="shared" si="94"/>
        <v>213.56</v>
      </c>
      <c r="R658" s="12">
        <f t="shared" si="95"/>
        <v>1.74</v>
      </c>
      <c r="S658" s="13" t="str">
        <f t="shared" si="100"/>
        <v>Technology</v>
      </c>
      <c r="T658" s="13" t="str">
        <f t="shared" si="96"/>
        <v>Wearables</v>
      </c>
      <c r="U658" s="18" t="str">
        <f t="shared" si="97"/>
        <v>Apr</v>
      </c>
      <c r="V658" s="18" t="str">
        <f t="shared" si="98"/>
        <v>Feb</v>
      </c>
      <c r="W658" s="1">
        <f t="shared" si="101"/>
        <v>2016</v>
      </c>
      <c r="X658" s="1">
        <f t="shared" si="101"/>
        <v>2016</v>
      </c>
      <c r="Y658" s="1" t="str">
        <f t="shared" si="102"/>
        <v>5000 to 9999</v>
      </c>
    </row>
    <row r="659" spans="1:25" ht="40.5" x14ac:dyDescent="0.3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17">
        <f t="shared" si="99"/>
        <v>42361.637407407405</v>
      </c>
      <c r="L659" s="17">
        <f t="shared" si="99"/>
        <v>42331.637407407405</v>
      </c>
      <c r="M659" s="5" t="b">
        <v>0</v>
      </c>
      <c r="N659" s="5">
        <v>99</v>
      </c>
      <c r="O659" s="5" t="b">
        <v>1</v>
      </c>
      <c r="P659" s="5" t="s">
        <v>8273</v>
      </c>
      <c r="Q659" s="10">
        <f t="shared" si="94"/>
        <v>125.7</v>
      </c>
      <c r="R659" s="12">
        <f t="shared" si="95"/>
        <v>0.66</v>
      </c>
      <c r="S659" s="13" t="str">
        <f t="shared" si="100"/>
        <v>Technology</v>
      </c>
      <c r="T659" s="13" t="str">
        <f t="shared" si="96"/>
        <v>Wearables</v>
      </c>
      <c r="U659" s="18" t="str">
        <f t="shared" si="97"/>
        <v>Dec</v>
      </c>
      <c r="V659" s="18" t="str">
        <f t="shared" si="98"/>
        <v>Nov</v>
      </c>
      <c r="W659" s="1">
        <f t="shared" si="101"/>
        <v>2015</v>
      </c>
      <c r="X659" s="1">
        <f t="shared" si="101"/>
        <v>2015</v>
      </c>
      <c r="Y659" s="1" t="str">
        <f t="shared" si="102"/>
        <v>15000 to 19999</v>
      </c>
    </row>
    <row r="660" spans="1:25" ht="60.75" x14ac:dyDescent="0.3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17">
        <f t="shared" si="99"/>
        <v>42211.541666666664</v>
      </c>
      <c r="L660" s="17">
        <f t="shared" si="99"/>
        <v>42178.952418981477</v>
      </c>
      <c r="M660" s="5" t="b">
        <v>0</v>
      </c>
      <c r="N660" s="5">
        <v>276</v>
      </c>
      <c r="O660" s="5" t="b">
        <v>1</v>
      </c>
      <c r="P660" s="5" t="s">
        <v>8273</v>
      </c>
      <c r="Q660" s="10">
        <f t="shared" si="94"/>
        <v>104.46206037108834</v>
      </c>
      <c r="R660" s="12">
        <f t="shared" si="95"/>
        <v>0.95541401273885351</v>
      </c>
      <c r="S660" s="13" t="str">
        <f t="shared" si="100"/>
        <v>Technology</v>
      </c>
      <c r="T660" s="13" t="str">
        <f t="shared" si="96"/>
        <v>Wearables</v>
      </c>
      <c r="U660" s="18" t="str">
        <f t="shared" si="97"/>
        <v>Jul</v>
      </c>
      <c r="V660" s="18" t="str">
        <f t="shared" si="98"/>
        <v>Jun</v>
      </c>
      <c r="W660" s="1">
        <f t="shared" si="101"/>
        <v>2015</v>
      </c>
      <c r="X660" s="1">
        <f t="shared" si="101"/>
        <v>2015</v>
      </c>
      <c r="Y660" s="1" t="str">
        <f t="shared" si="102"/>
        <v>25000 to 29999</v>
      </c>
    </row>
    <row r="661" spans="1:25" ht="40.5" x14ac:dyDescent="0.3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17">
        <f t="shared" si="99"/>
        <v>42239.385358796295</v>
      </c>
      <c r="L661" s="17">
        <f t="shared" si="99"/>
        <v>42209.385358796295</v>
      </c>
      <c r="M661" s="5" t="b">
        <v>0</v>
      </c>
      <c r="N661" s="5">
        <v>21</v>
      </c>
      <c r="O661" s="5" t="b">
        <v>1</v>
      </c>
      <c r="P661" s="5" t="s">
        <v>8273</v>
      </c>
      <c r="Q661" s="10">
        <f t="shared" si="94"/>
        <v>100.56666666666666</v>
      </c>
      <c r="R661" s="12">
        <f t="shared" si="95"/>
        <v>0.7</v>
      </c>
      <c r="S661" s="13" t="str">
        <f t="shared" si="100"/>
        <v>Technology</v>
      </c>
      <c r="T661" s="13" t="str">
        <f t="shared" si="96"/>
        <v>Wearables</v>
      </c>
      <c r="U661" s="18" t="str">
        <f t="shared" si="97"/>
        <v>Aug</v>
      </c>
      <c r="V661" s="18" t="str">
        <f t="shared" si="98"/>
        <v>Jul</v>
      </c>
      <c r="W661" s="1">
        <f t="shared" si="101"/>
        <v>2015</v>
      </c>
      <c r="X661" s="1">
        <f t="shared" si="101"/>
        <v>2015</v>
      </c>
      <c r="Y661" s="1" t="str">
        <f t="shared" si="102"/>
        <v>1000 to 4999</v>
      </c>
    </row>
    <row r="662" spans="1:25" ht="60.75" x14ac:dyDescent="0.3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17">
        <f t="shared" si="99"/>
        <v>41952.57498842592</v>
      </c>
      <c r="L662" s="17">
        <f t="shared" si="99"/>
        <v>41922.533321759256</v>
      </c>
      <c r="M662" s="5" t="b">
        <v>0</v>
      </c>
      <c r="N662" s="5">
        <v>18</v>
      </c>
      <c r="O662" s="5" t="b">
        <v>0</v>
      </c>
      <c r="P662" s="5" t="s">
        <v>8273</v>
      </c>
      <c r="Q662" s="10">
        <f t="shared" si="94"/>
        <v>3.0579999999999998</v>
      </c>
      <c r="R662" s="12">
        <f t="shared" si="95"/>
        <v>3.5999999999999997E-2</v>
      </c>
      <c r="S662" s="13" t="str">
        <f t="shared" si="100"/>
        <v>Technology</v>
      </c>
      <c r="T662" s="13" t="str">
        <f t="shared" si="96"/>
        <v>Wearables</v>
      </c>
      <c r="U662" s="18" t="str">
        <f t="shared" si="97"/>
        <v>Nov</v>
      </c>
      <c r="V662" s="18" t="str">
        <f t="shared" si="98"/>
        <v>Oct</v>
      </c>
      <c r="W662" s="1">
        <f t="shared" si="101"/>
        <v>2014</v>
      </c>
      <c r="X662" s="1">
        <f t="shared" si="101"/>
        <v>2014</v>
      </c>
      <c r="Y662" s="1" t="str">
        <f t="shared" si="102"/>
        <v>GREATER THAN 50000</v>
      </c>
    </row>
    <row r="663" spans="1:25" ht="40.5" x14ac:dyDescent="0.3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17">
        <f t="shared" si="99"/>
        <v>42666.437025462961</v>
      </c>
      <c r="L663" s="17">
        <f t="shared" si="99"/>
        <v>42636.437025462961</v>
      </c>
      <c r="M663" s="5" t="b">
        <v>0</v>
      </c>
      <c r="N663" s="5">
        <v>9</v>
      </c>
      <c r="O663" s="5" t="b">
        <v>0</v>
      </c>
      <c r="P663" s="5" t="s">
        <v>8273</v>
      </c>
      <c r="Q663" s="10">
        <f t="shared" si="94"/>
        <v>0.95</v>
      </c>
      <c r="R663" s="12">
        <f t="shared" si="95"/>
        <v>0.09</v>
      </c>
      <c r="S663" s="13" t="str">
        <f t="shared" si="100"/>
        <v>Technology</v>
      </c>
      <c r="T663" s="13" t="str">
        <f t="shared" si="96"/>
        <v>Wearables</v>
      </c>
      <c r="U663" s="18" t="str">
        <f t="shared" si="97"/>
        <v>Oct</v>
      </c>
      <c r="V663" s="18" t="str">
        <f t="shared" si="98"/>
        <v>Sep</v>
      </c>
      <c r="W663" s="1">
        <f t="shared" si="101"/>
        <v>2016</v>
      </c>
      <c r="X663" s="1">
        <f t="shared" si="101"/>
        <v>2016</v>
      </c>
      <c r="Y663" s="1" t="str">
        <f t="shared" si="102"/>
        <v>10000 to 14999</v>
      </c>
    </row>
    <row r="664" spans="1:25" ht="40.5" x14ac:dyDescent="0.3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17">
        <f t="shared" si="99"/>
        <v>42020.229710648149</v>
      </c>
      <c r="L664" s="17">
        <f t="shared" si="99"/>
        <v>41990.229710648149</v>
      </c>
      <c r="M664" s="5" t="b">
        <v>0</v>
      </c>
      <c r="N664" s="5">
        <v>4</v>
      </c>
      <c r="O664" s="5" t="b">
        <v>0</v>
      </c>
      <c r="P664" s="5" t="s">
        <v>8273</v>
      </c>
      <c r="Q664" s="10">
        <f t="shared" si="94"/>
        <v>0.4</v>
      </c>
      <c r="R664" s="12">
        <f t="shared" si="95"/>
        <v>1.0256410256410256E-2</v>
      </c>
      <c r="S664" s="13" t="str">
        <f t="shared" si="100"/>
        <v>Technology</v>
      </c>
      <c r="T664" s="13" t="str">
        <f t="shared" si="96"/>
        <v>Wearables</v>
      </c>
      <c r="U664" s="18" t="str">
        <f t="shared" si="97"/>
        <v>Jan</v>
      </c>
      <c r="V664" s="18" t="str">
        <f t="shared" si="98"/>
        <v>Dec</v>
      </c>
      <c r="W664" s="1">
        <f t="shared" si="101"/>
        <v>2015</v>
      </c>
      <c r="X664" s="1">
        <f t="shared" si="101"/>
        <v>2014</v>
      </c>
      <c r="Y664" s="1" t="str">
        <f t="shared" si="102"/>
        <v>35000 to 39999</v>
      </c>
    </row>
    <row r="665" spans="1:25" ht="40.5" x14ac:dyDescent="0.3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17">
        <f t="shared" si="99"/>
        <v>42203.634907407402</v>
      </c>
      <c r="L665" s="17">
        <f t="shared" si="99"/>
        <v>42173.634907407402</v>
      </c>
      <c r="M665" s="5" t="b">
        <v>0</v>
      </c>
      <c r="N665" s="5">
        <v>7</v>
      </c>
      <c r="O665" s="5" t="b">
        <v>0</v>
      </c>
      <c r="P665" s="5" t="s">
        <v>8273</v>
      </c>
      <c r="Q665" s="10">
        <f t="shared" si="94"/>
        <v>0.35</v>
      </c>
      <c r="R665" s="12">
        <f t="shared" si="95"/>
        <v>3.5000000000000001E-3</v>
      </c>
      <c r="S665" s="13" t="str">
        <f t="shared" si="100"/>
        <v>Technology</v>
      </c>
      <c r="T665" s="13" t="str">
        <f t="shared" si="96"/>
        <v>Wearables</v>
      </c>
      <c r="U665" s="18" t="str">
        <f t="shared" si="97"/>
        <v>Jul</v>
      </c>
      <c r="V665" s="18" t="str">
        <f t="shared" si="98"/>
        <v>Jun</v>
      </c>
      <c r="W665" s="1">
        <f t="shared" si="101"/>
        <v>2015</v>
      </c>
      <c r="X665" s="1">
        <f t="shared" si="101"/>
        <v>2015</v>
      </c>
      <c r="Y665" s="1" t="str">
        <f t="shared" si="102"/>
        <v>GREATER THAN 50000</v>
      </c>
    </row>
    <row r="666" spans="1:25" ht="40.5" x14ac:dyDescent="0.3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17">
        <f t="shared" si="99"/>
        <v>42107.458043981482</v>
      </c>
      <c r="L666" s="17">
        <f t="shared" si="99"/>
        <v>42077.458043981482</v>
      </c>
      <c r="M666" s="5" t="b">
        <v>0</v>
      </c>
      <c r="N666" s="5">
        <v>29</v>
      </c>
      <c r="O666" s="5" t="b">
        <v>0</v>
      </c>
      <c r="P666" s="5" t="s">
        <v>8273</v>
      </c>
      <c r="Q666" s="10">
        <f t="shared" si="94"/>
        <v>7.5333333333333332</v>
      </c>
      <c r="R666" s="12">
        <f t="shared" si="95"/>
        <v>0.24166666666666667</v>
      </c>
      <c r="S666" s="13" t="str">
        <f t="shared" si="100"/>
        <v>Technology</v>
      </c>
      <c r="T666" s="13" t="str">
        <f t="shared" si="96"/>
        <v>Wearables</v>
      </c>
      <c r="U666" s="18" t="str">
        <f t="shared" si="97"/>
        <v>Apr</v>
      </c>
      <c r="V666" s="18" t="str">
        <f t="shared" si="98"/>
        <v>Mar</v>
      </c>
      <c r="W666" s="1">
        <f t="shared" si="101"/>
        <v>2015</v>
      </c>
      <c r="X666" s="1">
        <f t="shared" si="101"/>
        <v>2015</v>
      </c>
      <c r="Y666" s="1" t="str">
        <f t="shared" si="102"/>
        <v>10000 to 14999</v>
      </c>
    </row>
    <row r="667" spans="1:25" ht="60.75" x14ac:dyDescent="0.3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17">
        <f t="shared" si="99"/>
        <v>42748.503020833326</v>
      </c>
      <c r="L667" s="17">
        <f t="shared" si="99"/>
        <v>42688.503020833326</v>
      </c>
      <c r="M667" s="5" t="b">
        <v>0</v>
      </c>
      <c r="N667" s="5">
        <v>12</v>
      </c>
      <c r="O667" s="5" t="b">
        <v>0</v>
      </c>
      <c r="P667" s="5" t="s">
        <v>8273</v>
      </c>
      <c r="Q667" s="10">
        <f t="shared" si="94"/>
        <v>18.64</v>
      </c>
      <c r="R667" s="12">
        <f t="shared" si="95"/>
        <v>0.12</v>
      </c>
      <c r="S667" s="13" t="str">
        <f t="shared" si="100"/>
        <v>Technology</v>
      </c>
      <c r="T667" s="13" t="str">
        <f t="shared" si="96"/>
        <v>Wearables</v>
      </c>
      <c r="U667" s="18" t="str">
        <f t="shared" si="97"/>
        <v>Jan</v>
      </c>
      <c r="V667" s="18" t="str">
        <f t="shared" si="98"/>
        <v>Nov</v>
      </c>
      <c r="W667" s="1">
        <f t="shared" si="101"/>
        <v>2017</v>
      </c>
      <c r="X667" s="1">
        <f t="shared" si="101"/>
        <v>2016</v>
      </c>
      <c r="Y667" s="1" t="str">
        <f t="shared" si="102"/>
        <v>10000 to 14999</v>
      </c>
    </row>
    <row r="668" spans="1:25" ht="40.5" x14ac:dyDescent="0.3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17">
        <f t="shared" si="99"/>
        <v>41868.623819444438</v>
      </c>
      <c r="L668" s="17">
        <f t="shared" si="99"/>
        <v>41838.623819444438</v>
      </c>
      <c r="M668" s="5" t="b">
        <v>0</v>
      </c>
      <c r="N668" s="5">
        <v>4</v>
      </c>
      <c r="O668" s="5" t="b">
        <v>0</v>
      </c>
      <c r="P668" s="5" t="s">
        <v>8273</v>
      </c>
      <c r="Q668" s="10">
        <f t="shared" si="94"/>
        <v>4.0000000000000001E-3</v>
      </c>
      <c r="R668" s="12">
        <f t="shared" si="95"/>
        <v>2E-3</v>
      </c>
      <c r="S668" s="13" t="str">
        <f t="shared" si="100"/>
        <v>Technology</v>
      </c>
      <c r="T668" s="13" t="str">
        <f t="shared" si="96"/>
        <v>Wearables</v>
      </c>
      <c r="U668" s="18" t="str">
        <f t="shared" si="97"/>
        <v>Aug</v>
      </c>
      <c r="V668" s="18" t="str">
        <f t="shared" si="98"/>
        <v>Jul</v>
      </c>
      <c r="W668" s="1">
        <f t="shared" si="101"/>
        <v>2014</v>
      </c>
      <c r="X668" s="1">
        <f t="shared" si="101"/>
        <v>2014</v>
      </c>
      <c r="Y668" s="1" t="str">
        <f t="shared" si="102"/>
        <v>GREATER THAN 50000</v>
      </c>
    </row>
    <row r="669" spans="1:25" ht="40.5" x14ac:dyDescent="0.3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17">
        <f t="shared" si="99"/>
        <v>42672.165081018517</v>
      </c>
      <c r="L669" s="17">
        <f t="shared" si="99"/>
        <v>42632.165081018517</v>
      </c>
      <c r="M669" s="5" t="b">
        <v>0</v>
      </c>
      <c r="N669" s="5">
        <v>28</v>
      </c>
      <c r="O669" s="5" t="b">
        <v>0</v>
      </c>
      <c r="P669" s="5" t="s">
        <v>8273</v>
      </c>
      <c r="Q669" s="10">
        <f t="shared" si="94"/>
        <v>10.02</v>
      </c>
      <c r="R669" s="12">
        <f t="shared" si="95"/>
        <v>5.6000000000000001E-2</v>
      </c>
      <c r="S669" s="13" t="str">
        <f t="shared" si="100"/>
        <v>Technology</v>
      </c>
      <c r="T669" s="13" t="str">
        <f t="shared" si="96"/>
        <v>Wearables</v>
      </c>
      <c r="U669" s="18" t="str">
        <f t="shared" si="97"/>
        <v>Oct</v>
      </c>
      <c r="V669" s="18" t="str">
        <f t="shared" si="98"/>
        <v>Sep</v>
      </c>
      <c r="W669" s="1">
        <f t="shared" si="101"/>
        <v>2016</v>
      </c>
      <c r="X669" s="1">
        <f t="shared" si="101"/>
        <v>2016</v>
      </c>
      <c r="Y669" s="1" t="str">
        <f t="shared" si="102"/>
        <v>GREATER THAN 50000</v>
      </c>
    </row>
    <row r="670" spans="1:25" ht="60.75" x14ac:dyDescent="0.3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17">
        <f t="shared" si="99"/>
        <v>42135.622939814813</v>
      </c>
      <c r="L670" s="17">
        <f t="shared" si="99"/>
        <v>42090.622939814813</v>
      </c>
      <c r="M670" s="5" t="b">
        <v>0</v>
      </c>
      <c r="N670" s="5">
        <v>25</v>
      </c>
      <c r="O670" s="5" t="b">
        <v>0</v>
      </c>
      <c r="P670" s="5" t="s">
        <v>8273</v>
      </c>
      <c r="Q670" s="10">
        <f t="shared" si="94"/>
        <v>4.5599999999999996</v>
      </c>
      <c r="R670" s="12">
        <f t="shared" si="95"/>
        <v>0.16666666666666666</v>
      </c>
      <c r="S670" s="13" t="str">
        <f t="shared" si="100"/>
        <v>Technology</v>
      </c>
      <c r="T670" s="13" t="str">
        <f t="shared" si="96"/>
        <v>Wearables</v>
      </c>
      <c r="U670" s="18" t="str">
        <f t="shared" si="97"/>
        <v>May</v>
      </c>
      <c r="V670" s="18" t="str">
        <f t="shared" si="98"/>
        <v>Mar</v>
      </c>
      <c r="W670" s="1">
        <f t="shared" si="101"/>
        <v>2015</v>
      </c>
      <c r="X670" s="1">
        <f t="shared" si="101"/>
        <v>2015</v>
      </c>
      <c r="Y670" s="1" t="str">
        <f t="shared" si="102"/>
        <v>15000 to 19999</v>
      </c>
    </row>
    <row r="671" spans="1:25" ht="40.5" x14ac:dyDescent="0.3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17">
        <f t="shared" si="99"/>
        <v>42557.417337962957</v>
      </c>
      <c r="L671" s="17">
        <f t="shared" si="99"/>
        <v>42527.417337962957</v>
      </c>
      <c r="M671" s="5" t="b">
        <v>0</v>
      </c>
      <c r="N671" s="5">
        <v>28</v>
      </c>
      <c r="O671" s="5" t="b">
        <v>0</v>
      </c>
      <c r="P671" s="5" t="s">
        <v>8273</v>
      </c>
      <c r="Q671" s="10">
        <f t="shared" si="94"/>
        <v>21.5075</v>
      </c>
      <c r="R671" s="12">
        <f t="shared" si="95"/>
        <v>1.4E-2</v>
      </c>
      <c r="S671" s="13" t="str">
        <f t="shared" si="100"/>
        <v>Technology</v>
      </c>
      <c r="T671" s="13" t="str">
        <f t="shared" si="96"/>
        <v>Wearables</v>
      </c>
      <c r="U671" s="18" t="str">
        <f t="shared" si="97"/>
        <v>Jul</v>
      </c>
      <c r="V671" s="18" t="str">
        <f t="shared" si="98"/>
        <v>Jun</v>
      </c>
      <c r="W671" s="1">
        <f t="shared" si="101"/>
        <v>2016</v>
      </c>
      <c r="X671" s="1">
        <f t="shared" si="101"/>
        <v>2016</v>
      </c>
      <c r="Y671" s="1" t="str">
        <f t="shared" si="102"/>
        <v>GREATER THAN 50000</v>
      </c>
    </row>
    <row r="672" spans="1:25" ht="60.75" x14ac:dyDescent="0.3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17">
        <f t="shared" si="99"/>
        <v>42540.131944444445</v>
      </c>
      <c r="L672" s="17">
        <f t="shared" si="99"/>
        <v>42506.501388888886</v>
      </c>
      <c r="M672" s="5" t="b">
        <v>0</v>
      </c>
      <c r="N672" s="5">
        <v>310</v>
      </c>
      <c r="O672" s="5" t="b">
        <v>0</v>
      </c>
      <c r="P672" s="5" t="s">
        <v>8273</v>
      </c>
      <c r="Q672" s="10">
        <f t="shared" si="94"/>
        <v>29.276666666666667</v>
      </c>
      <c r="R672" s="12">
        <f t="shared" si="95"/>
        <v>0.34444444444444444</v>
      </c>
      <c r="S672" s="13" t="str">
        <f t="shared" si="100"/>
        <v>Technology</v>
      </c>
      <c r="T672" s="13" t="str">
        <f t="shared" si="96"/>
        <v>Wearables</v>
      </c>
      <c r="U672" s="18" t="str">
        <f t="shared" si="97"/>
        <v>Jun</v>
      </c>
      <c r="V672" s="18" t="str">
        <f t="shared" si="98"/>
        <v>May</v>
      </c>
      <c r="W672" s="1">
        <f t="shared" si="101"/>
        <v>2016</v>
      </c>
      <c r="X672" s="1">
        <f t="shared" si="101"/>
        <v>2016</v>
      </c>
      <c r="Y672" s="1" t="str">
        <f t="shared" si="102"/>
        <v>GREATER THAN 50000</v>
      </c>
    </row>
    <row r="673" spans="1:25" ht="60.75" x14ac:dyDescent="0.3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17">
        <f t="shared" si="99"/>
        <v>42017.958333333336</v>
      </c>
      <c r="L673" s="17">
        <f t="shared" si="99"/>
        <v>41984.484398148146</v>
      </c>
      <c r="M673" s="5" t="b">
        <v>0</v>
      </c>
      <c r="N673" s="5">
        <v>15</v>
      </c>
      <c r="O673" s="5" t="b">
        <v>0</v>
      </c>
      <c r="P673" s="5" t="s">
        <v>8273</v>
      </c>
      <c r="Q673" s="10">
        <f t="shared" si="94"/>
        <v>39.426666666666669</v>
      </c>
      <c r="R673" s="12">
        <f t="shared" si="95"/>
        <v>0.05</v>
      </c>
      <c r="S673" s="13" t="str">
        <f t="shared" si="100"/>
        <v>Technology</v>
      </c>
      <c r="T673" s="13" t="str">
        <f t="shared" si="96"/>
        <v>Wearables</v>
      </c>
      <c r="U673" s="18" t="str">
        <f t="shared" si="97"/>
        <v>Jan</v>
      </c>
      <c r="V673" s="18" t="str">
        <f t="shared" si="98"/>
        <v>Dec</v>
      </c>
      <c r="W673" s="1">
        <f t="shared" si="101"/>
        <v>2015</v>
      </c>
      <c r="X673" s="1">
        <f t="shared" si="101"/>
        <v>2014</v>
      </c>
      <c r="Y673" s="1" t="str">
        <f t="shared" si="102"/>
        <v>30000 to 34999</v>
      </c>
    </row>
    <row r="674" spans="1:25" ht="40.5" x14ac:dyDescent="0.3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17">
        <f t="shared" si="99"/>
        <v>42004.999305555553</v>
      </c>
      <c r="L674" s="17">
        <f t="shared" si="99"/>
        <v>41974.011157407404</v>
      </c>
      <c r="M674" s="5" t="b">
        <v>0</v>
      </c>
      <c r="N674" s="5">
        <v>215</v>
      </c>
      <c r="O674" s="5" t="b">
        <v>0</v>
      </c>
      <c r="P674" s="5" t="s">
        <v>8273</v>
      </c>
      <c r="Q674" s="10">
        <f t="shared" si="94"/>
        <v>21.628</v>
      </c>
      <c r="R674" s="12">
        <f t="shared" si="95"/>
        <v>0.43</v>
      </c>
      <c r="S674" s="13" t="str">
        <f t="shared" si="100"/>
        <v>Technology</v>
      </c>
      <c r="T674" s="13" t="str">
        <f t="shared" si="96"/>
        <v>Wearables</v>
      </c>
      <c r="U674" s="18" t="str">
        <f t="shared" si="97"/>
        <v>Dec</v>
      </c>
      <c r="V674" s="18" t="str">
        <f t="shared" si="98"/>
        <v>Dec</v>
      </c>
      <c r="W674" s="1">
        <f t="shared" si="101"/>
        <v>2014</v>
      </c>
      <c r="X674" s="1">
        <f t="shared" si="101"/>
        <v>2014</v>
      </c>
      <c r="Y674" s="1" t="str">
        <f t="shared" si="102"/>
        <v>GREATER THAN 50000</v>
      </c>
    </row>
    <row r="675" spans="1:25" ht="40.5" x14ac:dyDescent="0.3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17">
        <f t="shared" si="99"/>
        <v>41883.6321412037</v>
      </c>
      <c r="L675" s="17">
        <f t="shared" si="99"/>
        <v>41838.6321412037</v>
      </c>
      <c r="M675" s="5" t="b">
        <v>0</v>
      </c>
      <c r="N675" s="5">
        <v>3</v>
      </c>
      <c r="O675" s="5" t="b">
        <v>0</v>
      </c>
      <c r="P675" s="5" t="s">
        <v>8273</v>
      </c>
      <c r="Q675" s="10">
        <f t="shared" si="94"/>
        <v>0.20499999999999999</v>
      </c>
      <c r="R675" s="12">
        <f t="shared" si="95"/>
        <v>3.0000000000000001E-3</v>
      </c>
      <c r="S675" s="13" t="str">
        <f t="shared" si="100"/>
        <v>Technology</v>
      </c>
      <c r="T675" s="13" t="str">
        <f t="shared" si="96"/>
        <v>Wearables</v>
      </c>
      <c r="U675" s="18" t="str">
        <f t="shared" si="97"/>
        <v>Sep</v>
      </c>
      <c r="V675" s="18" t="str">
        <f t="shared" si="98"/>
        <v>Jul</v>
      </c>
      <c r="W675" s="1">
        <f t="shared" si="101"/>
        <v>2014</v>
      </c>
      <c r="X675" s="1">
        <f t="shared" si="101"/>
        <v>2014</v>
      </c>
      <c r="Y675" s="1" t="str">
        <f t="shared" si="102"/>
        <v>GREATER THAN 50000</v>
      </c>
    </row>
    <row r="676" spans="1:25" ht="60.75" x14ac:dyDescent="0.3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17">
        <f t="shared" si="99"/>
        <v>41862.907719907402</v>
      </c>
      <c r="L676" s="17">
        <f t="shared" si="99"/>
        <v>41802.907719907402</v>
      </c>
      <c r="M676" s="5" t="b">
        <v>0</v>
      </c>
      <c r="N676" s="5">
        <v>2</v>
      </c>
      <c r="O676" s="5" t="b">
        <v>0</v>
      </c>
      <c r="P676" s="5" t="s">
        <v>8273</v>
      </c>
      <c r="Q676" s="10">
        <f t="shared" si="94"/>
        <v>0.03</v>
      </c>
      <c r="R676" s="12">
        <f t="shared" si="95"/>
        <v>4.0000000000000001E-3</v>
      </c>
      <c r="S676" s="13" t="str">
        <f t="shared" si="100"/>
        <v>Technology</v>
      </c>
      <c r="T676" s="13" t="str">
        <f t="shared" si="96"/>
        <v>Wearables</v>
      </c>
      <c r="U676" s="18" t="str">
        <f t="shared" si="97"/>
        <v>Aug</v>
      </c>
      <c r="V676" s="18" t="str">
        <f t="shared" si="98"/>
        <v>Jun</v>
      </c>
      <c r="W676" s="1">
        <f t="shared" si="101"/>
        <v>2014</v>
      </c>
      <c r="X676" s="1">
        <f t="shared" si="101"/>
        <v>2014</v>
      </c>
      <c r="Y676" s="1" t="str">
        <f t="shared" si="102"/>
        <v>GREATER THAN 50000</v>
      </c>
    </row>
    <row r="677" spans="1:25" ht="60.75" x14ac:dyDescent="0.3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17">
        <f t="shared" si="99"/>
        <v>42005.082638888889</v>
      </c>
      <c r="L677" s="17">
        <f t="shared" si="99"/>
        <v>41975.722268518519</v>
      </c>
      <c r="M677" s="5" t="b">
        <v>0</v>
      </c>
      <c r="N677" s="5">
        <v>26</v>
      </c>
      <c r="O677" s="5" t="b">
        <v>0</v>
      </c>
      <c r="P677" s="5" t="s">
        <v>8273</v>
      </c>
      <c r="Q677" s="10">
        <f t="shared" si="94"/>
        <v>14.85</v>
      </c>
      <c r="R677" s="12">
        <f t="shared" si="95"/>
        <v>0.43333333333333335</v>
      </c>
      <c r="S677" s="13" t="str">
        <f t="shared" si="100"/>
        <v>Technology</v>
      </c>
      <c r="T677" s="13" t="str">
        <f t="shared" si="96"/>
        <v>Wearables</v>
      </c>
      <c r="U677" s="18" t="str">
        <f t="shared" si="97"/>
        <v>Jan</v>
      </c>
      <c r="V677" s="18" t="str">
        <f t="shared" si="98"/>
        <v>Dec</v>
      </c>
      <c r="W677" s="1">
        <f t="shared" si="101"/>
        <v>2015</v>
      </c>
      <c r="X677" s="1">
        <f t="shared" si="101"/>
        <v>2014</v>
      </c>
      <c r="Y677" s="1" t="str">
        <f t="shared" si="102"/>
        <v>5000 to 9999</v>
      </c>
    </row>
    <row r="678" spans="1:25" ht="60.75" x14ac:dyDescent="0.3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17">
        <f t="shared" si="99"/>
        <v>42042.559965277775</v>
      </c>
      <c r="L678" s="17">
        <f t="shared" si="99"/>
        <v>42012.559965277775</v>
      </c>
      <c r="M678" s="5" t="b">
        <v>0</v>
      </c>
      <c r="N678" s="5">
        <v>24</v>
      </c>
      <c r="O678" s="5" t="b">
        <v>0</v>
      </c>
      <c r="P678" s="5" t="s">
        <v>8273</v>
      </c>
      <c r="Q678" s="10">
        <f t="shared" si="94"/>
        <v>1.4710000000000001</v>
      </c>
      <c r="R678" s="12">
        <f t="shared" si="95"/>
        <v>2.4E-2</v>
      </c>
      <c r="S678" s="13" t="str">
        <f t="shared" si="100"/>
        <v>Technology</v>
      </c>
      <c r="T678" s="13" t="str">
        <f t="shared" si="96"/>
        <v>Wearables</v>
      </c>
      <c r="U678" s="18" t="str">
        <f t="shared" si="97"/>
        <v>Feb</v>
      </c>
      <c r="V678" s="18" t="str">
        <f t="shared" si="98"/>
        <v>Jan</v>
      </c>
      <c r="W678" s="1">
        <f t="shared" si="101"/>
        <v>2015</v>
      </c>
      <c r="X678" s="1">
        <f t="shared" si="101"/>
        <v>2015</v>
      </c>
      <c r="Y678" s="1" t="str">
        <f t="shared" si="102"/>
        <v>GREATER THAN 50000</v>
      </c>
    </row>
    <row r="679" spans="1:25" ht="60.75" x14ac:dyDescent="0.3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17">
        <f t="shared" si="99"/>
        <v>42549.195543981477</v>
      </c>
      <c r="L679" s="17">
        <f t="shared" si="99"/>
        <v>42504.195543981477</v>
      </c>
      <c r="M679" s="5" t="b">
        <v>0</v>
      </c>
      <c r="N679" s="5">
        <v>96</v>
      </c>
      <c r="O679" s="5" t="b">
        <v>0</v>
      </c>
      <c r="P679" s="5" t="s">
        <v>8273</v>
      </c>
      <c r="Q679" s="10">
        <f t="shared" si="94"/>
        <v>25.584</v>
      </c>
      <c r="R679" s="12">
        <f t="shared" si="95"/>
        <v>0.192</v>
      </c>
      <c r="S679" s="13" t="str">
        <f t="shared" si="100"/>
        <v>Technology</v>
      </c>
      <c r="T679" s="13" t="str">
        <f t="shared" si="96"/>
        <v>Wearables</v>
      </c>
      <c r="U679" s="18" t="str">
        <f t="shared" si="97"/>
        <v>Jun</v>
      </c>
      <c r="V679" s="18" t="str">
        <f t="shared" si="98"/>
        <v>May</v>
      </c>
      <c r="W679" s="1">
        <f t="shared" si="101"/>
        <v>2016</v>
      </c>
      <c r="X679" s="1">
        <f t="shared" si="101"/>
        <v>2016</v>
      </c>
      <c r="Y679" s="1" t="str">
        <f t="shared" si="102"/>
        <v>GREATER THAN 50000</v>
      </c>
    </row>
    <row r="680" spans="1:25" ht="60.75" x14ac:dyDescent="0.3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17">
        <f t="shared" si="99"/>
        <v>42511.168263888881</v>
      </c>
      <c r="L680" s="17">
        <f t="shared" si="99"/>
        <v>42481.168263888881</v>
      </c>
      <c r="M680" s="5" t="b">
        <v>0</v>
      </c>
      <c r="N680" s="5">
        <v>17</v>
      </c>
      <c r="O680" s="5" t="b">
        <v>0</v>
      </c>
      <c r="P680" s="5" t="s">
        <v>8273</v>
      </c>
      <c r="Q680" s="10">
        <f t="shared" si="94"/>
        <v>3.8206896551724139</v>
      </c>
      <c r="R680" s="12">
        <f t="shared" si="95"/>
        <v>5.8620689655172413E-2</v>
      </c>
      <c r="S680" s="13" t="str">
        <f t="shared" si="100"/>
        <v>Technology</v>
      </c>
      <c r="T680" s="13" t="str">
        <f t="shared" si="96"/>
        <v>Wearables</v>
      </c>
      <c r="U680" s="18" t="str">
        <f t="shared" si="97"/>
        <v>May</v>
      </c>
      <c r="V680" s="18" t="str">
        <f t="shared" si="98"/>
        <v>Apr</v>
      </c>
      <c r="W680" s="1">
        <f t="shared" si="101"/>
        <v>2016</v>
      </c>
      <c r="X680" s="1">
        <f t="shared" si="101"/>
        <v>2016</v>
      </c>
      <c r="Y680" s="1" t="str">
        <f t="shared" si="102"/>
        <v>25000 to 29999</v>
      </c>
    </row>
    <row r="681" spans="1:25" ht="40.5" x14ac:dyDescent="0.3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17">
        <f t="shared" si="99"/>
        <v>42616.487372685187</v>
      </c>
      <c r="L681" s="17">
        <f t="shared" si="99"/>
        <v>42556.487372685187</v>
      </c>
      <c r="M681" s="5" t="b">
        <v>0</v>
      </c>
      <c r="N681" s="5">
        <v>94</v>
      </c>
      <c r="O681" s="5" t="b">
        <v>0</v>
      </c>
      <c r="P681" s="5" t="s">
        <v>8273</v>
      </c>
      <c r="Q681" s="10">
        <f t="shared" si="94"/>
        <v>15.485964912280702</v>
      </c>
      <c r="R681" s="12">
        <f t="shared" si="95"/>
        <v>0.1649122807017544</v>
      </c>
      <c r="S681" s="13" t="str">
        <f t="shared" si="100"/>
        <v>Technology</v>
      </c>
      <c r="T681" s="13" t="str">
        <f t="shared" si="96"/>
        <v>Wearables</v>
      </c>
      <c r="U681" s="18" t="str">
        <f t="shared" si="97"/>
        <v>Sep</v>
      </c>
      <c r="V681" s="18" t="str">
        <f t="shared" si="98"/>
        <v>Jul</v>
      </c>
      <c r="W681" s="1">
        <f t="shared" si="101"/>
        <v>2016</v>
      </c>
      <c r="X681" s="1">
        <f t="shared" si="101"/>
        <v>2016</v>
      </c>
      <c r="Y681" s="1" t="str">
        <f t="shared" si="102"/>
        <v>GREATER THAN 50000</v>
      </c>
    </row>
    <row r="682" spans="1:25" ht="60.75" x14ac:dyDescent="0.3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17">
        <f t="shared" si="99"/>
        <v>41899.293182870366</v>
      </c>
      <c r="L682" s="17">
        <f t="shared" si="99"/>
        <v>41864.293182870366</v>
      </c>
      <c r="M682" s="5" t="b">
        <v>0</v>
      </c>
      <c r="N682" s="5">
        <v>129</v>
      </c>
      <c r="O682" s="5" t="b">
        <v>0</v>
      </c>
      <c r="P682" s="5" t="s">
        <v>8273</v>
      </c>
      <c r="Q682" s="10">
        <f t="shared" si="94"/>
        <v>25.911999999999999</v>
      </c>
      <c r="R682" s="12">
        <f t="shared" si="95"/>
        <v>0.17199999999999999</v>
      </c>
      <c r="S682" s="13" t="str">
        <f t="shared" si="100"/>
        <v>Technology</v>
      </c>
      <c r="T682" s="13" t="str">
        <f t="shared" si="96"/>
        <v>Wearables</v>
      </c>
      <c r="U682" s="18" t="str">
        <f t="shared" si="97"/>
        <v>Sep</v>
      </c>
      <c r="V682" s="18" t="str">
        <f t="shared" si="98"/>
        <v>Aug</v>
      </c>
      <c r="W682" s="1">
        <f t="shared" si="101"/>
        <v>2014</v>
      </c>
      <c r="X682" s="1">
        <f t="shared" si="101"/>
        <v>2014</v>
      </c>
      <c r="Y682" s="1" t="str">
        <f t="shared" si="102"/>
        <v>GREATER THAN 50000</v>
      </c>
    </row>
    <row r="683" spans="1:25" ht="40.5" x14ac:dyDescent="0.3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17">
        <f t="shared" si="99"/>
        <v>42669.597268518519</v>
      </c>
      <c r="L683" s="17">
        <f t="shared" si="99"/>
        <v>42639.597268518519</v>
      </c>
      <c r="M683" s="5" t="b">
        <v>0</v>
      </c>
      <c r="N683" s="5">
        <v>1</v>
      </c>
      <c r="O683" s="5" t="b">
        <v>0</v>
      </c>
      <c r="P683" s="5" t="s">
        <v>8273</v>
      </c>
      <c r="Q683" s="10">
        <f t="shared" si="94"/>
        <v>0.04</v>
      </c>
      <c r="R683" s="12">
        <f t="shared" si="95"/>
        <v>0.04</v>
      </c>
      <c r="S683" s="13" t="str">
        <f t="shared" si="100"/>
        <v>Technology</v>
      </c>
      <c r="T683" s="13" t="str">
        <f t="shared" si="96"/>
        <v>Wearables</v>
      </c>
      <c r="U683" s="18" t="str">
        <f t="shared" si="97"/>
        <v>Oct</v>
      </c>
      <c r="V683" s="18" t="str">
        <f t="shared" si="98"/>
        <v>Sep</v>
      </c>
      <c r="W683" s="1">
        <f t="shared" si="101"/>
        <v>2016</v>
      </c>
      <c r="X683" s="1">
        <f t="shared" si="101"/>
        <v>2016</v>
      </c>
      <c r="Y683" s="1" t="str">
        <f t="shared" si="102"/>
        <v>1000 to 4999</v>
      </c>
    </row>
    <row r="684" spans="1:25" ht="40.5" x14ac:dyDescent="0.3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17">
        <f t="shared" si="99"/>
        <v>42808.515300925923</v>
      </c>
      <c r="L684" s="17">
        <f t="shared" si="99"/>
        <v>42778.556967592587</v>
      </c>
      <c r="M684" s="5" t="b">
        <v>0</v>
      </c>
      <c r="N684" s="5">
        <v>4</v>
      </c>
      <c r="O684" s="5" t="b">
        <v>0</v>
      </c>
      <c r="P684" s="5" t="s">
        <v>8273</v>
      </c>
      <c r="Q684" s="10">
        <f t="shared" si="94"/>
        <v>0.106</v>
      </c>
      <c r="R684" s="12">
        <f t="shared" si="95"/>
        <v>8.0000000000000002E-3</v>
      </c>
      <c r="S684" s="13" t="str">
        <f t="shared" si="100"/>
        <v>Technology</v>
      </c>
      <c r="T684" s="13" t="str">
        <f t="shared" si="96"/>
        <v>Wearables</v>
      </c>
      <c r="U684" s="18" t="str">
        <f t="shared" si="97"/>
        <v>Mar</v>
      </c>
      <c r="V684" s="18" t="str">
        <f t="shared" si="98"/>
        <v>Feb</v>
      </c>
      <c r="W684" s="1">
        <f t="shared" si="101"/>
        <v>2017</v>
      </c>
      <c r="X684" s="1">
        <f t="shared" si="101"/>
        <v>2017</v>
      </c>
      <c r="Y684" s="1" t="str">
        <f t="shared" si="102"/>
        <v>GREATER THAN 50000</v>
      </c>
    </row>
    <row r="685" spans="1:25" ht="40.5" x14ac:dyDescent="0.3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17">
        <f t="shared" si="99"/>
        <v>42674.691712962966</v>
      </c>
      <c r="L685" s="17">
        <f t="shared" si="99"/>
        <v>42634.691712962966</v>
      </c>
      <c r="M685" s="5" t="b">
        <v>0</v>
      </c>
      <c r="N685" s="5">
        <v>3</v>
      </c>
      <c r="O685" s="5" t="b">
        <v>0</v>
      </c>
      <c r="P685" s="5" t="s">
        <v>8273</v>
      </c>
      <c r="Q685" s="10">
        <f t="shared" si="94"/>
        <v>0.85142857142857142</v>
      </c>
      <c r="R685" s="12">
        <f t="shared" si="95"/>
        <v>8.5714285714285719E-3</v>
      </c>
      <c r="S685" s="13" t="str">
        <f t="shared" si="100"/>
        <v>Technology</v>
      </c>
      <c r="T685" s="13" t="str">
        <f t="shared" si="96"/>
        <v>Wearables</v>
      </c>
      <c r="U685" s="18" t="str">
        <f t="shared" si="97"/>
        <v>Oct</v>
      </c>
      <c r="V685" s="18" t="str">
        <f t="shared" si="98"/>
        <v>Sep</v>
      </c>
      <c r="W685" s="1">
        <f t="shared" si="101"/>
        <v>2016</v>
      </c>
      <c r="X685" s="1">
        <f t="shared" si="101"/>
        <v>2016</v>
      </c>
      <c r="Y685" s="1" t="str">
        <f t="shared" si="102"/>
        <v>35000 to 39999</v>
      </c>
    </row>
    <row r="686" spans="1:25" ht="40.5" x14ac:dyDescent="0.3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17">
        <f t="shared" si="99"/>
        <v>41844.916666666664</v>
      </c>
      <c r="L686" s="17">
        <f t="shared" si="99"/>
        <v>41809.26494212963</v>
      </c>
      <c r="M686" s="5" t="b">
        <v>0</v>
      </c>
      <c r="N686" s="5">
        <v>135</v>
      </c>
      <c r="O686" s="5" t="b">
        <v>0</v>
      </c>
      <c r="P686" s="5" t="s">
        <v>8273</v>
      </c>
      <c r="Q686" s="10">
        <f t="shared" si="94"/>
        <v>7.4837499999999997</v>
      </c>
      <c r="R686" s="12">
        <f t="shared" si="95"/>
        <v>4.2187500000000003E-2</v>
      </c>
      <c r="S686" s="13" t="str">
        <f t="shared" si="100"/>
        <v>Technology</v>
      </c>
      <c r="T686" s="13" t="str">
        <f t="shared" si="96"/>
        <v>Wearables</v>
      </c>
      <c r="U686" s="18" t="str">
        <f t="shared" si="97"/>
        <v>Jul</v>
      </c>
      <c r="V686" s="18" t="str">
        <f t="shared" si="98"/>
        <v>Jun</v>
      </c>
      <c r="W686" s="1">
        <f t="shared" si="101"/>
        <v>2014</v>
      </c>
      <c r="X686" s="1">
        <f t="shared" si="101"/>
        <v>2014</v>
      </c>
      <c r="Y686" s="1" t="str">
        <f t="shared" si="102"/>
        <v>GREATER THAN 50000</v>
      </c>
    </row>
    <row r="687" spans="1:25" ht="40.5" x14ac:dyDescent="0.3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17">
        <f t="shared" si="99"/>
        <v>42016.658240740733</v>
      </c>
      <c r="L687" s="17">
        <f t="shared" si="99"/>
        <v>41971.658240740733</v>
      </c>
      <c r="M687" s="5" t="b">
        <v>0</v>
      </c>
      <c r="N687" s="5">
        <v>10</v>
      </c>
      <c r="O687" s="5" t="b">
        <v>0</v>
      </c>
      <c r="P687" s="5" t="s">
        <v>8273</v>
      </c>
      <c r="Q687" s="10">
        <f t="shared" si="94"/>
        <v>27.65</v>
      </c>
      <c r="R687" s="12">
        <f t="shared" si="95"/>
        <v>0.5</v>
      </c>
      <c r="S687" s="13" t="str">
        <f t="shared" si="100"/>
        <v>Technology</v>
      </c>
      <c r="T687" s="13" t="str">
        <f t="shared" si="96"/>
        <v>Wearables</v>
      </c>
      <c r="U687" s="18" t="str">
        <f t="shared" si="97"/>
        <v>Jan</v>
      </c>
      <c r="V687" s="18" t="str">
        <f t="shared" si="98"/>
        <v>Nov</v>
      </c>
      <c r="W687" s="1">
        <f t="shared" si="101"/>
        <v>2015</v>
      </c>
      <c r="X687" s="1">
        <f t="shared" si="101"/>
        <v>2014</v>
      </c>
      <c r="Y687" s="1" t="str">
        <f t="shared" si="102"/>
        <v>1000 to 4999</v>
      </c>
    </row>
    <row r="688" spans="1:25" ht="40.5" x14ac:dyDescent="0.3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17">
        <f t="shared" si="99"/>
        <v>42219.464930555558</v>
      </c>
      <c r="L688" s="17">
        <f t="shared" si="99"/>
        <v>42189.464930555558</v>
      </c>
      <c r="M688" s="5" t="b">
        <v>0</v>
      </c>
      <c r="N688" s="5">
        <v>0</v>
      </c>
      <c r="O688" s="5" t="b">
        <v>0</v>
      </c>
      <c r="P688" s="5" t="s">
        <v>8273</v>
      </c>
      <c r="Q688" s="10">
        <f t="shared" si="94"/>
        <v>0</v>
      </c>
      <c r="R688" s="12">
        <f t="shared" si="95"/>
        <v>0</v>
      </c>
      <c r="S688" s="13" t="str">
        <f t="shared" si="100"/>
        <v>Technology</v>
      </c>
      <c r="T688" s="13" t="str">
        <f t="shared" si="96"/>
        <v>Wearables</v>
      </c>
      <c r="U688" s="18" t="str">
        <f t="shared" si="97"/>
        <v>Aug</v>
      </c>
      <c r="V688" s="18" t="str">
        <f t="shared" si="98"/>
        <v>Jul</v>
      </c>
      <c r="W688" s="1">
        <f t="shared" si="101"/>
        <v>2015</v>
      </c>
      <c r="X688" s="1">
        <f t="shared" si="101"/>
        <v>2015</v>
      </c>
      <c r="Y688" s="1" t="str">
        <f t="shared" si="102"/>
        <v>GREATER THAN 50000</v>
      </c>
    </row>
    <row r="689" spans="1:25" ht="40.5" x14ac:dyDescent="0.3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17">
        <f t="shared" si="99"/>
        <v>42771.542280092595</v>
      </c>
      <c r="L689" s="17">
        <f t="shared" si="99"/>
        <v>42711.542280092595</v>
      </c>
      <c r="M689" s="5" t="b">
        <v>0</v>
      </c>
      <c r="N689" s="5">
        <v>6</v>
      </c>
      <c r="O689" s="5" t="b">
        <v>0</v>
      </c>
      <c r="P689" s="5" t="s">
        <v>8273</v>
      </c>
      <c r="Q689" s="10">
        <f t="shared" si="94"/>
        <v>3.55</v>
      </c>
      <c r="R689" s="12">
        <f t="shared" si="95"/>
        <v>6.0000000000000001E-3</v>
      </c>
      <c r="S689" s="13" t="str">
        <f t="shared" si="100"/>
        <v>Technology</v>
      </c>
      <c r="T689" s="13" t="str">
        <f t="shared" si="96"/>
        <v>Wearables</v>
      </c>
      <c r="U689" s="18" t="str">
        <f t="shared" si="97"/>
        <v>Feb</v>
      </c>
      <c r="V689" s="18" t="str">
        <f t="shared" si="98"/>
        <v>Dec</v>
      </c>
      <c r="W689" s="1">
        <f t="shared" si="101"/>
        <v>2017</v>
      </c>
      <c r="X689" s="1">
        <f t="shared" si="101"/>
        <v>2016</v>
      </c>
      <c r="Y689" s="1" t="str">
        <f t="shared" si="102"/>
        <v>GREATER THAN 50000</v>
      </c>
    </row>
    <row r="690" spans="1:25" ht="40.5" x14ac:dyDescent="0.3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17">
        <f t="shared" si="99"/>
        <v>42291.896446759252</v>
      </c>
      <c r="L690" s="17">
        <f t="shared" si="99"/>
        <v>42261.896446759252</v>
      </c>
      <c r="M690" s="5" t="b">
        <v>0</v>
      </c>
      <c r="N690" s="5">
        <v>36</v>
      </c>
      <c r="O690" s="5" t="b">
        <v>0</v>
      </c>
      <c r="P690" s="5" t="s">
        <v>8273</v>
      </c>
      <c r="Q690" s="10">
        <f t="shared" si="94"/>
        <v>72.989999999999995</v>
      </c>
      <c r="R690" s="12">
        <f t="shared" si="95"/>
        <v>0.18</v>
      </c>
      <c r="S690" s="13" t="str">
        <f t="shared" si="100"/>
        <v>Technology</v>
      </c>
      <c r="T690" s="13" t="str">
        <f t="shared" si="96"/>
        <v>Wearables</v>
      </c>
      <c r="U690" s="18" t="str">
        <f t="shared" si="97"/>
        <v>Oct</v>
      </c>
      <c r="V690" s="18" t="str">
        <f t="shared" si="98"/>
        <v>Sep</v>
      </c>
      <c r="W690" s="1">
        <f t="shared" si="101"/>
        <v>2015</v>
      </c>
      <c r="X690" s="1">
        <f t="shared" si="101"/>
        <v>2015</v>
      </c>
      <c r="Y690" s="1" t="str">
        <f t="shared" si="102"/>
        <v>20000 to 24999</v>
      </c>
    </row>
    <row r="691" spans="1:25" ht="60.75" x14ac:dyDescent="0.3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17">
        <f t="shared" si="99"/>
        <v>42711.999305555553</v>
      </c>
      <c r="L691" s="17">
        <f t="shared" si="99"/>
        <v>42675.459456018514</v>
      </c>
      <c r="M691" s="5" t="b">
        <v>0</v>
      </c>
      <c r="N691" s="5">
        <v>336</v>
      </c>
      <c r="O691" s="5" t="b">
        <v>0</v>
      </c>
      <c r="P691" s="5" t="s">
        <v>8273</v>
      </c>
      <c r="Q691" s="10">
        <f t="shared" si="94"/>
        <v>57.64875</v>
      </c>
      <c r="R691" s="12">
        <f t="shared" si="95"/>
        <v>0.16800000000000001</v>
      </c>
      <c r="S691" s="13" t="str">
        <f t="shared" si="100"/>
        <v>Technology</v>
      </c>
      <c r="T691" s="13" t="str">
        <f t="shared" si="96"/>
        <v>Wearables</v>
      </c>
      <c r="U691" s="18" t="str">
        <f t="shared" si="97"/>
        <v>Dec</v>
      </c>
      <c r="V691" s="18" t="str">
        <f t="shared" si="98"/>
        <v>Nov</v>
      </c>
      <c r="W691" s="1">
        <f t="shared" si="101"/>
        <v>2016</v>
      </c>
      <c r="X691" s="1">
        <f t="shared" si="101"/>
        <v>2016</v>
      </c>
      <c r="Y691" s="1" t="str">
        <f t="shared" si="102"/>
        <v>GREATER THAN 50000</v>
      </c>
    </row>
    <row r="692" spans="1:25" ht="40.5" x14ac:dyDescent="0.3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17">
        <f t="shared" si="99"/>
        <v>42622.041666666664</v>
      </c>
      <c r="L692" s="17">
        <f t="shared" si="99"/>
        <v>42579.426400462959</v>
      </c>
      <c r="M692" s="5" t="b">
        <v>0</v>
      </c>
      <c r="N692" s="5">
        <v>34</v>
      </c>
      <c r="O692" s="5" t="b">
        <v>0</v>
      </c>
      <c r="P692" s="5" t="s">
        <v>8273</v>
      </c>
      <c r="Q692" s="10">
        <f t="shared" si="94"/>
        <v>12.34</v>
      </c>
      <c r="R692" s="12">
        <f t="shared" si="95"/>
        <v>0.17</v>
      </c>
      <c r="S692" s="13" t="str">
        <f t="shared" si="100"/>
        <v>Technology</v>
      </c>
      <c r="T692" s="13" t="str">
        <f t="shared" si="96"/>
        <v>Wearables</v>
      </c>
      <c r="U692" s="18" t="str">
        <f t="shared" si="97"/>
        <v>Sep</v>
      </c>
      <c r="V692" s="18" t="str">
        <f t="shared" si="98"/>
        <v>Jul</v>
      </c>
      <c r="W692" s="1">
        <f t="shared" si="101"/>
        <v>2016</v>
      </c>
      <c r="X692" s="1">
        <f t="shared" si="101"/>
        <v>2016</v>
      </c>
      <c r="Y692" s="1" t="str">
        <f t="shared" si="102"/>
        <v>20000 to 24999</v>
      </c>
    </row>
    <row r="693" spans="1:25" ht="40.5" x14ac:dyDescent="0.3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17">
        <f t="shared" si="99"/>
        <v>42185.819976851846</v>
      </c>
      <c r="L693" s="17">
        <f t="shared" si="99"/>
        <v>42157.819976851846</v>
      </c>
      <c r="M693" s="5" t="b">
        <v>0</v>
      </c>
      <c r="N693" s="5">
        <v>10</v>
      </c>
      <c r="O693" s="5" t="b">
        <v>0</v>
      </c>
      <c r="P693" s="5" t="s">
        <v>8273</v>
      </c>
      <c r="Q693" s="10">
        <f t="shared" si="94"/>
        <v>0.52</v>
      </c>
      <c r="R693" s="12">
        <f t="shared" si="95"/>
        <v>0.02</v>
      </c>
      <c r="S693" s="13" t="str">
        <f t="shared" si="100"/>
        <v>Technology</v>
      </c>
      <c r="T693" s="13" t="str">
        <f t="shared" si="96"/>
        <v>Wearables</v>
      </c>
      <c r="U693" s="18" t="str">
        <f t="shared" si="97"/>
        <v>Jun</v>
      </c>
      <c r="V693" s="18" t="str">
        <f t="shared" si="98"/>
        <v>Jun</v>
      </c>
      <c r="W693" s="1">
        <f t="shared" si="101"/>
        <v>2015</v>
      </c>
      <c r="X693" s="1">
        <f t="shared" si="101"/>
        <v>2015</v>
      </c>
      <c r="Y693" s="1" t="str">
        <f t="shared" si="102"/>
        <v>GREATER THAN 50000</v>
      </c>
    </row>
    <row r="694" spans="1:25" ht="40.5" x14ac:dyDescent="0.3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17">
        <f t="shared" si="99"/>
        <v>42726.167395833334</v>
      </c>
      <c r="L694" s="17">
        <f t="shared" si="99"/>
        <v>42696.167395833334</v>
      </c>
      <c r="M694" s="5" t="b">
        <v>0</v>
      </c>
      <c r="N694" s="5">
        <v>201</v>
      </c>
      <c r="O694" s="5" t="b">
        <v>0</v>
      </c>
      <c r="P694" s="5" t="s">
        <v>8273</v>
      </c>
      <c r="Q694" s="10">
        <f t="shared" si="94"/>
        <v>6.53</v>
      </c>
      <c r="R694" s="12">
        <f t="shared" si="95"/>
        <v>1.0049999999999999</v>
      </c>
      <c r="S694" s="13" t="str">
        <f t="shared" si="100"/>
        <v>Technology</v>
      </c>
      <c r="T694" s="13" t="str">
        <f t="shared" si="96"/>
        <v>Wearables</v>
      </c>
      <c r="U694" s="18" t="str">
        <f t="shared" si="97"/>
        <v>Dec</v>
      </c>
      <c r="V694" s="18" t="str">
        <f t="shared" si="98"/>
        <v>Nov</v>
      </c>
      <c r="W694" s="1">
        <f t="shared" si="101"/>
        <v>2016</v>
      </c>
      <c r="X694" s="1">
        <f t="shared" si="101"/>
        <v>2016</v>
      </c>
      <c r="Y694" s="1" t="str">
        <f t="shared" si="102"/>
        <v>20000 to 24999</v>
      </c>
    </row>
    <row r="695" spans="1:25" ht="40.5" x14ac:dyDescent="0.3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17">
        <f t="shared" si="99"/>
        <v>42124.599849537037</v>
      </c>
      <c r="L695" s="17">
        <f t="shared" si="99"/>
        <v>42094.599849537037</v>
      </c>
      <c r="M695" s="5" t="b">
        <v>0</v>
      </c>
      <c r="N695" s="5">
        <v>296</v>
      </c>
      <c r="O695" s="5" t="b">
        <v>0</v>
      </c>
      <c r="P695" s="5" t="s">
        <v>8273</v>
      </c>
      <c r="Q695" s="10">
        <f t="shared" si="94"/>
        <v>35.338000000000001</v>
      </c>
      <c r="R695" s="12">
        <f t="shared" si="95"/>
        <v>0.29599999999999999</v>
      </c>
      <c r="S695" s="13" t="str">
        <f t="shared" si="100"/>
        <v>Technology</v>
      </c>
      <c r="T695" s="13" t="str">
        <f t="shared" si="96"/>
        <v>Wearables</v>
      </c>
      <c r="U695" s="18" t="str">
        <f t="shared" si="97"/>
        <v>Apr</v>
      </c>
      <c r="V695" s="18" t="str">
        <f t="shared" si="98"/>
        <v>Mar</v>
      </c>
      <c r="W695" s="1">
        <f t="shared" si="101"/>
        <v>2015</v>
      </c>
      <c r="X695" s="1">
        <f t="shared" si="101"/>
        <v>2015</v>
      </c>
      <c r="Y695" s="1" t="str">
        <f t="shared" si="102"/>
        <v>GREATER THAN 50000</v>
      </c>
    </row>
    <row r="696" spans="1:25" ht="40.5" x14ac:dyDescent="0.3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17">
        <f t="shared" si="99"/>
        <v>42767.455543981479</v>
      </c>
      <c r="L696" s="17">
        <f t="shared" si="99"/>
        <v>42737.455543981479</v>
      </c>
      <c r="M696" s="5" t="b">
        <v>0</v>
      </c>
      <c r="N696" s="5">
        <v>7</v>
      </c>
      <c r="O696" s="5" t="b">
        <v>0</v>
      </c>
      <c r="P696" s="5" t="s">
        <v>8273</v>
      </c>
      <c r="Q696" s="10">
        <f t="shared" si="94"/>
        <v>0.39333333333333331</v>
      </c>
      <c r="R696" s="12">
        <f t="shared" si="95"/>
        <v>4.6666666666666671E-3</v>
      </c>
      <c r="S696" s="13" t="str">
        <f t="shared" si="100"/>
        <v>Technology</v>
      </c>
      <c r="T696" s="13" t="str">
        <f t="shared" si="96"/>
        <v>Wearables</v>
      </c>
      <c r="U696" s="18" t="str">
        <f t="shared" si="97"/>
        <v>Feb</v>
      </c>
      <c r="V696" s="18" t="str">
        <f t="shared" si="98"/>
        <v>Jan</v>
      </c>
      <c r="W696" s="1">
        <f t="shared" si="101"/>
        <v>2017</v>
      </c>
      <c r="X696" s="1">
        <f t="shared" si="101"/>
        <v>2017</v>
      </c>
      <c r="Y696" s="1" t="str">
        <f t="shared" si="102"/>
        <v>GREATER THAN 50000</v>
      </c>
    </row>
    <row r="697" spans="1:25" ht="40.5" x14ac:dyDescent="0.3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17">
        <f t="shared" si="99"/>
        <v>41943.312731481477</v>
      </c>
      <c r="L697" s="17">
        <f t="shared" si="99"/>
        <v>41913.312731481477</v>
      </c>
      <c r="M697" s="5" t="b">
        <v>0</v>
      </c>
      <c r="N697" s="5">
        <v>7</v>
      </c>
      <c r="O697" s="5" t="b">
        <v>0</v>
      </c>
      <c r="P697" s="5" t="s">
        <v>8273</v>
      </c>
      <c r="Q697" s="10">
        <f t="shared" si="94"/>
        <v>1.06</v>
      </c>
      <c r="R697" s="12">
        <f t="shared" si="95"/>
        <v>1.1666666666666667E-2</v>
      </c>
      <c r="S697" s="13" t="str">
        <f t="shared" si="100"/>
        <v>Technology</v>
      </c>
      <c r="T697" s="13" t="str">
        <f t="shared" si="96"/>
        <v>Wearables</v>
      </c>
      <c r="U697" s="18" t="str">
        <f t="shared" si="97"/>
        <v>Oct</v>
      </c>
      <c r="V697" s="18" t="str">
        <f t="shared" si="98"/>
        <v>Oct</v>
      </c>
      <c r="W697" s="1">
        <f t="shared" si="101"/>
        <v>2014</v>
      </c>
      <c r="X697" s="1">
        <f t="shared" si="101"/>
        <v>2014</v>
      </c>
      <c r="Y697" s="1" t="str">
        <f t="shared" si="102"/>
        <v>GREATER THAN 50000</v>
      </c>
    </row>
    <row r="698" spans="1:25" ht="40.5" x14ac:dyDescent="0.3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17">
        <f t="shared" si="99"/>
        <v>41845.718773148146</v>
      </c>
      <c r="L698" s="17">
        <f t="shared" si="99"/>
        <v>41815.718773148146</v>
      </c>
      <c r="M698" s="5" t="b">
        <v>0</v>
      </c>
      <c r="N698" s="5">
        <v>1</v>
      </c>
      <c r="O698" s="5" t="b">
        <v>0</v>
      </c>
      <c r="P698" s="5" t="s">
        <v>8273</v>
      </c>
      <c r="Q698" s="10">
        <f t="shared" si="94"/>
        <v>5.7142857142857147E-4</v>
      </c>
      <c r="R698" s="12">
        <f t="shared" si="95"/>
        <v>5.7142857142857147E-4</v>
      </c>
      <c r="S698" s="13" t="str">
        <f t="shared" si="100"/>
        <v>Technology</v>
      </c>
      <c r="T698" s="13" t="str">
        <f t="shared" si="96"/>
        <v>Wearables</v>
      </c>
      <c r="U698" s="18" t="str">
        <f t="shared" si="97"/>
        <v>Jul</v>
      </c>
      <c r="V698" s="18" t="str">
        <f t="shared" si="98"/>
        <v>Jun</v>
      </c>
      <c r="W698" s="1">
        <f t="shared" si="101"/>
        <v>2014</v>
      </c>
      <c r="X698" s="1">
        <f t="shared" si="101"/>
        <v>2014</v>
      </c>
      <c r="Y698" s="1" t="str">
        <f t="shared" si="102"/>
        <v>GREATER THAN 50000</v>
      </c>
    </row>
    <row r="699" spans="1:25" ht="60.75" x14ac:dyDescent="0.3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17">
        <f t="shared" si="99"/>
        <v>42403.314687500002</v>
      </c>
      <c r="L699" s="17">
        <f t="shared" si="99"/>
        <v>42388.314687500002</v>
      </c>
      <c r="M699" s="5" t="b">
        <v>0</v>
      </c>
      <c r="N699" s="5">
        <v>114</v>
      </c>
      <c r="O699" s="5" t="b">
        <v>0</v>
      </c>
      <c r="P699" s="5" t="s">
        <v>8273</v>
      </c>
      <c r="Q699" s="10">
        <f t="shared" si="94"/>
        <v>46.38</v>
      </c>
      <c r="R699" s="12">
        <f t="shared" si="95"/>
        <v>2.2799999999999998</v>
      </c>
      <c r="S699" s="13" t="str">
        <f t="shared" si="100"/>
        <v>Technology</v>
      </c>
      <c r="T699" s="13" t="str">
        <f t="shared" si="96"/>
        <v>Wearables</v>
      </c>
      <c r="U699" s="18" t="str">
        <f t="shared" si="97"/>
        <v>Feb</v>
      </c>
      <c r="V699" s="18" t="str">
        <f t="shared" si="98"/>
        <v>Jan</v>
      </c>
      <c r="W699" s="1">
        <f t="shared" si="101"/>
        <v>2016</v>
      </c>
      <c r="X699" s="1">
        <f t="shared" si="101"/>
        <v>2016</v>
      </c>
      <c r="Y699" s="1" t="str">
        <f t="shared" si="102"/>
        <v>5000 to 9999</v>
      </c>
    </row>
    <row r="700" spans="1:25" ht="40.5" x14ac:dyDescent="0.3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17">
        <f t="shared" si="99"/>
        <v>41899.875</v>
      </c>
      <c r="L700" s="17">
        <f t="shared" si="99"/>
        <v>41866.722743055558</v>
      </c>
      <c r="M700" s="5" t="b">
        <v>0</v>
      </c>
      <c r="N700" s="5">
        <v>29</v>
      </c>
      <c r="O700" s="5" t="b">
        <v>0</v>
      </c>
      <c r="P700" s="5" t="s">
        <v>8273</v>
      </c>
      <c r="Q700" s="10">
        <f t="shared" si="94"/>
        <v>15.39</v>
      </c>
      <c r="R700" s="12">
        <f t="shared" si="95"/>
        <v>2.9000000000000001E-2</v>
      </c>
      <c r="S700" s="13" t="str">
        <f t="shared" si="100"/>
        <v>Technology</v>
      </c>
      <c r="T700" s="13" t="str">
        <f t="shared" si="96"/>
        <v>Wearables</v>
      </c>
      <c r="U700" s="18" t="str">
        <f t="shared" si="97"/>
        <v>Sep</v>
      </c>
      <c r="V700" s="18" t="str">
        <f t="shared" si="98"/>
        <v>Aug</v>
      </c>
      <c r="W700" s="1">
        <f t="shared" si="101"/>
        <v>2014</v>
      </c>
      <c r="X700" s="1">
        <f t="shared" si="101"/>
        <v>2014</v>
      </c>
      <c r="Y700" s="1" t="str">
        <f t="shared" si="102"/>
        <v>GREATER THAN 50000</v>
      </c>
    </row>
    <row r="701" spans="1:25" ht="40.5" x14ac:dyDescent="0.3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17">
        <f t="shared" si="99"/>
        <v>41600.458333333328</v>
      </c>
      <c r="L701" s="17">
        <f t="shared" si="99"/>
        <v>41563.277175925927</v>
      </c>
      <c r="M701" s="5" t="b">
        <v>0</v>
      </c>
      <c r="N701" s="5">
        <v>890</v>
      </c>
      <c r="O701" s="5" t="b">
        <v>0</v>
      </c>
      <c r="P701" s="5" t="s">
        <v>8273</v>
      </c>
      <c r="Q701" s="10">
        <f t="shared" si="94"/>
        <v>82.422107692307691</v>
      </c>
      <c r="R701" s="12">
        <f t="shared" si="95"/>
        <v>0.68461538461538463</v>
      </c>
      <c r="S701" s="13" t="str">
        <f t="shared" si="100"/>
        <v>Technology</v>
      </c>
      <c r="T701" s="13" t="str">
        <f t="shared" si="96"/>
        <v>Wearables</v>
      </c>
      <c r="U701" s="18" t="str">
        <f t="shared" si="97"/>
        <v>Nov</v>
      </c>
      <c r="V701" s="18" t="str">
        <f t="shared" si="98"/>
        <v>Oct</v>
      </c>
      <c r="W701" s="1">
        <f t="shared" si="101"/>
        <v>2013</v>
      </c>
      <c r="X701" s="1">
        <f t="shared" si="101"/>
        <v>2013</v>
      </c>
      <c r="Y701" s="1" t="str">
        <f t="shared" si="102"/>
        <v>GREATER THAN 50000</v>
      </c>
    </row>
    <row r="702" spans="1:25" ht="60.75" x14ac:dyDescent="0.3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17">
        <f t="shared" si="99"/>
        <v>42745.480104166665</v>
      </c>
      <c r="L702" s="17">
        <f t="shared" si="99"/>
        <v>42715.480104166665</v>
      </c>
      <c r="M702" s="5" t="b">
        <v>0</v>
      </c>
      <c r="N702" s="5">
        <v>31</v>
      </c>
      <c r="O702" s="5" t="b">
        <v>0</v>
      </c>
      <c r="P702" s="5" t="s">
        <v>8273</v>
      </c>
      <c r="Q702" s="10">
        <f t="shared" si="94"/>
        <v>2.6866666666666665</v>
      </c>
      <c r="R702" s="12">
        <f t="shared" si="95"/>
        <v>0.20666666666666667</v>
      </c>
      <c r="S702" s="13" t="str">
        <f t="shared" si="100"/>
        <v>Technology</v>
      </c>
      <c r="T702" s="13" t="str">
        <f t="shared" si="96"/>
        <v>Wearables</v>
      </c>
      <c r="U702" s="18" t="str">
        <f t="shared" si="97"/>
        <v>Jan</v>
      </c>
      <c r="V702" s="18" t="str">
        <f t="shared" si="98"/>
        <v>Dec</v>
      </c>
      <c r="W702" s="1">
        <f t="shared" si="101"/>
        <v>2017</v>
      </c>
      <c r="X702" s="1">
        <f t="shared" si="101"/>
        <v>2016</v>
      </c>
      <c r="Y702" s="1" t="str">
        <f t="shared" si="102"/>
        <v>15000 to 19999</v>
      </c>
    </row>
    <row r="703" spans="1:25" ht="60.75" x14ac:dyDescent="0.3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17">
        <f t="shared" si="99"/>
        <v>41843.454629629625</v>
      </c>
      <c r="L703" s="17">
        <f t="shared" si="99"/>
        <v>41813.454629629625</v>
      </c>
      <c r="M703" s="5" t="b">
        <v>0</v>
      </c>
      <c r="N703" s="5">
        <v>21</v>
      </c>
      <c r="O703" s="5" t="b">
        <v>0</v>
      </c>
      <c r="P703" s="5" t="s">
        <v>8273</v>
      </c>
      <c r="Q703" s="10">
        <f t="shared" si="94"/>
        <v>26.6</v>
      </c>
      <c r="R703" s="12">
        <f t="shared" si="95"/>
        <v>9.1304347826086957E-2</v>
      </c>
      <c r="S703" s="13" t="str">
        <f t="shared" si="100"/>
        <v>Technology</v>
      </c>
      <c r="T703" s="13" t="str">
        <f t="shared" si="96"/>
        <v>Wearables</v>
      </c>
      <c r="U703" s="18" t="str">
        <f t="shared" si="97"/>
        <v>Jul</v>
      </c>
      <c r="V703" s="18" t="str">
        <f t="shared" si="98"/>
        <v>Jun</v>
      </c>
      <c r="W703" s="1">
        <f t="shared" si="101"/>
        <v>2014</v>
      </c>
      <c r="X703" s="1">
        <f t="shared" si="101"/>
        <v>2014</v>
      </c>
      <c r="Y703" s="1" t="str">
        <f t="shared" si="102"/>
        <v>20000 to 24999</v>
      </c>
    </row>
    <row r="704" spans="1:25" ht="60.75" x14ac:dyDescent="0.3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17">
        <f t="shared" si="99"/>
        <v>42698.560034722221</v>
      </c>
      <c r="L704" s="17">
        <f t="shared" si="99"/>
        <v>42668.518368055556</v>
      </c>
      <c r="M704" s="5" t="b">
        <v>0</v>
      </c>
      <c r="N704" s="5">
        <v>37</v>
      </c>
      <c r="O704" s="5" t="b">
        <v>0</v>
      </c>
      <c r="P704" s="5" t="s">
        <v>8273</v>
      </c>
      <c r="Q704" s="10">
        <f t="shared" si="94"/>
        <v>30.813400000000001</v>
      </c>
      <c r="R704" s="12">
        <f t="shared" si="95"/>
        <v>0.24666666666666667</v>
      </c>
      <c r="S704" s="13" t="str">
        <f t="shared" si="100"/>
        <v>Technology</v>
      </c>
      <c r="T704" s="13" t="str">
        <f t="shared" si="96"/>
        <v>Wearables</v>
      </c>
      <c r="U704" s="18" t="str">
        <f t="shared" si="97"/>
        <v>Nov</v>
      </c>
      <c r="V704" s="18" t="str">
        <f t="shared" si="98"/>
        <v>Oct</v>
      </c>
      <c r="W704" s="1">
        <f t="shared" si="101"/>
        <v>2016</v>
      </c>
      <c r="X704" s="1">
        <f t="shared" si="101"/>
        <v>2016</v>
      </c>
      <c r="Y704" s="1" t="str">
        <f t="shared" si="102"/>
        <v>15000 to 19999</v>
      </c>
    </row>
    <row r="705" spans="1:25" ht="60.75" x14ac:dyDescent="0.3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17">
        <f t="shared" si="99"/>
        <v>42766.772222222215</v>
      </c>
      <c r="L705" s="17">
        <f t="shared" si="99"/>
        <v>42711.742465277777</v>
      </c>
      <c r="M705" s="5" t="b">
        <v>0</v>
      </c>
      <c r="N705" s="5">
        <v>7</v>
      </c>
      <c r="O705" s="5" t="b">
        <v>0</v>
      </c>
      <c r="P705" s="5" t="s">
        <v>8273</v>
      </c>
      <c r="Q705" s="10">
        <f t="shared" si="94"/>
        <v>5.58</v>
      </c>
      <c r="R705" s="12">
        <f t="shared" si="95"/>
        <v>4.6666666666666669E-2</v>
      </c>
      <c r="S705" s="13" t="str">
        <f t="shared" si="100"/>
        <v>Technology</v>
      </c>
      <c r="T705" s="13" t="str">
        <f t="shared" si="96"/>
        <v>Wearables</v>
      </c>
      <c r="U705" s="18" t="str">
        <f t="shared" si="97"/>
        <v>Jan</v>
      </c>
      <c r="V705" s="18" t="str">
        <f t="shared" si="98"/>
        <v>Dec</v>
      </c>
      <c r="W705" s="1">
        <f t="shared" si="101"/>
        <v>2017</v>
      </c>
      <c r="X705" s="1">
        <f t="shared" si="101"/>
        <v>2016</v>
      </c>
      <c r="Y705" s="1" t="str">
        <f t="shared" si="102"/>
        <v>15000 to 19999</v>
      </c>
    </row>
    <row r="706" spans="1:25" ht="40.5" x14ac:dyDescent="0.3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17">
        <f t="shared" si="99"/>
        <v>42785.984583333331</v>
      </c>
      <c r="L706" s="17">
        <f t="shared" si="99"/>
        <v>42725.984583333331</v>
      </c>
      <c r="M706" s="5" t="b">
        <v>0</v>
      </c>
      <c r="N706" s="5">
        <v>4</v>
      </c>
      <c r="O706" s="5" t="b">
        <v>0</v>
      </c>
      <c r="P706" s="5" t="s">
        <v>8273</v>
      </c>
      <c r="Q706" s="10">
        <f t="shared" ref="Q706:Q769" si="103">100*E706/D706</f>
        <v>0.87454545454545451</v>
      </c>
      <c r="R706" s="12">
        <f t="shared" ref="R706:R769" si="104">100*N706/D706</f>
        <v>7.2727272727272727E-3</v>
      </c>
      <c r="S706" s="13" t="str">
        <f t="shared" si="100"/>
        <v>Technology</v>
      </c>
      <c r="T706" s="13" t="str">
        <f t="shared" ref="T706:T769" si="105">IF(ISNUMBER(SEARCH("television",P706)),"Video/Televison",IF(ISNUMBER(SEARCH("documentary",P706)),"Video/Documentary",IF(ISNUMBER(SEARCH("drama",P706)),"Video/Drama",IF(ISNUMBER(SEARCH("science",P706)),"Video/Science Fiction",IF(ISNUMBER(SEARCH("shorts",P706)),"Video/Shorts",IF(ISNUMBER(SEARCH("Trucks",P706)),"Food Trucks",IF(ISNUMBER(SEARCH("restaurants",P706)),"Restaurants",IF(ISNUMBER(SEARCH("small",P706)),"Small Batch",IF(ISNUMBER(SEARCH("mobile",P706)),"Mobile Games",IF(ISNUMBER(SEARCH("tabletop",P706)),"Tabletop Games",IF(ISNUMBER(SEARCH("video",P706)),"Video Games",IF(ISNUMBER(SEARCH("audio",P706)),"Audio",IF(ISNUMBER(SEARCH("classical",P706)),"Classical",IF(ISNUMBER(SEARCH("electric",P706)),"Electric Music",IF(ISNUMBER(SEARCH("faith",P706)),"Faith",IF(ISNUMBER(SEARCH("indie",P706)),"Indie Music",IF(ISNUMBER(SEARCH("jazz",P706)),"Jazz",IF(ISNUMBER(SEARCH("metal",P706)),"Metal",IF(ISNUMBER(SEARCH("pop",P706)),"Pop",IF(ISNUMBER(SEARCH("world",P706)),"World Music",IF(ISNUMBER(SEARCH("plays",P706)),"Plays",IF(ISNUMBER(SEARCH("spaces",P706)),"Spaces",IF(ISNUMBER(SEARCH("marker",P706)),"Markerpaces",IF(ISNUMBER(SEARCH("exploration",P706)),"Space Exploration",IF(ISNUMBER(SEARCH("wearables",P706)),"Wearables",IF(ISNUMBER(SEARCH("web",P706)),"Web",IF(ISNUMBER(SEARCH("hardware",P706)),"Hardware",IF(ISNUMBER(SEARCH("nature",P706)),"Nature",IF(ISNUMBER(SEARCH("people",P706)),"People",IF(ISNUMBER(SEARCH("photobooks",P706)),"Photobooks",IF(ISNUMBER(SEARCH("places",P706)),"Places",IF(ISNUMBER(SEARCH("nonfiction",P706)),"Nonfiction",IF(ISNUMBER(SEARCH("fiction",P706)),"fiction",IF(ISNUMBER(SEARCH("radio",P706)),"Radio &amp; Podcast",IF(ISNUMBER(SEARCH("translation",P706)),"Translation",IF(ISNUMBER(SEARCH("musical",P706)),"Musical",IF(ISNUMBER(SEARCH("rock",P706)),"Rock",IF(ISNUMBER(SEARCH("books",P706)),"Books",IF(ISNUMBER(SEARCH("music/electronic",P706)),"Electronic Music",IF(ISNUMBER(SEARCH("gadgets",P706)),"Gadgets"))))))))))))))))))))))))))))))))))))))))</f>
        <v>Wearables</v>
      </c>
      <c r="U706" s="18" t="str">
        <f t="shared" ref="U706:U769" si="106">TEXT((I706/86400)+25569+(-5/24), "mmm")</f>
        <v>Feb</v>
      </c>
      <c r="V706" s="18" t="str">
        <f t="shared" ref="V706:V769" si="107">TEXT((J706/86400)+25569+(-5/24), "mmm")</f>
        <v>Dec</v>
      </c>
      <c r="W706" s="1">
        <f t="shared" si="101"/>
        <v>2017</v>
      </c>
      <c r="X706" s="1">
        <f t="shared" si="101"/>
        <v>2016</v>
      </c>
      <c r="Y706" s="1" t="str">
        <f t="shared" si="102"/>
        <v>GREATER THAN 50000</v>
      </c>
    </row>
    <row r="707" spans="1:25" x14ac:dyDescent="0.3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17">
        <f t="shared" ref="K707:L770" si="108">(I707/86400)+25569+(-5/24)</f>
        <v>42756.283310185179</v>
      </c>
      <c r="L707" s="17">
        <f t="shared" si="108"/>
        <v>42726.283310185179</v>
      </c>
      <c r="M707" s="5" t="b">
        <v>0</v>
      </c>
      <c r="N707" s="5">
        <v>5</v>
      </c>
      <c r="O707" s="5" t="b">
        <v>0</v>
      </c>
      <c r="P707" s="5" t="s">
        <v>8273</v>
      </c>
      <c r="Q707" s="10">
        <f t="shared" si="103"/>
        <v>0.97699999999999998</v>
      </c>
      <c r="R707" s="12">
        <f t="shared" si="104"/>
        <v>5.0000000000000001E-3</v>
      </c>
      <c r="S707" s="13" t="str">
        <f t="shared" ref="S707:S770" si="109">IF(ISNUMBER(SEARCH("film",P707)),"Film",IF(ISNUMBER(SEARCH("theater",P707)),"Theater",IF(ISNUMBER(SEARCH("music",P707)),"Music",IF(ISNUMBER(SEARCH("technology",P707)),"Technology",IF(ISNUMBER(SEARCH("journalism",P707)),"Journalism",IF(ISNUMBER(SEARCH("games",P707)),"Games",IF(ISNUMBER(SEARCH("food",P707)),"Food",IF(ISNUMBER(SEARCH("photography",P707)),"Photography",IF(ISNUMBER(SEARCH("publishing",P707)),"Publishing")))))))))</f>
        <v>Technology</v>
      </c>
      <c r="T707" s="13" t="str">
        <f t="shared" si="105"/>
        <v>Wearables</v>
      </c>
      <c r="U707" s="18" t="str">
        <f t="shared" si="106"/>
        <v>Jan</v>
      </c>
      <c r="V707" s="18" t="str">
        <f t="shared" si="107"/>
        <v>Dec</v>
      </c>
      <c r="W707" s="1">
        <f t="shared" ref="W707:X770" si="110">YEAR(K707)</f>
        <v>2017</v>
      </c>
      <c r="X707" s="1">
        <f t="shared" si="110"/>
        <v>2016</v>
      </c>
      <c r="Y707" s="1" t="str">
        <f t="shared" ref="Y707:Y770" si="111">IF(D707&lt;1000,"Less than 1000", IF(AND(D707&gt;=1000,D707&lt;5000),"1000 to 4999",IF(AND(D707&gt;=5000,D707&lt;10000),"5000 to 9999",IF(AND(D707&gt;=10000,D707&lt;15000),"10000 to 14999",IF(AND(D707&gt;=15000,D707&lt;20000),"15000 to 19999",IF(AND(D707&gt;=20000,D707&lt;25000),"20000 to 24999",IF(AND(D707&gt;=25000,D707&lt;30000),"25000 to 29999",IF(AND(D707&gt;=30000,D707&lt;35000),"30000 to 34999",IF(AND(D707&gt;=35000,D707&lt;40000),"35000 to 39999",IF(AND(D707&gt;=40000,D707&lt;45000),"40000 to 44999",IF(AND(D707&gt;=45000,D707&lt;50000),"45000 to 49999",IF(D707&gt;=50000,"GREATER THAN 50000"))))))))))))</f>
        <v>GREATER THAN 50000</v>
      </c>
    </row>
    <row r="708" spans="1:25" ht="40.5" x14ac:dyDescent="0.3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17">
        <f t="shared" si="108"/>
        <v>42718.568749999999</v>
      </c>
      <c r="L708" s="17">
        <f t="shared" si="108"/>
        <v>42676.786840277775</v>
      </c>
      <c r="M708" s="5" t="b">
        <v>0</v>
      </c>
      <c r="N708" s="5">
        <v>0</v>
      </c>
      <c r="O708" s="5" t="b">
        <v>0</v>
      </c>
      <c r="P708" s="5" t="s">
        <v>8273</v>
      </c>
      <c r="Q708" s="10">
        <f t="shared" si="103"/>
        <v>0</v>
      </c>
      <c r="R708" s="12">
        <f t="shared" si="104"/>
        <v>0</v>
      </c>
      <c r="S708" s="13" t="str">
        <f t="shared" si="109"/>
        <v>Technology</v>
      </c>
      <c r="T708" s="13" t="str">
        <f t="shared" si="105"/>
        <v>Wearables</v>
      </c>
      <c r="U708" s="18" t="str">
        <f t="shared" si="106"/>
        <v>Dec</v>
      </c>
      <c r="V708" s="18" t="str">
        <f t="shared" si="107"/>
        <v>Nov</v>
      </c>
      <c r="W708" s="1">
        <f t="shared" si="110"/>
        <v>2016</v>
      </c>
      <c r="X708" s="1">
        <f t="shared" si="110"/>
        <v>2016</v>
      </c>
      <c r="Y708" s="1" t="str">
        <f t="shared" si="111"/>
        <v>GREATER THAN 50000</v>
      </c>
    </row>
    <row r="709" spans="1:25" ht="40.5" x14ac:dyDescent="0.3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17">
        <f t="shared" si="108"/>
        <v>42736.45517361111</v>
      </c>
      <c r="L709" s="17">
        <f t="shared" si="108"/>
        <v>42696.45517361111</v>
      </c>
      <c r="M709" s="5" t="b">
        <v>0</v>
      </c>
      <c r="N709" s="5">
        <v>456</v>
      </c>
      <c r="O709" s="5" t="b">
        <v>0</v>
      </c>
      <c r="P709" s="5" t="s">
        <v>8273</v>
      </c>
      <c r="Q709" s="10">
        <f t="shared" si="103"/>
        <v>78.927352941176466</v>
      </c>
      <c r="R709" s="12">
        <f t="shared" si="104"/>
        <v>0.6705882352941176</v>
      </c>
      <c r="S709" s="13" t="str">
        <f t="shared" si="109"/>
        <v>Technology</v>
      </c>
      <c r="T709" s="13" t="str">
        <f t="shared" si="105"/>
        <v>Wearables</v>
      </c>
      <c r="U709" s="18" t="str">
        <f t="shared" si="106"/>
        <v>Jan</v>
      </c>
      <c r="V709" s="18" t="str">
        <f t="shared" si="107"/>
        <v>Nov</v>
      </c>
      <c r="W709" s="1">
        <f t="shared" si="110"/>
        <v>2017</v>
      </c>
      <c r="X709" s="1">
        <f t="shared" si="110"/>
        <v>2016</v>
      </c>
      <c r="Y709" s="1" t="str">
        <f t="shared" si="111"/>
        <v>GREATER THAN 50000</v>
      </c>
    </row>
    <row r="710" spans="1:25" ht="40.5" x14ac:dyDescent="0.3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17">
        <f t="shared" si="108"/>
        <v>41895.372685185182</v>
      </c>
      <c r="L710" s="17">
        <f t="shared" si="108"/>
        <v>41835.372685185182</v>
      </c>
      <c r="M710" s="5" t="b">
        <v>0</v>
      </c>
      <c r="N710" s="5">
        <v>369</v>
      </c>
      <c r="O710" s="5" t="b">
        <v>0</v>
      </c>
      <c r="P710" s="5" t="s">
        <v>8273</v>
      </c>
      <c r="Q710" s="10">
        <f t="shared" si="103"/>
        <v>22.092500000000001</v>
      </c>
      <c r="R710" s="12">
        <f t="shared" si="104"/>
        <v>0.92249999999999999</v>
      </c>
      <c r="S710" s="13" t="str">
        <f t="shared" si="109"/>
        <v>Technology</v>
      </c>
      <c r="T710" s="13" t="str">
        <f t="shared" si="105"/>
        <v>Wearables</v>
      </c>
      <c r="U710" s="18" t="str">
        <f t="shared" si="106"/>
        <v>Sep</v>
      </c>
      <c r="V710" s="18" t="str">
        <f t="shared" si="107"/>
        <v>Jul</v>
      </c>
      <c r="W710" s="1">
        <f t="shared" si="110"/>
        <v>2014</v>
      </c>
      <c r="X710" s="1">
        <f t="shared" si="110"/>
        <v>2014</v>
      </c>
      <c r="Y710" s="1" t="str">
        <f t="shared" si="111"/>
        <v>40000 to 44999</v>
      </c>
    </row>
    <row r="711" spans="1:25" ht="40.5" x14ac:dyDescent="0.3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17">
        <f t="shared" si="108"/>
        <v>41977.832858796297</v>
      </c>
      <c r="L711" s="17">
        <f t="shared" si="108"/>
        <v>41947.832858796297</v>
      </c>
      <c r="M711" s="5" t="b">
        <v>0</v>
      </c>
      <c r="N711" s="5">
        <v>2</v>
      </c>
      <c r="O711" s="5" t="b">
        <v>0</v>
      </c>
      <c r="P711" s="5" t="s">
        <v>8273</v>
      </c>
      <c r="Q711" s="10">
        <f t="shared" si="103"/>
        <v>0.40666666666666668</v>
      </c>
      <c r="R711" s="12">
        <f t="shared" si="104"/>
        <v>1.3333333333333334E-2</v>
      </c>
      <c r="S711" s="13" t="str">
        <f t="shared" si="109"/>
        <v>Technology</v>
      </c>
      <c r="T711" s="13" t="str">
        <f t="shared" si="105"/>
        <v>Wearables</v>
      </c>
      <c r="U711" s="18" t="str">
        <f t="shared" si="106"/>
        <v>Dec</v>
      </c>
      <c r="V711" s="18" t="str">
        <f t="shared" si="107"/>
        <v>Nov</v>
      </c>
      <c r="W711" s="1">
        <f t="shared" si="110"/>
        <v>2014</v>
      </c>
      <c r="X711" s="1">
        <f t="shared" si="110"/>
        <v>2014</v>
      </c>
      <c r="Y711" s="1" t="str">
        <f t="shared" si="111"/>
        <v>15000 to 19999</v>
      </c>
    </row>
    <row r="712" spans="1:25" ht="40.5" x14ac:dyDescent="0.3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17">
        <f t="shared" si="108"/>
        <v>41870.822222222218</v>
      </c>
      <c r="L712" s="17">
        <f t="shared" si="108"/>
        <v>41837.776643518519</v>
      </c>
      <c r="M712" s="5" t="b">
        <v>0</v>
      </c>
      <c r="N712" s="5">
        <v>0</v>
      </c>
      <c r="O712" s="5" t="b">
        <v>0</v>
      </c>
      <c r="P712" s="5" t="s">
        <v>8273</v>
      </c>
      <c r="Q712" s="10">
        <f t="shared" si="103"/>
        <v>0</v>
      </c>
      <c r="R712" s="12">
        <f t="shared" si="104"/>
        <v>0</v>
      </c>
      <c r="S712" s="13" t="str">
        <f t="shared" si="109"/>
        <v>Technology</v>
      </c>
      <c r="T712" s="13" t="str">
        <f t="shared" si="105"/>
        <v>Wearables</v>
      </c>
      <c r="U712" s="18" t="str">
        <f t="shared" si="106"/>
        <v>Aug</v>
      </c>
      <c r="V712" s="18" t="str">
        <f t="shared" si="107"/>
        <v>Jul</v>
      </c>
      <c r="W712" s="1">
        <f t="shared" si="110"/>
        <v>2014</v>
      </c>
      <c r="X712" s="1">
        <f t="shared" si="110"/>
        <v>2014</v>
      </c>
      <c r="Y712" s="1" t="str">
        <f t="shared" si="111"/>
        <v>1000 to 4999</v>
      </c>
    </row>
    <row r="713" spans="1:25" ht="40.5" x14ac:dyDescent="0.3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17">
        <f t="shared" si="108"/>
        <v>42718.292453703696</v>
      </c>
      <c r="L713" s="17">
        <f t="shared" si="108"/>
        <v>42678.250787037039</v>
      </c>
      <c r="M713" s="5" t="b">
        <v>0</v>
      </c>
      <c r="N713" s="5">
        <v>338</v>
      </c>
      <c r="O713" s="5" t="b">
        <v>0</v>
      </c>
      <c r="P713" s="5" t="s">
        <v>8273</v>
      </c>
      <c r="Q713" s="10">
        <f t="shared" si="103"/>
        <v>33.790999999999997</v>
      </c>
      <c r="R713" s="12">
        <f t="shared" si="104"/>
        <v>0.33800000000000002</v>
      </c>
      <c r="S713" s="13" t="str">
        <f t="shared" si="109"/>
        <v>Technology</v>
      </c>
      <c r="T713" s="13" t="str">
        <f t="shared" si="105"/>
        <v>Wearables</v>
      </c>
      <c r="U713" s="18" t="str">
        <f t="shared" si="106"/>
        <v>Dec</v>
      </c>
      <c r="V713" s="18" t="str">
        <f t="shared" si="107"/>
        <v>Nov</v>
      </c>
      <c r="W713" s="1">
        <f t="shared" si="110"/>
        <v>2016</v>
      </c>
      <c r="X713" s="1">
        <f t="shared" si="110"/>
        <v>2016</v>
      </c>
      <c r="Y713" s="1" t="str">
        <f t="shared" si="111"/>
        <v>GREATER THAN 50000</v>
      </c>
    </row>
    <row r="714" spans="1:25" ht="60.75" x14ac:dyDescent="0.3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17">
        <f t="shared" si="108"/>
        <v>42414.472592592589</v>
      </c>
      <c r="L714" s="17">
        <f t="shared" si="108"/>
        <v>42384.472592592589</v>
      </c>
      <c r="M714" s="5" t="b">
        <v>0</v>
      </c>
      <c r="N714" s="5">
        <v>4</v>
      </c>
      <c r="O714" s="5" t="b">
        <v>0</v>
      </c>
      <c r="P714" s="5" t="s">
        <v>8273</v>
      </c>
      <c r="Q714" s="10">
        <f t="shared" si="103"/>
        <v>0.21649484536082475</v>
      </c>
      <c r="R714" s="12">
        <f t="shared" si="104"/>
        <v>8.2474226804123713E-3</v>
      </c>
      <c r="S714" s="13" t="str">
        <f t="shared" si="109"/>
        <v>Technology</v>
      </c>
      <c r="T714" s="13" t="str">
        <f t="shared" si="105"/>
        <v>Wearables</v>
      </c>
      <c r="U714" s="18" t="str">
        <f t="shared" si="106"/>
        <v>Feb</v>
      </c>
      <c r="V714" s="18" t="str">
        <f t="shared" si="107"/>
        <v>Jan</v>
      </c>
      <c r="W714" s="1">
        <f t="shared" si="110"/>
        <v>2016</v>
      </c>
      <c r="X714" s="1">
        <f t="shared" si="110"/>
        <v>2016</v>
      </c>
      <c r="Y714" s="1" t="str">
        <f t="shared" si="111"/>
        <v>45000 to 49999</v>
      </c>
    </row>
    <row r="715" spans="1:25" ht="40.5" x14ac:dyDescent="0.3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17">
        <f t="shared" si="108"/>
        <v>42526.320972222216</v>
      </c>
      <c r="L715" s="17">
        <f t="shared" si="108"/>
        <v>42496.320972222216</v>
      </c>
      <c r="M715" s="5" t="b">
        <v>0</v>
      </c>
      <c r="N715" s="5">
        <v>1</v>
      </c>
      <c r="O715" s="5" t="b">
        <v>0</v>
      </c>
      <c r="P715" s="5" t="s">
        <v>8273</v>
      </c>
      <c r="Q715" s="10">
        <f t="shared" si="103"/>
        <v>0.79600000000000004</v>
      </c>
      <c r="R715" s="12">
        <f t="shared" si="104"/>
        <v>4.0000000000000001E-3</v>
      </c>
      <c r="S715" s="13" t="str">
        <f t="shared" si="109"/>
        <v>Technology</v>
      </c>
      <c r="T715" s="13" t="str">
        <f t="shared" si="105"/>
        <v>Wearables</v>
      </c>
      <c r="U715" s="18" t="str">
        <f t="shared" si="106"/>
        <v>Jun</v>
      </c>
      <c r="V715" s="18" t="str">
        <f t="shared" si="107"/>
        <v>May</v>
      </c>
      <c r="W715" s="1">
        <f t="shared" si="110"/>
        <v>2016</v>
      </c>
      <c r="X715" s="1">
        <f t="shared" si="110"/>
        <v>2016</v>
      </c>
      <c r="Y715" s="1" t="str">
        <f t="shared" si="111"/>
        <v>25000 to 29999</v>
      </c>
    </row>
    <row r="716" spans="1:25" ht="40.5" x14ac:dyDescent="0.3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17">
        <f t="shared" si="108"/>
        <v>42794.579652777778</v>
      </c>
      <c r="L716" s="17">
        <f t="shared" si="108"/>
        <v>42734.579652777778</v>
      </c>
      <c r="M716" s="5" t="b">
        <v>0</v>
      </c>
      <c r="N716" s="5">
        <v>28</v>
      </c>
      <c r="O716" s="5" t="b">
        <v>0</v>
      </c>
      <c r="P716" s="5" t="s">
        <v>8273</v>
      </c>
      <c r="Q716" s="10">
        <f t="shared" si="103"/>
        <v>14.993333333333334</v>
      </c>
      <c r="R716" s="12">
        <f t="shared" si="104"/>
        <v>0.18666666666666668</v>
      </c>
      <c r="S716" s="13" t="str">
        <f t="shared" si="109"/>
        <v>Technology</v>
      </c>
      <c r="T716" s="13" t="str">
        <f t="shared" si="105"/>
        <v>Wearables</v>
      </c>
      <c r="U716" s="18" t="str">
        <f t="shared" si="106"/>
        <v>Feb</v>
      </c>
      <c r="V716" s="18" t="str">
        <f t="shared" si="107"/>
        <v>Dec</v>
      </c>
      <c r="W716" s="1">
        <f t="shared" si="110"/>
        <v>2017</v>
      </c>
      <c r="X716" s="1">
        <f t="shared" si="110"/>
        <v>2016</v>
      </c>
      <c r="Y716" s="1" t="str">
        <f t="shared" si="111"/>
        <v>15000 to 19999</v>
      </c>
    </row>
    <row r="717" spans="1:25" ht="40.5" x14ac:dyDescent="0.3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17">
        <f t="shared" si="108"/>
        <v>42312.924074074072</v>
      </c>
      <c r="L717" s="17">
        <f t="shared" si="108"/>
        <v>42272.8824074074</v>
      </c>
      <c r="M717" s="5" t="b">
        <v>0</v>
      </c>
      <c r="N717" s="5">
        <v>12</v>
      </c>
      <c r="O717" s="5" t="b">
        <v>0</v>
      </c>
      <c r="P717" s="5" t="s">
        <v>8273</v>
      </c>
      <c r="Q717" s="10">
        <f t="shared" si="103"/>
        <v>5.0509090909090908</v>
      </c>
      <c r="R717" s="12">
        <f t="shared" si="104"/>
        <v>4.363636363636364E-2</v>
      </c>
      <c r="S717" s="13" t="str">
        <f t="shared" si="109"/>
        <v>Technology</v>
      </c>
      <c r="T717" s="13" t="str">
        <f t="shared" si="105"/>
        <v>Wearables</v>
      </c>
      <c r="U717" s="18" t="str">
        <f t="shared" si="106"/>
        <v>Nov</v>
      </c>
      <c r="V717" s="18" t="str">
        <f t="shared" si="107"/>
        <v>Sep</v>
      </c>
      <c r="W717" s="1">
        <f t="shared" si="110"/>
        <v>2015</v>
      </c>
      <c r="X717" s="1">
        <f t="shared" si="110"/>
        <v>2015</v>
      </c>
      <c r="Y717" s="1" t="str">
        <f t="shared" si="111"/>
        <v>25000 to 29999</v>
      </c>
    </row>
    <row r="718" spans="1:25" ht="40.5" x14ac:dyDescent="0.3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17">
        <f t="shared" si="108"/>
        <v>41973.791666666664</v>
      </c>
      <c r="L718" s="17">
        <f t="shared" si="108"/>
        <v>41940.450312499997</v>
      </c>
      <c r="M718" s="5" t="b">
        <v>0</v>
      </c>
      <c r="N718" s="5">
        <v>16</v>
      </c>
      <c r="O718" s="5" t="b">
        <v>0</v>
      </c>
      <c r="P718" s="5" t="s">
        <v>8273</v>
      </c>
      <c r="Q718" s="10">
        <f t="shared" si="103"/>
        <v>10.214285714285714</v>
      </c>
      <c r="R718" s="12">
        <f t="shared" si="104"/>
        <v>0.22857142857142856</v>
      </c>
      <c r="S718" s="13" t="str">
        <f t="shared" si="109"/>
        <v>Technology</v>
      </c>
      <c r="T718" s="13" t="str">
        <f t="shared" si="105"/>
        <v>Wearables</v>
      </c>
      <c r="U718" s="18" t="str">
        <f t="shared" si="106"/>
        <v>Nov</v>
      </c>
      <c r="V718" s="18" t="str">
        <f t="shared" si="107"/>
        <v>Oct</v>
      </c>
      <c r="W718" s="1">
        <f t="shared" si="110"/>
        <v>2014</v>
      </c>
      <c r="X718" s="1">
        <f t="shared" si="110"/>
        <v>2014</v>
      </c>
      <c r="Y718" s="1" t="str">
        <f t="shared" si="111"/>
        <v>5000 to 9999</v>
      </c>
    </row>
    <row r="719" spans="1:25" x14ac:dyDescent="0.3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17">
        <f t="shared" si="108"/>
        <v>41887.645856481475</v>
      </c>
      <c r="L719" s="17">
        <f t="shared" si="108"/>
        <v>41857.645856481475</v>
      </c>
      <c r="M719" s="5" t="b">
        <v>0</v>
      </c>
      <c r="N719" s="5">
        <v>4</v>
      </c>
      <c r="O719" s="5" t="b">
        <v>0</v>
      </c>
      <c r="P719" s="5" t="s">
        <v>8273</v>
      </c>
      <c r="Q719" s="10">
        <f t="shared" si="103"/>
        <v>0.30499999999999999</v>
      </c>
      <c r="R719" s="12">
        <f t="shared" si="104"/>
        <v>4.0000000000000001E-3</v>
      </c>
      <c r="S719" s="13" t="str">
        <f t="shared" si="109"/>
        <v>Technology</v>
      </c>
      <c r="T719" s="13" t="str">
        <f t="shared" si="105"/>
        <v>Wearables</v>
      </c>
      <c r="U719" s="18" t="str">
        <f t="shared" si="106"/>
        <v>Sep</v>
      </c>
      <c r="V719" s="18" t="str">
        <f t="shared" si="107"/>
        <v>Aug</v>
      </c>
      <c r="W719" s="1">
        <f t="shared" si="110"/>
        <v>2014</v>
      </c>
      <c r="X719" s="1">
        <f t="shared" si="110"/>
        <v>2014</v>
      </c>
      <c r="Y719" s="1" t="str">
        <f t="shared" si="111"/>
        <v>GREATER THAN 50000</v>
      </c>
    </row>
    <row r="720" spans="1:25" ht="40.5" x14ac:dyDescent="0.3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17">
        <f t="shared" si="108"/>
        <v>42784.040972222218</v>
      </c>
      <c r="L720" s="17">
        <f t="shared" si="108"/>
        <v>42752.637118055551</v>
      </c>
      <c r="M720" s="5" t="b">
        <v>0</v>
      </c>
      <c r="N720" s="5">
        <v>4</v>
      </c>
      <c r="O720" s="5" t="b">
        <v>0</v>
      </c>
      <c r="P720" s="5" t="s">
        <v>8273</v>
      </c>
      <c r="Q720" s="10">
        <f t="shared" si="103"/>
        <v>0.75</v>
      </c>
      <c r="R720" s="12">
        <f t="shared" si="104"/>
        <v>3.3333333333333333E-2</v>
      </c>
      <c r="S720" s="13" t="str">
        <f t="shared" si="109"/>
        <v>Technology</v>
      </c>
      <c r="T720" s="13" t="str">
        <f t="shared" si="105"/>
        <v>Wearables</v>
      </c>
      <c r="U720" s="18" t="str">
        <f t="shared" si="106"/>
        <v>Feb</v>
      </c>
      <c r="V720" s="18" t="str">
        <f t="shared" si="107"/>
        <v>Jan</v>
      </c>
      <c r="W720" s="1">
        <f t="shared" si="110"/>
        <v>2017</v>
      </c>
      <c r="X720" s="1">
        <f t="shared" si="110"/>
        <v>2017</v>
      </c>
      <c r="Y720" s="1" t="str">
        <f t="shared" si="111"/>
        <v>10000 to 14999</v>
      </c>
    </row>
    <row r="721" spans="1:25" ht="60.75" x14ac:dyDescent="0.3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17">
        <f t="shared" si="108"/>
        <v>42422.83189814815</v>
      </c>
      <c r="L721" s="17">
        <f t="shared" si="108"/>
        <v>42408.83189814815</v>
      </c>
      <c r="M721" s="5" t="b">
        <v>0</v>
      </c>
      <c r="N721" s="5">
        <v>10</v>
      </c>
      <c r="O721" s="5" t="b">
        <v>0</v>
      </c>
      <c r="P721" s="5" t="s">
        <v>8273</v>
      </c>
      <c r="Q721" s="10">
        <f t="shared" si="103"/>
        <v>1.2933333333333332</v>
      </c>
      <c r="R721" s="12">
        <f t="shared" si="104"/>
        <v>6.6666666666666666E-2</v>
      </c>
      <c r="S721" s="13" t="str">
        <f t="shared" si="109"/>
        <v>Technology</v>
      </c>
      <c r="T721" s="13" t="str">
        <f t="shared" si="105"/>
        <v>Wearables</v>
      </c>
      <c r="U721" s="18" t="str">
        <f t="shared" si="106"/>
        <v>Feb</v>
      </c>
      <c r="V721" s="18" t="str">
        <f t="shared" si="107"/>
        <v>Feb</v>
      </c>
      <c r="W721" s="1">
        <f t="shared" si="110"/>
        <v>2016</v>
      </c>
      <c r="X721" s="1">
        <f t="shared" si="110"/>
        <v>2016</v>
      </c>
      <c r="Y721" s="1" t="str">
        <f t="shared" si="111"/>
        <v>15000 to 19999</v>
      </c>
    </row>
    <row r="722" spans="1:25" ht="60.75" x14ac:dyDescent="0.3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17">
        <f t="shared" si="108"/>
        <v>40937.440868055557</v>
      </c>
      <c r="L722" s="17">
        <f t="shared" si="108"/>
        <v>40909.440868055557</v>
      </c>
      <c r="M722" s="5" t="b">
        <v>0</v>
      </c>
      <c r="N722" s="5">
        <v>41</v>
      </c>
      <c r="O722" s="5" t="b">
        <v>1</v>
      </c>
      <c r="P722" s="5" t="s">
        <v>8274</v>
      </c>
      <c r="Q722" s="10">
        <f t="shared" si="103"/>
        <v>143.94736842105263</v>
      </c>
      <c r="R722" s="12">
        <f t="shared" si="104"/>
        <v>2.1578947368421053</v>
      </c>
      <c r="S722" s="13" t="str">
        <f t="shared" si="109"/>
        <v>Publishing</v>
      </c>
      <c r="T722" s="13" t="str">
        <f t="shared" si="105"/>
        <v>Nonfiction</v>
      </c>
      <c r="U722" s="18" t="str">
        <f t="shared" si="106"/>
        <v>Jan</v>
      </c>
      <c r="V722" s="18" t="str">
        <f t="shared" si="107"/>
        <v>Jan</v>
      </c>
      <c r="W722" s="1">
        <f t="shared" si="110"/>
        <v>2012</v>
      </c>
      <c r="X722" s="1">
        <f t="shared" si="110"/>
        <v>2012</v>
      </c>
      <c r="Y722" s="1" t="str">
        <f t="shared" si="111"/>
        <v>1000 to 4999</v>
      </c>
    </row>
    <row r="723" spans="1:25" ht="60.75" x14ac:dyDescent="0.3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17">
        <f t="shared" si="108"/>
        <v>41852.363506944443</v>
      </c>
      <c r="L723" s="17">
        <f t="shared" si="108"/>
        <v>41807.363506944443</v>
      </c>
      <c r="M723" s="5" t="b">
        <v>0</v>
      </c>
      <c r="N723" s="5">
        <v>119</v>
      </c>
      <c r="O723" s="5" t="b">
        <v>1</v>
      </c>
      <c r="P723" s="5" t="s">
        <v>8274</v>
      </c>
      <c r="Q723" s="10">
        <f t="shared" si="103"/>
        <v>122.10975609756098</v>
      </c>
      <c r="R723" s="12">
        <f t="shared" si="104"/>
        <v>1.4512195121951219</v>
      </c>
      <c r="S723" s="13" t="str">
        <f t="shared" si="109"/>
        <v>Publishing</v>
      </c>
      <c r="T723" s="13" t="str">
        <f t="shared" si="105"/>
        <v>Nonfiction</v>
      </c>
      <c r="U723" s="18" t="str">
        <f t="shared" si="106"/>
        <v>Aug</v>
      </c>
      <c r="V723" s="18" t="str">
        <f t="shared" si="107"/>
        <v>Jun</v>
      </c>
      <c r="W723" s="1">
        <f t="shared" si="110"/>
        <v>2014</v>
      </c>
      <c r="X723" s="1">
        <f t="shared" si="110"/>
        <v>2014</v>
      </c>
      <c r="Y723" s="1" t="str">
        <f t="shared" si="111"/>
        <v>5000 to 9999</v>
      </c>
    </row>
    <row r="724" spans="1:25" ht="40.5" x14ac:dyDescent="0.3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17">
        <f t="shared" si="108"/>
        <v>41007.555300925924</v>
      </c>
      <c r="L724" s="17">
        <f t="shared" si="108"/>
        <v>40977.596967592588</v>
      </c>
      <c r="M724" s="5" t="b">
        <v>0</v>
      </c>
      <c r="N724" s="5">
        <v>153</v>
      </c>
      <c r="O724" s="5" t="b">
        <v>1</v>
      </c>
      <c r="P724" s="5" t="s">
        <v>8274</v>
      </c>
      <c r="Q724" s="10">
        <f t="shared" si="103"/>
        <v>132.024</v>
      </c>
      <c r="R724" s="12">
        <f t="shared" si="104"/>
        <v>0.61199999999999999</v>
      </c>
      <c r="S724" s="13" t="str">
        <f t="shared" si="109"/>
        <v>Publishing</v>
      </c>
      <c r="T724" s="13" t="str">
        <f t="shared" si="105"/>
        <v>Nonfiction</v>
      </c>
      <c r="U724" s="18" t="str">
        <f t="shared" si="106"/>
        <v>Apr</v>
      </c>
      <c r="V724" s="18" t="str">
        <f t="shared" si="107"/>
        <v>Mar</v>
      </c>
      <c r="W724" s="1">
        <f t="shared" si="110"/>
        <v>2012</v>
      </c>
      <c r="X724" s="1">
        <f t="shared" si="110"/>
        <v>2012</v>
      </c>
      <c r="Y724" s="1" t="str">
        <f t="shared" si="111"/>
        <v>25000 to 29999</v>
      </c>
    </row>
    <row r="725" spans="1:25" ht="40.5" x14ac:dyDescent="0.3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17">
        <f t="shared" si="108"/>
        <v>42214.957638888889</v>
      </c>
      <c r="L725" s="17">
        <f t="shared" si="108"/>
        <v>42184.608206018514</v>
      </c>
      <c r="M725" s="5" t="b">
        <v>0</v>
      </c>
      <c r="N725" s="5">
        <v>100</v>
      </c>
      <c r="O725" s="5" t="b">
        <v>1</v>
      </c>
      <c r="P725" s="5" t="s">
        <v>8274</v>
      </c>
      <c r="Q725" s="10">
        <f t="shared" si="103"/>
        <v>109.38</v>
      </c>
      <c r="R725" s="12">
        <f t="shared" si="104"/>
        <v>2</v>
      </c>
      <c r="S725" s="13" t="str">
        <f t="shared" si="109"/>
        <v>Publishing</v>
      </c>
      <c r="T725" s="13" t="str">
        <f t="shared" si="105"/>
        <v>Nonfiction</v>
      </c>
      <c r="U725" s="18" t="str">
        <f t="shared" si="106"/>
        <v>Jul</v>
      </c>
      <c r="V725" s="18" t="str">
        <f t="shared" si="107"/>
        <v>Jun</v>
      </c>
      <c r="W725" s="1">
        <f t="shared" si="110"/>
        <v>2015</v>
      </c>
      <c r="X725" s="1">
        <f t="shared" si="110"/>
        <v>2015</v>
      </c>
      <c r="Y725" s="1" t="str">
        <f t="shared" si="111"/>
        <v>5000 to 9999</v>
      </c>
    </row>
    <row r="726" spans="1:25" ht="60.75" x14ac:dyDescent="0.3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17">
        <f t="shared" si="108"/>
        <v>40724.430127314808</v>
      </c>
      <c r="L726" s="17">
        <f t="shared" si="108"/>
        <v>40694.430127314808</v>
      </c>
      <c r="M726" s="5" t="b">
        <v>0</v>
      </c>
      <c r="N726" s="5">
        <v>143</v>
      </c>
      <c r="O726" s="5" t="b">
        <v>1</v>
      </c>
      <c r="P726" s="5" t="s">
        <v>8274</v>
      </c>
      <c r="Q726" s="10">
        <f t="shared" si="103"/>
        <v>105.47157142857142</v>
      </c>
      <c r="R726" s="12">
        <f t="shared" si="104"/>
        <v>2.0428571428571427</v>
      </c>
      <c r="S726" s="13" t="str">
        <f t="shared" si="109"/>
        <v>Publishing</v>
      </c>
      <c r="T726" s="13" t="str">
        <f t="shared" si="105"/>
        <v>Nonfiction</v>
      </c>
      <c r="U726" s="18" t="str">
        <f t="shared" si="106"/>
        <v>Jun</v>
      </c>
      <c r="V726" s="18" t="str">
        <f t="shared" si="107"/>
        <v>May</v>
      </c>
      <c r="W726" s="1">
        <f t="shared" si="110"/>
        <v>2011</v>
      </c>
      <c r="X726" s="1">
        <f t="shared" si="110"/>
        <v>2011</v>
      </c>
      <c r="Y726" s="1" t="str">
        <f t="shared" si="111"/>
        <v>5000 to 9999</v>
      </c>
    </row>
    <row r="727" spans="1:25" ht="40.5" x14ac:dyDescent="0.3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17">
        <f t="shared" si="108"/>
        <v>42351.417962962958</v>
      </c>
      <c r="L727" s="17">
        <f t="shared" si="108"/>
        <v>42321.417962962958</v>
      </c>
      <c r="M727" s="5" t="b">
        <v>0</v>
      </c>
      <c r="N727" s="5">
        <v>140</v>
      </c>
      <c r="O727" s="5" t="b">
        <v>1</v>
      </c>
      <c r="P727" s="5" t="s">
        <v>8274</v>
      </c>
      <c r="Q727" s="10">
        <f t="shared" si="103"/>
        <v>100.35</v>
      </c>
      <c r="R727" s="12">
        <f t="shared" si="104"/>
        <v>0.7</v>
      </c>
      <c r="S727" s="13" t="str">
        <f t="shared" si="109"/>
        <v>Publishing</v>
      </c>
      <c r="T727" s="13" t="str">
        <f t="shared" si="105"/>
        <v>Nonfiction</v>
      </c>
      <c r="U727" s="18" t="str">
        <f t="shared" si="106"/>
        <v>Dec</v>
      </c>
      <c r="V727" s="18" t="str">
        <f t="shared" si="107"/>
        <v>Nov</v>
      </c>
      <c r="W727" s="1">
        <f t="shared" si="110"/>
        <v>2015</v>
      </c>
      <c r="X727" s="1">
        <f t="shared" si="110"/>
        <v>2015</v>
      </c>
      <c r="Y727" s="1" t="str">
        <f t="shared" si="111"/>
        <v>20000 to 24999</v>
      </c>
    </row>
    <row r="728" spans="1:25" ht="40.5" x14ac:dyDescent="0.3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17">
        <f t="shared" si="108"/>
        <v>41375.834340277775</v>
      </c>
      <c r="L728" s="17">
        <f t="shared" si="108"/>
        <v>41345.834340277775</v>
      </c>
      <c r="M728" s="5" t="b">
        <v>0</v>
      </c>
      <c r="N728" s="5">
        <v>35</v>
      </c>
      <c r="O728" s="5" t="b">
        <v>1</v>
      </c>
      <c r="P728" s="5" t="s">
        <v>8274</v>
      </c>
      <c r="Q728" s="10">
        <f t="shared" si="103"/>
        <v>101.4</v>
      </c>
      <c r="R728" s="12">
        <f t="shared" si="104"/>
        <v>1.4</v>
      </c>
      <c r="S728" s="13" t="str">
        <f t="shared" si="109"/>
        <v>Publishing</v>
      </c>
      <c r="T728" s="13" t="str">
        <f t="shared" si="105"/>
        <v>Nonfiction</v>
      </c>
      <c r="U728" s="18" t="str">
        <f t="shared" si="106"/>
        <v>Apr</v>
      </c>
      <c r="V728" s="18" t="str">
        <f t="shared" si="107"/>
        <v>Mar</v>
      </c>
      <c r="W728" s="1">
        <f t="shared" si="110"/>
        <v>2013</v>
      </c>
      <c r="X728" s="1">
        <f t="shared" si="110"/>
        <v>2013</v>
      </c>
      <c r="Y728" s="1" t="str">
        <f t="shared" si="111"/>
        <v>1000 to 4999</v>
      </c>
    </row>
    <row r="729" spans="1:25" ht="60.75" x14ac:dyDescent="0.3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17">
        <f t="shared" si="108"/>
        <v>41288.680555555555</v>
      </c>
      <c r="L729" s="17">
        <f t="shared" si="108"/>
        <v>41246.811909722222</v>
      </c>
      <c r="M729" s="5" t="b">
        <v>0</v>
      </c>
      <c r="N729" s="5">
        <v>149</v>
      </c>
      <c r="O729" s="5" t="b">
        <v>1</v>
      </c>
      <c r="P729" s="5" t="s">
        <v>8274</v>
      </c>
      <c r="Q729" s="10">
        <f t="shared" si="103"/>
        <v>155.51428571428571</v>
      </c>
      <c r="R729" s="12">
        <f t="shared" si="104"/>
        <v>4.2571428571428571</v>
      </c>
      <c r="S729" s="13" t="str">
        <f t="shared" si="109"/>
        <v>Publishing</v>
      </c>
      <c r="T729" s="13" t="str">
        <f t="shared" si="105"/>
        <v>Nonfiction</v>
      </c>
      <c r="U729" s="18" t="str">
        <f t="shared" si="106"/>
        <v>Jan</v>
      </c>
      <c r="V729" s="18" t="str">
        <f t="shared" si="107"/>
        <v>Dec</v>
      </c>
      <c r="W729" s="1">
        <f t="shared" si="110"/>
        <v>2013</v>
      </c>
      <c r="X729" s="1">
        <f t="shared" si="110"/>
        <v>2012</v>
      </c>
      <c r="Y729" s="1" t="str">
        <f t="shared" si="111"/>
        <v>1000 to 4999</v>
      </c>
    </row>
    <row r="730" spans="1:25" ht="40.5" x14ac:dyDescent="0.3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17">
        <f t="shared" si="108"/>
        <v>40776.629131944443</v>
      </c>
      <c r="L730" s="17">
        <f t="shared" si="108"/>
        <v>40731.629131944443</v>
      </c>
      <c r="M730" s="5" t="b">
        <v>0</v>
      </c>
      <c r="N730" s="5">
        <v>130</v>
      </c>
      <c r="O730" s="5" t="b">
        <v>1</v>
      </c>
      <c r="P730" s="5" t="s">
        <v>8274</v>
      </c>
      <c r="Q730" s="10">
        <f t="shared" si="103"/>
        <v>105.566</v>
      </c>
      <c r="R730" s="12">
        <f t="shared" si="104"/>
        <v>1.7333333333333334</v>
      </c>
      <c r="S730" s="13" t="str">
        <f t="shared" si="109"/>
        <v>Publishing</v>
      </c>
      <c r="T730" s="13" t="str">
        <f t="shared" si="105"/>
        <v>Nonfiction</v>
      </c>
      <c r="U730" s="18" t="str">
        <f t="shared" si="106"/>
        <v>Aug</v>
      </c>
      <c r="V730" s="18" t="str">
        <f t="shared" si="107"/>
        <v>Jul</v>
      </c>
      <c r="W730" s="1">
        <f t="shared" si="110"/>
        <v>2011</v>
      </c>
      <c r="X730" s="1">
        <f t="shared" si="110"/>
        <v>2011</v>
      </c>
      <c r="Y730" s="1" t="str">
        <f t="shared" si="111"/>
        <v>5000 to 9999</v>
      </c>
    </row>
    <row r="731" spans="1:25" ht="40.5" x14ac:dyDescent="0.3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17">
        <f t="shared" si="108"/>
        <v>41170.97755787037</v>
      </c>
      <c r="L731" s="17">
        <f t="shared" si="108"/>
        <v>41110.97755787037</v>
      </c>
      <c r="M731" s="5" t="b">
        <v>0</v>
      </c>
      <c r="N731" s="5">
        <v>120</v>
      </c>
      <c r="O731" s="5" t="b">
        <v>1</v>
      </c>
      <c r="P731" s="5" t="s">
        <v>8274</v>
      </c>
      <c r="Q731" s="10">
        <f t="shared" si="103"/>
        <v>130.65</v>
      </c>
      <c r="R731" s="12">
        <f t="shared" si="104"/>
        <v>3</v>
      </c>
      <c r="S731" s="13" t="str">
        <f t="shared" si="109"/>
        <v>Publishing</v>
      </c>
      <c r="T731" s="13" t="str">
        <f t="shared" si="105"/>
        <v>Nonfiction</v>
      </c>
      <c r="U731" s="18" t="str">
        <f t="shared" si="106"/>
        <v>Sep</v>
      </c>
      <c r="V731" s="18" t="str">
        <f t="shared" si="107"/>
        <v>Jul</v>
      </c>
      <c r="W731" s="1">
        <f t="shared" si="110"/>
        <v>2012</v>
      </c>
      <c r="X731" s="1">
        <f t="shared" si="110"/>
        <v>2012</v>
      </c>
      <c r="Y731" s="1" t="str">
        <f t="shared" si="111"/>
        <v>1000 to 4999</v>
      </c>
    </row>
    <row r="732" spans="1:25" x14ac:dyDescent="0.3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17">
        <f t="shared" si="108"/>
        <v>40884.536932870367</v>
      </c>
      <c r="L732" s="17">
        <f t="shared" si="108"/>
        <v>40854.536932870367</v>
      </c>
      <c r="M732" s="5" t="b">
        <v>0</v>
      </c>
      <c r="N732" s="5">
        <v>265</v>
      </c>
      <c r="O732" s="5" t="b">
        <v>1</v>
      </c>
      <c r="P732" s="5" t="s">
        <v>8274</v>
      </c>
      <c r="Q732" s="10">
        <f t="shared" si="103"/>
        <v>132.19</v>
      </c>
      <c r="R732" s="12">
        <f t="shared" si="104"/>
        <v>1.325</v>
      </c>
      <c r="S732" s="13" t="str">
        <f t="shared" si="109"/>
        <v>Publishing</v>
      </c>
      <c r="T732" s="13" t="str">
        <f t="shared" si="105"/>
        <v>Nonfiction</v>
      </c>
      <c r="U732" s="18" t="str">
        <f t="shared" si="106"/>
        <v>Dec</v>
      </c>
      <c r="V732" s="18" t="str">
        <f t="shared" si="107"/>
        <v>Nov</v>
      </c>
      <c r="W732" s="1">
        <f t="shared" si="110"/>
        <v>2011</v>
      </c>
      <c r="X732" s="1">
        <f t="shared" si="110"/>
        <v>2011</v>
      </c>
      <c r="Y732" s="1" t="str">
        <f t="shared" si="111"/>
        <v>20000 to 24999</v>
      </c>
    </row>
    <row r="733" spans="1:25" ht="40.5" x14ac:dyDescent="0.3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17">
        <f t="shared" si="108"/>
        <v>40930.041666666664</v>
      </c>
      <c r="L733" s="17">
        <f t="shared" si="108"/>
        <v>40879.587349537032</v>
      </c>
      <c r="M733" s="5" t="b">
        <v>0</v>
      </c>
      <c r="N733" s="5">
        <v>71</v>
      </c>
      <c r="O733" s="5" t="b">
        <v>1</v>
      </c>
      <c r="P733" s="5" t="s">
        <v>8274</v>
      </c>
      <c r="Q733" s="10">
        <f t="shared" si="103"/>
        <v>126</v>
      </c>
      <c r="R733" s="12">
        <f t="shared" si="104"/>
        <v>1.42</v>
      </c>
      <c r="S733" s="13" t="str">
        <f t="shared" si="109"/>
        <v>Publishing</v>
      </c>
      <c r="T733" s="13" t="str">
        <f t="shared" si="105"/>
        <v>Nonfiction</v>
      </c>
      <c r="U733" s="18" t="str">
        <f t="shared" si="106"/>
        <v>Jan</v>
      </c>
      <c r="V733" s="18" t="str">
        <f t="shared" si="107"/>
        <v>Dec</v>
      </c>
      <c r="W733" s="1">
        <f t="shared" si="110"/>
        <v>2012</v>
      </c>
      <c r="X733" s="1">
        <f t="shared" si="110"/>
        <v>2011</v>
      </c>
      <c r="Y733" s="1" t="str">
        <f t="shared" si="111"/>
        <v>5000 to 9999</v>
      </c>
    </row>
    <row r="734" spans="1:25" ht="40.5" x14ac:dyDescent="0.3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17">
        <f t="shared" si="108"/>
        <v>41546.21598379629</v>
      </c>
      <c r="L734" s="17">
        <f t="shared" si="108"/>
        <v>41486.21598379629</v>
      </c>
      <c r="M734" s="5" t="b">
        <v>0</v>
      </c>
      <c r="N734" s="5">
        <v>13</v>
      </c>
      <c r="O734" s="5" t="b">
        <v>1</v>
      </c>
      <c r="P734" s="5" t="s">
        <v>8274</v>
      </c>
      <c r="Q734" s="10">
        <f t="shared" si="103"/>
        <v>160</v>
      </c>
      <c r="R734" s="12">
        <f t="shared" si="104"/>
        <v>32.5</v>
      </c>
      <c r="S734" s="13" t="str">
        <f t="shared" si="109"/>
        <v>Publishing</v>
      </c>
      <c r="T734" s="13" t="str">
        <f t="shared" si="105"/>
        <v>Nonfiction</v>
      </c>
      <c r="U734" s="18" t="str">
        <f t="shared" si="106"/>
        <v>Sep</v>
      </c>
      <c r="V734" s="18" t="str">
        <f t="shared" si="107"/>
        <v>Jul</v>
      </c>
      <c r="W734" s="1">
        <f t="shared" si="110"/>
        <v>2013</v>
      </c>
      <c r="X734" s="1">
        <f t="shared" si="110"/>
        <v>2013</v>
      </c>
      <c r="Y734" s="1" t="str">
        <f t="shared" si="111"/>
        <v>Less than 1000</v>
      </c>
    </row>
    <row r="735" spans="1:25" ht="60.75" x14ac:dyDescent="0.3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17">
        <f t="shared" si="108"/>
        <v>41628.211712962962</v>
      </c>
      <c r="L735" s="17">
        <f t="shared" si="108"/>
        <v>41598.211712962962</v>
      </c>
      <c r="M735" s="5" t="b">
        <v>0</v>
      </c>
      <c r="N735" s="5">
        <v>169</v>
      </c>
      <c r="O735" s="5" t="b">
        <v>1</v>
      </c>
      <c r="P735" s="5" t="s">
        <v>8274</v>
      </c>
      <c r="Q735" s="10">
        <f t="shared" si="103"/>
        <v>120.48</v>
      </c>
      <c r="R735" s="12">
        <f t="shared" si="104"/>
        <v>6.76</v>
      </c>
      <c r="S735" s="13" t="str">
        <f t="shared" si="109"/>
        <v>Publishing</v>
      </c>
      <c r="T735" s="13" t="str">
        <f t="shared" si="105"/>
        <v>Nonfiction</v>
      </c>
      <c r="U735" s="18" t="str">
        <f t="shared" si="106"/>
        <v>Dec</v>
      </c>
      <c r="V735" s="18" t="str">
        <f t="shared" si="107"/>
        <v>Nov</v>
      </c>
      <c r="W735" s="1">
        <f t="shared" si="110"/>
        <v>2013</v>
      </c>
      <c r="X735" s="1">
        <f t="shared" si="110"/>
        <v>2013</v>
      </c>
      <c r="Y735" s="1" t="str">
        <f t="shared" si="111"/>
        <v>1000 to 4999</v>
      </c>
    </row>
    <row r="736" spans="1:25" ht="40.5" x14ac:dyDescent="0.3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17">
        <f t="shared" si="108"/>
        <v>42132.999999999993</v>
      </c>
      <c r="L736" s="17">
        <f t="shared" si="108"/>
        <v>42101.956249999996</v>
      </c>
      <c r="M736" s="5" t="b">
        <v>0</v>
      </c>
      <c r="N736" s="5">
        <v>57</v>
      </c>
      <c r="O736" s="5" t="b">
        <v>1</v>
      </c>
      <c r="P736" s="5" t="s">
        <v>8274</v>
      </c>
      <c r="Q736" s="10">
        <f t="shared" si="103"/>
        <v>125.52941176470588</v>
      </c>
      <c r="R736" s="12">
        <f t="shared" si="104"/>
        <v>0.6705882352941176</v>
      </c>
      <c r="S736" s="13" t="str">
        <f t="shared" si="109"/>
        <v>Publishing</v>
      </c>
      <c r="T736" s="13" t="str">
        <f t="shared" si="105"/>
        <v>Nonfiction</v>
      </c>
      <c r="U736" s="18" t="str">
        <f t="shared" si="106"/>
        <v>May</v>
      </c>
      <c r="V736" s="18" t="str">
        <f t="shared" si="107"/>
        <v>Apr</v>
      </c>
      <c r="W736" s="1">
        <f t="shared" si="110"/>
        <v>2015</v>
      </c>
      <c r="X736" s="1">
        <f t="shared" si="110"/>
        <v>2015</v>
      </c>
      <c r="Y736" s="1" t="str">
        <f t="shared" si="111"/>
        <v>5000 to 9999</v>
      </c>
    </row>
    <row r="737" spans="1:25" ht="40.5" x14ac:dyDescent="0.3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17">
        <f t="shared" si="108"/>
        <v>41976.818749999999</v>
      </c>
      <c r="L737" s="17">
        <f t="shared" si="108"/>
        <v>41945.821134259255</v>
      </c>
      <c r="M737" s="5" t="b">
        <v>0</v>
      </c>
      <c r="N737" s="5">
        <v>229</v>
      </c>
      <c r="O737" s="5" t="b">
        <v>1</v>
      </c>
      <c r="P737" s="5" t="s">
        <v>8274</v>
      </c>
      <c r="Q737" s="10">
        <f t="shared" si="103"/>
        <v>114.4063829787234</v>
      </c>
      <c r="R737" s="12">
        <f t="shared" si="104"/>
        <v>0.48723404255319147</v>
      </c>
      <c r="S737" s="13" t="str">
        <f t="shared" si="109"/>
        <v>Publishing</v>
      </c>
      <c r="T737" s="13" t="str">
        <f t="shared" si="105"/>
        <v>Nonfiction</v>
      </c>
      <c r="U737" s="18" t="str">
        <f t="shared" si="106"/>
        <v>Dec</v>
      </c>
      <c r="V737" s="18" t="str">
        <f t="shared" si="107"/>
        <v>Nov</v>
      </c>
      <c r="W737" s="1">
        <f t="shared" si="110"/>
        <v>2014</v>
      </c>
      <c r="X737" s="1">
        <f t="shared" si="110"/>
        <v>2014</v>
      </c>
      <c r="Y737" s="1" t="str">
        <f t="shared" si="111"/>
        <v>45000 to 49999</v>
      </c>
    </row>
    <row r="738" spans="1:25" ht="40.5" x14ac:dyDescent="0.3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17">
        <f t="shared" si="108"/>
        <v>41598.999305555553</v>
      </c>
      <c r="L738" s="17">
        <f t="shared" si="108"/>
        <v>41579.525925925926</v>
      </c>
      <c r="M738" s="5" t="b">
        <v>0</v>
      </c>
      <c r="N738" s="5">
        <v>108</v>
      </c>
      <c r="O738" s="5" t="b">
        <v>1</v>
      </c>
      <c r="P738" s="5" t="s">
        <v>8274</v>
      </c>
      <c r="Q738" s="10">
        <f t="shared" si="103"/>
        <v>315.13888888888891</v>
      </c>
      <c r="R738" s="12">
        <f t="shared" si="104"/>
        <v>3</v>
      </c>
      <c r="S738" s="13" t="str">
        <f t="shared" si="109"/>
        <v>Publishing</v>
      </c>
      <c r="T738" s="13" t="str">
        <f t="shared" si="105"/>
        <v>Nonfiction</v>
      </c>
      <c r="U738" s="18" t="str">
        <f t="shared" si="106"/>
        <v>Nov</v>
      </c>
      <c r="V738" s="18" t="str">
        <f t="shared" si="107"/>
        <v>Nov</v>
      </c>
      <c r="W738" s="1">
        <f t="shared" si="110"/>
        <v>2013</v>
      </c>
      <c r="X738" s="1">
        <f t="shared" si="110"/>
        <v>2013</v>
      </c>
      <c r="Y738" s="1" t="str">
        <f t="shared" si="111"/>
        <v>1000 to 4999</v>
      </c>
    </row>
    <row r="739" spans="1:25" ht="60.75" x14ac:dyDescent="0.3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17">
        <f t="shared" si="108"/>
        <v>41684.625</v>
      </c>
      <c r="L739" s="17">
        <f t="shared" si="108"/>
        <v>41667.066979166666</v>
      </c>
      <c r="M739" s="5" t="b">
        <v>0</v>
      </c>
      <c r="N739" s="5">
        <v>108</v>
      </c>
      <c r="O739" s="5" t="b">
        <v>1</v>
      </c>
      <c r="P739" s="5" t="s">
        <v>8274</v>
      </c>
      <c r="Q739" s="10">
        <f t="shared" si="103"/>
        <v>122.4</v>
      </c>
      <c r="R739" s="12">
        <f t="shared" si="104"/>
        <v>2.16</v>
      </c>
      <c r="S739" s="13" t="str">
        <f t="shared" si="109"/>
        <v>Publishing</v>
      </c>
      <c r="T739" s="13" t="str">
        <f t="shared" si="105"/>
        <v>Nonfiction</v>
      </c>
      <c r="U739" s="18" t="str">
        <f t="shared" si="106"/>
        <v>Feb</v>
      </c>
      <c r="V739" s="18" t="str">
        <f t="shared" si="107"/>
        <v>Jan</v>
      </c>
      <c r="W739" s="1">
        <f t="shared" si="110"/>
        <v>2014</v>
      </c>
      <c r="X739" s="1">
        <f t="shared" si="110"/>
        <v>2014</v>
      </c>
      <c r="Y739" s="1" t="str">
        <f t="shared" si="111"/>
        <v>5000 to 9999</v>
      </c>
    </row>
    <row r="740" spans="1:25" ht="40.5" x14ac:dyDescent="0.3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17">
        <f t="shared" si="108"/>
        <v>41973.999305555553</v>
      </c>
      <c r="L740" s="17">
        <f t="shared" si="108"/>
        <v>41943.39576388889</v>
      </c>
      <c r="M740" s="5" t="b">
        <v>0</v>
      </c>
      <c r="N740" s="5">
        <v>41</v>
      </c>
      <c r="O740" s="5" t="b">
        <v>1</v>
      </c>
      <c r="P740" s="5" t="s">
        <v>8274</v>
      </c>
      <c r="Q740" s="10">
        <f t="shared" si="103"/>
        <v>106.73333333333333</v>
      </c>
      <c r="R740" s="12">
        <f t="shared" si="104"/>
        <v>2.7333333333333334</v>
      </c>
      <c r="S740" s="13" t="str">
        <f t="shared" si="109"/>
        <v>Publishing</v>
      </c>
      <c r="T740" s="13" t="str">
        <f t="shared" si="105"/>
        <v>Nonfiction</v>
      </c>
      <c r="U740" s="18" t="str">
        <f t="shared" si="106"/>
        <v>Nov</v>
      </c>
      <c r="V740" s="18" t="str">
        <f t="shared" si="107"/>
        <v>Oct</v>
      </c>
      <c r="W740" s="1">
        <f t="shared" si="110"/>
        <v>2014</v>
      </c>
      <c r="X740" s="1">
        <f t="shared" si="110"/>
        <v>2014</v>
      </c>
      <c r="Y740" s="1" t="str">
        <f t="shared" si="111"/>
        <v>1000 to 4999</v>
      </c>
    </row>
    <row r="741" spans="1:25" ht="40.5" x14ac:dyDescent="0.3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17">
        <f t="shared" si="108"/>
        <v>41862.294317129628</v>
      </c>
      <c r="L741" s="17">
        <f t="shared" si="108"/>
        <v>41829.294317129628</v>
      </c>
      <c r="M741" s="5" t="b">
        <v>0</v>
      </c>
      <c r="N741" s="5">
        <v>139</v>
      </c>
      <c r="O741" s="5" t="b">
        <v>1</v>
      </c>
      <c r="P741" s="5" t="s">
        <v>8274</v>
      </c>
      <c r="Q741" s="10">
        <f t="shared" si="103"/>
        <v>158.33333333333334</v>
      </c>
      <c r="R741" s="12">
        <f t="shared" si="104"/>
        <v>2.3166666666666669</v>
      </c>
      <c r="S741" s="13" t="str">
        <f t="shared" si="109"/>
        <v>Publishing</v>
      </c>
      <c r="T741" s="13" t="str">
        <f t="shared" si="105"/>
        <v>Nonfiction</v>
      </c>
      <c r="U741" s="18" t="str">
        <f t="shared" si="106"/>
        <v>Aug</v>
      </c>
      <c r="V741" s="18" t="str">
        <f t="shared" si="107"/>
        <v>Jul</v>
      </c>
      <c r="W741" s="1">
        <f t="shared" si="110"/>
        <v>2014</v>
      </c>
      <c r="X741" s="1">
        <f t="shared" si="110"/>
        <v>2014</v>
      </c>
      <c r="Y741" s="1" t="str">
        <f t="shared" si="111"/>
        <v>5000 to 9999</v>
      </c>
    </row>
    <row r="742" spans="1:25" ht="60.75" x14ac:dyDescent="0.3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17">
        <f t="shared" si="108"/>
        <v>42175.93844907407</v>
      </c>
      <c r="L742" s="17">
        <f t="shared" si="108"/>
        <v>42161.93844907407</v>
      </c>
      <c r="M742" s="5" t="b">
        <v>0</v>
      </c>
      <c r="N742" s="5">
        <v>19</v>
      </c>
      <c r="O742" s="5" t="b">
        <v>1</v>
      </c>
      <c r="P742" s="5" t="s">
        <v>8274</v>
      </c>
      <c r="Q742" s="10">
        <f t="shared" si="103"/>
        <v>107.4</v>
      </c>
      <c r="R742" s="12">
        <f t="shared" si="104"/>
        <v>0.6333333333333333</v>
      </c>
      <c r="S742" s="13" t="str">
        <f t="shared" si="109"/>
        <v>Publishing</v>
      </c>
      <c r="T742" s="13" t="str">
        <f t="shared" si="105"/>
        <v>Nonfiction</v>
      </c>
      <c r="U742" s="18" t="str">
        <f t="shared" si="106"/>
        <v>Jun</v>
      </c>
      <c r="V742" s="18" t="str">
        <f t="shared" si="107"/>
        <v>Jun</v>
      </c>
      <c r="W742" s="1">
        <f t="shared" si="110"/>
        <v>2015</v>
      </c>
      <c r="X742" s="1">
        <f t="shared" si="110"/>
        <v>2015</v>
      </c>
      <c r="Y742" s="1" t="str">
        <f t="shared" si="111"/>
        <v>1000 to 4999</v>
      </c>
    </row>
    <row r="743" spans="1:25" ht="40.5" x14ac:dyDescent="0.3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17">
        <f t="shared" si="108"/>
        <v>41436.439884259256</v>
      </c>
      <c r="L743" s="17">
        <f t="shared" si="108"/>
        <v>41401.439884259256</v>
      </c>
      <c r="M743" s="5" t="b">
        <v>0</v>
      </c>
      <c r="N743" s="5">
        <v>94</v>
      </c>
      <c r="O743" s="5" t="b">
        <v>1</v>
      </c>
      <c r="P743" s="5" t="s">
        <v>8274</v>
      </c>
      <c r="Q743" s="10">
        <f t="shared" si="103"/>
        <v>102.26</v>
      </c>
      <c r="R743" s="12">
        <f t="shared" si="104"/>
        <v>0.72307692307692306</v>
      </c>
      <c r="S743" s="13" t="str">
        <f t="shared" si="109"/>
        <v>Publishing</v>
      </c>
      <c r="T743" s="13" t="str">
        <f t="shared" si="105"/>
        <v>Nonfiction</v>
      </c>
      <c r="U743" s="18" t="str">
        <f t="shared" si="106"/>
        <v>Jun</v>
      </c>
      <c r="V743" s="18" t="str">
        <f t="shared" si="107"/>
        <v>May</v>
      </c>
      <c r="W743" s="1">
        <f t="shared" si="110"/>
        <v>2013</v>
      </c>
      <c r="X743" s="1">
        <f t="shared" si="110"/>
        <v>2013</v>
      </c>
      <c r="Y743" s="1" t="str">
        <f t="shared" si="111"/>
        <v>10000 to 14999</v>
      </c>
    </row>
    <row r="744" spans="1:25" ht="40.5" x14ac:dyDescent="0.3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17">
        <f t="shared" si="108"/>
        <v>41719.667962962958</v>
      </c>
      <c r="L744" s="17">
        <f t="shared" si="108"/>
        <v>41689.709629629629</v>
      </c>
      <c r="M744" s="5" t="b">
        <v>0</v>
      </c>
      <c r="N744" s="5">
        <v>23</v>
      </c>
      <c r="O744" s="5" t="b">
        <v>1</v>
      </c>
      <c r="P744" s="5" t="s">
        <v>8274</v>
      </c>
      <c r="Q744" s="10">
        <f t="shared" si="103"/>
        <v>110.71428571428571</v>
      </c>
      <c r="R744" s="12">
        <f t="shared" si="104"/>
        <v>1.6428571428571428</v>
      </c>
      <c r="S744" s="13" t="str">
        <f t="shared" si="109"/>
        <v>Publishing</v>
      </c>
      <c r="T744" s="13" t="str">
        <f t="shared" si="105"/>
        <v>Nonfiction</v>
      </c>
      <c r="U744" s="18" t="str">
        <f t="shared" si="106"/>
        <v>Mar</v>
      </c>
      <c r="V744" s="18" t="str">
        <f t="shared" si="107"/>
        <v>Feb</v>
      </c>
      <c r="W744" s="1">
        <f t="shared" si="110"/>
        <v>2014</v>
      </c>
      <c r="X744" s="1">
        <f t="shared" si="110"/>
        <v>2014</v>
      </c>
      <c r="Y744" s="1" t="str">
        <f t="shared" si="111"/>
        <v>1000 to 4999</v>
      </c>
    </row>
    <row r="745" spans="1:25" ht="40.5" x14ac:dyDescent="0.3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17">
        <f t="shared" si="108"/>
        <v>41015.666666666664</v>
      </c>
      <c r="L745" s="17">
        <f t="shared" si="108"/>
        <v>40990.500983796293</v>
      </c>
      <c r="M745" s="5" t="b">
        <v>0</v>
      </c>
      <c r="N745" s="5">
        <v>15</v>
      </c>
      <c r="O745" s="5" t="b">
        <v>1</v>
      </c>
      <c r="P745" s="5" t="s">
        <v>8274</v>
      </c>
      <c r="Q745" s="10">
        <f t="shared" si="103"/>
        <v>148</v>
      </c>
      <c r="R745" s="12">
        <f t="shared" si="104"/>
        <v>2.7272727272727271</v>
      </c>
      <c r="S745" s="13" t="str">
        <f t="shared" si="109"/>
        <v>Publishing</v>
      </c>
      <c r="T745" s="13" t="str">
        <f t="shared" si="105"/>
        <v>Nonfiction</v>
      </c>
      <c r="U745" s="18" t="str">
        <f t="shared" si="106"/>
        <v>Apr</v>
      </c>
      <c r="V745" s="18" t="str">
        <f t="shared" si="107"/>
        <v>Mar</v>
      </c>
      <c r="W745" s="1">
        <f t="shared" si="110"/>
        <v>2012</v>
      </c>
      <c r="X745" s="1">
        <f t="shared" si="110"/>
        <v>2012</v>
      </c>
      <c r="Y745" s="1" t="str">
        <f t="shared" si="111"/>
        <v>Less than 1000</v>
      </c>
    </row>
    <row r="746" spans="1:25" ht="40.5" x14ac:dyDescent="0.3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17">
        <f t="shared" si="108"/>
        <v>41256.748877314814</v>
      </c>
      <c r="L746" s="17">
        <f t="shared" si="108"/>
        <v>41226.748877314814</v>
      </c>
      <c r="M746" s="5" t="b">
        <v>0</v>
      </c>
      <c r="N746" s="5">
        <v>62</v>
      </c>
      <c r="O746" s="5" t="b">
        <v>1</v>
      </c>
      <c r="P746" s="5" t="s">
        <v>8274</v>
      </c>
      <c r="Q746" s="10">
        <f t="shared" si="103"/>
        <v>102.32</v>
      </c>
      <c r="R746" s="12">
        <f t="shared" si="104"/>
        <v>1.24</v>
      </c>
      <c r="S746" s="13" t="str">
        <f t="shared" si="109"/>
        <v>Publishing</v>
      </c>
      <c r="T746" s="13" t="str">
        <f t="shared" si="105"/>
        <v>Nonfiction</v>
      </c>
      <c r="U746" s="18" t="str">
        <f t="shared" si="106"/>
        <v>Dec</v>
      </c>
      <c r="V746" s="18" t="str">
        <f t="shared" si="107"/>
        <v>Nov</v>
      </c>
      <c r="W746" s="1">
        <f t="shared" si="110"/>
        <v>2012</v>
      </c>
      <c r="X746" s="1">
        <f t="shared" si="110"/>
        <v>2012</v>
      </c>
      <c r="Y746" s="1" t="str">
        <f t="shared" si="111"/>
        <v>5000 to 9999</v>
      </c>
    </row>
    <row r="747" spans="1:25" ht="60.75" x14ac:dyDescent="0.3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17">
        <f t="shared" si="108"/>
        <v>41397.363946759258</v>
      </c>
      <c r="L747" s="17">
        <f t="shared" si="108"/>
        <v>41367.363946759258</v>
      </c>
      <c r="M747" s="5" t="b">
        <v>0</v>
      </c>
      <c r="N747" s="5">
        <v>74</v>
      </c>
      <c r="O747" s="5" t="b">
        <v>1</v>
      </c>
      <c r="P747" s="5" t="s">
        <v>8274</v>
      </c>
      <c r="Q747" s="10">
        <f t="shared" si="103"/>
        <v>179.09909909909911</v>
      </c>
      <c r="R747" s="12">
        <f t="shared" si="104"/>
        <v>3.3333333333333335</v>
      </c>
      <c r="S747" s="13" t="str">
        <f t="shared" si="109"/>
        <v>Publishing</v>
      </c>
      <c r="T747" s="13" t="str">
        <f t="shared" si="105"/>
        <v>Nonfiction</v>
      </c>
      <c r="U747" s="18" t="str">
        <f t="shared" si="106"/>
        <v>May</v>
      </c>
      <c r="V747" s="18" t="str">
        <f t="shared" si="107"/>
        <v>Apr</v>
      </c>
      <c r="W747" s="1">
        <f t="shared" si="110"/>
        <v>2013</v>
      </c>
      <c r="X747" s="1">
        <f t="shared" si="110"/>
        <v>2013</v>
      </c>
      <c r="Y747" s="1" t="str">
        <f t="shared" si="111"/>
        <v>1000 to 4999</v>
      </c>
    </row>
    <row r="748" spans="1:25" ht="40.5" x14ac:dyDescent="0.3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17">
        <f t="shared" si="108"/>
        <v>41174.957638888889</v>
      </c>
      <c r="L748" s="17">
        <f t="shared" si="108"/>
        <v>41156.834594907406</v>
      </c>
      <c r="M748" s="5" t="b">
        <v>0</v>
      </c>
      <c r="N748" s="5">
        <v>97</v>
      </c>
      <c r="O748" s="5" t="b">
        <v>1</v>
      </c>
      <c r="P748" s="5" t="s">
        <v>8274</v>
      </c>
      <c r="Q748" s="10">
        <f t="shared" si="103"/>
        <v>111.08135252761969</v>
      </c>
      <c r="R748" s="12">
        <f t="shared" si="104"/>
        <v>3.2474054235018412</v>
      </c>
      <c r="S748" s="13" t="str">
        <f t="shared" si="109"/>
        <v>Publishing</v>
      </c>
      <c r="T748" s="13" t="str">
        <f t="shared" si="105"/>
        <v>Nonfiction</v>
      </c>
      <c r="U748" s="18" t="str">
        <f t="shared" si="106"/>
        <v>Sep</v>
      </c>
      <c r="V748" s="18" t="str">
        <f t="shared" si="107"/>
        <v>Sep</v>
      </c>
      <c r="W748" s="1">
        <f t="shared" si="110"/>
        <v>2012</v>
      </c>
      <c r="X748" s="1">
        <f t="shared" si="110"/>
        <v>2012</v>
      </c>
      <c r="Y748" s="1" t="str">
        <f t="shared" si="111"/>
        <v>1000 to 4999</v>
      </c>
    </row>
    <row r="749" spans="1:25" ht="40.5" x14ac:dyDescent="0.3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17">
        <f t="shared" si="108"/>
        <v>42019.245833333327</v>
      </c>
      <c r="L749" s="17">
        <f t="shared" si="108"/>
        <v>41988.340497685182</v>
      </c>
      <c r="M749" s="5" t="b">
        <v>0</v>
      </c>
      <c r="N749" s="5">
        <v>55</v>
      </c>
      <c r="O749" s="5" t="b">
        <v>1</v>
      </c>
      <c r="P749" s="5" t="s">
        <v>8274</v>
      </c>
      <c r="Q749" s="10">
        <f t="shared" si="103"/>
        <v>100.04285714285714</v>
      </c>
      <c r="R749" s="12">
        <f t="shared" si="104"/>
        <v>0.7857142857142857</v>
      </c>
      <c r="S749" s="13" t="str">
        <f t="shared" si="109"/>
        <v>Publishing</v>
      </c>
      <c r="T749" s="13" t="str">
        <f t="shared" si="105"/>
        <v>Nonfiction</v>
      </c>
      <c r="U749" s="18" t="str">
        <f t="shared" si="106"/>
        <v>Jan</v>
      </c>
      <c r="V749" s="18" t="str">
        <f t="shared" si="107"/>
        <v>Dec</v>
      </c>
      <c r="W749" s="1">
        <f t="shared" si="110"/>
        <v>2015</v>
      </c>
      <c r="X749" s="1">
        <f t="shared" si="110"/>
        <v>2014</v>
      </c>
      <c r="Y749" s="1" t="str">
        <f t="shared" si="111"/>
        <v>5000 to 9999</v>
      </c>
    </row>
    <row r="750" spans="1:25" ht="40.5" x14ac:dyDescent="0.3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17">
        <f t="shared" si="108"/>
        <v>41861.638495370367</v>
      </c>
      <c r="L750" s="17">
        <f t="shared" si="108"/>
        <v>41831.638495370367</v>
      </c>
      <c r="M750" s="5" t="b">
        <v>0</v>
      </c>
      <c r="N750" s="5">
        <v>44</v>
      </c>
      <c r="O750" s="5" t="b">
        <v>1</v>
      </c>
      <c r="P750" s="5" t="s">
        <v>8274</v>
      </c>
      <c r="Q750" s="10">
        <f t="shared" si="103"/>
        <v>100.25</v>
      </c>
      <c r="R750" s="12">
        <f t="shared" si="104"/>
        <v>2.2000000000000002</v>
      </c>
      <c r="S750" s="13" t="str">
        <f t="shared" si="109"/>
        <v>Publishing</v>
      </c>
      <c r="T750" s="13" t="str">
        <f t="shared" si="105"/>
        <v>Nonfiction</v>
      </c>
      <c r="U750" s="18" t="str">
        <f t="shared" si="106"/>
        <v>Aug</v>
      </c>
      <c r="V750" s="18" t="str">
        <f t="shared" si="107"/>
        <v>Jul</v>
      </c>
      <c r="W750" s="1">
        <f t="shared" si="110"/>
        <v>2014</v>
      </c>
      <c r="X750" s="1">
        <f t="shared" si="110"/>
        <v>2014</v>
      </c>
      <c r="Y750" s="1" t="str">
        <f t="shared" si="111"/>
        <v>1000 to 4999</v>
      </c>
    </row>
    <row r="751" spans="1:25" ht="40.5" x14ac:dyDescent="0.3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17">
        <f t="shared" si="108"/>
        <v>42763.732986111114</v>
      </c>
      <c r="L751" s="17">
        <f t="shared" si="108"/>
        <v>42733.732986111114</v>
      </c>
      <c r="M751" s="5" t="b">
        <v>0</v>
      </c>
      <c r="N751" s="5">
        <v>110</v>
      </c>
      <c r="O751" s="5" t="b">
        <v>1</v>
      </c>
      <c r="P751" s="5" t="s">
        <v>8274</v>
      </c>
      <c r="Q751" s="10">
        <f t="shared" si="103"/>
        <v>105.56</v>
      </c>
      <c r="R751" s="12">
        <f t="shared" si="104"/>
        <v>1.1000000000000001</v>
      </c>
      <c r="S751" s="13" t="str">
        <f t="shared" si="109"/>
        <v>Publishing</v>
      </c>
      <c r="T751" s="13" t="str">
        <f t="shared" si="105"/>
        <v>Nonfiction</v>
      </c>
      <c r="U751" s="18" t="str">
        <f t="shared" si="106"/>
        <v>Jan</v>
      </c>
      <c r="V751" s="18" t="str">
        <f t="shared" si="107"/>
        <v>Dec</v>
      </c>
      <c r="W751" s="1">
        <f t="shared" si="110"/>
        <v>2017</v>
      </c>
      <c r="X751" s="1">
        <f t="shared" si="110"/>
        <v>2016</v>
      </c>
      <c r="Y751" s="1" t="str">
        <f t="shared" si="111"/>
        <v>10000 to 14999</v>
      </c>
    </row>
    <row r="752" spans="1:25" ht="60.75" x14ac:dyDescent="0.3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17">
        <f t="shared" si="108"/>
        <v>41329.669814814813</v>
      </c>
      <c r="L752" s="17">
        <f t="shared" si="108"/>
        <v>41299.669814814813</v>
      </c>
      <c r="M752" s="5" t="b">
        <v>0</v>
      </c>
      <c r="N752" s="5">
        <v>59</v>
      </c>
      <c r="O752" s="5" t="b">
        <v>1</v>
      </c>
      <c r="P752" s="5" t="s">
        <v>8274</v>
      </c>
      <c r="Q752" s="10">
        <f t="shared" si="103"/>
        <v>102.58775877587759</v>
      </c>
      <c r="R752" s="12">
        <f t="shared" si="104"/>
        <v>1.3276327632763276</v>
      </c>
      <c r="S752" s="13" t="str">
        <f t="shared" si="109"/>
        <v>Publishing</v>
      </c>
      <c r="T752" s="13" t="str">
        <f t="shared" si="105"/>
        <v>Nonfiction</v>
      </c>
      <c r="U752" s="18" t="str">
        <f t="shared" si="106"/>
        <v>Feb</v>
      </c>
      <c r="V752" s="18" t="str">
        <f t="shared" si="107"/>
        <v>Jan</v>
      </c>
      <c r="W752" s="1">
        <f t="shared" si="110"/>
        <v>2013</v>
      </c>
      <c r="X752" s="1">
        <f t="shared" si="110"/>
        <v>2013</v>
      </c>
      <c r="Y752" s="1" t="str">
        <f t="shared" si="111"/>
        <v>1000 to 4999</v>
      </c>
    </row>
    <row r="753" spans="1:25" ht="40.5" x14ac:dyDescent="0.3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17">
        <f t="shared" si="108"/>
        <v>40759.422164351847</v>
      </c>
      <c r="L753" s="17">
        <f t="shared" si="108"/>
        <v>40713.422164351847</v>
      </c>
      <c r="M753" s="5" t="b">
        <v>0</v>
      </c>
      <c r="N753" s="5">
        <v>62</v>
      </c>
      <c r="O753" s="5" t="b">
        <v>1</v>
      </c>
      <c r="P753" s="5" t="s">
        <v>8274</v>
      </c>
      <c r="Q753" s="10">
        <f t="shared" si="103"/>
        <v>118.5</v>
      </c>
      <c r="R753" s="12">
        <f t="shared" si="104"/>
        <v>2.0666666666666669</v>
      </c>
      <c r="S753" s="13" t="str">
        <f t="shared" si="109"/>
        <v>Publishing</v>
      </c>
      <c r="T753" s="13" t="str">
        <f t="shared" si="105"/>
        <v>Nonfiction</v>
      </c>
      <c r="U753" s="18" t="str">
        <f t="shared" si="106"/>
        <v>Aug</v>
      </c>
      <c r="V753" s="18" t="str">
        <f t="shared" si="107"/>
        <v>Jun</v>
      </c>
      <c r="W753" s="1">
        <f t="shared" si="110"/>
        <v>2011</v>
      </c>
      <c r="X753" s="1">
        <f t="shared" si="110"/>
        <v>2011</v>
      </c>
      <c r="Y753" s="1" t="str">
        <f t="shared" si="111"/>
        <v>1000 to 4999</v>
      </c>
    </row>
    <row r="754" spans="1:25" ht="60.75" x14ac:dyDescent="0.3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17">
        <f t="shared" si="108"/>
        <v>42659.249999999993</v>
      </c>
      <c r="L754" s="17">
        <f t="shared" si="108"/>
        <v>42639.213159722225</v>
      </c>
      <c r="M754" s="5" t="b">
        <v>0</v>
      </c>
      <c r="N754" s="5">
        <v>105</v>
      </c>
      <c r="O754" s="5" t="b">
        <v>1</v>
      </c>
      <c r="P754" s="5" t="s">
        <v>8274</v>
      </c>
      <c r="Q754" s="10">
        <f t="shared" si="103"/>
        <v>111.7</v>
      </c>
      <c r="R754" s="12">
        <f t="shared" si="104"/>
        <v>2.1</v>
      </c>
      <c r="S754" s="13" t="str">
        <f t="shared" si="109"/>
        <v>Publishing</v>
      </c>
      <c r="T754" s="13" t="str">
        <f t="shared" si="105"/>
        <v>Nonfiction</v>
      </c>
      <c r="U754" s="18" t="str">
        <f t="shared" si="106"/>
        <v>Oct</v>
      </c>
      <c r="V754" s="18" t="str">
        <f t="shared" si="107"/>
        <v>Sep</v>
      </c>
      <c r="W754" s="1">
        <f t="shared" si="110"/>
        <v>2016</v>
      </c>
      <c r="X754" s="1">
        <f t="shared" si="110"/>
        <v>2016</v>
      </c>
      <c r="Y754" s="1" t="str">
        <f t="shared" si="111"/>
        <v>5000 to 9999</v>
      </c>
    </row>
    <row r="755" spans="1:25" ht="40.5" x14ac:dyDescent="0.3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17">
        <f t="shared" si="108"/>
        <v>42049.381840277776</v>
      </c>
      <c r="L755" s="17">
        <f t="shared" si="108"/>
        <v>42019.381840277776</v>
      </c>
      <c r="M755" s="5" t="b">
        <v>0</v>
      </c>
      <c r="N755" s="5">
        <v>26</v>
      </c>
      <c r="O755" s="5" t="b">
        <v>1</v>
      </c>
      <c r="P755" s="5" t="s">
        <v>8274</v>
      </c>
      <c r="Q755" s="10">
        <f t="shared" si="103"/>
        <v>128</v>
      </c>
      <c r="R755" s="12">
        <f t="shared" si="104"/>
        <v>0.26</v>
      </c>
      <c r="S755" s="13" t="str">
        <f t="shared" si="109"/>
        <v>Publishing</v>
      </c>
      <c r="T755" s="13" t="str">
        <f t="shared" si="105"/>
        <v>Nonfiction</v>
      </c>
      <c r="U755" s="18" t="str">
        <f t="shared" si="106"/>
        <v>Feb</v>
      </c>
      <c r="V755" s="18" t="str">
        <f t="shared" si="107"/>
        <v>Jan</v>
      </c>
      <c r="W755" s="1">
        <f t="shared" si="110"/>
        <v>2015</v>
      </c>
      <c r="X755" s="1">
        <f t="shared" si="110"/>
        <v>2015</v>
      </c>
      <c r="Y755" s="1" t="str">
        <f t="shared" si="111"/>
        <v>10000 to 14999</v>
      </c>
    </row>
    <row r="756" spans="1:25" ht="60.75" x14ac:dyDescent="0.3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17">
        <f t="shared" si="108"/>
        <v>41279.54075231481</v>
      </c>
      <c r="L756" s="17">
        <f t="shared" si="108"/>
        <v>41249.54075231481</v>
      </c>
      <c r="M756" s="5" t="b">
        <v>0</v>
      </c>
      <c r="N756" s="5">
        <v>49</v>
      </c>
      <c r="O756" s="5" t="b">
        <v>1</v>
      </c>
      <c r="P756" s="5" t="s">
        <v>8274</v>
      </c>
      <c r="Q756" s="10">
        <f t="shared" si="103"/>
        <v>103.75</v>
      </c>
      <c r="R756" s="12">
        <f t="shared" si="104"/>
        <v>2.4500000000000002</v>
      </c>
      <c r="S756" s="13" t="str">
        <f t="shared" si="109"/>
        <v>Publishing</v>
      </c>
      <c r="T756" s="13" t="str">
        <f t="shared" si="105"/>
        <v>Nonfiction</v>
      </c>
      <c r="U756" s="18" t="str">
        <f t="shared" si="106"/>
        <v>Jan</v>
      </c>
      <c r="V756" s="18" t="str">
        <f t="shared" si="107"/>
        <v>Dec</v>
      </c>
      <c r="W756" s="1">
        <f t="shared" si="110"/>
        <v>2013</v>
      </c>
      <c r="X756" s="1">
        <f t="shared" si="110"/>
        <v>2012</v>
      </c>
      <c r="Y756" s="1" t="str">
        <f t="shared" si="111"/>
        <v>1000 to 4999</v>
      </c>
    </row>
    <row r="757" spans="1:25" ht="40.5" x14ac:dyDescent="0.3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17">
        <f t="shared" si="108"/>
        <v>41413.820138888885</v>
      </c>
      <c r="L757" s="17">
        <f t="shared" si="108"/>
        <v>41383.396724537037</v>
      </c>
      <c r="M757" s="5" t="b">
        <v>0</v>
      </c>
      <c r="N757" s="5">
        <v>68</v>
      </c>
      <c r="O757" s="5" t="b">
        <v>1</v>
      </c>
      <c r="P757" s="5" t="s">
        <v>8274</v>
      </c>
      <c r="Q757" s="10">
        <f t="shared" si="103"/>
        <v>101.9076</v>
      </c>
      <c r="R757" s="12">
        <f t="shared" si="104"/>
        <v>2.72</v>
      </c>
      <c r="S757" s="13" t="str">
        <f t="shared" si="109"/>
        <v>Publishing</v>
      </c>
      <c r="T757" s="13" t="str">
        <f t="shared" si="105"/>
        <v>Nonfiction</v>
      </c>
      <c r="U757" s="18" t="str">
        <f t="shared" si="106"/>
        <v>May</v>
      </c>
      <c r="V757" s="18" t="str">
        <f t="shared" si="107"/>
        <v>Apr</v>
      </c>
      <c r="W757" s="1">
        <f t="shared" si="110"/>
        <v>2013</v>
      </c>
      <c r="X757" s="1">
        <f t="shared" si="110"/>
        <v>2013</v>
      </c>
      <c r="Y757" s="1" t="str">
        <f t="shared" si="111"/>
        <v>1000 to 4999</v>
      </c>
    </row>
    <row r="758" spans="1:25" ht="60.75" x14ac:dyDescent="0.3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17">
        <f t="shared" si="108"/>
        <v>40651.516886574071</v>
      </c>
      <c r="L758" s="17">
        <f t="shared" si="108"/>
        <v>40590.558553240735</v>
      </c>
      <c r="M758" s="5" t="b">
        <v>0</v>
      </c>
      <c r="N758" s="5">
        <v>22</v>
      </c>
      <c r="O758" s="5" t="b">
        <v>1</v>
      </c>
      <c r="P758" s="5" t="s">
        <v>8274</v>
      </c>
      <c r="Q758" s="10">
        <f t="shared" si="103"/>
        <v>117.71428571428571</v>
      </c>
      <c r="R758" s="12">
        <f t="shared" si="104"/>
        <v>3.1428571428571428</v>
      </c>
      <c r="S758" s="13" t="str">
        <f t="shared" si="109"/>
        <v>Publishing</v>
      </c>
      <c r="T758" s="13" t="str">
        <f t="shared" si="105"/>
        <v>Nonfiction</v>
      </c>
      <c r="U758" s="18" t="str">
        <f t="shared" si="106"/>
        <v>Apr</v>
      </c>
      <c r="V758" s="18" t="str">
        <f t="shared" si="107"/>
        <v>Feb</v>
      </c>
      <c r="W758" s="1">
        <f t="shared" si="110"/>
        <v>2011</v>
      </c>
      <c r="X758" s="1">
        <f t="shared" si="110"/>
        <v>2011</v>
      </c>
      <c r="Y758" s="1" t="str">
        <f t="shared" si="111"/>
        <v>Less than 1000</v>
      </c>
    </row>
    <row r="759" spans="1:25" ht="40.5" x14ac:dyDescent="0.3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17">
        <f t="shared" si="108"/>
        <v>41248.846226851849</v>
      </c>
      <c r="L759" s="17">
        <f t="shared" si="108"/>
        <v>41234.846226851849</v>
      </c>
      <c r="M759" s="5" t="b">
        <v>0</v>
      </c>
      <c r="N759" s="5">
        <v>18</v>
      </c>
      <c r="O759" s="5" t="b">
        <v>1</v>
      </c>
      <c r="P759" s="5" t="s">
        <v>8274</v>
      </c>
      <c r="Q759" s="10">
        <f t="shared" si="103"/>
        <v>238</v>
      </c>
      <c r="R759" s="12">
        <f t="shared" si="104"/>
        <v>7.2</v>
      </c>
      <c r="S759" s="13" t="str">
        <f t="shared" si="109"/>
        <v>Publishing</v>
      </c>
      <c r="T759" s="13" t="str">
        <f t="shared" si="105"/>
        <v>Nonfiction</v>
      </c>
      <c r="U759" s="18" t="str">
        <f t="shared" si="106"/>
        <v>Dec</v>
      </c>
      <c r="V759" s="18" t="str">
        <f t="shared" si="107"/>
        <v>Nov</v>
      </c>
      <c r="W759" s="1">
        <f t="shared" si="110"/>
        <v>2012</v>
      </c>
      <c r="X759" s="1">
        <f t="shared" si="110"/>
        <v>2012</v>
      </c>
      <c r="Y759" s="1" t="str">
        <f t="shared" si="111"/>
        <v>Less than 1000</v>
      </c>
    </row>
    <row r="760" spans="1:25" ht="40.5" x14ac:dyDescent="0.3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17">
        <f t="shared" si="108"/>
        <v>40459.628101851849</v>
      </c>
      <c r="L760" s="17">
        <f t="shared" si="108"/>
        <v>40429.628101851849</v>
      </c>
      <c r="M760" s="5" t="b">
        <v>0</v>
      </c>
      <c r="N760" s="5">
        <v>19</v>
      </c>
      <c r="O760" s="5" t="b">
        <v>1</v>
      </c>
      <c r="P760" s="5" t="s">
        <v>8274</v>
      </c>
      <c r="Q760" s="10">
        <f t="shared" si="103"/>
        <v>102</v>
      </c>
      <c r="R760" s="12">
        <f t="shared" si="104"/>
        <v>0.76</v>
      </c>
      <c r="S760" s="13" t="str">
        <f t="shared" si="109"/>
        <v>Publishing</v>
      </c>
      <c r="T760" s="13" t="str">
        <f t="shared" si="105"/>
        <v>Nonfiction</v>
      </c>
      <c r="U760" s="18" t="str">
        <f t="shared" si="106"/>
        <v>Oct</v>
      </c>
      <c r="V760" s="18" t="str">
        <f t="shared" si="107"/>
        <v>Sep</v>
      </c>
      <c r="W760" s="1">
        <f t="shared" si="110"/>
        <v>2010</v>
      </c>
      <c r="X760" s="1">
        <f t="shared" si="110"/>
        <v>2010</v>
      </c>
      <c r="Y760" s="1" t="str">
        <f t="shared" si="111"/>
        <v>1000 to 4999</v>
      </c>
    </row>
    <row r="761" spans="1:25" ht="40.5" x14ac:dyDescent="0.3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17">
        <f t="shared" si="108"/>
        <v>41829.121979166666</v>
      </c>
      <c r="L761" s="17">
        <f t="shared" si="108"/>
        <v>41789.121979166666</v>
      </c>
      <c r="M761" s="5" t="b">
        <v>0</v>
      </c>
      <c r="N761" s="5">
        <v>99</v>
      </c>
      <c r="O761" s="5" t="b">
        <v>1</v>
      </c>
      <c r="P761" s="5" t="s">
        <v>8274</v>
      </c>
      <c r="Q761" s="10">
        <f t="shared" si="103"/>
        <v>101.92</v>
      </c>
      <c r="R761" s="12">
        <f t="shared" si="104"/>
        <v>1.98</v>
      </c>
      <c r="S761" s="13" t="str">
        <f t="shared" si="109"/>
        <v>Publishing</v>
      </c>
      <c r="T761" s="13" t="str">
        <f t="shared" si="105"/>
        <v>Nonfiction</v>
      </c>
      <c r="U761" s="18" t="str">
        <f t="shared" si="106"/>
        <v>Jul</v>
      </c>
      <c r="V761" s="18" t="str">
        <f t="shared" si="107"/>
        <v>May</v>
      </c>
      <c r="W761" s="1">
        <f t="shared" si="110"/>
        <v>2014</v>
      </c>
      <c r="X761" s="1">
        <f t="shared" si="110"/>
        <v>2014</v>
      </c>
      <c r="Y761" s="1" t="str">
        <f t="shared" si="111"/>
        <v>5000 to 9999</v>
      </c>
    </row>
    <row r="762" spans="1:25" ht="40.5" x14ac:dyDescent="0.3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17">
        <f t="shared" si="108"/>
        <v>42700.597372685188</v>
      </c>
      <c r="L762" s="17">
        <f t="shared" si="108"/>
        <v>42670.555706018517</v>
      </c>
      <c r="M762" s="5" t="b">
        <v>0</v>
      </c>
      <c r="N762" s="5">
        <v>0</v>
      </c>
      <c r="O762" s="5" t="b">
        <v>0</v>
      </c>
      <c r="P762" s="5" t="s">
        <v>8275</v>
      </c>
      <c r="Q762" s="10">
        <f t="shared" si="103"/>
        <v>0</v>
      </c>
      <c r="R762" s="12">
        <f t="shared" si="104"/>
        <v>0</v>
      </c>
      <c r="S762" s="13" t="str">
        <f t="shared" si="109"/>
        <v>Publishing</v>
      </c>
      <c r="T762" s="13" t="str">
        <f t="shared" si="105"/>
        <v>fiction</v>
      </c>
      <c r="U762" s="18" t="str">
        <f t="shared" si="106"/>
        <v>Nov</v>
      </c>
      <c r="V762" s="18" t="str">
        <f t="shared" si="107"/>
        <v>Oct</v>
      </c>
      <c r="W762" s="1">
        <f t="shared" si="110"/>
        <v>2016</v>
      </c>
      <c r="X762" s="1">
        <f t="shared" si="110"/>
        <v>2016</v>
      </c>
      <c r="Y762" s="1" t="str">
        <f t="shared" si="111"/>
        <v>1000 to 4999</v>
      </c>
    </row>
    <row r="763" spans="1:25" ht="40.5" x14ac:dyDescent="0.3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17">
        <f t="shared" si="108"/>
        <v>41672.543124999997</v>
      </c>
      <c r="L763" s="17">
        <f t="shared" si="108"/>
        <v>41642.543124999997</v>
      </c>
      <c r="M763" s="5" t="b">
        <v>0</v>
      </c>
      <c r="N763" s="5">
        <v>6</v>
      </c>
      <c r="O763" s="5" t="b">
        <v>0</v>
      </c>
      <c r="P763" s="5" t="s">
        <v>8275</v>
      </c>
      <c r="Q763" s="10">
        <f t="shared" si="103"/>
        <v>4.7</v>
      </c>
      <c r="R763" s="12">
        <f t="shared" si="104"/>
        <v>0.12</v>
      </c>
      <c r="S763" s="13" t="str">
        <f t="shared" si="109"/>
        <v>Publishing</v>
      </c>
      <c r="T763" s="13" t="str">
        <f t="shared" si="105"/>
        <v>fiction</v>
      </c>
      <c r="U763" s="18" t="str">
        <f t="shared" si="106"/>
        <v>Feb</v>
      </c>
      <c r="V763" s="18" t="str">
        <f t="shared" si="107"/>
        <v>Jan</v>
      </c>
      <c r="W763" s="1">
        <f t="shared" si="110"/>
        <v>2014</v>
      </c>
      <c r="X763" s="1">
        <f t="shared" si="110"/>
        <v>2014</v>
      </c>
      <c r="Y763" s="1" t="str">
        <f t="shared" si="111"/>
        <v>5000 to 9999</v>
      </c>
    </row>
    <row r="764" spans="1:25" ht="40.5" x14ac:dyDescent="0.3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17">
        <f t="shared" si="108"/>
        <v>42708.041666666664</v>
      </c>
      <c r="L764" s="17">
        <f t="shared" si="108"/>
        <v>42690.65011574074</v>
      </c>
      <c r="M764" s="5" t="b">
        <v>0</v>
      </c>
      <c r="N764" s="5">
        <v>0</v>
      </c>
      <c r="O764" s="5" t="b">
        <v>0</v>
      </c>
      <c r="P764" s="5" t="s">
        <v>8275</v>
      </c>
      <c r="Q764" s="10">
        <f t="shared" si="103"/>
        <v>0</v>
      </c>
      <c r="R764" s="12">
        <f t="shared" si="104"/>
        <v>0</v>
      </c>
      <c r="S764" s="13" t="str">
        <f t="shared" si="109"/>
        <v>Publishing</v>
      </c>
      <c r="T764" s="13" t="str">
        <f t="shared" si="105"/>
        <v>fiction</v>
      </c>
      <c r="U764" s="18" t="str">
        <f t="shared" si="106"/>
        <v>Dec</v>
      </c>
      <c r="V764" s="18" t="str">
        <f t="shared" si="107"/>
        <v>Nov</v>
      </c>
      <c r="W764" s="1">
        <f t="shared" si="110"/>
        <v>2016</v>
      </c>
      <c r="X764" s="1">
        <f t="shared" si="110"/>
        <v>2016</v>
      </c>
      <c r="Y764" s="1" t="str">
        <f t="shared" si="111"/>
        <v>1000 to 4999</v>
      </c>
    </row>
    <row r="765" spans="1:25" ht="40.5" x14ac:dyDescent="0.3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17">
        <f t="shared" si="108"/>
        <v>41501.238518518519</v>
      </c>
      <c r="L765" s="17">
        <f t="shared" si="108"/>
        <v>41471.238518518519</v>
      </c>
      <c r="M765" s="5" t="b">
        <v>0</v>
      </c>
      <c r="N765" s="5">
        <v>1</v>
      </c>
      <c r="O765" s="5" t="b">
        <v>0</v>
      </c>
      <c r="P765" s="5" t="s">
        <v>8275</v>
      </c>
      <c r="Q765" s="10">
        <f t="shared" si="103"/>
        <v>0.11655011655011654</v>
      </c>
      <c r="R765" s="12">
        <f t="shared" si="104"/>
        <v>2.3310023310023312E-2</v>
      </c>
      <c r="S765" s="13" t="str">
        <f t="shared" si="109"/>
        <v>Publishing</v>
      </c>
      <c r="T765" s="13" t="str">
        <f t="shared" si="105"/>
        <v>fiction</v>
      </c>
      <c r="U765" s="18" t="str">
        <f t="shared" si="106"/>
        <v>Aug</v>
      </c>
      <c r="V765" s="18" t="str">
        <f t="shared" si="107"/>
        <v>Jul</v>
      </c>
      <c r="W765" s="1">
        <f t="shared" si="110"/>
        <v>2013</v>
      </c>
      <c r="X765" s="1">
        <f t="shared" si="110"/>
        <v>2013</v>
      </c>
      <c r="Y765" s="1" t="str">
        <f t="shared" si="111"/>
        <v>1000 to 4999</v>
      </c>
    </row>
    <row r="766" spans="1:25" ht="40.5" x14ac:dyDescent="0.3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17">
        <f t="shared" si="108"/>
        <v>42256.964826388888</v>
      </c>
      <c r="L766" s="17">
        <f t="shared" si="108"/>
        <v>42226.964826388888</v>
      </c>
      <c r="M766" s="5" t="b">
        <v>0</v>
      </c>
      <c r="N766" s="5">
        <v>0</v>
      </c>
      <c r="O766" s="5" t="b">
        <v>0</v>
      </c>
      <c r="P766" s="5" t="s">
        <v>8275</v>
      </c>
      <c r="Q766" s="10">
        <f t="shared" si="103"/>
        <v>0</v>
      </c>
      <c r="R766" s="12">
        <f t="shared" si="104"/>
        <v>0</v>
      </c>
      <c r="S766" s="13" t="str">
        <f t="shared" si="109"/>
        <v>Publishing</v>
      </c>
      <c r="T766" s="13" t="str">
        <f t="shared" si="105"/>
        <v>fiction</v>
      </c>
      <c r="U766" s="18" t="str">
        <f t="shared" si="106"/>
        <v>Sep</v>
      </c>
      <c r="V766" s="18" t="str">
        <f t="shared" si="107"/>
        <v>Aug</v>
      </c>
      <c r="W766" s="1">
        <f t="shared" si="110"/>
        <v>2015</v>
      </c>
      <c r="X766" s="1">
        <f t="shared" si="110"/>
        <v>2015</v>
      </c>
      <c r="Y766" s="1" t="str">
        <f t="shared" si="111"/>
        <v>5000 to 9999</v>
      </c>
    </row>
    <row r="767" spans="1:25" ht="40.5" x14ac:dyDescent="0.3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17">
        <f t="shared" si="108"/>
        <v>41931.334305555552</v>
      </c>
      <c r="L767" s="17">
        <f t="shared" si="108"/>
        <v>41901.334305555552</v>
      </c>
      <c r="M767" s="5" t="b">
        <v>0</v>
      </c>
      <c r="N767" s="5">
        <v>44</v>
      </c>
      <c r="O767" s="5" t="b">
        <v>0</v>
      </c>
      <c r="P767" s="5" t="s">
        <v>8275</v>
      </c>
      <c r="Q767" s="10">
        <f t="shared" si="103"/>
        <v>36.014285714285712</v>
      </c>
      <c r="R767" s="12">
        <f t="shared" si="104"/>
        <v>0.62857142857142856</v>
      </c>
      <c r="S767" s="13" t="str">
        <f t="shared" si="109"/>
        <v>Publishing</v>
      </c>
      <c r="T767" s="13" t="str">
        <f t="shared" si="105"/>
        <v>fiction</v>
      </c>
      <c r="U767" s="18" t="str">
        <f t="shared" si="106"/>
        <v>Oct</v>
      </c>
      <c r="V767" s="18" t="str">
        <f t="shared" si="107"/>
        <v>Sep</v>
      </c>
      <c r="W767" s="1">
        <f t="shared" si="110"/>
        <v>2014</v>
      </c>
      <c r="X767" s="1">
        <f t="shared" si="110"/>
        <v>2014</v>
      </c>
      <c r="Y767" s="1" t="str">
        <f t="shared" si="111"/>
        <v>5000 to 9999</v>
      </c>
    </row>
    <row r="768" spans="1:25" ht="40.5" x14ac:dyDescent="0.3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17">
        <f t="shared" si="108"/>
        <v>42051.57503472222</v>
      </c>
      <c r="L768" s="17">
        <f t="shared" si="108"/>
        <v>42021.57503472222</v>
      </c>
      <c r="M768" s="5" t="b">
        <v>0</v>
      </c>
      <c r="N768" s="5">
        <v>0</v>
      </c>
      <c r="O768" s="5" t="b">
        <v>0</v>
      </c>
      <c r="P768" s="5" t="s">
        <v>8275</v>
      </c>
      <c r="Q768" s="10">
        <f t="shared" si="103"/>
        <v>0</v>
      </c>
      <c r="R768" s="12">
        <f t="shared" si="104"/>
        <v>0</v>
      </c>
      <c r="S768" s="13" t="str">
        <f t="shared" si="109"/>
        <v>Publishing</v>
      </c>
      <c r="T768" s="13" t="str">
        <f t="shared" si="105"/>
        <v>fiction</v>
      </c>
      <c r="U768" s="18" t="str">
        <f t="shared" si="106"/>
        <v>Feb</v>
      </c>
      <c r="V768" s="18" t="str">
        <f t="shared" si="107"/>
        <v>Jan</v>
      </c>
      <c r="W768" s="1">
        <f t="shared" si="110"/>
        <v>2015</v>
      </c>
      <c r="X768" s="1">
        <f t="shared" si="110"/>
        <v>2015</v>
      </c>
      <c r="Y768" s="1" t="str">
        <f t="shared" si="111"/>
        <v>1000 to 4999</v>
      </c>
    </row>
    <row r="769" spans="1:25" ht="81" x14ac:dyDescent="0.3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17">
        <f t="shared" si="108"/>
        <v>42144.935300925928</v>
      </c>
      <c r="L769" s="17">
        <f t="shared" si="108"/>
        <v>42114.935300925928</v>
      </c>
      <c r="M769" s="5" t="b">
        <v>0</v>
      </c>
      <c r="N769" s="5">
        <v>3</v>
      </c>
      <c r="O769" s="5" t="b">
        <v>0</v>
      </c>
      <c r="P769" s="5" t="s">
        <v>8275</v>
      </c>
      <c r="Q769" s="10">
        <f t="shared" si="103"/>
        <v>3.54</v>
      </c>
      <c r="R769" s="12">
        <f t="shared" si="104"/>
        <v>0.06</v>
      </c>
      <c r="S769" s="13" t="str">
        <f t="shared" si="109"/>
        <v>Publishing</v>
      </c>
      <c r="T769" s="13" t="str">
        <f t="shared" si="105"/>
        <v>fiction</v>
      </c>
      <c r="U769" s="18" t="str">
        <f t="shared" si="106"/>
        <v>May</v>
      </c>
      <c r="V769" s="18" t="str">
        <f t="shared" si="107"/>
        <v>Apr</v>
      </c>
      <c r="W769" s="1">
        <f t="shared" si="110"/>
        <v>2015</v>
      </c>
      <c r="X769" s="1">
        <f t="shared" si="110"/>
        <v>2015</v>
      </c>
      <c r="Y769" s="1" t="str">
        <f t="shared" si="111"/>
        <v>5000 to 9999</v>
      </c>
    </row>
    <row r="770" spans="1:25" ht="40.5" x14ac:dyDescent="0.3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17">
        <f t="shared" si="108"/>
        <v>41623.998726851853</v>
      </c>
      <c r="L770" s="17">
        <f t="shared" si="108"/>
        <v>41593.998726851853</v>
      </c>
      <c r="M770" s="5" t="b">
        <v>0</v>
      </c>
      <c r="N770" s="5">
        <v>0</v>
      </c>
      <c r="O770" s="5" t="b">
        <v>0</v>
      </c>
      <c r="P770" s="5" t="s">
        <v>8275</v>
      </c>
      <c r="Q770" s="10">
        <f t="shared" ref="Q770:Q833" si="112">100*E770/D770</f>
        <v>0</v>
      </c>
      <c r="R770" s="12">
        <f t="shared" ref="R770:R833" si="113">100*N770/D770</f>
        <v>0</v>
      </c>
      <c r="S770" s="13" t="str">
        <f t="shared" si="109"/>
        <v>Publishing</v>
      </c>
      <c r="T770" s="13" t="str">
        <f t="shared" ref="T770:T833" si="114">IF(ISNUMBER(SEARCH("television",P770)),"Video/Televison",IF(ISNUMBER(SEARCH("documentary",P770)),"Video/Documentary",IF(ISNUMBER(SEARCH("drama",P770)),"Video/Drama",IF(ISNUMBER(SEARCH("science",P770)),"Video/Science Fiction",IF(ISNUMBER(SEARCH("shorts",P770)),"Video/Shorts",IF(ISNUMBER(SEARCH("Trucks",P770)),"Food Trucks",IF(ISNUMBER(SEARCH("restaurants",P770)),"Restaurants",IF(ISNUMBER(SEARCH("small",P770)),"Small Batch",IF(ISNUMBER(SEARCH("mobile",P770)),"Mobile Games",IF(ISNUMBER(SEARCH("tabletop",P770)),"Tabletop Games",IF(ISNUMBER(SEARCH("video",P770)),"Video Games",IF(ISNUMBER(SEARCH("audio",P770)),"Audio",IF(ISNUMBER(SEARCH("classical",P770)),"Classical",IF(ISNUMBER(SEARCH("electric",P770)),"Electric Music",IF(ISNUMBER(SEARCH("faith",P770)),"Faith",IF(ISNUMBER(SEARCH("indie",P770)),"Indie Music",IF(ISNUMBER(SEARCH("jazz",P770)),"Jazz",IF(ISNUMBER(SEARCH("metal",P770)),"Metal",IF(ISNUMBER(SEARCH("pop",P770)),"Pop",IF(ISNUMBER(SEARCH("world",P770)),"World Music",IF(ISNUMBER(SEARCH("plays",P770)),"Plays",IF(ISNUMBER(SEARCH("spaces",P770)),"Spaces",IF(ISNUMBER(SEARCH("marker",P770)),"Markerpaces",IF(ISNUMBER(SEARCH("exploration",P770)),"Space Exploration",IF(ISNUMBER(SEARCH("wearables",P770)),"Wearables",IF(ISNUMBER(SEARCH("web",P770)),"Web",IF(ISNUMBER(SEARCH("hardware",P770)),"Hardware",IF(ISNUMBER(SEARCH("nature",P770)),"Nature",IF(ISNUMBER(SEARCH("people",P770)),"People",IF(ISNUMBER(SEARCH("photobooks",P770)),"Photobooks",IF(ISNUMBER(SEARCH("places",P770)),"Places",IF(ISNUMBER(SEARCH("nonfiction",P770)),"Nonfiction",IF(ISNUMBER(SEARCH("fiction",P770)),"fiction",IF(ISNUMBER(SEARCH("radio",P770)),"Radio &amp; Podcast",IF(ISNUMBER(SEARCH("translation",P770)),"Translation",IF(ISNUMBER(SEARCH("musical",P770)),"Musical",IF(ISNUMBER(SEARCH("rock",P770)),"Rock",IF(ISNUMBER(SEARCH("books",P770)),"Books",IF(ISNUMBER(SEARCH("music/electronic",P770)),"Electronic Music",IF(ISNUMBER(SEARCH("gadgets",P770)),"Gadgets"))))))))))))))))))))))))))))))))))))))))</f>
        <v>fiction</v>
      </c>
      <c r="U770" s="18" t="str">
        <f t="shared" ref="U770:U833" si="115">TEXT((I770/86400)+25569+(-5/24), "mmm")</f>
        <v>Dec</v>
      </c>
      <c r="V770" s="18" t="str">
        <f t="shared" ref="V770:V833" si="116">TEXT((J770/86400)+25569+(-5/24), "mmm")</f>
        <v>Nov</v>
      </c>
      <c r="W770" s="1">
        <f t="shared" si="110"/>
        <v>2013</v>
      </c>
      <c r="X770" s="1">
        <f t="shared" si="110"/>
        <v>2013</v>
      </c>
      <c r="Y770" s="1" t="str">
        <f t="shared" si="111"/>
        <v>1000 to 4999</v>
      </c>
    </row>
    <row r="771" spans="1:25" ht="40.5" x14ac:dyDescent="0.3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17">
        <f t="shared" ref="K771:L834" si="117">(I771/86400)+25569+(-5/24)</f>
        <v>41634.788124999999</v>
      </c>
      <c r="L771" s="17">
        <f t="shared" si="117"/>
        <v>41604.788124999999</v>
      </c>
      <c r="M771" s="5" t="b">
        <v>0</v>
      </c>
      <c r="N771" s="5">
        <v>52</v>
      </c>
      <c r="O771" s="5" t="b">
        <v>0</v>
      </c>
      <c r="P771" s="5" t="s">
        <v>8275</v>
      </c>
      <c r="Q771" s="10">
        <f t="shared" si="112"/>
        <v>41.4</v>
      </c>
      <c r="R771" s="12">
        <f t="shared" si="113"/>
        <v>1.3</v>
      </c>
      <c r="S771" s="13" t="str">
        <f t="shared" ref="S771:S834" si="118">IF(ISNUMBER(SEARCH("film",P771)),"Film",IF(ISNUMBER(SEARCH("theater",P771)),"Theater",IF(ISNUMBER(SEARCH("music",P771)),"Music",IF(ISNUMBER(SEARCH("technology",P771)),"Technology",IF(ISNUMBER(SEARCH("journalism",P771)),"Journalism",IF(ISNUMBER(SEARCH("games",P771)),"Games",IF(ISNUMBER(SEARCH("food",P771)),"Food",IF(ISNUMBER(SEARCH("photography",P771)),"Photography",IF(ISNUMBER(SEARCH("publishing",P771)),"Publishing")))))))))</f>
        <v>Publishing</v>
      </c>
      <c r="T771" s="13" t="str">
        <f t="shared" si="114"/>
        <v>fiction</v>
      </c>
      <c r="U771" s="18" t="str">
        <f t="shared" si="115"/>
        <v>Dec</v>
      </c>
      <c r="V771" s="18" t="str">
        <f t="shared" si="116"/>
        <v>Nov</v>
      </c>
      <c r="W771" s="1">
        <f t="shared" ref="W771:X834" si="119">YEAR(K771)</f>
        <v>2013</v>
      </c>
      <c r="X771" s="1">
        <f t="shared" si="119"/>
        <v>2013</v>
      </c>
      <c r="Y771" s="1" t="str">
        <f t="shared" ref="Y771:Y834" si="120">IF(D771&lt;1000,"Less than 1000", IF(AND(D771&gt;=1000,D771&lt;5000),"1000 to 4999",IF(AND(D771&gt;=5000,D771&lt;10000),"5000 to 9999",IF(AND(D771&gt;=10000,D771&lt;15000),"10000 to 14999",IF(AND(D771&gt;=15000,D771&lt;20000),"15000 to 19999",IF(AND(D771&gt;=20000,D771&lt;25000),"20000 to 24999",IF(AND(D771&gt;=25000,D771&lt;30000),"25000 to 29999",IF(AND(D771&gt;=30000,D771&lt;35000),"30000 to 34999",IF(AND(D771&gt;=35000,D771&lt;40000),"35000 to 39999",IF(AND(D771&gt;=40000,D771&lt;45000),"40000 to 44999",IF(AND(D771&gt;=45000,D771&lt;50000),"45000 to 49999",IF(D771&gt;=50000,"GREATER THAN 50000"))))))))))))</f>
        <v>1000 to 4999</v>
      </c>
    </row>
    <row r="772" spans="1:25" ht="40.5" x14ac:dyDescent="0.3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17">
        <f t="shared" si="117"/>
        <v>41329.791307870364</v>
      </c>
      <c r="L772" s="17">
        <f t="shared" si="117"/>
        <v>41289.791307870364</v>
      </c>
      <c r="M772" s="5" t="b">
        <v>0</v>
      </c>
      <c r="N772" s="5">
        <v>0</v>
      </c>
      <c r="O772" s="5" t="b">
        <v>0</v>
      </c>
      <c r="P772" s="5" t="s">
        <v>8275</v>
      </c>
      <c r="Q772" s="10">
        <f t="shared" si="112"/>
        <v>0</v>
      </c>
      <c r="R772" s="12">
        <f t="shared" si="113"/>
        <v>0</v>
      </c>
      <c r="S772" s="13" t="str">
        <f t="shared" si="118"/>
        <v>Publishing</v>
      </c>
      <c r="T772" s="13" t="str">
        <f t="shared" si="114"/>
        <v>fiction</v>
      </c>
      <c r="U772" s="18" t="str">
        <f t="shared" si="115"/>
        <v>Feb</v>
      </c>
      <c r="V772" s="18" t="str">
        <f t="shared" si="116"/>
        <v>Jan</v>
      </c>
      <c r="W772" s="1">
        <f t="shared" si="119"/>
        <v>2013</v>
      </c>
      <c r="X772" s="1">
        <f t="shared" si="119"/>
        <v>2013</v>
      </c>
      <c r="Y772" s="1" t="str">
        <f t="shared" si="120"/>
        <v>15000 to 19999</v>
      </c>
    </row>
    <row r="773" spans="1:25" ht="40.5" x14ac:dyDescent="0.3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17">
        <f t="shared" si="117"/>
        <v>42399.615763888891</v>
      </c>
      <c r="L773" s="17">
        <f t="shared" si="117"/>
        <v>42349.615763888891</v>
      </c>
      <c r="M773" s="5" t="b">
        <v>0</v>
      </c>
      <c r="N773" s="5">
        <v>1</v>
      </c>
      <c r="O773" s="5" t="b">
        <v>0</v>
      </c>
      <c r="P773" s="5" t="s">
        <v>8275</v>
      </c>
      <c r="Q773" s="10">
        <f t="shared" si="112"/>
        <v>2.6315789473684209E-2</v>
      </c>
      <c r="R773" s="12">
        <f t="shared" si="113"/>
        <v>2.631578947368421E-3</v>
      </c>
      <c r="S773" s="13" t="str">
        <f t="shared" si="118"/>
        <v>Publishing</v>
      </c>
      <c r="T773" s="13" t="str">
        <f t="shared" si="114"/>
        <v>fiction</v>
      </c>
      <c r="U773" s="18" t="str">
        <f t="shared" si="115"/>
        <v>Jan</v>
      </c>
      <c r="V773" s="18" t="str">
        <f t="shared" si="116"/>
        <v>Dec</v>
      </c>
      <c r="W773" s="1">
        <f t="shared" si="119"/>
        <v>2016</v>
      </c>
      <c r="X773" s="1">
        <f t="shared" si="119"/>
        <v>2015</v>
      </c>
      <c r="Y773" s="1" t="str">
        <f t="shared" si="120"/>
        <v>35000 to 39999</v>
      </c>
    </row>
    <row r="774" spans="1:25" ht="60.75" x14ac:dyDescent="0.3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17">
        <f t="shared" si="117"/>
        <v>40117.957638888889</v>
      </c>
      <c r="L774" s="17">
        <f t="shared" si="117"/>
        <v>40067.848599537036</v>
      </c>
      <c r="M774" s="5" t="b">
        <v>0</v>
      </c>
      <c r="N774" s="5">
        <v>1</v>
      </c>
      <c r="O774" s="5" t="b">
        <v>0</v>
      </c>
      <c r="P774" s="5" t="s">
        <v>8275</v>
      </c>
      <c r="Q774" s="10">
        <f t="shared" si="112"/>
        <v>3.3333333333333335</v>
      </c>
      <c r="R774" s="12">
        <f t="shared" si="113"/>
        <v>6.6666666666666666E-2</v>
      </c>
      <c r="S774" s="13" t="str">
        <f t="shared" si="118"/>
        <v>Publishing</v>
      </c>
      <c r="T774" s="13" t="str">
        <f t="shared" si="114"/>
        <v>fiction</v>
      </c>
      <c r="U774" s="18" t="str">
        <f t="shared" si="115"/>
        <v>Oct</v>
      </c>
      <c r="V774" s="18" t="str">
        <f t="shared" si="116"/>
        <v>Sep</v>
      </c>
      <c r="W774" s="1">
        <f t="shared" si="119"/>
        <v>2009</v>
      </c>
      <c r="X774" s="1">
        <f t="shared" si="119"/>
        <v>2009</v>
      </c>
      <c r="Y774" s="1" t="str">
        <f t="shared" si="120"/>
        <v>1000 to 4999</v>
      </c>
    </row>
    <row r="775" spans="1:25" ht="40.5" x14ac:dyDescent="0.3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17">
        <f t="shared" si="117"/>
        <v>42134.750694444439</v>
      </c>
      <c r="L775" s="17">
        <f t="shared" si="117"/>
        <v>42100.527604166666</v>
      </c>
      <c r="M775" s="5" t="b">
        <v>0</v>
      </c>
      <c r="N775" s="5">
        <v>2</v>
      </c>
      <c r="O775" s="5" t="b">
        <v>0</v>
      </c>
      <c r="P775" s="5" t="s">
        <v>8275</v>
      </c>
      <c r="Q775" s="10">
        <f t="shared" si="112"/>
        <v>0.85129023676509707</v>
      </c>
      <c r="R775" s="12">
        <f t="shared" si="113"/>
        <v>5.3205639797818567E-2</v>
      </c>
      <c r="S775" s="13" t="str">
        <f t="shared" si="118"/>
        <v>Publishing</v>
      </c>
      <c r="T775" s="13" t="str">
        <f t="shared" si="114"/>
        <v>fiction</v>
      </c>
      <c r="U775" s="18" t="str">
        <f t="shared" si="115"/>
        <v>May</v>
      </c>
      <c r="V775" s="18" t="str">
        <f t="shared" si="116"/>
        <v>Apr</v>
      </c>
      <c r="W775" s="1">
        <f t="shared" si="119"/>
        <v>2015</v>
      </c>
      <c r="X775" s="1">
        <f t="shared" si="119"/>
        <v>2015</v>
      </c>
      <c r="Y775" s="1" t="str">
        <f t="shared" si="120"/>
        <v>1000 to 4999</v>
      </c>
    </row>
    <row r="776" spans="1:25" ht="60.75" x14ac:dyDescent="0.3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17">
        <f t="shared" si="117"/>
        <v>41693.571967592587</v>
      </c>
      <c r="L776" s="17">
        <f t="shared" si="117"/>
        <v>41663.571967592587</v>
      </c>
      <c r="M776" s="5" t="b">
        <v>0</v>
      </c>
      <c r="N776" s="5">
        <v>9</v>
      </c>
      <c r="O776" s="5" t="b">
        <v>0</v>
      </c>
      <c r="P776" s="5" t="s">
        <v>8275</v>
      </c>
      <c r="Q776" s="10">
        <f t="shared" si="112"/>
        <v>70.2</v>
      </c>
      <c r="R776" s="12">
        <f t="shared" si="113"/>
        <v>1.8</v>
      </c>
      <c r="S776" s="13" t="str">
        <f t="shared" si="118"/>
        <v>Publishing</v>
      </c>
      <c r="T776" s="13" t="str">
        <f t="shared" si="114"/>
        <v>fiction</v>
      </c>
      <c r="U776" s="18" t="str">
        <f t="shared" si="115"/>
        <v>Feb</v>
      </c>
      <c r="V776" s="18" t="str">
        <f t="shared" si="116"/>
        <v>Jan</v>
      </c>
      <c r="W776" s="1">
        <f t="shared" si="119"/>
        <v>2014</v>
      </c>
      <c r="X776" s="1">
        <f t="shared" si="119"/>
        <v>2014</v>
      </c>
      <c r="Y776" s="1" t="str">
        <f t="shared" si="120"/>
        <v>Less than 1000</v>
      </c>
    </row>
    <row r="777" spans="1:25" ht="40.5" x14ac:dyDescent="0.3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17">
        <f t="shared" si="117"/>
        <v>40892.851793981477</v>
      </c>
      <c r="L777" s="17">
        <f t="shared" si="117"/>
        <v>40862.851793981477</v>
      </c>
      <c r="M777" s="5" t="b">
        <v>0</v>
      </c>
      <c r="N777" s="5">
        <v>5</v>
      </c>
      <c r="O777" s="5" t="b">
        <v>0</v>
      </c>
      <c r="P777" s="5" t="s">
        <v>8275</v>
      </c>
      <c r="Q777" s="10">
        <f t="shared" si="112"/>
        <v>1.7</v>
      </c>
      <c r="R777" s="12">
        <f t="shared" si="113"/>
        <v>0.05</v>
      </c>
      <c r="S777" s="13" t="str">
        <f t="shared" si="118"/>
        <v>Publishing</v>
      </c>
      <c r="T777" s="13" t="str">
        <f t="shared" si="114"/>
        <v>fiction</v>
      </c>
      <c r="U777" s="18" t="str">
        <f t="shared" si="115"/>
        <v>Dec</v>
      </c>
      <c r="V777" s="18" t="str">
        <f t="shared" si="116"/>
        <v>Nov</v>
      </c>
      <c r="W777" s="1">
        <f t="shared" si="119"/>
        <v>2011</v>
      </c>
      <c r="X777" s="1">
        <f t="shared" si="119"/>
        <v>2011</v>
      </c>
      <c r="Y777" s="1" t="str">
        <f t="shared" si="120"/>
        <v>10000 to 14999</v>
      </c>
    </row>
    <row r="778" spans="1:25" ht="40.5" x14ac:dyDescent="0.3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17">
        <f t="shared" si="117"/>
        <v>42287.999999999993</v>
      </c>
      <c r="L778" s="17">
        <f t="shared" si="117"/>
        <v>42250.477372685178</v>
      </c>
      <c r="M778" s="5" t="b">
        <v>0</v>
      </c>
      <c r="N778" s="5">
        <v>57</v>
      </c>
      <c r="O778" s="5" t="b">
        <v>0</v>
      </c>
      <c r="P778" s="5" t="s">
        <v>8275</v>
      </c>
      <c r="Q778" s="10">
        <f t="shared" si="112"/>
        <v>51.4</v>
      </c>
      <c r="R778" s="12">
        <f t="shared" si="113"/>
        <v>0.81428571428571428</v>
      </c>
      <c r="S778" s="13" t="str">
        <f t="shared" si="118"/>
        <v>Publishing</v>
      </c>
      <c r="T778" s="13" t="str">
        <f t="shared" si="114"/>
        <v>fiction</v>
      </c>
      <c r="U778" s="18" t="str">
        <f t="shared" si="115"/>
        <v>Oct</v>
      </c>
      <c r="V778" s="18" t="str">
        <f t="shared" si="116"/>
        <v>Sep</v>
      </c>
      <c r="W778" s="1">
        <f t="shared" si="119"/>
        <v>2015</v>
      </c>
      <c r="X778" s="1">
        <f t="shared" si="119"/>
        <v>2015</v>
      </c>
      <c r="Y778" s="1" t="str">
        <f t="shared" si="120"/>
        <v>5000 to 9999</v>
      </c>
    </row>
    <row r="779" spans="1:25" ht="60.75" x14ac:dyDescent="0.3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17">
        <f t="shared" si="117"/>
        <v>41486.772881944438</v>
      </c>
      <c r="L779" s="17">
        <f t="shared" si="117"/>
        <v>41456.772881944438</v>
      </c>
      <c r="M779" s="5" t="b">
        <v>0</v>
      </c>
      <c r="N779" s="5">
        <v>3</v>
      </c>
      <c r="O779" s="5" t="b">
        <v>0</v>
      </c>
      <c r="P779" s="5" t="s">
        <v>8275</v>
      </c>
      <c r="Q779" s="10">
        <f t="shared" si="112"/>
        <v>0.7</v>
      </c>
      <c r="R779" s="12">
        <f t="shared" si="113"/>
        <v>0.1</v>
      </c>
      <c r="S779" s="13" t="str">
        <f t="shared" si="118"/>
        <v>Publishing</v>
      </c>
      <c r="T779" s="13" t="str">
        <f t="shared" si="114"/>
        <v>fiction</v>
      </c>
      <c r="U779" s="18" t="str">
        <f t="shared" si="115"/>
        <v>Jul</v>
      </c>
      <c r="V779" s="18" t="str">
        <f t="shared" si="116"/>
        <v>Jul</v>
      </c>
      <c r="W779" s="1">
        <f t="shared" si="119"/>
        <v>2013</v>
      </c>
      <c r="X779" s="1">
        <f t="shared" si="119"/>
        <v>2013</v>
      </c>
      <c r="Y779" s="1" t="str">
        <f t="shared" si="120"/>
        <v>1000 to 4999</v>
      </c>
    </row>
    <row r="780" spans="1:25" ht="40.5" x14ac:dyDescent="0.3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17">
        <f t="shared" si="117"/>
        <v>41759.493981481479</v>
      </c>
      <c r="L780" s="17">
        <f t="shared" si="117"/>
        <v>41729.493981481479</v>
      </c>
      <c r="M780" s="5" t="b">
        <v>0</v>
      </c>
      <c r="N780" s="5">
        <v>1</v>
      </c>
      <c r="O780" s="5" t="b">
        <v>0</v>
      </c>
      <c r="P780" s="5" t="s">
        <v>8275</v>
      </c>
      <c r="Q780" s="10">
        <f t="shared" si="112"/>
        <v>0.4</v>
      </c>
      <c r="R780" s="12">
        <f t="shared" si="113"/>
        <v>0.2</v>
      </c>
      <c r="S780" s="13" t="str">
        <f t="shared" si="118"/>
        <v>Publishing</v>
      </c>
      <c r="T780" s="13" t="str">
        <f t="shared" si="114"/>
        <v>fiction</v>
      </c>
      <c r="U780" s="18" t="str">
        <f t="shared" si="115"/>
        <v>Apr</v>
      </c>
      <c r="V780" s="18" t="str">
        <f t="shared" si="116"/>
        <v>Mar</v>
      </c>
      <c r="W780" s="1">
        <f t="shared" si="119"/>
        <v>2014</v>
      </c>
      <c r="X780" s="1">
        <f t="shared" si="119"/>
        <v>2014</v>
      </c>
      <c r="Y780" s="1" t="str">
        <f t="shared" si="120"/>
        <v>Less than 1000</v>
      </c>
    </row>
    <row r="781" spans="1:25" ht="60.75" x14ac:dyDescent="0.3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17">
        <f t="shared" si="117"/>
        <v>40465.958333333328</v>
      </c>
      <c r="L781" s="17">
        <f t="shared" si="117"/>
        <v>40436.475752314815</v>
      </c>
      <c r="M781" s="5" t="b">
        <v>0</v>
      </c>
      <c r="N781" s="5">
        <v>6</v>
      </c>
      <c r="O781" s="5" t="b">
        <v>0</v>
      </c>
      <c r="P781" s="5" t="s">
        <v>8275</v>
      </c>
      <c r="Q781" s="10">
        <f t="shared" si="112"/>
        <v>2.6666666666666665</v>
      </c>
      <c r="R781" s="12">
        <f t="shared" si="113"/>
        <v>0.04</v>
      </c>
      <c r="S781" s="13" t="str">
        <f t="shared" si="118"/>
        <v>Publishing</v>
      </c>
      <c r="T781" s="13" t="str">
        <f t="shared" si="114"/>
        <v>fiction</v>
      </c>
      <c r="U781" s="18" t="str">
        <f t="shared" si="115"/>
        <v>Oct</v>
      </c>
      <c r="V781" s="18" t="str">
        <f t="shared" si="116"/>
        <v>Sep</v>
      </c>
      <c r="W781" s="1">
        <f t="shared" si="119"/>
        <v>2010</v>
      </c>
      <c r="X781" s="1">
        <f t="shared" si="119"/>
        <v>2010</v>
      </c>
      <c r="Y781" s="1" t="str">
        <f t="shared" si="120"/>
        <v>15000 to 19999</v>
      </c>
    </row>
    <row r="782" spans="1:25" ht="40.5" x14ac:dyDescent="0.3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17">
        <f t="shared" si="117"/>
        <v>40666.465567129628</v>
      </c>
      <c r="L782" s="17">
        <f t="shared" si="117"/>
        <v>40636.465567129628</v>
      </c>
      <c r="M782" s="5" t="b">
        <v>0</v>
      </c>
      <c r="N782" s="5">
        <v>27</v>
      </c>
      <c r="O782" s="5" t="b">
        <v>1</v>
      </c>
      <c r="P782" s="5" t="s">
        <v>8276</v>
      </c>
      <c r="Q782" s="10">
        <f t="shared" si="112"/>
        <v>104</v>
      </c>
      <c r="R782" s="12">
        <f t="shared" si="113"/>
        <v>2.7</v>
      </c>
      <c r="S782" s="13" t="str">
        <f t="shared" si="118"/>
        <v>Music</v>
      </c>
      <c r="T782" s="13" t="str">
        <f t="shared" si="114"/>
        <v>Rock</v>
      </c>
      <c r="U782" s="18" t="str">
        <f t="shared" si="115"/>
        <v>May</v>
      </c>
      <c r="V782" s="18" t="str">
        <f t="shared" si="116"/>
        <v>Apr</v>
      </c>
      <c r="W782" s="1">
        <f t="shared" si="119"/>
        <v>2011</v>
      </c>
      <c r="X782" s="1">
        <f t="shared" si="119"/>
        <v>2011</v>
      </c>
      <c r="Y782" s="1" t="str">
        <f t="shared" si="120"/>
        <v>1000 to 4999</v>
      </c>
    </row>
    <row r="783" spans="1:25" ht="40.5" x14ac:dyDescent="0.3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17">
        <f t="shared" si="117"/>
        <v>41432.792523148142</v>
      </c>
      <c r="L783" s="17">
        <f t="shared" si="117"/>
        <v>41402.792523148142</v>
      </c>
      <c r="M783" s="5" t="b">
        <v>0</v>
      </c>
      <c r="N783" s="5">
        <v>25</v>
      </c>
      <c r="O783" s="5" t="b">
        <v>1</v>
      </c>
      <c r="P783" s="5" t="s">
        <v>8276</v>
      </c>
      <c r="Q783" s="10">
        <f t="shared" si="112"/>
        <v>133.15375</v>
      </c>
      <c r="R783" s="12">
        <f t="shared" si="113"/>
        <v>3.125</v>
      </c>
      <c r="S783" s="13" t="str">
        <f t="shared" si="118"/>
        <v>Music</v>
      </c>
      <c r="T783" s="13" t="str">
        <f t="shared" si="114"/>
        <v>Rock</v>
      </c>
      <c r="U783" s="18" t="str">
        <f t="shared" si="115"/>
        <v>Jun</v>
      </c>
      <c r="V783" s="18" t="str">
        <f t="shared" si="116"/>
        <v>May</v>
      </c>
      <c r="W783" s="1">
        <f t="shared" si="119"/>
        <v>2013</v>
      </c>
      <c r="X783" s="1">
        <f t="shared" si="119"/>
        <v>2013</v>
      </c>
      <c r="Y783" s="1" t="str">
        <f t="shared" si="120"/>
        <v>Less than 1000</v>
      </c>
    </row>
    <row r="784" spans="1:25" ht="40.5" x14ac:dyDescent="0.3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17">
        <f t="shared" si="117"/>
        <v>41146.549791666665</v>
      </c>
      <c r="L784" s="17">
        <f t="shared" si="117"/>
        <v>41116.549791666665</v>
      </c>
      <c r="M784" s="5" t="b">
        <v>0</v>
      </c>
      <c r="N784" s="5">
        <v>14</v>
      </c>
      <c r="O784" s="5" t="b">
        <v>1</v>
      </c>
      <c r="P784" s="5" t="s">
        <v>8276</v>
      </c>
      <c r="Q784" s="10">
        <f t="shared" si="112"/>
        <v>100</v>
      </c>
      <c r="R784" s="12">
        <f t="shared" si="113"/>
        <v>2</v>
      </c>
      <c r="S784" s="13" t="str">
        <f t="shared" si="118"/>
        <v>Music</v>
      </c>
      <c r="T784" s="13" t="str">
        <f t="shared" si="114"/>
        <v>Rock</v>
      </c>
      <c r="U784" s="18" t="str">
        <f t="shared" si="115"/>
        <v>Aug</v>
      </c>
      <c r="V784" s="18" t="str">
        <f t="shared" si="116"/>
        <v>Jul</v>
      </c>
      <c r="W784" s="1">
        <f t="shared" si="119"/>
        <v>2012</v>
      </c>
      <c r="X784" s="1">
        <f t="shared" si="119"/>
        <v>2012</v>
      </c>
      <c r="Y784" s="1" t="str">
        <f t="shared" si="120"/>
        <v>Less than 1000</v>
      </c>
    </row>
    <row r="785" spans="1:25" ht="40.5" x14ac:dyDescent="0.3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17">
        <f t="shared" si="117"/>
        <v>41026.708333333328</v>
      </c>
      <c r="L785" s="17">
        <f t="shared" si="117"/>
        <v>40987.565381944441</v>
      </c>
      <c r="M785" s="5" t="b">
        <v>0</v>
      </c>
      <c r="N785" s="5">
        <v>35</v>
      </c>
      <c r="O785" s="5" t="b">
        <v>1</v>
      </c>
      <c r="P785" s="5" t="s">
        <v>8276</v>
      </c>
      <c r="Q785" s="10">
        <f t="shared" si="112"/>
        <v>148.13333333333333</v>
      </c>
      <c r="R785" s="12">
        <f t="shared" si="113"/>
        <v>2.3333333333333335</v>
      </c>
      <c r="S785" s="13" t="str">
        <f t="shared" si="118"/>
        <v>Music</v>
      </c>
      <c r="T785" s="13" t="str">
        <f t="shared" si="114"/>
        <v>Rock</v>
      </c>
      <c r="U785" s="18" t="str">
        <f t="shared" si="115"/>
        <v>Apr</v>
      </c>
      <c r="V785" s="18" t="str">
        <f t="shared" si="116"/>
        <v>Mar</v>
      </c>
      <c r="W785" s="1">
        <f t="shared" si="119"/>
        <v>2012</v>
      </c>
      <c r="X785" s="1">
        <f t="shared" si="119"/>
        <v>2012</v>
      </c>
      <c r="Y785" s="1" t="str">
        <f t="shared" si="120"/>
        <v>1000 to 4999</v>
      </c>
    </row>
    <row r="786" spans="1:25" ht="60.75" x14ac:dyDescent="0.3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17">
        <f t="shared" si="117"/>
        <v>41714.899525462963</v>
      </c>
      <c r="L786" s="17">
        <f t="shared" si="117"/>
        <v>41674.941192129627</v>
      </c>
      <c r="M786" s="5" t="b">
        <v>0</v>
      </c>
      <c r="N786" s="5">
        <v>10</v>
      </c>
      <c r="O786" s="5" t="b">
        <v>1</v>
      </c>
      <c r="P786" s="5" t="s">
        <v>8276</v>
      </c>
      <c r="Q786" s="10">
        <f t="shared" si="112"/>
        <v>102.5</v>
      </c>
      <c r="R786" s="12">
        <f t="shared" si="113"/>
        <v>1</v>
      </c>
      <c r="S786" s="13" t="str">
        <f t="shared" si="118"/>
        <v>Music</v>
      </c>
      <c r="T786" s="13" t="str">
        <f t="shared" si="114"/>
        <v>Rock</v>
      </c>
      <c r="U786" s="18" t="str">
        <f t="shared" si="115"/>
        <v>Mar</v>
      </c>
      <c r="V786" s="18" t="str">
        <f t="shared" si="116"/>
        <v>Feb</v>
      </c>
      <c r="W786" s="1">
        <f t="shared" si="119"/>
        <v>2014</v>
      </c>
      <c r="X786" s="1">
        <f t="shared" si="119"/>
        <v>2014</v>
      </c>
      <c r="Y786" s="1" t="str">
        <f t="shared" si="120"/>
        <v>1000 to 4999</v>
      </c>
    </row>
    <row r="787" spans="1:25" ht="60.75" x14ac:dyDescent="0.3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17">
        <f t="shared" si="117"/>
        <v>41333.38559027778</v>
      </c>
      <c r="L787" s="17">
        <f t="shared" si="117"/>
        <v>41303.38559027778</v>
      </c>
      <c r="M787" s="5" t="b">
        <v>0</v>
      </c>
      <c r="N787" s="5">
        <v>29</v>
      </c>
      <c r="O787" s="5" t="b">
        <v>1</v>
      </c>
      <c r="P787" s="5" t="s">
        <v>8276</v>
      </c>
      <c r="Q787" s="10">
        <f t="shared" si="112"/>
        <v>180.62799999999999</v>
      </c>
      <c r="R787" s="12">
        <f t="shared" si="113"/>
        <v>5.8</v>
      </c>
      <c r="S787" s="13" t="str">
        <f t="shared" si="118"/>
        <v>Music</v>
      </c>
      <c r="T787" s="13" t="str">
        <f t="shared" si="114"/>
        <v>Rock</v>
      </c>
      <c r="U787" s="18" t="str">
        <f t="shared" si="115"/>
        <v>Feb</v>
      </c>
      <c r="V787" s="18" t="str">
        <f t="shared" si="116"/>
        <v>Jan</v>
      </c>
      <c r="W787" s="1">
        <f t="shared" si="119"/>
        <v>2013</v>
      </c>
      <c r="X787" s="1">
        <f t="shared" si="119"/>
        <v>2013</v>
      </c>
      <c r="Y787" s="1" t="str">
        <f t="shared" si="120"/>
        <v>Less than 1000</v>
      </c>
    </row>
    <row r="788" spans="1:25" ht="60.75" x14ac:dyDescent="0.3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17">
        <f t="shared" si="117"/>
        <v>41040.449305555558</v>
      </c>
      <c r="L788" s="17">
        <f t="shared" si="117"/>
        <v>40982.847615740735</v>
      </c>
      <c r="M788" s="5" t="b">
        <v>0</v>
      </c>
      <c r="N788" s="5">
        <v>44</v>
      </c>
      <c r="O788" s="5" t="b">
        <v>1</v>
      </c>
      <c r="P788" s="5" t="s">
        <v>8276</v>
      </c>
      <c r="Q788" s="10">
        <f t="shared" si="112"/>
        <v>142.80000000000001</v>
      </c>
      <c r="R788" s="12">
        <f t="shared" si="113"/>
        <v>0.88</v>
      </c>
      <c r="S788" s="13" t="str">
        <f t="shared" si="118"/>
        <v>Music</v>
      </c>
      <c r="T788" s="13" t="str">
        <f t="shared" si="114"/>
        <v>Rock</v>
      </c>
      <c r="U788" s="18" t="str">
        <f t="shared" si="115"/>
        <v>May</v>
      </c>
      <c r="V788" s="18" t="str">
        <f t="shared" si="116"/>
        <v>Mar</v>
      </c>
      <c r="W788" s="1">
        <f t="shared" si="119"/>
        <v>2012</v>
      </c>
      <c r="X788" s="1">
        <f t="shared" si="119"/>
        <v>2012</v>
      </c>
      <c r="Y788" s="1" t="str">
        <f t="shared" si="120"/>
        <v>5000 to 9999</v>
      </c>
    </row>
    <row r="789" spans="1:25" ht="40.5" x14ac:dyDescent="0.3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17">
        <f t="shared" si="117"/>
        <v>41579.419282407405</v>
      </c>
      <c r="L789" s="17">
        <f t="shared" si="117"/>
        <v>41549.419282407405</v>
      </c>
      <c r="M789" s="5" t="b">
        <v>0</v>
      </c>
      <c r="N789" s="5">
        <v>17</v>
      </c>
      <c r="O789" s="5" t="b">
        <v>1</v>
      </c>
      <c r="P789" s="5" t="s">
        <v>8276</v>
      </c>
      <c r="Q789" s="10">
        <f t="shared" si="112"/>
        <v>114.16666666666667</v>
      </c>
      <c r="R789" s="12">
        <f t="shared" si="113"/>
        <v>1.4166666666666667</v>
      </c>
      <c r="S789" s="13" t="str">
        <f t="shared" si="118"/>
        <v>Music</v>
      </c>
      <c r="T789" s="13" t="str">
        <f t="shared" si="114"/>
        <v>Rock</v>
      </c>
      <c r="U789" s="18" t="str">
        <f t="shared" si="115"/>
        <v>Nov</v>
      </c>
      <c r="V789" s="18" t="str">
        <f t="shared" si="116"/>
        <v>Oct</v>
      </c>
      <c r="W789" s="1">
        <f t="shared" si="119"/>
        <v>2013</v>
      </c>
      <c r="X789" s="1">
        <f t="shared" si="119"/>
        <v>2013</v>
      </c>
      <c r="Y789" s="1" t="str">
        <f t="shared" si="120"/>
        <v>1000 to 4999</v>
      </c>
    </row>
    <row r="790" spans="1:25" ht="40.5" x14ac:dyDescent="0.3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17">
        <f t="shared" si="117"/>
        <v>41096.957638888889</v>
      </c>
      <c r="L790" s="17">
        <f t="shared" si="117"/>
        <v>41058.798472222217</v>
      </c>
      <c r="M790" s="5" t="b">
        <v>0</v>
      </c>
      <c r="N790" s="5">
        <v>34</v>
      </c>
      <c r="O790" s="5" t="b">
        <v>1</v>
      </c>
      <c r="P790" s="5" t="s">
        <v>8276</v>
      </c>
      <c r="Q790" s="10">
        <f t="shared" si="112"/>
        <v>203.505</v>
      </c>
      <c r="R790" s="12">
        <f t="shared" si="113"/>
        <v>3.4</v>
      </c>
      <c r="S790" s="13" t="str">
        <f t="shared" si="118"/>
        <v>Music</v>
      </c>
      <c r="T790" s="13" t="str">
        <f t="shared" si="114"/>
        <v>Rock</v>
      </c>
      <c r="U790" s="18" t="str">
        <f t="shared" si="115"/>
        <v>Jul</v>
      </c>
      <c r="V790" s="18" t="str">
        <f t="shared" si="116"/>
        <v>May</v>
      </c>
      <c r="W790" s="1">
        <f t="shared" si="119"/>
        <v>2012</v>
      </c>
      <c r="X790" s="1">
        <f t="shared" si="119"/>
        <v>2012</v>
      </c>
      <c r="Y790" s="1" t="str">
        <f t="shared" si="120"/>
        <v>1000 to 4999</v>
      </c>
    </row>
    <row r="791" spans="1:25" ht="40.5" x14ac:dyDescent="0.3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17">
        <f t="shared" si="117"/>
        <v>41295.124305555553</v>
      </c>
      <c r="L791" s="17">
        <f t="shared" si="117"/>
        <v>41276.977777777771</v>
      </c>
      <c r="M791" s="5" t="b">
        <v>0</v>
      </c>
      <c r="N791" s="5">
        <v>14</v>
      </c>
      <c r="O791" s="5" t="b">
        <v>1</v>
      </c>
      <c r="P791" s="5" t="s">
        <v>8276</v>
      </c>
      <c r="Q791" s="10">
        <f t="shared" si="112"/>
        <v>109.41176470588235</v>
      </c>
      <c r="R791" s="12">
        <f t="shared" si="113"/>
        <v>0.82352941176470584</v>
      </c>
      <c r="S791" s="13" t="str">
        <f t="shared" si="118"/>
        <v>Music</v>
      </c>
      <c r="T791" s="13" t="str">
        <f t="shared" si="114"/>
        <v>Rock</v>
      </c>
      <c r="U791" s="18" t="str">
        <f t="shared" si="115"/>
        <v>Jan</v>
      </c>
      <c r="V791" s="18" t="str">
        <f t="shared" si="116"/>
        <v>Jan</v>
      </c>
      <c r="W791" s="1">
        <f t="shared" si="119"/>
        <v>2013</v>
      </c>
      <c r="X791" s="1">
        <f t="shared" si="119"/>
        <v>2013</v>
      </c>
      <c r="Y791" s="1" t="str">
        <f t="shared" si="120"/>
        <v>1000 to 4999</v>
      </c>
    </row>
    <row r="792" spans="1:25" ht="40.5" x14ac:dyDescent="0.3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17">
        <f t="shared" si="117"/>
        <v>41305.839571759258</v>
      </c>
      <c r="L792" s="17">
        <f t="shared" si="117"/>
        <v>41275.839571759258</v>
      </c>
      <c r="M792" s="5" t="b">
        <v>0</v>
      </c>
      <c r="N792" s="5">
        <v>156</v>
      </c>
      <c r="O792" s="5" t="b">
        <v>1</v>
      </c>
      <c r="P792" s="5" t="s">
        <v>8276</v>
      </c>
      <c r="Q792" s="10">
        <f t="shared" si="112"/>
        <v>144.37459999999999</v>
      </c>
      <c r="R792" s="12">
        <f t="shared" si="113"/>
        <v>1.56</v>
      </c>
      <c r="S792" s="13" t="str">
        <f t="shared" si="118"/>
        <v>Music</v>
      </c>
      <c r="T792" s="13" t="str">
        <f t="shared" si="114"/>
        <v>Rock</v>
      </c>
      <c r="U792" s="18" t="str">
        <f t="shared" si="115"/>
        <v>Jan</v>
      </c>
      <c r="V792" s="18" t="str">
        <f t="shared" si="116"/>
        <v>Jan</v>
      </c>
      <c r="W792" s="1">
        <f t="shared" si="119"/>
        <v>2013</v>
      </c>
      <c r="X792" s="1">
        <f t="shared" si="119"/>
        <v>2013</v>
      </c>
      <c r="Y792" s="1" t="str">
        <f t="shared" si="120"/>
        <v>10000 to 14999</v>
      </c>
    </row>
    <row r="793" spans="1:25" ht="60.75" x14ac:dyDescent="0.3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17">
        <f t="shared" si="117"/>
        <v>41591.040972222218</v>
      </c>
      <c r="L793" s="17">
        <f t="shared" si="117"/>
        <v>41557.572291666664</v>
      </c>
      <c r="M793" s="5" t="b">
        <v>0</v>
      </c>
      <c r="N793" s="5">
        <v>128</v>
      </c>
      <c r="O793" s="5" t="b">
        <v>1</v>
      </c>
      <c r="P793" s="5" t="s">
        <v>8276</v>
      </c>
      <c r="Q793" s="10">
        <f t="shared" si="112"/>
        <v>103.86666666666666</v>
      </c>
      <c r="R793" s="12">
        <f t="shared" si="113"/>
        <v>1.7066666666666668</v>
      </c>
      <c r="S793" s="13" t="str">
        <f t="shared" si="118"/>
        <v>Music</v>
      </c>
      <c r="T793" s="13" t="str">
        <f t="shared" si="114"/>
        <v>Rock</v>
      </c>
      <c r="U793" s="18" t="str">
        <f t="shared" si="115"/>
        <v>Nov</v>
      </c>
      <c r="V793" s="18" t="str">
        <f t="shared" si="116"/>
        <v>Oct</v>
      </c>
      <c r="W793" s="1">
        <f t="shared" si="119"/>
        <v>2013</v>
      </c>
      <c r="X793" s="1">
        <f t="shared" si="119"/>
        <v>2013</v>
      </c>
      <c r="Y793" s="1" t="str">
        <f t="shared" si="120"/>
        <v>5000 to 9999</v>
      </c>
    </row>
    <row r="794" spans="1:25" ht="40.5" x14ac:dyDescent="0.3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17">
        <f t="shared" si="117"/>
        <v>41585.706979166665</v>
      </c>
      <c r="L794" s="17">
        <f t="shared" si="117"/>
        <v>41555.665312499994</v>
      </c>
      <c r="M794" s="5" t="b">
        <v>0</v>
      </c>
      <c r="N794" s="5">
        <v>60</v>
      </c>
      <c r="O794" s="5" t="b">
        <v>1</v>
      </c>
      <c r="P794" s="5" t="s">
        <v>8276</v>
      </c>
      <c r="Q794" s="10">
        <f t="shared" si="112"/>
        <v>100.4444</v>
      </c>
      <c r="R794" s="12">
        <f t="shared" si="113"/>
        <v>2.4</v>
      </c>
      <c r="S794" s="13" t="str">
        <f t="shared" si="118"/>
        <v>Music</v>
      </c>
      <c r="T794" s="13" t="str">
        <f t="shared" si="114"/>
        <v>Rock</v>
      </c>
      <c r="U794" s="18" t="str">
        <f t="shared" si="115"/>
        <v>Nov</v>
      </c>
      <c r="V794" s="18" t="str">
        <f t="shared" si="116"/>
        <v>Oct</v>
      </c>
      <c r="W794" s="1">
        <f t="shared" si="119"/>
        <v>2013</v>
      </c>
      <c r="X794" s="1">
        <f t="shared" si="119"/>
        <v>2013</v>
      </c>
      <c r="Y794" s="1" t="str">
        <f t="shared" si="120"/>
        <v>1000 to 4999</v>
      </c>
    </row>
    <row r="795" spans="1:25" ht="60.75" x14ac:dyDescent="0.3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17">
        <f t="shared" si="117"/>
        <v>41457.999305555553</v>
      </c>
      <c r="L795" s="17">
        <f t="shared" si="117"/>
        <v>41442.532916666663</v>
      </c>
      <c r="M795" s="5" t="b">
        <v>0</v>
      </c>
      <c r="N795" s="5">
        <v>32</v>
      </c>
      <c r="O795" s="5" t="b">
        <v>1</v>
      </c>
      <c r="P795" s="5" t="s">
        <v>8276</v>
      </c>
      <c r="Q795" s="10">
        <f t="shared" si="112"/>
        <v>102.77927272727273</v>
      </c>
      <c r="R795" s="12">
        <f t="shared" si="113"/>
        <v>1.1636363636363636</v>
      </c>
      <c r="S795" s="13" t="str">
        <f t="shared" si="118"/>
        <v>Music</v>
      </c>
      <c r="T795" s="13" t="str">
        <f t="shared" si="114"/>
        <v>Rock</v>
      </c>
      <c r="U795" s="18" t="str">
        <f t="shared" si="115"/>
        <v>Jul</v>
      </c>
      <c r="V795" s="18" t="str">
        <f t="shared" si="116"/>
        <v>Jun</v>
      </c>
      <c r="W795" s="1">
        <f t="shared" si="119"/>
        <v>2013</v>
      </c>
      <c r="X795" s="1">
        <f t="shared" si="119"/>
        <v>2013</v>
      </c>
      <c r="Y795" s="1" t="str">
        <f t="shared" si="120"/>
        <v>1000 to 4999</v>
      </c>
    </row>
    <row r="796" spans="1:25" ht="40.5" x14ac:dyDescent="0.3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17">
        <f t="shared" si="117"/>
        <v>40791.504166666666</v>
      </c>
      <c r="L796" s="17">
        <f t="shared" si="117"/>
        <v>40735.906678240739</v>
      </c>
      <c r="M796" s="5" t="b">
        <v>0</v>
      </c>
      <c r="N796" s="5">
        <v>53</v>
      </c>
      <c r="O796" s="5" t="b">
        <v>1</v>
      </c>
      <c r="P796" s="5" t="s">
        <v>8276</v>
      </c>
      <c r="Q796" s="10">
        <f t="shared" si="112"/>
        <v>105.3125</v>
      </c>
      <c r="R796" s="12">
        <f t="shared" si="113"/>
        <v>0.66249999999999998</v>
      </c>
      <c r="S796" s="13" t="str">
        <f t="shared" si="118"/>
        <v>Music</v>
      </c>
      <c r="T796" s="13" t="str">
        <f t="shared" si="114"/>
        <v>Rock</v>
      </c>
      <c r="U796" s="18" t="str">
        <f t="shared" si="115"/>
        <v>Sep</v>
      </c>
      <c r="V796" s="18" t="str">
        <f t="shared" si="116"/>
        <v>Jul</v>
      </c>
      <c r="W796" s="1">
        <f t="shared" si="119"/>
        <v>2011</v>
      </c>
      <c r="X796" s="1">
        <f t="shared" si="119"/>
        <v>2011</v>
      </c>
      <c r="Y796" s="1" t="str">
        <f t="shared" si="120"/>
        <v>5000 to 9999</v>
      </c>
    </row>
    <row r="797" spans="1:25" ht="60.75" x14ac:dyDescent="0.3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17">
        <f t="shared" si="117"/>
        <v>41005.999305555553</v>
      </c>
      <c r="L797" s="17">
        <f t="shared" si="117"/>
        <v>40963.404699074068</v>
      </c>
      <c r="M797" s="5" t="b">
        <v>0</v>
      </c>
      <c r="N797" s="5">
        <v>184</v>
      </c>
      <c r="O797" s="5" t="b">
        <v>1</v>
      </c>
      <c r="P797" s="5" t="s">
        <v>8276</v>
      </c>
      <c r="Q797" s="10">
        <f t="shared" si="112"/>
        <v>111.78571428571429</v>
      </c>
      <c r="R797" s="12">
        <f t="shared" si="113"/>
        <v>1.3142857142857143</v>
      </c>
      <c r="S797" s="13" t="str">
        <f t="shared" si="118"/>
        <v>Music</v>
      </c>
      <c r="T797" s="13" t="str">
        <f t="shared" si="114"/>
        <v>Rock</v>
      </c>
      <c r="U797" s="18" t="str">
        <f t="shared" si="115"/>
        <v>Apr</v>
      </c>
      <c r="V797" s="18" t="str">
        <f t="shared" si="116"/>
        <v>Feb</v>
      </c>
      <c r="W797" s="1">
        <f t="shared" si="119"/>
        <v>2012</v>
      </c>
      <c r="X797" s="1">
        <f t="shared" si="119"/>
        <v>2012</v>
      </c>
      <c r="Y797" s="1" t="str">
        <f t="shared" si="120"/>
        <v>10000 to 14999</v>
      </c>
    </row>
    <row r="798" spans="1:25" ht="40.5" x14ac:dyDescent="0.3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17">
        <f t="shared" si="117"/>
        <v>41532.673611111109</v>
      </c>
      <c r="L798" s="17">
        <f t="shared" si="117"/>
        <v>41502.674594907403</v>
      </c>
      <c r="M798" s="5" t="b">
        <v>0</v>
      </c>
      <c r="N798" s="5">
        <v>90</v>
      </c>
      <c r="O798" s="5" t="b">
        <v>1</v>
      </c>
      <c r="P798" s="5" t="s">
        <v>8276</v>
      </c>
      <c r="Q798" s="10">
        <f t="shared" si="112"/>
        <v>101.35</v>
      </c>
      <c r="R798" s="12">
        <f t="shared" si="113"/>
        <v>0.9</v>
      </c>
      <c r="S798" s="13" t="str">
        <f t="shared" si="118"/>
        <v>Music</v>
      </c>
      <c r="T798" s="13" t="str">
        <f t="shared" si="114"/>
        <v>Rock</v>
      </c>
      <c r="U798" s="18" t="str">
        <f t="shared" si="115"/>
        <v>Sep</v>
      </c>
      <c r="V798" s="18" t="str">
        <f t="shared" si="116"/>
        <v>Aug</v>
      </c>
      <c r="W798" s="1">
        <f t="shared" si="119"/>
        <v>2013</v>
      </c>
      <c r="X798" s="1">
        <f t="shared" si="119"/>
        <v>2013</v>
      </c>
      <c r="Y798" s="1" t="str">
        <f t="shared" si="120"/>
        <v>10000 to 14999</v>
      </c>
    </row>
    <row r="799" spans="1:25" ht="40.5" x14ac:dyDescent="0.3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17">
        <f t="shared" si="117"/>
        <v>41027.958333333328</v>
      </c>
      <c r="L799" s="17">
        <f t="shared" si="117"/>
        <v>40996.785740740735</v>
      </c>
      <c r="M799" s="5" t="b">
        <v>0</v>
      </c>
      <c r="N799" s="5">
        <v>71</v>
      </c>
      <c r="O799" s="5" t="b">
        <v>1</v>
      </c>
      <c r="P799" s="5" t="s">
        <v>8276</v>
      </c>
      <c r="Q799" s="10">
        <f t="shared" si="112"/>
        <v>107.53333333333333</v>
      </c>
      <c r="R799" s="12">
        <f t="shared" si="113"/>
        <v>2.3666666666666667</v>
      </c>
      <c r="S799" s="13" t="str">
        <f t="shared" si="118"/>
        <v>Music</v>
      </c>
      <c r="T799" s="13" t="str">
        <f t="shared" si="114"/>
        <v>Rock</v>
      </c>
      <c r="U799" s="18" t="str">
        <f t="shared" si="115"/>
        <v>Apr</v>
      </c>
      <c r="V799" s="18" t="str">
        <f t="shared" si="116"/>
        <v>Mar</v>
      </c>
      <c r="W799" s="1">
        <f t="shared" si="119"/>
        <v>2012</v>
      </c>
      <c r="X799" s="1">
        <f t="shared" si="119"/>
        <v>2012</v>
      </c>
      <c r="Y799" s="1" t="str">
        <f t="shared" si="120"/>
        <v>1000 to 4999</v>
      </c>
    </row>
    <row r="800" spans="1:25" ht="40.5" x14ac:dyDescent="0.3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17">
        <f t="shared" si="117"/>
        <v>41912.381793981483</v>
      </c>
      <c r="L800" s="17">
        <f t="shared" si="117"/>
        <v>41882.381793981483</v>
      </c>
      <c r="M800" s="5" t="b">
        <v>0</v>
      </c>
      <c r="N800" s="5">
        <v>87</v>
      </c>
      <c r="O800" s="5" t="b">
        <v>1</v>
      </c>
      <c r="P800" s="5" t="s">
        <v>8276</v>
      </c>
      <c r="Q800" s="10">
        <f t="shared" si="112"/>
        <v>114.88571428571429</v>
      </c>
      <c r="R800" s="12">
        <f t="shared" si="113"/>
        <v>2.4857142857142858</v>
      </c>
      <c r="S800" s="13" t="str">
        <f t="shared" si="118"/>
        <v>Music</v>
      </c>
      <c r="T800" s="13" t="str">
        <f t="shared" si="114"/>
        <v>Rock</v>
      </c>
      <c r="U800" s="18" t="str">
        <f t="shared" si="115"/>
        <v>Sep</v>
      </c>
      <c r="V800" s="18" t="str">
        <f t="shared" si="116"/>
        <v>Aug</v>
      </c>
      <c r="W800" s="1">
        <f t="shared" si="119"/>
        <v>2014</v>
      </c>
      <c r="X800" s="1">
        <f t="shared" si="119"/>
        <v>2014</v>
      </c>
      <c r="Y800" s="1" t="str">
        <f t="shared" si="120"/>
        <v>1000 to 4999</v>
      </c>
    </row>
    <row r="801" spans="1:25" ht="40.5" x14ac:dyDescent="0.3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17">
        <f t="shared" si="117"/>
        <v>41026.458865740737</v>
      </c>
      <c r="L801" s="17">
        <f t="shared" si="117"/>
        <v>40996.458865740737</v>
      </c>
      <c r="M801" s="5" t="b">
        <v>0</v>
      </c>
      <c r="N801" s="5">
        <v>28</v>
      </c>
      <c r="O801" s="5" t="b">
        <v>1</v>
      </c>
      <c r="P801" s="5" t="s">
        <v>8276</v>
      </c>
      <c r="Q801" s="10">
        <f t="shared" si="112"/>
        <v>100.02</v>
      </c>
      <c r="R801" s="12">
        <f t="shared" si="113"/>
        <v>0.56000000000000005</v>
      </c>
      <c r="S801" s="13" t="str">
        <f t="shared" si="118"/>
        <v>Music</v>
      </c>
      <c r="T801" s="13" t="str">
        <f t="shared" si="114"/>
        <v>Rock</v>
      </c>
      <c r="U801" s="18" t="str">
        <f t="shared" si="115"/>
        <v>Apr</v>
      </c>
      <c r="V801" s="18" t="str">
        <f t="shared" si="116"/>
        <v>Mar</v>
      </c>
      <c r="W801" s="1">
        <f t="shared" si="119"/>
        <v>2012</v>
      </c>
      <c r="X801" s="1">
        <f t="shared" si="119"/>
        <v>2012</v>
      </c>
      <c r="Y801" s="1" t="str">
        <f t="shared" si="120"/>
        <v>5000 to 9999</v>
      </c>
    </row>
    <row r="802" spans="1:25" ht="40.5" x14ac:dyDescent="0.3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17">
        <f t="shared" si="117"/>
        <v>41893.225162037037</v>
      </c>
      <c r="L802" s="17">
        <f t="shared" si="117"/>
        <v>41863.225162037037</v>
      </c>
      <c r="M802" s="5" t="b">
        <v>0</v>
      </c>
      <c r="N802" s="5">
        <v>56</v>
      </c>
      <c r="O802" s="5" t="b">
        <v>1</v>
      </c>
      <c r="P802" s="5" t="s">
        <v>8276</v>
      </c>
      <c r="Q802" s="10">
        <f t="shared" si="112"/>
        <v>152.13333333333333</v>
      </c>
      <c r="R802" s="12">
        <f t="shared" si="113"/>
        <v>3.7333333333333334</v>
      </c>
      <c r="S802" s="13" t="str">
        <f t="shared" si="118"/>
        <v>Music</v>
      </c>
      <c r="T802" s="13" t="str">
        <f t="shared" si="114"/>
        <v>Rock</v>
      </c>
      <c r="U802" s="18" t="str">
        <f t="shared" si="115"/>
        <v>Sep</v>
      </c>
      <c r="V802" s="18" t="str">
        <f t="shared" si="116"/>
        <v>Aug</v>
      </c>
      <c r="W802" s="1">
        <f t="shared" si="119"/>
        <v>2014</v>
      </c>
      <c r="X802" s="1">
        <f t="shared" si="119"/>
        <v>2014</v>
      </c>
      <c r="Y802" s="1" t="str">
        <f t="shared" si="120"/>
        <v>1000 to 4999</v>
      </c>
    </row>
    <row r="803" spans="1:25" ht="40.5" x14ac:dyDescent="0.3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17">
        <f t="shared" si="117"/>
        <v>40725.587037037032</v>
      </c>
      <c r="L803" s="17">
        <f t="shared" si="117"/>
        <v>40695.587037037032</v>
      </c>
      <c r="M803" s="5" t="b">
        <v>0</v>
      </c>
      <c r="N803" s="5">
        <v>51</v>
      </c>
      <c r="O803" s="5" t="b">
        <v>1</v>
      </c>
      <c r="P803" s="5" t="s">
        <v>8276</v>
      </c>
      <c r="Q803" s="10">
        <f t="shared" si="112"/>
        <v>111.52149999999999</v>
      </c>
      <c r="R803" s="12">
        <f t="shared" si="113"/>
        <v>2.5499999999999998</v>
      </c>
      <c r="S803" s="13" t="str">
        <f t="shared" si="118"/>
        <v>Music</v>
      </c>
      <c r="T803" s="13" t="str">
        <f t="shared" si="114"/>
        <v>Rock</v>
      </c>
      <c r="U803" s="18" t="str">
        <f t="shared" si="115"/>
        <v>Jul</v>
      </c>
      <c r="V803" s="18" t="str">
        <f t="shared" si="116"/>
        <v>Jun</v>
      </c>
      <c r="W803" s="1">
        <f t="shared" si="119"/>
        <v>2011</v>
      </c>
      <c r="X803" s="1">
        <f t="shared" si="119"/>
        <v>2011</v>
      </c>
      <c r="Y803" s="1" t="str">
        <f t="shared" si="120"/>
        <v>1000 to 4999</v>
      </c>
    </row>
    <row r="804" spans="1:25" ht="60.75" x14ac:dyDescent="0.3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17">
        <f t="shared" si="117"/>
        <v>41168.961805555555</v>
      </c>
      <c r="L804" s="17">
        <f t="shared" si="117"/>
        <v>41122.813935185179</v>
      </c>
      <c r="M804" s="5" t="b">
        <v>0</v>
      </c>
      <c r="N804" s="5">
        <v>75</v>
      </c>
      <c r="O804" s="5" t="b">
        <v>1</v>
      </c>
      <c r="P804" s="5" t="s">
        <v>8276</v>
      </c>
      <c r="Q804" s="10">
        <f t="shared" si="112"/>
        <v>101.33333333333333</v>
      </c>
      <c r="R804" s="12">
        <f t="shared" si="113"/>
        <v>1.25</v>
      </c>
      <c r="S804" s="13" t="str">
        <f t="shared" si="118"/>
        <v>Music</v>
      </c>
      <c r="T804" s="13" t="str">
        <f t="shared" si="114"/>
        <v>Rock</v>
      </c>
      <c r="U804" s="18" t="str">
        <f t="shared" si="115"/>
        <v>Sep</v>
      </c>
      <c r="V804" s="18" t="str">
        <f t="shared" si="116"/>
        <v>Aug</v>
      </c>
      <c r="W804" s="1">
        <f t="shared" si="119"/>
        <v>2012</v>
      </c>
      <c r="X804" s="1">
        <f t="shared" si="119"/>
        <v>2012</v>
      </c>
      <c r="Y804" s="1" t="str">
        <f t="shared" si="120"/>
        <v>5000 to 9999</v>
      </c>
    </row>
    <row r="805" spans="1:25" ht="40.5" x14ac:dyDescent="0.3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17">
        <f t="shared" si="117"/>
        <v>40691.833333333328</v>
      </c>
      <c r="L805" s="17">
        <f t="shared" si="117"/>
        <v>40665.741643518515</v>
      </c>
      <c r="M805" s="5" t="b">
        <v>0</v>
      </c>
      <c r="N805" s="5">
        <v>38</v>
      </c>
      <c r="O805" s="5" t="b">
        <v>1</v>
      </c>
      <c r="P805" s="5" t="s">
        <v>8276</v>
      </c>
      <c r="Q805" s="10">
        <f t="shared" si="112"/>
        <v>123.26086956521739</v>
      </c>
      <c r="R805" s="12">
        <f t="shared" si="113"/>
        <v>1.6521739130434783</v>
      </c>
      <c r="S805" s="13" t="str">
        <f t="shared" si="118"/>
        <v>Music</v>
      </c>
      <c r="T805" s="13" t="str">
        <f t="shared" si="114"/>
        <v>Rock</v>
      </c>
      <c r="U805" s="18" t="str">
        <f t="shared" si="115"/>
        <v>May</v>
      </c>
      <c r="V805" s="18" t="str">
        <f t="shared" si="116"/>
        <v>May</v>
      </c>
      <c r="W805" s="1">
        <f t="shared" si="119"/>
        <v>2011</v>
      </c>
      <c r="X805" s="1">
        <f t="shared" si="119"/>
        <v>2011</v>
      </c>
      <c r="Y805" s="1" t="str">
        <f t="shared" si="120"/>
        <v>1000 to 4999</v>
      </c>
    </row>
    <row r="806" spans="1:25" ht="40.5" x14ac:dyDescent="0.3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17">
        <f t="shared" si="117"/>
        <v>40746.957638888889</v>
      </c>
      <c r="L806" s="17">
        <f t="shared" si="117"/>
        <v>40729.897291666661</v>
      </c>
      <c r="M806" s="5" t="b">
        <v>0</v>
      </c>
      <c r="N806" s="5">
        <v>18</v>
      </c>
      <c r="O806" s="5" t="b">
        <v>1</v>
      </c>
      <c r="P806" s="5" t="s">
        <v>8276</v>
      </c>
      <c r="Q806" s="10">
        <f t="shared" si="112"/>
        <v>100</v>
      </c>
      <c r="R806" s="12">
        <f t="shared" si="113"/>
        <v>0.32727272727272727</v>
      </c>
      <c r="S806" s="13" t="str">
        <f t="shared" si="118"/>
        <v>Music</v>
      </c>
      <c r="T806" s="13" t="str">
        <f t="shared" si="114"/>
        <v>Rock</v>
      </c>
      <c r="U806" s="18" t="str">
        <f t="shared" si="115"/>
        <v>Jul</v>
      </c>
      <c r="V806" s="18" t="str">
        <f t="shared" si="116"/>
        <v>Jul</v>
      </c>
      <c r="W806" s="1">
        <f t="shared" si="119"/>
        <v>2011</v>
      </c>
      <c r="X806" s="1">
        <f t="shared" si="119"/>
        <v>2011</v>
      </c>
      <c r="Y806" s="1" t="str">
        <f t="shared" si="120"/>
        <v>5000 to 9999</v>
      </c>
    </row>
    <row r="807" spans="1:25" ht="60.75" x14ac:dyDescent="0.3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17">
        <f t="shared" si="117"/>
        <v>40740.75</v>
      </c>
      <c r="L807" s="17">
        <f t="shared" si="117"/>
        <v>40690.614722222221</v>
      </c>
      <c r="M807" s="5" t="b">
        <v>0</v>
      </c>
      <c r="N807" s="5">
        <v>54</v>
      </c>
      <c r="O807" s="5" t="b">
        <v>1</v>
      </c>
      <c r="P807" s="5" t="s">
        <v>8276</v>
      </c>
      <c r="Q807" s="10">
        <f t="shared" si="112"/>
        <v>105</v>
      </c>
      <c r="R807" s="12">
        <f t="shared" si="113"/>
        <v>1.8</v>
      </c>
      <c r="S807" s="13" t="str">
        <f t="shared" si="118"/>
        <v>Music</v>
      </c>
      <c r="T807" s="13" t="str">
        <f t="shared" si="114"/>
        <v>Rock</v>
      </c>
      <c r="U807" s="18" t="str">
        <f t="shared" si="115"/>
        <v>Jul</v>
      </c>
      <c r="V807" s="18" t="str">
        <f t="shared" si="116"/>
        <v>May</v>
      </c>
      <c r="W807" s="1">
        <f t="shared" si="119"/>
        <v>2011</v>
      </c>
      <c r="X807" s="1">
        <f t="shared" si="119"/>
        <v>2011</v>
      </c>
      <c r="Y807" s="1" t="str">
        <f t="shared" si="120"/>
        <v>1000 to 4999</v>
      </c>
    </row>
    <row r="808" spans="1:25" ht="40.5" x14ac:dyDescent="0.3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17">
        <f t="shared" si="117"/>
        <v>40793.483090277776</v>
      </c>
      <c r="L808" s="17">
        <f t="shared" si="117"/>
        <v>40763.483090277776</v>
      </c>
      <c r="M808" s="5" t="b">
        <v>0</v>
      </c>
      <c r="N808" s="5">
        <v>71</v>
      </c>
      <c r="O808" s="5" t="b">
        <v>1</v>
      </c>
      <c r="P808" s="5" t="s">
        <v>8276</v>
      </c>
      <c r="Q808" s="10">
        <f t="shared" si="112"/>
        <v>104.4375</v>
      </c>
      <c r="R808" s="12">
        <f t="shared" si="113"/>
        <v>0.88749999999999996</v>
      </c>
      <c r="S808" s="13" t="str">
        <f t="shared" si="118"/>
        <v>Music</v>
      </c>
      <c r="T808" s="13" t="str">
        <f t="shared" si="114"/>
        <v>Rock</v>
      </c>
      <c r="U808" s="18" t="str">
        <f t="shared" si="115"/>
        <v>Sep</v>
      </c>
      <c r="V808" s="18" t="str">
        <f t="shared" si="116"/>
        <v>Aug</v>
      </c>
      <c r="W808" s="1">
        <f t="shared" si="119"/>
        <v>2011</v>
      </c>
      <c r="X808" s="1">
        <f t="shared" si="119"/>
        <v>2011</v>
      </c>
      <c r="Y808" s="1" t="str">
        <f t="shared" si="120"/>
        <v>5000 to 9999</v>
      </c>
    </row>
    <row r="809" spans="1:25" ht="40.5" x14ac:dyDescent="0.3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17">
        <f t="shared" si="117"/>
        <v>42794.874999999993</v>
      </c>
      <c r="L809" s="17">
        <f t="shared" si="117"/>
        <v>42759.420266203706</v>
      </c>
      <c r="M809" s="5" t="b">
        <v>0</v>
      </c>
      <c r="N809" s="5">
        <v>57</v>
      </c>
      <c r="O809" s="5" t="b">
        <v>1</v>
      </c>
      <c r="P809" s="5" t="s">
        <v>8276</v>
      </c>
      <c r="Q809" s="10">
        <f t="shared" si="112"/>
        <v>105.125</v>
      </c>
      <c r="R809" s="12">
        <f t="shared" si="113"/>
        <v>1.425</v>
      </c>
      <c r="S809" s="13" t="str">
        <f t="shared" si="118"/>
        <v>Music</v>
      </c>
      <c r="T809" s="13" t="str">
        <f t="shared" si="114"/>
        <v>Rock</v>
      </c>
      <c r="U809" s="18" t="str">
        <f t="shared" si="115"/>
        <v>Feb</v>
      </c>
      <c r="V809" s="18" t="str">
        <f t="shared" si="116"/>
        <v>Jan</v>
      </c>
      <c r="W809" s="1">
        <f t="shared" si="119"/>
        <v>2017</v>
      </c>
      <c r="X809" s="1">
        <f t="shared" si="119"/>
        <v>2017</v>
      </c>
      <c r="Y809" s="1" t="str">
        <f t="shared" si="120"/>
        <v>1000 to 4999</v>
      </c>
    </row>
    <row r="810" spans="1:25" ht="40.5" x14ac:dyDescent="0.3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17">
        <f t="shared" si="117"/>
        <v>41994.999305555553</v>
      </c>
      <c r="L810" s="17">
        <f t="shared" si="117"/>
        <v>41961.892199074071</v>
      </c>
      <c r="M810" s="5" t="b">
        <v>0</v>
      </c>
      <c r="N810" s="5">
        <v>43</v>
      </c>
      <c r="O810" s="5" t="b">
        <v>1</v>
      </c>
      <c r="P810" s="5" t="s">
        <v>8276</v>
      </c>
      <c r="Q810" s="10">
        <f t="shared" si="112"/>
        <v>100</v>
      </c>
      <c r="R810" s="12">
        <f t="shared" si="113"/>
        <v>0.9555555555555556</v>
      </c>
      <c r="S810" s="13" t="str">
        <f t="shared" si="118"/>
        <v>Music</v>
      </c>
      <c r="T810" s="13" t="str">
        <f t="shared" si="114"/>
        <v>Rock</v>
      </c>
      <c r="U810" s="18" t="str">
        <f t="shared" si="115"/>
        <v>Dec</v>
      </c>
      <c r="V810" s="18" t="str">
        <f t="shared" si="116"/>
        <v>Nov</v>
      </c>
      <c r="W810" s="1">
        <f t="shared" si="119"/>
        <v>2014</v>
      </c>
      <c r="X810" s="1">
        <f t="shared" si="119"/>
        <v>2014</v>
      </c>
      <c r="Y810" s="1" t="str">
        <f t="shared" si="120"/>
        <v>1000 to 4999</v>
      </c>
    </row>
    <row r="811" spans="1:25" ht="40.5" x14ac:dyDescent="0.3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17">
        <f t="shared" si="117"/>
        <v>41658.625347222223</v>
      </c>
      <c r="L811" s="17">
        <f t="shared" si="117"/>
        <v>41628.625347222223</v>
      </c>
      <c r="M811" s="5" t="b">
        <v>0</v>
      </c>
      <c r="N811" s="5">
        <v>52</v>
      </c>
      <c r="O811" s="5" t="b">
        <v>1</v>
      </c>
      <c r="P811" s="5" t="s">
        <v>8276</v>
      </c>
      <c r="Q811" s="10">
        <f t="shared" si="112"/>
        <v>103.77500000000001</v>
      </c>
      <c r="R811" s="12">
        <f t="shared" si="113"/>
        <v>1.3</v>
      </c>
      <c r="S811" s="13" t="str">
        <f t="shared" si="118"/>
        <v>Music</v>
      </c>
      <c r="T811" s="13" t="str">
        <f t="shared" si="114"/>
        <v>Rock</v>
      </c>
      <c r="U811" s="18" t="str">
        <f t="shared" si="115"/>
        <v>Jan</v>
      </c>
      <c r="V811" s="18" t="str">
        <f t="shared" si="116"/>
        <v>Dec</v>
      </c>
      <c r="W811" s="1">
        <f t="shared" si="119"/>
        <v>2014</v>
      </c>
      <c r="X811" s="1">
        <f t="shared" si="119"/>
        <v>2013</v>
      </c>
      <c r="Y811" s="1" t="str">
        <f t="shared" si="120"/>
        <v>1000 to 4999</v>
      </c>
    </row>
    <row r="812" spans="1:25" ht="40.5" x14ac:dyDescent="0.3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17">
        <f t="shared" si="117"/>
        <v>41152.847939814812</v>
      </c>
      <c r="L812" s="17">
        <f t="shared" si="117"/>
        <v>41122.847939814812</v>
      </c>
      <c r="M812" s="5" t="b">
        <v>0</v>
      </c>
      <c r="N812" s="5">
        <v>27</v>
      </c>
      <c r="O812" s="5" t="b">
        <v>1</v>
      </c>
      <c r="P812" s="5" t="s">
        <v>8276</v>
      </c>
      <c r="Q812" s="10">
        <f t="shared" si="112"/>
        <v>105</v>
      </c>
      <c r="R812" s="12">
        <f t="shared" si="113"/>
        <v>1.8</v>
      </c>
      <c r="S812" s="13" t="str">
        <f t="shared" si="118"/>
        <v>Music</v>
      </c>
      <c r="T812" s="13" t="str">
        <f t="shared" si="114"/>
        <v>Rock</v>
      </c>
      <c r="U812" s="18" t="str">
        <f t="shared" si="115"/>
        <v>Aug</v>
      </c>
      <c r="V812" s="18" t="str">
        <f t="shared" si="116"/>
        <v>Aug</v>
      </c>
      <c r="W812" s="1">
        <f t="shared" si="119"/>
        <v>2012</v>
      </c>
      <c r="X812" s="1">
        <f t="shared" si="119"/>
        <v>2012</v>
      </c>
      <c r="Y812" s="1" t="str">
        <f t="shared" si="120"/>
        <v>1000 to 4999</v>
      </c>
    </row>
    <row r="813" spans="1:25" ht="40.5" x14ac:dyDescent="0.3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17">
        <f t="shared" si="117"/>
        <v>41465.494444444441</v>
      </c>
      <c r="L813" s="17">
        <f t="shared" si="117"/>
        <v>41443.435208333329</v>
      </c>
      <c r="M813" s="5" t="b">
        <v>0</v>
      </c>
      <c r="N813" s="5">
        <v>12</v>
      </c>
      <c r="O813" s="5" t="b">
        <v>1</v>
      </c>
      <c r="P813" s="5" t="s">
        <v>8276</v>
      </c>
      <c r="Q813" s="10">
        <f t="shared" si="112"/>
        <v>104</v>
      </c>
      <c r="R813" s="12">
        <f t="shared" si="113"/>
        <v>1.2</v>
      </c>
      <c r="S813" s="13" t="str">
        <f t="shared" si="118"/>
        <v>Music</v>
      </c>
      <c r="T813" s="13" t="str">
        <f t="shared" si="114"/>
        <v>Rock</v>
      </c>
      <c r="U813" s="18" t="str">
        <f t="shared" si="115"/>
        <v>Jul</v>
      </c>
      <c r="V813" s="18" t="str">
        <f t="shared" si="116"/>
        <v>Jun</v>
      </c>
      <c r="W813" s="1">
        <f t="shared" si="119"/>
        <v>2013</v>
      </c>
      <c r="X813" s="1">
        <f t="shared" si="119"/>
        <v>2013</v>
      </c>
      <c r="Y813" s="1" t="str">
        <f t="shared" si="120"/>
        <v>1000 to 4999</v>
      </c>
    </row>
    <row r="814" spans="1:25" ht="40.5" x14ac:dyDescent="0.3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17">
        <f t="shared" si="117"/>
        <v>41334.373611111107</v>
      </c>
      <c r="L814" s="17">
        <f t="shared" si="117"/>
        <v>41281.809629629628</v>
      </c>
      <c r="M814" s="5" t="b">
        <v>0</v>
      </c>
      <c r="N814" s="5">
        <v>33</v>
      </c>
      <c r="O814" s="5" t="b">
        <v>1</v>
      </c>
      <c r="P814" s="5" t="s">
        <v>8276</v>
      </c>
      <c r="Q814" s="10">
        <f t="shared" si="112"/>
        <v>151.83333333333334</v>
      </c>
      <c r="R814" s="12">
        <f t="shared" si="113"/>
        <v>5.5</v>
      </c>
      <c r="S814" s="13" t="str">
        <f t="shared" si="118"/>
        <v>Music</v>
      </c>
      <c r="T814" s="13" t="str">
        <f t="shared" si="114"/>
        <v>Rock</v>
      </c>
      <c r="U814" s="18" t="str">
        <f t="shared" si="115"/>
        <v>Mar</v>
      </c>
      <c r="V814" s="18" t="str">
        <f t="shared" si="116"/>
        <v>Jan</v>
      </c>
      <c r="W814" s="1">
        <f t="shared" si="119"/>
        <v>2013</v>
      </c>
      <c r="X814" s="1">
        <f t="shared" si="119"/>
        <v>2013</v>
      </c>
      <c r="Y814" s="1" t="str">
        <f t="shared" si="120"/>
        <v>Less than 1000</v>
      </c>
    </row>
    <row r="815" spans="1:25" ht="40.5" x14ac:dyDescent="0.3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17">
        <f t="shared" si="117"/>
        <v>41110.751909722218</v>
      </c>
      <c r="L815" s="17">
        <f t="shared" si="117"/>
        <v>41080.751909722218</v>
      </c>
      <c r="M815" s="5" t="b">
        <v>0</v>
      </c>
      <c r="N815" s="5">
        <v>96</v>
      </c>
      <c r="O815" s="5" t="b">
        <v>1</v>
      </c>
      <c r="P815" s="5" t="s">
        <v>8276</v>
      </c>
      <c r="Q815" s="10">
        <f t="shared" si="112"/>
        <v>159.99600000000001</v>
      </c>
      <c r="R815" s="12">
        <f t="shared" si="113"/>
        <v>6.4</v>
      </c>
      <c r="S815" s="13" t="str">
        <f t="shared" si="118"/>
        <v>Music</v>
      </c>
      <c r="T815" s="13" t="str">
        <f t="shared" si="114"/>
        <v>Rock</v>
      </c>
      <c r="U815" s="18" t="str">
        <f t="shared" si="115"/>
        <v>Jul</v>
      </c>
      <c r="V815" s="18" t="str">
        <f t="shared" si="116"/>
        <v>Jun</v>
      </c>
      <c r="W815" s="1">
        <f t="shared" si="119"/>
        <v>2012</v>
      </c>
      <c r="X815" s="1">
        <f t="shared" si="119"/>
        <v>2012</v>
      </c>
      <c r="Y815" s="1" t="str">
        <f t="shared" si="120"/>
        <v>1000 to 4999</v>
      </c>
    </row>
    <row r="816" spans="1:25" ht="40.5" x14ac:dyDescent="0.3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17">
        <f t="shared" si="117"/>
        <v>40694.544444444444</v>
      </c>
      <c r="L816" s="17">
        <f t="shared" si="117"/>
        <v>40679.534733796296</v>
      </c>
      <c r="M816" s="5" t="b">
        <v>0</v>
      </c>
      <c r="N816" s="5">
        <v>28</v>
      </c>
      <c r="O816" s="5" t="b">
        <v>1</v>
      </c>
      <c r="P816" s="5" t="s">
        <v>8276</v>
      </c>
      <c r="Q816" s="10">
        <f t="shared" si="112"/>
        <v>127.3</v>
      </c>
      <c r="R816" s="12">
        <f t="shared" si="113"/>
        <v>2.8</v>
      </c>
      <c r="S816" s="13" t="str">
        <f t="shared" si="118"/>
        <v>Music</v>
      </c>
      <c r="T816" s="13" t="str">
        <f t="shared" si="114"/>
        <v>Rock</v>
      </c>
      <c r="U816" s="18" t="str">
        <f t="shared" si="115"/>
        <v>May</v>
      </c>
      <c r="V816" s="18" t="str">
        <f t="shared" si="116"/>
        <v>May</v>
      </c>
      <c r="W816" s="1">
        <f t="shared" si="119"/>
        <v>2011</v>
      </c>
      <c r="X816" s="1">
        <f t="shared" si="119"/>
        <v>2011</v>
      </c>
      <c r="Y816" s="1" t="str">
        <f t="shared" si="120"/>
        <v>1000 to 4999</v>
      </c>
    </row>
    <row r="817" spans="1:25" ht="40.5" x14ac:dyDescent="0.3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17">
        <f t="shared" si="117"/>
        <v>41944.70952546296</v>
      </c>
      <c r="L817" s="17">
        <f t="shared" si="117"/>
        <v>41914.70952546296</v>
      </c>
      <c r="M817" s="5" t="b">
        <v>0</v>
      </c>
      <c r="N817" s="5">
        <v>43</v>
      </c>
      <c r="O817" s="5" t="b">
        <v>1</v>
      </c>
      <c r="P817" s="5" t="s">
        <v>8276</v>
      </c>
      <c r="Q817" s="10">
        <f t="shared" si="112"/>
        <v>107</v>
      </c>
      <c r="R817" s="12">
        <f t="shared" si="113"/>
        <v>1.075</v>
      </c>
      <c r="S817" s="13" t="str">
        <f t="shared" si="118"/>
        <v>Music</v>
      </c>
      <c r="T817" s="13" t="str">
        <f t="shared" si="114"/>
        <v>Rock</v>
      </c>
      <c r="U817" s="18" t="str">
        <f t="shared" si="115"/>
        <v>Nov</v>
      </c>
      <c r="V817" s="18" t="str">
        <f t="shared" si="116"/>
        <v>Oct</v>
      </c>
      <c r="W817" s="1">
        <f t="shared" si="119"/>
        <v>2014</v>
      </c>
      <c r="X817" s="1">
        <f t="shared" si="119"/>
        <v>2014</v>
      </c>
      <c r="Y817" s="1" t="str">
        <f t="shared" si="120"/>
        <v>1000 to 4999</v>
      </c>
    </row>
    <row r="818" spans="1:25" ht="40.5" x14ac:dyDescent="0.3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17">
        <f t="shared" si="117"/>
        <v>41373.0625</v>
      </c>
      <c r="L818" s="17">
        <f t="shared" si="117"/>
        <v>41341.662534722222</v>
      </c>
      <c r="M818" s="5" t="b">
        <v>0</v>
      </c>
      <c r="N818" s="5">
        <v>205</v>
      </c>
      <c r="O818" s="5" t="b">
        <v>1</v>
      </c>
      <c r="P818" s="5" t="s">
        <v>8276</v>
      </c>
      <c r="Q818" s="10">
        <f t="shared" si="112"/>
        <v>115.12214285714286</v>
      </c>
      <c r="R818" s="12">
        <f t="shared" si="113"/>
        <v>2.9285714285714284</v>
      </c>
      <c r="S818" s="13" t="str">
        <f t="shared" si="118"/>
        <v>Music</v>
      </c>
      <c r="T818" s="13" t="str">
        <f t="shared" si="114"/>
        <v>Rock</v>
      </c>
      <c r="U818" s="18" t="str">
        <f t="shared" si="115"/>
        <v>Apr</v>
      </c>
      <c r="V818" s="18" t="str">
        <f t="shared" si="116"/>
        <v>Mar</v>
      </c>
      <c r="W818" s="1">
        <f t="shared" si="119"/>
        <v>2013</v>
      </c>
      <c r="X818" s="1">
        <f t="shared" si="119"/>
        <v>2013</v>
      </c>
      <c r="Y818" s="1" t="str">
        <f t="shared" si="120"/>
        <v>5000 to 9999</v>
      </c>
    </row>
    <row r="819" spans="1:25" ht="60.75" x14ac:dyDescent="0.3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17">
        <f t="shared" si="117"/>
        <v>40978.999305555553</v>
      </c>
      <c r="L819" s="17">
        <f t="shared" si="117"/>
        <v>40925.391331018516</v>
      </c>
      <c r="M819" s="5" t="b">
        <v>0</v>
      </c>
      <c r="N819" s="5">
        <v>23</v>
      </c>
      <c r="O819" s="5" t="b">
        <v>1</v>
      </c>
      <c r="P819" s="5" t="s">
        <v>8276</v>
      </c>
      <c r="Q819" s="10">
        <f t="shared" si="112"/>
        <v>137.11066666666667</v>
      </c>
      <c r="R819" s="12">
        <f t="shared" si="113"/>
        <v>1.5333333333333334</v>
      </c>
      <c r="S819" s="13" t="str">
        <f t="shared" si="118"/>
        <v>Music</v>
      </c>
      <c r="T819" s="13" t="str">
        <f t="shared" si="114"/>
        <v>Rock</v>
      </c>
      <c r="U819" s="18" t="str">
        <f t="shared" si="115"/>
        <v>Mar</v>
      </c>
      <c r="V819" s="18" t="str">
        <f t="shared" si="116"/>
        <v>Jan</v>
      </c>
      <c r="W819" s="1">
        <f t="shared" si="119"/>
        <v>2012</v>
      </c>
      <c r="X819" s="1">
        <f t="shared" si="119"/>
        <v>2012</v>
      </c>
      <c r="Y819" s="1" t="str">
        <f t="shared" si="120"/>
        <v>1000 to 4999</v>
      </c>
    </row>
    <row r="820" spans="1:25" ht="40.5" x14ac:dyDescent="0.3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17">
        <f t="shared" si="117"/>
        <v>41128.500694444439</v>
      </c>
      <c r="L820" s="17">
        <f t="shared" si="117"/>
        <v>41120.67454861111</v>
      </c>
      <c r="M820" s="5" t="b">
        <v>0</v>
      </c>
      <c r="N820" s="5">
        <v>19</v>
      </c>
      <c r="O820" s="5" t="b">
        <v>1</v>
      </c>
      <c r="P820" s="5" t="s">
        <v>8276</v>
      </c>
      <c r="Q820" s="10">
        <f t="shared" si="112"/>
        <v>155.71428571428572</v>
      </c>
      <c r="R820" s="12">
        <f t="shared" si="113"/>
        <v>5.4285714285714288</v>
      </c>
      <c r="S820" s="13" t="str">
        <f t="shared" si="118"/>
        <v>Music</v>
      </c>
      <c r="T820" s="13" t="str">
        <f t="shared" si="114"/>
        <v>Rock</v>
      </c>
      <c r="U820" s="18" t="str">
        <f t="shared" si="115"/>
        <v>Aug</v>
      </c>
      <c r="V820" s="18" t="str">
        <f t="shared" si="116"/>
        <v>Jul</v>
      </c>
      <c r="W820" s="1">
        <f t="shared" si="119"/>
        <v>2012</v>
      </c>
      <c r="X820" s="1">
        <f t="shared" si="119"/>
        <v>2012</v>
      </c>
      <c r="Y820" s="1" t="str">
        <f t="shared" si="120"/>
        <v>Less than 1000</v>
      </c>
    </row>
    <row r="821" spans="1:25" x14ac:dyDescent="0.3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17">
        <f t="shared" si="117"/>
        <v>41628.988888888889</v>
      </c>
      <c r="L821" s="17">
        <f t="shared" si="117"/>
        <v>41619.789976851847</v>
      </c>
      <c r="M821" s="5" t="b">
        <v>0</v>
      </c>
      <c r="N821" s="5">
        <v>14</v>
      </c>
      <c r="O821" s="5" t="b">
        <v>1</v>
      </c>
      <c r="P821" s="5" t="s">
        <v>8276</v>
      </c>
      <c r="Q821" s="10">
        <f t="shared" si="112"/>
        <v>108.75</v>
      </c>
      <c r="R821" s="12">
        <f t="shared" si="113"/>
        <v>3.5</v>
      </c>
      <c r="S821" s="13" t="str">
        <f t="shared" si="118"/>
        <v>Music</v>
      </c>
      <c r="T821" s="13" t="str">
        <f t="shared" si="114"/>
        <v>Rock</v>
      </c>
      <c r="U821" s="18" t="str">
        <f t="shared" si="115"/>
        <v>Dec</v>
      </c>
      <c r="V821" s="18" t="str">
        <f t="shared" si="116"/>
        <v>Dec</v>
      </c>
      <c r="W821" s="1">
        <f t="shared" si="119"/>
        <v>2013</v>
      </c>
      <c r="X821" s="1">
        <f t="shared" si="119"/>
        <v>2013</v>
      </c>
      <c r="Y821" s="1" t="str">
        <f t="shared" si="120"/>
        <v>Less than 1000</v>
      </c>
    </row>
    <row r="822" spans="1:25" ht="60.75" x14ac:dyDescent="0.3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17">
        <f t="shared" si="117"/>
        <v>41799</v>
      </c>
      <c r="L822" s="17">
        <f t="shared" si="117"/>
        <v>41768.633587962962</v>
      </c>
      <c r="M822" s="5" t="b">
        <v>0</v>
      </c>
      <c r="N822" s="5">
        <v>38</v>
      </c>
      <c r="O822" s="5" t="b">
        <v>1</v>
      </c>
      <c r="P822" s="5" t="s">
        <v>8276</v>
      </c>
      <c r="Q822" s="10">
        <f t="shared" si="112"/>
        <v>134.05000000000001</v>
      </c>
      <c r="R822" s="12">
        <f t="shared" si="113"/>
        <v>1.9</v>
      </c>
      <c r="S822" s="13" t="str">
        <f t="shared" si="118"/>
        <v>Music</v>
      </c>
      <c r="T822" s="13" t="str">
        <f t="shared" si="114"/>
        <v>Rock</v>
      </c>
      <c r="U822" s="18" t="str">
        <f t="shared" si="115"/>
        <v>Jun</v>
      </c>
      <c r="V822" s="18" t="str">
        <f t="shared" si="116"/>
        <v>May</v>
      </c>
      <c r="W822" s="1">
        <f t="shared" si="119"/>
        <v>2014</v>
      </c>
      <c r="X822" s="1">
        <f t="shared" si="119"/>
        <v>2014</v>
      </c>
      <c r="Y822" s="1" t="str">
        <f t="shared" si="120"/>
        <v>1000 to 4999</v>
      </c>
    </row>
    <row r="823" spans="1:25" ht="60.75" x14ac:dyDescent="0.3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17">
        <f t="shared" si="117"/>
        <v>42127.959027777775</v>
      </c>
      <c r="L823" s="17">
        <f t="shared" si="117"/>
        <v>42093.71371527778</v>
      </c>
      <c r="M823" s="5" t="b">
        <v>0</v>
      </c>
      <c r="N823" s="5">
        <v>78</v>
      </c>
      <c r="O823" s="5" t="b">
        <v>1</v>
      </c>
      <c r="P823" s="5" t="s">
        <v>8276</v>
      </c>
      <c r="Q823" s="10">
        <f t="shared" si="112"/>
        <v>100</v>
      </c>
      <c r="R823" s="12">
        <f t="shared" si="113"/>
        <v>0.44617320672691912</v>
      </c>
      <c r="S823" s="13" t="str">
        <f t="shared" si="118"/>
        <v>Music</v>
      </c>
      <c r="T823" s="13" t="str">
        <f t="shared" si="114"/>
        <v>Rock</v>
      </c>
      <c r="U823" s="18" t="str">
        <f t="shared" si="115"/>
        <v>May</v>
      </c>
      <c r="V823" s="18" t="str">
        <f t="shared" si="116"/>
        <v>Mar</v>
      </c>
      <c r="W823" s="1">
        <f t="shared" si="119"/>
        <v>2015</v>
      </c>
      <c r="X823" s="1">
        <f t="shared" si="119"/>
        <v>2015</v>
      </c>
      <c r="Y823" s="1" t="str">
        <f t="shared" si="120"/>
        <v>15000 to 19999</v>
      </c>
    </row>
    <row r="824" spans="1:25" ht="40.5" x14ac:dyDescent="0.3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17">
        <f t="shared" si="117"/>
        <v>41187.739004629628</v>
      </c>
      <c r="L824" s="17">
        <f t="shared" si="117"/>
        <v>41157.739004629628</v>
      </c>
      <c r="M824" s="5" t="b">
        <v>0</v>
      </c>
      <c r="N824" s="5">
        <v>69</v>
      </c>
      <c r="O824" s="5" t="b">
        <v>1</v>
      </c>
      <c r="P824" s="5" t="s">
        <v>8276</v>
      </c>
      <c r="Q824" s="10">
        <f t="shared" si="112"/>
        <v>119.16666666666667</v>
      </c>
      <c r="R824" s="12">
        <f t="shared" si="113"/>
        <v>2.2999999999999998</v>
      </c>
      <c r="S824" s="13" t="str">
        <f t="shared" si="118"/>
        <v>Music</v>
      </c>
      <c r="T824" s="13" t="str">
        <f t="shared" si="114"/>
        <v>Rock</v>
      </c>
      <c r="U824" s="18" t="str">
        <f t="shared" si="115"/>
        <v>Oct</v>
      </c>
      <c r="V824" s="18" t="str">
        <f t="shared" si="116"/>
        <v>Sep</v>
      </c>
      <c r="W824" s="1">
        <f t="shared" si="119"/>
        <v>2012</v>
      </c>
      <c r="X824" s="1">
        <f t="shared" si="119"/>
        <v>2012</v>
      </c>
      <c r="Y824" s="1" t="str">
        <f t="shared" si="120"/>
        <v>1000 to 4999</v>
      </c>
    </row>
    <row r="825" spans="1:25" ht="40.5" x14ac:dyDescent="0.3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17">
        <f t="shared" si="117"/>
        <v>42085.722824074073</v>
      </c>
      <c r="L825" s="17">
        <f t="shared" si="117"/>
        <v>42055.764490740738</v>
      </c>
      <c r="M825" s="5" t="b">
        <v>0</v>
      </c>
      <c r="N825" s="5">
        <v>33</v>
      </c>
      <c r="O825" s="5" t="b">
        <v>1</v>
      </c>
      <c r="P825" s="5" t="s">
        <v>8276</v>
      </c>
      <c r="Q825" s="10">
        <f t="shared" si="112"/>
        <v>179.5</v>
      </c>
      <c r="R825" s="12">
        <f t="shared" si="113"/>
        <v>4.125</v>
      </c>
      <c r="S825" s="13" t="str">
        <f t="shared" si="118"/>
        <v>Music</v>
      </c>
      <c r="T825" s="13" t="str">
        <f t="shared" si="114"/>
        <v>Rock</v>
      </c>
      <c r="U825" s="18" t="str">
        <f t="shared" si="115"/>
        <v>Mar</v>
      </c>
      <c r="V825" s="18" t="str">
        <f t="shared" si="116"/>
        <v>Feb</v>
      </c>
      <c r="W825" s="1">
        <f t="shared" si="119"/>
        <v>2015</v>
      </c>
      <c r="X825" s="1">
        <f t="shared" si="119"/>
        <v>2015</v>
      </c>
      <c r="Y825" s="1" t="str">
        <f t="shared" si="120"/>
        <v>Less than 1000</v>
      </c>
    </row>
    <row r="826" spans="1:25" ht="40.5" x14ac:dyDescent="0.3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17">
        <f t="shared" si="117"/>
        <v>40286.082638888889</v>
      </c>
      <c r="L826" s="17">
        <f t="shared" si="117"/>
        <v>40250.033773148149</v>
      </c>
      <c r="M826" s="5" t="b">
        <v>0</v>
      </c>
      <c r="N826" s="5">
        <v>54</v>
      </c>
      <c r="O826" s="5" t="b">
        <v>1</v>
      </c>
      <c r="P826" s="5" t="s">
        <v>8276</v>
      </c>
      <c r="Q826" s="10">
        <f t="shared" si="112"/>
        <v>134.38124999999999</v>
      </c>
      <c r="R826" s="12">
        <f t="shared" si="113"/>
        <v>3.375</v>
      </c>
      <c r="S826" s="13" t="str">
        <f t="shared" si="118"/>
        <v>Music</v>
      </c>
      <c r="T826" s="13" t="str">
        <f t="shared" si="114"/>
        <v>Rock</v>
      </c>
      <c r="U826" s="18" t="str">
        <f t="shared" si="115"/>
        <v>Apr</v>
      </c>
      <c r="V826" s="18" t="str">
        <f t="shared" si="116"/>
        <v>Mar</v>
      </c>
      <c r="W826" s="1">
        <f t="shared" si="119"/>
        <v>2010</v>
      </c>
      <c r="X826" s="1">
        <f t="shared" si="119"/>
        <v>2010</v>
      </c>
      <c r="Y826" s="1" t="str">
        <f t="shared" si="120"/>
        <v>1000 to 4999</v>
      </c>
    </row>
    <row r="827" spans="1:25" ht="40.5" x14ac:dyDescent="0.3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17">
        <f t="shared" si="117"/>
        <v>41211.098194444443</v>
      </c>
      <c r="L827" s="17">
        <f t="shared" si="117"/>
        <v>41186.098194444443</v>
      </c>
      <c r="M827" s="5" t="b">
        <v>0</v>
      </c>
      <c r="N827" s="5">
        <v>99</v>
      </c>
      <c r="O827" s="5" t="b">
        <v>1</v>
      </c>
      <c r="P827" s="5" t="s">
        <v>8276</v>
      </c>
      <c r="Q827" s="10">
        <f t="shared" si="112"/>
        <v>100.432</v>
      </c>
      <c r="R827" s="12">
        <f t="shared" si="113"/>
        <v>0.79200000000000004</v>
      </c>
      <c r="S827" s="13" t="str">
        <f t="shared" si="118"/>
        <v>Music</v>
      </c>
      <c r="T827" s="13" t="str">
        <f t="shared" si="114"/>
        <v>Rock</v>
      </c>
      <c r="U827" s="18" t="str">
        <f t="shared" si="115"/>
        <v>Oct</v>
      </c>
      <c r="V827" s="18" t="str">
        <f t="shared" si="116"/>
        <v>Oct</v>
      </c>
      <c r="W827" s="1">
        <f t="shared" si="119"/>
        <v>2012</v>
      </c>
      <c r="X827" s="1">
        <f t="shared" si="119"/>
        <v>2012</v>
      </c>
      <c r="Y827" s="1" t="str">
        <f t="shared" si="120"/>
        <v>10000 to 14999</v>
      </c>
    </row>
    <row r="828" spans="1:25" ht="40.5" x14ac:dyDescent="0.3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17">
        <f t="shared" si="117"/>
        <v>40993.788541666661</v>
      </c>
      <c r="L828" s="17">
        <f t="shared" si="117"/>
        <v>40972.830208333333</v>
      </c>
      <c r="M828" s="5" t="b">
        <v>0</v>
      </c>
      <c r="N828" s="5">
        <v>49</v>
      </c>
      <c r="O828" s="5" t="b">
        <v>1</v>
      </c>
      <c r="P828" s="5" t="s">
        <v>8276</v>
      </c>
      <c r="Q828" s="10">
        <f t="shared" si="112"/>
        <v>101.45454545454545</v>
      </c>
      <c r="R828" s="12">
        <f t="shared" si="113"/>
        <v>0.89090909090909087</v>
      </c>
      <c r="S828" s="13" t="str">
        <f t="shared" si="118"/>
        <v>Music</v>
      </c>
      <c r="T828" s="13" t="str">
        <f t="shared" si="114"/>
        <v>Rock</v>
      </c>
      <c r="U828" s="18" t="str">
        <f t="shared" si="115"/>
        <v>Mar</v>
      </c>
      <c r="V828" s="18" t="str">
        <f t="shared" si="116"/>
        <v>Mar</v>
      </c>
      <c r="W828" s="1">
        <f t="shared" si="119"/>
        <v>2012</v>
      </c>
      <c r="X828" s="1">
        <f t="shared" si="119"/>
        <v>2012</v>
      </c>
      <c r="Y828" s="1" t="str">
        <f t="shared" si="120"/>
        <v>5000 to 9999</v>
      </c>
    </row>
    <row r="829" spans="1:25" ht="60.75" x14ac:dyDescent="0.3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17">
        <f t="shared" si="117"/>
        <v>40953.617361111108</v>
      </c>
      <c r="L829" s="17">
        <f t="shared" si="117"/>
        <v>40927.265127314815</v>
      </c>
      <c r="M829" s="5" t="b">
        <v>0</v>
      </c>
      <c r="N829" s="5">
        <v>11</v>
      </c>
      <c r="O829" s="5" t="b">
        <v>1</v>
      </c>
      <c r="P829" s="5" t="s">
        <v>8276</v>
      </c>
      <c r="Q829" s="10">
        <f t="shared" si="112"/>
        <v>103.33333333333333</v>
      </c>
      <c r="R829" s="12">
        <f t="shared" si="113"/>
        <v>3.6666666666666665</v>
      </c>
      <c r="S829" s="13" t="str">
        <f t="shared" si="118"/>
        <v>Music</v>
      </c>
      <c r="T829" s="13" t="str">
        <f t="shared" si="114"/>
        <v>Rock</v>
      </c>
      <c r="U829" s="18" t="str">
        <f t="shared" si="115"/>
        <v>Feb</v>
      </c>
      <c r="V829" s="18" t="str">
        <f t="shared" si="116"/>
        <v>Jan</v>
      </c>
      <c r="W829" s="1">
        <f t="shared" si="119"/>
        <v>2012</v>
      </c>
      <c r="X829" s="1">
        <f t="shared" si="119"/>
        <v>2012</v>
      </c>
      <c r="Y829" s="1" t="str">
        <f t="shared" si="120"/>
        <v>Less than 1000</v>
      </c>
    </row>
    <row r="830" spans="1:25" ht="40.5" x14ac:dyDescent="0.3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17">
        <f t="shared" si="117"/>
        <v>41085.474999999999</v>
      </c>
      <c r="L830" s="17">
        <f t="shared" si="117"/>
        <v>41072.842384259253</v>
      </c>
      <c r="M830" s="5" t="b">
        <v>0</v>
      </c>
      <c r="N830" s="5">
        <v>38</v>
      </c>
      <c r="O830" s="5" t="b">
        <v>1</v>
      </c>
      <c r="P830" s="5" t="s">
        <v>8276</v>
      </c>
      <c r="Q830" s="10">
        <f t="shared" si="112"/>
        <v>107</v>
      </c>
      <c r="R830" s="12">
        <f t="shared" si="113"/>
        <v>2.9230769230769229</v>
      </c>
      <c r="S830" s="13" t="str">
        <f t="shared" si="118"/>
        <v>Music</v>
      </c>
      <c r="T830" s="13" t="str">
        <f t="shared" si="114"/>
        <v>Rock</v>
      </c>
      <c r="U830" s="18" t="str">
        <f t="shared" si="115"/>
        <v>Jun</v>
      </c>
      <c r="V830" s="18" t="str">
        <f t="shared" si="116"/>
        <v>Jun</v>
      </c>
      <c r="W830" s="1">
        <f t="shared" si="119"/>
        <v>2012</v>
      </c>
      <c r="X830" s="1">
        <f t="shared" si="119"/>
        <v>2012</v>
      </c>
      <c r="Y830" s="1" t="str">
        <f t="shared" si="120"/>
        <v>1000 to 4999</v>
      </c>
    </row>
    <row r="831" spans="1:25" ht="60.75" x14ac:dyDescent="0.3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17">
        <f t="shared" si="117"/>
        <v>42564.593055555553</v>
      </c>
      <c r="L831" s="17">
        <f t="shared" si="117"/>
        <v>42504.593055555553</v>
      </c>
      <c r="M831" s="5" t="b">
        <v>0</v>
      </c>
      <c r="N831" s="5">
        <v>16</v>
      </c>
      <c r="O831" s="5" t="b">
        <v>1</v>
      </c>
      <c r="P831" s="5" t="s">
        <v>8276</v>
      </c>
      <c r="Q831" s="10">
        <f t="shared" si="112"/>
        <v>104</v>
      </c>
      <c r="R831" s="12">
        <f t="shared" si="113"/>
        <v>3.2</v>
      </c>
      <c r="S831" s="13" t="str">
        <f t="shared" si="118"/>
        <v>Music</v>
      </c>
      <c r="T831" s="13" t="str">
        <f t="shared" si="114"/>
        <v>Rock</v>
      </c>
      <c r="U831" s="18" t="str">
        <f t="shared" si="115"/>
        <v>Jul</v>
      </c>
      <c r="V831" s="18" t="str">
        <f t="shared" si="116"/>
        <v>May</v>
      </c>
      <c r="W831" s="1">
        <f t="shared" si="119"/>
        <v>2016</v>
      </c>
      <c r="X831" s="1">
        <f t="shared" si="119"/>
        <v>2016</v>
      </c>
      <c r="Y831" s="1" t="str">
        <f t="shared" si="120"/>
        <v>Less than 1000</v>
      </c>
    </row>
    <row r="832" spans="1:25" ht="40.5" x14ac:dyDescent="0.3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17">
        <f t="shared" si="117"/>
        <v>41355.27575231481</v>
      </c>
      <c r="L832" s="17">
        <f t="shared" si="117"/>
        <v>41325.317418981482</v>
      </c>
      <c r="M832" s="5" t="b">
        <v>0</v>
      </c>
      <c r="N832" s="5">
        <v>32</v>
      </c>
      <c r="O832" s="5" t="b">
        <v>1</v>
      </c>
      <c r="P832" s="5" t="s">
        <v>8276</v>
      </c>
      <c r="Q832" s="10">
        <f t="shared" si="112"/>
        <v>107.83333333333333</v>
      </c>
      <c r="R832" s="12">
        <f t="shared" si="113"/>
        <v>1.7777777777777777</v>
      </c>
      <c r="S832" s="13" t="str">
        <f t="shared" si="118"/>
        <v>Music</v>
      </c>
      <c r="T832" s="13" t="str">
        <f t="shared" si="114"/>
        <v>Rock</v>
      </c>
      <c r="U832" s="18" t="str">
        <f t="shared" si="115"/>
        <v>Mar</v>
      </c>
      <c r="V832" s="18" t="str">
        <f t="shared" si="116"/>
        <v>Feb</v>
      </c>
      <c r="W832" s="1">
        <f t="shared" si="119"/>
        <v>2013</v>
      </c>
      <c r="X832" s="1">
        <f t="shared" si="119"/>
        <v>2013</v>
      </c>
      <c r="Y832" s="1" t="str">
        <f t="shared" si="120"/>
        <v>1000 to 4999</v>
      </c>
    </row>
    <row r="833" spans="1:25" ht="40.5" x14ac:dyDescent="0.3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17">
        <f t="shared" si="117"/>
        <v>41026.438587962963</v>
      </c>
      <c r="L833" s="17">
        <f t="shared" si="117"/>
        <v>40996.438587962963</v>
      </c>
      <c r="M833" s="5" t="b">
        <v>0</v>
      </c>
      <c r="N833" s="5">
        <v>20</v>
      </c>
      <c r="O833" s="5" t="b">
        <v>1</v>
      </c>
      <c r="P833" s="5" t="s">
        <v>8276</v>
      </c>
      <c r="Q833" s="10">
        <f t="shared" si="112"/>
        <v>233.33333333333334</v>
      </c>
      <c r="R833" s="12">
        <f t="shared" si="113"/>
        <v>1.3333333333333333</v>
      </c>
      <c r="S833" s="13" t="str">
        <f t="shared" si="118"/>
        <v>Music</v>
      </c>
      <c r="T833" s="13" t="str">
        <f t="shared" si="114"/>
        <v>Rock</v>
      </c>
      <c r="U833" s="18" t="str">
        <f t="shared" si="115"/>
        <v>Apr</v>
      </c>
      <c r="V833" s="18" t="str">
        <f t="shared" si="116"/>
        <v>Mar</v>
      </c>
      <c r="W833" s="1">
        <f t="shared" si="119"/>
        <v>2012</v>
      </c>
      <c r="X833" s="1">
        <f t="shared" si="119"/>
        <v>2012</v>
      </c>
      <c r="Y833" s="1" t="str">
        <f t="shared" si="120"/>
        <v>1000 to 4999</v>
      </c>
    </row>
    <row r="834" spans="1:25" ht="60.75" x14ac:dyDescent="0.3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17">
        <f t="shared" si="117"/>
        <v>40929.134027777771</v>
      </c>
      <c r="L834" s="17">
        <f t="shared" si="117"/>
        <v>40869.466840277775</v>
      </c>
      <c r="M834" s="5" t="b">
        <v>0</v>
      </c>
      <c r="N834" s="5">
        <v>154</v>
      </c>
      <c r="O834" s="5" t="b">
        <v>1</v>
      </c>
      <c r="P834" s="5" t="s">
        <v>8276</v>
      </c>
      <c r="Q834" s="10">
        <f t="shared" ref="Q834:Q897" si="121">100*E834/D834</f>
        <v>100.60706666666667</v>
      </c>
      <c r="R834" s="12">
        <f t="shared" ref="R834:R897" si="122">100*N834/D834</f>
        <v>1.0266666666666666</v>
      </c>
      <c r="S834" s="13" t="str">
        <f t="shared" si="118"/>
        <v>Music</v>
      </c>
      <c r="T834" s="13" t="str">
        <f t="shared" ref="T834:T897" si="123">IF(ISNUMBER(SEARCH("television",P834)),"Video/Televison",IF(ISNUMBER(SEARCH("documentary",P834)),"Video/Documentary",IF(ISNUMBER(SEARCH("drama",P834)),"Video/Drama",IF(ISNUMBER(SEARCH("science",P834)),"Video/Science Fiction",IF(ISNUMBER(SEARCH("shorts",P834)),"Video/Shorts",IF(ISNUMBER(SEARCH("Trucks",P834)),"Food Trucks",IF(ISNUMBER(SEARCH("restaurants",P834)),"Restaurants",IF(ISNUMBER(SEARCH("small",P834)),"Small Batch",IF(ISNUMBER(SEARCH("mobile",P834)),"Mobile Games",IF(ISNUMBER(SEARCH("tabletop",P834)),"Tabletop Games",IF(ISNUMBER(SEARCH("video",P834)),"Video Games",IF(ISNUMBER(SEARCH("audio",P834)),"Audio",IF(ISNUMBER(SEARCH("classical",P834)),"Classical",IF(ISNUMBER(SEARCH("electric",P834)),"Electric Music",IF(ISNUMBER(SEARCH("faith",P834)),"Faith",IF(ISNUMBER(SEARCH("indie",P834)),"Indie Music",IF(ISNUMBER(SEARCH("jazz",P834)),"Jazz",IF(ISNUMBER(SEARCH("metal",P834)),"Metal",IF(ISNUMBER(SEARCH("pop",P834)),"Pop",IF(ISNUMBER(SEARCH("world",P834)),"World Music",IF(ISNUMBER(SEARCH("plays",P834)),"Plays",IF(ISNUMBER(SEARCH("spaces",P834)),"Spaces",IF(ISNUMBER(SEARCH("marker",P834)),"Markerpaces",IF(ISNUMBER(SEARCH("exploration",P834)),"Space Exploration",IF(ISNUMBER(SEARCH("wearables",P834)),"Wearables",IF(ISNUMBER(SEARCH("web",P834)),"Web",IF(ISNUMBER(SEARCH("hardware",P834)),"Hardware",IF(ISNUMBER(SEARCH("nature",P834)),"Nature",IF(ISNUMBER(SEARCH("people",P834)),"People",IF(ISNUMBER(SEARCH("photobooks",P834)),"Photobooks",IF(ISNUMBER(SEARCH("places",P834)),"Places",IF(ISNUMBER(SEARCH("nonfiction",P834)),"Nonfiction",IF(ISNUMBER(SEARCH("fiction",P834)),"fiction",IF(ISNUMBER(SEARCH("radio",P834)),"Radio &amp; Podcast",IF(ISNUMBER(SEARCH("translation",P834)),"Translation",IF(ISNUMBER(SEARCH("musical",P834)),"Musical",IF(ISNUMBER(SEARCH("rock",P834)),"Rock",IF(ISNUMBER(SEARCH("books",P834)),"Books",IF(ISNUMBER(SEARCH("music/electronic",P834)),"Electronic Music",IF(ISNUMBER(SEARCH("gadgets",P834)),"Gadgets"))))))))))))))))))))))))))))))))))))))))</f>
        <v>Rock</v>
      </c>
      <c r="U834" s="18" t="str">
        <f t="shared" ref="U834:U897" si="124">TEXT((I834/86400)+25569+(-5/24), "mmm")</f>
        <v>Jan</v>
      </c>
      <c r="V834" s="18" t="str">
        <f t="shared" ref="V834:V897" si="125">TEXT((J834/86400)+25569+(-5/24), "mmm")</f>
        <v>Nov</v>
      </c>
      <c r="W834" s="1">
        <f t="shared" si="119"/>
        <v>2012</v>
      </c>
      <c r="X834" s="1">
        <f t="shared" si="119"/>
        <v>2011</v>
      </c>
      <c r="Y834" s="1" t="str">
        <f t="shared" si="120"/>
        <v>15000 to 19999</v>
      </c>
    </row>
    <row r="835" spans="1:25" x14ac:dyDescent="0.3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17">
        <f t="shared" ref="K835:L898" si="126">(I835/86400)+25569+(-5/24)</f>
        <v>41748.669849537036</v>
      </c>
      <c r="L835" s="17">
        <f t="shared" si="126"/>
        <v>41718.669849537036</v>
      </c>
      <c r="M835" s="5" t="b">
        <v>0</v>
      </c>
      <c r="N835" s="5">
        <v>41</v>
      </c>
      <c r="O835" s="5" t="b">
        <v>1</v>
      </c>
      <c r="P835" s="5" t="s">
        <v>8276</v>
      </c>
      <c r="Q835" s="10">
        <f t="shared" si="121"/>
        <v>101.66666666666667</v>
      </c>
      <c r="R835" s="12">
        <f t="shared" si="122"/>
        <v>0.68333333333333335</v>
      </c>
      <c r="S835" s="13" t="str">
        <f t="shared" ref="S835:S898" si="127">IF(ISNUMBER(SEARCH("film",P835)),"Film",IF(ISNUMBER(SEARCH("theater",P835)),"Theater",IF(ISNUMBER(SEARCH("music",P835)),"Music",IF(ISNUMBER(SEARCH("technology",P835)),"Technology",IF(ISNUMBER(SEARCH("journalism",P835)),"Journalism",IF(ISNUMBER(SEARCH("games",P835)),"Games",IF(ISNUMBER(SEARCH("food",P835)),"Food",IF(ISNUMBER(SEARCH("photography",P835)),"Photography",IF(ISNUMBER(SEARCH("publishing",P835)),"Publishing")))))))))</f>
        <v>Music</v>
      </c>
      <c r="T835" s="13" t="str">
        <f t="shared" si="123"/>
        <v>Rock</v>
      </c>
      <c r="U835" s="18" t="str">
        <f t="shared" si="124"/>
        <v>Apr</v>
      </c>
      <c r="V835" s="18" t="str">
        <f t="shared" si="125"/>
        <v>Mar</v>
      </c>
      <c r="W835" s="1">
        <f t="shared" ref="W835:X898" si="128">YEAR(K835)</f>
        <v>2014</v>
      </c>
      <c r="X835" s="1">
        <f t="shared" si="128"/>
        <v>2014</v>
      </c>
      <c r="Y835" s="1" t="str">
        <f t="shared" ref="Y835:Y898" si="129">IF(D835&lt;1000,"Less than 1000", IF(AND(D835&gt;=1000,D835&lt;5000),"1000 to 4999",IF(AND(D835&gt;=5000,D835&lt;10000),"5000 to 9999",IF(AND(D835&gt;=10000,D835&lt;15000),"10000 to 14999",IF(AND(D835&gt;=15000,D835&lt;20000),"15000 to 19999",IF(AND(D835&gt;=20000,D835&lt;25000),"20000 to 24999",IF(AND(D835&gt;=25000,D835&lt;30000),"25000 to 29999",IF(AND(D835&gt;=30000,D835&lt;35000),"30000 to 34999",IF(AND(D835&gt;=35000,D835&lt;40000),"35000 to 39999",IF(AND(D835&gt;=40000,D835&lt;45000),"40000 to 44999",IF(AND(D835&gt;=45000,D835&lt;50000),"45000 to 49999",IF(D835&gt;=50000,"GREATER THAN 50000"))))))))))))</f>
        <v>5000 to 9999</v>
      </c>
    </row>
    <row r="836" spans="1:25" ht="60.75" x14ac:dyDescent="0.3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17">
        <f t="shared" si="126"/>
        <v>41455.957638888889</v>
      </c>
      <c r="L836" s="17">
        <f t="shared" si="126"/>
        <v>41422.614490740736</v>
      </c>
      <c r="M836" s="5" t="b">
        <v>0</v>
      </c>
      <c r="N836" s="5">
        <v>75</v>
      </c>
      <c r="O836" s="5" t="b">
        <v>1</v>
      </c>
      <c r="P836" s="5" t="s">
        <v>8276</v>
      </c>
      <c r="Q836" s="10">
        <f t="shared" si="121"/>
        <v>131.01818181818183</v>
      </c>
      <c r="R836" s="12">
        <f t="shared" si="122"/>
        <v>1.3636363636363635</v>
      </c>
      <c r="S836" s="13" t="str">
        <f t="shared" si="127"/>
        <v>Music</v>
      </c>
      <c r="T836" s="13" t="str">
        <f t="shared" si="123"/>
        <v>Rock</v>
      </c>
      <c r="U836" s="18" t="str">
        <f t="shared" si="124"/>
        <v>Jun</v>
      </c>
      <c r="V836" s="18" t="str">
        <f t="shared" si="125"/>
        <v>May</v>
      </c>
      <c r="W836" s="1">
        <f t="shared" si="128"/>
        <v>2013</v>
      </c>
      <c r="X836" s="1">
        <f t="shared" si="128"/>
        <v>2013</v>
      </c>
      <c r="Y836" s="1" t="str">
        <f t="shared" si="129"/>
        <v>5000 to 9999</v>
      </c>
    </row>
    <row r="837" spans="1:25" ht="60.75" x14ac:dyDescent="0.3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17">
        <f t="shared" si="126"/>
        <v>41047.916666666664</v>
      </c>
      <c r="L837" s="17">
        <f t="shared" si="126"/>
        <v>41005.249513888884</v>
      </c>
      <c r="M837" s="5" t="b">
        <v>0</v>
      </c>
      <c r="N837" s="5">
        <v>40</v>
      </c>
      <c r="O837" s="5" t="b">
        <v>1</v>
      </c>
      <c r="P837" s="5" t="s">
        <v>8276</v>
      </c>
      <c r="Q837" s="10">
        <f t="shared" si="121"/>
        <v>117.25</v>
      </c>
      <c r="R837" s="12">
        <f t="shared" si="122"/>
        <v>2</v>
      </c>
      <c r="S837" s="13" t="str">
        <f t="shared" si="127"/>
        <v>Music</v>
      </c>
      <c r="T837" s="13" t="str">
        <f t="shared" si="123"/>
        <v>Rock</v>
      </c>
      <c r="U837" s="18" t="str">
        <f t="shared" si="124"/>
        <v>May</v>
      </c>
      <c r="V837" s="18" t="str">
        <f t="shared" si="125"/>
        <v>Apr</v>
      </c>
      <c r="W837" s="1">
        <f t="shared" si="128"/>
        <v>2012</v>
      </c>
      <c r="X837" s="1">
        <f t="shared" si="128"/>
        <v>2012</v>
      </c>
      <c r="Y837" s="1" t="str">
        <f t="shared" si="129"/>
        <v>1000 to 4999</v>
      </c>
    </row>
    <row r="838" spans="1:25" ht="40.5" x14ac:dyDescent="0.3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17">
        <f t="shared" si="126"/>
        <v>41553.848587962959</v>
      </c>
      <c r="L838" s="17">
        <f t="shared" si="126"/>
        <v>41523.848587962959</v>
      </c>
      <c r="M838" s="5" t="b">
        <v>0</v>
      </c>
      <c r="N838" s="5">
        <v>46</v>
      </c>
      <c r="O838" s="5" t="b">
        <v>1</v>
      </c>
      <c r="P838" s="5" t="s">
        <v>8276</v>
      </c>
      <c r="Q838" s="10">
        <f t="shared" si="121"/>
        <v>100.93040000000001</v>
      </c>
      <c r="R838" s="12">
        <f t="shared" si="122"/>
        <v>0.92</v>
      </c>
      <c r="S838" s="13" t="str">
        <f t="shared" si="127"/>
        <v>Music</v>
      </c>
      <c r="T838" s="13" t="str">
        <f t="shared" si="123"/>
        <v>Rock</v>
      </c>
      <c r="U838" s="18" t="str">
        <f t="shared" si="124"/>
        <v>Oct</v>
      </c>
      <c r="V838" s="18" t="str">
        <f t="shared" si="125"/>
        <v>Sep</v>
      </c>
      <c r="W838" s="1">
        <f t="shared" si="128"/>
        <v>2013</v>
      </c>
      <c r="X838" s="1">
        <f t="shared" si="128"/>
        <v>2013</v>
      </c>
      <c r="Y838" s="1" t="str">
        <f t="shared" si="129"/>
        <v>5000 to 9999</v>
      </c>
    </row>
    <row r="839" spans="1:25" ht="40.5" x14ac:dyDescent="0.3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17">
        <f t="shared" si="126"/>
        <v>41760.79006944444</v>
      </c>
      <c r="L839" s="17">
        <f t="shared" si="126"/>
        <v>41730.79006944444</v>
      </c>
      <c r="M839" s="5" t="b">
        <v>0</v>
      </c>
      <c r="N839" s="5">
        <v>62</v>
      </c>
      <c r="O839" s="5" t="b">
        <v>1</v>
      </c>
      <c r="P839" s="5" t="s">
        <v>8276</v>
      </c>
      <c r="Q839" s="10">
        <f t="shared" si="121"/>
        <v>121.8</v>
      </c>
      <c r="R839" s="12">
        <f t="shared" si="122"/>
        <v>2.48</v>
      </c>
      <c r="S839" s="13" t="str">
        <f t="shared" si="127"/>
        <v>Music</v>
      </c>
      <c r="T839" s="13" t="str">
        <f t="shared" si="123"/>
        <v>Rock</v>
      </c>
      <c r="U839" s="18" t="str">
        <f t="shared" si="124"/>
        <v>May</v>
      </c>
      <c r="V839" s="18" t="str">
        <f t="shared" si="125"/>
        <v>Apr</v>
      </c>
      <c r="W839" s="1">
        <f t="shared" si="128"/>
        <v>2014</v>
      </c>
      <c r="X839" s="1">
        <f t="shared" si="128"/>
        <v>2014</v>
      </c>
      <c r="Y839" s="1" t="str">
        <f t="shared" si="129"/>
        <v>1000 to 4999</v>
      </c>
    </row>
    <row r="840" spans="1:25" ht="60.75" x14ac:dyDescent="0.3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17">
        <f t="shared" si="126"/>
        <v>40925.689641203702</v>
      </c>
      <c r="L840" s="17">
        <f t="shared" si="126"/>
        <v>40895.689641203702</v>
      </c>
      <c r="M840" s="5" t="b">
        <v>0</v>
      </c>
      <c r="N840" s="5">
        <v>61</v>
      </c>
      <c r="O840" s="5" t="b">
        <v>1</v>
      </c>
      <c r="P840" s="5" t="s">
        <v>8276</v>
      </c>
      <c r="Q840" s="10">
        <f t="shared" si="121"/>
        <v>145.4</v>
      </c>
      <c r="R840" s="12">
        <f t="shared" si="122"/>
        <v>3.05</v>
      </c>
      <c r="S840" s="13" t="str">
        <f t="shared" si="127"/>
        <v>Music</v>
      </c>
      <c r="T840" s="13" t="str">
        <f t="shared" si="123"/>
        <v>Rock</v>
      </c>
      <c r="U840" s="18" t="str">
        <f t="shared" si="124"/>
        <v>Jan</v>
      </c>
      <c r="V840" s="18" t="str">
        <f t="shared" si="125"/>
        <v>Dec</v>
      </c>
      <c r="W840" s="1">
        <f t="shared" si="128"/>
        <v>2012</v>
      </c>
      <c r="X840" s="1">
        <f t="shared" si="128"/>
        <v>2011</v>
      </c>
      <c r="Y840" s="1" t="str">
        <f t="shared" si="129"/>
        <v>1000 to 4999</v>
      </c>
    </row>
    <row r="841" spans="1:25" ht="40.5" x14ac:dyDescent="0.3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17">
        <f t="shared" si="126"/>
        <v>41174.555046296293</v>
      </c>
      <c r="L841" s="17">
        <f t="shared" si="126"/>
        <v>41144.555046296293</v>
      </c>
      <c r="M841" s="5" t="b">
        <v>0</v>
      </c>
      <c r="N841" s="5">
        <v>96</v>
      </c>
      <c r="O841" s="5" t="b">
        <v>1</v>
      </c>
      <c r="P841" s="5" t="s">
        <v>8276</v>
      </c>
      <c r="Q841" s="10">
        <f t="shared" si="121"/>
        <v>116.61660000000001</v>
      </c>
      <c r="R841" s="12">
        <f t="shared" si="122"/>
        <v>1.92</v>
      </c>
      <c r="S841" s="13" t="str">
        <f t="shared" si="127"/>
        <v>Music</v>
      </c>
      <c r="T841" s="13" t="str">
        <f t="shared" si="123"/>
        <v>Rock</v>
      </c>
      <c r="U841" s="18" t="str">
        <f t="shared" si="124"/>
        <v>Sep</v>
      </c>
      <c r="V841" s="18" t="str">
        <f t="shared" si="125"/>
        <v>Aug</v>
      </c>
      <c r="W841" s="1">
        <f t="shared" si="128"/>
        <v>2012</v>
      </c>
      <c r="X841" s="1">
        <f t="shared" si="128"/>
        <v>2012</v>
      </c>
      <c r="Y841" s="1" t="str">
        <f t="shared" si="129"/>
        <v>5000 to 9999</v>
      </c>
    </row>
    <row r="842" spans="1:25" ht="60.75" x14ac:dyDescent="0.3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17">
        <f t="shared" si="126"/>
        <v>42637.018368055556</v>
      </c>
      <c r="L842" s="17">
        <f t="shared" si="126"/>
        <v>42607.018368055556</v>
      </c>
      <c r="M842" s="5" t="b">
        <v>0</v>
      </c>
      <c r="N842" s="5">
        <v>190</v>
      </c>
      <c r="O842" s="5" t="b">
        <v>1</v>
      </c>
      <c r="P842" s="5" t="s">
        <v>8277</v>
      </c>
      <c r="Q842" s="10">
        <f t="shared" si="121"/>
        <v>120.4166</v>
      </c>
      <c r="R842" s="12">
        <f t="shared" si="122"/>
        <v>1.9</v>
      </c>
      <c r="S842" s="13" t="str">
        <f t="shared" si="127"/>
        <v>Music</v>
      </c>
      <c r="T842" s="13" t="str">
        <f t="shared" si="123"/>
        <v>Metal</v>
      </c>
      <c r="U842" s="18" t="str">
        <f t="shared" si="124"/>
        <v>Sep</v>
      </c>
      <c r="V842" s="18" t="str">
        <f t="shared" si="125"/>
        <v>Aug</v>
      </c>
      <c r="W842" s="1">
        <f t="shared" si="128"/>
        <v>2016</v>
      </c>
      <c r="X842" s="1">
        <f t="shared" si="128"/>
        <v>2016</v>
      </c>
      <c r="Y842" s="1" t="str">
        <f t="shared" si="129"/>
        <v>10000 to 14999</v>
      </c>
    </row>
    <row r="843" spans="1:25" ht="60.75" x14ac:dyDescent="0.3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17">
        <f t="shared" si="126"/>
        <v>41953.672025462962</v>
      </c>
      <c r="L843" s="17">
        <f t="shared" si="126"/>
        <v>41923.630358796298</v>
      </c>
      <c r="M843" s="5" t="b">
        <v>1</v>
      </c>
      <c r="N843" s="5">
        <v>94</v>
      </c>
      <c r="O843" s="5" t="b">
        <v>1</v>
      </c>
      <c r="P843" s="5" t="s">
        <v>8277</v>
      </c>
      <c r="Q843" s="10">
        <f t="shared" si="121"/>
        <v>101.32</v>
      </c>
      <c r="R843" s="12">
        <f t="shared" si="122"/>
        <v>1.88</v>
      </c>
      <c r="S843" s="13" t="str">
        <f t="shared" si="127"/>
        <v>Music</v>
      </c>
      <c r="T843" s="13" t="str">
        <f t="shared" si="123"/>
        <v>Metal</v>
      </c>
      <c r="U843" s="18" t="str">
        <f t="shared" si="124"/>
        <v>Nov</v>
      </c>
      <c r="V843" s="18" t="str">
        <f t="shared" si="125"/>
        <v>Oct</v>
      </c>
      <c r="W843" s="1">
        <f t="shared" si="128"/>
        <v>2014</v>
      </c>
      <c r="X843" s="1">
        <f t="shared" si="128"/>
        <v>2014</v>
      </c>
      <c r="Y843" s="1" t="str">
        <f t="shared" si="129"/>
        <v>5000 to 9999</v>
      </c>
    </row>
    <row r="844" spans="1:25" ht="60.75" x14ac:dyDescent="0.3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17">
        <f t="shared" si="126"/>
        <v>41560.957638888889</v>
      </c>
      <c r="L844" s="17">
        <f t="shared" si="126"/>
        <v>41526.384062499994</v>
      </c>
      <c r="M844" s="5" t="b">
        <v>1</v>
      </c>
      <c r="N844" s="5">
        <v>39</v>
      </c>
      <c r="O844" s="5" t="b">
        <v>1</v>
      </c>
      <c r="P844" s="5" t="s">
        <v>8277</v>
      </c>
      <c r="Q844" s="10">
        <f t="shared" si="121"/>
        <v>104.32</v>
      </c>
      <c r="R844" s="12">
        <f t="shared" si="122"/>
        <v>1.56</v>
      </c>
      <c r="S844" s="13" t="str">
        <f t="shared" si="127"/>
        <v>Music</v>
      </c>
      <c r="T844" s="13" t="str">
        <f t="shared" si="123"/>
        <v>Metal</v>
      </c>
      <c r="U844" s="18" t="str">
        <f t="shared" si="124"/>
        <v>Oct</v>
      </c>
      <c r="V844" s="18" t="str">
        <f t="shared" si="125"/>
        <v>Sep</v>
      </c>
      <c r="W844" s="1">
        <f t="shared" si="128"/>
        <v>2013</v>
      </c>
      <c r="X844" s="1">
        <f t="shared" si="128"/>
        <v>2013</v>
      </c>
      <c r="Y844" s="1" t="str">
        <f t="shared" si="129"/>
        <v>1000 to 4999</v>
      </c>
    </row>
    <row r="845" spans="1:25" ht="40.5" x14ac:dyDescent="0.3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17">
        <f t="shared" si="126"/>
        <v>42712.124999999993</v>
      </c>
      <c r="L845" s="17">
        <f t="shared" si="126"/>
        <v>42695.049537037034</v>
      </c>
      <c r="M845" s="5" t="b">
        <v>0</v>
      </c>
      <c r="N845" s="5">
        <v>127</v>
      </c>
      <c r="O845" s="5" t="b">
        <v>1</v>
      </c>
      <c r="P845" s="5" t="s">
        <v>8277</v>
      </c>
      <c r="Q845" s="10">
        <f t="shared" si="121"/>
        <v>267.13333333333333</v>
      </c>
      <c r="R845" s="12">
        <f t="shared" si="122"/>
        <v>4.2333333333333334</v>
      </c>
      <c r="S845" s="13" t="str">
        <f t="shared" si="127"/>
        <v>Music</v>
      </c>
      <c r="T845" s="13" t="str">
        <f t="shared" si="123"/>
        <v>Metal</v>
      </c>
      <c r="U845" s="18" t="str">
        <f t="shared" si="124"/>
        <v>Dec</v>
      </c>
      <c r="V845" s="18" t="str">
        <f t="shared" si="125"/>
        <v>Nov</v>
      </c>
      <c r="W845" s="1">
        <f t="shared" si="128"/>
        <v>2016</v>
      </c>
      <c r="X845" s="1">
        <f t="shared" si="128"/>
        <v>2016</v>
      </c>
      <c r="Y845" s="1" t="str">
        <f t="shared" si="129"/>
        <v>1000 to 4999</v>
      </c>
    </row>
    <row r="846" spans="1:25" ht="60.75" x14ac:dyDescent="0.3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17">
        <f t="shared" si="126"/>
        <v>41943.999305555553</v>
      </c>
      <c r="L846" s="17">
        <f t="shared" si="126"/>
        <v>41905.476296296292</v>
      </c>
      <c r="M846" s="5" t="b">
        <v>1</v>
      </c>
      <c r="N846" s="5">
        <v>159</v>
      </c>
      <c r="O846" s="5" t="b">
        <v>1</v>
      </c>
      <c r="P846" s="5" t="s">
        <v>8277</v>
      </c>
      <c r="Q846" s="10">
        <f t="shared" si="121"/>
        <v>194.13333333333333</v>
      </c>
      <c r="R846" s="12">
        <f t="shared" si="122"/>
        <v>5.3</v>
      </c>
      <c r="S846" s="13" t="str">
        <f t="shared" si="127"/>
        <v>Music</v>
      </c>
      <c r="T846" s="13" t="str">
        <f t="shared" si="123"/>
        <v>Metal</v>
      </c>
      <c r="U846" s="18" t="str">
        <f t="shared" si="124"/>
        <v>Oct</v>
      </c>
      <c r="V846" s="18" t="str">
        <f t="shared" si="125"/>
        <v>Sep</v>
      </c>
      <c r="W846" s="1">
        <f t="shared" si="128"/>
        <v>2014</v>
      </c>
      <c r="X846" s="1">
        <f t="shared" si="128"/>
        <v>2014</v>
      </c>
      <c r="Y846" s="1" t="str">
        <f t="shared" si="129"/>
        <v>1000 to 4999</v>
      </c>
    </row>
    <row r="847" spans="1:25" ht="40.5" x14ac:dyDescent="0.3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17">
        <f t="shared" si="126"/>
        <v>42617.957638888889</v>
      </c>
      <c r="L847" s="17">
        <f t="shared" si="126"/>
        <v>42577.997638888883</v>
      </c>
      <c r="M847" s="5" t="b">
        <v>0</v>
      </c>
      <c r="N847" s="5">
        <v>177</v>
      </c>
      <c r="O847" s="5" t="b">
        <v>1</v>
      </c>
      <c r="P847" s="5" t="s">
        <v>8277</v>
      </c>
      <c r="Q847" s="10">
        <f t="shared" si="121"/>
        <v>120.3802</v>
      </c>
      <c r="R847" s="12">
        <f t="shared" si="122"/>
        <v>3.54</v>
      </c>
      <c r="S847" s="13" t="str">
        <f t="shared" si="127"/>
        <v>Music</v>
      </c>
      <c r="T847" s="13" t="str">
        <f t="shared" si="123"/>
        <v>Metal</v>
      </c>
      <c r="U847" s="18" t="str">
        <f t="shared" si="124"/>
        <v>Sep</v>
      </c>
      <c r="V847" s="18" t="str">
        <f t="shared" si="125"/>
        <v>Jul</v>
      </c>
      <c r="W847" s="1">
        <f t="shared" si="128"/>
        <v>2016</v>
      </c>
      <c r="X847" s="1">
        <f t="shared" si="128"/>
        <v>2016</v>
      </c>
      <c r="Y847" s="1" t="str">
        <f t="shared" si="129"/>
        <v>5000 to 9999</v>
      </c>
    </row>
    <row r="848" spans="1:25" ht="60.75" x14ac:dyDescent="0.3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17">
        <f t="shared" si="126"/>
        <v>41708.375</v>
      </c>
      <c r="L848" s="17">
        <f t="shared" si="126"/>
        <v>41694.183506944442</v>
      </c>
      <c r="M848" s="5" t="b">
        <v>0</v>
      </c>
      <c r="N848" s="5">
        <v>47</v>
      </c>
      <c r="O848" s="5" t="b">
        <v>1</v>
      </c>
      <c r="P848" s="5" t="s">
        <v>8277</v>
      </c>
      <c r="Q848" s="10">
        <f t="shared" si="121"/>
        <v>122.00090909090909</v>
      </c>
      <c r="R848" s="12">
        <f t="shared" si="122"/>
        <v>4.2727272727272725</v>
      </c>
      <c r="S848" s="13" t="str">
        <f t="shared" si="127"/>
        <v>Music</v>
      </c>
      <c r="T848" s="13" t="str">
        <f t="shared" si="123"/>
        <v>Metal</v>
      </c>
      <c r="U848" s="18" t="str">
        <f t="shared" si="124"/>
        <v>Mar</v>
      </c>
      <c r="V848" s="18" t="str">
        <f t="shared" si="125"/>
        <v>Feb</v>
      </c>
      <c r="W848" s="1">
        <f t="shared" si="128"/>
        <v>2014</v>
      </c>
      <c r="X848" s="1">
        <f t="shared" si="128"/>
        <v>2014</v>
      </c>
      <c r="Y848" s="1" t="str">
        <f t="shared" si="129"/>
        <v>1000 to 4999</v>
      </c>
    </row>
    <row r="849" spans="1:25" x14ac:dyDescent="0.3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17">
        <f t="shared" si="126"/>
        <v>42195.59</v>
      </c>
      <c r="L849" s="17">
        <f t="shared" si="126"/>
        <v>42165.59</v>
      </c>
      <c r="M849" s="5" t="b">
        <v>0</v>
      </c>
      <c r="N849" s="5">
        <v>1</v>
      </c>
      <c r="O849" s="5" t="b">
        <v>1</v>
      </c>
      <c r="P849" s="5" t="s">
        <v>8277</v>
      </c>
      <c r="Q849" s="10">
        <f t="shared" si="121"/>
        <v>100</v>
      </c>
      <c r="R849" s="12">
        <f t="shared" si="122"/>
        <v>10</v>
      </c>
      <c r="S849" s="13" t="str">
        <f t="shared" si="127"/>
        <v>Music</v>
      </c>
      <c r="T849" s="13" t="str">
        <f t="shared" si="123"/>
        <v>Metal</v>
      </c>
      <c r="U849" s="18" t="str">
        <f t="shared" si="124"/>
        <v>Jul</v>
      </c>
      <c r="V849" s="18" t="str">
        <f t="shared" si="125"/>
        <v>Jun</v>
      </c>
      <c r="W849" s="1">
        <f t="shared" si="128"/>
        <v>2015</v>
      </c>
      <c r="X849" s="1">
        <f t="shared" si="128"/>
        <v>2015</v>
      </c>
      <c r="Y849" s="1" t="str">
        <f t="shared" si="129"/>
        <v>Less than 1000</v>
      </c>
    </row>
    <row r="850" spans="1:25" ht="40.5" x14ac:dyDescent="0.3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17">
        <f t="shared" si="126"/>
        <v>42108.583715277775</v>
      </c>
      <c r="L850" s="17">
        <f t="shared" si="126"/>
        <v>42078.583715277775</v>
      </c>
      <c r="M850" s="5" t="b">
        <v>0</v>
      </c>
      <c r="N850" s="5">
        <v>16</v>
      </c>
      <c r="O850" s="5" t="b">
        <v>1</v>
      </c>
      <c r="P850" s="5" t="s">
        <v>8277</v>
      </c>
      <c r="Q850" s="10">
        <f t="shared" si="121"/>
        <v>100</v>
      </c>
      <c r="R850" s="12">
        <f t="shared" si="122"/>
        <v>5.333333333333333</v>
      </c>
      <c r="S850" s="13" t="str">
        <f t="shared" si="127"/>
        <v>Music</v>
      </c>
      <c r="T850" s="13" t="str">
        <f t="shared" si="123"/>
        <v>Metal</v>
      </c>
      <c r="U850" s="18" t="str">
        <f t="shared" si="124"/>
        <v>Apr</v>
      </c>
      <c r="V850" s="18" t="str">
        <f t="shared" si="125"/>
        <v>Mar</v>
      </c>
      <c r="W850" s="1">
        <f t="shared" si="128"/>
        <v>2015</v>
      </c>
      <c r="X850" s="1">
        <f t="shared" si="128"/>
        <v>2015</v>
      </c>
      <c r="Y850" s="1" t="str">
        <f t="shared" si="129"/>
        <v>Less than 1000</v>
      </c>
    </row>
    <row r="851" spans="1:25" ht="40.5" x14ac:dyDescent="0.3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17">
        <f t="shared" si="126"/>
        <v>42078.898888888885</v>
      </c>
      <c r="L851" s="17">
        <f t="shared" si="126"/>
        <v>42050.94055555555</v>
      </c>
      <c r="M851" s="5" t="b">
        <v>0</v>
      </c>
      <c r="N851" s="5">
        <v>115</v>
      </c>
      <c r="O851" s="5" t="b">
        <v>1</v>
      </c>
      <c r="P851" s="5" t="s">
        <v>8277</v>
      </c>
      <c r="Q851" s="10">
        <f t="shared" si="121"/>
        <v>119.9</v>
      </c>
      <c r="R851" s="12">
        <f t="shared" si="122"/>
        <v>2.875</v>
      </c>
      <c r="S851" s="13" t="str">
        <f t="shared" si="127"/>
        <v>Music</v>
      </c>
      <c r="T851" s="13" t="str">
        <f t="shared" si="123"/>
        <v>Metal</v>
      </c>
      <c r="U851" s="18" t="str">
        <f t="shared" si="124"/>
        <v>Mar</v>
      </c>
      <c r="V851" s="18" t="str">
        <f t="shared" si="125"/>
        <v>Feb</v>
      </c>
      <c r="W851" s="1">
        <f t="shared" si="128"/>
        <v>2015</v>
      </c>
      <c r="X851" s="1">
        <f t="shared" si="128"/>
        <v>2015</v>
      </c>
      <c r="Y851" s="1" t="str">
        <f t="shared" si="129"/>
        <v>1000 to 4999</v>
      </c>
    </row>
    <row r="852" spans="1:25" ht="40.5" x14ac:dyDescent="0.3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17">
        <f t="shared" si="126"/>
        <v>42484.999305555553</v>
      </c>
      <c r="L852" s="17">
        <f t="shared" si="126"/>
        <v>42452.619409722225</v>
      </c>
      <c r="M852" s="5" t="b">
        <v>0</v>
      </c>
      <c r="N852" s="5">
        <v>133</v>
      </c>
      <c r="O852" s="5" t="b">
        <v>1</v>
      </c>
      <c r="P852" s="5" t="s">
        <v>8277</v>
      </c>
      <c r="Q852" s="10">
        <f t="shared" si="121"/>
        <v>155.17500000000001</v>
      </c>
      <c r="R852" s="12">
        <f t="shared" si="122"/>
        <v>3.3250000000000002</v>
      </c>
      <c r="S852" s="13" t="str">
        <f t="shared" si="127"/>
        <v>Music</v>
      </c>
      <c r="T852" s="13" t="str">
        <f t="shared" si="123"/>
        <v>Metal</v>
      </c>
      <c r="U852" s="18" t="str">
        <f t="shared" si="124"/>
        <v>Apr</v>
      </c>
      <c r="V852" s="18" t="str">
        <f t="shared" si="125"/>
        <v>Mar</v>
      </c>
      <c r="W852" s="1">
        <f t="shared" si="128"/>
        <v>2016</v>
      </c>
      <c r="X852" s="1">
        <f t="shared" si="128"/>
        <v>2016</v>
      </c>
      <c r="Y852" s="1" t="str">
        <f t="shared" si="129"/>
        <v>1000 to 4999</v>
      </c>
    </row>
    <row r="853" spans="1:25" ht="40.5" x14ac:dyDescent="0.3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17">
        <f t="shared" si="126"/>
        <v>42582.614583333336</v>
      </c>
      <c r="L853" s="17">
        <f t="shared" si="126"/>
        <v>42522.671909722216</v>
      </c>
      <c r="M853" s="5" t="b">
        <v>0</v>
      </c>
      <c r="N853" s="5">
        <v>70</v>
      </c>
      <c r="O853" s="5" t="b">
        <v>1</v>
      </c>
      <c r="P853" s="5" t="s">
        <v>8277</v>
      </c>
      <c r="Q853" s="10">
        <f t="shared" si="121"/>
        <v>130.44999999999999</v>
      </c>
      <c r="R853" s="12">
        <f t="shared" si="122"/>
        <v>3.5</v>
      </c>
      <c r="S853" s="13" t="str">
        <f t="shared" si="127"/>
        <v>Music</v>
      </c>
      <c r="T853" s="13" t="str">
        <f t="shared" si="123"/>
        <v>Metal</v>
      </c>
      <c r="U853" s="18" t="str">
        <f t="shared" si="124"/>
        <v>Jul</v>
      </c>
      <c r="V853" s="18" t="str">
        <f t="shared" si="125"/>
        <v>Jun</v>
      </c>
      <c r="W853" s="1">
        <f t="shared" si="128"/>
        <v>2016</v>
      </c>
      <c r="X853" s="1">
        <f t="shared" si="128"/>
        <v>2016</v>
      </c>
      <c r="Y853" s="1" t="str">
        <f t="shared" si="129"/>
        <v>1000 to 4999</v>
      </c>
    </row>
    <row r="854" spans="1:25" ht="40.5" x14ac:dyDescent="0.3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17">
        <f t="shared" si="126"/>
        <v>42667.666666666664</v>
      </c>
      <c r="L854" s="17">
        <f t="shared" si="126"/>
        <v>42656.59716435185</v>
      </c>
      <c r="M854" s="5" t="b">
        <v>0</v>
      </c>
      <c r="N854" s="5">
        <v>62</v>
      </c>
      <c r="O854" s="5" t="b">
        <v>1</v>
      </c>
      <c r="P854" s="5" t="s">
        <v>8277</v>
      </c>
      <c r="Q854" s="10">
        <f t="shared" si="121"/>
        <v>104.97142857142858</v>
      </c>
      <c r="R854" s="12">
        <f t="shared" si="122"/>
        <v>1.7714285714285714</v>
      </c>
      <c r="S854" s="13" t="str">
        <f t="shared" si="127"/>
        <v>Music</v>
      </c>
      <c r="T854" s="13" t="str">
        <f t="shared" si="123"/>
        <v>Metal</v>
      </c>
      <c r="U854" s="18" t="str">
        <f t="shared" si="124"/>
        <v>Oct</v>
      </c>
      <c r="V854" s="18" t="str">
        <f t="shared" si="125"/>
        <v>Oct</v>
      </c>
      <c r="W854" s="1">
        <f t="shared" si="128"/>
        <v>2016</v>
      </c>
      <c r="X854" s="1">
        <f t="shared" si="128"/>
        <v>2016</v>
      </c>
      <c r="Y854" s="1" t="str">
        <f t="shared" si="129"/>
        <v>1000 to 4999</v>
      </c>
    </row>
    <row r="855" spans="1:25" ht="40.5" x14ac:dyDescent="0.3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17">
        <f t="shared" si="126"/>
        <v>42051.62394675926</v>
      </c>
      <c r="L855" s="17">
        <f t="shared" si="126"/>
        <v>42021.62394675926</v>
      </c>
      <c r="M855" s="5" t="b">
        <v>0</v>
      </c>
      <c r="N855" s="5">
        <v>10</v>
      </c>
      <c r="O855" s="5" t="b">
        <v>1</v>
      </c>
      <c r="P855" s="5" t="s">
        <v>8277</v>
      </c>
      <c r="Q855" s="10">
        <f t="shared" si="121"/>
        <v>100</v>
      </c>
      <c r="R855" s="12">
        <f t="shared" si="122"/>
        <v>3.3333333333333335</v>
      </c>
      <c r="S855" s="13" t="str">
        <f t="shared" si="127"/>
        <v>Music</v>
      </c>
      <c r="T855" s="13" t="str">
        <f t="shared" si="123"/>
        <v>Metal</v>
      </c>
      <c r="U855" s="18" t="str">
        <f t="shared" si="124"/>
        <v>Feb</v>
      </c>
      <c r="V855" s="18" t="str">
        <f t="shared" si="125"/>
        <v>Jan</v>
      </c>
      <c r="W855" s="1">
        <f t="shared" si="128"/>
        <v>2015</v>
      </c>
      <c r="X855" s="1">
        <f t="shared" si="128"/>
        <v>2015</v>
      </c>
      <c r="Y855" s="1" t="str">
        <f t="shared" si="129"/>
        <v>Less than 1000</v>
      </c>
    </row>
    <row r="856" spans="1:25" ht="40.5" x14ac:dyDescent="0.3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17">
        <f t="shared" si="126"/>
        <v>42732.004004629627</v>
      </c>
      <c r="L856" s="17">
        <f t="shared" si="126"/>
        <v>42702.004004629627</v>
      </c>
      <c r="M856" s="5" t="b">
        <v>0</v>
      </c>
      <c r="N856" s="5">
        <v>499</v>
      </c>
      <c r="O856" s="5" t="b">
        <v>1</v>
      </c>
      <c r="P856" s="5" t="s">
        <v>8277</v>
      </c>
      <c r="Q856" s="10">
        <f t="shared" si="121"/>
        <v>118.22050359712232</v>
      </c>
      <c r="R856" s="12">
        <f t="shared" si="122"/>
        <v>1.7949640287769784</v>
      </c>
      <c r="S856" s="13" t="str">
        <f t="shared" si="127"/>
        <v>Music</v>
      </c>
      <c r="T856" s="13" t="str">
        <f t="shared" si="123"/>
        <v>Metal</v>
      </c>
      <c r="U856" s="18" t="str">
        <f t="shared" si="124"/>
        <v>Dec</v>
      </c>
      <c r="V856" s="18" t="str">
        <f t="shared" si="125"/>
        <v>Nov</v>
      </c>
      <c r="W856" s="1">
        <f t="shared" si="128"/>
        <v>2016</v>
      </c>
      <c r="X856" s="1">
        <f t="shared" si="128"/>
        <v>2016</v>
      </c>
      <c r="Y856" s="1" t="str">
        <f t="shared" si="129"/>
        <v>25000 to 29999</v>
      </c>
    </row>
    <row r="857" spans="1:25" ht="40.5" x14ac:dyDescent="0.3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17">
        <f t="shared" si="126"/>
        <v>42574.916863425919</v>
      </c>
      <c r="L857" s="17">
        <f t="shared" si="126"/>
        <v>42544.916863425919</v>
      </c>
      <c r="M857" s="5" t="b">
        <v>0</v>
      </c>
      <c r="N857" s="5">
        <v>47</v>
      </c>
      <c r="O857" s="5" t="b">
        <v>1</v>
      </c>
      <c r="P857" s="5" t="s">
        <v>8277</v>
      </c>
      <c r="Q857" s="10">
        <f t="shared" si="121"/>
        <v>103.44827586206897</v>
      </c>
      <c r="R857" s="12">
        <f t="shared" si="122"/>
        <v>3.2413793103448274</v>
      </c>
      <c r="S857" s="13" t="str">
        <f t="shared" si="127"/>
        <v>Music</v>
      </c>
      <c r="T857" s="13" t="str">
        <f t="shared" si="123"/>
        <v>Metal</v>
      </c>
      <c r="U857" s="18" t="str">
        <f t="shared" si="124"/>
        <v>Jul</v>
      </c>
      <c r="V857" s="18" t="str">
        <f t="shared" si="125"/>
        <v>Jun</v>
      </c>
      <c r="W857" s="1">
        <f t="shared" si="128"/>
        <v>2016</v>
      </c>
      <c r="X857" s="1">
        <f t="shared" si="128"/>
        <v>2016</v>
      </c>
      <c r="Y857" s="1" t="str">
        <f t="shared" si="129"/>
        <v>1000 to 4999</v>
      </c>
    </row>
    <row r="858" spans="1:25" ht="40.5" x14ac:dyDescent="0.3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17">
        <f t="shared" si="126"/>
        <v>42668.583333333336</v>
      </c>
      <c r="L858" s="17">
        <f t="shared" si="126"/>
        <v>42609.103657407402</v>
      </c>
      <c r="M858" s="5" t="b">
        <v>0</v>
      </c>
      <c r="N858" s="5">
        <v>28</v>
      </c>
      <c r="O858" s="5" t="b">
        <v>1</v>
      </c>
      <c r="P858" s="5" t="s">
        <v>8277</v>
      </c>
      <c r="Q858" s="10">
        <f t="shared" si="121"/>
        <v>218</v>
      </c>
      <c r="R858" s="12">
        <f t="shared" si="122"/>
        <v>11.2</v>
      </c>
      <c r="S858" s="13" t="str">
        <f t="shared" si="127"/>
        <v>Music</v>
      </c>
      <c r="T858" s="13" t="str">
        <f t="shared" si="123"/>
        <v>Metal</v>
      </c>
      <c r="U858" s="18" t="str">
        <f t="shared" si="124"/>
        <v>Oct</v>
      </c>
      <c r="V858" s="18" t="str">
        <f t="shared" si="125"/>
        <v>Aug</v>
      </c>
      <c r="W858" s="1">
        <f t="shared" si="128"/>
        <v>2016</v>
      </c>
      <c r="X858" s="1">
        <f t="shared" si="128"/>
        <v>2016</v>
      </c>
      <c r="Y858" s="1" t="str">
        <f t="shared" si="129"/>
        <v>Less than 1000</v>
      </c>
    </row>
    <row r="859" spans="1:25" ht="40.5" x14ac:dyDescent="0.3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17">
        <f t="shared" si="126"/>
        <v>42333.414710648147</v>
      </c>
      <c r="L859" s="17">
        <f t="shared" si="126"/>
        <v>42291.373043981475</v>
      </c>
      <c r="M859" s="5" t="b">
        <v>0</v>
      </c>
      <c r="N859" s="5">
        <v>24</v>
      </c>
      <c r="O859" s="5" t="b">
        <v>1</v>
      </c>
      <c r="P859" s="5" t="s">
        <v>8277</v>
      </c>
      <c r="Q859" s="10">
        <f t="shared" si="121"/>
        <v>100</v>
      </c>
      <c r="R859" s="12">
        <f t="shared" si="122"/>
        <v>2</v>
      </c>
      <c r="S859" s="13" t="str">
        <f t="shared" si="127"/>
        <v>Music</v>
      </c>
      <c r="T859" s="13" t="str">
        <f t="shared" si="123"/>
        <v>Metal</v>
      </c>
      <c r="U859" s="18" t="str">
        <f t="shared" si="124"/>
        <v>Nov</v>
      </c>
      <c r="V859" s="18" t="str">
        <f t="shared" si="125"/>
        <v>Oct</v>
      </c>
      <c r="W859" s="1">
        <f t="shared" si="128"/>
        <v>2015</v>
      </c>
      <c r="X859" s="1">
        <f t="shared" si="128"/>
        <v>2015</v>
      </c>
      <c r="Y859" s="1" t="str">
        <f t="shared" si="129"/>
        <v>1000 to 4999</v>
      </c>
    </row>
    <row r="860" spans="1:25" ht="40.5" x14ac:dyDescent="0.3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17">
        <f t="shared" si="126"/>
        <v>42109.749305555553</v>
      </c>
      <c r="L860" s="17">
        <f t="shared" si="126"/>
        <v>42079.537245370368</v>
      </c>
      <c r="M860" s="5" t="b">
        <v>0</v>
      </c>
      <c r="N860" s="5">
        <v>76</v>
      </c>
      <c r="O860" s="5" t="b">
        <v>1</v>
      </c>
      <c r="P860" s="5" t="s">
        <v>8277</v>
      </c>
      <c r="Q860" s="10">
        <f t="shared" si="121"/>
        <v>144.00583333333333</v>
      </c>
      <c r="R860" s="12">
        <f t="shared" si="122"/>
        <v>6.333333333333333</v>
      </c>
      <c r="S860" s="13" t="str">
        <f t="shared" si="127"/>
        <v>Music</v>
      </c>
      <c r="T860" s="13" t="str">
        <f t="shared" si="123"/>
        <v>Metal</v>
      </c>
      <c r="U860" s="18" t="str">
        <f t="shared" si="124"/>
        <v>Apr</v>
      </c>
      <c r="V860" s="18" t="str">
        <f t="shared" si="125"/>
        <v>Mar</v>
      </c>
      <c r="W860" s="1">
        <f t="shared" si="128"/>
        <v>2015</v>
      </c>
      <c r="X860" s="1">
        <f t="shared" si="128"/>
        <v>2015</v>
      </c>
      <c r="Y860" s="1" t="str">
        <f t="shared" si="129"/>
        <v>1000 to 4999</v>
      </c>
    </row>
    <row r="861" spans="1:25" ht="40.5" x14ac:dyDescent="0.3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17">
        <f t="shared" si="126"/>
        <v>42158.791666666664</v>
      </c>
      <c r="L861" s="17">
        <f t="shared" si="126"/>
        <v>42128.611898148149</v>
      </c>
      <c r="M861" s="5" t="b">
        <v>0</v>
      </c>
      <c r="N861" s="5">
        <v>98</v>
      </c>
      <c r="O861" s="5" t="b">
        <v>1</v>
      </c>
      <c r="P861" s="5" t="s">
        <v>8277</v>
      </c>
      <c r="Q861" s="10">
        <f t="shared" si="121"/>
        <v>104.675</v>
      </c>
      <c r="R861" s="12">
        <f t="shared" si="122"/>
        <v>2.4500000000000002</v>
      </c>
      <c r="S861" s="13" t="str">
        <f t="shared" si="127"/>
        <v>Music</v>
      </c>
      <c r="T861" s="13" t="str">
        <f t="shared" si="123"/>
        <v>Metal</v>
      </c>
      <c r="U861" s="18" t="str">
        <f t="shared" si="124"/>
        <v>Jun</v>
      </c>
      <c r="V861" s="18" t="str">
        <f t="shared" si="125"/>
        <v>May</v>
      </c>
      <c r="W861" s="1">
        <f t="shared" si="128"/>
        <v>2015</v>
      </c>
      <c r="X861" s="1">
        <f t="shared" si="128"/>
        <v>2015</v>
      </c>
      <c r="Y861" s="1" t="str">
        <f t="shared" si="129"/>
        <v>1000 to 4999</v>
      </c>
    </row>
    <row r="862" spans="1:25" ht="40.5" x14ac:dyDescent="0.3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17">
        <f t="shared" si="126"/>
        <v>41600.316122685181</v>
      </c>
      <c r="L862" s="17">
        <f t="shared" si="126"/>
        <v>41570.274456018517</v>
      </c>
      <c r="M862" s="5" t="b">
        <v>0</v>
      </c>
      <c r="N862" s="5">
        <v>48</v>
      </c>
      <c r="O862" s="5" t="b">
        <v>0</v>
      </c>
      <c r="P862" s="5" t="s">
        <v>8278</v>
      </c>
      <c r="Q862" s="10">
        <f t="shared" si="121"/>
        <v>18.142857142857142</v>
      </c>
      <c r="R862" s="12">
        <f t="shared" si="122"/>
        <v>0.34285714285714286</v>
      </c>
      <c r="S862" s="13" t="str">
        <f t="shared" si="127"/>
        <v>Music</v>
      </c>
      <c r="T862" s="13" t="str">
        <f t="shared" si="123"/>
        <v>Jazz</v>
      </c>
      <c r="U862" s="18" t="str">
        <f t="shared" si="124"/>
        <v>Nov</v>
      </c>
      <c r="V862" s="18" t="str">
        <f t="shared" si="125"/>
        <v>Oct</v>
      </c>
      <c r="W862" s="1">
        <f t="shared" si="128"/>
        <v>2013</v>
      </c>
      <c r="X862" s="1">
        <f t="shared" si="128"/>
        <v>2013</v>
      </c>
      <c r="Y862" s="1" t="str">
        <f t="shared" si="129"/>
        <v>10000 to 14999</v>
      </c>
    </row>
    <row r="863" spans="1:25" ht="40.5" x14ac:dyDescent="0.3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17">
        <f t="shared" si="126"/>
        <v>42629.756990740738</v>
      </c>
      <c r="L863" s="17">
        <f t="shared" si="126"/>
        <v>42599.756990740738</v>
      </c>
      <c r="M863" s="5" t="b">
        <v>0</v>
      </c>
      <c r="N863" s="5">
        <v>2</v>
      </c>
      <c r="O863" s="5" t="b">
        <v>0</v>
      </c>
      <c r="P863" s="5" t="s">
        <v>8278</v>
      </c>
      <c r="Q863" s="10">
        <f t="shared" si="121"/>
        <v>2.2444444444444445</v>
      </c>
      <c r="R863" s="12">
        <f t="shared" si="122"/>
        <v>4.4444444444444446E-2</v>
      </c>
      <c r="S863" s="13" t="str">
        <f t="shared" si="127"/>
        <v>Music</v>
      </c>
      <c r="T863" s="13" t="str">
        <f t="shared" si="123"/>
        <v>Jazz</v>
      </c>
      <c r="U863" s="18" t="str">
        <f t="shared" si="124"/>
        <v>Sep</v>
      </c>
      <c r="V863" s="18" t="str">
        <f t="shared" si="125"/>
        <v>Aug</v>
      </c>
      <c r="W863" s="1">
        <f t="shared" si="128"/>
        <v>2016</v>
      </c>
      <c r="X863" s="1">
        <f t="shared" si="128"/>
        <v>2016</v>
      </c>
      <c r="Y863" s="1" t="str">
        <f t="shared" si="129"/>
        <v>1000 to 4999</v>
      </c>
    </row>
    <row r="864" spans="1:25" ht="40.5" x14ac:dyDescent="0.3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17">
        <f t="shared" si="126"/>
        <v>41589.388287037036</v>
      </c>
      <c r="L864" s="17">
        <f t="shared" si="126"/>
        <v>41559.346620370365</v>
      </c>
      <c r="M864" s="5" t="b">
        <v>0</v>
      </c>
      <c r="N864" s="5">
        <v>4</v>
      </c>
      <c r="O864" s="5" t="b">
        <v>0</v>
      </c>
      <c r="P864" s="5" t="s">
        <v>8278</v>
      </c>
      <c r="Q864" s="10">
        <f t="shared" si="121"/>
        <v>0.34</v>
      </c>
      <c r="R864" s="12">
        <f t="shared" si="122"/>
        <v>8.0000000000000002E-3</v>
      </c>
      <c r="S864" s="13" t="str">
        <f t="shared" si="127"/>
        <v>Music</v>
      </c>
      <c r="T864" s="13" t="str">
        <f t="shared" si="123"/>
        <v>Jazz</v>
      </c>
      <c r="U864" s="18" t="str">
        <f t="shared" si="124"/>
        <v>Nov</v>
      </c>
      <c r="V864" s="18" t="str">
        <f t="shared" si="125"/>
        <v>Oct</v>
      </c>
      <c r="W864" s="1">
        <f t="shared" si="128"/>
        <v>2013</v>
      </c>
      <c r="X864" s="1">
        <f t="shared" si="128"/>
        <v>2013</v>
      </c>
      <c r="Y864" s="1" t="str">
        <f t="shared" si="129"/>
        <v>GREATER THAN 50000</v>
      </c>
    </row>
    <row r="865" spans="1:25" ht="40.5" x14ac:dyDescent="0.3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17">
        <f t="shared" si="126"/>
        <v>40950.909328703703</v>
      </c>
      <c r="L865" s="17">
        <f t="shared" si="126"/>
        <v>40920.909328703703</v>
      </c>
      <c r="M865" s="5" t="b">
        <v>0</v>
      </c>
      <c r="N865" s="5">
        <v>5</v>
      </c>
      <c r="O865" s="5" t="b">
        <v>0</v>
      </c>
      <c r="P865" s="5" t="s">
        <v>8278</v>
      </c>
      <c r="Q865" s="10">
        <f t="shared" si="121"/>
        <v>4.5</v>
      </c>
      <c r="R865" s="12">
        <f t="shared" si="122"/>
        <v>0.25</v>
      </c>
      <c r="S865" s="13" t="str">
        <f t="shared" si="127"/>
        <v>Music</v>
      </c>
      <c r="T865" s="13" t="str">
        <f t="shared" si="123"/>
        <v>Jazz</v>
      </c>
      <c r="U865" s="18" t="str">
        <f t="shared" si="124"/>
        <v>Feb</v>
      </c>
      <c r="V865" s="18" t="str">
        <f t="shared" si="125"/>
        <v>Jan</v>
      </c>
      <c r="W865" s="1">
        <f t="shared" si="128"/>
        <v>2012</v>
      </c>
      <c r="X865" s="1">
        <f t="shared" si="128"/>
        <v>2012</v>
      </c>
      <c r="Y865" s="1" t="str">
        <f t="shared" si="129"/>
        <v>1000 to 4999</v>
      </c>
    </row>
    <row r="866" spans="1:25" ht="60.75" x14ac:dyDescent="0.3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17">
        <f t="shared" si="126"/>
        <v>41563.207638888889</v>
      </c>
      <c r="L866" s="17">
        <f t="shared" si="126"/>
        <v>41540.898587962962</v>
      </c>
      <c r="M866" s="5" t="b">
        <v>0</v>
      </c>
      <c r="N866" s="5">
        <v>79</v>
      </c>
      <c r="O866" s="5" t="b">
        <v>0</v>
      </c>
      <c r="P866" s="5" t="s">
        <v>8278</v>
      </c>
      <c r="Q866" s="10">
        <f t="shared" si="121"/>
        <v>41.53846153846154</v>
      </c>
      <c r="R866" s="12">
        <f t="shared" si="122"/>
        <v>1.2153846153846153</v>
      </c>
      <c r="S866" s="13" t="str">
        <f t="shared" si="127"/>
        <v>Music</v>
      </c>
      <c r="T866" s="13" t="str">
        <f t="shared" si="123"/>
        <v>Jazz</v>
      </c>
      <c r="U866" s="18" t="str">
        <f t="shared" si="124"/>
        <v>Oct</v>
      </c>
      <c r="V866" s="18" t="str">
        <f t="shared" si="125"/>
        <v>Sep</v>
      </c>
      <c r="W866" s="1">
        <f t="shared" si="128"/>
        <v>2013</v>
      </c>
      <c r="X866" s="1">
        <f t="shared" si="128"/>
        <v>2013</v>
      </c>
      <c r="Y866" s="1" t="str">
        <f t="shared" si="129"/>
        <v>5000 to 9999</v>
      </c>
    </row>
    <row r="867" spans="1:25" ht="60.75" x14ac:dyDescent="0.3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17">
        <f t="shared" si="126"/>
        <v>41290.564780092587</v>
      </c>
      <c r="L867" s="17">
        <f t="shared" si="126"/>
        <v>41230.564780092587</v>
      </c>
      <c r="M867" s="5" t="b">
        <v>0</v>
      </c>
      <c r="N867" s="5">
        <v>2</v>
      </c>
      <c r="O867" s="5" t="b">
        <v>0</v>
      </c>
      <c r="P867" s="5" t="s">
        <v>8278</v>
      </c>
      <c r="Q867" s="10">
        <f t="shared" si="121"/>
        <v>2.0454545454545454</v>
      </c>
      <c r="R867" s="12">
        <f t="shared" si="122"/>
        <v>9.0909090909090912E-2</v>
      </c>
      <c r="S867" s="13" t="str">
        <f t="shared" si="127"/>
        <v>Music</v>
      </c>
      <c r="T867" s="13" t="str">
        <f t="shared" si="123"/>
        <v>Jazz</v>
      </c>
      <c r="U867" s="18" t="str">
        <f t="shared" si="124"/>
        <v>Jan</v>
      </c>
      <c r="V867" s="18" t="str">
        <f t="shared" si="125"/>
        <v>Nov</v>
      </c>
      <c r="W867" s="1">
        <f t="shared" si="128"/>
        <v>2013</v>
      </c>
      <c r="X867" s="1">
        <f t="shared" si="128"/>
        <v>2012</v>
      </c>
      <c r="Y867" s="1" t="str">
        <f t="shared" si="129"/>
        <v>1000 to 4999</v>
      </c>
    </row>
    <row r="868" spans="1:25" ht="40.5" x14ac:dyDescent="0.3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17">
        <f t="shared" si="126"/>
        <v>42063.423611111109</v>
      </c>
      <c r="L868" s="17">
        <f t="shared" si="126"/>
        <v>42025.429606481477</v>
      </c>
      <c r="M868" s="5" t="b">
        <v>0</v>
      </c>
      <c r="N868" s="5">
        <v>11</v>
      </c>
      <c r="O868" s="5" t="b">
        <v>0</v>
      </c>
      <c r="P868" s="5" t="s">
        <v>8278</v>
      </c>
      <c r="Q868" s="10">
        <f t="shared" si="121"/>
        <v>18.285714285714285</v>
      </c>
      <c r="R868" s="12">
        <f t="shared" si="122"/>
        <v>0.31428571428571428</v>
      </c>
      <c r="S868" s="13" t="str">
        <f t="shared" si="127"/>
        <v>Music</v>
      </c>
      <c r="T868" s="13" t="str">
        <f t="shared" si="123"/>
        <v>Jazz</v>
      </c>
      <c r="U868" s="18" t="str">
        <f t="shared" si="124"/>
        <v>Feb</v>
      </c>
      <c r="V868" s="18" t="str">
        <f t="shared" si="125"/>
        <v>Jan</v>
      </c>
      <c r="W868" s="1">
        <f t="shared" si="128"/>
        <v>2015</v>
      </c>
      <c r="X868" s="1">
        <f t="shared" si="128"/>
        <v>2015</v>
      </c>
      <c r="Y868" s="1" t="str">
        <f t="shared" si="129"/>
        <v>1000 to 4999</v>
      </c>
    </row>
    <row r="869" spans="1:25" ht="60.75" x14ac:dyDescent="0.3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17">
        <f t="shared" si="126"/>
        <v>40147.999305555553</v>
      </c>
      <c r="L869" s="17">
        <f t="shared" si="126"/>
        <v>40087.897060185183</v>
      </c>
      <c r="M869" s="5" t="b">
        <v>0</v>
      </c>
      <c r="N869" s="5">
        <v>11</v>
      </c>
      <c r="O869" s="5" t="b">
        <v>0</v>
      </c>
      <c r="P869" s="5" t="s">
        <v>8278</v>
      </c>
      <c r="Q869" s="10">
        <f t="shared" si="121"/>
        <v>24.02</v>
      </c>
      <c r="R869" s="12">
        <f t="shared" si="122"/>
        <v>0.22</v>
      </c>
      <c r="S869" s="13" t="str">
        <f t="shared" si="127"/>
        <v>Music</v>
      </c>
      <c r="T869" s="13" t="str">
        <f t="shared" si="123"/>
        <v>Jazz</v>
      </c>
      <c r="U869" s="18" t="str">
        <f t="shared" si="124"/>
        <v>Nov</v>
      </c>
      <c r="V869" s="18" t="str">
        <f t="shared" si="125"/>
        <v>Oct</v>
      </c>
      <c r="W869" s="1">
        <f t="shared" si="128"/>
        <v>2009</v>
      </c>
      <c r="X869" s="1">
        <f t="shared" si="128"/>
        <v>2009</v>
      </c>
      <c r="Y869" s="1" t="str">
        <f t="shared" si="129"/>
        <v>5000 to 9999</v>
      </c>
    </row>
    <row r="870" spans="1:25" ht="60.75" x14ac:dyDescent="0.3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17">
        <f t="shared" si="126"/>
        <v>41645.819421296292</v>
      </c>
      <c r="L870" s="17">
        <f t="shared" si="126"/>
        <v>41615.819421296292</v>
      </c>
      <c r="M870" s="5" t="b">
        <v>0</v>
      </c>
      <c r="N870" s="5">
        <v>1</v>
      </c>
      <c r="O870" s="5" t="b">
        <v>0</v>
      </c>
      <c r="P870" s="5" t="s">
        <v>8278</v>
      </c>
      <c r="Q870" s="10">
        <f t="shared" si="121"/>
        <v>0.1111111111111111</v>
      </c>
      <c r="R870" s="12">
        <f t="shared" si="122"/>
        <v>2.2222222222222222E-3</v>
      </c>
      <c r="S870" s="13" t="str">
        <f t="shared" si="127"/>
        <v>Music</v>
      </c>
      <c r="T870" s="13" t="str">
        <f t="shared" si="123"/>
        <v>Jazz</v>
      </c>
      <c r="U870" s="18" t="str">
        <f t="shared" si="124"/>
        <v>Jan</v>
      </c>
      <c r="V870" s="18" t="str">
        <f t="shared" si="125"/>
        <v>Dec</v>
      </c>
      <c r="W870" s="1">
        <f t="shared" si="128"/>
        <v>2014</v>
      </c>
      <c r="X870" s="1">
        <f t="shared" si="128"/>
        <v>2013</v>
      </c>
      <c r="Y870" s="1" t="str">
        <f t="shared" si="129"/>
        <v>45000 to 49999</v>
      </c>
    </row>
    <row r="871" spans="1:25" ht="40.5" x14ac:dyDescent="0.3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17">
        <f t="shared" si="126"/>
        <v>41372.595567129625</v>
      </c>
      <c r="L871" s="17">
        <f t="shared" si="126"/>
        <v>41342.637233796289</v>
      </c>
      <c r="M871" s="5" t="b">
        <v>0</v>
      </c>
      <c r="N871" s="5">
        <v>3</v>
      </c>
      <c r="O871" s="5" t="b">
        <v>0</v>
      </c>
      <c r="P871" s="5" t="s">
        <v>8278</v>
      </c>
      <c r="Q871" s="10">
        <f t="shared" si="121"/>
        <v>11.818181818181818</v>
      </c>
      <c r="R871" s="12">
        <f t="shared" si="122"/>
        <v>3.4090909090909088E-2</v>
      </c>
      <c r="S871" s="13" t="str">
        <f t="shared" si="127"/>
        <v>Music</v>
      </c>
      <c r="T871" s="13" t="str">
        <f t="shared" si="123"/>
        <v>Jazz</v>
      </c>
      <c r="U871" s="18" t="str">
        <f t="shared" si="124"/>
        <v>Apr</v>
      </c>
      <c r="V871" s="18" t="str">
        <f t="shared" si="125"/>
        <v>Mar</v>
      </c>
      <c r="W871" s="1">
        <f t="shared" si="128"/>
        <v>2013</v>
      </c>
      <c r="X871" s="1">
        <f t="shared" si="128"/>
        <v>2013</v>
      </c>
      <c r="Y871" s="1" t="str">
        <f t="shared" si="129"/>
        <v>5000 to 9999</v>
      </c>
    </row>
    <row r="872" spans="1:25" ht="60.75" x14ac:dyDescent="0.3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17">
        <f t="shared" si="126"/>
        <v>41517.813923611109</v>
      </c>
      <c r="L872" s="17">
        <f t="shared" si="126"/>
        <v>41487.813923611109</v>
      </c>
      <c r="M872" s="5" t="b">
        <v>0</v>
      </c>
      <c r="N872" s="5">
        <v>5</v>
      </c>
      <c r="O872" s="5" t="b">
        <v>0</v>
      </c>
      <c r="P872" s="5" t="s">
        <v>8278</v>
      </c>
      <c r="Q872" s="10">
        <f t="shared" si="121"/>
        <v>0.31</v>
      </c>
      <c r="R872" s="12">
        <f t="shared" si="122"/>
        <v>2.5000000000000001E-2</v>
      </c>
      <c r="S872" s="13" t="str">
        <f t="shared" si="127"/>
        <v>Music</v>
      </c>
      <c r="T872" s="13" t="str">
        <f t="shared" si="123"/>
        <v>Jazz</v>
      </c>
      <c r="U872" s="18" t="str">
        <f t="shared" si="124"/>
        <v>Aug</v>
      </c>
      <c r="V872" s="18" t="str">
        <f t="shared" si="125"/>
        <v>Aug</v>
      </c>
      <c r="W872" s="1">
        <f t="shared" si="128"/>
        <v>2013</v>
      </c>
      <c r="X872" s="1">
        <f t="shared" si="128"/>
        <v>2013</v>
      </c>
      <c r="Y872" s="1" t="str">
        <f t="shared" si="129"/>
        <v>20000 to 24999</v>
      </c>
    </row>
    <row r="873" spans="1:25" ht="60.75" x14ac:dyDescent="0.3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17">
        <f t="shared" si="126"/>
        <v>41607.394618055558</v>
      </c>
      <c r="L873" s="17">
        <f t="shared" si="126"/>
        <v>41577.352951388886</v>
      </c>
      <c r="M873" s="5" t="b">
        <v>0</v>
      </c>
      <c r="N873" s="5">
        <v>12</v>
      </c>
      <c r="O873" s="5" t="b">
        <v>0</v>
      </c>
      <c r="P873" s="5" t="s">
        <v>8278</v>
      </c>
      <c r="Q873" s="10">
        <f t="shared" si="121"/>
        <v>5.416666666666667</v>
      </c>
      <c r="R873" s="12">
        <f t="shared" si="122"/>
        <v>0.2</v>
      </c>
      <c r="S873" s="13" t="str">
        <f t="shared" si="127"/>
        <v>Music</v>
      </c>
      <c r="T873" s="13" t="str">
        <f t="shared" si="123"/>
        <v>Jazz</v>
      </c>
      <c r="U873" s="18" t="str">
        <f t="shared" si="124"/>
        <v>Nov</v>
      </c>
      <c r="V873" s="18" t="str">
        <f t="shared" si="125"/>
        <v>Oct</v>
      </c>
      <c r="W873" s="1">
        <f t="shared" si="128"/>
        <v>2013</v>
      </c>
      <c r="X873" s="1">
        <f t="shared" si="128"/>
        <v>2013</v>
      </c>
      <c r="Y873" s="1" t="str">
        <f t="shared" si="129"/>
        <v>5000 to 9999</v>
      </c>
    </row>
    <row r="874" spans="1:25" ht="40.5" x14ac:dyDescent="0.3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17">
        <f t="shared" si="126"/>
        <v>40612.617210648146</v>
      </c>
      <c r="L874" s="17">
        <f t="shared" si="126"/>
        <v>40567.617210648146</v>
      </c>
      <c r="M874" s="5" t="b">
        <v>0</v>
      </c>
      <c r="N874" s="5">
        <v>2</v>
      </c>
      <c r="O874" s="5" t="b">
        <v>0</v>
      </c>
      <c r="P874" s="5" t="s">
        <v>8278</v>
      </c>
      <c r="Q874" s="10">
        <f t="shared" si="121"/>
        <v>0.8125</v>
      </c>
      <c r="R874" s="12">
        <f t="shared" si="122"/>
        <v>2.5000000000000001E-2</v>
      </c>
      <c r="S874" s="13" t="str">
        <f t="shared" si="127"/>
        <v>Music</v>
      </c>
      <c r="T874" s="13" t="str">
        <f t="shared" si="123"/>
        <v>Jazz</v>
      </c>
      <c r="U874" s="18" t="str">
        <f t="shared" si="124"/>
        <v>Mar</v>
      </c>
      <c r="V874" s="18" t="str">
        <f t="shared" si="125"/>
        <v>Jan</v>
      </c>
      <c r="W874" s="1">
        <f t="shared" si="128"/>
        <v>2011</v>
      </c>
      <c r="X874" s="1">
        <f t="shared" si="128"/>
        <v>2011</v>
      </c>
      <c r="Y874" s="1" t="str">
        <f t="shared" si="129"/>
        <v>5000 to 9999</v>
      </c>
    </row>
    <row r="875" spans="1:25" ht="40.5" x14ac:dyDescent="0.3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17">
        <f t="shared" si="126"/>
        <v>41224.000462962962</v>
      </c>
      <c r="L875" s="17">
        <f t="shared" si="126"/>
        <v>41183.958796296291</v>
      </c>
      <c r="M875" s="5" t="b">
        <v>0</v>
      </c>
      <c r="N875" s="5">
        <v>5</v>
      </c>
      <c r="O875" s="5" t="b">
        <v>0</v>
      </c>
      <c r="P875" s="5" t="s">
        <v>8278</v>
      </c>
      <c r="Q875" s="10">
        <f t="shared" si="121"/>
        <v>1.2857142857142858</v>
      </c>
      <c r="R875" s="12">
        <f t="shared" si="122"/>
        <v>0.14285714285714285</v>
      </c>
      <c r="S875" s="13" t="str">
        <f t="shared" si="127"/>
        <v>Music</v>
      </c>
      <c r="T875" s="13" t="str">
        <f t="shared" si="123"/>
        <v>Jazz</v>
      </c>
      <c r="U875" s="18" t="str">
        <f t="shared" si="124"/>
        <v>Nov</v>
      </c>
      <c r="V875" s="18" t="str">
        <f t="shared" si="125"/>
        <v>Oct</v>
      </c>
      <c r="W875" s="1">
        <f t="shared" si="128"/>
        <v>2012</v>
      </c>
      <c r="X875" s="1">
        <f t="shared" si="128"/>
        <v>2012</v>
      </c>
      <c r="Y875" s="1" t="str">
        <f t="shared" si="129"/>
        <v>1000 to 4999</v>
      </c>
    </row>
    <row r="876" spans="1:25" ht="40.5" x14ac:dyDescent="0.3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17">
        <f t="shared" si="126"/>
        <v>41398.375393518516</v>
      </c>
      <c r="L876" s="17">
        <f t="shared" si="126"/>
        <v>41368.375393518516</v>
      </c>
      <c r="M876" s="5" t="b">
        <v>0</v>
      </c>
      <c r="N876" s="5">
        <v>21</v>
      </c>
      <c r="O876" s="5" t="b">
        <v>0</v>
      </c>
      <c r="P876" s="5" t="s">
        <v>8278</v>
      </c>
      <c r="Q876" s="10">
        <f t="shared" si="121"/>
        <v>24.333333333333332</v>
      </c>
      <c r="R876" s="12">
        <f t="shared" si="122"/>
        <v>0.7</v>
      </c>
      <c r="S876" s="13" t="str">
        <f t="shared" si="127"/>
        <v>Music</v>
      </c>
      <c r="T876" s="13" t="str">
        <f t="shared" si="123"/>
        <v>Jazz</v>
      </c>
      <c r="U876" s="18" t="str">
        <f t="shared" si="124"/>
        <v>May</v>
      </c>
      <c r="V876" s="18" t="str">
        <f t="shared" si="125"/>
        <v>Apr</v>
      </c>
      <c r="W876" s="1">
        <f t="shared" si="128"/>
        <v>2013</v>
      </c>
      <c r="X876" s="1">
        <f t="shared" si="128"/>
        <v>2013</v>
      </c>
      <c r="Y876" s="1" t="str">
        <f t="shared" si="129"/>
        <v>1000 to 4999</v>
      </c>
    </row>
    <row r="877" spans="1:25" ht="60.75" x14ac:dyDescent="0.3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17">
        <f t="shared" si="126"/>
        <v>42268.515405092585</v>
      </c>
      <c r="L877" s="17">
        <f t="shared" si="126"/>
        <v>42248.515405092585</v>
      </c>
      <c r="M877" s="5" t="b">
        <v>0</v>
      </c>
      <c r="N877" s="5">
        <v>0</v>
      </c>
      <c r="O877" s="5" t="b">
        <v>0</v>
      </c>
      <c r="P877" s="5" t="s">
        <v>8278</v>
      </c>
      <c r="Q877" s="10">
        <f t="shared" si="121"/>
        <v>0</v>
      </c>
      <c r="R877" s="12">
        <f t="shared" si="122"/>
        <v>0</v>
      </c>
      <c r="S877" s="13" t="str">
        <f t="shared" si="127"/>
        <v>Music</v>
      </c>
      <c r="T877" s="13" t="str">
        <f t="shared" si="123"/>
        <v>Jazz</v>
      </c>
      <c r="U877" s="18" t="str">
        <f t="shared" si="124"/>
        <v>Sep</v>
      </c>
      <c r="V877" s="18" t="str">
        <f t="shared" si="125"/>
        <v>Sep</v>
      </c>
      <c r="W877" s="1">
        <f t="shared" si="128"/>
        <v>2015</v>
      </c>
      <c r="X877" s="1">
        <f t="shared" si="128"/>
        <v>2015</v>
      </c>
      <c r="Y877" s="1" t="str">
        <f t="shared" si="129"/>
        <v>5000 to 9999</v>
      </c>
    </row>
    <row r="878" spans="1:25" x14ac:dyDescent="0.3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17">
        <f t="shared" si="126"/>
        <v>41309.288506944438</v>
      </c>
      <c r="L878" s="17">
        <f t="shared" si="126"/>
        <v>41276.288506944438</v>
      </c>
      <c r="M878" s="5" t="b">
        <v>0</v>
      </c>
      <c r="N878" s="5">
        <v>45</v>
      </c>
      <c r="O878" s="5" t="b">
        <v>0</v>
      </c>
      <c r="P878" s="5" t="s">
        <v>8278</v>
      </c>
      <c r="Q878" s="10">
        <f t="shared" si="121"/>
        <v>40.799492385786799</v>
      </c>
      <c r="R878" s="12">
        <f t="shared" si="122"/>
        <v>1.4276649746192893</v>
      </c>
      <c r="S878" s="13" t="str">
        <f t="shared" si="127"/>
        <v>Music</v>
      </c>
      <c r="T878" s="13" t="str">
        <f t="shared" si="123"/>
        <v>Jazz</v>
      </c>
      <c r="U878" s="18" t="str">
        <f t="shared" si="124"/>
        <v>Feb</v>
      </c>
      <c r="V878" s="18" t="str">
        <f t="shared" si="125"/>
        <v>Jan</v>
      </c>
      <c r="W878" s="1">
        <f t="shared" si="128"/>
        <v>2013</v>
      </c>
      <c r="X878" s="1">
        <f t="shared" si="128"/>
        <v>2013</v>
      </c>
      <c r="Y878" s="1" t="str">
        <f t="shared" si="129"/>
        <v>1000 to 4999</v>
      </c>
    </row>
    <row r="879" spans="1:25" ht="40.5" x14ac:dyDescent="0.3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17">
        <f t="shared" si="126"/>
        <v>41627.580555555549</v>
      </c>
      <c r="L879" s="17">
        <f t="shared" si="126"/>
        <v>41597.580555555549</v>
      </c>
      <c r="M879" s="5" t="b">
        <v>0</v>
      </c>
      <c r="N879" s="5">
        <v>29</v>
      </c>
      <c r="O879" s="5" t="b">
        <v>0</v>
      </c>
      <c r="P879" s="5" t="s">
        <v>8278</v>
      </c>
      <c r="Q879" s="10">
        <f t="shared" si="121"/>
        <v>67.55</v>
      </c>
      <c r="R879" s="12">
        <f t="shared" si="122"/>
        <v>1.45</v>
      </c>
      <c r="S879" s="13" t="str">
        <f t="shared" si="127"/>
        <v>Music</v>
      </c>
      <c r="T879" s="13" t="str">
        <f t="shared" si="123"/>
        <v>Jazz</v>
      </c>
      <c r="U879" s="18" t="str">
        <f t="shared" si="124"/>
        <v>Dec</v>
      </c>
      <c r="V879" s="18" t="str">
        <f t="shared" si="125"/>
        <v>Nov</v>
      </c>
      <c r="W879" s="1">
        <f t="shared" si="128"/>
        <v>2013</v>
      </c>
      <c r="X879" s="1">
        <f t="shared" si="128"/>
        <v>2013</v>
      </c>
      <c r="Y879" s="1" t="str">
        <f t="shared" si="129"/>
        <v>1000 to 4999</v>
      </c>
    </row>
    <row r="880" spans="1:25" ht="40.5" x14ac:dyDescent="0.3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17">
        <f t="shared" si="126"/>
        <v>40535.024583333332</v>
      </c>
      <c r="L880" s="17">
        <f t="shared" si="126"/>
        <v>40505.024583333332</v>
      </c>
      <c r="M880" s="5" t="b">
        <v>0</v>
      </c>
      <c r="N880" s="5">
        <v>2</v>
      </c>
      <c r="O880" s="5" t="b">
        <v>0</v>
      </c>
      <c r="P880" s="5" t="s">
        <v>8278</v>
      </c>
      <c r="Q880" s="10">
        <f t="shared" si="121"/>
        <v>1.3</v>
      </c>
      <c r="R880" s="12">
        <f t="shared" si="122"/>
        <v>0.04</v>
      </c>
      <c r="S880" s="13" t="str">
        <f t="shared" si="127"/>
        <v>Music</v>
      </c>
      <c r="T880" s="13" t="str">
        <f t="shared" si="123"/>
        <v>Jazz</v>
      </c>
      <c r="U880" s="18" t="str">
        <f t="shared" si="124"/>
        <v>Dec</v>
      </c>
      <c r="V880" s="18" t="str">
        <f t="shared" si="125"/>
        <v>Nov</v>
      </c>
      <c r="W880" s="1">
        <f t="shared" si="128"/>
        <v>2010</v>
      </c>
      <c r="X880" s="1">
        <f t="shared" si="128"/>
        <v>2010</v>
      </c>
      <c r="Y880" s="1" t="str">
        <f t="shared" si="129"/>
        <v>5000 to 9999</v>
      </c>
    </row>
    <row r="881" spans="1:25" ht="40.5" x14ac:dyDescent="0.3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17">
        <f t="shared" si="126"/>
        <v>41058.621585648143</v>
      </c>
      <c r="L881" s="17">
        <f t="shared" si="126"/>
        <v>41037.621585648143</v>
      </c>
      <c r="M881" s="5" t="b">
        <v>0</v>
      </c>
      <c r="N881" s="5">
        <v>30</v>
      </c>
      <c r="O881" s="5" t="b">
        <v>0</v>
      </c>
      <c r="P881" s="5" t="s">
        <v>8278</v>
      </c>
      <c r="Q881" s="10">
        <f t="shared" si="121"/>
        <v>30.666666666666668</v>
      </c>
      <c r="R881" s="12">
        <f t="shared" si="122"/>
        <v>1.4285714285714286</v>
      </c>
      <c r="S881" s="13" t="str">
        <f t="shared" si="127"/>
        <v>Music</v>
      </c>
      <c r="T881" s="13" t="str">
        <f t="shared" si="123"/>
        <v>Jazz</v>
      </c>
      <c r="U881" s="18" t="str">
        <f t="shared" si="124"/>
        <v>May</v>
      </c>
      <c r="V881" s="18" t="str">
        <f t="shared" si="125"/>
        <v>May</v>
      </c>
      <c r="W881" s="1">
        <f t="shared" si="128"/>
        <v>2012</v>
      </c>
      <c r="X881" s="1">
        <f t="shared" si="128"/>
        <v>2012</v>
      </c>
      <c r="Y881" s="1" t="str">
        <f t="shared" si="129"/>
        <v>1000 to 4999</v>
      </c>
    </row>
    <row r="882" spans="1:25" ht="40.5" x14ac:dyDescent="0.3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17">
        <f t="shared" si="126"/>
        <v>41212.112708333334</v>
      </c>
      <c r="L882" s="17">
        <f t="shared" si="126"/>
        <v>41179.112708333334</v>
      </c>
      <c r="M882" s="5" t="b">
        <v>0</v>
      </c>
      <c r="N882" s="5">
        <v>8</v>
      </c>
      <c r="O882" s="5" t="b">
        <v>0</v>
      </c>
      <c r="P882" s="5" t="s">
        <v>8279</v>
      </c>
      <c r="Q882" s="10">
        <f t="shared" si="121"/>
        <v>2.9894179894179893</v>
      </c>
      <c r="R882" s="12">
        <f t="shared" si="122"/>
        <v>0.21164021164021163</v>
      </c>
      <c r="S882" s="13" t="str">
        <f t="shared" si="127"/>
        <v>Music</v>
      </c>
      <c r="T882" s="13" t="str">
        <f t="shared" si="123"/>
        <v>Indie Music</v>
      </c>
      <c r="U882" s="18" t="str">
        <f t="shared" si="124"/>
        <v>Oct</v>
      </c>
      <c r="V882" s="18" t="str">
        <f t="shared" si="125"/>
        <v>Sep</v>
      </c>
      <c r="W882" s="1">
        <f t="shared" si="128"/>
        <v>2012</v>
      </c>
      <c r="X882" s="1">
        <f t="shared" si="128"/>
        <v>2012</v>
      </c>
      <c r="Y882" s="1" t="str">
        <f t="shared" si="129"/>
        <v>1000 to 4999</v>
      </c>
    </row>
    <row r="883" spans="1:25" ht="60.75" x14ac:dyDescent="0.3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17">
        <f t="shared" si="126"/>
        <v>40922.042662037034</v>
      </c>
      <c r="L883" s="17">
        <f t="shared" si="126"/>
        <v>40877.042662037034</v>
      </c>
      <c r="M883" s="5" t="b">
        <v>0</v>
      </c>
      <c r="N883" s="5">
        <v>1</v>
      </c>
      <c r="O883" s="5" t="b">
        <v>0</v>
      </c>
      <c r="P883" s="5" t="s">
        <v>8279</v>
      </c>
      <c r="Q883" s="10">
        <f t="shared" si="121"/>
        <v>0.8</v>
      </c>
      <c r="R883" s="12">
        <f t="shared" si="122"/>
        <v>2.6666666666666668E-2</v>
      </c>
      <c r="S883" s="13" t="str">
        <f t="shared" si="127"/>
        <v>Music</v>
      </c>
      <c r="T883" s="13" t="str">
        <f t="shared" si="123"/>
        <v>Indie Music</v>
      </c>
      <c r="U883" s="18" t="str">
        <f t="shared" si="124"/>
        <v>Jan</v>
      </c>
      <c r="V883" s="18" t="str">
        <f t="shared" si="125"/>
        <v>Nov</v>
      </c>
      <c r="W883" s="1">
        <f t="shared" si="128"/>
        <v>2012</v>
      </c>
      <c r="X883" s="1">
        <f t="shared" si="128"/>
        <v>2011</v>
      </c>
      <c r="Y883" s="1" t="str">
        <f t="shared" si="129"/>
        <v>1000 to 4999</v>
      </c>
    </row>
    <row r="884" spans="1:25" ht="40.5" x14ac:dyDescent="0.3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17">
        <f t="shared" si="126"/>
        <v>40792.652199074073</v>
      </c>
      <c r="L884" s="17">
        <f t="shared" si="126"/>
        <v>40759.652199074073</v>
      </c>
      <c r="M884" s="5" t="b">
        <v>0</v>
      </c>
      <c r="N884" s="5">
        <v>14</v>
      </c>
      <c r="O884" s="5" t="b">
        <v>0</v>
      </c>
      <c r="P884" s="5" t="s">
        <v>8279</v>
      </c>
      <c r="Q884" s="10">
        <f t="shared" si="121"/>
        <v>20.133333333333333</v>
      </c>
      <c r="R884" s="12">
        <f t="shared" si="122"/>
        <v>0.93333333333333335</v>
      </c>
      <c r="S884" s="13" t="str">
        <f t="shared" si="127"/>
        <v>Music</v>
      </c>
      <c r="T884" s="13" t="str">
        <f t="shared" si="123"/>
        <v>Indie Music</v>
      </c>
      <c r="U884" s="18" t="str">
        <f t="shared" si="124"/>
        <v>Sep</v>
      </c>
      <c r="V884" s="18" t="str">
        <f t="shared" si="125"/>
        <v>Aug</v>
      </c>
      <c r="W884" s="1">
        <f t="shared" si="128"/>
        <v>2011</v>
      </c>
      <c r="X884" s="1">
        <f t="shared" si="128"/>
        <v>2011</v>
      </c>
      <c r="Y884" s="1" t="str">
        <f t="shared" si="129"/>
        <v>1000 to 4999</v>
      </c>
    </row>
    <row r="885" spans="1:25" ht="40.5" x14ac:dyDescent="0.3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17">
        <f t="shared" si="126"/>
        <v>42431.727256944439</v>
      </c>
      <c r="L885" s="17">
        <f t="shared" si="126"/>
        <v>42371.727256944439</v>
      </c>
      <c r="M885" s="5" t="b">
        <v>0</v>
      </c>
      <c r="N885" s="5">
        <v>24</v>
      </c>
      <c r="O885" s="5" t="b">
        <v>0</v>
      </c>
      <c r="P885" s="5" t="s">
        <v>8279</v>
      </c>
      <c r="Q885" s="10">
        <f t="shared" si="121"/>
        <v>40.020000000000003</v>
      </c>
      <c r="R885" s="12">
        <f t="shared" si="122"/>
        <v>0.48</v>
      </c>
      <c r="S885" s="13" t="str">
        <f t="shared" si="127"/>
        <v>Music</v>
      </c>
      <c r="T885" s="13" t="str">
        <f t="shared" si="123"/>
        <v>Indie Music</v>
      </c>
      <c r="U885" s="18" t="str">
        <f t="shared" si="124"/>
        <v>Mar</v>
      </c>
      <c r="V885" s="18" t="str">
        <f t="shared" si="125"/>
        <v>Jan</v>
      </c>
      <c r="W885" s="1">
        <f t="shared" si="128"/>
        <v>2016</v>
      </c>
      <c r="X885" s="1">
        <f t="shared" si="128"/>
        <v>2016</v>
      </c>
      <c r="Y885" s="1" t="str">
        <f t="shared" si="129"/>
        <v>5000 to 9999</v>
      </c>
    </row>
    <row r="886" spans="1:25" ht="40.5" x14ac:dyDescent="0.3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17">
        <f t="shared" si="126"/>
        <v>41040.896527777775</v>
      </c>
      <c r="L886" s="17">
        <f t="shared" si="126"/>
        <v>40981.594282407408</v>
      </c>
      <c r="M886" s="5" t="b">
        <v>0</v>
      </c>
      <c r="N886" s="5">
        <v>2</v>
      </c>
      <c r="O886" s="5" t="b">
        <v>0</v>
      </c>
      <c r="P886" s="5" t="s">
        <v>8279</v>
      </c>
      <c r="Q886" s="10">
        <f t="shared" si="121"/>
        <v>1</v>
      </c>
      <c r="R886" s="12">
        <f t="shared" si="122"/>
        <v>0.1</v>
      </c>
      <c r="S886" s="13" t="str">
        <f t="shared" si="127"/>
        <v>Music</v>
      </c>
      <c r="T886" s="13" t="str">
        <f t="shared" si="123"/>
        <v>Indie Music</v>
      </c>
      <c r="U886" s="18" t="str">
        <f t="shared" si="124"/>
        <v>May</v>
      </c>
      <c r="V886" s="18" t="str">
        <f t="shared" si="125"/>
        <v>Mar</v>
      </c>
      <c r="W886" s="1">
        <f t="shared" si="128"/>
        <v>2012</v>
      </c>
      <c r="X886" s="1">
        <f t="shared" si="128"/>
        <v>2012</v>
      </c>
      <c r="Y886" s="1" t="str">
        <f t="shared" si="129"/>
        <v>1000 to 4999</v>
      </c>
    </row>
    <row r="887" spans="1:25" ht="40.5" x14ac:dyDescent="0.3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17">
        <f t="shared" si="126"/>
        <v>42734.732766203706</v>
      </c>
      <c r="L887" s="17">
        <f t="shared" si="126"/>
        <v>42713.732766203706</v>
      </c>
      <c r="M887" s="5" t="b">
        <v>0</v>
      </c>
      <c r="N887" s="5">
        <v>21</v>
      </c>
      <c r="O887" s="5" t="b">
        <v>0</v>
      </c>
      <c r="P887" s="5" t="s">
        <v>8279</v>
      </c>
      <c r="Q887" s="10">
        <f t="shared" si="121"/>
        <v>75</v>
      </c>
      <c r="R887" s="12">
        <f t="shared" si="122"/>
        <v>2.1</v>
      </c>
      <c r="S887" s="13" t="str">
        <f t="shared" si="127"/>
        <v>Music</v>
      </c>
      <c r="T887" s="13" t="str">
        <f t="shared" si="123"/>
        <v>Indie Music</v>
      </c>
      <c r="U887" s="18" t="str">
        <f t="shared" si="124"/>
        <v>Dec</v>
      </c>
      <c r="V887" s="18" t="str">
        <f t="shared" si="125"/>
        <v>Dec</v>
      </c>
      <c r="W887" s="1">
        <f t="shared" si="128"/>
        <v>2016</v>
      </c>
      <c r="X887" s="1">
        <f t="shared" si="128"/>
        <v>2016</v>
      </c>
      <c r="Y887" s="1" t="str">
        <f t="shared" si="129"/>
        <v>1000 to 4999</v>
      </c>
    </row>
    <row r="888" spans="1:25" ht="40.5" x14ac:dyDescent="0.3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17">
        <f t="shared" si="126"/>
        <v>42628.662187499998</v>
      </c>
      <c r="L888" s="17">
        <f t="shared" si="126"/>
        <v>42603.662187499998</v>
      </c>
      <c r="M888" s="5" t="b">
        <v>0</v>
      </c>
      <c r="N888" s="5">
        <v>7</v>
      </c>
      <c r="O888" s="5" t="b">
        <v>0</v>
      </c>
      <c r="P888" s="5" t="s">
        <v>8279</v>
      </c>
      <c r="Q888" s="10">
        <f t="shared" si="121"/>
        <v>41</v>
      </c>
      <c r="R888" s="12">
        <f t="shared" si="122"/>
        <v>1.4</v>
      </c>
      <c r="S888" s="13" t="str">
        <f t="shared" si="127"/>
        <v>Music</v>
      </c>
      <c r="T888" s="13" t="str">
        <f t="shared" si="123"/>
        <v>Indie Music</v>
      </c>
      <c r="U888" s="18" t="str">
        <f t="shared" si="124"/>
        <v>Sep</v>
      </c>
      <c r="V888" s="18" t="str">
        <f t="shared" si="125"/>
        <v>Aug</v>
      </c>
      <c r="W888" s="1">
        <f t="shared" si="128"/>
        <v>2016</v>
      </c>
      <c r="X888" s="1">
        <f t="shared" si="128"/>
        <v>2016</v>
      </c>
      <c r="Y888" s="1" t="str">
        <f t="shared" si="129"/>
        <v>Less than 1000</v>
      </c>
    </row>
    <row r="889" spans="1:25" ht="60.75" x14ac:dyDescent="0.3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17">
        <f t="shared" si="126"/>
        <v>41056.75063657407</v>
      </c>
      <c r="L889" s="17">
        <f t="shared" si="126"/>
        <v>41026.75063657407</v>
      </c>
      <c r="M889" s="5" t="b">
        <v>0</v>
      </c>
      <c r="N889" s="5">
        <v>0</v>
      </c>
      <c r="O889" s="5" t="b">
        <v>0</v>
      </c>
      <c r="P889" s="5" t="s">
        <v>8279</v>
      </c>
      <c r="Q889" s="10">
        <f t="shared" si="121"/>
        <v>0</v>
      </c>
      <c r="R889" s="12">
        <f t="shared" si="122"/>
        <v>0</v>
      </c>
      <c r="S889" s="13" t="str">
        <f t="shared" si="127"/>
        <v>Music</v>
      </c>
      <c r="T889" s="13" t="str">
        <f t="shared" si="123"/>
        <v>Indie Music</v>
      </c>
      <c r="U889" s="18" t="str">
        <f t="shared" si="124"/>
        <v>May</v>
      </c>
      <c r="V889" s="18" t="str">
        <f t="shared" si="125"/>
        <v>Apr</v>
      </c>
      <c r="W889" s="1">
        <f t="shared" si="128"/>
        <v>2012</v>
      </c>
      <c r="X889" s="1">
        <f t="shared" si="128"/>
        <v>2012</v>
      </c>
      <c r="Y889" s="1" t="str">
        <f t="shared" si="129"/>
        <v>1000 to 4999</v>
      </c>
    </row>
    <row r="890" spans="1:25" ht="40.5" x14ac:dyDescent="0.3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17">
        <f t="shared" si="126"/>
        <v>40787.041666666664</v>
      </c>
      <c r="L890" s="17">
        <f t="shared" si="126"/>
        <v>40751.544965277775</v>
      </c>
      <c r="M890" s="5" t="b">
        <v>0</v>
      </c>
      <c r="N890" s="5">
        <v>4</v>
      </c>
      <c r="O890" s="5" t="b">
        <v>0</v>
      </c>
      <c r="P890" s="5" t="s">
        <v>8279</v>
      </c>
      <c r="Q890" s="10">
        <f t="shared" si="121"/>
        <v>7.2</v>
      </c>
      <c r="R890" s="12">
        <f t="shared" si="122"/>
        <v>0.4</v>
      </c>
      <c r="S890" s="13" t="str">
        <f t="shared" si="127"/>
        <v>Music</v>
      </c>
      <c r="T890" s="13" t="str">
        <f t="shared" si="123"/>
        <v>Indie Music</v>
      </c>
      <c r="U890" s="18" t="str">
        <f t="shared" si="124"/>
        <v>Sep</v>
      </c>
      <c r="V890" s="18" t="str">
        <f t="shared" si="125"/>
        <v>Jul</v>
      </c>
      <c r="W890" s="1">
        <f t="shared" si="128"/>
        <v>2011</v>
      </c>
      <c r="X890" s="1">
        <f t="shared" si="128"/>
        <v>2011</v>
      </c>
      <c r="Y890" s="1" t="str">
        <f t="shared" si="129"/>
        <v>1000 to 4999</v>
      </c>
    </row>
    <row r="891" spans="1:25" ht="60.75" x14ac:dyDescent="0.3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17">
        <f t="shared" si="126"/>
        <v>41917.575729166667</v>
      </c>
      <c r="L891" s="17">
        <f t="shared" si="126"/>
        <v>41887.575729166667</v>
      </c>
      <c r="M891" s="5" t="b">
        <v>0</v>
      </c>
      <c r="N891" s="5">
        <v>32</v>
      </c>
      <c r="O891" s="5" t="b">
        <v>0</v>
      </c>
      <c r="P891" s="5" t="s">
        <v>8279</v>
      </c>
      <c r="Q891" s="10">
        <f t="shared" si="121"/>
        <v>9.4412800000000008</v>
      </c>
      <c r="R891" s="12">
        <f t="shared" si="122"/>
        <v>0.128</v>
      </c>
      <c r="S891" s="13" t="str">
        <f t="shared" si="127"/>
        <v>Music</v>
      </c>
      <c r="T891" s="13" t="str">
        <f t="shared" si="123"/>
        <v>Indie Music</v>
      </c>
      <c r="U891" s="18" t="str">
        <f t="shared" si="124"/>
        <v>Oct</v>
      </c>
      <c r="V891" s="18" t="str">
        <f t="shared" si="125"/>
        <v>Sep</v>
      </c>
      <c r="W891" s="1">
        <f t="shared" si="128"/>
        <v>2014</v>
      </c>
      <c r="X891" s="1">
        <f t="shared" si="128"/>
        <v>2014</v>
      </c>
      <c r="Y891" s="1" t="str">
        <f t="shared" si="129"/>
        <v>25000 to 29999</v>
      </c>
    </row>
    <row r="892" spans="1:25" ht="40.5" x14ac:dyDescent="0.3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17">
        <f t="shared" si="126"/>
        <v>41599.532164351847</v>
      </c>
      <c r="L892" s="17">
        <f t="shared" si="126"/>
        <v>41569.490497685183</v>
      </c>
      <c r="M892" s="5" t="b">
        <v>0</v>
      </c>
      <c r="N892" s="5">
        <v>4</v>
      </c>
      <c r="O892" s="5" t="b">
        <v>0</v>
      </c>
      <c r="P892" s="5" t="s">
        <v>8279</v>
      </c>
      <c r="Q892" s="10">
        <f t="shared" si="121"/>
        <v>4.166666666666667</v>
      </c>
      <c r="R892" s="12">
        <f t="shared" si="122"/>
        <v>0.13333333333333333</v>
      </c>
      <c r="S892" s="13" t="str">
        <f t="shared" si="127"/>
        <v>Music</v>
      </c>
      <c r="T892" s="13" t="str">
        <f t="shared" si="123"/>
        <v>Indie Music</v>
      </c>
      <c r="U892" s="18" t="str">
        <f t="shared" si="124"/>
        <v>Nov</v>
      </c>
      <c r="V892" s="18" t="str">
        <f t="shared" si="125"/>
        <v>Oct</v>
      </c>
      <c r="W892" s="1">
        <f t="shared" si="128"/>
        <v>2013</v>
      </c>
      <c r="X892" s="1">
        <f t="shared" si="128"/>
        <v>2013</v>
      </c>
      <c r="Y892" s="1" t="str">
        <f t="shared" si="129"/>
        <v>1000 to 4999</v>
      </c>
    </row>
    <row r="893" spans="1:25" ht="40.5" x14ac:dyDescent="0.3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17">
        <f t="shared" si="126"/>
        <v>41871.823263888888</v>
      </c>
      <c r="L893" s="17">
        <f t="shared" si="126"/>
        <v>41841.823263888888</v>
      </c>
      <c r="M893" s="5" t="b">
        <v>0</v>
      </c>
      <c r="N893" s="5">
        <v>9</v>
      </c>
      <c r="O893" s="5" t="b">
        <v>0</v>
      </c>
      <c r="P893" s="5" t="s">
        <v>8279</v>
      </c>
      <c r="Q893" s="10">
        <f t="shared" si="121"/>
        <v>3.25</v>
      </c>
      <c r="R893" s="12">
        <f t="shared" si="122"/>
        <v>0.1125</v>
      </c>
      <c r="S893" s="13" t="str">
        <f t="shared" si="127"/>
        <v>Music</v>
      </c>
      <c r="T893" s="13" t="str">
        <f t="shared" si="123"/>
        <v>Indie Music</v>
      </c>
      <c r="U893" s="18" t="str">
        <f t="shared" si="124"/>
        <v>Aug</v>
      </c>
      <c r="V893" s="18" t="str">
        <f t="shared" si="125"/>
        <v>Jul</v>
      </c>
      <c r="W893" s="1">
        <f t="shared" si="128"/>
        <v>2014</v>
      </c>
      <c r="X893" s="1">
        <f t="shared" si="128"/>
        <v>2014</v>
      </c>
      <c r="Y893" s="1" t="str">
        <f t="shared" si="129"/>
        <v>5000 to 9999</v>
      </c>
    </row>
    <row r="894" spans="1:25" ht="60.75" x14ac:dyDescent="0.3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17">
        <f t="shared" si="126"/>
        <v>40390.958333333328</v>
      </c>
      <c r="L894" s="17">
        <f t="shared" si="126"/>
        <v>40303.991701388884</v>
      </c>
      <c r="M894" s="5" t="b">
        <v>0</v>
      </c>
      <c r="N894" s="5">
        <v>17</v>
      </c>
      <c r="O894" s="5" t="b">
        <v>0</v>
      </c>
      <c r="P894" s="5" t="s">
        <v>8279</v>
      </c>
      <c r="Q894" s="10">
        <f t="shared" si="121"/>
        <v>40.75</v>
      </c>
      <c r="R894" s="12">
        <f t="shared" si="122"/>
        <v>0.28333333333333333</v>
      </c>
      <c r="S894" s="13" t="str">
        <f t="shared" si="127"/>
        <v>Music</v>
      </c>
      <c r="T894" s="13" t="str">
        <f t="shared" si="123"/>
        <v>Indie Music</v>
      </c>
      <c r="U894" s="18" t="str">
        <f t="shared" si="124"/>
        <v>Jul</v>
      </c>
      <c r="V894" s="18" t="str">
        <f t="shared" si="125"/>
        <v>May</v>
      </c>
      <c r="W894" s="1">
        <f t="shared" si="128"/>
        <v>2010</v>
      </c>
      <c r="X894" s="1">
        <f t="shared" si="128"/>
        <v>2010</v>
      </c>
      <c r="Y894" s="1" t="str">
        <f t="shared" si="129"/>
        <v>5000 to 9999</v>
      </c>
    </row>
    <row r="895" spans="1:25" ht="40.5" x14ac:dyDescent="0.3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17">
        <f t="shared" si="126"/>
        <v>42095.647719907407</v>
      </c>
      <c r="L895" s="17">
        <f t="shared" si="126"/>
        <v>42065.689386574071</v>
      </c>
      <c r="M895" s="5" t="b">
        <v>0</v>
      </c>
      <c r="N895" s="5">
        <v>5</v>
      </c>
      <c r="O895" s="5" t="b">
        <v>0</v>
      </c>
      <c r="P895" s="5" t="s">
        <v>8279</v>
      </c>
      <c r="Q895" s="10">
        <f t="shared" si="121"/>
        <v>10</v>
      </c>
      <c r="R895" s="12">
        <f t="shared" si="122"/>
        <v>0.25</v>
      </c>
      <c r="S895" s="13" t="str">
        <f t="shared" si="127"/>
        <v>Music</v>
      </c>
      <c r="T895" s="13" t="str">
        <f t="shared" si="123"/>
        <v>Indie Music</v>
      </c>
      <c r="U895" s="18" t="str">
        <f t="shared" si="124"/>
        <v>Apr</v>
      </c>
      <c r="V895" s="18" t="str">
        <f t="shared" si="125"/>
        <v>Mar</v>
      </c>
      <c r="W895" s="1">
        <f t="shared" si="128"/>
        <v>2015</v>
      </c>
      <c r="X895" s="1">
        <f t="shared" si="128"/>
        <v>2015</v>
      </c>
      <c r="Y895" s="1" t="str">
        <f t="shared" si="129"/>
        <v>1000 to 4999</v>
      </c>
    </row>
    <row r="896" spans="1:25" ht="40.5" x14ac:dyDescent="0.3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17">
        <f t="shared" si="126"/>
        <v>42526.773263888885</v>
      </c>
      <c r="L896" s="17">
        <f t="shared" si="126"/>
        <v>42496.773263888885</v>
      </c>
      <c r="M896" s="5" t="b">
        <v>0</v>
      </c>
      <c r="N896" s="5">
        <v>53</v>
      </c>
      <c r="O896" s="5" t="b">
        <v>0</v>
      </c>
      <c r="P896" s="5" t="s">
        <v>8279</v>
      </c>
      <c r="Q896" s="10">
        <f t="shared" si="121"/>
        <v>39.17</v>
      </c>
      <c r="R896" s="12">
        <f t="shared" si="122"/>
        <v>0.26500000000000001</v>
      </c>
      <c r="S896" s="13" t="str">
        <f t="shared" si="127"/>
        <v>Music</v>
      </c>
      <c r="T896" s="13" t="str">
        <f t="shared" si="123"/>
        <v>Indie Music</v>
      </c>
      <c r="U896" s="18" t="str">
        <f t="shared" si="124"/>
        <v>Jun</v>
      </c>
      <c r="V896" s="18" t="str">
        <f t="shared" si="125"/>
        <v>May</v>
      </c>
      <c r="W896" s="1">
        <f t="shared" si="128"/>
        <v>2016</v>
      </c>
      <c r="X896" s="1">
        <f t="shared" si="128"/>
        <v>2016</v>
      </c>
      <c r="Y896" s="1" t="str">
        <f t="shared" si="129"/>
        <v>20000 to 24999</v>
      </c>
    </row>
    <row r="897" spans="1:25" ht="60.75" x14ac:dyDescent="0.3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17">
        <f t="shared" si="126"/>
        <v>40475.919317129628</v>
      </c>
      <c r="L897" s="17">
        <f t="shared" si="126"/>
        <v>40430.919317129628</v>
      </c>
      <c r="M897" s="5" t="b">
        <v>0</v>
      </c>
      <c r="N897" s="5">
        <v>7</v>
      </c>
      <c r="O897" s="5" t="b">
        <v>0</v>
      </c>
      <c r="P897" s="5" t="s">
        <v>8279</v>
      </c>
      <c r="Q897" s="10">
        <f t="shared" si="121"/>
        <v>2.4375</v>
      </c>
      <c r="R897" s="12">
        <f t="shared" si="122"/>
        <v>8.7499999999999994E-2</v>
      </c>
      <c r="S897" s="13" t="str">
        <f t="shared" si="127"/>
        <v>Music</v>
      </c>
      <c r="T897" s="13" t="str">
        <f t="shared" si="123"/>
        <v>Indie Music</v>
      </c>
      <c r="U897" s="18" t="str">
        <f t="shared" si="124"/>
        <v>Oct</v>
      </c>
      <c r="V897" s="18" t="str">
        <f t="shared" si="125"/>
        <v>Sep</v>
      </c>
      <c r="W897" s="1">
        <f t="shared" si="128"/>
        <v>2010</v>
      </c>
      <c r="X897" s="1">
        <f t="shared" si="128"/>
        <v>2010</v>
      </c>
      <c r="Y897" s="1" t="str">
        <f t="shared" si="129"/>
        <v>5000 to 9999</v>
      </c>
    </row>
    <row r="898" spans="1:25" ht="40.5" x14ac:dyDescent="0.3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17">
        <f t="shared" si="126"/>
        <v>42243.958333333336</v>
      </c>
      <c r="L898" s="17">
        <f t="shared" si="126"/>
        <v>42218.66465277777</v>
      </c>
      <c r="M898" s="5" t="b">
        <v>0</v>
      </c>
      <c r="N898" s="5">
        <v>72</v>
      </c>
      <c r="O898" s="5" t="b">
        <v>0</v>
      </c>
      <c r="P898" s="5" t="s">
        <v>8279</v>
      </c>
      <c r="Q898" s="10">
        <f t="shared" ref="Q898:Q961" si="130">100*E898/D898</f>
        <v>40</v>
      </c>
      <c r="R898" s="12">
        <f t="shared" ref="R898:R961" si="131">100*N898/D898</f>
        <v>0.9</v>
      </c>
      <c r="S898" s="13" t="str">
        <f t="shared" si="127"/>
        <v>Music</v>
      </c>
      <c r="T898" s="13" t="str">
        <f t="shared" ref="T898:T961" si="132">IF(ISNUMBER(SEARCH("television",P898)),"Video/Televison",IF(ISNUMBER(SEARCH("documentary",P898)),"Video/Documentary",IF(ISNUMBER(SEARCH("drama",P898)),"Video/Drama",IF(ISNUMBER(SEARCH("science",P898)),"Video/Science Fiction",IF(ISNUMBER(SEARCH("shorts",P898)),"Video/Shorts",IF(ISNUMBER(SEARCH("Trucks",P898)),"Food Trucks",IF(ISNUMBER(SEARCH("restaurants",P898)),"Restaurants",IF(ISNUMBER(SEARCH("small",P898)),"Small Batch",IF(ISNUMBER(SEARCH("mobile",P898)),"Mobile Games",IF(ISNUMBER(SEARCH("tabletop",P898)),"Tabletop Games",IF(ISNUMBER(SEARCH("video",P898)),"Video Games",IF(ISNUMBER(SEARCH("audio",P898)),"Audio",IF(ISNUMBER(SEARCH("classical",P898)),"Classical",IF(ISNUMBER(SEARCH("electric",P898)),"Electric Music",IF(ISNUMBER(SEARCH("faith",P898)),"Faith",IF(ISNUMBER(SEARCH("indie",P898)),"Indie Music",IF(ISNUMBER(SEARCH("jazz",P898)),"Jazz",IF(ISNUMBER(SEARCH("metal",P898)),"Metal",IF(ISNUMBER(SEARCH("pop",P898)),"Pop",IF(ISNUMBER(SEARCH("world",P898)),"World Music",IF(ISNUMBER(SEARCH("plays",P898)),"Plays",IF(ISNUMBER(SEARCH("spaces",P898)),"Spaces",IF(ISNUMBER(SEARCH("marker",P898)),"Markerpaces",IF(ISNUMBER(SEARCH("exploration",P898)),"Space Exploration",IF(ISNUMBER(SEARCH("wearables",P898)),"Wearables",IF(ISNUMBER(SEARCH("web",P898)),"Web",IF(ISNUMBER(SEARCH("hardware",P898)),"Hardware",IF(ISNUMBER(SEARCH("nature",P898)),"Nature",IF(ISNUMBER(SEARCH("people",P898)),"People",IF(ISNUMBER(SEARCH("photobooks",P898)),"Photobooks",IF(ISNUMBER(SEARCH("places",P898)),"Places",IF(ISNUMBER(SEARCH("nonfiction",P898)),"Nonfiction",IF(ISNUMBER(SEARCH("fiction",P898)),"fiction",IF(ISNUMBER(SEARCH("radio",P898)),"Radio &amp; Podcast",IF(ISNUMBER(SEARCH("translation",P898)),"Translation",IF(ISNUMBER(SEARCH("musical",P898)),"Musical",IF(ISNUMBER(SEARCH("rock",P898)),"Rock",IF(ISNUMBER(SEARCH("books",P898)),"Books",IF(ISNUMBER(SEARCH("music/electronic",P898)),"Electronic Music",IF(ISNUMBER(SEARCH("gadgets",P898)),"Gadgets"))))))))))))))))))))))))))))))))))))))))</f>
        <v>Indie Music</v>
      </c>
      <c r="U898" s="18" t="str">
        <f t="shared" ref="U898:U961" si="133">TEXT((I898/86400)+25569+(-5/24), "mmm")</f>
        <v>Aug</v>
      </c>
      <c r="V898" s="18" t="str">
        <f t="shared" ref="V898:V961" si="134">TEXT((J898/86400)+25569+(-5/24), "mmm")</f>
        <v>Aug</v>
      </c>
      <c r="W898" s="1">
        <f t="shared" si="128"/>
        <v>2015</v>
      </c>
      <c r="X898" s="1">
        <f t="shared" si="128"/>
        <v>2015</v>
      </c>
      <c r="Y898" s="1" t="str">
        <f t="shared" si="129"/>
        <v>5000 to 9999</v>
      </c>
    </row>
    <row r="899" spans="1:25" ht="60.75" x14ac:dyDescent="0.3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17">
        <f t="shared" ref="K899:L962" si="135">(I899/86400)+25569+(-5/24)</f>
        <v>41241.52208333333</v>
      </c>
      <c r="L899" s="17">
        <f t="shared" si="135"/>
        <v>41211.480416666665</v>
      </c>
      <c r="M899" s="5" t="b">
        <v>0</v>
      </c>
      <c r="N899" s="5">
        <v>0</v>
      </c>
      <c r="O899" s="5" t="b">
        <v>0</v>
      </c>
      <c r="P899" s="5" t="s">
        <v>8279</v>
      </c>
      <c r="Q899" s="10">
        <f t="shared" si="130"/>
        <v>0</v>
      </c>
      <c r="R899" s="12">
        <f t="shared" si="131"/>
        <v>0</v>
      </c>
      <c r="S899" s="13" t="str">
        <f t="shared" ref="S899:S962" si="136">IF(ISNUMBER(SEARCH("film",P899)),"Film",IF(ISNUMBER(SEARCH("theater",P899)),"Theater",IF(ISNUMBER(SEARCH("music",P899)),"Music",IF(ISNUMBER(SEARCH("technology",P899)),"Technology",IF(ISNUMBER(SEARCH("journalism",P899)),"Journalism",IF(ISNUMBER(SEARCH("games",P899)),"Games",IF(ISNUMBER(SEARCH("food",P899)),"Food",IF(ISNUMBER(SEARCH("photography",P899)),"Photography",IF(ISNUMBER(SEARCH("publishing",P899)),"Publishing")))))))))</f>
        <v>Music</v>
      </c>
      <c r="T899" s="13" t="str">
        <f t="shared" si="132"/>
        <v>Indie Music</v>
      </c>
      <c r="U899" s="18" t="str">
        <f t="shared" si="133"/>
        <v>Nov</v>
      </c>
      <c r="V899" s="18" t="str">
        <f t="shared" si="134"/>
        <v>Oct</v>
      </c>
      <c r="W899" s="1">
        <f t="shared" ref="W899:X962" si="137">YEAR(K899)</f>
        <v>2012</v>
      </c>
      <c r="X899" s="1">
        <f t="shared" si="137"/>
        <v>2012</v>
      </c>
      <c r="Y899" s="1" t="str">
        <f t="shared" ref="Y899:Y962" si="138">IF(D899&lt;1000,"Less than 1000", IF(AND(D899&gt;=1000,D899&lt;5000),"1000 to 4999",IF(AND(D899&gt;=5000,D899&lt;10000),"5000 to 9999",IF(AND(D899&gt;=10000,D899&lt;15000),"10000 to 14999",IF(AND(D899&gt;=15000,D899&lt;20000),"15000 to 19999",IF(AND(D899&gt;=20000,D899&lt;25000),"20000 to 24999",IF(AND(D899&gt;=25000,D899&lt;30000),"25000 to 29999",IF(AND(D899&gt;=30000,D899&lt;35000),"30000 to 34999",IF(AND(D899&gt;=35000,D899&lt;40000),"35000 to 39999",IF(AND(D899&gt;=40000,D899&lt;45000),"40000 to 44999",IF(AND(D899&gt;=45000,D899&lt;50000),"45000 to 49999",IF(D899&gt;=50000,"GREATER THAN 50000"))))))))))))</f>
        <v>1000 to 4999</v>
      </c>
    </row>
    <row r="900" spans="1:25" ht="40.5" x14ac:dyDescent="0.3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17">
        <f t="shared" si="135"/>
        <v>40923.549884259257</v>
      </c>
      <c r="L900" s="17">
        <f t="shared" si="135"/>
        <v>40878.549884259257</v>
      </c>
      <c r="M900" s="5" t="b">
        <v>0</v>
      </c>
      <c r="N900" s="5">
        <v>2</v>
      </c>
      <c r="O900" s="5" t="b">
        <v>0</v>
      </c>
      <c r="P900" s="5" t="s">
        <v>8279</v>
      </c>
      <c r="Q900" s="10">
        <f t="shared" si="130"/>
        <v>2.8</v>
      </c>
      <c r="R900" s="12">
        <f t="shared" si="131"/>
        <v>0.08</v>
      </c>
      <c r="S900" s="13" t="str">
        <f t="shared" si="136"/>
        <v>Music</v>
      </c>
      <c r="T900" s="13" t="str">
        <f t="shared" si="132"/>
        <v>Indie Music</v>
      </c>
      <c r="U900" s="18" t="str">
        <f t="shared" si="133"/>
        <v>Jan</v>
      </c>
      <c r="V900" s="18" t="str">
        <f t="shared" si="134"/>
        <v>Dec</v>
      </c>
      <c r="W900" s="1">
        <f t="shared" si="137"/>
        <v>2012</v>
      </c>
      <c r="X900" s="1">
        <f t="shared" si="137"/>
        <v>2011</v>
      </c>
      <c r="Y900" s="1" t="str">
        <f t="shared" si="138"/>
        <v>1000 to 4999</v>
      </c>
    </row>
    <row r="901" spans="1:25" ht="40.5" x14ac:dyDescent="0.3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17">
        <f t="shared" si="135"/>
        <v>40690.890763888885</v>
      </c>
      <c r="L901" s="17">
        <f t="shared" si="135"/>
        <v>40645.890763888885</v>
      </c>
      <c r="M901" s="5" t="b">
        <v>0</v>
      </c>
      <c r="N901" s="5">
        <v>8</v>
      </c>
      <c r="O901" s="5" t="b">
        <v>0</v>
      </c>
      <c r="P901" s="5" t="s">
        <v>8279</v>
      </c>
      <c r="Q901" s="10">
        <f t="shared" si="130"/>
        <v>37.333333333333336</v>
      </c>
      <c r="R901" s="12">
        <f t="shared" si="131"/>
        <v>1.0666666666666667</v>
      </c>
      <c r="S901" s="13" t="str">
        <f t="shared" si="136"/>
        <v>Music</v>
      </c>
      <c r="T901" s="13" t="str">
        <f t="shared" si="132"/>
        <v>Indie Music</v>
      </c>
      <c r="U901" s="18" t="str">
        <f t="shared" si="133"/>
        <v>May</v>
      </c>
      <c r="V901" s="18" t="str">
        <f t="shared" si="134"/>
        <v>Apr</v>
      </c>
      <c r="W901" s="1">
        <f t="shared" si="137"/>
        <v>2011</v>
      </c>
      <c r="X901" s="1">
        <f t="shared" si="137"/>
        <v>2011</v>
      </c>
      <c r="Y901" s="1" t="str">
        <f t="shared" si="138"/>
        <v>Less than 1000</v>
      </c>
    </row>
    <row r="902" spans="1:25" ht="40.5" x14ac:dyDescent="0.3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17">
        <f t="shared" si="135"/>
        <v>42459.599560185183</v>
      </c>
      <c r="L902" s="17">
        <f t="shared" si="135"/>
        <v>42429.641226851854</v>
      </c>
      <c r="M902" s="5" t="b">
        <v>0</v>
      </c>
      <c r="N902" s="5">
        <v>2</v>
      </c>
      <c r="O902" s="5" t="b">
        <v>0</v>
      </c>
      <c r="P902" s="5" t="s">
        <v>8278</v>
      </c>
      <c r="Q902" s="10">
        <f t="shared" si="130"/>
        <v>0.42</v>
      </c>
      <c r="R902" s="12">
        <f t="shared" si="131"/>
        <v>0.04</v>
      </c>
      <c r="S902" s="13" t="str">
        <f t="shared" si="136"/>
        <v>Music</v>
      </c>
      <c r="T902" s="13" t="str">
        <f t="shared" si="132"/>
        <v>Jazz</v>
      </c>
      <c r="U902" s="18" t="str">
        <f t="shared" si="133"/>
        <v>Mar</v>
      </c>
      <c r="V902" s="18" t="str">
        <f t="shared" si="134"/>
        <v>Feb</v>
      </c>
      <c r="W902" s="1">
        <f t="shared" si="137"/>
        <v>2016</v>
      </c>
      <c r="X902" s="1">
        <f t="shared" si="137"/>
        <v>2016</v>
      </c>
      <c r="Y902" s="1" t="str">
        <f t="shared" si="138"/>
        <v>5000 to 9999</v>
      </c>
    </row>
    <row r="903" spans="1:25" ht="60.75" x14ac:dyDescent="0.3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17">
        <f t="shared" si="135"/>
        <v>40337.59097222222</v>
      </c>
      <c r="L903" s="17">
        <f t="shared" si="135"/>
        <v>40291.603171296294</v>
      </c>
      <c r="M903" s="5" t="b">
        <v>0</v>
      </c>
      <c r="N903" s="5">
        <v>0</v>
      </c>
      <c r="O903" s="5" t="b">
        <v>0</v>
      </c>
      <c r="P903" s="5" t="s">
        <v>8278</v>
      </c>
      <c r="Q903" s="10">
        <f t="shared" si="130"/>
        <v>0</v>
      </c>
      <c r="R903" s="12">
        <f t="shared" si="131"/>
        <v>0</v>
      </c>
      <c r="S903" s="13" t="str">
        <f t="shared" si="136"/>
        <v>Music</v>
      </c>
      <c r="T903" s="13" t="str">
        <f t="shared" si="132"/>
        <v>Jazz</v>
      </c>
      <c r="U903" s="18" t="str">
        <f t="shared" si="133"/>
        <v>Jun</v>
      </c>
      <c r="V903" s="18" t="str">
        <f t="shared" si="134"/>
        <v>Apr</v>
      </c>
      <c r="W903" s="1">
        <f t="shared" si="137"/>
        <v>2010</v>
      </c>
      <c r="X903" s="1">
        <f t="shared" si="137"/>
        <v>2010</v>
      </c>
      <c r="Y903" s="1" t="str">
        <f t="shared" si="138"/>
        <v>5000 to 9999</v>
      </c>
    </row>
    <row r="904" spans="1:25" ht="60.75" x14ac:dyDescent="0.3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17">
        <f t="shared" si="135"/>
        <v>41881.4375</v>
      </c>
      <c r="L904" s="17">
        <f t="shared" si="135"/>
        <v>41829.757199074069</v>
      </c>
      <c r="M904" s="5" t="b">
        <v>0</v>
      </c>
      <c r="N904" s="5">
        <v>3</v>
      </c>
      <c r="O904" s="5" t="b">
        <v>0</v>
      </c>
      <c r="P904" s="5" t="s">
        <v>8278</v>
      </c>
      <c r="Q904" s="10">
        <f t="shared" si="130"/>
        <v>0.3</v>
      </c>
      <c r="R904" s="12">
        <f t="shared" si="131"/>
        <v>0.01</v>
      </c>
      <c r="S904" s="13" t="str">
        <f t="shared" si="136"/>
        <v>Music</v>
      </c>
      <c r="T904" s="13" t="str">
        <f t="shared" si="132"/>
        <v>Jazz</v>
      </c>
      <c r="U904" s="18" t="str">
        <f t="shared" si="133"/>
        <v>Aug</v>
      </c>
      <c r="V904" s="18" t="str">
        <f t="shared" si="134"/>
        <v>Jul</v>
      </c>
      <c r="W904" s="1">
        <f t="shared" si="137"/>
        <v>2014</v>
      </c>
      <c r="X904" s="1">
        <f t="shared" si="137"/>
        <v>2014</v>
      </c>
      <c r="Y904" s="1" t="str">
        <f t="shared" si="138"/>
        <v>30000 to 34999</v>
      </c>
    </row>
    <row r="905" spans="1:25" ht="40.5" x14ac:dyDescent="0.3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17">
        <f t="shared" si="135"/>
        <v>41174.892361111109</v>
      </c>
      <c r="L905" s="17">
        <f t="shared" si="135"/>
        <v>41149.587731481479</v>
      </c>
      <c r="M905" s="5" t="b">
        <v>0</v>
      </c>
      <c r="N905" s="5">
        <v>4</v>
      </c>
      <c r="O905" s="5" t="b">
        <v>0</v>
      </c>
      <c r="P905" s="5" t="s">
        <v>8278</v>
      </c>
      <c r="Q905" s="10">
        <f t="shared" si="130"/>
        <v>3.2</v>
      </c>
      <c r="R905" s="12">
        <f t="shared" si="131"/>
        <v>0.08</v>
      </c>
      <c r="S905" s="13" t="str">
        <f t="shared" si="136"/>
        <v>Music</v>
      </c>
      <c r="T905" s="13" t="str">
        <f t="shared" si="132"/>
        <v>Jazz</v>
      </c>
      <c r="U905" s="18" t="str">
        <f t="shared" si="133"/>
        <v>Sep</v>
      </c>
      <c r="V905" s="18" t="str">
        <f t="shared" si="134"/>
        <v>Aug</v>
      </c>
      <c r="W905" s="1">
        <f t="shared" si="137"/>
        <v>2012</v>
      </c>
      <c r="X905" s="1">
        <f t="shared" si="137"/>
        <v>2012</v>
      </c>
      <c r="Y905" s="1" t="str">
        <f t="shared" si="138"/>
        <v>5000 to 9999</v>
      </c>
    </row>
    <row r="906" spans="1:25" ht="40.5" x14ac:dyDescent="0.3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17">
        <f t="shared" si="135"/>
        <v>42371.87195601852</v>
      </c>
      <c r="L906" s="17">
        <f t="shared" si="135"/>
        <v>42341.87195601852</v>
      </c>
      <c r="M906" s="5" t="b">
        <v>0</v>
      </c>
      <c r="N906" s="5">
        <v>3</v>
      </c>
      <c r="O906" s="5" t="b">
        <v>0</v>
      </c>
      <c r="P906" s="5" t="s">
        <v>8278</v>
      </c>
      <c r="Q906" s="10">
        <f t="shared" si="130"/>
        <v>0.30199999999999999</v>
      </c>
      <c r="R906" s="12">
        <f t="shared" si="131"/>
        <v>6.0000000000000001E-3</v>
      </c>
      <c r="S906" s="13" t="str">
        <f t="shared" si="136"/>
        <v>Music</v>
      </c>
      <c r="T906" s="13" t="str">
        <f t="shared" si="132"/>
        <v>Jazz</v>
      </c>
      <c r="U906" s="18" t="str">
        <f t="shared" si="133"/>
        <v>Jan</v>
      </c>
      <c r="V906" s="18" t="str">
        <f t="shared" si="134"/>
        <v>Dec</v>
      </c>
      <c r="W906" s="1">
        <f t="shared" si="137"/>
        <v>2016</v>
      </c>
      <c r="X906" s="1">
        <f t="shared" si="137"/>
        <v>2015</v>
      </c>
      <c r="Y906" s="1" t="str">
        <f t="shared" si="138"/>
        <v>GREATER THAN 50000</v>
      </c>
    </row>
    <row r="907" spans="1:25" ht="40.5" x14ac:dyDescent="0.3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17">
        <f t="shared" si="135"/>
        <v>40567.031550925924</v>
      </c>
      <c r="L907" s="17">
        <f t="shared" si="135"/>
        <v>40507.031550925924</v>
      </c>
      <c r="M907" s="5" t="b">
        <v>0</v>
      </c>
      <c r="N907" s="5">
        <v>6</v>
      </c>
      <c r="O907" s="5" t="b">
        <v>0</v>
      </c>
      <c r="P907" s="5" t="s">
        <v>8278</v>
      </c>
      <c r="Q907" s="10">
        <f t="shared" si="130"/>
        <v>3.0153846153846153</v>
      </c>
      <c r="R907" s="12">
        <f t="shared" si="131"/>
        <v>9.2307692307692313E-2</v>
      </c>
      <c r="S907" s="13" t="str">
        <f t="shared" si="136"/>
        <v>Music</v>
      </c>
      <c r="T907" s="13" t="str">
        <f t="shared" si="132"/>
        <v>Jazz</v>
      </c>
      <c r="U907" s="18" t="str">
        <f t="shared" si="133"/>
        <v>Jan</v>
      </c>
      <c r="V907" s="18" t="str">
        <f t="shared" si="134"/>
        <v>Nov</v>
      </c>
      <c r="W907" s="1">
        <f t="shared" si="137"/>
        <v>2011</v>
      </c>
      <c r="X907" s="1">
        <f t="shared" si="137"/>
        <v>2010</v>
      </c>
      <c r="Y907" s="1" t="str">
        <f t="shared" si="138"/>
        <v>5000 to 9999</v>
      </c>
    </row>
    <row r="908" spans="1:25" ht="40.5" x14ac:dyDescent="0.3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17">
        <f t="shared" si="135"/>
        <v>41710.939699074072</v>
      </c>
      <c r="L908" s="17">
        <f t="shared" si="135"/>
        <v>41680.981365740736</v>
      </c>
      <c r="M908" s="5" t="b">
        <v>0</v>
      </c>
      <c r="N908" s="5">
        <v>0</v>
      </c>
      <c r="O908" s="5" t="b">
        <v>0</v>
      </c>
      <c r="P908" s="5" t="s">
        <v>8278</v>
      </c>
      <c r="Q908" s="10">
        <f t="shared" si="130"/>
        <v>0</v>
      </c>
      <c r="R908" s="12">
        <f t="shared" si="131"/>
        <v>0</v>
      </c>
      <c r="S908" s="13" t="str">
        <f t="shared" si="136"/>
        <v>Music</v>
      </c>
      <c r="T908" s="13" t="str">
        <f t="shared" si="132"/>
        <v>Jazz</v>
      </c>
      <c r="U908" s="18" t="str">
        <f t="shared" si="133"/>
        <v>Mar</v>
      </c>
      <c r="V908" s="18" t="str">
        <f t="shared" si="134"/>
        <v>Feb</v>
      </c>
      <c r="W908" s="1">
        <f t="shared" si="137"/>
        <v>2014</v>
      </c>
      <c r="X908" s="1">
        <f t="shared" si="137"/>
        <v>2014</v>
      </c>
      <c r="Y908" s="1" t="str">
        <f t="shared" si="138"/>
        <v>15000 to 19999</v>
      </c>
    </row>
    <row r="909" spans="1:25" ht="40.5" x14ac:dyDescent="0.3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17">
        <f t="shared" si="135"/>
        <v>40796.9840625</v>
      </c>
      <c r="L909" s="17">
        <f t="shared" si="135"/>
        <v>40766.9840625</v>
      </c>
      <c r="M909" s="5" t="b">
        <v>0</v>
      </c>
      <c r="N909" s="5">
        <v>0</v>
      </c>
      <c r="O909" s="5" t="b">
        <v>0</v>
      </c>
      <c r="P909" s="5" t="s">
        <v>8278</v>
      </c>
      <c r="Q909" s="10">
        <f t="shared" si="130"/>
        <v>0</v>
      </c>
      <c r="R909" s="12">
        <f t="shared" si="131"/>
        <v>0</v>
      </c>
      <c r="S909" s="13" t="str">
        <f t="shared" si="136"/>
        <v>Music</v>
      </c>
      <c r="T909" s="13" t="str">
        <f t="shared" si="132"/>
        <v>Jazz</v>
      </c>
      <c r="U909" s="18" t="str">
        <f t="shared" si="133"/>
        <v>Sep</v>
      </c>
      <c r="V909" s="18" t="str">
        <f t="shared" si="134"/>
        <v>Aug</v>
      </c>
      <c r="W909" s="1">
        <f t="shared" si="137"/>
        <v>2011</v>
      </c>
      <c r="X909" s="1">
        <f t="shared" si="137"/>
        <v>2011</v>
      </c>
      <c r="Y909" s="1" t="str">
        <f t="shared" si="138"/>
        <v>1000 to 4999</v>
      </c>
    </row>
    <row r="910" spans="1:25" ht="40.5" x14ac:dyDescent="0.3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17">
        <f t="shared" si="135"/>
        <v>40385.999305555553</v>
      </c>
      <c r="L910" s="17">
        <f t="shared" si="135"/>
        <v>40340.593229166661</v>
      </c>
      <c r="M910" s="5" t="b">
        <v>0</v>
      </c>
      <c r="N910" s="5">
        <v>0</v>
      </c>
      <c r="O910" s="5" t="b">
        <v>0</v>
      </c>
      <c r="P910" s="5" t="s">
        <v>8278</v>
      </c>
      <c r="Q910" s="10">
        <f t="shared" si="130"/>
        <v>0</v>
      </c>
      <c r="R910" s="12">
        <f t="shared" si="131"/>
        <v>0</v>
      </c>
      <c r="S910" s="13" t="str">
        <f t="shared" si="136"/>
        <v>Music</v>
      </c>
      <c r="T910" s="13" t="str">
        <f t="shared" si="132"/>
        <v>Jazz</v>
      </c>
      <c r="U910" s="18" t="str">
        <f t="shared" si="133"/>
        <v>Jul</v>
      </c>
      <c r="V910" s="18" t="str">
        <f t="shared" si="134"/>
        <v>Jun</v>
      </c>
      <c r="W910" s="1">
        <f t="shared" si="137"/>
        <v>2010</v>
      </c>
      <c r="X910" s="1">
        <f t="shared" si="137"/>
        <v>2010</v>
      </c>
      <c r="Y910" s="1" t="str">
        <f t="shared" si="138"/>
        <v>1000 to 4999</v>
      </c>
    </row>
    <row r="911" spans="1:25" ht="40.5" x14ac:dyDescent="0.3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17">
        <f t="shared" si="135"/>
        <v>41112.958333333328</v>
      </c>
      <c r="L911" s="17">
        <f t="shared" si="135"/>
        <v>41081.481944444444</v>
      </c>
      <c r="M911" s="5" t="b">
        <v>0</v>
      </c>
      <c r="N911" s="5">
        <v>8</v>
      </c>
      <c r="O911" s="5" t="b">
        <v>0</v>
      </c>
      <c r="P911" s="5" t="s">
        <v>8278</v>
      </c>
      <c r="Q911" s="10">
        <f t="shared" si="130"/>
        <v>3.25</v>
      </c>
      <c r="R911" s="12">
        <f t="shared" si="131"/>
        <v>0.05</v>
      </c>
      <c r="S911" s="13" t="str">
        <f t="shared" si="136"/>
        <v>Music</v>
      </c>
      <c r="T911" s="13" t="str">
        <f t="shared" si="132"/>
        <v>Jazz</v>
      </c>
      <c r="U911" s="18" t="str">
        <f t="shared" si="133"/>
        <v>Jul</v>
      </c>
      <c r="V911" s="18" t="str">
        <f t="shared" si="134"/>
        <v>Jun</v>
      </c>
      <c r="W911" s="1">
        <f t="shared" si="137"/>
        <v>2012</v>
      </c>
      <c r="X911" s="1">
        <f t="shared" si="137"/>
        <v>2012</v>
      </c>
      <c r="Y911" s="1" t="str">
        <f t="shared" si="138"/>
        <v>15000 to 19999</v>
      </c>
    </row>
    <row r="912" spans="1:25" ht="40.5" x14ac:dyDescent="0.3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17">
        <f t="shared" si="135"/>
        <v>42797.337025462963</v>
      </c>
      <c r="L912" s="17">
        <f t="shared" si="135"/>
        <v>42737.337025462963</v>
      </c>
      <c r="M912" s="5" t="b">
        <v>0</v>
      </c>
      <c r="N912" s="5">
        <v>5</v>
      </c>
      <c r="O912" s="5" t="b">
        <v>0</v>
      </c>
      <c r="P912" s="5" t="s">
        <v>8278</v>
      </c>
      <c r="Q912" s="10">
        <f t="shared" si="130"/>
        <v>22.363636363636363</v>
      </c>
      <c r="R912" s="12">
        <f t="shared" si="131"/>
        <v>0.90909090909090906</v>
      </c>
      <c r="S912" s="13" t="str">
        <f t="shared" si="136"/>
        <v>Music</v>
      </c>
      <c r="T912" s="13" t="str">
        <f t="shared" si="132"/>
        <v>Jazz</v>
      </c>
      <c r="U912" s="18" t="str">
        <f t="shared" si="133"/>
        <v>Mar</v>
      </c>
      <c r="V912" s="18" t="str">
        <f t="shared" si="134"/>
        <v>Jan</v>
      </c>
      <c r="W912" s="1">
        <f t="shared" si="137"/>
        <v>2017</v>
      </c>
      <c r="X912" s="1">
        <f t="shared" si="137"/>
        <v>2017</v>
      </c>
      <c r="Y912" s="1" t="str">
        <f t="shared" si="138"/>
        <v>Less than 1000</v>
      </c>
    </row>
    <row r="913" spans="1:25" ht="40.5" x14ac:dyDescent="0.3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17">
        <f t="shared" si="135"/>
        <v>41662.796817129631</v>
      </c>
      <c r="L913" s="17">
        <f t="shared" si="135"/>
        <v>41641.796817129631</v>
      </c>
      <c r="M913" s="5" t="b">
        <v>0</v>
      </c>
      <c r="N913" s="5">
        <v>0</v>
      </c>
      <c r="O913" s="5" t="b">
        <v>0</v>
      </c>
      <c r="P913" s="5" t="s">
        <v>8278</v>
      </c>
      <c r="Q913" s="10">
        <f t="shared" si="130"/>
        <v>0</v>
      </c>
      <c r="R913" s="12">
        <f t="shared" si="131"/>
        <v>0</v>
      </c>
      <c r="S913" s="13" t="str">
        <f t="shared" si="136"/>
        <v>Music</v>
      </c>
      <c r="T913" s="13" t="str">
        <f t="shared" si="132"/>
        <v>Jazz</v>
      </c>
      <c r="U913" s="18" t="str">
        <f t="shared" si="133"/>
        <v>Jan</v>
      </c>
      <c r="V913" s="18" t="str">
        <f t="shared" si="134"/>
        <v>Jan</v>
      </c>
      <c r="W913" s="1">
        <f t="shared" si="137"/>
        <v>2014</v>
      </c>
      <c r="X913" s="1">
        <f t="shared" si="137"/>
        <v>2014</v>
      </c>
      <c r="Y913" s="1" t="str">
        <f t="shared" si="138"/>
        <v>GREATER THAN 50000</v>
      </c>
    </row>
    <row r="914" spans="1:25" ht="40.5" x14ac:dyDescent="0.3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17">
        <f t="shared" si="135"/>
        <v>41253.942673611113</v>
      </c>
      <c r="L914" s="17">
        <f t="shared" si="135"/>
        <v>41193.901006944441</v>
      </c>
      <c r="M914" s="5" t="b">
        <v>0</v>
      </c>
      <c r="N914" s="5">
        <v>2</v>
      </c>
      <c r="O914" s="5" t="b">
        <v>0</v>
      </c>
      <c r="P914" s="5" t="s">
        <v>8278</v>
      </c>
      <c r="Q914" s="10">
        <f t="shared" si="130"/>
        <v>0.8571428571428571</v>
      </c>
      <c r="R914" s="12">
        <f t="shared" si="131"/>
        <v>5.7142857142857141E-2</v>
      </c>
      <c r="S914" s="13" t="str">
        <f t="shared" si="136"/>
        <v>Music</v>
      </c>
      <c r="T914" s="13" t="str">
        <f t="shared" si="132"/>
        <v>Jazz</v>
      </c>
      <c r="U914" s="18" t="str">
        <f t="shared" si="133"/>
        <v>Dec</v>
      </c>
      <c r="V914" s="18" t="str">
        <f t="shared" si="134"/>
        <v>Oct</v>
      </c>
      <c r="W914" s="1">
        <f t="shared" si="137"/>
        <v>2012</v>
      </c>
      <c r="X914" s="1">
        <f t="shared" si="137"/>
        <v>2012</v>
      </c>
      <c r="Y914" s="1" t="str">
        <f t="shared" si="138"/>
        <v>1000 to 4999</v>
      </c>
    </row>
    <row r="915" spans="1:25" ht="40.5" x14ac:dyDescent="0.3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17">
        <f t="shared" si="135"/>
        <v>41033.930775462963</v>
      </c>
      <c r="L915" s="17">
        <f t="shared" si="135"/>
        <v>41003.930775462963</v>
      </c>
      <c r="M915" s="5" t="b">
        <v>0</v>
      </c>
      <c r="N915" s="5">
        <v>24</v>
      </c>
      <c r="O915" s="5" t="b">
        <v>0</v>
      </c>
      <c r="P915" s="5" t="s">
        <v>8278</v>
      </c>
      <c r="Q915" s="10">
        <f t="shared" si="130"/>
        <v>6.6066666666666665</v>
      </c>
      <c r="R915" s="12">
        <f t="shared" si="131"/>
        <v>0.08</v>
      </c>
      <c r="S915" s="13" t="str">
        <f t="shared" si="136"/>
        <v>Music</v>
      </c>
      <c r="T915" s="13" t="str">
        <f t="shared" si="132"/>
        <v>Jazz</v>
      </c>
      <c r="U915" s="18" t="str">
        <f t="shared" si="133"/>
        <v>May</v>
      </c>
      <c r="V915" s="18" t="str">
        <f t="shared" si="134"/>
        <v>Apr</v>
      </c>
      <c r="W915" s="1">
        <f t="shared" si="137"/>
        <v>2012</v>
      </c>
      <c r="X915" s="1">
        <f t="shared" si="137"/>
        <v>2012</v>
      </c>
      <c r="Y915" s="1" t="str">
        <f t="shared" si="138"/>
        <v>30000 to 34999</v>
      </c>
    </row>
    <row r="916" spans="1:25" ht="40.5" x14ac:dyDescent="0.3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17">
        <f t="shared" si="135"/>
        <v>41146.554942129624</v>
      </c>
      <c r="L916" s="17">
        <f t="shared" si="135"/>
        <v>41116.554942129624</v>
      </c>
      <c r="M916" s="5" t="b">
        <v>0</v>
      </c>
      <c r="N916" s="5">
        <v>0</v>
      </c>
      <c r="O916" s="5" t="b">
        <v>0</v>
      </c>
      <c r="P916" s="5" t="s">
        <v>8278</v>
      </c>
      <c r="Q916" s="10">
        <f t="shared" si="130"/>
        <v>0</v>
      </c>
      <c r="R916" s="12">
        <f t="shared" si="131"/>
        <v>0</v>
      </c>
      <c r="S916" s="13" t="str">
        <f t="shared" si="136"/>
        <v>Music</v>
      </c>
      <c r="T916" s="13" t="str">
        <f t="shared" si="132"/>
        <v>Jazz</v>
      </c>
      <c r="U916" s="18" t="str">
        <f t="shared" si="133"/>
        <v>Aug</v>
      </c>
      <c r="V916" s="18" t="str">
        <f t="shared" si="134"/>
        <v>Jul</v>
      </c>
      <c r="W916" s="1">
        <f t="shared" si="137"/>
        <v>2012</v>
      </c>
      <c r="X916" s="1">
        <f t="shared" si="137"/>
        <v>2012</v>
      </c>
      <c r="Y916" s="1" t="str">
        <f t="shared" si="138"/>
        <v>1000 to 4999</v>
      </c>
    </row>
    <row r="917" spans="1:25" ht="60.75" x14ac:dyDescent="0.3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17">
        <f t="shared" si="135"/>
        <v>40968.999305555553</v>
      </c>
      <c r="L917" s="17">
        <f t="shared" si="135"/>
        <v>40937.471226851849</v>
      </c>
      <c r="M917" s="5" t="b">
        <v>0</v>
      </c>
      <c r="N917" s="5">
        <v>9</v>
      </c>
      <c r="O917" s="5" t="b">
        <v>0</v>
      </c>
      <c r="P917" s="5" t="s">
        <v>8278</v>
      </c>
      <c r="Q917" s="10">
        <f t="shared" si="130"/>
        <v>5.7692307692307692</v>
      </c>
      <c r="R917" s="12">
        <f t="shared" si="131"/>
        <v>0.13846153846153847</v>
      </c>
      <c r="S917" s="13" t="str">
        <f t="shared" si="136"/>
        <v>Music</v>
      </c>
      <c r="T917" s="13" t="str">
        <f t="shared" si="132"/>
        <v>Jazz</v>
      </c>
      <c r="U917" s="18" t="str">
        <f t="shared" si="133"/>
        <v>Feb</v>
      </c>
      <c r="V917" s="18" t="str">
        <f t="shared" si="134"/>
        <v>Jan</v>
      </c>
      <c r="W917" s="1">
        <f t="shared" si="137"/>
        <v>2012</v>
      </c>
      <c r="X917" s="1">
        <f t="shared" si="137"/>
        <v>2012</v>
      </c>
      <c r="Y917" s="1" t="str">
        <f t="shared" si="138"/>
        <v>5000 to 9999</v>
      </c>
    </row>
    <row r="918" spans="1:25" ht="60.75" x14ac:dyDescent="0.3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17">
        <f t="shared" si="135"/>
        <v>40473</v>
      </c>
      <c r="L918" s="17">
        <f t="shared" si="135"/>
        <v>40434.645069444443</v>
      </c>
      <c r="M918" s="5" t="b">
        <v>0</v>
      </c>
      <c r="N918" s="5">
        <v>0</v>
      </c>
      <c r="O918" s="5" t="b">
        <v>0</v>
      </c>
      <c r="P918" s="5" t="s">
        <v>8278</v>
      </c>
      <c r="Q918" s="10">
        <f t="shared" si="130"/>
        <v>0</v>
      </c>
      <c r="R918" s="12">
        <f t="shared" si="131"/>
        <v>0</v>
      </c>
      <c r="S918" s="13" t="str">
        <f t="shared" si="136"/>
        <v>Music</v>
      </c>
      <c r="T918" s="13" t="str">
        <f t="shared" si="132"/>
        <v>Jazz</v>
      </c>
      <c r="U918" s="18" t="str">
        <f t="shared" si="133"/>
        <v>Oct</v>
      </c>
      <c r="V918" s="18" t="str">
        <f t="shared" si="134"/>
        <v>Sep</v>
      </c>
      <c r="W918" s="1">
        <f t="shared" si="137"/>
        <v>2010</v>
      </c>
      <c r="X918" s="1">
        <f t="shared" si="137"/>
        <v>2010</v>
      </c>
      <c r="Y918" s="1" t="str">
        <f t="shared" si="138"/>
        <v>1000 to 4999</v>
      </c>
    </row>
    <row r="919" spans="1:25" ht="60.75" x14ac:dyDescent="0.3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17">
        <f t="shared" si="135"/>
        <v>41833.895833333328</v>
      </c>
      <c r="L919" s="17">
        <f t="shared" si="135"/>
        <v>41802.735300925924</v>
      </c>
      <c r="M919" s="5" t="b">
        <v>0</v>
      </c>
      <c r="N919" s="5">
        <v>1</v>
      </c>
      <c r="O919" s="5" t="b">
        <v>0</v>
      </c>
      <c r="P919" s="5" t="s">
        <v>8278</v>
      </c>
      <c r="Q919" s="10">
        <f t="shared" si="130"/>
        <v>0.6</v>
      </c>
      <c r="R919" s="12">
        <f t="shared" si="131"/>
        <v>0.02</v>
      </c>
      <c r="S919" s="13" t="str">
        <f t="shared" si="136"/>
        <v>Music</v>
      </c>
      <c r="T919" s="13" t="str">
        <f t="shared" si="132"/>
        <v>Jazz</v>
      </c>
      <c r="U919" s="18" t="str">
        <f t="shared" si="133"/>
        <v>Jul</v>
      </c>
      <c r="V919" s="18" t="str">
        <f t="shared" si="134"/>
        <v>Jun</v>
      </c>
      <c r="W919" s="1">
        <f t="shared" si="137"/>
        <v>2014</v>
      </c>
      <c r="X919" s="1">
        <f t="shared" si="137"/>
        <v>2014</v>
      </c>
      <c r="Y919" s="1" t="str">
        <f t="shared" si="138"/>
        <v>5000 to 9999</v>
      </c>
    </row>
    <row r="920" spans="1:25" ht="60.75" x14ac:dyDescent="0.3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17">
        <f t="shared" si="135"/>
        <v>41974.749548611107</v>
      </c>
      <c r="L920" s="17">
        <f t="shared" si="135"/>
        <v>41944.707881944443</v>
      </c>
      <c r="M920" s="5" t="b">
        <v>0</v>
      </c>
      <c r="N920" s="5">
        <v>10</v>
      </c>
      <c r="O920" s="5" t="b">
        <v>0</v>
      </c>
      <c r="P920" s="5" t="s">
        <v>8278</v>
      </c>
      <c r="Q920" s="10">
        <f t="shared" si="130"/>
        <v>5.0256410256410255</v>
      </c>
      <c r="R920" s="12">
        <f t="shared" si="131"/>
        <v>0.25641025641025639</v>
      </c>
      <c r="S920" s="13" t="str">
        <f t="shared" si="136"/>
        <v>Music</v>
      </c>
      <c r="T920" s="13" t="str">
        <f t="shared" si="132"/>
        <v>Jazz</v>
      </c>
      <c r="U920" s="18" t="str">
        <f t="shared" si="133"/>
        <v>Dec</v>
      </c>
      <c r="V920" s="18" t="str">
        <f t="shared" si="134"/>
        <v>Nov</v>
      </c>
      <c r="W920" s="1">
        <f t="shared" si="137"/>
        <v>2014</v>
      </c>
      <c r="X920" s="1">
        <f t="shared" si="137"/>
        <v>2014</v>
      </c>
      <c r="Y920" s="1" t="str">
        <f t="shared" si="138"/>
        <v>1000 to 4999</v>
      </c>
    </row>
    <row r="921" spans="1:25" x14ac:dyDescent="0.3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17">
        <f t="shared" si="135"/>
        <v>41262.433391203704</v>
      </c>
      <c r="L921" s="17">
        <f t="shared" si="135"/>
        <v>41227.433391203704</v>
      </c>
      <c r="M921" s="5" t="b">
        <v>0</v>
      </c>
      <c r="N921" s="5">
        <v>1</v>
      </c>
      <c r="O921" s="5" t="b">
        <v>0</v>
      </c>
      <c r="P921" s="5" t="s">
        <v>8278</v>
      </c>
      <c r="Q921" s="10">
        <f t="shared" si="130"/>
        <v>0.5</v>
      </c>
      <c r="R921" s="12">
        <f t="shared" si="131"/>
        <v>5.0000000000000001E-3</v>
      </c>
      <c r="S921" s="13" t="str">
        <f t="shared" si="136"/>
        <v>Music</v>
      </c>
      <c r="T921" s="13" t="str">
        <f t="shared" si="132"/>
        <v>Jazz</v>
      </c>
      <c r="U921" s="18" t="str">
        <f t="shared" si="133"/>
        <v>Dec</v>
      </c>
      <c r="V921" s="18" t="str">
        <f t="shared" si="134"/>
        <v>Nov</v>
      </c>
      <c r="W921" s="1">
        <f t="shared" si="137"/>
        <v>2012</v>
      </c>
      <c r="X921" s="1">
        <f t="shared" si="137"/>
        <v>2012</v>
      </c>
      <c r="Y921" s="1" t="str">
        <f t="shared" si="138"/>
        <v>20000 to 24999</v>
      </c>
    </row>
    <row r="922" spans="1:25" ht="40.5" x14ac:dyDescent="0.3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17">
        <f t="shared" si="135"/>
        <v>41592.504884259259</v>
      </c>
      <c r="L922" s="17">
        <f t="shared" si="135"/>
        <v>41562.463217592587</v>
      </c>
      <c r="M922" s="5" t="b">
        <v>0</v>
      </c>
      <c r="N922" s="5">
        <v>0</v>
      </c>
      <c r="O922" s="5" t="b">
        <v>0</v>
      </c>
      <c r="P922" s="5" t="s">
        <v>8278</v>
      </c>
      <c r="Q922" s="10">
        <f t="shared" si="130"/>
        <v>0</v>
      </c>
      <c r="R922" s="12">
        <f t="shared" si="131"/>
        <v>0</v>
      </c>
      <c r="S922" s="13" t="str">
        <f t="shared" si="136"/>
        <v>Music</v>
      </c>
      <c r="T922" s="13" t="str">
        <f t="shared" si="132"/>
        <v>Jazz</v>
      </c>
      <c r="U922" s="18" t="str">
        <f t="shared" si="133"/>
        <v>Nov</v>
      </c>
      <c r="V922" s="18" t="str">
        <f t="shared" si="134"/>
        <v>Oct</v>
      </c>
      <c r="W922" s="1">
        <f t="shared" si="137"/>
        <v>2013</v>
      </c>
      <c r="X922" s="1">
        <f t="shared" si="137"/>
        <v>2013</v>
      </c>
      <c r="Y922" s="1" t="str">
        <f t="shared" si="138"/>
        <v>5000 to 9999</v>
      </c>
    </row>
    <row r="923" spans="1:25" ht="60.75" x14ac:dyDescent="0.3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17">
        <f t="shared" si="135"/>
        <v>40889.004351851851</v>
      </c>
      <c r="L923" s="17">
        <f t="shared" si="135"/>
        <v>40846.962685185186</v>
      </c>
      <c r="M923" s="5" t="b">
        <v>0</v>
      </c>
      <c r="N923" s="5">
        <v>20</v>
      </c>
      <c r="O923" s="5" t="b">
        <v>0</v>
      </c>
      <c r="P923" s="5" t="s">
        <v>8278</v>
      </c>
      <c r="Q923" s="10">
        <f t="shared" si="130"/>
        <v>30.9</v>
      </c>
      <c r="R923" s="12">
        <f t="shared" si="131"/>
        <v>0.13333333333333333</v>
      </c>
      <c r="S923" s="13" t="str">
        <f t="shared" si="136"/>
        <v>Music</v>
      </c>
      <c r="T923" s="13" t="str">
        <f t="shared" si="132"/>
        <v>Jazz</v>
      </c>
      <c r="U923" s="18" t="str">
        <f t="shared" si="133"/>
        <v>Dec</v>
      </c>
      <c r="V923" s="18" t="str">
        <f t="shared" si="134"/>
        <v>Oct</v>
      </c>
      <c r="W923" s="1">
        <f t="shared" si="137"/>
        <v>2011</v>
      </c>
      <c r="X923" s="1">
        <f t="shared" si="137"/>
        <v>2011</v>
      </c>
      <c r="Y923" s="1" t="str">
        <f t="shared" si="138"/>
        <v>15000 to 19999</v>
      </c>
    </row>
    <row r="924" spans="1:25" ht="40.5" x14ac:dyDescent="0.3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17">
        <f t="shared" si="135"/>
        <v>41913.32167824074</v>
      </c>
      <c r="L924" s="17">
        <f t="shared" si="135"/>
        <v>41878.32167824074</v>
      </c>
      <c r="M924" s="5" t="b">
        <v>0</v>
      </c>
      <c r="N924" s="5">
        <v>30</v>
      </c>
      <c r="O924" s="5" t="b">
        <v>0</v>
      </c>
      <c r="P924" s="5" t="s">
        <v>8278</v>
      </c>
      <c r="Q924" s="10">
        <f t="shared" si="130"/>
        <v>21.037037037037038</v>
      </c>
      <c r="R924" s="12">
        <f t="shared" si="131"/>
        <v>0.1111111111111111</v>
      </c>
      <c r="S924" s="13" t="str">
        <f t="shared" si="136"/>
        <v>Music</v>
      </c>
      <c r="T924" s="13" t="str">
        <f t="shared" si="132"/>
        <v>Jazz</v>
      </c>
      <c r="U924" s="18" t="str">
        <f t="shared" si="133"/>
        <v>Oct</v>
      </c>
      <c r="V924" s="18" t="str">
        <f t="shared" si="134"/>
        <v>Aug</v>
      </c>
      <c r="W924" s="1">
        <f t="shared" si="137"/>
        <v>2014</v>
      </c>
      <c r="X924" s="1">
        <f t="shared" si="137"/>
        <v>2014</v>
      </c>
      <c r="Y924" s="1" t="str">
        <f t="shared" si="138"/>
        <v>25000 to 29999</v>
      </c>
    </row>
    <row r="925" spans="1:25" ht="40.5" x14ac:dyDescent="0.3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17">
        <f t="shared" si="135"/>
        <v>41964.793090277781</v>
      </c>
      <c r="L925" s="17">
        <f t="shared" si="135"/>
        <v>41934.751423611109</v>
      </c>
      <c r="M925" s="5" t="b">
        <v>0</v>
      </c>
      <c r="N925" s="5">
        <v>6</v>
      </c>
      <c r="O925" s="5" t="b">
        <v>0</v>
      </c>
      <c r="P925" s="5" t="s">
        <v>8278</v>
      </c>
      <c r="Q925" s="10">
        <f t="shared" si="130"/>
        <v>2.2000000000000002</v>
      </c>
      <c r="R925" s="12">
        <f t="shared" si="131"/>
        <v>0.04</v>
      </c>
      <c r="S925" s="13" t="str">
        <f t="shared" si="136"/>
        <v>Music</v>
      </c>
      <c r="T925" s="13" t="str">
        <f t="shared" si="132"/>
        <v>Jazz</v>
      </c>
      <c r="U925" s="18" t="str">
        <f t="shared" si="133"/>
        <v>Nov</v>
      </c>
      <c r="V925" s="18" t="str">
        <f t="shared" si="134"/>
        <v>Oct</v>
      </c>
      <c r="W925" s="1">
        <f t="shared" si="137"/>
        <v>2014</v>
      </c>
      <c r="X925" s="1">
        <f t="shared" si="137"/>
        <v>2014</v>
      </c>
      <c r="Y925" s="1" t="str">
        <f t="shared" si="138"/>
        <v>15000 to 19999</v>
      </c>
    </row>
    <row r="926" spans="1:25" ht="40.5" x14ac:dyDescent="0.3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17">
        <f t="shared" si="135"/>
        <v>41318.734594907401</v>
      </c>
      <c r="L926" s="17">
        <f t="shared" si="135"/>
        <v>41288.734594907401</v>
      </c>
      <c r="M926" s="5" t="b">
        <v>0</v>
      </c>
      <c r="N926" s="5">
        <v>15</v>
      </c>
      <c r="O926" s="5" t="b">
        <v>0</v>
      </c>
      <c r="P926" s="5" t="s">
        <v>8278</v>
      </c>
      <c r="Q926" s="10">
        <f t="shared" si="130"/>
        <v>10.9</v>
      </c>
      <c r="R926" s="12">
        <f t="shared" si="131"/>
        <v>0.5</v>
      </c>
      <c r="S926" s="13" t="str">
        <f t="shared" si="136"/>
        <v>Music</v>
      </c>
      <c r="T926" s="13" t="str">
        <f t="shared" si="132"/>
        <v>Jazz</v>
      </c>
      <c r="U926" s="18" t="str">
        <f t="shared" si="133"/>
        <v>Feb</v>
      </c>
      <c r="V926" s="18" t="str">
        <f t="shared" si="134"/>
        <v>Jan</v>
      </c>
      <c r="W926" s="1">
        <f t="shared" si="137"/>
        <v>2013</v>
      </c>
      <c r="X926" s="1">
        <f t="shared" si="137"/>
        <v>2013</v>
      </c>
      <c r="Y926" s="1" t="str">
        <f t="shared" si="138"/>
        <v>1000 to 4999</v>
      </c>
    </row>
    <row r="927" spans="1:25" ht="40.5" x14ac:dyDescent="0.3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17">
        <f t="shared" si="135"/>
        <v>41605.71424768518</v>
      </c>
      <c r="L927" s="17">
        <f t="shared" si="135"/>
        <v>41575.672581018516</v>
      </c>
      <c r="M927" s="5" t="b">
        <v>0</v>
      </c>
      <c r="N927" s="5">
        <v>5</v>
      </c>
      <c r="O927" s="5" t="b">
        <v>0</v>
      </c>
      <c r="P927" s="5" t="s">
        <v>8278</v>
      </c>
      <c r="Q927" s="10">
        <f t="shared" si="130"/>
        <v>2.6666666666666665</v>
      </c>
      <c r="R927" s="12">
        <f t="shared" si="131"/>
        <v>8.3333333333333329E-2</v>
      </c>
      <c r="S927" s="13" t="str">
        <f t="shared" si="136"/>
        <v>Music</v>
      </c>
      <c r="T927" s="13" t="str">
        <f t="shared" si="132"/>
        <v>Jazz</v>
      </c>
      <c r="U927" s="18" t="str">
        <f t="shared" si="133"/>
        <v>Nov</v>
      </c>
      <c r="V927" s="18" t="str">
        <f t="shared" si="134"/>
        <v>Oct</v>
      </c>
      <c r="W927" s="1">
        <f t="shared" si="137"/>
        <v>2013</v>
      </c>
      <c r="X927" s="1">
        <f t="shared" si="137"/>
        <v>2013</v>
      </c>
      <c r="Y927" s="1" t="str">
        <f t="shared" si="138"/>
        <v>5000 to 9999</v>
      </c>
    </row>
    <row r="928" spans="1:25" ht="60.75" x14ac:dyDescent="0.3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17">
        <f t="shared" si="135"/>
        <v>40367.736111111109</v>
      </c>
      <c r="L928" s="17">
        <f t="shared" si="135"/>
        <v>40337.811689814815</v>
      </c>
      <c r="M928" s="5" t="b">
        <v>0</v>
      </c>
      <c r="N928" s="5">
        <v>0</v>
      </c>
      <c r="O928" s="5" t="b">
        <v>0</v>
      </c>
      <c r="P928" s="5" t="s">
        <v>8278</v>
      </c>
      <c r="Q928" s="10">
        <f t="shared" si="130"/>
        <v>0</v>
      </c>
      <c r="R928" s="12">
        <f t="shared" si="131"/>
        <v>0</v>
      </c>
      <c r="S928" s="13" t="str">
        <f t="shared" si="136"/>
        <v>Music</v>
      </c>
      <c r="T928" s="13" t="str">
        <f t="shared" si="132"/>
        <v>Jazz</v>
      </c>
      <c r="U928" s="18" t="str">
        <f t="shared" si="133"/>
        <v>Jul</v>
      </c>
      <c r="V928" s="18" t="str">
        <f t="shared" si="134"/>
        <v>Jun</v>
      </c>
      <c r="W928" s="1">
        <f t="shared" si="137"/>
        <v>2010</v>
      </c>
      <c r="X928" s="1">
        <f t="shared" si="137"/>
        <v>2010</v>
      </c>
      <c r="Y928" s="1" t="str">
        <f t="shared" si="138"/>
        <v>5000 to 9999</v>
      </c>
    </row>
    <row r="929" spans="1:25" ht="40.5" x14ac:dyDescent="0.3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17">
        <f t="shared" si="135"/>
        <v>41043.614525462959</v>
      </c>
      <c r="L929" s="17">
        <f t="shared" si="135"/>
        <v>41013.614525462959</v>
      </c>
      <c r="M929" s="5" t="b">
        <v>0</v>
      </c>
      <c r="N929" s="5">
        <v>0</v>
      </c>
      <c r="O929" s="5" t="b">
        <v>0</v>
      </c>
      <c r="P929" s="5" t="s">
        <v>8278</v>
      </c>
      <c r="Q929" s="10">
        <f t="shared" si="130"/>
        <v>0</v>
      </c>
      <c r="R929" s="12">
        <f t="shared" si="131"/>
        <v>0</v>
      </c>
      <c r="S929" s="13" t="str">
        <f t="shared" si="136"/>
        <v>Music</v>
      </c>
      <c r="T929" s="13" t="str">
        <f t="shared" si="132"/>
        <v>Jazz</v>
      </c>
      <c r="U929" s="18" t="str">
        <f t="shared" si="133"/>
        <v>May</v>
      </c>
      <c r="V929" s="18" t="str">
        <f t="shared" si="134"/>
        <v>Apr</v>
      </c>
      <c r="W929" s="1">
        <f t="shared" si="137"/>
        <v>2012</v>
      </c>
      <c r="X929" s="1">
        <f t="shared" si="137"/>
        <v>2012</v>
      </c>
      <c r="Y929" s="1" t="str">
        <f t="shared" si="138"/>
        <v>20000 to 24999</v>
      </c>
    </row>
    <row r="930" spans="1:25" ht="40.5" x14ac:dyDescent="0.3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17">
        <f t="shared" si="135"/>
        <v>41230.791666666664</v>
      </c>
      <c r="L930" s="17">
        <f t="shared" si="135"/>
        <v>41180.654085648144</v>
      </c>
      <c r="M930" s="5" t="b">
        <v>0</v>
      </c>
      <c r="N930" s="5">
        <v>28</v>
      </c>
      <c r="O930" s="5" t="b">
        <v>0</v>
      </c>
      <c r="P930" s="5" t="s">
        <v>8278</v>
      </c>
      <c r="Q930" s="10">
        <f t="shared" si="130"/>
        <v>10.862068965517242</v>
      </c>
      <c r="R930" s="12">
        <f t="shared" si="131"/>
        <v>0.19310344827586207</v>
      </c>
      <c r="S930" s="13" t="str">
        <f t="shared" si="136"/>
        <v>Music</v>
      </c>
      <c r="T930" s="13" t="str">
        <f t="shared" si="132"/>
        <v>Jazz</v>
      </c>
      <c r="U930" s="18" t="str">
        <f t="shared" si="133"/>
        <v>Nov</v>
      </c>
      <c r="V930" s="18" t="str">
        <f t="shared" si="134"/>
        <v>Sep</v>
      </c>
      <c r="W930" s="1">
        <f t="shared" si="137"/>
        <v>2012</v>
      </c>
      <c r="X930" s="1">
        <f t="shared" si="137"/>
        <v>2012</v>
      </c>
      <c r="Y930" s="1" t="str">
        <f t="shared" si="138"/>
        <v>10000 to 14999</v>
      </c>
    </row>
    <row r="931" spans="1:25" ht="40.5" x14ac:dyDescent="0.3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17">
        <f t="shared" si="135"/>
        <v>41007.988067129627</v>
      </c>
      <c r="L931" s="17">
        <f t="shared" si="135"/>
        <v>40978.029733796291</v>
      </c>
      <c r="M931" s="5" t="b">
        <v>0</v>
      </c>
      <c r="N931" s="5">
        <v>0</v>
      </c>
      <c r="O931" s="5" t="b">
        <v>0</v>
      </c>
      <c r="P931" s="5" t="s">
        <v>8278</v>
      </c>
      <c r="Q931" s="10">
        <f t="shared" si="130"/>
        <v>0</v>
      </c>
      <c r="R931" s="12">
        <f t="shared" si="131"/>
        <v>0</v>
      </c>
      <c r="S931" s="13" t="str">
        <f t="shared" si="136"/>
        <v>Music</v>
      </c>
      <c r="T931" s="13" t="str">
        <f t="shared" si="132"/>
        <v>Jazz</v>
      </c>
      <c r="U931" s="18" t="str">
        <f t="shared" si="133"/>
        <v>Apr</v>
      </c>
      <c r="V931" s="18" t="str">
        <f t="shared" si="134"/>
        <v>Mar</v>
      </c>
      <c r="W931" s="1">
        <f t="shared" si="137"/>
        <v>2012</v>
      </c>
      <c r="X931" s="1">
        <f t="shared" si="137"/>
        <v>2012</v>
      </c>
      <c r="Y931" s="1" t="str">
        <f t="shared" si="138"/>
        <v>Less than 1000</v>
      </c>
    </row>
    <row r="932" spans="1:25" ht="60.75" x14ac:dyDescent="0.3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17">
        <f t="shared" si="135"/>
        <v>40354.688888888886</v>
      </c>
      <c r="L932" s="17">
        <f t="shared" si="135"/>
        <v>40312.707245370366</v>
      </c>
      <c r="M932" s="5" t="b">
        <v>0</v>
      </c>
      <c r="N932" s="5">
        <v>5</v>
      </c>
      <c r="O932" s="5" t="b">
        <v>0</v>
      </c>
      <c r="P932" s="5" t="s">
        <v>8278</v>
      </c>
      <c r="Q932" s="10">
        <f t="shared" si="130"/>
        <v>38.333333333333336</v>
      </c>
      <c r="R932" s="12">
        <f t="shared" si="131"/>
        <v>0.55555555555555558</v>
      </c>
      <c r="S932" s="13" t="str">
        <f t="shared" si="136"/>
        <v>Music</v>
      </c>
      <c r="T932" s="13" t="str">
        <f t="shared" si="132"/>
        <v>Jazz</v>
      </c>
      <c r="U932" s="18" t="str">
        <f t="shared" si="133"/>
        <v>Jun</v>
      </c>
      <c r="V932" s="18" t="str">
        <f t="shared" si="134"/>
        <v>May</v>
      </c>
      <c r="W932" s="1">
        <f t="shared" si="137"/>
        <v>2010</v>
      </c>
      <c r="X932" s="1">
        <f t="shared" si="137"/>
        <v>2010</v>
      </c>
      <c r="Y932" s="1" t="str">
        <f t="shared" si="138"/>
        <v>Less than 1000</v>
      </c>
    </row>
    <row r="933" spans="1:25" ht="60.75" x14ac:dyDescent="0.3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17">
        <f t="shared" si="135"/>
        <v>41714.708333333328</v>
      </c>
      <c r="L933" s="17">
        <f t="shared" si="135"/>
        <v>41680.151643518519</v>
      </c>
      <c r="M933" s="5" t="b">
        <v>0</v>
      </c>
      <c r="N933" s="5">
        <v>7</v>
      </c>
      <c r="O933" s="5" t="b">
        <v>0</v>
      </c>
      <c r="P933" s="5" t="s">
        <v>8278</v>
      </c>
      <c r="Q933" s="10">
        <f t="shared" si="130"/>
        <v>6.55</v>
      </c>
      <c r="R933" s="12">
        <f t="shared" si="131"/>
        <v>0.35</v>
      </c>
      <c r="S933" s="13" t="str">
        <f t="shared" si="136"/>
        <v>Music</v>
      </c>
      <c r="T933" s="13" t="str">
        <f t="shared" si="132"/>
        <v>Jazz</v>
      </c>
      <c r="U933" s="18" t="str">
        <f t="shared" si="133"/>
        <v>Mar</v>
      </c>
      <c r="V933" s="18" t="str">
        <f t="shared" si="134"/>
        <v>Feb</v>
      </c>
      <c r="W933" s="1">
        <f t="shared" si="137"/>
        <v>2014</v>
      </c>
      <c r="X933" s="1">
        <f t="shared" si="137"/>
        <v>2014</v>
      </c>
      <c r="Y933" s="1" t="str">
        <f t="shared" si="138"/>
        <v>1000 to 4999</v>
      </c>
    </row>
    <row r="934" spans="1:25" ht="40.5" x14ac:dyDescent="0.3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17">
        <f t="shared" si="135"/>
        <v>41355.719270833331</v>
      </c>
      <c r="L934" s="17">
        <f t="shared" si="135"/>
        <v>41310.760937499996</v>
      </c>
      <c r="M934" s="5" t="b">
        <v>0</v>
      </c>
      <c r="N934" s="5">
        <v>30</v>
      </c>
      <c r="O934" s="5" t="b">
        <v>0</v>
      </c>
      <c r="P934" s="5" t="s">
        <v>8278</v>
      </c>
      <c r="Q934" s="10">
        <f t="shared" si="130"/>
        <v>14.536842105263158</v>
      </c>
      <c r="R934" s="12">
        <f t="shared" si="131"/>
        <v>0.31578947368421051</v>
      </c>
      <c r="S934" s="13" t="str">
        <f t="shared" si="136"/>
        <v>Music</v>
      </c>
      <c r="T934" s="13" t="str">
        <f t="shared" si="132"/>
        <v>Jazz</v>
      </c>
      <c r="U934" s="18" t="str">
        <f t="shared" si="133"/>
        <v>Mar</v>
      </c>
      <c r="V934" s="18" t="str">
        <f t="shared" si="134"/>
        <v>Feb</v>
      </c>
      <c r="W934" s="1">
        <f t="shared" si="137"/>
        <v>2013</v>
      </c>
      <c r="X934" s="1">
        <f t="shared" si="137"/>
        <v>2013</v>
      </c>
      <c r="Y934" s="1" t="str">
        <f t="shared" si="138"/>
        <v>5000 to 9999</v>
      </c>
    </row>
    <row r="935" spans="1:25" ht="60.75" x14ac:dyDescent="0.3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17">
        <f t="shared" si="135"/>
        <v>41770.960752314808</v>
      </c>
      <c r="L935" s="17">
        <f t="shared" si="135"/>
        <v>41710.960752314808</v>
      </c>
      <c r="M935" s="5" t="b">
        <v>0</v>
      </c>
      <c r="N935" s="5">
        <v>2</v>
      </c>
      <c r="O935" s="5" t="b">
        <v>0</v>
      </c>
      <c r="P935" s="5" t="s">
        <v>8278</v>
      </c>
      <c r="Q935" s="10">
        <f t="shared" si="130"/>
        <v>6</v>
      </c>
      <c r="R935" s="12">
        <f t="shared" si="131"/>
        <v>0.1</v>
      </c>
      <c r="S935" s="13" t="str">
        <f t="shared" si="136"/>
        <v>Music</v>
      </c>
      <c r="T935" s="13" t="str">
        <f t="shared" si="132"/>
        <v>Jazz</v>
      </c>
      <c r="U935" s="18" t="str">
        <f t="shared" si="133"/>
        <v>May</v>
      </c>
      <c r="V935" s="18" t="str">
        <f t="shared" si="134"/>
        <v>Mar</v>
      </c>
      <c r="W935" s="1">
        <f t="shared" si="137"/>
        <v>2014</v>
      </c>
      <c r="X935" s="1">
        <f t="shared" si="137"/>
        <v>2014</v>
      </c>
      <c r="Y935" s="1" t="str">
        <f t="shared" si="138"/>
        <v>1000 to 4999</v>
      </c>
    </row>
    <row r="936" spans="1:25" ht="40.5" x14ac:dyDescent="0.3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17">
        <f t="shared" si="135"/>
        <v>41763.041666666664</v>
      </c>
      <c r="L936" s="17">
        <f t="shared" si="135"/>
        <v>41733.528749999998</v>
      </c>
      <c r="M936" s="5" t="b">
        <v>0</v>
      </c>
      <c r="N936" s="5">
        <v>30</v>
      </c>
      <c r="O936" s="5" t="b">
        <v>0</v>
      </c>
      <c r="P936" s="5" t="s">
        <v>8278</v>
      </c>
      <c r="Q936" s="10">
        <f t="shared" si="130"/>
        <v>30.4</v>
      </c>
      <c r="R936" s="12">
        <f t="shared" si="131"/>
        <v>0.6</v>
      </c>
      <c r="S936" s="13" t="str">
        <f t="shared" si="136"/>
        <v>Music</v>
      </c>
      <c r="T936" s="13" t="str">
        <f t="shared" si="132"/>
        <v>Jazz</v>
      </c>
      <c r="U936" s="18" t="str">
        <f t="shared" si="133"/>
        <v>May</v>
      </c>
      <c r="V936" s="18" t="str">
        <f t="shared" si="134"/>
        <v>Apr</v>
      </c>
      <c r="W936" s="1">
        <f t="shared" si="137"/>
        <v>2014</v>
      </c>
      <c r="X936" s="1">
        <f t="shared" si="137"/>
        <v>2014</v>
      </c>
      <c r="Y936" s="1" t="str">
        <f t="shared" si="138"/>
        <v>5000 to 9999</v>
      </c>
    </row>
    <row r="937" spans="1:25" ht="40.5" x14ac:dyDescent="0.3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17">
        <f t="shared" si="135"/>
        <v>42398.125335648147</v>
      </c>
      <c r="L937" s="17">
        <f t="shared" si="135"/>
        <v>42368.125335648147</v>
      </c>
      <c r="M937" s="5" t="b">
        <v>0</v>
      </c>
      <c r="N937" s="5">
        <v>2</v>
      </c>
      <c r="O937" s="5" t="b">
        <v>0</v>
      </c>
      <c r="P937" s="5" t="s">
        <v>8278</v>
      </c>
      <c r="Q937" s="10">
        <f t="shared" si="130"/>
        <v>1.4285714285714286</v>
      </c>
      <c r="R937" s="12">
        <f t="shared" si="131"/>
        <v>5.7142857142857141E-2</v>
      </c>
      <c r="S937" s="13" t="str">
        <f t="shared" si="136"/>
        <v>Music</v>
      </c>
      <c r="T937" s="13" t="str">
        <f t="shared" si="132"/>
        <v>Jazz</v>
      </c>
      <c r="U937" s="18" t="str">
        <f t="shared" si="133"/>
        <v>Jan</v>
      </c>
      <c r="V937" s="18" t="str">
        <f t="shared" si="134"/>
        <v>Dec</v>
      </c>
      <c r="W937" s="1">
        <f t="shared" si="137"/>
        <v>2016</v>
      </c>
      <c r="X937" s="1">
        <f t="shared" si="137"/>
        <v>2015</v>
      </c>
      <c r="Y937" s="1" t="str">
        <f t="shared" si="138"/>
        <v>1000 to 4999</v>
      </c>
    </row>
    <row r="938" spans="1:25" ht="60.75" x14ac:dyDescent="0.3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17">
        <f t="shared" si="135"/>
        <v>40926.625</v>
      </c>
      <c r="L938" s="17">
        <f t="shared" si="135"/>
        <v>40882.815844907404</v>
      </c>
      <c r="M938" s="5" t="b">
        <v>0</v>
      </c>
      <c r="N938" s="5">
        <v>0</v>
      </c>
      <c r="O938" s="5" t="b">
        <v>0</v>
      </c>
      <c r="P938" s="5" t="s">
        <v>8278</v>
      </c>
      <c r="Q938" s="10">
        <f t="shared" si="130"/>
        <v>0</v>
      </c>
      <c r="R938" s="12">
        <f t="shared" si="131"/>
        <v>0</v>
      </c>
      <c r="S938" s="13" t="str">
        <f t="shared" si="136"/>
        <v>Music</v>
      </c>
      <c r="T938" s="13" t="str">
        <f t="shared" si="132"/>
        <v>Jazz</v>
      </c>
      <c r="U938" s="18" t="str">
        <f t="shared" si="133"/>
        <v>Jan</v>
      </c>
      <c r="V938" s="18" t="str">
        <f t="shared" si="134"/>
        <v>Dec</v>
      </c>
      <c r="W938" s="1">
        <f t="shared" si="137"/>
        <v>2012</v>
      </c>
      <c r="X938" s="1">
        <f t="shared" si="137"/>
        <v>2011</v>
      </c>
      <c r="Y938" s="1" t="str">
        <f t="shared" si="138"/>
        <v>1000 to 4999</v>
      </c>
    </row>
    <row r="939" spans="1:25" ht="60.75" x14ac:dyDescent="0.3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17">
        <f t="shared" si="135"/>
        <v>41581.631446759253</v>
      </c>
      <c r="L939" s="17">
        <f t="shared" si="135"/>
        <v>41551.589780092589</v>
      </c>
      <c r="M939" s="5" t="b">
        <v>0</v>
      </c>
      <c r="N939" s="5">
        <v>2</v>
      </c>
      <c r="O939" s="5" t="b">
        <v>0</v>
      </c>
      <c r="P939" s="5" t="s">
        <v>8278</v>
      </c>
      <c r="Q939" s="10">
        <f t="shared" si="130"/>
        <v>1.1428571428571428</v>
      </c>
      <c r="R939" s="12">
        <f t="shared" si="131"/>
        <v>5.7142857142857141E-2</v>
      </c>
      <c r="S939" s="13" t="str">
        <f t="shared" si="136"/>
        <v>Music</v>
      </c>
      <c r="T939" s="13" t="str">
        <f t="shared" si="132"/>
        <v>Jazz</v>
      </c>
      <c r="U939" s="18" t="str">
        <f t="shared" si="133"/>
        <v>Nov</v>
      </c>
      <c r="V939" s="18" t="str">
        <f t="shared" si="134"/>
        <v>Oct</v>
      </c>
      <c r="W939" s="1">
        <f t="shared" si="137"/>
        <v>2013</v>
      </c>
      <c r="X939" s="1">
        <f t="shared" si="137"/>
        <v>2013</v>
      </c>
      <c r="Y939" s="1" t="str">
        <f t="shared" si="138"/>
        <v>1000 to 4999</v>
      </c>
    </row>
    <row r="940" spans="1:25" ht="40.5" x14ac:dyDescent="0.3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17">
        <f t="shared" si="135"/>
        <v>41154.27138888889</v>
      </c>
      <c r="L940" s="17">
        <f t="shared" si="135"/>
        <v>41124.27138888889</v>
      </c>
      <c r="M940" s="5" t="b">
        <v>0</v>
      </c>
      <c r="N940" s="5">
        <v>1</v>
      </c>
      <c r="O940" s="5" t="b">
        <v>0</v>
      </c>
      <c r="P940" s="5" t="s">
        <v>8278</v>
      </c>
      <c r="Q940" s="10">
        <f t="shared" si="130"/>
        <v>0.35714285714285715</v>
      </c>
      <c r="R940" s="12">
        <f t="shared" si="131"/>
        <v>1.4285714285714285E-2</v>
      </c>
      <c r="S940" s="13" t="str">
        <f t="shared" si="136"/>
        <v>Music</v>
      </c>
      <c r="T940" s="13" t="str">
        <f t="shared" si="132"/>
        <v>Jazz</v>
      </c>
      <c r="U940" s="18" t="str">
        <f t="shared" si="133"/>
        <v>Sep</v>
      </c>
      <c r="V940" s="18" t="str">
        <f t="shared" si="134"/>
        <v>Aug</v>
      </c>
      <c r="W940" s="1">
        <f t="shared" si="137"/>
        <v>2012</v>
      </c>
      <c r="X940" s="1">
        <f t="shared" si="137"/>
        <v>2012</v>
      </c>
      <c r="Y940" s="1" t="str">
        <f t="shared" si="138"/>
        <v>5000 to 9999</v>
      </c>
    </row>
    <row r="941" spans="1:25" ht="60.75" x14ac:dyDescent="0.3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17">
        <f t="shared" si="135"/>
        <v>41455.623611111107</v>
      </c>
      <c r="L941" s="17">
        <f t="shared" si="135"/>
        <v>41416.554837962962</v>
      </c>
      <c r="M941" s="5" t="b">
        <v>0</v>
      </c>
      <c r="N941" s="5">
        <v>2</v>
      </c>
      <c r="O941" s="5" t="b">
        <v>0</v>
      </c>
      <c r="P941" s="5" t="s">
        <v>8278</v>
      </c>
      <c r="Q941" s="10">
        <f t="shared" si="130"/>
        <v>1.4545454545454546</v>
      </c>
      <c r="R941" s="12">
        <f t="shared" si="131"/>
        <v>7.2727272727272724E-2</v>
      </c>
      <c r="S941" s="13" t="str">
        <f t="shared" si="136"/>
        <v>Music</v>
      </c>
      <c r="T941" s="13" t="str">
        <f t="shared" si="132"/>
        <v>Jazz</v>
      </c>
      <c r="U941" s="18" t="str">
        <f t="shared" si="133"/>
        <v>Jun</v>
      </c>
      <c r="V941" s="18" t="str">
        <f t="shared" si="134"/>
        <v>May</v>
      </c>
      <c r="W941" s="1">
        <f t="shared" si="137"/>
        <v>2013</v>
      </c>
      <c r="X941" s="1">
        <f t="shared" si="137"/>
        <v>2013</v>
      </c>
      <c r="Y941" s="1" t="str">
        <f t="shared" si="138"/>
        <v>1000 to 4999</v>
      </c>
    </row>
    <row r="942" spans="1:25" ht="60.75" x14ac:dyDescent="0.3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17">
        <f t="shared" si="135"/>
        <v>42226.800069444442</v>
      </c>
      <c r="L942" s="17">
        <f t="shared" si="135"/>
        <v>42181.800069444442</v>
      </c>
      <c r="M942" s="5" t="b">
        <v>0</v>
      </c>
      <c r="N942" s="5">
        <v>14</v>
      </c>
      <c r="O942" s="5" t="b">
        <v>0</v>
      </c>
      <c r="P942" s="5" t="s">
        <v>8273</v>
      </c>
      <c r="Q942" s="10">
        <f t="shared" si="130"/>
        <v>17.155555555555555</v>
      </c>
      <c r="R942" s="12">
        <f t="shared" si="131"/>
        <v>0.15555555555555556</v>
      </c>
      <c r="S942" s="13" t="str">
        <f t="shared" si="136"/>
        <v>Technology</v>
      </c>
      <c r="T942" s="13" t="str">
        <f t="shared" si="132"/>
        <v>Wearables</v>
      </c>
      <c r="U942" s="18" t="str">
        <f t="shared" si="133"/>
        <v>Aug</v>
      </c>
      <c r="V942" s="18" t="str">
        <f t="shared" si="134"/>
        <v>Jun</v>
      </c>
      <c r="W942" s="1">
        <f t="shared" si="137"/>
        <v>2015</v>
      </c>
      <c r="X942" s="1">
        <f t="shared" si="137"/>
        <v>2015</v>
      </c>
      <c r="Y942" s="1" t="str">
        <f t="shared" si="138"/>
        <v>5000 to 9999</v>
      </c>
    </row>
    <row r="943" spans="1:25" ht="40.5" x14ac:dyDescent="0.3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17">
        <f t="shared" si="135"/>
        <v>42775.888252314813</v>
      </c>
      <c r="L943" s="17">
        <f t="shared" si="135"/>
        <v>42745.888252314813</v>
      </c>
      <c r="M943" s="5" t="b">
        <v>0</v>
      </c>
      <c r="N943" s="5">
        <v>31</v>
      </c>
      <c r="O943" s="5" t="b">
        <v>0</v>
      </c>
      <c r="P943" s="5" t="s">
        <v>8273</v>
      </c>
      <c r="Q943" s="10">
        <f t="shared" si="130"/>
        <v>2.3220000000000001</v>
      </c>
      <c r="R943" s="12">
        <f t="shared" si="131"/>
        <v>6.2E-2</v>
      </c>
      <c r="S943" s="13" t="str">
        <f t="shared" si="136"/>
        <v>Technology</v>
      </c>
      <c r="T943" s="13" t="str">
        <f t="shared" si="132"/>
        <v>Wearables</v>
      </c>
      <c r="U943" s="18" t="str">
        <f t="shared" si="133"/>
        <v>Feb</v>
      </c>
      <c r="V943" s="18" t="str">
        <f t="shared" si="134"/>
        <v>Jan</v>
      </c>
      <c r="W943" s="1">
        <f t="shared" si="137"/>
        <v>2017</v>
      </c>
      <c r="X943" s="1">
        <f t="shared" si="137"/>
        <v>2017</v>
      </c>
      <c r="Y943" s="1" t="str">
        <f t="shared" si="138"/>
        <v>GREATER THAN 50000</v>
      </c>
    </row>
    <row r="944" spans="1:25" ht="60.75" x14ac:dyDescent="0.3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17">
        <f t="shared" si="135"/>
        <v>42418.634953703702</v>
      </c>
      <c r="L944" s="17">
        <f t="shared" si="135"/>
        <v>42382.634953703702</v>
      </c>
      <c r="M944" s="5" t="b">
        <v>0</v>
      </c>
      <c r="N944" s="5">
        <v>16</v>
      </c>
      <c r="O944" s="5" t="b">
        <v>0</v>
      </c>
      <c r="P944" s="5" t="s">
        <v>8273</v>
      </c>
      <c r="Q944" s="10">
        <f t="shared" si="130"/>
        <v>8.9066666666666663</v>
      </c>
      <c r="R944" s="12">
        <f t="shared" si="131"/>
        <v>0.21333333333333335</v>
      </c>
      <c r="S944" s="13" t="str">
        <f t="shared" si="136"/>
        <v>Technology</v>
      </c>
      <c r="T944" s="13" t="str">
        <f t="shared" si="132"/>
        <v>Wearables</v>
      </c>
      <c r="U944" s="18" t="str">
        <f t="shared" si="133"/>
        <v>Feb</v>
      </c>
      <c r="V944" s="18" t="str">
        <f t="shared" si="134"/>
        <v>Jan</v>
      </c>
      <c r="W944" s="1">
        <f t="shared" si="137"/>
        <v>2016</v>
      </c>
      <c r="X944" s="1">
        <f t="shared" si="137"/>
        <v>2016</v>
      </c>
      <c r="Y944" s="1" t="str">
        <f t="shared" si="138"/>
        <v>5000 to 9999</v>
      </c>
    </row>
    <row r="945" spans="1:25" ht="40.5" x14ac:dyDescent="0.3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17">
        <f t="shared" si="135"/>
        <v>42703.501215277771</v>
      </c>
      <c r="L945" s="17">
        <f t="shared" si="135"/>
        <v>42673.459548611114</v>
      </c>
      <c r="M945" s="5" t="b">
        <v>0</v>
      </c>
      <c r="N945" s="5">
        <v>12</v>
      </c>
      <c r="O945" s="5" t="b">
        <v>0</v>
      </c>
      <c r="P945" s="5" t="s">
        <v>8273</v>
      </c>
      <c r="Q945" s="10">
        <f t="shared" si="130"/>
        <v>9.6333333333333329</v>
      </c>
      <c r="R945" s="12">
        <f t="shared" si="131"/>
        <v>0.4</v>
      </c>
      <c r="S945" s="13" t="str">
        <f t="shared" si="136"/>
        <v>Technology</v>
      </c>
      <c r="T945" s="13" t="str">
        <f t="shared" si="132"/>
        <v>Wearables</v>
      </c>
      <c r="U945" s="18" t="str">
        <f t="shared" si="133"/>
        <v>Nov</v>
      </c>
      <c r="V945" s="18" t="str">
        <f t="shared" si="134"/>
        <v>Oct</v>
      </c>
      <c r="W945" s="1">
        <f t="shared" si="137"/>
        <v>2016</v>
      </c>
      <c r="X945" s="1">
        <f t="shared" si="137"/>
        <v>2016</v>
      </c>
      <c r="Y945" s="1" t="str">
        <f t="shared" si="138"/>
        <v>1000 to 4999</v>
      </c>
    </row>
    <row r="946" spans="1:25" ht="40.5" x14ac:dyDescent="0.3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17">
        <f t="shared" si="135"/>
        <v>42478.374999999993</v>
      </c>
      <c r="L946" s="17">
        <f t="shared" si="135"/>
        <v>42444.375578703701</v>
      </c>
      <c r="M946" s="5" t="b">
        <v>0</v>
      </c>
      <c r="N946" s="5">
        <v>96</v>
      </c>
      <c r="O946" s="5" t="b">
        <v>0</v>
      </c>
      <c r="P946" s="5" t="s">
        <v>8273</v>
      </c>
      <c r="Q946" s="10">
        <f t="shared" si="130"/>
        <v>13.326000000000001</v>
      </c>
      <c r="R946" s="12">
        <f t="shared" si="131"/>
        <v>0.192</v>
      </c>
      <c r="S946" s="13" t="str">
        <f t="shared" si="136"/>
        <v>Technology</v>
      </c>
      <c r="T946" s="13" t="str">
        <f t="shared" si="132"/>
        <v>Wearables</v>
      </c>
      <c r="U946" s="18" t="str">
        <f t="shared" si="133"/>
        <v>Apr</v>
      </c>
      <c r="V946" s="18" t="str">
        <f t="shared" si="134"/>
        <v>Mar</v>
      </c>
      <c r="W946" s="1">
        <f t="shared" si="137"/>
        <v>2016</v>
      </c>
      <c r="X946" s="1">
        <f t="shared" si="137"/>
        <v>2016</v>
      </c>
      <c r="Y946" s="1" t="str">
        <f t="shared" si="138"/>
        <v>GREATER THAN 50000</v>
      </c>
    </row>
    <row r="947" spans="1:25" ht="40.5" x14ac:dyDescent="0.3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17">
        <f t="shared" si="135"/>
        <v>42784.790972222218</v>
      </c>
      <c r="L947" s="17">
        <f t="shared" si="135"/>
        <v>42732.66465277777</v>
      </c>
      <c r="M947" s="5" t="b">
        <v>0</v>
      </c>
      <c r="N947" s="5">
        <v>16</v>
      </c>
      <c r="O947" s="5" t="b">
        <v>0</v>
      </c>
      <c r="P947" s="5" t="s">
        <v>8273</v>
      </c>
      <c r="Q947" s="10">
        <f t="shared" si="130"/>
        <v>2.484</v>
      </c>
      <c r="R947" s="12">
        <f t="shared" si="131"/>
        <v>1.6E-2</v>
      </c>
      <c r="S947" s="13" t="str">
        <f t="shared" si="136"/>
        <v>Technology</v>
      </c>
      <c r="T947" s="13" t="str">
        <f t="shared" si="132"/>
        <v>Wearables</v>
      </c>
      <c r="U947" s="18" t="str">
        <f t="shared" si="133"/>
        <v>Feb</v>
      </c>
      <c r="V947" s="18" t="str">
        <f t="shared" si="134"/>
        <v>Dec</v>
      </c>
      <c r="W947" s="1">
        <f t="shared" si="137"/>
        <v>2017</v>
      </c>
      <c r="X947" s="1">
        <f t="shared" si="137"/>
        <v>2016</v>
      </c>
      <c r="Y947" s="1" t="str">
        <f t="shared" si="138"/>
        <v>GREATER THAN 50000</v>
      </c>
    </row>
    <row r="948" spans="1:25" ht="40.5" x14ac:dyDescent="0.3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17">
        <f t="shared" si="135"/>
        <v>42622.542222222219</v>
      </c>
      <c r="L948" s="17">
        <f t="shared" si="135"/>
        <v>42592.542222222219</v>
      </c>
      <c r="M948" s="5" t="b">
        <v>0</v>
      </c>
      <c r="N948" s="5">
        <v>5</v>
      </c>
      <c r="O948" s="5" t="b">
        <v>0</v>
      </c>
      <c r="P948" s="5" t="s">
        <v>8273</v>
      </c>
      <c r="Q948" s="10">
        <f t="shared" si="130"/>
        <v>1.9066666666666667</v>
      </c>
      <c r="R948" s="12">
        <f t="shared" si="131"/>
        <v>3.3333333333333333E-2</v>
      </c>
      <c r="S948" s="13" t="str">
        <f t="shared" si="136"/>
        <v>Technology</v>
      </c>
      <c r="T948" s="13" t="str">
        <f t="shared" si="132"/>
        <v>Wearables</v>
      </c>
      <c r="U948" s="18" t="str">
        <f t="shared" si="133"/>
        <v>Sep</v>
      </c>
      <c r="V948" s="18" t="str">
        <f t="shared" si="134"/>
        <v>Aug</v>
      </c>
      <c r="W948" s="1">
        <f t="shared" si="137"/>
        <v>2016</v>
      </c>
      <c r="X948" s="1">
        <f t="shared" si="137"/>
        <v>2016</v>
      </c>
      <c r="Y948" s="1" t="str">
        <f t="shared" si="138"/>
        <v>15000 to 19999</v>
      </c>
    </row>
    <row r="949" spans="1:25" ht="40.5" x14ac:dyDescent="0.3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17">
        <f t="shared" si="135"/>
        <v>42551.57298611111</v>
      </c>
      <c r="L949" s="17">
        <f t="shared" si="135"/>
        <v>42491.57298611111</v>
      </c>
      <c r="M949" s="5" t="b">
        <v>0</v>
      </c>
      <c r="N949" s="5">
        <v>0</v>
      </c>
      <c r="O949" s="5" t="b">
        <v>0</v>
      </c>
      <c r="P949" s="5" t="s">
        <v>8273</v>
      </c>
      <c r="Q949" s="10">
        <f t="shared" si="130"/>
        <v>0</v>
      </c>
      <c r="R949" s="12">
        <f t="shared" si="131"/>
        <v>0</v>
      </c>
      <c r="S949" s="13" t="str">
        <f t="shared" si="136"/>
        <v>Technology</v>
      </c>
      <c r="T949" s="13" t="str">
        <f t="shared" si="132"/>
        <v>Wearables</v>
      </c>
      <c r="U949" s="18" t="str">
        <f t="shared" si="133"/>
        <v>Jun</v>
      </c>
      <c r="V949" s="18" t="str">
        <f t="shared" si="134"/>
        <v>May</v>
      </c>
      <c r="W949" s="1">
        <f t="shared" si="137"/>
        <v>2016</v>
      </c>
      <c r="X949" s="1">
        <f t="shared" si="137"/>
        <v>2016</v>
      </c>
      <c r="Y949" s="1" t="str">
        <f t="shared" si="138"/>
        <v>Less than 1000</v>
      </c>
    </row>
    <row r="950" spans="1:25" ht="40.5" x14ac:dyDescent="0.3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17">
        <f t="shared" si="135"/>
        <v>42441.619953703703</v>
      </c>
      <c r="L950" s="17">
        <f t="shared" si="135"/>
        <v>42411.619953703703</v>
      </c>
      <c r="M950" s="5" t="b">
        <v>0</v>
      </c>
      <c r="N950" s="5">
        <v>8</v>
      </c>
      <c r="O950" s="5" t="b">
        <v>0</v>
      </c>
      <c r="P950" s="5" t="s">
        <v>8273</v>
      </c>
      <c r="Q950" s="10">
        <f t="shared" si="130"/>
        <v>12</v>
      </c>
      <c r="R950" s="12">
        <f t="shared" si="131"/>
        <v>0.2</v>
      </c>
      <c r="S950" s="13" t="str">
        <f t="shared" si="136"/>
        <v>Technology</v>
      </c>
      <c r="T950" s="13" t="str">
        <f t="shared" si="132"/>
        <v>Wearables</v>
      </c>
      <c r="U950" s="18" t="str">
        <f t="shared" si="133"/>
        <v>Mar</v>
      </c>
      <c r="V950" s="18" t="str">
        <f t="shared" si="134"/>
        <v>Feb</v>
      </c>
      <c r="W950" s="1">
        <f t="shared" si="137"/>
        <v>2016</v>
      </c>
      <c r="X950" s="1">
        <f t="shared" si="137"/>
        <v>2016</v>
      </c>
      <c r="Y950" s="1" t="str">
        <f t="shared" si="138"/>
        <v>1000 to 4999</v>
      </c>
    </row>
    <row r="951" spans="1:25" ht="40.5" x14ac:dyDescent="0.3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17">
        <f t="shared" si="135"/>
        <v>42420.835370370369</v>
      </c>
      <c r="L951" s="17">
        <f t="shared" si="135"/>
        <v>42360.835370370369</v>
      </c>
      <c r="M951" s="5" t="b">
        <v>0</v>
      </c>
      <c r="N951" s="5">
        <v>7</v>
      </c>
      <c r="O951" s="5" t="b">
        <v>0</v>
      </c>
      <c r="P951" s="5" t="s">
        <v>8273</v>
      </c>
      <c r="Q951" s="10">
        <f t="shared" si="130"/>
        <v>1.365</v>
      </c>
      <c r="R951" s="12">
        <f t="shared" si="131"/>
        <v>3.5000000000000003E-2</v>
      </c>
      <c r="S951" s="13" t="str">
        <f t="shared" si="136"/>
        <v>Technology</v>
      </c>
      <c r="T951" s="13" t="str">
        <f t="shared" si="132"/>
        <v>Wearables</v>
      </c>
      <c r="U951" s="18" t="str">
        <f t="shared" si="133"/>
        <v>Feb</v>
      </c>
      <c r="V951" s="18" t="str">
        <f t="shared" si="134"/>
        <v>Dec</v>
      </c>
      <c r="W951" s="1">
        <f t="shared" si="137"/>
        <v>2016</v>
      </c>
      <c r="X951" s="1">
        <f t="shared" si="137"/>
        <v>2015</v>
      </c>
      <c r="Y951" s="1" t="str">
        <f t="shared" si="138"/>
        <v>20000 to 24999</v>
      </c>
    </row>
    <row r="952" spans="1:25" ht="40.5" x14ac:dyDescent="0.3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17">
        <f t="shared" si="135"/>
        <v>42386.54237268518</v>
      </c>
      <c r="L952" s="17">
        <f t="shared" si="135"/>
        <v>42356.54237268518</v>
      </c>
      <c r="M952" s="5" t="b">
        <v>0</v>
      </c>
      <c r="N952" s="5">
        <v>24</v>
      </c>
      <c r="O952" s="5" t="b">
        <v>0</v>
      </c>
      <c r="P952" s="5" t="s">
        <v>8273</v>
      </c>
      <c r="Q952" s="10">
        <f t="shared" si="130"/>
        <v>28.04</v>
      </c>
      <c r="R952" s="12">
        <f t="shared" si="131"/>
        <v>0.48</v>
      </c>
      <c r="S952" s="13" t="str">
        <f t="shared" si="136"/>
        <v>Technology</v>
      </c>
      <c r="T952" s="13" t="str">
        <f t="shared" si="132"/>
        <v>Wearables</v>
      </c>
      <c r="U952" s="18" t="str">
        <f t="shared" si="133"/>
        <v>Jan</v>
      </c>
      <c r="V952" s="18" t="str">
        <f t="shared" si="134"/>
        <v>Dec</v>
      </c>
      <c r="W952" s="1">
        <f t="shared" si="137"/>
        <v>2016</v>
      </c>
      <c r="X952" s="1">
        <f t="shared" si="137"/>
        <v>2015</v>
      </c>
      <c r="Y952" s="1" t="str">
        <f t="shared" si="138"/>
        <v>5000 to 9999</v>
      </c>
    </row>
    <row r="953" spans="1:25" x14ac:dyDescent="0.3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17">
        <f t="shared" si="135"/>
        <v>42525.445277777777</v>
      </c>
      <c r="L953" s="17">
        <f t="shared" si="135"/>
        <v>42480.445277777777</v>
      </c>
      <c r="M953" s="5" t="b">
        <v>0</v>
      </c>
      <c r="N953" s="5">
        <v>121</v>
      </c>
      <c r="O953" s="5" t="b">
        <v>0</v>
      </c>
      <c r="P953" s="5" t="s">
        <v>8273</v>
      </c>
      <c r="Q953" s="10">
        <f t="shared" si="130"/>
        <v>38.39</v>
      </c>
      <c r="R953" s="12">
        <f t="shared" si="131"/>
        <v>0.24199999999999999</v>
      </c>
      <c r="S953" s="13" t="str">
        <f t="shared" si="136"/>
        <v>Technology</v>
      </c>
      <c r="T953" s="13" t="str">
        <f t="shared" si="132"/>
        <v>Wearables</v>
      </c>
      <c r="U953" s="18" t="str">
        <f t="shared" si="133"/>
        <v>Jun</v>
      </c>
      <c r="V953" s="18" t="str">
        <f t="shared" si="134"/>
        <v>Apr</v>
      </c>
      <c r="W953" s="1">
        <f t="shared" si="137"/>
        <v>2016</v>
      </c>
      <c r="X953" s="1">
        <f t="shared" si="137"/>
        <v>2016</v>
      </c>
      <c r="Y953" s="1" t="str">
        <f t="shared" si="138"/>
        <v>GREATER THAN 50000</v>
      </c>
    </row>
    <row r="954" spans="1:25" ht="40.5" x14ac:dyDescent="0.3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17">
        <f t="shared" si="135"/>
        <v>42692.44689814814</v>
      </c>
      <c r="L954" s="17">
        <f t="shared" si="135"/>
        <v>42662.405231481483</v>
      </c>
      <c r="M954" s="5" t="b">
        <v>0</v>
      </c>
      <c r="N954" s="5">
        <v>196</v>
      </c>
      <c r="O954" s="5" t="b">
        <v>0</v>
      </c>
      <c r="P954" s="5" t="s">
        <v>8273</v>
      </c>
      <c r="Q954" s="10">
        <f t="shared" si="130"/>
        <v>39.942857142857143</v>
      </c>
      <c r="R954" s="12">
        <f t="shared" si="131"/>
        <v>0.4</v>
      </c>
      <c r="S954" s="13" t="str">
        <f t="shared" si="136"/>
        <v>Technology</v>
      </c>
      <c r="T954" s="13" t="str">
        <f t="shared" si="132"/>
        <v>Wearables</v>
      </c>
      <c r="U954" s="18" t="str">
        <f t="shared" si="133"/>
        <v>Nov</v>
      </c>
      <c r="V954" s="18" t="str">
        <f t="shared" si="134"/>
        <v>Oct</v>
      </c>
      <c r="W954" s="1">
        <f t="shared" si="137"/>
        <v>2016</v>
      </c>
      <c r="X954" s="1">
        <f t="shared" si="137"/>
        <v>2016</v>
      </c>
      <c r="Y954" s="1" t="str">
        <f t="shared" si="138"/>
        <v>45000 to 49999</v>
      </c>
    </row>
    <row r="955" spans="1:25" ht="40.5" x14ac:dyDescent="0.3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17">
        <f t="shared" si="135"/>
        <v>42028.956006944441</v>
      </c>
      <c r="L955" s="17">
        <f t="shared" si="135"/>
        <v>41998.956006944441</v>
      </c>
      <c r="M955" s="5" t="b">
        <v>0</v>
      </c>
      <c r="N955" s="5">
        <v>5</v>
      </c>
      <c r="O955" s="5" t="b">
        <v>0</v>
      </c>
      <c r="P955" s="5" t="s">
        <v>8273</v>
      </c>
      <c r="Q955" s="10">
        <f t="shared" si="130"/>
        <v>0.84</v>
      </c>
      <c r="R955" s="12">
        <f t="shared" si="131"/>
        <v>3.3333333333333333E-2</v>
      </c>
      <c r="S955" s="13" t="str">
        <f t="shared" si="136"/>
        <v>Technology</v>
      </c>
      <c r="T955" s="13" t="str">
        <f t="shared" si="132"/>
        <v>Wearables</v>
      </c>
      <c r="U955" s="18" t="str">
        <f t="shared" si="133"/>
        <v>Jan</v>
      </c>
      <c r="V955" s="18" t="str">
        <f t="shared" si="134"/>
        <v>Dec</v>
      </c>
      <c r="W955" s="1">
        <f t="shared" si="137"/>
        <v>2015</v>
      </c>
      <c r="X955" s="1">
        <f t="shared" si="137"/>
        <v>2014</v>
      </c>
      <c r="Y955" s="1" t="str">
        <f t="shared" si="138"/>
        <v>15000 to 19999</v>
      </c>
    </row>
    <row r="956" spans="1:25" ht="60.75" x14ac:dyDescent="0.3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17">
        <f t="shared" si="135"/>
        <v>42236.625451388885</v>
      </c>
      <c r="L956" s="17">
        <f t="shared" si="135"/>
        <v>42194.625451388885</v>
      </c>
      <c r="M956" s="5" t="b">
        <v>0</v>
      </c>
      <c r="N956" s="5">
        <v>73</v>
      </c>
      <c r="O956" s="5" t="b">
        <v>0</v>
      </c>
      <c r="P956" s="5" t="s">
        <v>8273</v>
      </c>
      <c r="Q956" s="10">
        <f t="shared" si="130"/>
        <v>43.406666666666666</v>
      </c>
      <c r="R956" s="12">
        <f t="shared" si="131"/>
        <v>0.48666666666666669</v>
      </c>
      <c r="S956" s="13" t="str">
        <f t="shared" si="136"/>
        <v>Technology</v>
      </c>
      <c r="T956" s="13" t="str">
        <f t="shared" si="132"/>
        <v>Wearables</v>
      </c>
      <c r="U956" s="18" t="str">
        <f t="shared" si="133"/>
        <v>Aug</v>
      </c>
      <c r="V956" s="18" t="str">
        <f t="shared" si="134"/>
        <v>Jul</v>
      </c>
      <c r="W956" s="1">
        <f t="shared" si="137"/>
        <v>2015</v>
      </c>
      <c r="X956" s="1">
        <f t="shared" si="137"/>
        <v>2015</v>
      </c>
      <c r="Y956" s="1" t="str">
        <f t="shared" si="138"/>
        <v>15000 to 19999</v>
      </c>
    </row>
    <row r="957" spans="1:25" ht="60.75" x14ac:dyDescent="0.3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17">
        <f t="shared" si="135"/>
        <v>42626.086805555555</v>
      </c>
      <c r="L957" s="17">
        <f t="shared" si="135"/>
        <v>42586.086805555555</v>
      </c>
      <c r="M957" s="5" t="b">
        <v>0</v>
      </c>
      <c r="N957" s="5">
        <v>93</v>
      </c>
      <c r="O957" s="5" t="b">
        <v>0</v>
      </c>
      <c r="P957" s="5" t="s">
        <v>8273</v>
      </c>
      <c r="Q957" s="10">
        <f t="shared" si="130"/>
        <v>5.6613333333333333</v>
      </c>
      <c r="R957" s="12">
        <f t="shared" si="131"/>
        <v>3.1E-2</v>
      </c>
      <c r="S957" s="13" t="str">
        <f t="shared" si="136"/>
        <v>Technology</v>
      </c>
      <c r="T957" s="13" t="str">
        <f t="shared" si="132"/>
        <v>Wearables</v>
      </c>
      <c r="U957" s="18" t="str">
        <f t="shared" si="133"/>
        <v>Sep</v>
      </c>
      <c r="V957" s="18" t="str">
        <f t="shared" si="134"/>
        <v>Aug</v>
      </c>
      <c r="W957" s="1">
        <f t="shared" si="137"/>
        <v>2016</v>
      </c>
      <c r="X957" s="1">
        <f t="shared" si="137"/>
        <v>2016</v>
      </c>
      <c r="Y957" s="1" t="str">
        <f t="shared" si="138"/>
        <v>GREATER THAN 50000</v>
      </c>
    </row>
    <row r="958" spans="1:25" ht="60.75" x14ac:dyDescent="0.3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17">
        <f t="shared" si="135"/>
        <v>42120.663877314808</v>
      </c>
      <c r="L958" s="17">
        <f t="shared" si="135"/>
        <v>42060.705543981479</v>
      </c>
      <c r="M958" s="5" t="b">
        <v>0</v>
      </c>
      <c r="N958" s="5">
        <v>17</v>
      </c>
      <c r="O958" s="5" t="b">
        <v>0</v>
      </c>
      <c r="P958" s="5" t="s">
        <v>8273</v>
      </c>
      <c r="Q958" s="10">
        <f t="shared" si="130"/>
        <v>1.722</v>
      </c>
      <c r="R958" s="12">
        <f t="shared" si="131"/>
        <v>3.4000000000000002E-2</v>
      </c>
      <c r="S958" s="13" t="str">
        <f t="shared" si="136"/>
        <v>Technology</v>
      </c>
      <c r="T958" s="13" t="str">
        <f t="shared" si="132"/>
        <v>Wearables</v>
      </c>
      <c r="U958" s="18" t="str">
        <f t="shared" si="133"/>
        <v>Apr</v>
      </c>
      <c r="V958" s="18" t="str">
        <f t="shared" si="134"/>
        <v>Feb</v>
      </c>
      <c r="W958" s="1">
        <f t="shared" si="137"/>
        <v>2015</v>
      </c>
      <c r="X958" s="1">
        <f t="shared" si="137"/>
        <v>2015</v>
      </c>
      <c r="Y958" s="1" t="str">
        <f t="shared" si="138"/>
        <v>GREATER THAN 50000</v>
      </c>
    </row>
    <row r="959" spans="1:25" ht="40.5" x14ac:dyDescent="0.3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17">
        <f t="shared" si="135"/>
        <v>42691.385798611103</v>
      </c>
      <c r="L959" s="17">
        <f t="shared" si="135"/>
        <v>42660.344131944446</v>
      </c>
      <c r="M959" s="5" t="b">
        <v>0</v>
      </c>
      <c r="N959" s="5">
        <v>7</v>
      </c>
      <c r="O959" s="5" t="b">
        <v>0</v>
      </c>
      <c r="P959" s="5" t="s">
        <v>8273</v>
      </c>
      <c r="Q959" s="10">
        <f t="shared" si="130"/>
        <v>1.9416666666666667</v>
      </c>
      <c r="R959" s="12">
        <f t="shared" si="131"/>
        <v>5.8333333333333334E-2</v>
      </c>
      <c r="S959" s="13" t="str">
        <f t="shared" si="136"/>
        <v>Technology</v>
      </c>
      <c r="T959" s="13" t="str">
        <f t="shared" si="132"/>
        <v>Wearables</v>
      </c>
      <c r="U959" s="18" t="str">
        <f t="shared" si="133"/>
        <v>Nov</v>
      </c>
      <c r="V959" s="18" t="str">
        <f t="shared" si="134"/>
        <v>Oct</v>
      </c>
      <c r="W959" s="1">
        <f t="shared" si="137"/>
        <v>2016</v>
      </c>
      <c r="X959" s="1">
        <f t="shared" si="137"/>
        <v>2016</v>
      </c>
      <c r="Y959" s="1" t="str">
        <f t="shared" si="138"/>
        <v>10000 to 14999</v>
      </c>
    </row>
    <row r="960" spans="1:25" ht="60.75" x14ac:dyDescent="0.3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17">
        <f t="shared" si="135"/>
        <v>42103.999305555553</v>
      </c>
      <c r="L960" s="17">
        <f t="shared" si="135"/>
        <v>42082.594479166662</v>
      </c>
      <c r="M960" s="5" t="b">
        <v>0</v>
      </c>
      <c r="N960" s="5">
        <v>17</v>
      </c>
      <c r="O960" s="5" t="b">
        <v>0</v>
      </c>
      <c r="P960" s="5" t="s">
        <v>8273</v>
      </c>
      <c r="Q960" s="10">
        <f t="shared" si="130"/>
        <v>11.328275684711329</v>
      </c>
      <c r="R960" s="12">
        <f t="shared" si="131"/>
        <v>0.21859328790021859</v>
      </c>
      <c r="S960" s="13" t="str">
        <f t="shared" si="136"/>
        <v>Technology</v>
      </c>
      <c r="T960" s="13" t="str">
        <f t="shared" si="132"/>
        <v>Wearables</v>
      </c>
      <c r="U960" s="18" t="str">
        <f t="shared" si="133"/>
        <v>Apr</v>
      </c>
      <c r="V960" s="18" t="str">
        <f t="shared" si="134"/>
        <v>Mar</v>
      </c>
      <c r="W960" s="1">
        <f t="shared" si="137"/>
        <v>2015</v>
      </c>
      <c r="X960" s="1">
        <f t="shared" si="137"/>
        <v>2015</v>
      </c>
      <c r="Y960" s="1" t="str">
        <f t="shared" si="138"/>
        <v>5000 to 9999</v>
      </c>
    </row>
    <row r="961" spans="1:25" ht="60.75" x14ac:dyDescent="0.3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17">
        <f t="shared" si="135"/>
        <v>42022.96603009259</v>
      </c>
      <c r="L961" s="17">
        <f t="shared" si="135"/>
        <v>41992.96603009259</v>
      </c>
      <c r="M961" s="5" t="b">
        <v>0</v>
      </c>
      <c r="N961" s="5">
        <v>171</v>
      </c>
      <c r="O961" s="5" t="b">
        <v>0</v>
      </c>
      <c r="P961" s="5" t="s">
        <v>8273</v>
      </c>
      <c r="Q961" s="10">
        <f t="shared" si="130"/>
        <v>38.86</v>
      </c>
      <c r="R961" s="12">
        <f t="shared" si="131"/>
        <v>0.34200000000000003</v>
      </c>
      <c r="S961" s="13" t="str">
        <f t="shared" si="136"/>
        <v>Technology</v>
      </c>
      <c r="T961" s="13" t="str">
        <f t="shared" si="132"/>
        <v>Wearables</v>
      </c>
      <c r="U961" s="18" t="str">
        <f t="shared" si="133"/>
        <v>Jan</v>
      </c>
      <c r="V961" s="18" t="str">
        <f t="shared" si="134"/>
        <v>Dec</v>
      </c>
      <c r="W961" s="1">
        <f t="shared" si="137"/>
        <v>2015</v>
      </c>
      <c r="X961" s="1">
        <f t="shared" si="137"/>
        <v>2014</v>
      </c>
      <c r="Y961" s="1" t="str">
        <f t="shared" si="138"/>
        <v>GREATER THAN 50000</v>
      </c>
    </row>
    <row r="962" spans="1:25" ht="40.5" x14ac:dyDescent="0.3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17">
        <f t="shared" si="135"/>
        <v>42808.376793981479</v>
      </c>
      <c r="L962" s="17">
        <f t="shared" si="135"/>
        <v>42766.41846064815</v>
      </c>
      <c r="M962" s="5" t="b">
        <v>0</v>
      </c>
      <c r="N962" s="5">
        <v>188</v>
      </c>
      <c r="O962" s="5" t="b">
        <v>0</v>
      </c>
      <c r="P962" s="5" t="s">
        <v>8273</v>
      </c>
      <c r="Q962" s="10">
        <f t="shared" ref="Q962:Q1025" si="139">100*E962/D962</f>
        <v>46.100628930817614</v>
      </c>
      <c r="R962" s="12">
        <f t="shared" ref="R962:R1025" si="140">100*N962/D962</f>
        <v>0.33782569631626236</v>
      </c>
      <c r="S962" s="13" t="str">
        <f t="shared" si="136"/>
        <v>Technology</v>
      </c>
      <c r="T962" s="13" t="str">
        <f t="shared" ref="T962:T1025" si="141">IF(ISNUMBER(SEARCH("television",P962)),"Video/Televison",IF(ISNUMBER(SEARCH("documentary",P962)),"Video/Documentary",IF(ISNUMBER(SEARCH("drama",P962)),"Video/Drama",IF(ISNUMBER(SEARCH("science",P962)),"Video/Science Fiction",IF(ISNUMBER(SEARCH("shorts",P962)),"Video/Shorts",IF(ISNUMBER(SEARCH("Trucks",P962)),"Food Trucks",IF(ISNUMBER(SEARCH("restaurants",P962)),"Restaurants",IF(ISNUMBER(SEARCH("small",P962)),"Small Batch",IF(ISNUMBER(SEARCH("mobile",P962)),"Mobile Games",IF(ISNUMBER(SEARCH("tabletop",P962)),"Tabletop Games",IF(ISNUMBER(SEARCH("video",P962)),"Video Games",IF(ISNUMBER(SEARCH("audio",P962)),"Audio",IF(ISNUMBER(SEARCH("classical",P962)),"Classical",IF(ISNUMBER(SEARCH("electric",P962)),"Electric Music",IF(ISNUMBER(SEARCH("faith",P962)),"Faith",IF(ISNUMBER(SEARCH("indie",P962)),"Indie Music",IF(ISNUMBER(SEARCH("jazz",P962)),"Jazz",IF(ISNUMBER(SEARCH("metal",P962)),"Metal",IF(ISNUMBER(SEARCH("pop",P962)),"Pop",IF(ISNUMBER(SEARCH("world",P962)),"World Music",IF(ISNUMBER(SEARCH("plays",P962)),"Plays",IF(ISNUMBER(SEARCH("spaces",P962)),"Spaces",IF(ISNUMBER(SEARCH("marker",P962)),"Markerpaces",IF(ISNUMBER(SEARCH("exploration",P962)),"Space Exploration",IF(ISNUMBER(SEARCH("wearables",P962)),"Wearables",IF(ISNUMBER(SEARCH("web",P962)),"Web",IF(ISNUMBER(SEARCH("hardware",P962)),"Hardware",IF(ISNUMBER(SEARCH("nature",P962)),"Nature",IF(ISNUMBER(SEARCH("people",P962)),"People",IF(ISNUMBER(SEARCH("photobooks",P962)),"Photobooks",IF(ISNUMBER(SEARCH("places",P962)),"Places",IF(ISNUMBER(SEARCH("nonfiction",P962)),"Nonfiction",IF(ISNUMBER(SEARCH("fiction",P962)),"fiction",IF(ISNUMBER(SEARCH("radio",P962)),"Radio &amp; Podcast",IF(ISNUMBER(SEARCH("translation",P962)),"Translation",IF(ISNUMBER(SEARCH("musical",P962)),"Musical",IF(ISNUMBER(SEARCH("rock",P962)),"Rock",IF(ISNUMBER(SEARCH("books",P962)),"Books",IF(ISNUMBER(SEARCH("music/electronic",P962)),"Electronic Music",IF(ISNUMBER(SEARCH("gadgets",P962)),"Gadgets"))))))))))))))))))))))))))))))))))))))))</f>
        <v>Wearables</v>
      </c>
      <c r="U962" s="18" t="str">
        <f t="shared" ref="U962:U1025" si="142">TEXT((I962/86400)+25569+(-5/24), "mmm")</f>
        <v>Mar</v>
      </c>
      <c r="V962" s="18" t="str">
        <f t="shared" ref="V962:V1025" si="143">TEXT((J962/86400)+25569+(-5/24), "mmm")</f>
        <v>Jan</v>
      </c>
      <c r="W962" s="1">
        <f t="shared" si="137"/>
        <v>2017</v>
      </c>
      <c r="X962" s="1">
        <f t="shared" si="137"/>
        <v>2017</v>
      </c>
      <c r="Y962" s="1" t="str">
        <f t="shared" si="138"/>
        <v>GREATER THAN 50000</v>
      </c>
    </row>
    <row r="963" spans="1:25" ht="40.5" x14ac:dyDescent="0.3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17">
        <f t="shared" ref="K963:L1026" si="144">(I963/86400)+25569+(-5/24)</f>
        <v>42786.583333333336</v>
      </c>
      <c r="L963" s="17">
        <f t="shared" si="144"/>
        <v>42740.485358796293</v>
      </c>
      <c r="M963" s="5" t="b">
        <v>0</v>
      </c>
      <c r="N963" s="5">
        <v>110</v>
      </c>
      <c r="O963" s="5" t="b">
        <v>0</v>
      </c>
      <c r="P963" s="5" t="s">
        <v>8273</v>
      </c>
      <c r="Q963" s="10">
        <f t="shared" si="139"/>
        <v>42.188421052631575</v>
      </c>
      <c r="R963" s="12">
        <f t="shared" si="140"/>
        <v>0.11578947368421053</v>
      </c>
      <c r="S963" s="13" t="str">
        <f t="shared" ref="S963:S1026" si="145">IF(ISNUMBER(SEARCH("film",P963)),"Film",IF(ISNUMBER(SEARCH("theater",P963)),"Theater",IF(ISNUMBER(SEARCH("music",P963)),"Music",IF(ISNUMBER(SEARCH("technology",P963)),"Technology",IF(ISNUMBER(SEARCH("journalism",P963)),"Journalism",IF(ISNUMBER(SEARCH("games",P963)),"Games",IF(ISNUMBER(SEARCH("food",P963)),"Food",IF(ISNUMBER(SEARCH("photography",P963)),"Photography",IF(ISNUMBER(SEARCH("publishing",P963)),"Publishing")))))))))</f>
        <v>Technology</v>
      </c>
      <c r="T963" s="13" t="str">
        <f t="shared" si="141"/>
        <v>Wearables</v>
      </c>
      <c r="U963" s="18" t="str">
        <f t="shared" si="142"/>
        <v>Feb</v>
      </c>
      <c r="V963" s="18" t="str">
        <f t="shared" si="143"/>
        <v>Jan</v>
      </c>
      <c r="W963" s="1">
        <f t="shared" ref="W963:X1026" si="146">YEAR(K963)</f>
        <v>2017</v>
      </c>
      <c r="X963" s="1">
        <f t="shared" si="146"/>
        <v>2017</v>
      </c>
      <c r="Y963" s="1" t="str">
        <f t="shared" ref="Y963:Y1026" si="147">IF(D963&lt;1000,"Less than 1000", IF(AND(D963&gt;=1000,D963&lt;5000),"1000 to 4999",IF(AND(D963&gt;=5000,D963&lt;10000),"5000 to 9999",IF(AND(D963&gt;=10000,D963&lt;15000),"10000 to 14999",IF(AND(D963&gt;=15000,D963&lt;20000),"15000 to 19999",IF(AND(D963&gt;=20000,D963&lt;25000),"20000 to 24999",IF(AND(D963&gt;=25000,D963&lt;30000),"25000 to 29999",IF(AND(D963&gt;=30000,D963&lt;35000),"30000 to 34999",IF(AND(D963&gt;=35000,D963&lt;40000),"35000 to 39999",IF(AND(D963&gt;=40000,D963&lt;45000),"40000 to 44999",IF(AND(D963&gt;=45000,D963&lt;50000),"45000 to 49999",IF(D963&gt;=50000,"GREATER THAN 50000"))))))))))))</f>
        <v>GREATER THAN 50000</v>
      </c>
    </row>
    <row r="964" spans="1:25" ht="40.5" x14ac:dyDescent="0.3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17">
        <f t="shared" si="144"/>
        <v>42411.504085648143</v>
      </c>
      <c r="L964" s="17">
        <f t="shared" si="144"/>
        <v>42373.504085648143</v>
      </c>
      <c r="M964" s="5" t="b">
        <v>0</v>
      </c>
      <c r="N964" s="5">
        <v>37</v>
      </c>
      <c r="O964" s="5" t="b">
        <v>0</v>
      </c>
      <c r="P964" s="5" t="s">
        <v>8273</v>
      </c>
      <c r="Q964" s="10">
        <f t="shared" si="139"/>
        <v>28.48</v>
      </c>
      <c r="R964" s="12">
        <f t="shared" si="140"/>
        <v>1.48</v>
      </c>
      <c r="S964" s="13" t="str">
        <f t="shared" si="145"/>
        <v>Technology</v>
      </c>
      <c r="T964" s="13" t="str">
        <f t="shared" si="141"/>
        <v>Wearables</v>
      </c>
      <c r="U964" s="18" t="str">
        <f t="shared" si="142"/>
        <v>Feb</v>
      </c>
      <c r="V964" s="18" t="str">
        <f t="shared" si="143"/>
        <v>Jan</v>
      </c>
      <c r="W964" s="1">
        <f t="shared" si="146"/>
        <v>2016</v>
      </c>
      <c r="X964" s="1">
        <f t="shared" si="146"/>
        <v>2016</v>
      </c>
      <c r="Y964" s="1" t="str">
        <f t="shared" si="147"/>
        <v>1000 to 4999</v>
      </c>
    </row>
    <row r="965" spans="1:25" ht="40.5" x14ac:dyDescent="0.3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17">
        <f t="shared" si="144"/>
        <v>42660.427303240744</v>
      </c>
      <c r="L965" s="17">
        <f t="shared" si="144"/>
        <v>42625.427303240744</v>
      </c>
      <c r="M965" s="5" t="b">
        <v>0</v>
      </c>
      <c r="N965" s="5">
        <v>9</v>
      </c>
      <c r="O965" s="5" t="b">
        <v>0</v>
      </c>
      <c r="P965" s="5" t="s">
        <v>8273</v>
      </c>
      <c r="Q965" s="10">
        <f t="shared" si="139"/>
        <v>1.0771428571428572</v>
      </c>
      <c r="R965" s="12">
        <f t="shared" si="140"/>
        <v>2.5714285714285714E-2</v>
      </c>
      <c r="S965" s="13" t="str">
        <f t="shared" si="145"/>
        <v>Technology</v>
      </c>
      <c r="T965" s="13" t="str">
        <f t="shared" si="141"/>
        <v>Wearables</v>
      </c>
      <c r="U965" s="18" t="str">
        <f t="shared" si="142"/>
        <v>Oct</v>
      </c>
      <c r="V965" s="18" t="str">
        <f t="shared" si="143"/>
        <v>Sep</v>
      </c>
      <c r="W965" s="1">
        <f t="shared" si="146"/>
        <v>2016</v>
      </c>
      <c r="X965" s="1">
        <f t="shared" si="146"/>
        <v>2016</v>
      </c>
      <c r="Y965" s="1" t="str">
        <f t="shared" si="147"/>
        <v>35000 to 39999</v>
      </c>
    </row>
    <row r="966" spans="1:25" ht="40.5" x14ac:dyDescent="0.3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17">
        <f t="shared" si="144"/>
        <v>42248.420358796291</v>
      </c>
      <c r="L966" s="17">
        <f t="shared" si="144"/>
        <v>42208.420358796291</v>
      </c>
      <c r="M966" s="5" t="b">
        <v>0</v>
      </c>
      <c r="N966" s="5">
        <v>29</v>
      </c>
      <c r="O966" s="5" t="b">
        <v>0</v>
      </c>
      <c r="P966" s="5" t="s">
        <v>8273</v>
      </c>
      <c r="Q966" s="10">
        <f t="shared" si="139"/>
        <v>0.79909090909090907</v>
      </c>
      <c r="R966" s="12">
        <f t="shared" si="140"/>
        <v>2.6363636363636363E-2</v>
      </c>
      <c r="S966" s="13" t="str">
        <f t="shared" si="145"/>
        <v>Technology</v>
      </c>
      <c r="T966" s="13" t="str">
        <f t="shared" si="141"/>
        <v>Wearables</v>
      </c>
      <c r="U966" s="18" t="str">
        <f t="shared" si="142"/>
        <v>Sep</v>
      </c>
      <c r="V966" s="18" t="str">
        <f t="shared" si="143"/>
        <v>Jul</v>
      </c>
      <c r="W966" s="1">
        <f t="shared" si="146"/>
        <v>2015</v>
      </c>
      <c r="X966" s="1">
        <f t="shared" si="146"/>
        <v>2015</v>
      </c>
      <c r="Y966" s="1" t="str">
        <f t="shared" si="147"/>
        <v>GREATER THAN 50000</v>
      </c>
    </row>
    <row r="967" spans="1:25" ht="60.75" x14ac:dyDescent="0.3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17">
        <f t="shared" si="144"/>
        <v>42668.957638888889</v>
      </c>
      <c r="L967" s="17">
        <f t="shared" si="144"/>
        <v>42636.808402777773</v>
      </c>
      <c r="M967" s="5" t="b">
        <v>0</v>
      </c>
      <c r="N967" s="5">
        <v>6</v>
      </c>
      <c r="O967" s="5" t="b">
        <v>0</v>
      </c>
      <c r="P967" s="5" t="s">
        <v>8273</v>
      </c>
      <c r="Q967" s="10">
        <f t="shared" si="139"/>
        <v>1.1919999999999999</v>
      </c>
      <c r="R967" s="12">
        <f t="shared" si="140"/>
        <v>2.4E-2</v>
      </c>
      <c r="S967" s="13" t="str">
        <f t="shared" si="145"/>
        <v>Technology</v>
      </c>
      <c r="T967" s="13" t="str">
        <f t="shared" si="141"/>
        <v>Wearables</v>
      </c>
      <c r="U967" s="18" t="str">
        <f t="shared" si="142"/>
        <v>Oct</v>
      </c>
      <c r="V967" s="18" t="str">
        <f t="shared" si="143"/>
        <v>Sep</v>
      </c>
      <c r="W967" s="1">
        <f t="shared" si="146"/>
        <v>2016</v>
      </c>
      <c r="X967" s="1">
        <f t="shared" si="146"/>
        <v>2016</v>
      </c>
      <c r="Y967" s="1" t="str">
        <f t="shared" si="147"/>
        <v>25000 to 29999</v>
      </c>
    </row>
    <row r="968" spans="1:25" ht="40.5" x14ac:dyDescent="0.3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17">
        <f t="shared" si="144"/>
        <v>42649.427453703705</v>
      </c>
      <c r="L968" s="17">
        <f t="shared" si="144"/>
        <v>42619.427453703705</v>
      </c>
      <c r="M968" s="5" t="b">
        <v>0</v>
      </c>
      <c r="N968" s="5">
        <v>30</v>
      </c>
      <c r="O968" s="5" t="b">
        <v>0</v>
      </c>
      <c r="P968" s="5" t="s">
        <v>8273</v>
      </c>
      <c r="Q968" s="10">
        <f t="shared" si="139"/>
        <v>14.8</v>
      </c>
      <c r="R968" s="12">
        <f t="shared" si="140"/>
        <v>0.25</v>
      </c>
      <c r="S968" s="13" t="str">
        <f t="shared" si="145"/>
        <v>Technology</v>
      </c>
      <c r="T968" s="13" t="str">
        <f t="shared" si="141"/>
        <v>Wearables</v>
      </c>
      <c r="U968" s="18" t="str">
        <f t="shared" si="142"/>
        <v>Oct</v>
      </c>
      <c r="V968" s="18" t="str">
        <f t="shared" si="143"/>
        <v>Sep</v>
      </c>
      <c r="W968" s="1">
        <f t="shared" si="146"/>
        <v>2016</v>
      </c>
      <c r="X968" s="1">
        <f t="shared" si="146"/>
        <v>2016</v>
      </c>
      <c r="Y968" s="1" t="str">
        <f t="shared" si="147"/>
        <v>10000 to 14999</v>
      </c>
    </row>
    <row r="969" spans="1:25" ht="40.5" x14ac:dyDescent="0.3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17">
        <f t="shared" si="144"/>
        <v>42482.004328703704</v>
      </c>
      <c r="L969" s="17">
        <f t="shared" si="144"/>
        <v>42422.045995370368</v>
      </c>
      <c r="M969" s="5" t="b">
        <v>0</v>
      </c>
      <c r="N969" s="5">
        <v>81</v>
      </c>
      <c r="O969" s="5" t="b">
        <v>0</v>
      </c>
      <c r="P969" s="5" t="s">
        <v>8273</v>
      </c>
      <c r="Q969" s="10">
        <f t="shared" si="139"/>
        <v>17.809999999999999</v>
      </c>
      <c r="R969" s="12">
        <f t="shared" si="140"/>
        <v>0.40500000000000003</v>
      </c>
      <c r="S969" s="13" t="str">
        <f t="shared" si="145"/>
        <v>Technology</v>
      </c>
      <c r="T969" s="13" t="str">
        <f t="shared" si="141"/>
        <v>Wearables</v>
      </c>
      <c r="U969" s="18" t="str">
        <f t="shared" si="142"/>
        <v>Apr</v>
      </c>
      <c r="V969" s="18" t="str">
        <f t="shared" si="143"/>
        <v>Feb</v>
      </c>
      <c r="W969" s="1">
        <f t="shared" si="146"/>
        <v>2016</v>
      </c>
      <c r="X969" s="1">
        <f t="shared" si="146"/>
        <v>2016</v>
      </c>
      <c r="Y969" s="1" t="str">
        <f t="shared" si="147"/>
        <v>20000 to 24999</v>
      </c>
    </row>
    <row r="970" spans="1:25" ht="60.75" x14ac:dyDescent="0.3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17">
        <f t="shared" si="144"/>
        <v>41866.639282407406</v>
      </c>
      <c r="L970" s="17">
        <f t="shared" si="144"/>
        <v>41836.639282407406</v>
      </c>
      <c r="M970" s="5" t="b">
        <v>0</v>
      </c>
      <c r="N970" s="5">
        <v>4</v>
      </c>
      <c r="O970" s="5" t="b">
        <v>0</v>
      </c>
      <c r="P970" s="5" t="s">
        <v>8273</v>
      </c>
      <c r="Q970" s="10">
        <f t="shared" si="139"/>
        <v>1.325</v>
      </c>
      <c r="R970" s="12">
        <f t="shared" si="140"/>
        <v>0.05</v>
      </c>
      <c r="S970" s="13" t="str">
        <f t="shared" si="145"/>
        <v>Technology</v>
      </c>
      <c r="T970" s="13" t="str">
        <f t="shared" si="141"/>
        <v>Wearables</v>
      </c>
      <c r="U970" s="18" t="str">
        <f t="shared" si="142"/>
        <v>Aug</v>
      </c>
      <c r="V970" s="18" t="str">
        <f t="shared" si="143"/>
        <v>Jul</v>
      </c>
      <c r="W970" s="1">
        <f t="shared" si="146"/>
        <v>2014</v>
      </c>
      <c r="X970" s="1">
        <f t="shared" si="146"/>
        <v>2014</v>
      </c>
      <c r="Y970" s="1" t="str">
        <f t="shared" si="147"/>
        <v>5000 to 9999</v>
      </c>
    </row>
    <row r="971" spans="1:25" ht="40.5" x14ac:dyDescent="0.3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17">
        <f t="shared" si="144"/>
        <v>42775.094988425924</v>
      </c>
      <c r="L971" s="17">
        <f t="shared" si="144"/>
        <v>42742.094988425924</v>
      </c>
      <c r="M971" s="5" t="b">
        <v>0</v>
      </c>
      <c r="N971" s="5">
        <v>11</v>
      </c>
      <c r="O971" s="5" t="b">
        <v>0</v>
      </c>
      <c r="P971" s="5" t="s">
        <v>8273</v>
      </c>
      <c r="Q971" s="10">
        <f t="shared" si="139"/>
        <v>46.666666666666664</v>
      </c>
      <c r="R971" s="12">
        <f t="shared" si="140"/>
        <v>3.6666666666666667E-2</v>
      </c>
      <c r="S971" s="13" t="str">
        <f t="shared" si="145"/>
        <v>Technology</v>
      </c>
      <c r="T971" s="13" t="str">
        <f t="shared" si="141"/>
        <v>Wearables</v>
      </c>
      <c r="U971" s="18" t="str">
        <f t="shared" si="142"/>
        <v>Feb</v>
      </c>
      <c r="V971" s="18" t="str">
        <f t="shared" si="143"/>
        <v>Jan</v>
      </c>
      <c r="W971" s="1">
        <f t="shared" si="146"/>
        <v>2017</v>
      </c>
      <c r="X971" s="1">
        <f t="shared" si="146"/>
        <v>2017</v>
      </c>
      <c r="Y971" s="1" t="str">
        <f t="shared" si="147"/>
        <v>30000 to 34999</v>
      </c>
    </row>
    <row r="972" spans="1:25" ht="60.75" x14ac:dyDescent="0.3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17">
        <f t="shared" si="144"/>
        <v>42757.999305555553</v>
      </c>
      <c r="L972" s="17">
        <f t="shared" si="144"/>
        <v>42721.012187499997</v>
      </c>
      <c r="M972" s="5" t="b">
        <v>0</v>
      </c>
      <c r="N972" s="5">
        <v>14</v>
      </c>
      <c r="O972" s="5" t="b">
        <v>0</v>
      </c>
      <c r="P972" s="5" t="s">
        <v>8273</v>
      </c>
      <c r="Q972" s="10">
        <f t="shared" si="139"/>
        <v>45.92</v>
      </c>
      <c r="R972" s="12">
        <f t="shared" si="140"/>
        <v>0.28000000000000003</v>
      </c>
      <c r="S972" s="13" t="str">
        <f t="shared" si="145"/>
        <v>Technology</v>
      </c>
      <c r="T972" s="13" t="str">
        <f t="shared" si="141"/>
        <v>Wearables</v>
      </c>
      <c r="U972" s="18" t="str">
        <f t="shared" si="142"/>
        <v>Jan</v>
      </c>
      <c r="V972" s="18" t="str">
        <f t="shared" si="143"/>
        <v>Dec</v>
      </c>
      <c r="W972" s="1">
        <f t="shared" si="146"/>
        <v>2017</v>
      </c>
      <c r="X972" s="1">
        <f t="shared" si="146"/>
        <v>2016</v>
      </c>
      <c r="Y972" s="1" t="str">
        <f t="shared" si="147"/>
        <v>5000 to 9999</v>
      </c>
    </row>
    <row r="973" spans="1:25" ht="40.5" x14ac:dyDescent="0.3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17">
        <f t="shared" si="144"/>
        <v>42156.500694444439</v>
      </c>
      <c r="L973" s="17">
        <f t="shared" si="144"/>
        <v>42111.500694444439</v>
      </c>
      <c r="M973" s="5" t="b">
        <v>0</v>
      </c>
      <c r="N973" s="5">
        <v>5</v>
      </c>
      <c r="O973" s="5" t="b">
        <v>0</v>
      </c>
      <c r="P973" s="5" t="s">
        <v>8273</v>
      </c>
      <c r="Q973" s="10">
        <f t="shared" si="139"/>
        <v>0.22600000000000001</v>
      </c>
      <c r="R973" s="12">
        <f t="shared" si="140"/>
        <v>5.0000000000000001E-3</v>
      </c>
      <c r="S973" s="13" t="str">
        <f t="shared" si="145"/>
        <v>Technology</v>
      </c>
      <c r="T973" s="13" t="str">
        <f t="shared" si="141"/>
        <v>Wearables</v>
      </c>
      <c r="U973" s="18" t="str">
        <f t="shared" si="142"/>
        <v>Jun</v>
      </c>
      <c r="V973" s="18" t="str">
        <f t="shared" si="143"/>
        <v>Apr</v>
      </c>
      <c r="W973" s="1">
        <f t="shared" si="146"/>
        <v>2015</v>
      </c>
      <c r="X973" s="1">
        <f t="shared" si="146"/>
        <v>2015</v>
      </c>
      <c r="Y973" s="1" t="str">
        <f t="shared" si="147"/>
        <v>GREATER THAN 50000</v>
      </c>
    </row>
    <row r="974" spans="1:25" ht="60.75" x14ac:dyDescent="0.3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17">
        <f t="shared" si="144"/>
        <v>41886.082638888889</v>
      </c>
      <c r="L974" s="17">
        <f t="shared" si="144"/>
        <v>41856.657384259255</v>
      </c>
      <c r="M974" s="5" t="b">
        <v>0</v>
      </c>
      <c r="N974" s="5">
        <v>45</v>
      </c>
      <c r="O974" s="5" t="b">
        <v>0</v>
      </c>
      <c r="P974" s="5" t="s">
        <v>8273</v>
      </c>
      <c r="Q974" s="10">
        <f t="shared" si="139"/>
        <v>34.625</v>
      </c>
      <c r="R974" s="12">
        <f t="shared" si="140"/>
        <v>0.22500000000000001</v>
      </c>
      <c r="S974" s="13" t="str">
        <f t="shared" si="145"/>
        <v>Technology</v>
      </c>
      <c r="T974" s="13" t="str">
        <f t="shared" si="141"/>
        <v>Wearables</v>
      </c>
      <c r="U974" s="18" t="str">
        <f t="shared" si="142"/>
        <v>Sep</v>
      </c>
      <c r="V974" s="18" t="str">
        <f t="shared" si="143"/>
        <v>Aug</v>
      </c>
      <c r="W974" s="1">
        <f t="shared" si="146"/>
        <v>2014</v>
      </c>
      <c r="X974" s="1">
        <f t="shared" si="146"/>
        <v>2014</v>
      </c>
      <c r="Y974" s="1" t="str">
        <f t="shared" si="147"/>
        <v>20000 to 24999</v>
      </c>
    </row>
    <row r="975" spans="1:25" ht="40.5" x14ac:dyDescent="0.3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17">
        <f t="shared" si="144"/>
        <v>42316.848298611112</v>
      </c>
      <c r="L975" s="17">
        <f t="shared" si="144"/>
        <v>42256.806631944441</v>
      </c>
      <c r="M975" s="5" t="b">
        <v>0</v>
      </c>
      <c r="N975" s="5">
        <v>8</v>
      </c>
      <c r="O975" s="5" t="b">
        <v>0</v>
      </c>
      <c r="P975" s="5" t="s">
        <v>8273</v>
      </c>
      <c r="Q975" s="10">
        <f t="shared" si="139"/>
        <v>2.0550000000000002</v>
      </c>
      <c r="R975" s="12">
        <f t="shared" si="140"/>
        <v>0.04</v>
      </c>
      <c r="S975" s="13" t="str">
        <f t="shared" si="145"/>
        <v>Technology</v>
      </c>
      <c r="T975" s="13" t="str">
        <f t="shared" si="141"/>
        <v>Wearables</v>
      </c>
      <c r="U975" s="18" t="str">
        <f t="shared" si="142"/>
        <v>Nov</v>
      </c>
      <c r="V975" s="18" t="str">
        <f t="shared" si="143"/>
        <v>Sep</v>
      </c>
      <c r="W975" s="1">
        <f t="shared" si="146"/>
        <v>2015</v>
      </c>
      <c r="X975" s="1">
        <f t="shared" si="146"/>
        <v>2015</v>
      </c>
      <c r="Y975" s="1" t="str">
        <f t="shared" si="147"/>
        <v>20000 to 24999</v>
      </c>
    </row>
    <row r="976" spans="1:25" ht="40.5" x14ac:dyDescent="0.3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17">
        <f t="shared" si="144"/>
        <v>42454.499490740738</v>
      </c>
      <c r="L976" s="17">
        <f t="shared" si="144"/>
        <v>42424.541157407402</v>
      </c>
      <c r="M976" s="5" t="b">
        <v>0</v>
      </c>
      <c r="N976" s="5">
        <v>3</v>
      </c>
      <c r="O976" s="5" t="b">
        <v>0</v>
      </c>
      <c r="P976" s="5" t="s">
        <v>8273</v>
      </c>
      <c r="Q976" s="10">
        <f t="shared" si="139"/>
        <v>0.56000000000000005</v>
      </c>
      <c r="R976" s="12">
        <f t="shared" si="140"/>
        <v>6.0000000000000001E-3</v>
      </c>
      <c r="S976" s="13" t="str">
        <f t="shared" si="145"/>
        <v>Technology</v>
      </c>
      <c r="T976" s="13" t="str">
        <f t="shared" si="141"/>
        <v>Wearables</v>
      </c>
      <c r="U976" s="18" t="str">
        <f t="shared" si="142"/>
        <v>Mar</v>
      </c>
      <c r="V976" s="18" t="str">
        <f t="shared" si="143"/>
        <v>Feb</v>
      </c>
      <c r="W976" s="1">
        <f t="shared" si="146"/>
        <v>2016</v>
      </c>
      <c r="X976" s="1">
        <f t="shared" si="146"/>
        <v>2016</v>
      </c>
      <c r="Y976" s="1" t="str">
        <f t="shared" si="147"/>
        <v>GREATER THAN 50000</v>
      </c>
    </row>
    <row r="977" spans="1:25" ht="60.75" x14ac:dyDescent="0.3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17">
        <f t="shared" si="144"/>
        <v>42549.488252314812</v>
      </c>
      <c r="L977" s="17">
        <f t="shared" si="144"/>
        <v>42489.488252314812</v>
      </c>
      <c r="M977" s="5" t="b">
        <v>0</v>
      </c>
      <c r="N977" s="5">
        <v>24</v>
      </c>
      <c r="O977" s="5" t="b">
        <v>0</v>
      </c>
      <c r="P977" s="5" t="s">
        <v>8273</v>
      </c>
      <c r="Q977" s="10">
        <f t="shared" si="139"/>
        <v>2.6070000000000002</v>
      </c>
      <c r="R977" s="12">
        <f t="shared" si="140"/>
        <v>2.4E-2</v>
      </c>
      <c r="S977" s="13" t="str">
        <f t="shared" si="145"/>
        <v>Technology</v>
      </c>
      <c r="T977" s="13" t="str">
        <f t="shared" si="141"/>
        <v>Wearables</v>
      </c>
      <c r="U977" s="18" t="str">
        <f t="shared" si="142"/>
        <v>Jun</v>
      </c>
      <c r="V977" s="18" t="str">
        <f t="shared" si="143"/>
        <v>Apr</v>
      </c>
      <c r="W977" s="1">
        <f t="shared" si="146"/>
        <v>2016</v>
      </c>
      <c r="X977" s="1">
        <f t="shared" si="146"/>
        <v>2016</v>
      </c>
      <c r="Y977" s="1" t="str">
        <f t="shared" si="147"/>
        <v>GREATER THAN 50000</v>
      </c>
    </row>
    <row r="978" spans="1:25" ht="40.5" x14ac:dyDescent="0.3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17">
        <f t="shared" si="144"/>
        <v>42229.850659722222</v>
      </c>
      <c r="L978" s="17">
        <f t="shared" si="144"/>
        <v>42184.850659722222</v>
      </c>
      <c r="M978" s="5" t="b">
        <v>0</v>
      </c>
      <c r="N978" s="5">
        <v>18</v>
      </c>
      <c r="O978" s="5" t="b">
        <v>0</v>
      </c>
      <c r="P978" s="5" t="s">
        <v>8273</v>
      </c>
      <c r="Q978" s="10">
        <f t="shared" si="139"/>
        <v>1.9259999999999999</v>
      </c>
      <c r="R978" s="12">
        <f t="shared" si="140"/>
        <v>1.2E-2</v>
      </c>
      <c r="S978" s="13" t="str">
        <f t="shared" si="145"/>
        <v>Technology</v>
      </c>
      <c r="T978" s="13" t="str">
        <f t="shared" si="141"/>
        <v>Wearables</v>
      </c>
      <c r="U978" s="18" t="str">
        <f t="shared" si="142"/>
        <v>Aug</v>
      </c>
      <c r="V978" s="18" t="str">
        <f t="shared" si="143"/>
        <v>Jun</v>
      </c>
      <c r="W978" s="1">
        <f t="shared" si="146"/>
        <v>2015</v>
      </c>
      <c r="X978" s="1">
        <f t="shared" si="146"/>
        <v>2015</v>
      </c>
      <c r="Y978" s="1" t="str">
        <f t="shared" si="147"/>
        <v>GREATER THAN 50000</v>
      </c>
    </row>
    <row r="979" spans="1:25" ht="60.75" x14ac:dyDescent="0.3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17">
        <f t="shared" si="144"/>
        <v>42421.733761574076</v>
      </c>
      <c r="L979" s="17">
        <f t="shared" si="144"/>
        <v>42391.733761574076</v>
      </c>
      <c r="M979" s="5" t="b">
        <v>0</v>
      </c>
      <c r="N979" s="5">
        <v>12</v>
      </c>
      <c r="O979" s="5" t="b">
        <v>0</v>
      </c>
      <c r="P979" s="5" t="s">
        <v>8273</v>
      </c>
      <c r="Q979" s="10">
        <f t="shared" si="139"/>
        <v>33.666666666666664</v>
      </c>
      <c r="R979" s="12">
        <f t="shared" si="140"/>
        <v>0.44444444444444442</v>
      </c>
      <c r="S979" s="13" t="str">
        <f t="shared" si="145"/>
        <v>Technology</v>
      </c>
      <c r="T979" s="13" t="str">
        <f t="shared" si="141"/>
        <v>Wearables</v>
      </c>
      <c r="U979" s="18" t="str">
        <f t="shared" si="142"/>
        <v>Feb</v>
      </c>
      <c r="V979" s="18" t="str">
        <f t="shared" si="143"/>
        <v>Jan</v>
      </c>
      <c r="W979" s="1">
        <f t="shared" si="146"/>
        <v>2016</v>
      </c>
      <c r="X979" s="1">
        <f t="shared" si="146"/>
        <v>2016</v>
      </c>
      <c r="Y979" s="1" t="str">
        <f t="shared" si="147"/>
        <v>1000 to 4999</v>
      </c>
    </row>
    <row r="980" spans="1:25" ht="40.5" x14ac:dyDescent="0.3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17">
        <f t="shared" si="144"/>
        <v>42425.100706018515</v>
      </c>
      <c r="L980" s="17">
        <f t="shared" si="144"/>
        <v>42395.100706018515</v>
      </c>
      <c r="M980" s="5" t="b">
        <v>0</v>
      </c>
      <c r="N980" s="5">
        <v>123</v>
      </c>
      <c r="O980" s="5" t="b">
        <v>0</v>
      </c>
      <c r="P980" s="5" t="s">
        <v>8273</v>
      </c>
      <c r="Q980" s="10">
        <f t="shared" si="139"/>
        <v>56.263267182990241</v>
      </c>
      <c r="R980" s="12">
        <f t="shared" si="140"/>
        <v>7.1143913146585386E-2</v>
      </c>
      <c r="S980" s="13" t="str">
        <f t="shared" si="145"/>
        <v>Technology</v>
      </c>
      <c r="T980" s="13" t="str">
        <f t="shared" si="141"/>
        <v>Wearables</v>
      </c>
      <c r="U980" s="18" t="str">
        <f t="shared" si="142"/>
        <v>Feb</v>
      </c>
      <c r="V980" s="18" t="str">
        <f t="shared" si="143"/>
        <v>Jan</v>
      </c>
      <c r="W980" s="1">
        <f t="shared" si="146"/>
        <v>2016</v>
      </c>
      <c r="X980" s="1">
        <f t="shared" si="146"/>
        <v>2016</v>
      </c>
      <c r="Y980" s="1" t="str">
        <f t="shared" si="147"/>
        <v>GREATER THAN 50000</v>
      </c>
    </row>
    <row r="981" spans="1:25" ht="40.5" x14ac:dyDescent="0.3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17">
        <f t="shared" si="144"/>
        <v>42541.582638888889</v>
      </c>
      <c r="L981" s="17">
        <f t="shared" si="144"/>
        <v>42506.208657407406</v>
      </c>
      <c r="M981" s="5" t="b">
        <v>0</v>
      </c>
      <c r="N981" s="5">
        <v>96</v>
      </c>
      <c r="O981" s="5" t="b">
        <v>0</v>
      </c>
      <c r="P981" s="5" t="s">
        <v>8273</v>
      </c>
      <c r="Q981" s="10">
        <f t="shared" si="139"/>
        <v>82.817599999999999</v>
      </c>
      <c r="R981" s="12">
        <f t="shared" si="140"/>
        <v>0.2742857142857143</v>
      </c>
      <c r="S981" s="13" t="str">
        <f t="shared" si="145"/>
        <v>Technology</v>
      </c>
      <c r="T981" s="13" t="str">
        <f t="shared" si="141"/>
        <v>Wearables</v>
      </c>
      <c r="U981" s="18" t="str">
        <f t="shared" si="142"/>
        <v>Jun</v>
      </c>
      <c r="V981" s="18" t="str">
        <f t="shared" si="143"/>
        <v>May</v>
      </c>
      <c r="W981" s="1">
        <f t="shared" si="146"/>
        <v>2016</v>
      </c>
      <c r="X981" s="1">
        <f t="shared" si="146"/>
        <v>2016</v>
      </c>
      <c r="Y981" s="1" t="str">
        <f t="shared" si="147"/>
        <v>35000 to 39999</v>
      </c>
    </row>
    <row r="982" spans="1:25" ht="60.75" x14ac:dyDescent="0.3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17">
        <f t="shared" si="144"/>
        <v>41973.737523148149</v>
      </c>
      <c r="L982" s="17">
        <f t="shared" si="144"/>
        <v>41928.695856481478</v>
      </c>
      <c r="M982" s="5" t="b">
        <v>0</v>
      </c>
      <c r="N982" s="5">
        <v>31</v>
      </c>
      <c r="O982" s="5" t="b">
        <v>0</v>
      </c>
      <c r="P982" s="5" t="s">
        <v>8273</v>
      </c>
      <c r="Q982" s="10">
        <f t="shared" si="139"/>
        <v>14.86</v>
      </c>
      <c r="R982" s="12">
        <f t="shared" si="140"/>
        <v>0.31</v>
      </c>
      <c r="S982" s="13" t="str">
        <f t="shared" si="145"/>
        <v>Technology</v>
      </c>
      <c r="T982" s="13" t="str">
        <f t="shared" si="141"/>
        <v>Wearables</v>
      </c>
      <c r="U982" s="18" t="str">
        <f t="shared" si="142"/>
        <v>Nov</v>
      </c>
      <c r="V982" s="18" t="str">
        <f t="shared" si="143"/>
        <v>Oct</v>
      </c>
      <c r="W982" s="1">
        <f t="shared" si="146"/>
        <v>2014</v>
      </c>
      <c r="X982" s="1">
        <f t="shared" si="146"/>
        <v>2014</v>
      </c>
      <c r="Y982" s="1" t="str">
        <f t="shared" si="147"/>
        <v>10000 to 14999</v>
      </c>
    </row>
    <row r="983" spans="1:25" ht="60.75" x14ac:dyDescent="0.3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17">
        <f t="shared" si="144"/>
        <v>41860.738680555551</v>
      </c>
      <c r="L983" s="17">
        <f t="shared" si="144"/>
        <v>41830.738680555551</v>
      </c>
      <c r="M983" s="5" t="b">
        <v>0</v>
      </c>
      <c r="N983" s="5">
        <v>4</v>
      </c>
      <c r="O983" s="5" t="b">
        <v>0</v>
      </c>
      <c r="P983" s="5" t="s">
        <v>8273</v>
      </c>
      <c r="Q983" s="10">
        <f t="shared" si="139"/>
        <v>1.2375123751237513E-2</v>
      </c>
      <c r="R983" s="12">
        <f t="shared" si="140"/>
        <v>4.5000450004500049E-3</v>
      </c>
      <c r="S983" s="13" t="str">
        <f t="shared" si="145"/>
        <v>Technology</v>
      </c>
      <c r="T983" s="13" t="str">
        <f t="shared" si="141"/>
        <v>Wearables</v>
      </c>
      <c r="U983" s="18" t="str">
        <f t="shared" si="142"/>
        <v>Aug</v>
      </c>
      <c r="V983" s="18" t="str">
        <f t="shared" si="143"/>
        <v>Jul</v>
      </c>
      <c r="W983" s="1">
        <f t="shared" si="146"/>
        <v>2014</v>
      </c>
      <c r="X983" s="1">
        <f t="shared" si="146"/>
        <v>2014</v>
      </c>
      <c r="Y983" s="1" t="str">
        <f t="shared" si="147"/>
        <v>GREATER THAN 50000</v>
      </c>
    </row>
    <row r="984" spans="1:25" ht="40.5" x14ac:dyDescent="0.3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17">
        <f t="shared" si="144"/>
        <v>42645.544976851852</v>
      </c>
      <c r="L984" s="17">
        <f t="shared" si="144"/>
        <v>42615.544976851852</v>
      </c>
      <c r="M984" s="5" t="b">
        <v>0</v>
      </c>
      <c r="N984" s="5">
        <v>3</v>
      </c>
      <c r="O984" s="5" t="b">
        <v>0</v>
      </c>
      <c r="P984" s="5" t="s">
        <v>8273</v>
      </c>
      <c r="Q984" s="10">
        <f t="shared" si="139"/>
        <v>1.7142857142857144E-2</v>
      </c>
      <c r="R984" s="12">
        <f t="shared" si="140"/>
        <v>1.7142857142857144E-2</v>
      </c>
      <c r="S984" s="13" t="str">
        <f t="shared" si="145"/>
        <v>Technology</v>
      </c>
      <c r="T984" s="13" t="str">
        <f t="shared" si="141"/>
        <v>Wearables</v>
      </c>
      <c r="U984" s="18" t="str">
        <f t="shared" si="142"/>
        <v>Oct</v>
      </c>
      <c r="V984" s="18" t="str">
        <f t="shared" si="143"/>
        <v>Sep</v>
      </c>
      <c r="W984" s="1">
        <f t="shared" si="146"/>
        <v>2016</v>
      </c>
      <c r="X984" s="1">
        <f t="shared" si="146"/>
        <v>2016</v>
      </c>
      <c r="Y984" s="1" t="str">
        <f t="shared" si="147"/>
        <v>15000 to 19999</v>
      </c>
    </row>
    <row r="985" spans="1:25" ht="40.5" x14ac:dyDescent="0.3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17">
        <f t="shared" si="144"/>
        <v>42605.662499999999</v>
      </c>
      <c r="L985" s="17">
        <f t="shared" si="144"/>
        <v>42574.459317129622</v>
      </c>
      <c r="M985" s="5" t="b">
        <v>0</v>
      </c>
      <c r="N985" s="5">
        <v>179</v>
      </c>
      <c r="O985" s="5" t="b">
        <v>0</v>
      </c>
      <c r="P985" s="5" t="s">
        <v>8273</v>
      </c>
      <c r="Q985" s="10">
        <f t="shared" si="139"/>
        <v>29.506136117214712</v>
      </c>
      <c r="R985" s="12">
        <f t="shared" si="140"/>
        <v>0.17175371093562594</v>
      </c>
      <c r="S985" s="13" t="str">
        <f t="shared" si="145"/>
        <v>Technology</v>
      </c>
      <c r="T985" s="13" t="str">
        <f t="shared" si="141"/>
        <v>Wearables</v>
      </c>
      <c r="U985" s="18" t="str">
        <f t="shared" si="142"/>
        <v>Aug</v>
      </c>
      <c r="V985" s="18" t="str">
        <f t="shared" si="143"/>
        <v>Jul</v>
      </c>
      <c r="W985" s="1">
        <f t="shared" si="146"/>
        <v>2016</v>
      </c>
      <c r="X985" s="1">
        <f t="shared" si="146"/>
        <v>2016</v>
      </c>
      <c r="Y985" s="1" t="str">
        <f t="shared" si="147"/>
        <v>GREATER THAN 50000</v>
      </c>
    </row>
    <row r="986" spans="1:25" ht="81" x14ac:dyDescent="0.3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17">
        <f t="shared" si="144"/>
        <v>42090.86583333333</v>
      </c>
      <c r="L986" s="17">
        <f t="shared" si="144"/>
        <v>42060.907499999994</v>
      </c>
      <c r="M986" s="5" t="b">
        <v>0</v>
      </c>
      <c r="N986" s="5">
        <v>3</v>
      </c>
      <c r="O986" s="5" t="b">
        <v>0</v>
      </c>
      <c r="P986" s="5" t="s">
        <v>8273</v>
      </c>
      <c r="Q986" s="10">
        <f t="shared" si="139"/>
        <v>1.06</v>
      </c>
      <c r="R986" s="12">
        <f t="shared" si="140"/>
        <v>0.03</v>
      </c>
      <c r="S986" s="13" t="str">
        <f t="shared" si="145"/>
        <v>Technology</v>
      </c>
      <c r="T986" s="13" t="str">
        <f t="shared" si="141"/>
        <v>Wearables</v>
      </c>
      <c r="U986" s="18" t="str">
        <f t="shared" si="142"/>
        <v>Mar</v>
      </c>
      <c r="V986" s="18" t="str">
        <f t="shared" si="143"/>
        <v>Feb</v>
      </c>
      <c r="W986" s="1">
        <f t="shared" si="146"/>
        <v>2015</v>
      </c>
      <c r="X986" s="1">
        <f t="shared" si="146"/>
        <v>2015</v>
      </c>
      <c r="Y986" s="1" t="str">
        <f t="shared" si="147"/>
        <v>10000 to 14999</v>
      </c>
    </row>
    <row r="987" spans="1:25" ht="40.5" x14ac:dyDescent="0.3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17">
        <f t="shared" si="144"/>
        <v>42369.749999999993</v>
      </c>
      <c r="L987" s="17">
        <f t="shared" si="144"/>
        <v>42339.759375000001</v>
      </c>
      <c r="M987" s="5" t="b">
        <v>0</v>
      </c>
      <c r="N987" s="5">
        <v>23</v>
      </c>
      <c r="O987" s="5" t="b">
        <v>0</v>
      </c>
      <c r="P987" s="5" t="s">
        <v>8273</v>
      </c>
      <c r="Q987" s="10">
        <f t="shared" si="139"/>
        <v>6.293333333333333</v>
      </c>
      <c r="R987" s="12">
        <f t="shared" si="140"/>
        <v>7.6666666666666661E-2</v>
      </c>
      <c r="S987" s="13" t="str">
        <f t="shared" si="145"/>
        <v>Technology</v>
      </c>
      <c r="T987" s="13" t="str">
        <f t="shared" si="141"/>
        <v>Wearables</v>
      </c>
      <c r="U987" s="18" t="str">
        <f t="shared" si="142"/>
        <v>Dec</v>
      </c>
      <c r="V987" s="18" t="str">
        <f t="shared" si="143"/>
        <v>Dec</v>
      </c>
      <c r="W987" s="1">
        <f t="shared" si="146"/>
        <v>2015</v>
      </c>
      <c r="X987" s="1">
        <f t="shared" si="146"/>
        <v>2015</v>
      </c>
      <c r="Y987" s="1" t="str">
        <f t="shared" si="147"/>
        <v>30000 to 34999</v>
      </c>
    </row>
    <row r="988" spans="1:25" ht="60.75" x14ac:dyDescent="0.3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17">
        <f t="shared" si="144"/>
        <v>42378.791666666664</v>
      </c>
      <c r="L988" s="17">
        <f t="shared" si="144"/>
        <v>42324.559027777774</v>
      </c>
      <c r="M988" s="5" t="b">
        <v>0</v>
      </c>
      <c r="N988" s="5">
        <v>23</v>
      </c>
      <c r="O988" s="5" t="b">
        <v>0</v>
      </c>
      <c r="P988" s="5" t="s">
        <v>8273</v>
      </c>
      <c r="Q988" s="10">
        <f t="shared" si="139"/>
        <v>12.75</v>
      </c>
      <c r="R988" s="12">
        <f t="shared" si="140"/>
        <v>0.115</v>
      </c>
      <c r="S988" s="13" t="str">
        <f t="shared" si="145"/>
        <v>Technology</v>
      </c>
      <c r="T988" s="13" t="str">
        <f t="shared" si="141"/>
        <v>Wearables</v>
      </c>
      <c r="U988" s="18" t="str">
        <f t="shared" si="142"/>
        <v>Jan</v>
      </c>
      <c r="V988" s="18" t="str">
        <f t="shared" si="143"/>
        <v>Nov</v>
      </c>
      <c r="W988" s="1">
        <f t="shared" si="146"/>
        <v>2016</v>
      </c>
      <c r="X988" s="1">
        <f t="shared" si="146"/>
        <v>2015</v>
      </c>
      <c r="Y988" s="1" t="str">
        <f t="shared" si="147"/>
        <v>20000 to 24999</v>
      </c>
    </row>
    <row r="989" spans="1:25" ht="40.5" x14ac:dyDescent="0.3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17">
        <f t="shared" si="144"/>
        <v>41813.086226851847</v>
      </c>
      <c r="L989" s="17">
        <f t="shared" si="144"/>
        <v>41773.086226851847</v>
      </c>
      <c r="M989" s="5" t="b">
        <v>0</v>
      </c>
      <c r="N989" s="5">
        <v>41</v>
      </c>
      <c r="O989" s="5" t="b">
        <v>0</v>
      </c>
      <c r="P989" s="5" t="s">
        <v>8273</v>
      </c>
      <c r="Q989" s="10">
        <f t="shared" si="139"/>
        <v>13.22</v>
      </c>
      <c r="R989" s="12">
        <f t="shared" si="140"/>
        <v>8.2000000000000003E-2</v>
      </c>
      <c r="S989" s="13" t="str">
        <f t="shared" si="145"/>
        <v>Technology</v>
      </c>
      <c r="T989" s="13" t="str">
        <f t="shared" si="141"/>
        <v>Wearables</v>
      </c>
      <c r="U989" s="18" t="str">
        <f t="shared" si="142"/>
        <v>Jun</v>
      </c>
      <c r="V989" s="18" t="str">
        <f t="shared" si="143"/>
        <v>May</v>
      </c>
      <c r="W989" s="1">
        <f t="shared" si="146"/>
        <v>2014</v>
      </c>
      <c r="X989" s="1">
        <f t="shared" si="146"/>
        <v>2014</v>
      </c>
      <c r="Y989" s="1" t="str">
        <f t="shared" si="147"/>
        <v>GREATER THAN 50000</v>
      </c>
    </row>
    <row r="990" spans="1:25" ht="60.75" x14ac:dyDescent="0.3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17">
        <f t="shared" si="144"/>
        <v>42644.148437499993</v>
      </c>
      <c r="L990" s="17">
        <f t="shared" si="144"/>
        <v>42614.148437499993</v>
      </c>
      <c r="M990" s="5" t="b">
        <v>0</v>
      </c>
      <c r="N990" s="5">
        <v>0</v>
      </c>
      <c r="O990" s="5" t="b">
        <v>0</v>
      </c>
      <c r="P990" s="5" t="s">
        <v>8273</v>
      </c>
      <c r="Q990" s="10">
        <f t="shared" si="139"/>
        <v>0</v>
      </c>
      <c r="R990" s="12">
        <f t="shared" si="140"/>
        <v>0</v>
      </c>
      <c r="S990" s="13" t="str">
        <f t="shared" si="145"/>
        <v>Technology</v>
      </c>
      <c r="T990" s="13" t="str">
        <f t="shared" si="141"/>
        <v>Wearables</v>
      </c>
      <c r="U990" s="18" t="str">
        <f t="shared" si="142"/>
        <v>Oct</v>
      </c>
      <c r="V990" s="18" t="str">
        <f t="shared" si="143"/>
        <v>Sep</v>
      </c>
      <c r="W990" s="1">
        <f t="shared" si="146"/>
        <v>2016</v>
      </c>
      <c r="X990" s="1">
        <f t="shared" si="146"/>
        <v>2016</v>
      </c>
      <c r="Y990" s="1" t="str">
        <f t="shared" si="147"/>
        <v>5000 to 9999</v>
      </c>
    </row>
    <row r="991" spans="1:25" x14ac:dyDescent="0.3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17">
        <f t="shared" si="144"/>
        <v>42641.725636574069</v>
      </c>
      <c r="L991" s="17">
        <f t="shared" si="144"/>
        <v>42611.725636574069</v>
      </c>
      <c r="M991" s="5" t="b">
        <v>0</v>
      </c>
      <c r="N991" s="5">
        <v>32</v>
      </c>
      <c r="O991" s="5" t="b">
        <v>0</v>
      </c>
      <c r="P991" s="5" t="s">
        <v>8273</v>
      </c>
      <c r="Q991" s="10">
        <f t="shared" si="139"/>
        <v>16.77</v>
      </c>
      <c r="R991" s="12">
        <f t="shared" si="140"/>
        <v>0.32</v>
      </c>
      <c r="S991" s="13" t="str">
        <f t="shared" si="145"/>
        <v>Technology</v>
      </c>
      <c r="T991" s="13" t="str">
        <f t="shared" si="141"/>
        <v>Wearables</v>
      </c>
      <c r="U991" s="18" t="str">
        <f t="shared" si="142"/>
        <v>Sep</v>
      </c>
      <c r="V991" s="18" t="str">
        <f t="shared" si="143"/>
        <v>Aug</v>
      </c>
      <c r="W991" s="1">
        <f t="shared" si="146"/>
        <v>2016</v>
      </c>
      <c r="X991" s="1">
        <f t="shared" si="146"/>
        <v>2016</v>
      </c>
      <c r="Y991" s="1" t="str">
        <f t="shared" si="147"/>
        <v>10000 to 14999</v>
      </c>
    </row>
    <row r="992" spans="1:25" ht="60.75" x14ac:dyDescent="0.3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17">
        <f t="shared" si="144"/>
        <v>41885.575972222221</v>
      </c>
      <c r="L992" s="17">
        <f t="shared" si="144"/>
        <v>41855.575972222221</v>
      </c>
      <c r="M992" s="5" t="b">
        <v>0</v>
      </c>
      <c r="N992" s="5">
        <v>2</v>
      </c>
      <c r="O992" s="5" t="b">
        <v>0</v>
      </c>
      <c r="P992" s="5" t="s">
        <v>8273</v>
      </c>
      <c r="Q992" s="10">
        <f t="shared" si="139"/>
        <v>0.104</v>
      </c>
      <c r="R992" s="12">
        <f t="shared" si="140"/>
        <v>8.0000000000000002E-3</v>
      </c>
      <c r="S992" s="13" t="str">
        <f t="shared" si="145"/>
        <v>Technology</v>
      </c>
      <c r="T992" s="13" t="str">
        <f t="shared" si="141"/>
        <v>Wearables</v>
      </c>
      <c r="U992" s="18" t="str">
        <f t="shared" si="142"/>
        <v>Sep</v>
      </c>
      <c r="V992" s="18" t="str">
        <f t="shared" si="143"/>
        <v>Aug</v>
      </c>
      <c r="W992" s="1">
        <f t="shared" si="146"/>
        <v>2014</v>
      </c>
      <c r="X992" s="1">
        <f t="shared" si="146"/>
        <v>2014</v>
      </c>
      <c r="Y992" s="1" t="str">
        <f t="shared" si="147"/>
        <v>25000 to 29999</v>
      </c>
    </row>
    <row r="993" spans="1:25" ht="81" x14ac:dyDescent="0.3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17">
        <f t="shared" si="144"/>
        <v>42563.57708333333</v>
      </c>
      <c r="L993" s="17">
        <f t="shared" si="144"/>
        <v>42538.548472222225</v>
      </c>
      <c r="M993" s="5" t="b">
        <v>0</v>
      </c>
      <c r="N993" s="5">
        <v>7</v>
      </c>
      <c r="O993" s="5" t="b">
        <v>0</v>
      </c>
      <c r="P993" s="5" t="s">
        <v>8273</v>
      </c>
      <c r="Q993" s="10">
        <f t="shared" si="139"/>
        <v>4.24</v>
      </c>
      <c r="R993" s="12">
        <f t="shared" si="140"/>
        <v>0.14000000000000001</v>
      </c>
      <c r="S993" s="13" t="str">
        <f t="shared" si="145"/>
        <v>Technology</v>
      </c>
      <c r="T993" s="13" t="str">
        <f t="shared" si="141"/>
        <v>Wearables</v>
      </c>
      <c r="U993" s="18" t="str">
        <f t="shared" si="142"/>
        <v>Jul</v>
      </c>
      <c r="V993" s="18" t="str">
        <f t="shared" si="143"/>
        <v>Jun</v>
      </c>
      <c r="W993" s="1">
        <f t="shared" si="146"/>
        <v>2016</v>
      </c>
      <c r="X993" s="1">
        <f t="shared" si="146"/>
        <v>2016</v>
      </c>
      <c r="Y993" s="1" t="str">
        <f t="shared" si="147"/>
        <v>5000 to 9999</v>
      </c>
    </row>
    <row r="994" spans="1:25" ht="40.5" x14ac:dyDescent="0.3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17">
        <f t="shared" si="144"/>
        <v>42497.674988425926</v>
      </c>
      <c r="L994" s="17">
        <f t="shared" si="144"/>
        <v>42437.71665509259</v>
      </c>
      <c r="M994" s="5" t="b">
        <v>0</v>
      </c>
      <c r="N994" s="5">
        <v>4</v>
      </c>
      <c r="O994" s="5" t="b">
        <v>0</v>
      </c>
      <c r="P994" s="5" t="s">
        <v>8273</v>
      </c>
      <c r="Q994" s="10">
        <f t="shared" si="139"/>
        <v>0.46700000000000003</v>
      </c>
      <c r="R994" s="12">
        <f t="shared" si="140"/>
        <v>4.0000000000000001E-3</v>
      </c>
      <c r="S994" s="13" t="str">
        <f t="shared" si="145"/>
        <v>Technology</v>
      </c>
      <c r="T994" s="13" t="str">
        <f t="shared" si="141"/>
        <v>Wearables</v>
      </c>
      <c r="U994" s="18" t="str">
        <f t="shared" si="142"/>
        <v>May</v>
      </c>
      <c r="V994" s="18" t="str">
        <f t="shared" si="143"/>
        <v>Mar</v>
      </c>
      <c r="W994" s="1">
        <f t="shared" si="146"/>
        <v>2016</v>
      </c>
      <c r="X994" s="1">
        <f t="shared" si="146"/>
        <v>2016</v>
      </c>
      <c r="Y994" s="1" t="str">
        <f t="shared" si="147"/>
        <v>GREATER THAN 50000</v>
      </c>
    </row>
    <row r="995" spans="1:25" ht="40.5" x14ac:dyDescent="0.3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17">
        <f t="shared" si="144"/>
        <v>42685.999999999993</v>
      </c>
      <c r="L995" s="17">
        <f t="shared" si="144"/>
        <v>42652.756574074076</v>
      </c>
      <c r="M995" s="5" t="b">
        <v>0</v>
      </c>
      <c r="N995" s="5">
        <v>196</v>
      </c>
      <c r="O995" s="5" t="b">
        <v>0</v>
      </c>
      <c r="P995" s="5" t="s">
        <v>8273</v>
      </c>
      <c r="Q995" s="10">
        <f t="shared" si="139"/>
        <v>25.087142857142858</v>
      </c>
      <c r="R995" s="12">
        <f t="shared" si="140"/>
        <v>0.28000000000000003</v>
      </c>
      <c r="S995" s="13" t="str">
        <f t="shared" si="145"/>
        <v>Technology</v>
      </c>
      <c r="T995" s="13" t="str">
        <f t="shared" si="141"/>
        <v>Wearables</v>
      </c>
      <c r="U995" s="18" t="str">
        <f t="shared" si="142"/>
        <v>Nov</v>
      </c>
      <c r="V995" s="18" t="str">
        <f t="shared" si="143"/>
        <v>Oct</v>
      </c>
      <c r="W995" s="1">
        <f t="shared" si="146"/>
        <v>2016</v>
      </c>
      <c r="X995" s="1">
        <f t="shared" si="146"/>
        <v>2016</v>
      </c>
      <c r="Y995" s="1" t="str">
        <f t="shared" si="147"/>
        <v>GREATER THAN 50000</v>
      </c>
    </row>
    <row r="996" spans="1:25" ht="81" x14ac:dyDescent="0.3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17">
        <f t="shared" si="144"/>
        <v>41973.749305555553</v>
      </c>
      <c r="L996" s="17">
        <f t="shared" si="144"/>
        <v>41921.054745370369</v>
      </c>
      <c r="M996" s="5" t="b">
        <v>0</v>
      </c>
      <c r="N996" s="5">
        <v>11</v>
      </c>
      <c r="O996" s="5" t="b">
        <v>0</v>
      </c>
      <c r="P996" s="5" t="s">
        <v>8273</v>
      </c>
      <c r="Q996" s="10">
        <f t="shared" si="139"/>
        <v>2.3344999999999998</v>
      </c>
      <c r="R996" s="12">
        <f t="shared" si="140"/>
        <v>5.4999999999999997E-3</v>
      </c>
      <c r="S996" s="13" t="str">
        <f t="shared" si="145"/>
        <v>Technology</v>
      </c>
      <c r="T996" s="13" t="str">
        <f t="shared" si="141"/>
        <v>Wearables</v>
      </c>
      <c r="U996" s="18" t="str">
        <f t="shared" si="142"/>
        <v>Nov</v>
      </c>
      <c r="V996" s="18" t="str">
        <f t="shared" si="143"/>
        <v>Oct</v>
      </c>
      <c r="W996" s="1">
        <f t="shared" si="146"/>
        <v>2014</v>
      </c>
      <c r="X996" s="1">
        <f t="shared" si="146"/>
        <v>2014</v>
      </c>
      <c r="Y996" s="1" t="str">
        <f t="shared" si="147"/>
        <v>GREATER THAN 50000</v>
      </c>
    </row>
    <row r="997" spans="1:25" ht="40.5" x14ac:dyDescent="0.3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17">
        <f t="shared" si="144"/>
        <v>41972.458333333336</v>
      </c>
      <c r="L997" s="17">
        <f t="shared" si="144"/>
        <v>41947.732407407406</v>
      </c>
      <c r="M997" s="5" t="b">
        <v>0</v>
      </c>
      <c r="N997" s="5">
        <v>9</v>
      </c>
      <c r="O997" s="5" t="b">
        <v>0</v>
      </c>
      <c r="P997" s="5" t="s">
        <v>8273</v>
      </c>
      <c r="Q997" s="10">
        <f t="shared" si="139"/>
        <v>7.26</v>
      </c>
      <c r="R997" s="12">
        <f t="shared" si="140"/>
        <v>0.09</v>
      </c>
      <c r="S997" s="13" t="str">
        <f t="shared" si="145"/>
        <v>Technology</v>
      </c>
      <c r="T997" s="13" t="str">
        <f t="shared" si="141"/>
        <v>Wearables</v>
      </c>
      <c r="U997" s="18" t="str">
        <f t="shared" si="142"/>
        <v>Nov</v>
      </c>
      <c r="V997" s="18" t="str">
        <f t="shared" si="143"/>
        <v>Nov</v>
      </c>
      <c r="W997" s="1">
        <f t="shared" si="146"/>
        <v>2014</v>
      </c>
      <c r="X997" s="1">
        <f t="shared" si="146"/>
        <v>2014</v>
      </c>
      <c r="Y997" s="1" t="str">
        <f t="shared" si="147"/>
        <v>10000 to 14999</v>
      </c>
    </row>
    <row r="998" spans="1:25" ht="40.5" x14ac:dyDescent="0.3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17">
        <f t="shared" si="144"/>
        <v>41847.435416666667</v>
      </c>
      <c r="L998" s="17">
        <f t="shared" si="144"/>
        <v>41817.658101851848</v>
      </c>
      <c r="M998" s="5" t="b">
        <v>0</v>
      </c>
      <c r="N998" s="5">
        <v>5</v>
      </c>
      <c r="O998" s="5" t="b">
        <v>0</v>
      </c>
      <c r="P998" s="5" t="s">
        <v>8273</v>
      </c>
      <c r="Q998" s="10">
        <f t="shared" si="139"/>
        <v>1.625</v>
      </c>
      <c r="R998" s="12">
        <f t="shared" si="140"/>
        <v>0.125</v>
      </c>
      <c r="S998" s="13" t="str">
        <f t="shared" si="145"/>
        <v>Technology</v>
      </c>
      <c r="T998" s="13" t="str">
        <f t="shared" si="141"/>
        <v>Wearables</v>
      </c>
      <c r="U998" s="18" t="str">
        <f t="shared" si="142"/>
        <v>Jul</v>
      </c>
      <c r="V998" s="18" t="str">
        <f t="shared" si="143"/>
        <v>Jun</v>
      </c>
      <c r="W998" s="1">
        <f t="shared" si="146"/>
        <v>2014</v>
      </c>
      <c r="X998" s="1">
        <f t="shared" si="146"/>
        <v>2014</v>
      </c>
      <c r="Y998" s="1" t="str">
        <f t="shared" si="147"/>
        <v>1000 to 4999</v>
      </c>
    </row>
    <row r="999" spans="1:25" ht="40.5" x14ac:dyDescent="0.3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17">
        <f t="shared" si="144"/>
        <v>41970.936307870368</v>
      </c>
      <c r="L999" s="17">
        <f t="shared" si="144"/>
        <v>41940.894641203704</v>
      </c>
      <c r="M999" s="5" t="b">
        <v>0</v>
      </c>
      <c r="N999" s="5">
        <v>8</v>
      </c>
      <c r="O999" s="5" t="b">
        <v>0</v>
      </c>
      <c r="P999" s="5" t="s">
        <v>8273</v>
      </c>
      <c r="Q999" s="10">
        <f t="shared" si="139"/>
        <v>1.3</v>
      </c>
      <c r="R999" s="12">
        <f t="shared" si="140"/>
        <v>0.16</v>
      </c>
      <c r="S999" s="13" t="str">
        <f t="shared" si="145"/>
        <v>Technology</v>
      </c>
      <c r="T999" s="13" t="str">
        <f t="shared" si="141"/>
        <v>Wearables</v>
      </c>
      <c r="U999" s="18" t="str">
        <f t="shared" si="142"/>
        <v>Nov</v>
      </c>
      <c r="V999" s="18" t="str">
        <f t="shared" si="143"/>
        <v>Oct</v>
      </c>
      <c r="W999" s="1">
        <f t="shared" si="146"/>
        <v>2014</v>
      </c>
      <c r="X999" s="1">
        <f t="shared" si="146"/>
        <v>2014</v>
      </c>
      <c r="Y999" s="1" t="str">
        <f t="shared" si="147"/>
        <v>5000 to 9999</v>
      </c>
    </row>
    <row r="1000" spans="1:25" ht="40.5" x14ac:dyDescent="0.3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17">
        <f t="shared" si="144"/>
        <v>42327.002326388887</v>
      </c>
      <c r="L1000" s="17">
        <f t="shared" si="144"/>
        <v>42281.960659722223</v>
      </c>
      <c r="M1000" s="5" t="b">
        <v>0</v>
      </c>
      <c r="N1000" s="5">
        <v>229</v>
      </c>
      <c r="O1000" s="5" t="b">
        <v>0</v>
      </c>
      <c r="P1000" s="5" t="s">
        <v>8273</v>
      </c>
      <c r="Q1000" s="10">
        <f t="shared" si="139"/>
        <v>58.55833333333333</v>
      </c>
      <c r="R1000" s="12">
        <f t="shared" si="140"/>
        <v>0.38166666666666665</v>
      </c>
      <c r="S1000" s="13" t="str">
        <f t="shared" si="145"/>
        <v>Technology</v>
      </c>
      <c r="T1000" s="13" t="str">
        <f t="shared" si="141"/>
        <v>Wearables</v>
      </c>
      <c r="U1000" s="18" t="str">
        <f t="shared" si="142"/>
        <v>Nov</v>
      </c>
      <c r="V1000" s="18" t="str">
        <f t="shared" si="143"/>
        <v>Oct</v>
      </c>
      <c r="W1000" s="1">
        <f t="shared" si="146"/>
        <v>2015</v>
      </c>
      <c r="X1000" s="1">
        <f t="shared" si="146"/>
        <v>2015</v>
      </c>
      <c r="Y1000" s="1" t="str">
        <f t="shared" si="147"/>
        <v>GREATER THAN 50000</v>
      </c>
    </row>
    <row r="1001" spans="1:25" ht="60.75" x14ac:dyDescent="0.3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17">
        <f t="shared" si="144"/>
        <v>41956.126388888886</v>
      </c>
      <c r="L1001" s="17">
        <f t="shared" si="144"/>
        <v>41926.091319444444</v>
      </c>
      <c r="M1001" s="5" t="b">
        <v>0</v>
      </c>
      <c r="N1001" s="5">
        <v>40</v>
      </c>
      <c r="O1001" s="5" t="b">
        <v>0</v>
      </c>
      <c r="P1001" s="5" t="s">
        <v>8273</v>
      </c>
      <c r="Q1001" s="10">
        <f t="shared" si="139"/>
        <v>7.7886666666666668</v>
      </c>
      <c r="R1001" s="12">
        <f t="shared" si="140"/>
        <v>2.6666666666666668E-2</v>
      </c>
      <c r="S1001" s="13" t="str">
        <f t="shared" si="145"/>
        <v>Technology</v>
      </c>
      <c r="T1001" s="13" t="str">
        <f t="shared" si="141"/>
        <v>Wearables</v>
      </c>
      <c r="U1001" s="18" t="str">
        <f t="shared" si="142"/>
        <v>Nov</v>
      </c>
      <c r="V1001" s="18" t="str">
        <f t="shared" si="143"/>
        <v>Oct</v>
      </c>
      <c r="W1001" s="1">
        <f t="shared" si="146"/>
        <v>2014</v>
      </c>
      <c r="X1001" s="1">
        <f t="shared" si="146"/>
        <v>2014</v>
      </c>
      <c r="Y1001" s="1" t="str">
        <f t="shared" si="147"/>
        <v>GREATER THAN 50000</v>
      </c>
    </row>
    <row r="1002" spans="1:25" ht="60.75" x14ac:dyDescent="0.3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17">
        <f t="shared" si="144"/>
        <v>42808.80972222222</v>
      </c>
      <c r="L1002" s="17">
        <f t="shared" si="144"/>
        <v>42748.851388888885</v>
      </c>
      <c r="M1002" s="5" t="b">
        <v>0</v>
      </c>
      <c r="N1002" s="5">
        <v>6</v>
      </c>
      <c r="O1002" s="5" t="b">
        <v>0</v>
      </c>
      <c r="P1002" s="5" t="s">
        <v>8273</v>
      </c>
      <c r="Q1002" s="10">
        <f t="shared" si="139"/>
        <v>2.2157147647256061</v>
      </c>
      <c r="R1002" s="12">
        <f t="shared" si="140"/>
        <v>6.7061584888789536E-4</v>
      </c>
      <c r="S1002" s="13" t="str">
        <f t="shared" si="145"/>
        <v>Technology</v>
      </c>
      <c r="T1002" s="13" t="str">
        <f t="shared" si="141"/>
        <v>Wearables</v>
      </c>
      <c r="U1002" s="18" t="str">
        <f t="shared" si="142"/>
        <v>Mar</v>
      </c>
      <c r="V1002" s="18" t="str">
        <f t="shared" si="143"/>
        <v>Jan</v>
      </c>
      <c r="W1002" s="1">
        <f t="shared" si="146"/>
        <v>2017</v>
      </c>
      <c r="X1002" s="1">
        <f t="shared" si="146"/>
        <v>2017</v>
      </c>
      <c r="Y1002" s="1" t="str">
        <f t="shared" si="147"/>
        <v>GREATER THAN 50000</v>
      </c>
    </row>
    <row r="1003" spans="1:25" ht="60.75" x14ac:dyDescent="0.3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17">
        <f t="shared" si="144"/>
        <v>42765.511724537035</v>
      </c>
      <c r="L1003" s="17">
        <f t="shared" si="144"/>
        <v>42720.511724537035</v>
      </c>
      <c r="M1003" s="5" t="b">
        <v>0</v>
      </c>
      <c r="N1003" s="5">
        <v>4</v>
      </c>
      <c r="O1003" s="5" t="b">
        <v>0</v>
      </c>
      <c r="P1003" s="5" t="s">
        <v>8273</v>
      </c>
      <c r="Q1003" s="10">
        <f t="shared" si="139"/>
        <v>104</v>
      </c>
      <c r="R1003" s="12">
        <f t="shared" si="140"/>
        <v>0.08</v>
      </c>
      <c r="S1003" s="13" t="str">
        <f t="shared" si="145"/>
        <v>Technology</v>
      </c>
      <c r="T1003" s="13" t="str">
        <f t="shared" si="141"/>
        <v>Wearables</v>
      </c>
      <c r="U1003" s="18" t="str">
        <f t="shared" si="142"/>
        <v>Jan</v>
      </c>
      <c r="V1003" s="18" t="str">
        <f t="shared" si="143"/>
        <v>Dec</v>
      </c>
      <c r="W1003" s="1">
        <f t="shared" si="146"/>
        <v>2017</v>
      </c>
      <c r="X1003" s="1">
        <f t="shared" si="146"/>
        <v>2016</v>
      </c>
      <c r="Y1003" s="1" t="str">
        <f t="shared" si="147"/>
        <v>5000 to 9999</v>
      </c>
    </row>
    <row r="1004" spans="1:25" ht="60.75" x14ac:dyDescent="0.3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17">
        <f t="shared" si="144"/>
        <v>42355.040972222218</v>
      </c>
      <c r="L1004" s="17">
        <f t="shared" si="144"/>
        <v>42325.475856481477</v>
      </c>
      <c r="M1004" s="5" t="b">
        <v>0</v>
      </c>
      <c r="N1004" s="5">
        <v>22</v>
      </c>
      <c r="O1004" s="5" t="b">
        <v>0</v>
      </c>
      <c r="P1004" s="5" t="s">
        <v>8273</v>
      </c>
      <c r="Q1004" s="10">
        <f t="shared" si="139"/>
        <v>29.602960296029604</v>
      </c>
      <c r="R1004" s="12">
        <f t="shared" si="140"/>
        <v>0.22002200220022003</v>
      </c>
      <c r="S1004" s="13" t="str">
        <f t="shared" si="145"/>
        <v>Technology</v>
      </c>
      <c r="T1004" s="13" t="str">
        <f t="shared" si="141"/>
        <v>Wearables</v>
      </c>
      <c r="U1004" s="18" t="str">
        <f t="shared" si="142"/>
        <v>Dec</v>
      </c>
      <c r="V1004" s="18" t="str">
        <f t="shared" si="143"/>
        <v>Nov</v>
      </c>
      <c r="W1004" s="1">
        <f t="shared" si="146"/>
        <v>2015</v>
      </c>
      <c r="X1004" s="1">
        <f t="shared" si="146"/>
        <v>2015</v>
      </c>
      <c r="Y1004" s="1" t="str">
        <f t="shared" si="147"/>
        <v>5000 to 9999</v>
      </c>
    </row>
    <row r="1005" spans="1:25" ht="60.75" x14ac:dyDescent="0.3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17">
        <f t="shared" si="144"/>
        <v>42810.459039351852</v>
      </c>
      <c r="L1005" s="17">
        <f t="shared" si="144"/>
        <v>42780.500706018516</v>
      </c>
      <c r="M1005" s="5" t="b">
        <v>0</v>
      </c>
      <c r="N1005" s="5">
        <v>15</v>
      </c>
      <c r="O1005" s="5" t="b">
        <v>0</v>
      </c>
      <c r="P1005" s="5" t="s">
        <v>8273</v>
      </c>
      <c r="Q1005" s="10">
        <f t="shared" si="139"/>
        <v>16.055</v>
      </c>
      <c r="R1005" s="12">
        <f t="shared" si="140"/>
        <v>7.4999999999999997E-2</v>
      </c>
      <c r="S1005" s="13" t="str">
        <f t="shared" si="145"/>
        <v>Technology</v>
      </c>
      <c r="T1005" s="13" t="str">
        <f t="shared" si="141"/>
        <v>Wearables</v>
      </c>
      <c r="U1005" s="18" t="str">
        <f t="shared" si="142"/>
        <v>Mar</v>
      </c>
      <c r="V1005" s="18" t="str">
        <f t="shared" si="143"/>
        <v>Feb</v>
      </c>
      <c r="W1005" s="1">
        <f t="shared" si="146"/>
        <v>2017</v>
      </c>
      <c r="X1005" s="1">
        <f t="shared" si="146"/>
        <v>2017</v>
      </c>
      <c r="Y1005" s="1" t="str">
        <f t="shared" si="147"/>
        <v>20000 to 24999</v>
      </c>
    </row>
    <row r="1006" spans="1:25" ht="60.75" x14ac:dyDescent="0.3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17">
        <f t="shared" si="144"/>
        <v>42418.5003125</v>
      </c>
      <c r="L1006" s="17">
        <f t="shared" si="144"/>
        <v>42388.5003125</v>
      </c>
      <c r="M1006" s="5" t="b">
        <v>0</v>
      </c>
      <c r="N1006" s="5">
        <v>95</v>
      </c>
      <c r="O1006" s="5" t="b">
        <v>0</v>
      </c>
      <c r="P1006" s="5" t="s">
        <v>8273</v>
      </c>
      <c r="Q1006" s="10">
        <f t="shared" si="139"/>
        <v>82.207999999999998</v>
      </c>
      <c r="R1006" s="12">
        <f t="shared" si="140"/>
        <v>0.38</v>
      </c>
      <c r="S1006" s="13" t="str">
        <f t="shared" si="145"/>
        <v>Technology</v>
      </c>
      <c r="T1006" s="13" t="str">
        <f t="shared" si="141"/>
        <v>Wearables</v>
      </c>
      <c r="U1006" s="18" t="str">
        <f t="shared" si="142"/>
        <v>Feb</v>
      </c>
      <c r="V1006" s="18" t="str">
        <f t="shared" si="143"/>
        <v>Jan</v>
      </c>
      <c r="W1006" s="1">
        <f t="shared" si="146"/>
        <v>2016</v>
      </c>
      <c r="X1006" s="1">
        <f t="shared" si="146"/>
        <v>2016</v>
      </c>
      <c r="Y1006" s="1" t="str">
        <f t="shared" si="147"/>
        <v>25000 to 29999</v>
      </c>
    </row>
    <row r="1007" spans="1:25" ht="60.75" x14ac:dyDescent="0.3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17">
        <f t="shared" si="144"/>
        <v>42307.41646990741</v>
      </c>
      <c r="L1007" s="17">
        <f t="shared" si="144"/>
        <v>42276.41646990741</v>
      </c>
      <c r="M1007" s="5" t="b">
        <v>0</v>
      </c>
      <c r="N1007" s="5">
        <v>161</v>
      </c>
      <c r="O1007" s="5" t="b">
        <v>0</v>
      </c>
      <c r="P1007" s="5" t="s">
        <v>8273</v>
      </c>
      <c r="Q1007" s="10">
        <f t="shared" si="139"/>
        <v>75.051000000000002</v>
      </c>
      <c r="R1007" s="12">
        <f t="shared" si="140"/>
        <v>8.0500000000000002E-2</v>
      </c>
      <c r="S1007" s="13" t="str">
        <f t="shared" si="145"/>
        <v>Technology</v>
      </c>
      <c r="T1007" s="13" t="str">
        <f t="shared" si="141"/>
        <v>Wearables</v>
      </c>
      <c r="U1007" s="18" t="str">
        <f t="shared" si="142"/>
        <v>Oct</v>
      </c>
      <c r="V1007" s="18" t="str">
        <f t="shared" si="143"/>
        <v>Sep</v>
      </c>
      <c r="W1007" s="1">
        <f t="shared" si="146"/>
        <v>2015</v>
      </c>
      <c r="X1007" s="1">
        <f t="shared" si="146"/>
        <v>2015</v>
      </c>
      <c r="Y1007" s="1" t="str">
        <f t="shared" si="147"/>
        <v>GREATER THAN 50000</v>
      </c>
    </row>
    <row r="1008" spans="1:25" ht="60.75" x14ac:dyDescent="0.3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17">
        <f t="shared" si="144"/>
        <v>41985.09097222222</v>
      </c>
      <c r="L1008" s="17">
        <f t="shared" si="144"/>
        <v>41976.83185185185</v>
      </c>
      <c r="M1008" s="5" t="b">
        <v>0</v>
      </c>
      <c r="N1008" s="5">
        <v>8</v>
      </c>
      <c r="O1008" s="5" t="b">
        <v>0</v>
      </c>
      <c r="P1008" s="5" t="s">
        <v>8273</v>
      </c>
      <c r="Q1008" s="10">
        <f t="shared" si="139"/>
        <v>5.85</v>
      </c>
      <c r="R1008" s="12">
        <f t="shared" si="140"/>
        <v>0.2</v>
      </c>
      <c r="S1008" s="13" t="str">
        <f t="shared" si="145"/>
        <v>Technology</v>
      </c>
      <c r="T1008" s="13" t="str">
        <f t="shared" si="141"/>
        <v>Wearables</v>
      </c>
      <c r="U1008" s="18" t="str">
        <f t="shared" si="142"/>
        <v>Dec</v>
      </c>
      <c r="V1008" s="18" t="str">
        <f t="shared" si="143"/>
        <v>Dec</v>
      </c>
      <c r="W1008" s="1">
        <f t="shared" si="146"/>
        <v>2014</v>
      </c>
      <c r="X1008" s="1">
        <f t="shared" si="146"/>
        <v>2014</v>
      </c>
      <c r="Y1008" s="1" t="str">
        <f t="shared" si="147"/>
        <v>1000 to 4999</v>
      </c>
    </row>
    <row r="1009" spans="1:25" ht="60.75" x14ac:dyDescent="0.3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17">
        <f t="shared" si="144"/>
        <v>42718.416932870365</v>
      </c>
      <c r="L1009" s="17">
        <f t="shared" si="144"/>
        <v>42676.3752662037</v>
      </c>
      <c r="M1009" s="5" t="b">
        <v>0</v>
      </c>
      <c r="N1009" s="5">
        <v>76</v>
      </c>
      <c r="O1009" s="5" t="b">
        <v>0</v>
      </c>
      <c r="P1009" s="5" t="s">
        <v>8273</v>
      </c>
      <c r="Q1009" s="10">
        <f t="shared" si="139"/>
        <v>44.32</v>
      </c>
      <c r="R1009" s="12">
        <f t="shared" si="140"/>
        <v>0.25333333333333335</v>
      </c>
      <c r="S1009" s="13" t="str">
        <f t="shared" si="145"/>
        <v>Technology</v>
      </c>
      <c r="T1009" s="13" t="str">
        <f t="shared" si="141"/>
        <v>Wearables</v>
      </c>
      <c r="U1009" s="18" t="str">
        <f t="shared" si="142"/>
        <v>Dec</v>
      </c>
      <c r="V1009" s="18" t="str">
        <f t="shared" si="143"/>
        <v>Nov</v>
      </c>
      <c r="W1009" s="1">
        <f t="shared" si="146"/>
        <v>2016</v>
      </c>
      <c r="X1009" s="1">
        <f t="shared" si="146"/>
        <v>2016</v>
      </c>
      <c r="Y1009" s="1" t="str">
        <f t="shared" si="147"/>
        <v>30000 to 34999</v>
      </c>
    </row>
    <row r="1010" spans="1:25" ht="60.75" x14ac:dyDescent="0.3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17">
        <f t="shared" si="144"/>
        <v>42732.600868055553</v>
      </c>
      <c r="L1010" s="17">
        <f t="shared" si="144"/>
        <v>42702.600868055553</v>
      </c>
      <c r="M1010" s="5" t="b">
        <v>0</v>
      </c>
      <c r="N1010" s="5">
        <v>1</v>
      </c>
      <c r="O1010" s="5" t="b">
        <v>0</v>
      </c>
      <c r="P1010" s="5" t="s">
        <v>8273</v>
      </c>
      <c r="Q1010" s="10">
        <f t="shared" si="139"/>
        <v>0.26737967914438504</v>
      </c>
      <c r="R1010" s="12">
        <f t="shared" si="140"/>
        <v>1.0695187165775401E-3</v>
      </c>
      <c r="S1010" s="13" t="str">
        <f t="shared" si="145"/>
        <v>Technology</v>
      </c>
      <c r="T1010" s="13" t="str">
        <f t="shared" si="141"/>
        <v>Wearables</v>
      </c>
      <c r="U1010" s="18" t="str">
        <f t="shared" si="142"/>
        <v>Dec</v>
      </c>
      <c r="V1010" s="18" t="str">
        <f t="shared" si="143"/>
        <v>Nov</v>
      </c>
      <c r="W1010" s="1">
        <f t="shared" si="146"/>
        <v>2016</v>
      </c>
      <c r="X1010" s="1">
        <f t="shared" si="146"/>
        <v>2016</v>
      </c>
      <c r="Y1010" s="1" t="str">
        <f t="shared" si="147"/>
        <v>GREATER THAN 50000</v>
      </c>
    </row>
    <row r="1011" spans="1:25" ht="40.5" x14ac:dyDescent="0.3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17">
        <f t="shared" si="144"/>
        <v>42540.396365740737</v>
      </c>
      <c r="L1011" s="17">
        <f t="shared" si="144"/>
        <v>42510.396365740737</v>
      </c>
      <c r="M1011" s="5" t="b">
        <v>0</v>
      </c>
      <c r="N1011" s="5">
        <v>101</v>
      </c>
      <c r="O1011" s="5" t="b">
        <v>0</v>
      </c>
      <c r="P1011" s="5" t="s">
        <v>8273</v>
      </c>
      <c r="Q1011" s="10">
        <f t="shared" si="139"/>
        <v>13.13</v>
      </c>
      <c r="R1011" s="12">
        <f t="shared" si="140"/>
        <v>0.20200000000000001</v>
      </c>
      <c r="S1011" s="13" t="str">
        <f t="shared" si="145"/>
        <v>Technology</v>
      </c>
      <c r="T1011" s="13" t="str">
        <f t="shared" si="141"/>
        <v>Wearables</v>
      </c>
      <c r="U1011" s="18" t="str">
        <f t="shared" si="142"/>
        <v>Jun</v>
      </c>
      <c r="V1011" s="18" t="str">
        <f t="shared" si="143"/>
        <v>May</v>
      </c>
      <c r="W1011" s="1">
        <f t="shared" si="146"/>
        <v>2016</v>
      </c>
      <c r="X1011" s="1">
        <f t="shared" si="146"/>
        <v>2016</v>
      </c>
      <c r="Y1011" s="1" t="str">
        <f t="shared" si="147"/>
        <v>GREATER THAN 50000</v>
      </c>
    </row>
    <row r="1012" spans="1:25" ht="60.75" x14ac:dyDescent="0.3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17">
        <f t="shared" si="144"/>
        <v>42617.915972222218</v>
      </c>
      <c r="L1012" s="17">
        <f t="shared" si="144"/>
        <v>42561.621087962958</v>
      </c>
      <c r="M1012" s="5" t="b">
        <v>0</v>
      </c>
      <c r="N1012" s="5">
        <v>4</v>
      </c>
      <c r="O1012" s="5" t="b">
        <v>0</v>
      </c>
      <c r="P1012" s="5" t="s">
        <v>8273</v>
      </c>
      <c r="Q1012" s="10">
        <f t="shared" si="139"/>
        <v>0.19088937093275488</v>
      </c>
      <c r="R1012" s="12">
        <f t="shared" si="140"/>
        <v>3.4707158351409977E-3</v>
      </c>
      <c r="S1012" s="13" t="str">
        <f t="shared" si="145"/>
        <v>Technology</v>
      </c>
      <c r="T1012" s="13" t="str">
        <f t="shared" si="141"/>
        <v>Wearables</v>
      </c>
      <c r="U1012" s="18" t="str">
        <f t="shared" si="142"/>
        <v>Sep</v>
      </c>
      <c r="V1012" s="18" t="str">
        <f t="shared" si="143"/>
        <v>Jul</v>
      </c>
      <c r="W1012" s="1">
        <f t="shared" si="146"/>
        <v>2016</v>
      </c>
      <c r="X1012" s="1">
        <f t="shared" si="146"/>
        <v>2016</v>
      </c>
      <c r="Y1012" s="1" t="str">
        <f t="shared" si="147"/>
        <v>GREATER THAN 50000</v>
      </c>
    </row>
    <row r="1013" spans="1:25" ht="60.75" x14ac:dyDescent="0.3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17">
        <f t="shared" si="144"/>
        <v>41991.689756944441</v>
      </c>
      <c r="L1013" s="17">
        <f t="shared" si="144"/>
        <v>41946.689756944441</v>
      </c>
      <c r="M1013" s="5" t="b">
        <v>0</v>
      </c>
      <c r="N1013" s="5">
        <v>1</v>
      </c>
      <c r="O1013" s="5" t="b">
        <v>0</v>
      </c>
      <c r="P1013" s="5" t="s">
        <v>8273</v>
      </c>
      <c r="Q1013" s="10">
        <f t="shared" si="139"/>
        <v>0.375</v>
      </c>
      <c r="R1013" s="12">
        <f t="shared" si="140"/>
        <v>5.0000000000000001E-3</v>
      </c>
      <c r="S1013" s="13" t="str">
        <f t="shared" si="145"/>
        <v>Technology</v>
      </c>
      <c r="T1013" s="13" t="str">
        <f t="shared" si="141"/>
        <v>Wearables</v>
      </c>
      <c r="U1013" s="18" t="str">
        <f t="shared" si="142"/>
        <v>Dec</v>
      </c>
      <c r="V1013" s="18" t="str">
        <f t="shared" si="143"/>
        <v>Nov</v>
      </c>
      <c r="W1013" s="1">
        <f t="shared" si="146"/>
        <v>2014</v>
      </c>
      <c r="X1013" s="1">
        <f t="shared" si="146"/>
        <v>2014</v>
      </c>
      <c r="Y1013" s="1" t="str">
        <f t="shared" si="147"/>
        <v>20000 to 24999</v>
      </c>
    </row>
    <row r="1014" spans="1:25" ht="60.75" x14ac:dyDescent="0.3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17">
        <f t="shared" si="144"/>
        <v>42759.232083333329</v>
      </c>
      <c r="L1014" s="17">
        <f t="shared" si="144"/>
        <v>42714.232083333329</v>
      </c>
      <c r="M1014" s="5" t="b">
        <v>0</v>
      </c>
      <c r="N1014" s="5">
        <v>775</v>
      </c>
      <c r="O1014" s="5" t="b">
        <v>0</v>
      </c>
      <c r="P1014" s="5" t="s">
        <v>8273</v>
      </c>
      <c r="Q1014" s="10">
        <f t="shared" si="139"/>
        <v>21535.021000000001</v>
      </c>
      <c r="R1014" s="12">
        <f t="shared" si="140"/>
        <v>15.5</v>
      </c>
      <c r="S1014" s="13" t="str">
        <f t="shared" si="145"/>
        <v>Technology</v>
      </c>
      <c r="T1014" s="13" t="str">
        <f t="shared" si="141"/>
        <v>Wearables</v>
      </c>
      <c r="U1014" s="18" t="str">
        <f t="shared" si="142"/>
        <v>Jan</v>
      </c>
      <c r="V1014" s="18" t="str">
        <f t="shared" si="143"/>
        <v>Dec</v>
      </c>
      <c r="W1014" s="1">
        <f t="shared" si="146"/>
        <v>2017</v>
      </c>
      <c r="X1014" s="1">
        <f t="shared" si="146"/>
        <v>2016</v>
      </c>
      <c r="Y1014" s="1" t="str">
        <f t="shared" si="147"/>
        <v>5000 to 9999</v>
      </c>
    </row>
    <row r="1015" spans="1:25" ht="60.75" x14ac:dyDescent="0.3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17">
        <f t="shared" si="144"/>
        <v>42367.624999999993</v>
      </c>
      <c r="L1015" s="17">
        <f t="shared" si="144"/>
        <v>42339.625648148147</v>
      </c>
      <c r="M1015" s="5" t="b">
        <v>0</v>
      </c>
      <c r="N1015" s="5">
        <v>90</v>
      </c>
      <c r="O1015" s="5" t="b">
        <v>0</v>
      </c>
      <c r="P1015" s="5" t="s">
        <v>8273</v>
      </c>
      <c r="Q1015" s="10">
        <f t="shared" si="139"/>
        <v>34.527999999999999</v>
      </c>
      <c r="R1015" s="12">
        <f t="shared" si="140"/>
        <v>0.36</v>
      </c>
      <c r="S1015" s="13" t="str">
        <f t="shared" si="145"/>
        <v>Technology</v>
      </c>
      <c r="T1015" s="13" t="str">
        <f t="shared" si="141"/>
        <v>Wearables</v>
      </c>
      <c r="U1015" s="18" t="str">
        <f t="shared" si="142"/>
        <v>Dec</v>
      </c>
      <c r="V1015" s="18" t="str">
        <f t="shared" si="143"/>
        <v>Dec</v>
      </c>
      <c r="W1015" s="1">
        <f t="shared" si="146"/>
        <v>2015</v>
      </c>
      <c r="X1015" s="1">
        <f t="shared" si="146"/>
        <v>2015</v>
      </c>
      <c r="Y1015" s="1" t="str">
        <f t="shared" si="147"/>
        <v>25000 to 29999</v>
      </c>
    </row>
    <row r="1016" spans="1:25" ht="40.5" x14ac:dyDescent="0.3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17">
        <f t="shared" si="144"/>
        <v>42004.79415509259</v>
      </c>
      <c r="L1016" s="17">
        <f t="shared" si="144"/>
        <v>41954.79415509259</v>
      </c>
      <c r="M1016" s="5" t="b">
        <v>0</v>
      </c>
      <c r="N1016" s="5">
        <v>16</v>
      </c>
      <c r="O1016" s="5" t="b">
        <v>0</v>
      </c>
      <c r="P1016" s="5" t="s">
        <v>8273</v>
      </c>
      <c r="Q1016" s="10">
        <f t="shared" si="139"/>
        <v>30.6</v>
      </c>
      <c r="R1016" s="12">
        <f t="shared" si="140"/>
        <v>0.16</v>
      </c>
      <c r="S1016" s="13" t="str">
        <f t="shared" si="145"/>
        <v>Technology</v>
      </c>
      <c r="T1016" s="13" t="str">
        <f t="shared" si="141"/>
        <v>Wearables</v>
      </c>
      <c r="U1016" s="18" t="str">
        <f t="shared" si="142"/>
        <v>Dec</v>
      </c>
      <c r="V1016" s="18" t="str">
        <f t="shared" si="143"/>
        <v>Nov</v>
      </c>
      <c r="W1016" s="1">
        <f t="shared" si="146"/>
        <v>2014</v>
      </c>
      <c r="X1016" s="1">
        <f t="shared" si="146"/>
        <v>2014</v>
      </c>
      <c r="Y1016" s="1" t="str">
        <f t="shared" si="147"/>
        <v>10000 to 14999</v>
      </c>
    </row>
    <row r="1017" spans="1:25" ht="60.75" x14ac:dyDescent="0.3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17">
        <f t="shared" si="144"/>
        <v>42333.711747685178</v>
      </c>
      <c r="L1017" s="17">
        <f t="shared" si="144"/>
        <v>42303.670081018521</v>
      </c>
      <c r="M1017" s="5" t="b">
        <v>0</v>
      </c>
      <c r="N1017" s="5">
        <v>6</v>
      </c>
      <c r="O1017" s="5" t="b">
        <v>0</v>
      </c>
      <c r="P1017" s="5" t="s">
        <v>8273</v>
      </c>
      <c r="Q1017" s="10">
        <f t="shared" si="139"/>
        <v>2.6666666666666665</v>
      </c>
      <c r="R1017" s="12">
        <f t="shared" si="140"/>
        <v>6.6666666666666666E-2</v>
      </c>
      <c r="S1017" s="13" t="str">
        <f t="shared" si="145"/>
        <v>Technology</v>
      </c>
      <c r="T1017" s="13" t="str">
        <f t="shared" si="141"/>
        <v>Wearables</v>
      </c>
      <c r="U1017" s="18" t="str">
        <f t="shared" si="142"/>
        <v>Nov</v>
      </c>
      <c r="V1017" s="18" t="str">
        <f t="shared" si="143"/>
        <v>Oct</v>
      </c>
      <c r="W1017" s="1">
        <f t="shared" si="146"/>
        <v>2015</v>
      </c>
      <c r="X1017" s="1">
        <f t="shared" si="146"/>
        <v>2015</v>
      </c>
      <c r="Y1017" s="1" t="str">
        <f t="shared" si="147"/>
        <v>5000 to 9999</v>
      </c>
    </row>
    <row r="1018" spans="1:25" ht="60.75" x14ac:dyDescent="0.3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17">
        <f t="shared" si="144"/>
        <v>42466.857129629629</v>
      </c>
      <c r="L1018" s="17">
        <f t="shared" si="144"/>
        <v>42421.898796296293</v>
      </c>
      <c r="M1018" s="5" t="b">
        <v>0</v>
      </c>
      <c r="N1018" s="5">
        <v>38</v>
      </c>
      <c r="O1018" s="5" t="b">
        <v>0</v>
      </c>
      <c r="P1018" s="5" t="s">
        <v>8273</v>
      </c>
      <c r="Q1018" s="10">
        <f t="shared" si="139"/>
        <v>2.8420000000000001</v>
      </c>
      <c r="R1018" s="12">
        <f t="shared" si="140"/>
        <v>3.7999999999999999E-2</v>
      </c>
      <c r="S1018" s="13" t="str">
        <f t="shared" si="145"/>
        <v>Technology</v>
      </c>
      <c r="T1018" s="13" t="str">
        <f t="shared" si="141"/>
        <v>Wearables</v>
      </c>
      <c r="U1018" s="18" t="str">
        <f t="shared" si="142"/>
        <v>Apr</v>
      </c>
      <c r="V1018" s="18" t="str">
        <f t="shared" si="143"/>
        <v>Feb</v>
      </c>
      <c r="W1018" s="1">
        <f t="shared" si="146"/>
        <v>2016</v>
      </c>
      <c r="X1018" s="1">
        <f t="shared" si="146"/>
        <v>2016</v>
      </c>
      <c r="Y1018" s="1" t="str">
        <f t="shared" si="147"/>
        <v>GREATER THAN 50000</v>
      </c>
    </row>
    <row r="1019" spans="1:25" ht="60.75" x14ac:dyDescent="0.3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17">
        <f t="shared" si="144"/>
        <v>42329.508506944439</v>
      </c>
      <c r="L1019" s="17">
        <f t="shared" si="144"/>
        <v>42289.466840277775</v>
      </c>
      <c r="M1019" s="5" t="b">
        <v>0</v>
      </c>
      <c r="N1019" s="5">
        <v>355</v>
      </c>
      <c r="O1019" s="5" t="b">
        <v>0</v>
      </c>
      <c r="P1019" s="5" t="s">
        <v>8273</v>
      </c>
      <c r="Q1019" s="10">
        <f t="shared" si="139"/>
        <v>22.878799999999998</v>
      </c>
      <c r="R1019" s="12">
        <f t="shared" si="140"/>
        <v>0.14199999999999999</v>
      </c>
      <c r="S1019" s="13" t="str">
        <f t="shared" si="145"/>
        <v>Technology</v>
      </c>
      <c r="T1019" s="13" t="str">
        <f t="shared" si="141"/>
        <v>Wearables</v>
      </c>
      <c r="U1019" s="18" t="str">
        <f t="shared" si="142"/>
        <v>Nov</v>
      </c>
      <c r="V1019" s="18" t="str">
        <f t="shared" si="143"/>
        <v>Oct</v>
      </c>
      <c r="W1019" s="1">
        <f t="shared" si="146"/>
        <v>2015</v>
      </c>
      <c r="X1019" s="1">
        <f t="shared" si="146"/>
        <v>2015</v>
      </c>
      <c r="Y1019" s="1" t="str">
        <f t="shared" si="147"/>
        <v>GREATER THAN 50000</v>
      </c>
    </row>
    <row r="1020" spans="1:25" ht="40.5" x14ac:dyDescent="0.3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17">
        <f t="shared" si="144"/>
        <v>42565.283946759257</v>
      </c>
      <c r="L1020" s="17">
        <f t="shared" si="144"/>
        <v>42535.283946759257</v>
      </c>
      <c r="M1020" s="5" t="b">
        <v>0</v>
      </c>
      <c r="N1020" s="5">
        <v>7</v>
      </c>
      <c r="O1020" s="5" t="b">
        <v>0</v>
      </c>
      <c r="P1020" s="5" t="s">
        <v>8273</v>
      </c>
      <c r="Q1020" s="10">
        <f t="shared" si="139"/>
        <v>3.105</v>
      </c>
      <c r="R1020" s="12">
        <f t="shared" si="140"/>
        <v>3.5000000000000003E-2</v>
      </c>
      <c r="S1020" s="13" t="str">
        <f t="shared" si="145"/>
        <v>Technology</v>
      </c>
      <c r="T1020" s="13" t="str">
        <f t="shared" si="141"/>
        <v>Wearables</v>
      </c>
      <c r="U1020" s="18" t="str">
        <f t="shared" si="142"/>
        <v>Jul</v>
      </c>
      <c r="V1020" s="18" t="str">
        <f t="shared" si="143"/>
        <v>Jun</v>
      </c>
      <c r="W1020" s="1">
        <f t="shared" si="146"/>
        <v>2016</v>
      </c>
      <c r="X1020" s="1">
        <f t="shared" si="146"/>
        <v>2016</v>
      </c>
      <c r="Y1020" s="1" t="str">
        <f t="shared" si="147"/>
        <v>20000 to 24999</v>
      </c>
    </row>
    <row r="1021" spans="1:25" ht="60.75" x14ac:dyDescent="0.3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17">
        <f t="shared" si="144"/>
        <v>42039.765613425923</v>
      </c>
      <c r="L1021" s="17">
        <f t="shared" si="144"/>
        <v>42009.765613425923</v>
      </c>
      <c r="M1021" s="5" t="b">
        <v>0</v>
      </c>
      <c r="N1021" s="5">
        <v>400</v>
      </c>
      <c r="O1021" s="5" t="b">
        <v>0</v>
      </c>
      <c r="P1021" s="5" t="s">
        <v>8273</v>
      </c>
      <c r="Q1021" s="10">
        <f t="shared" si="139"/>
        <v>47.333333333333336</v>
      </c>
      <c r="R1021" s="12">
        <f t="shared" si="140"/>
        <v>0.88888888888888884</v>
      </c>
      <c r="S1021" s="13" t="str">
        <f t="shared" si="145"/>
        <v>Technology</v>
      </c>
      <c r="T1021" s="13" t="str">
        <f t="shared" si="141"/>
        <v>Wearables</v>
      </c>
      <c r="U1021" s="18" t="str">
        <f t="shared" si="142"/>
        <v>Feb</v>
      </c>
      <c r="V1021" s="18" t="str">
        <f t="shared" si="143"/>
        <v>Jan</v>
      </c>
      <c r="W1021" s="1">
        <f t="shared" si="146"/>
        <v>2015</v>
      </c>
      <c r="X1021" s="1">
        <f t="shared" si="146"/>
        <v>2015</v>
      </c>
      <c r="Y1021" s="1" t="str">
        <f t="shared" si="147"/>
        <v>45000 to 49999</v>
      </c>
    </row>
    <row r="1022" spans="1:25" ht="40.5" x14ac:dyDescent="0.3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17">
        <f t="shared" si="144"/>
        <v>42156.824305555558</v>
      </c>
      <c r="L1022" s="17">
        <f t="shared" si="144"/>
        <v>42126.861215277771</v>
      </c>
      <c r="M1022" s="5" t="b">
        <v>0</v>
      </c>
      <c r="N1022" s="5">
        <v>30</v>
      </c>
      <c r="O1022" s="5" t="b">
        <v>1</v>
      </c>
      <c r="P1022" s="5" t="s">
        <v>8280</v>
      </c>
      <c r="Q1022" s="10">
        <f t="shared" si="139"/>
        <v>205.54838709677421</v>
      </c>
      <c r="R1022" s="12">
        <f t="shared" si="140"/>
        <v>1.935483870967742</v>
      </c>
      <c r="S1022" s="13" t="str">
        <f t="shared" si="145"/>
        <v>Music</v>
      </c>
      <c r="T1022" s="13" t="str">
        <f t="shared" si="141"/>
        <v>Electronic Music</v>
      </c>
      <c r="U1022" s="18" t="str">
        <f t="shared" si="142"/>
        <v>Jun</v>
      </c>
      <c r="V1022" s="18" t="str">
        <f t="shared" si="143"/>
        <v>May</v>
      </c>
      <c r="W1022" s="1">
        <f t="shared" si="146"/>
        <v>2015</v>
      </c>
      <c r="X1022" s="1">
        <f t="shared" si="146"/>
        <v>2015</v>
      </c>
      <c r="Y1022" s="1" t="str">
        <f t="shared" si="147"/>
        <v>1000 to 4999</v>
      </c>
    </row>
    <row r="1023" spans="1:25" ht="40.5" x14ac:dyDescent="0.3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17">
        <f t="shared" si="144"/>
        <v>42293.958333333336</v>
      </c>
      <c r="L1023" s="17">
        <f t="shared" si="144"/>
        <v>42271.043645833335</v>
      </c>
      <c r="M1023" s="5" t="b">
        <v>1</v>
      </c>
      <c r="N1023" s="5">
        <v>478</v>
      </c>
      <c r="O1023" s="5" t="b">
        <v>1</v>
      </c>
      <c r="P1023" s="5" t="s">
        <v>8280</v>
      </c>
      <c r="Q1023" s="10">
        <f t="shared" si="139"/>
        <v>351.80366666666669</v>
      </c>
      <c r="R1023" s="12">
        <f t="shared" si="140"/>
        <v>15.933333333333334</v>
      </c>
      <c r="S1023" s="13" t="str">
        <f t="shared" si="145"/>
        <v>Music</v>
      </c>
      <c r="T1023" s="13" t="str">
        <f t="shared" si="141"/>
        <v>Electronic Music</v>
      </c>
      <c r="U1023" s="18" t="str">
        <f t="shared" si="142"/>
        <v>Oct</v>
      </c>
      <c r="V1023" s="18" t="str">
        <f t="shared" si="143"/>
        <v>Sep</v>
      </c>
      <c r="W1023" s="1">
        <f t="shared" si="146"/>
        <v>2015</v>
      </c>
      <c r="X1023" s="1">
        <f t="shared" si="146"/>
        <v>2015</v>
      </c>
      <c r="Y1023" s="1" t="str">
        <f t="shared" si="147"/>
        <v>1000 to 4999</v>
      </c>
    </row>
    <row r="1024" spans="1:25" ht="40.5" x14ac:dyDescent="0.3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17">
        <f t="shared" si="144"/>
        <v>42141.438391203701</v>
      </c>
      <c r="L1024" s="17">
        <f t="shared" si="144"/>
        <v>42111.438391203701</v>
      </c>
      <c r="M1024" s="5" t="b">
        <v>1</v>
      </c>
      <c r="N1024" s="5">
        <v>74</v>
      </c>
      <c r="O1024" s="5" t="b">
        <v>1</v>
      </c>
      <c r="P1024" s="5" t="s">
        <v>8280</v>
      </c>
      <c r="Q1024" s="10">
        <f t="shared" si="139"/>
        <v>114.9</v>
      </c>
      <c r="R1024" s="12">
        <f t="shared" si="140"/>
        <v>3.7</v>
      </c>
      <c r="S1024" s="13" t="str">
        <f t="shared" si="145"/>
        <v>Music</v>
      </c>
      <c r="T1024" s="13" t="str">
        <f t="shared" si="141"/>
        <v>Electronic Music</v>
      </c>
      <c r="U1024" s="18" t="str">
        <f t="shared" si="142"/>
        <v>May</v>
      </c>
      <c r="V1024" s="18" t="str">
        <f t="shared" si="143"/>
        <v>Apr</v>
      </c>
      <c r="W1024" s="1">
        <f t="shared" si="146"/>
        <v>2015</v>
      </c>
      <c r="X1024" s="1">
        <f t="shared" si="146"/>
        <v>2015</v>
      </c>
      <c r="Y1024" s="1" t="str">
        <f t="shared" si="147"/>
        <v>1000 to 4999</v>
      </c>
    </row>
    <row r="1025" spans="1:25" ht="40.5" x14ac:dyDescent="0.3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17">
        <f t="shared" si="144"/>
        <v>42175.711354166669</v>
      </c>
      <c r="L1025" s="17">
        <f t="shared" si="144"/>
        <v>42145.711354166669</v>
      </c>
      <c r="M1025" s="5" t="b">
        <v>0</v>
      </c>
      <c r="N1025" s="5">
        <v>131</v>
      </c>
      <c r="O1025" s="5" t="b">
        <v>1</v>
      </c>
      <c r="P1025" s="5" t="s">
        <v>8280</v>
      </c>
      <c r="Q1025" s="10">
        <f t="shared" si="139"/>
        <v>237.15</v>
      </c>
      <c r="R1025" s="12">
        <f t="shared" si="140"/>
        <v>6.55</v>
      </c>
      <c r="S1025" s="13" t="str">
        <f t="shared" si="145"/>
        <v>Music</v>
      </c>
      <c r="T1025" s="13" t="str">
        <f t="shared" si="141"/>
        <v>Electronic Music</v>
      </c>
      <c r="U1025" s="18" t="str">
        <f t="shared" si="142"/>
        <v>Jun</v>
      </c>
      <c r="V1025" s="18" t="str">
        <f t="shared" si="143"/>
        <v>May</v>
      </c>
      <c r="W1025" s="1">
        <f t="shared" si="146"/>
        <v>2015</v>
      </c>
      <c r="X1025" s="1">
        <f t="shared" si="146"/>
        <v>2015</v>
      </c>
      <c r="Y1025" s="1" t="str">
        <f t="shared" si="147"/>
        <v>1000 to 4999</v>
      </c>
    </row>
    <row r="1026" spans="1:25" ht="40.5" x14ac:dyDescent="0.3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17">
        <f t="shared" si="144"/>
        <v>42400.372256944444</v>
      </c>
      <c r="L1026" s="17">
        <f t="shared" si="144"/>
        <v>42370.372256944444</v>
      </c>
      <c r="M1026" s="5" t="b">
        <v>1</v>
      </c>
      <c r="N1026" s="5">
        <v>61</v>
      </c>
      <c r="O1026" s="5" t="b">
        <v>1</v>
      </c>
      <c r="P1026" s="5" t="s">
        <v>8280</v>
      </c>
      <c r="Q1026" s="10">
        <f t="shared" ref="Q1026:Q1089" si="148">100*E1026/D1026</f>
        <v>118.63775</v>
      </c>
      <c r="R1026" s="12">
        <f t="shared" ref="R1026:R1089" si="149">100*N1026/D1026</f>
        <v>0.30499999999999999</v>
      </c>
      <c r="S1026" s="13" t="str">
        <f t="shared" si="145"/>
        <v>Music</v>
      </c>
      <c r="T1026" s="13" t="str">
        <f t="shared" ref="T1026:T1089" si="150">IF(ISNUMBER(SEARCH("television",P1026)),"Video/Televison",IF(ISNUMBER(SEARCH("documentary",P1026)),"Video/Documentary",IF(ISNUMBER(SEARCH("drama",P1026)),"Video/Drama",IF(ISNUMBER(SEARCH("science",P1026)),"Video/Science Fiction",IF(ISNUMBER(SEARCH("shorts",P1026)),"Video/Shorts",IF(ISNUMBER(SEARCH("Trucks",P1026)),"Food Trucks",IF(ISNUMBER(SEARCH("restaurants",P1026)),"Restaurants",IF(ISNUMBER(SEARCH("small",P1026)),"Small Batch",IF(ISNUMBER(SEARCH("mobile",P1026)),"Mobile Games",IF(ISNUMBER(SEARCH("tabletop",P1026)),"Tabletop Games",IF(ISNUMBER(SEARCH("video",P1026)),"Video Games",IF(ISNUMBER(SEARCH("audio",P1026)),"Audio",IF(ISNUMBER(SEARCH("classical",P1026)),"Classical",IF(ISNUMBER(SEARCH("electric",P1026)),"Electric Music",IF(ISNUMBER(SEARCH("faith",P1026)),"Faith",IF(ISNUMBER(SEARCH("indie",P1026)),"Indie Music",IF(ISNUMBER(SEARCH("jazz",P1026)),"Jazz",IF(ISNUMBER(SEARCH("metal",P1026)),"Metal",IF(ISNUMBER(SEARCH("pop",P1026)),"Pop",IF(ISNUMBER(SEARCH("world",P1026)),"World Music",IF(ISNUMBER(SEARCH("plays",P1026)),"Plays",IF(ISNUMBER(SEARCH("spaces",P1026)),"Spaces",IF(ISNUMBER(SEARCH("marker",P1026)),"Markerpaces",IF(ISNUMBER(SEARCH("exploration",P1026)),"Space Exploration",IF(ISNUMBER(SEARCH("wearables",P1026)),"Wearables",IF(ISNUMBER(SEARCH("web",P1026)),"Web",IF(ISNUMBER(SEARCH("hardware",P1026)),"Hardware",IF(ISNUMBER(SEARCH("nature",P1026)),"Nature",IF(ISNUMBER(SEARCH("people",P1026)),"People",IF(ISNUMBER(SEARCH("photobooks",P1026)),"Photobooks",IF(ISNUMBER(SEARCH("places",P1026)),"Places",IF(ISNUMBER(SEARCH("nonfiction",P1026)),"Nonfiction",IF(ISNUMBER(SEARCH("fiction",P1026)),"fiction",IF(ISNUMBER(SEARCH("radio",P1026)),"Radio &amp; Podcast",IF(ISNUMBER(SEARCH("translation",P1026)),"Translation",IF(ISNUMBER(SEARCH("musical",P1026)),"Musical",IF(ISNUMBER(SEARCH("rock",P1026)),"Rock",IF(ISNUMBER(SEARCH("books",P1026)),"Books",IF(ISNUMBER(SEARCH("music/electronic",P1026)),"Electronic Music",IF(ISNUMBER(SEARCH("gadgets",P1026)),"Gadgets"))))))))))))))))))))))))))))))))))))))))</f>
        <v>Electronic Music</v>
      </c>
      <c r="U1026" s="18" t="str">
        <f t="shared" ref="U1026:U1089" si="151">TEXT((I1026/86400)+25569+(-5/24), "mmm")</f>
        <v>Jan</v>
      </c>
      <c r="V1026" s="18" t="str">
        <f t="shared" ref="V1026:V1089" si="152">TEXT((J1026/86400)+25569+(-5/24), "mmm")</f>
        <v>Jan</v>
      </c>
      <c r="W1026" s="1">
        <f t="shared" si="146"/>
        <v>2016</v>
      </c>
      <c r="X1026" s="1">
        <f t="shared" si="146"/>
        <v>2016</v>
      </c>
      <c r="Y1026" s="1" t="str">
        <f t="shared" si="147"/>
        <v>20000 to 24999</v>
      </c>
    </row>
    <row r="1027" spans="1:25" ht="40.5" x14ac:dyDescent="0.3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17">
        <f t="shared" ref="K1027:L1090" si="153">(I1027/86400)+25569+(-5/24)</f>
        <v>42079.583761574067</v>
      </c>
      <c r="L1027" s="17">
        <f t="shared" si="153"/>
        <v>42049.625428240739</v>
      </c>
      <c r="M1027" s="5" t="b">
        <v>1</v>
      </c>
      <c r="N1027" s="5">
        <v>1071</v>
      </c>
      <c r="O1027" s="5" t="b">
        <v>1</v>
      </c>
      <c r="P1027" s="5" t="s">
        <v>8280</v>
      </c>
      <c r="Q1027" s="10">
        <f t="shared" si="148"/>
        <v>109.92831428571429</v>
      </c>
      <c r="R1027" s="12">
        <f t="shared" si="149"/>
        <v>1.53</v>
      </c>
      <c r="S1027" s="13" t="str">
        <f t="shared" ref="S1027:S1090" si="154">IF(ISNUMBER(SEARCH("film",P1027)),"Film",IF(ISNUMBER(SEARCH("theater",P1027)),"Theater",IF(ISNUMBER(SEARCH("music",P1027)),"Music",IF(ISNUMBER(SEARCH("technology",P1027)),"Technology",IF(ISNUMBER(SEARCH("journalism",P1027)),"Journalism",IF(ISNUMBER(SEARCH("games",P1027)),"Games",IF(ISNUMBER(SEARCH("food",P1027)),"Food",IF(ISNUMBER(SEARCH("photography",P1027)),"Photography",IF(ISNUMBER(SEARCH("publishing",P1027)),"Publishing")))))))))</f>
        <v>Music</v>
      </c>
      <c r="T1027" s="13" t="str">
        <f t="shared" si="150"/>
        <v>Electronic Music</v>
      </c>
      <c r="U1027" s="18" t="str">
        <f t="shared" si="151"/>
        <v>Mar</v>
      </c>
      <c r="V1027" s="18" t="str">
        <f t="shared" si="152"/>
        <v>Feb</v>
      </c>
      <c r="W1027" s="1">
        <f t="shared" ref="W1027:X1090" si="155">YEAR(K1027)</f>
        <v>2015</v>
      </c>
      <c r="X1027" s="1">
        <f t="shared" si="155"/>
        <v>2015</v>
      </c>
      <c r="Y1027" s="1" t="str">
        <f t="shared" ref="Y1027:Y1090" si="156">IF(D1027&lt;1000,"Less than 1000", IF(AND(D1027&gt;=1000,D1027&lt;5000),"1000 to 4999",IF(AND(D1027&gt;=5000,D1027&lt;10000),"5000 to 9999",IF(AND(D1027&gt;=10000,D1027&lt;15000),"10000 to 14999",IF(AND(D1027&gt;=15000,D1027&lt;20000),"15000 to 19999",IF(AND(D1027&gt;=20000,D1027&lt;25000),"20000 to 24999",IF(AND(D1027&gt;=25000,D1027&lt;30000),"25000 to 29999",IF(AND(D1027&gt;=30000,D1027&lt;35000),"30000 to 34999",IF(AND(D1027&gt;=35000,D1027&lt;40000),"35000 to 39999",IF(AND(D1027&gt;=40000,D1027&lt;45000),"40000 to 44999",IF(AND(D1027&gt;=45000,D1027&lt;50000),"45000 to 49999",IF(D1027&gt;=50000,"GREATER THAN 50000"))))))))))))</f>
        <v>GREATER THAN 50000</v>
      </c>
    </row>
    <row r="1028" spans="1:25" ht="60.75" x14ac:dyDescent="0.3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17">
        <f t="shared" si="153"/>
        <v>42460.157592592594</v>
      </c>
      <c r="L1028" s="17">
        <f t="shared" si="153"/>
        <v>42426.199259259258</v>
      </c>
      <c r="M1028" s="5" t="b">
        <v>1</v>
      </c>
      <c r="N1028" s="5">
        <v>122</v>
      </c>
      <c r="O1028" s="5" t="b">
        <v>1</v>
      </c>
      <c r="P1028" s="5" t="s">
        <v>8280</v>
      </c>
      <c r="Q1028" s="10">
        <f t="shared" si="148"/>
        <v>100.00828571428572</v>
      </c>
      <c r="R1028" s="12">
        <f t="shared" si="149"/>
        <v>1.7428571428571429</v>
      </c>
      <c r="S1028" s="13" t="str">
        <f t="shared" si="154"/>
        <v>Music</v>
      </c>
      <c r="T1028" s="13" t="str">
        <f t="shared" si="150"/>
        <v>Electronic Music</v>
      </c>
      <c r="U1028" s="18" t="str">
        <f t="shared" si="151"/>
        <v>Mar</v>
      </c>
      <c r="V1028" s="18" t="str">
        <f t="shared" si="152"/>
        <v>Feb</v>
      </c>
      <c r="W1028" s="1">
        <f t="shared" si="155"/>
        <v>2016</v>
      </c>
      <c r="X1028" s="1">
        <f t="shared" si="155"/>
        <v>2016</v>
      </c>
      <c r="Y1028" s="1" t="str">
        <f t="shared" si="156"/>
        <v>5000 to 9999</v>
      </c>
    </row>
    <row r="1029" spans="1:25" ht="40.5" x14ac:dyDescent="0.3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17">
        <f t="shared" si="153"/>
        <v>41934.825775462959</v>
      </c>
      <c r="L1029" s="17">
        <f t="shared" si="153"/>
        <v>41904.825775462959</v>
      </c>
      <c r="M1029" s="5" t="b">
        <v>1</v>
      </c>
      <c r="N1029" s="5">
        <v>111</v>
      </c>
      <c r="O1029" s="5" t="b">
        <v>1</v>
      </c>
      <c r="P1029" s="5" t="s">
        <v>8280</v>
      </c>
      <c r="Q1029" s="10">
        <f t="shared" si="148"/>
        <v>103.09292094387415</v>
      </c>
      <c r="R1029" s="12">
        <f t="shared" si="149"/>
        <v>1.47980269297427</v>
      </c>
      <c r="S1029" s="13" t="str">
        <f t="shared" si="154"/>
        <v>Music</v>
      </c>
      <c r="T1029" s="13" t="str">
        <f t="shared" si="150"/>
        <v>Electronic Music</v>
      </c>
      <c r="U1029" s="18" t="str">
        <f t="shared" si="151"/>
        <v>Oct</v>
      </c>
      <c r="V1029" s="18" t="str">
        <f t="shared" si="152"/>
        <v>Sep</v>
      </c>
      <c r="W1029" s="1">
        <f t="shared" si="155"/>
        <v>2014</v>
      </c>
      <c r="X1029" s="1">
        <f t="shared" si="155"/>
        <v>2014</v>
      </c>
      <c r="Y1029" s="1" t="str">
        <f t="shared" si="156"/>
        <v>5000 to 9999</v>
      </c>
    </row>
    <row r="1030" spans="1:25" ht="60.75" x14ac:dyDescent="0.3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17">
        <f t="shared" si="153"/>
        <v>42800.624999999993</v>
      </c>
      <c r="L1030" s="17">
        <f t="shared" si="153"/>
        <v>42755.419039351851</v>
      </c>
      <c r="M1030" s="5" t="b">
        <v>1</v>
      </c>
      <c r="N1030" s="5">
        <v>255</v>
      </c>
      <c r="O1030" s="5" t="b">
        <v>1</v>
      </c>
      <c r="P1030" s="5" t="s">
        <v>8280</v>
      </c>
      <c r="Q1030" s="10">
        <f t="shared" si="148"/>
        <v>117.27</v>
      </c>
      <c r="R1030" s="12">
        <f t="shared" si="149"/>
        <v>2.5499999999999998</v>
      </c>
      <c r="S1030" s="13" t="str">
        <f t="shared" si="154"/>
        <v>Music</v>
      </c>
      <c r="T1030" s="13" t="str">
        <f t="shared" si="150"/>
        <v>Electronic Music</v>
      </c>
      <c r="U1030" s="18" t="str">
        <f t="shared" si="151"/>
        <v>Mar</v>
      </c>
      <c r="V1030" s="18" t="str">
        <f t="shared" si="152"/>
        <v>Jan</v>
      </c>
      <c r="W1030" s="1">
        <f t="shared" si="155"/>
        <v>2017</v>
      </c>
      <c r="X1030" s="1">
        <f t="shared" si="155"/>
        <v>2017</v>
      </c>
      <c r="Y1030" s="1" t="str">
        <f t="shared" si="156"/>
        <v>10000 to 14999</v>
      </c>
    </row>
    <row r="1031" spans="1:25" ht="40.5" x14ac:dyDescent="0.3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17">
        <f t="shared" si="153"/>
        <v>42098.707638888889</v>
      </c>
      <c r="L1031" s="17">
        <f t="shared" si="153"/>
        <v>42044.503553240742</v>
      </c>
      <c r="M1031" s="5" t="b">
        <v>0</v>
      </c>
      <c r="N1031" s="5">
        <v>141</v>
      </c>
      <c r="O1031" s="5" t="b">
        <v>1</v>
      </c>
      <c r="P1031" s="5" t="s">
        <v>8280</v>
      </c>
      <c r="Q1031" s="10">
        <f t="shared" si="148"/>
        <v>111.76</v>
      </c>
      <c r="R1031" s="12">
        <f t="shared" si="149"/>
        <v>1.41</v>
      </c>
      <c r="S1031" s="13" t="str">
        <f t="shared" si="154"/>
        <v>Music</v>
      </c>
      <c r="T1031" s="13" t="str">
        <f t="shared" si="150"/>
        <v>Electronic Music</v>
      </c>
      <c r="U1031" s="18" t="str">
        <f t="shared" si="151"/>
        <v>Apr</v>
      </c>
      <c r="V1031" s="18" t="str">
        <f t="shared" si="152"/>
        <v>Feb</v>
      </c>
      <c r="W1031" s="1">
        <f t="shared" si="155"/>
        <v>2015</v>
      </c>
      <c r="X1031" s="1">
        <f t="shared" si="155"/>
        <v>2015</v>
      </c>
      <c r="Y1031" s="1" t="str">
        <f t="shared" si="156"/>
        <v>10000 to 14999</v>
      </c>
    </row>
    <row r="1032" spans="1:25" x14ac:dyDescent="0.3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17">
        <f t="shared" si="153"/>
        <v>42625.274872685179</v>
      </c>
      <c r="L1032" s="17">
        <f t="shared" si="153"/>
        <v>42611.274872685179</v>
      </c>
      <c r="M1032" s="5" t="b">
        <v>0</v>
      </c>
      <c r="N1032" s="5">
        <v>159</v>
      </c>
      <c r="O1032" s="5" t="b">
        <v>1</v>
      </c>
      <c r="P1032" s="5" t="s">
        <v>8280</v>
      </c>
      <c r="Q1032" s="10">
        <f t="shared" si="148"/>
        <v>342.1</v>
      </c>
      <c r="R1032" s="12">
        <f t="shared" si="149"/>
        <v>7.95</v>
      </c>
      <c r="S1032" s="13" t="str">
        <f t="shared" si="154"/>
        <v>Music</v>
      </c>
      <c r="T1032" s="13" t="str">
        <f t="shared" si="150"/>
        <v>Electronic Music</v>
      </c>
      <c r="U1032" s="18" t="str">
        <f t="shared" si="151"/>
        <v>Sep</v>
      </c>
      <c r="V1032" s="18" t="str">
        <f t="shared" si="152"/>
        <v>Aug</v>
      </c>
      <c r="W1032" s="1">
        <f t="shared" si="155"/>
        <v>2016</v>
      </c>
      <c r="X1032" s="1">
        <f t="shared" si="155"/>
        <v>2016</v>
      </c>
      <c r="Y1032" s="1" t="str">
        <f t="shared" si="156"/>
        <v>1000 to 4999</v>
      </c>
    </row>
    <row r="1033" spans="1:25" ht="40.5" x14ac:dyDescent="0.3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17">
        <f t="shared" si="153"/>
        <v>42354.555671296293</v>
      </c>
      <c r="L1033" s="17">
        <f t="shared" si="153"/>
        <v>42324.555671296293</v>
      </c>
      <c r="M1033" s="5" t="b">
        <v>0</v>
      </c>
      <c r="N1033" s="5">
        <v>99</v>
      </c>
      <c r="O1033" s="5" t="b">
        <v>1</v>
      </c>
      <c r="P1033" s="5" t="s">
        <v>8280</v>
      </c>
      <c r="Q1033" s="10">
        <f t="shared" si="148"/>
        <v>107.4</v>
      </c>
      <c r="R1033" s="12">
        <f t="shared" si="149"/>
        <v>0.99</v>
      </c>
      <c r="S1033" s="13" t="str">
        <f t="shared" si="154"/>
        <v>Music</v>
      </c>
      <c r="T1033" s="13" t="str">
        <f t="shared" si="150"/>
        <v>Electronic Music</v>
      </c>
      <c r="U1033" s="18" t="str">
        <f t="shared" si="151"/>
        <v>Dec</v>
      </c>
      <c r="V1033" s="18" t="str">
        <f t="shared" si="152"/>
        <v>Nov</v>
      </c>
      <c r="W1033" s="1">
        <f t="shared" si="155"/>
        <v>2015</v>
      </c>
      <c r="X1033" s="1">
        <f t="shared" si="155"/>
        <v>2015</v>
      </c>
      <c r="Y1033" s="1" t="str">
        <f t="shared" si="156"/>
        <v>10000 to 14999</v>
      </c>
    </row>
    <row r="1034" spans="1:25" ht="40.5" x14ac:dyDescent="0.3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17">
        <f t="shared" si="153"/>
        <v>42544.458622685182</v>
      </c>
      <c r="L1034" s="17">
        <f t="shared" si="153"/>
        <v>42514.458622685182</v>
      </c>
      <c r="M1034" s="5" t="b">
        <v>0</v>
      </c>
      <c r="N1034" s="5">
        <v>96</v>
      </c>
      <c r="O1034" s="5" t="b">
        <v>1</v>
      </c>
      <c r="P1034" s="5" t="s">
        <v>8280</v>
      </c>
      <c r="Q1034" s="10">
        <f t="shared" si="148"/>
        <v>108.49703703703703</v>
      </c>
      <c r="R1034" s="12">
        <f t="shared" si="149"/>
        <v>1.7777777777777777</v>
      </c>
      <c r="S1034" s="13" t="str">
        <f t="shared" si="154"/>
        <v>Music</v>
      </c>
      <c r="T1034" s="13" t="str">
        <f t="shared" si="150"/>
        <v>Electronic Music</v>
      </c>
      <c r="U1034" s="18" t="str">
        <f t="shared" si="151"/>
        <v>Jun</v>
      </c>
      <c r="V1034" s="18" t="str">
        <f t="shared" si="152"/>
        <v>May</v>
      </c>
      <c r="W1034" s="1">
        <f t="shared" si="155"/>
        <v>2016</v>
      </c>
      <c r="X1034" s="1">
        <f t="shared" si="155"/>
        <v>2016</v>
      </c>
      <c r="Y1034" s="1" t="str">
        <f t="shared" si="156"/>
        <v>5000 to 9999</v>
      </c>
    </row>
    <row r="1035" spans="1:25" ht="60.75" x14ac:dyDescent="0.3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17">
        <f t="shared" si="153"/>
        <v>42716.52407407407</v>
      </c>
      <c r="L1035" s="17">
        <f t="shared" si="153"/>
        <v>42688.52407407407</v>
      </c>
      <c r="M1035" s="5" t="b">
        <v>0</v>
      </c>
      <c r="N1035" s="5">
        <v>27</v>
      </c>
      <c r="O1035" s="5" t="b">
        <v>1</v>
      </c>
      <c r="P1035" s="5" t="s">
        <v>8280</v>
      </c>
      <c r="Q1035" s="10">
        <f t="shared" si="148"/>
        <v>102.86144578313252</v>
      </c>
      <c r="R1035" s="12">
        <f t="shared" si="149"/>
        <v>2.0331325301204819</v>
      </c>
      <c r="S1035" s="13" t="str">
        <f t="shared" si="154"/>
        <v>Music</v>
      </c>
      <c r="T1035" s="13" t="str">
        <f t="shared" si="150"/>
        <v>Electronic Music</v>
      </c>
      <c r="U1035" s="18" t="str">
        <f t="shared" si="151"/>
        <v>Dec</v>
      </c>
      <c r="V1035" s="18" t="str">
        <f t="shared" si="152"/>
        <v>Nov</v>
      </c>
      <c r="W1035" s="1">
        <f t="shared" si="155"/>
        <v>2016</v>
      </c>
      <c r="X1035" s="1">
        <f t="shared" si="155"/>
        <v>2016</v>
      </c>
      <c r="Y1035" s="1" t="str">
        <f t="shared" si="156"/>
        <v>1000 to 4999</v>
      </c>
    </row>
    <row r="1036" spans="1:25" ht="60.75" x14ac:dyDescent="0.3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17">
        <f t="shared" si="153"/>
        <v>42586.957638888889</v>
      </c>
      <c r="L1036" s="17">
        <f t="shared" si="153"/>
        <v>42554.958379629628</v>
      </c>
      <c r="M1036" s="5" t="b">
        <v>0</v>
      </c>
      <c r="N1036" s="5">
        <v>166</v>
      </c>
      <c r="O1036" s="5" t="b">
        <v>1</v>
      </c>
      <c r="P1036" s="5" t="s">
        <v>8280</v>
      </c>
      <c r="Q1036" s="10">
        <f t="shared" si="148"/>
        <v>130.0018</v>
      </c>
      <c r="R1036" s="12">
        <f t="shared" si="149"/>
        <v>3.32</v>
      </c>
      <c r="S1036" s="13" t="str">
        <f t="shared" si="154"/>
        <v>Music</v>
      </c>
      <c r="T1036" s="13" t="str">
        <f t="shared" si="150"/>
        <v>Electronic Music</v>
      </c>
      <c r="U1036" s="18" t="str">
        <f t="shared" si="151"/>
        <v>Aug</v>
      </c>
      <c r="V1036" s="18" t="str">
        <f t="shared" si="152"/>
        <v>Jul</v>
      </c>
      <c r="W1036" s="1">
        <f t="shared" si="155"/>
        <v>2016</v>
      </c>
      <c r="X1036" s="1">
        <f t="shared" si="155"/>
        <v>2016</v>
      </c>
      <c r="Y1036" s="1" t="str">
        <f t="shared" si="156"/>
        <v>5000 to 9999</v>
      </c>
    </row>
    <row r="1037" spans="1:25" ht="40.5" x14ac:dyDescent="0.3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17">
        <f t="shared" si="153"/>
        <v>42046.43310185185</v>
      </c>
      <c r="L1037" s="17">
        <f t="shared" si="153"/>
        <v>42016.43310185185</v>
      </c>
      <c r="M1037" s="5" t="b">
        <v>0</v>
      </c>
      <c r="N1037" s="5">
        <v>76</v>
      </c>
      <c r="O1037" s="5" t="b">
        <v>1</v>
      </c>
      <c r="P1037" s="5" t="s">
        <v>8280</v>
      </c>
      <c r="Q1037" s="10">
        <f t="shared" si="148"/>
        <v>107.65217391304348</v>
      </c>
      <c r="R1037" s="12">
        <f t="shared" si="149"/>
        <v>1.6521739130434783</v>
      </c>
      <c r="S1037" s="13" t="str">
        <f t="shared" si="154"/>
        <v>Music</v>
      </c>
      <c r="T1037" s="13" t="str">
        <f t="shared" si="150"/>
        <v>Electronic Music</v>
      </c>
      <c r="U1037" s="18" t="str">
        <f t="shared" si="151"/>
        <v>Feb</v>
      </c>
      <c r="V1037" s="18" t="str">
        <f t="shared" si="152"/>
        <v>Jan</v>
      </c>
      <c r="W1037" s="1">
        <f t="shared" si="155"/>
        <v>2015</v>
      </c>
      <c r="X1037" s="1">
        <f t="shared" si="155"/>
        <v>2015</v>
      </c>
      <c r="Y1037" s="1" t="str">
        <f t="shared" si="156"/>
        <v>1000 to 4999</v>
      </c>
    </row>
    <row r="1038" spans="1:25" ht="40.5" x14ac:dyDescent="0.3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17">
        <f t="shared" si="153"/>
        <v>41281.125</v>
      </c>
      <c r="L1038" s="17">
        <f t="shared" si="153"/>
        <v>41249.240624999999</v>
      </c>
      <c r="M1038" s="5" t="b">
        <v>0</v>
      </c>
      <c r="N1038" s="5">
        <v>211</v>
      </c>
      <c r="O1038" s="5" t="b">
        <v>1</v>
      </c>
      <c r="P1038" s="5" t="s">
        <v>8280</v>
      </c>
      <c r="Q1038" s="10">
        <f t="shared" si="148"/>
        <v>112.36044444444444</v>
      </c>
      <c r="R1038" s="12">
        <f t="shared" si="149"/>
        <v>4.6888888888888891</v>
      </c>
      <c r="S1038" s="13" t="str">
        <f t="shared" si="154"/>
        <v>Music</v>
      </c>
      <c r="T1038" s="13" t="str">
        <f t="shared" si="150"/>
        <v>Electronic Music</v>
      </c>
      <c r="U1038" s="18" t="str">
        <f t="shared" si="151"/>
        <v>Jan</v>
      </c>
      <c r="V1038" s="18" t="str">
        <f t="shared" si="152"/>
        <v>Dec</v>
      </c>
      <c r="W1038" s="1">
        <f t="shared" si="155"/>
        <v>2013</v>
      </c>
      <c r="X1038" s="1">
        <f t="shared" si="155"/>
        <v>2012</v>
      </c>
      <c r="Y1038" s="1" t="str">
        <f t="shared" si="156"/>
        <v>1000 to 4999</v>
      </c>
    </row>
    <row r="1039" spans="1:25" ht="60.75" x14ac:dyDescent="0.3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17">
        <f t="shared" si="153"/>
        <v>42141.999999999993</v>
      </c>
      <c r="L1039" s="17">
        <f t="shared" si="153"/>
        <v>42119.61414351852</v>
      </c>
      <c r="M1039" s="5" t="b">
        <v>0</v>
      </c>
      <c r="N1039" s="5">
        <v>21</v>
      </c>
      <c r="O1039" s="5" t="b">
        <v>1</v>
      </c>
      <c r="P1039" s="5" t="s">
        <v>8280</v>
      </c>
      <c r="Q1039" s="10">
        <f t="shared" si="148"/>
        <v>102.1</v>
      </c>
      <c r="R1039" s="12">
        <f t="shared" si="149"/>
        <v>2.1</v>
      </c>
      <c r="S1039" s="13" t="str">
        <f t="shared" si="154"/>
        <v>Music</v>
      </c>
      <c r="T1039" s="13" t="str">
        <f t="shared" si="150"/>
        <v>Electronic Music</v>
      </c>
      <c r="U1039" s="18" t="str">
        <f t="shared" si="151"/>
        <v>May</v>
      </c>
      <c r="V1039" s="18" t="str">
        <f t="shared" si="152"/>
        <v>Apr</v>
      </c>
      <c r="W1039" s="1">
        <f t="shared" si="155"/>
        <v>2015</v>
      </c>
      <c r="X1039" s="1">
        <f t="shared" si="155"/>
        <v>2015</v>
      </c>
      <c r="Y1039" s="1" t="str">
        <f t="shared" si="156"/>
        <v>1000 to 4999</v>
      </c>
    </row>
    <row r="1040" spans="1:25" ht="40.5" x14ac:dyDescent="0.3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17">
        <f t="shared" si="153"/>
        <v>42447.981747685182</v>
      </c>
      <c r="L1040" s="17">
        <f t="shared" si="153"/>
        <v>42418.023414351854</v>
      </c>
      <c r="M1040" s="5" t="b">
        <v>0</v>
      </c>
      <c r="N1040" s="5">
        <v>61</v>
      </c>
      <c r="O1040" s="5" t="b">
        <v>1</v>
      </c>
      <c r="P1040" s="5" t="s">
        <v>8280</v>
      </c>
      <c r="Q1040" s="10">
        <f t="shared" si="148"/>
        <v>145.33333333333334</v>
      </c>
      <c r="R1040" s="12">
        <f t="shared" si="149"/>
        <v>4.0666666666666664</v>
      </c>
      <c r="S1040" s="13" t="str">
        <f t="shared" si="154"/>
        <v>Music</v>
      </c>
      <c r="T1040" s="13" t="str">
        <f t="shared" si="150"/>
        <v>Electronic Music</v>
      </c>
      <c r="U1040" s="18" t="str">
        <f t="shared" si="151"/>
        <v>Mar</v>
      </c>
      <c r="V1040" s="18" t="str">
        <f t="shared" si="152"/>
        <v>Feb</v>
      </c>
      <c r="W1040" s="1">
        <f t="shared" si="155"/>
        <v>2016</v>
      </c>
      <c r="X1040" s="1">
        <f t="shared" si="155"/>
        <v>2016</v>
      </c>
      <c r="Y1040" s="1" t="str">
        <f t="shared" si="156"/>
        <v>1000 to 4999</v>
      </c>
    </row>
    <row r="1041" spans="1:25" ht="60.75" x14ac:dyDescent="0.3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17">
        <f t="shared" si="153"/>
        <v>42717.124305555553</v>
      </c>
      <c r="L1041" s="17">
        <f t="shared" si="153"/>
        <v>42691.900995370372</v>
      </c>
      <c r="M1041" s="5" t="b">
        <v>0</v>
      </c>
      <c r="N1041" s="5">
        <v>30</v>
      </c>
      <c r="O1041" s="5" t="b">
        <v>1</v>
      </c>
      <c r="P1041" s="5" t="s">
        <v>8280</v>
      </c>
      <c r="Q1041" s="10">
        <f t="shared" si="148"/>
        <v>128.19999999999999</v>
      </c>
      <c r="R1041" s="12">
        <f t="shared" si="149"/>
        <v>6</v>
      </c>
      <c r="S1041" s="13" t="str">
        <f t="shared" si="154"/>
        <v>Music</v>
      </c>
      <c r="T1041" s="13" t="str">
        <f t="shared" si="150"/>
        <v>Electronic Music</v>
      </c>
      <c r="U1041" s="18" t="str">
        <f t="shared" si="151"/>
        <v>Dec</v>
      </c>
      <c r="V1041" s="18" t="str">
        <f t="shared" si="152"/>
        <v>Nov</v>
      </c>
      <c r="W1041" s="1">
        <f t="shared" si="155"/>
        <v>2016</v>
      </c>
      <c r="X1041" s="1">
        <f t="shared" si="155"/>
        <v>2016</v>
      </c>
      <c r="Y1041" s="1" t="str">
        <f t="shared" si="156"/>
        <v>Less than 1000</v>
      </c>
    </row>
    <row r="1042" spans="1:25" ht="60.75" x14ac:dyDescent="0.3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17">
        <f t="shared" si="153"/>
        <v>42609.500104166662</v>
      </c>
      <c r="L1042" s="17">
        <f t="shared" si="153"/>
        <v>42579.500104166662</v>
      </c>
      <c r="M1042" s="5" t="b">
        <v>0</v>
      </c>
      <c r="N1042" s="5">
        <v>1</v>
      </c>
      <c r="O1042" s="5" t="b">
        <v>0</v>
      </c>
      <c r="P1042" s="5" t="s">
        <v>8281</v>
      </c>
      <c r="Q1042" s="10">
        <f t="shared" si="148"/>
        <v>0.29411764705882354</v>
      </c>
      <c r="R1042" s="12">
        <f t="shared" si="149"/>
        <v>1.176470588235294E-3</v>
      </c>
      <c r="S1042" s="13" t="str">
        <f t="shared" si="154"/>
        <v>Journalism</v>
      </c>
      <c r="T1042" s="13" t="str">
        <f t="shared" si="150"/>
        <v>Audio</v>
      </c>
      <c r="U1042" s="18" t="str">
        <f t="shared" si="151"/>
        <v>Aug</v>
      </c>
      <c r="V1042" s="18" t="str">
        <f t="shared" si="152"/>
        <v>Jul</v>
      </c>
      <c r="W1042" s="1">
        <f t="shared" si="155"/>
        <v>2016</v>
      </c>
      <c r="X1042" s="1">
        <f t="shared" si="155"/>
        <v>2016</v>
      </c>
      <c r="Y1042" s="1" t="str">
        <f t="shared" si="156"/>
        <v>GREATER THAN 50000</v>
      </c>
    </row>
    <row r="1043" spans="1:25" ht="40.5" x14ac:dyDescent="0.3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17">
        <f t="shared" si="153"/>
        <v>41850.851759259254</v>
      </c>
      <c r="L1043" s="17">
        <f t="shared" si="153"/>
        <v>41830.851759259254</v>
      </c>
      <c r="M1043" s="5" t="b">
        <v>0</v>
      </c>
      <c r="N1043" s="5">
        <v>0</v>
      </c>
      <c r="O1043" s="5" t="b">
        <v>0</v>
      </c>
      <c r="P1043" s="5" t="s">
        <v>8281</v>
      </c>
      <c r="Q1043" s="10">
        <f t="shared" si="148"/>
        <v>0</v>
      </c>
      <c r="R1043" s="12">
        <f t="shared" si="149"/>
        <v>0</v>
      </c>
      <c r="S1043" s="13" t="str">
        <f t="shared" si="154"/>
        <v>Journalism</v>
      </c>
      <c r="T1043" s="13" t="str">
        <f t="shared" si="150"/>
        <v>Audio</v>
      </c>
      <c r="U1043" s="18" t="str">
        <f t="shared" si="151"/>
        <v>Jul</v>
      </c>
      <c r="V1043" s="18" t="str">
        <f t="shared" si="152"/>
        <v>Jul</v>
      </c>
      <c r="W1043" s="1">
        <f t="shared" si="155"/>
        <v>2014</v>
      </c>
      <c r="X1043" s="1">
        <f t="shared" si="155"/>
        <v>2014</v>
      </c>
      <c r="Y1043" s="1" t="str">
        <f t="shared" si="156"/>
        <v>Less than 1000</v>
      </c>
    </row>
    <row r="1044" spans="1:25" ht="40.5" x14ac:dyDescent="0.3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17">
        <f t="shared" si="153"/>
        <v>41894.208333333328</v>
      </c>
      <c r="L1044" s="17">
        <f t="shared" si="153"/>
        <v>41851.487824074073</v>
      </c>
      <c r="M1044" s="5" t="b">
        <v>0</v>
      </c>
      <c r="N1044" s="5">
        <v>1</v>
      </c>
      <c r="O1044" s="5" t="b">
        <v>0</v>
      </c>
      <c r="P1044" s="5" t="s">
        <v>8281</v>
      </c>
      <c r="Q1044" s="10">
        <f t="shared" si="148"/>
        <v>1.5384615384615385</v>
      </c>
      <c r="R1044" s="12">
        <f t="shared" si="149"/>
        <v>0.15384615384615385</v>
      </c>
      <c r="S1044" s="13" t="str">
        <f t="shared" si="154"/>
        <v>Journalism</v>
      </c>
      <c r="T1044" s="13" t="str">
        <f t="shared" si="150"/>
        <v>Audio</v>
      </c>
      <c r="U1044" s="18" t="str">
        <f t="shared" si="151"/>
        <v>Sep</v>
      </c>
      <c r="V1044" s="18" t="str">
        <f t="shared" si="152"/>
        <v>Jul</v>
      </c>
      <c r="W1044" s="1">
        <f t="shared" si="155"/>
        <v>2014</v>
      </c>
      <c r="X1044" s="1">
        <f t="shared" si="155"/>
        <v>2014</v>
      </c>
      <c r="Y1044" s="1" t="str">
        <f t="shared" si="156"/>
        <v>Less than 1000</v>
      </c>
    </row>
    <row r="1045" spans="1:25" ht="60.75" x14ac:dyDescent="0.3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17">
        <f t="shared" si="153"/>
        <v>42144.044618055552</v>
      </c>
      <c r="L1045" s="17">
        <f t="shared" si="153"/>
        <v>42114.044618055552</v>
      </c>
      <c r="M1045" s="5" t="b">
        <v>0</v>
      </c>
      <c r="N1045" s="5">
        <v>292</v>
      </c>
      <c r="O1045" s="5" t="b">
        <v>0</v>
      </c>
      <c r="P1045" s="5" t="s">
        <v>8281</v>
      </c>
      <c r="Q1045" s="10">
        <f t="shared" si="148"/>
        <v>8.5370000000000008</v>
      </c>
      <c r="R1045" s="12">
        <f t="shared" si="149"/>
        <v>0.29199999999999998</v>
      </c>
      <c r="S1045" s="13" t="str">
        <f t="shared" si="154"/>
        <v>Journalism</v>
      </c>
      <c r="T1045" s="13" t="str">
        <f t="shared" si="150"/>
        <v>Audio</v>
      </c>
      <c r="U1045" s="18" t="str">
        <f t="shared" si="151"/>
        <v>May</v>
      </c>
      <c r="V1045" s="18" t="str">
        <f t="shared" si="152"/>
        <v>Apr</v>
      </c>
      <c r="W1045" s="1">
        <f t="shared" si="155"/>
        <v>2015</v>
      </c>
      <c r="X1045" s="1">
        <f t="shared" si="155"/>
        <v>2015</v>
      </c>
      <c r="Y1045" s="1" t="str">
        <f t="shared" si="156"/>
        <v>GREATER THAN 50000</v>
      </c>
    </row>
    <row r="1046" spans="1:25" ht="40.5" x14ac:dyDescent="0.3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17">
        <f t="shared" si="153"/>
        <v>42068.643749999996</v>
      </c>
      <c r="L1046" s="17">
        <f t="shared" si="153"/>
        <v>42011.717604166661</v>
      </c>
      <c r="M1046" s="5" t="b">
        <v>0</v>
      </c>
      <c r="N1046" s="5">
        <v>2</v>
      </c>
      <c r="O1046" s="5" t="b">
        <v>0</v>
      </c>
      <c r="P1046" s="5" t="s">
        <v>8281</v>
      </c>
      <c r="Q1046" s="10">
        <f t="shared" si="148"/>
        <v>8.5714285714285715E-2</v>
      </c>
      <c r="R1046" s="12">
        <f t="shared" si="149"/>
        <v>2.8571428571428571E-2</v>
      </c>
      <c r="S1046" s="13" t="str">
        <f t="shared" si="154"/>
        <v>Journalism</v>
      </c>
      <c r="T1046" s="13" t="str">
        <f t="shared" si="150"/>
        <v>Audio</v>
      </c>
      <c r="U1046" s="18" t="str">
        <f t="shared" si="151"/>
        <v>Mar</v>
      </c>
      <c r="V1046" s="18" t="str">
        <f t="shared" si="152"/>
        <v>Jan</v>
      </c>
      <c r="W1046" s="1">
        <f t="shared" si="155"/>
        <v>2015</v>
      </c>
      <c r="X1046" s="1">
        <f t="shared" si="155"/>
        <v>2015</v>
      </c>
      <c r="Y1046" s="1" t="str">
        <f t="shared" si="156"/>
        <v>5000 to 9999</v>
      </c>
    </row>
    <row r="1047" spans="1:25" ht="40.5" x14ac:dyDescent="0.3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17">
        <f t="shared" si="153"/>
        <v>41874.666087962956</v>
      </c>
      <c r="L1047" s="17">
        <f t="shared" si="153"/>
        <v>41844.666087962956</v>
      </c>
      <c r="M1047" s="5" t="b">
        <v>0</v>
      </c>
      <c r="N1047" s="5">
        <v>8</v>
      </c>
      <c r="O1047" s="5" t="b">
        <v>0</v>
      </c>
      <c r="P1047" s="5" t="s">
        <v>8281</v>
      </c>
      <c r="Q1047" s="10">
        <f t="shared" si="148"/>
        <v>2.66</v>
      </c>
      <c r="R1047" s="12">
        <f t="shared" si="149"/>
        <v>0.08</v>
      </c>
      <c r="S1047" s="13" t="str">
        <f t="shared" si="154"/>
        <v>Journalism</v>
      </c>
      <c r="T1047" s="13" t="str">
        <f t="shared" si="150"/>
        <v>Audio</v>
      </c>
      <c r="U1047" s="18" t="str">
        <f t="shared" si="151"/>
        <v>Aug</v>
      </c>
      <c r="V1047" s="18" t="str">
        <f t="shared" si="152"/>
        <v>Jul</v>
      </c>
      <c r="W1047" s="1">
        <f t="shared" si="155"/>
        <v>2014</v>
      </c>
      <c r="X1047" s="1">
        <f t="shared" si="155"/>
        <v>2014</v>
      </c>
      <c r="Y1047" s="1" t="str">
        <f t="shared" si="156"/>
        <v>10000 to 14999</v>
      </c>
    </row>
    <row r="1048" spans="1:25" ht="40.5" x14ac:dyDescent="0.3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17">
        <f t="shared" si="153"/>
        <v>42364.643055555549</v>
      </c>
      <c r="L1048" s="17">
        <f t="shared" si="153"/>
        <v>42319.643055555549</v>
      </c>
      <c r="M1048" s="5" t="b">
        <v>0</v>
      </c>
      <c r="N1048" s="5">
        <v>0</v>
      </c>
      <c r="O1048" s="5" t="b">
        <v>0</v>
      </c>
      <c r="P1048" s="5" t="s">
        <v>8281</v>
      </c>
      <c r="Q1048" s="10">
        <f t="shared" si="148"/>
        <v>0</v>
      </c>
      <c r="R1048" s="12">
        <f t="shared" si="149"/>
        <v>0</v>
      </c>
      <c r="S1048" s="13" t="str">
        <f t="shared" si="154"/>
        <v>Journalism</v>
      </c>
      <c r="T1048" s="13" t="str">
        <f t="shared" si="150"/>
        <v>Audio</v>
      </c>
      <c r="U1048" s="18" t="str">
        <f t="shared" si="151"/>
        <v>Dec</v>
      </c>
      <c r="V1048" s="18" t="str">
        <f t="shared" si="152"/>
        <v>Nov</v>
      </c>
      <c r="W1048" s="1">
        <f t="shared" si="155"/>
        <v>2015</v>
      </c>
      <c r="X1048" s="1">
        <f t="shared" si="155"/>
        <v>2015</v>
      </c>
      <c r="Y1048" s="1" t="str">
        <f t="shared" si="156"/>
        <v>1000 to 4999</v>
      </c>
    </row>
    <row r="1049" spans="1:25" ht="40.5" x14ac:dyDescent="0.3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17">
        <f t="shared" si="153"/>
        <v>41948.65179398148</v>
      </c>
      <c r="L1049" s="17">
        <f t="shared" si="153"/>
        <v>41918.610127314816</v>
      </c>
      <c r="M1049" s="5" t="b">
        <v>0</v>
      </c>
      <c r="N1049" s="5">
        <v>1</v>
      </c>
      <c r="O1049" s="5" t="b">
        <v>0</v>
      </c>
      <c r="P1049" s="5" t="s">
        <v>8281</v>
      </c>
      <c r="Q1049" s="10">
        <f t="shared" si="148"/>
        <v>0.05</v>
      </c>
      <c r="R1049" s="12">
        <f t="shared" si="149"/>
        <v>0.05</v>
      </c>
      <c r="S1049" s="13" t="str">
        <f t="shared" si="154"/>
        <v>Journalism</v>
      </c>
      <c r="T1049" s="13" t="str">
        <f t="shared" si="150"/>
        <v>Audio</v>
      </c>
      <c r="U1049" s="18" t="str">
        <f t="shared" si="151"/>
        <v>Nov</v>
      </c>
      <c r="V1049" s="18" t="str">
        <f t="shared" si="152"/>
        <v>Oct</v>
      </c>
      <c r="W1049" s="1">
        <f t="shared" si="155"/>
        <v>2014</v>
      </c>
      <c r="X1049" s="1">
        <f t="shared" si="155"/>
        <v>2014</v>
      </c>
      <c r="Y1049" s="1" t="str">
        <f t="shared" si="156"/>
        <v>1000 to 4999</v>
      </c>
    </row>
    <row r="1050" spans="1:25" ht="40.5" x14ac:dyDescent="0.3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17">
        <f t="shared" si="153"/>
        <v>42637.844780092586</v>
      </c>
      <c r="L1050" s="17">
        <f t="shared" si="153"/>
        <v>42597.844780092586</v>
      </c>
      <c r="M1050" s="5" t="b">
        <v>0</v>
      </c>
      <c r="N1050" s="5">
        <v>4</v>
      </c>
      <c r="O1050" s="5" t="b">
        <v>0</v>
      </c>
      <c r="P1050" s="5" t="s">
        <v>8281</v>
      </c>
      <c r="Q1050" s="10">
        <f t="shared" si="148"/>
        <v>1.4133333333333333</v>
      </c>
      <c r="R1050" s="12">
        <f t="shared" si="149"/>
        <v>2.6666666666666668E-2</v>
      </c>
      <c r="S1050" s="13" t="str">
        <f t="shared" si="154"/>
        <v>Journalism</v>
      </c>
      <c r="T1050" s="13" t="str">
        <f t="shared" si="150"/>
        <v>Audio</v>
      </c>
      <c r="U1050" s="18" t="str">
        <f t="shared" si="151"/>
        <v>Sep</v>
      </c>
      <c r="V1050" s="18" t="str">
        <f t="shared" si="152"/>
        <v>Aug</v>
      </c>
      <c r="W1050" s="1">
        <f t="shared" si="155"/>
        <v>2016</v>
      </c>
      <c r="X1050" s="1">
        <f t="shared" si="155"/>
        <v>2016</v>
      </c>
      <c r="Y1050" s="1" t="str">
        <f t="shared" si="156"/>
        <v>15000 to 19999</v>
      </c>
    </row>
    <row r="1051" spans="1:25" x14ac:dyDescent="0.3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17">
        <f t="shared" si="153"/>
        <v>42412.222743055558</v>
      </c>
      <c r="L1051" s="17">
        <f t="shared" si="153"/>
        <v>42382.222743055558</v>
      </c>
      <c r="M1051" s="5" t="b">
        <v>0</v>
      </c>
      <c r="N1051" s="5">
        <v>0</v>
      </c>
      <c r="O1051" s="5" t="b">
        <v>0</v>
      </c>
      <c r="P1051" s="5" t="s">
        <v>8281</v>
      </c>
      <c r="Q1051" s="10">
        <f t="shared" si="148"/>
        <v>0</v>
      </c>
      <c r="R1051" s="12">
        <f t="shared" si="149"/>
        <v>0</v>
      </c>
      <c r="S1051" s="13" t="str">
        <f t="shared" si="154"/>
        <v>Journalism</v>
      </c>
      <c r="T1051" s="13" t="str">
        <f t="shared" si="150"/>
        <v>Audio</v>
      </c>
      <c r="U1051" s="18" t="str">
        <f t="shared" si="151"/>
        <v>Feb</v>
      </c>
      <c r="V1051" s="18" t="str">
        <f t="shared" si="152"/>
        <v>Jan</v>
      </c>
      <c r="W1051" s="1">
        <f t="shared" si="155"/>
        <v>2016</v>
      </c>
      <c r="X1051" s="1">
        <f t="shared" si="155"/>
        <v>2016</v>
      </c>
      <c r="Y1051" s="1" t="str">
        <f t="shared" si="156"/>
        <v>10000 to 14999</v>
      </c>
    </row>
    <row r="1052" spans="1:25" ht="40.5" x14ac:dyDescent="0.3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17">
        <f t="shared" si="153"/>
        <v>42261.588854166665</v>
      </c>
      <c r="L1052" s="17">
        <f t="shared" si="153"/>
        <v>42231.588854166665</v>
      </c>
      <c r="M1052" s="5" t="b">
        <v>0</v>
      </c>
      <c r="N1052" s="5">
        <v>0</v>
      </c>
      <c r="O1052" s="5" t="b">
        <v>0</v>
      </c>
      <c r="P1052" s="5" t="s">
        <v>8281</v>
      </c>
      <c r="Q1052" s="10">
        <f t="shared" si="148"/>
        <v>0</v>
      </c>
      <c r="R1052" s="12">
        <f t="shared" si="149"/>
        <v>0</v>
      </c>
      <c r="S1052" s="13" t="str">
        <f t="shared" si="154"/>
        <v>Journalism</v>
      </c>
      <c r="T1052" s="13" t="str">
        <f t="shared" si="150"/>
        <v>Audio</v>
      </c>
      <c r="U1052" s="18" t="str">
        <f t="shared" si="151"/>
        <v>Sep</v>
      </c>
      <c r="V1052" s="18" t="str">
        <f t="shared" si="152"/>
        <v>Aug</v>
      </c>
      <c r="W1052" s="1">
        <f t="shared" si="155"/>
        <v>2015</v>
      </c>
      <c r="X1052" s="1">
        <f t="shared" si="155"/>
        <v>2015</v>
      </c>
      <c r="Y1052" s="1" t="str">
        <f t="shared" si="156"/>
        <v>1000 to 4999</v>
      </c>
    </row>
    <row r="1053" spans="1:25" ht="40.5" x14ac:dyDescent="0.3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17">
        <f t="shared" si="153"/>
        <v>41877.805844907409</v>
      </c>
      <c r="L1053" s="17">
        <f t="shared" si="153"/>
        <v>41849.805844907409</v>
      </c>
      <c r="M1053" s="5" t="b">
        <v>0</v>
      </c>
      <c r="N1053" s="5">
        <v>0</v>
      </c>
      <c r="O1053" s="5" t="b">
        <v>0</v>
      </c>
      <c r="P1053" s="5" t="s">
        <v>8281</v>
      </c>
      <c r="Q1053" s="10">
        <f t="shared" si="148"/>
        <v>0</v>
      </c>
      <c r="R1053" s="12">
        <f t="shared" si="149"/>
        <v>0</v>
      </c>
      <c r="S1053" s="13" t="str">
        <f t="shared" si="154"/>
        <v>Journalism</v>
      </c>
      <c r="T1053" s="13" t="str">
        <f t="shared" si="150"/>
        <v>Audio</v>
      </c>
      <c r="U1053" s="18" t="str">
        <f t="shared" si="151"/>
        <v>Aug</v>
      </c>
      <c r="V1053" s="18" t="str">
        <f t="shared" si="152"/>
        <v>Jul</v>
      </c>
      <c r="W1053" s="1">
        <f t="shared" si="155"/>
        <v>2014</v>
      </c>
      <c r="X1053" s="1">
        <f t="shared" si="155"/>
        <v>2014</v>
      </c>
      <c r="Y1053" s="1" t="str">
        <f t="shared" si="156"/>
        <v>Less than 1000</v>
      </c>
    </row>
    <row r="1054" spans="1:25" ht="60.75" x14ac:dyDescent="0.3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17">
        <f t="shared" si="153"/>
        <v>42527.631249999999</v>
      </c>
      <c r="L1054" s="17">
        <f t="shared" si="153"/>
        <v>42483.589062499996</v>
      </c>
      <c r="M1054" s="5" t="b">
        <v>0</v>
      </c>
      <c r="N1054" s="5">
        <v>0</v>
      </c>
      <c r="O1054" s="5" t="b">
        <v>0</v>
      </c>
      <c r="P1054" s="5" t="s">
        <v>8281</v>
      </c>
      <c r="Q1054" s="10">
        <f t="shared" si="148"/>
        <v>0</v>
      </c>
      <c r="R1054" s="12">
        <f t="shared" si="149"/>
        <v>0</v>
      </c>
      <c r="S1054" s="13" t="str">
        <f t="shared" si="154"/>
        <v>Journalism</v>
      </c>
      <c r="T1054" s="13" t="str">
        <f t="shared" si="150"/>
        <v>Audio</v>
      </c>
      <c r="U1054" s="18" t="str">
        <f t="shared" si="151"/>
        <v>Jun</v>
      </c>
      <c r="V1054" s="18" t="str">
        <f t="shared" si="152"/>
        <v>Apr</v>
      </c>
      <c r="W1054" s="1">
        <f t="shared" si="155"/>
        <v>2016</v>
      </c>
      <c r="X1054" s="1">
        <f t="shared" si="155"/>
        <v>2016</v>
      </c>
      <c r="Y1054" s="1" t="str">
        <f t="shared" si="156"/>
        <v>1000 to 4999</v>
      </c>
    </row>
    <row r="1055" spans="1:25" ht="40.5" x14ac:dyDescent="0.3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17">
        <f t="shared" si="153"/>
        <v>42799.964490740742</v>
      </c>
      <c r="L1055" s="17">
        <f t="shared" si="153"/>
        <v>42774.964490740742</v>
      </c>
      <c r="M1055" s="5" t="b">
        <v>0</v>
      </c>
      <c r="N1055" s="5">
        <v>1</v>
      </c>
      <c r="O1055" s="5" t="b">
        <v>0</v>
      </c>
      <c r="P1055" s="5" t="s">
        <v>8281</v>
      </c>
      <c r="Q1055" s="10">
        <f t="shared" si="148"/>
        <v>1</v>
      </c>
      <c r="R1055" s="12">
        <f t="shared" si="149"/>
        <v>6.6666666666666666E-2</v>
      </c>
      <c r="S1055" s="13" t="str">
        <f t="shared" si="154"/>
        <v>Journalism</v>
      </c>
      <c r="T1055" s="13" t="str">
        <f t="shared" si="150"/>
        <v>Audio</v>
      </c>
      <c r="U1055" s="18" t="str">
        <f t="shared" si="151"/>
        <v>Mar</v>
      </c>
      <c r="V1055" s="18" t="str">
        <f t="shared" si="152"/>
        <v>Feb</v>
      </c>
      <c r="W1055" s="1">
        <f t="shared" si="155"/>
        <v>2017</v>
      </c>
      <c r="X1055" s="1">
        <f t="shared" si="155"/>
        <v>2017</v>
      </c>
      <c r="Y1055" s="1" t="str">
        <f t="shared" si="156"/>
        <v>1000 to 4999</v>
      </c>
    </row>
    <row r="1056" spans="1:25" ht="60.75" x14ac:dyDescent="0.3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17">
        <f t="shared" si="153"/>
        <v>41861.708333333328</v>
      </c>
      <c r="L1056" s="17">
        <f t="shared" si="153"/>
        <v>41831.643506944441</v>
      </c>
      <c r="M1056" s="5" t="b">
        <v>0</v>
      </c>
      <c r="N1056" s="5">
        <v>0</v>
      </c>
      <c r="O1056" s="5" t="b">
        <v>0</v>
      </c>
      <c r="P1056" s="5" t="s">
        <v>8281</v>
      </c>
      <c r="Q1056" s="10">
        <f t="shared" si="148"/>
        <v>0</v>
      </c>
      <c r="R1056" s="12">
        <f t="shared" si="149"/>
        <v>0</v>
      </c>
      <c r="S1056" s="13" t="str">
        <f t="shared" si="154"/>
        <v>Journalism</v>
      </c>
      <c r="T1056" s="13" t="str">
        <f t="shared" si="150"/>
        <v>Audio</v>
      </c>
      <c r="U1056" s="18" t="str">
        <f t="shared" si="151"/>
        <v>Aug</v>
      </c>
      <c r="V1056" s="18" t="str">
        <f t="shared" si="152"/>
        <v>Jul</v>
      </c>
      <c r="W1056" s="1">
        <f t="shared" si="155"/>
        <v>2014</v>
      </c>
      <c r="X1056" s="1">
        <f t="shared" si="155"/>
        <v>2014</v>
      </c>
      <c r="Y1056" s="1" t="str">
        <f t="shared" si="156"/>
        <v>1000 to 4999</v>
      </c>
    </row>
    <row r="1057" spans="1:25" ht="40.5" x14ac:dyDescent="0.3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17">
        <f t="shared" si="153"/>
        <v>42436.784085648142</v>
      </c>
      <c r="L1057" s="17">
        <f t="shared" si="153"/>
        <v>42406.784085648142</v>
      </c>
      <c r="M1057" s="5" t="b">
        <v>0</v>
      </c>
      <c r="N1057" s="5">
        <v>0</v>
      </c>
      <c r="O1057" s="5" t="b">
        <v>0</v>
      </c>
      <c r="P1057" s="5" t="s">
        <v>8281</v>
      </c>
      <c r="Q1057" s="10">
        <f t="shared" si="148"/>
        <v>0</v>
      </c>
      <c r="R1057" s="12">
        <f t="shared" si="149"/>
        <v>0</v>
      </c>
      <c r="S1057" s="13" t="str">
        <f t="shared" si="154"/>
        <v>Journalism</v>
      </c>
      <c r="T1057" s="13" t="str">
        <f t="shared" si="150"/>
        <v>Audio</v>
      </c>
      <c r="U1057" s="18" t="str">
        <f t="shared" si="151"/>
        <v>Mar</v>
      </c>
      <c r="V1057" s="18" t="str">
        <f t="shared" si="152"/>
        <v>Feb</v>
      </c>
      <c r="W1057" s="1">
        <f t="shared" si="155"/>
        <v>2016</v>
      </c>
      <c r="X1057" s="1">
        <f t="shared" si="155"/>
        <v>2016</v>
      </c>
      <c r="Y1057" s="1" t="str">
        <f t="shared" si="156"/>
        <v>1000 to 4999</v>
      </c>
    </row>
    <row r="1058" spans="1:25" ht="40.5" x14ac:dyDescent="0.3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17">
        <f t="shared" si="153"/>
        <v>42118.469641203701</v>
      </c>
      <c r="L1058" s="17">
        <f t="shared" si="153"/>
        <v>42058.511307870365</v>
      </c>
      <c r="M1058" s="5" t="b">
        <v>0</v>
      </c>
      <c r="N1058" s="5">
        <v>0</v>
      </c>
      <c r="O1058" s="5" t="b">
        <v>0</v>
      </c>
      <c r="P1058" s="5" t="s">
        <v>8281</v>
      </c>
      <c r="Q1058" s="10">
        <f t="shared" si="148"/>
        <v>0</v>
      </c>
      <c r="R1058" s="12">
        <f t="shared" si="149"/>
        <v>0</v>
      </c>
      <c r="S1058" s="13" t="str">
        <f t="shared" si="154"/>
        <v>Journalism</v>
      </c>
      <c r="T1058" s="13" t="str">
        <f t="shared" si="150"/>
        <v>Audio</v>
      </c>
      <c r="U1058" s="18" t="str">
        <f t="shared" si="151"/>
        <v>Apr</v>
      </c>
      <c r="V1058" s="18" t="str">
        <f t="shared" si="152"/>
        <v>Feb</v>
      </c>
      <c r="W1058" s="1">
        <f t="shared" si="155"/>
        <v>2015</v>
      </c>
      <c r="X1058" s="1">
        <f t="shared" si="155"/>
        <v>2015</v>
      </c>
      <c r="Y1058" s="1" t="str">
        <f t="shared" si="156"/>
        <v>10000 to 14999</v>
      </c>
    </row>
    <row r="1059" spans="1:25" ht="40.5" x14ac:dyDescent="0.3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17">
        <f t="shared" si="153"/>
        <v>42708.704664351848</v>
      </c>
      <c r="L1059" s="17">
        <f t="shared" si="153"/>
        <v>42678.662997685184</v>
      </c>
      <c r="M1059" s="5" t="b">
        <v>0</v>
      </c>
      <c r="N1059" s="5">
        <v>0</v>
      </c>
      <c r="O1059" s="5" t="b">
        <v>0</v>
      </c>
      <c r="P1059" s="5" t="s">
        <v>8281</v>
      </c>
      <c r="Q1059" s="10">
        <f t="shared" si="148"/>
        <v>0</v>
      </c>
      <c r="R1059" s="12">
        <f t="shared" si="149"/>
        <v>0</v>
      </c>
      <c r="S1059" s="13" t="str">
        <f t="shared" si="154"/>
        <v>Journalism</v>
      </c>
      <c r="T1059" s="13" t="str">
        <f t="shared" si="150"/>
        <v>Audio</v>
      </c>
      <c r="U1059" s="18" t="str">
        <f t="shared" si="151"/>
        <v>Dec</v>
      </c>
      <c r="V1059" s="18" t="str">
        <f t="shared" si="152"/>
        <v>Nov</v>
      </c>
      <c r="W1059" s="1">
        <f t="shared" si="155"/>
        <v>2016</v>
      </c>
      <c r="X1059" s="1">
        <f t="shared" si="155"/>
        <v>2016</v>
      </c>
      <c r="Y1059" s="1" t="str">
        <f t="shared" si="156"/>
        <v>10000 to 14999</v>
      </c>
    </row>
    <row r="1060" spans="1:25" ht="40.5" x14ac:dyDescent="0.3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17">
        <f t="shared" si="153"/>
        <v>42088.791666666664</v>
      </c>
      <c r="L1060" s="17">
        <f t="shared" si="153"/>
        <v>42047.692627314813</v>
      </c>
      <c r="M1060" s="5" t="b">
        <v>0</v>
      </c>
      <c r="N1060" s="5">
        <v>0</v>
      </c>
      <c r="O1060" s="5" t="b">
        <v>0</v>
      </c>
      <c r="P1060" s="5" t="s">
        <v>8281</v>
      </c>
      <c r="Q1060" s="10">
        <f t="shared" si="148"/>
        <v>0</v>
      </c>
      <c r="R1060" s="12">
        <f t="shared" si="149"/>
        <v>0</v>
      </c>
      <c r="S1060" s="13" t="str">
        <f t="shared" si="154"/>
        <v>Journalism</v>
      </c>
      <c r="T1060" s="13" t="str">
        <f t="shared" si="150"/>
        <v>Audio</v>
      </c>
      <c r="U1060" s="18" t="str">
        <f t="shared" si="151"/>
        <v>Mar</v>
      </c>
      <c r="V1060" s="18" t="str">
        <f t="shared" si="152"/>
        <v>Feb</v>
      </c>
      <c r="W1060" s="1">
        <f t="shared" si="155"/>
        <v>2015</v>
      </c>
      <c r="X1060" s="1">
        <f t="shared" si="155"/>
        <v>2015</v>
      </c>
      <c r="Y1060" s="1" t="str">
        <f t="shared" si="156"/>
        <v>40000 to 44999</v>
      </c>
    </row>
    <row r="1061" spans="1:25" x14ac:dyDescent="0.3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17">
        <f t="shared" si="153"/>
        <v>42076.54</v>
      </c>
      <c r="L1061" s="17">
        <f t="shared" si="153"/>
        <v>42046.581666666665</v>
      </c>
      <c r="M1061" s="5" t="b">
        <v>0</v>
      </c>
      <c r="N1061" s="5">
        <v>0</v>
      </c>
      <c r="O1061" s="5" t="b">
        <v>0</v>
      </c>
      <c r="P1061" s="5" t="s">
        <v>8281</v>
      </c>
      <c r="Q1061" s="10">
        <f t="shared" si="148"/>
        <v>0</v>
      </c>
      <c r="R1061" s="12">
        <f t="shared" si="149"/>
        <v>0</v>
      </c>
      <c r="S1061" s="13" t="str">
        <f t="shared" si="154"/>
        <v>Journalism</v>
      </c>
      <c r="T1061" s="13" t="str">
        <f t="shared" si="150"/>
        <v>Audio</v>
      </c>
      <c r="U1061" s="18" t="str">
        <f t="shared" si="151"/>
        <v>Mar</v>
      </c>
      <c r="V1061" s="18" t="str">
        <f t="shared" si="152"/>
        <v>Feb</v>
      </c>
      <c r="W1061" s="1">
        <f t="shared" si="155"/>
        <v>2015</v>
      </c>
      <c r="X1061" s="1">
        <f t="shared" si="155"/>
        <v>2015</v>
      </c>
      <c r="Y1061" s="1" t="str">
        <f t="shared" si="156"/>
        <v>1000 to 4999</v>
      </c>
    </row>
    <row r="1062" spans="1:25" ht="40.5" x14ac:dyDescent="0.3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17">
        <f t="shared" si="153"/>
        <v>42109.704780092587</v>
      </c>
      <c r="L1062" s="17">
        <f t="shared" si="153"/>
        <v>42079.704780092587</v>
      </c>
      <c r="M1062" s="5" t="b">
        <v>0</v>
      </c>
      <c r="N1062" s="5">
        <v>1</v>
      </c>
      <c r="O1062" s="5" t="b">
        <v>0</v>
      </c>
      <c r="P1062" s="5" t="s">
        <v>8281</v>
      </c>
      <c r="Q1062" s="10">
        <f t="shared" si="148"/>
        <v>1</v>
      </c>
      <c r="R1062" s="12">
        <f t="shared" si="149"/>
        <v>0.02</v>
      </c>
      <c r="S1062" s="13" t="str">
        <f t="shared" si="154"/>
        <v>Journalism</v>
      </c>
      <c r="T1062" s="13" t="str">
        <f t="shared" si="150"/>
        <v>Audio</v>
      </c>
      <c r="U1062" s="18" t="str">
        <f t="shared" si="151"/>
        <v>Apr</v>
      </c>
      <c r="V1062" s="18" t="str">
        <f t="shared" si="152"/>
        <v>Mar</v>
      </c>
      <c r="W1062" s="1">
        <f t="shared" si="155"/>
        <v>2015</v>
      </c>
      <c r="X1062" s="1">
        <f t="shared" si="155"/>
        <v>2015</v>
      </c>
      <c r="Y1062" s="1" t="str">
        <f t="shared" si="156"/>
        <v>5000 to 9999</v>
      </c>
    </row>
    <row r="1063" spans="1:25" ht="40.5" x14ac:dyDescent="0.3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17">
        <f t="shared" si="153"/>
        <v>42491.833333333336</v>
      </c>
      <c r="L1063" s="17">
        <f t="shared" si="153"/>
        <v>42432.068379629629</v>
      </c>
      <c r="M1063" s="5" t="b">
        <v>0</v>
      </c>
      <c r="N1063" s="5">
        <v>0</v>
      </c>
      <c r="O1063" s="5" t="b">
        <v>0</v>
      </c>
      <c r="P1063" s="5" t="s">
        <v>8281</v>
      </c>
      <c r="Q1063" s="10">
        <f t="shared" si="148"/>
        <v>0</v>
      </c>
      <c r="R1063" s="12">
        <f t="shared" si="149"/>
        <v>0</v>
      </c>
      <c r="S1063" s="13" t="str">
        <f t="shared" si="154"/>
        <v>Journalism</v>
      </c>
      <c r="T1063" s="13" t="str">
        <f t="shared" si="150"/>
        <v>Audio</v>
      </c>
      <c r="U1063" s="18" t="str">
        <f t="shared" si="151"/>
        <v>May</v>
      </c>
      <c r="V1063" s="18" t="str">
        <f t="shared" si="152"/>
        <v>Mar</v>
      </c>
      <c r="W1063" s="1">
        <f t="shared" si="155"/>
        <v>2016</v>
      </c>
      <c r="X1063" s="1">
        <f t="shared" si="155"/>
        <v>2016</v>
      </c>
      <c r="Y1063" s="1" t="str">
        <f t="shared" si="156"/>
        <v>1000 to 4999</v>
      </c>
    </row>
    <row r="1064" spans="1:25" ht="40.5" x14ac:dyDescent="0.3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17">
        <f t="shared" si="153"/>
        <v>42563.598854166667</v>
      </c>
      <c r="L1064" s="17">
        <f t="shared" si="153"/>
        <v>42556.598854166667</v>
      </c>
      <c r="M1064" s="5" t="b">
        <v>0</v>
      </c>
      <c r="N1064" s="5">
        <v>4</v>
      </c>
      <c r="O1064" s="5" t="b">
        <v>0</v>
      </c>
      <c r="P1064" s="5" t="s">
        <v>8281</v>
      </c>
      <c r="Q1064" s="10">
        <f t="shared" si="148"/>
        <v>95.477386934673362</v>
      </c>
      <c r="R1064" s="12">
        <f t="shared" si="149"/>
        <v>2.0100502512562812</v>
      </c>
      <c r="S1064" s="13" t="str">
        <f t="shared" si="154"/>
        <v>Journalism</v>
      </c>
      <c r="T1064" s="13" t="str">
        <f t="shared" si="150"/>
        <v>Audio</v>
      </c>
      <c r="U1064" s="18" t="str">
        <f t="shared" si="151"/>
        <v>Jul</v>
      </c>
      <c r="V1064" s="18" t="str">
        <f t="shared" si="152"/>
        <v>Jul</v>
      </c>
      <c r="W1064" s="1">
        <f t="shared" si="155"/>
        <v>2016</v>
      </c>
      <c r="X1064" s="1">
        <f t="shared" si="155"/>
        <v>2016</v>
      </c>
      <c r="Y1064" s="1" t="str">
        <f t="shared" si="156"/>
        <v>Less than 1000</v>
      </c>
    </row>
    <row r="1065" spans="1:25" ht="60.75" x14ac:dyDescent="0.3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17">
        <f t="shared" si="153"/>
        <v>42612.822476851848</v>
      </c>
      <c r="L1065" s="17">
        <f t="shared" si="153"/>
        <v>42582.822476851848</v>
      </c>
      <c r="M1065" s="5" t="b">
        <v>0</v>
      </c>
      <c r="N1065" s="5">
        <v>0</v>
      </c>
      <c r="O1065" s="5" t="b">
        <v>0</v>
      </c>
      <c r="P1065" s="5" t="s">
        <v>8281</v>
      </c>
      <c r="Q1065" s="10">
        <f t="shared" si="148"/>
        <v>0</v>
      </c>
      <c r="R1065" s="12">
        <f t="shared" si="149"/>
        <v>0</v>
      </c>
      <c r="S1065" s="13" t="str">
        <f t="shared" si="154"/>
        <v>Journalism</v>
      </c>
      <c r="T1065" s="13" t="str">
        <f t="shared" si="150"/>
        <v>Audio</v>
      </c>
      <c r="U1065" s="18" t="str">
        <f t="shared" si="151"/>
        <v>Aug</v>
      </c>
      <c r="V1065" s="18" t="str">
        <f t="shared" si="152"/>
        <v>Jul</v>
      </c>
      <c r="W1065" s="1">
        <f t="shared" si="155"/>
        <v>2016</v>
      </c>
      <c r="X1065" s="1">
        <f t="shared" si="155"/>
        <v>2016</v>
      </c>
      <c r="Y1065" s="1" t="str">
        <f t="shared" si="156"/>
        <v>1000 to 4999</v>
      </c>
    </row>
    <row r="1066" spans="1:25" ht="40.5" x14ac:dyDescent="0.3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17">
        <f t="shared" si="153"/>
        <v>41462.019710648143</v>
      </c>
      <c r="L1066" s="17">
        <f t="shared" si="153"/>
        <v>41417.019710648143</v>
      </c>
      <c r="M1066" s="5" t="b">
        <v>0</v>
      </c>
      <c r="N1066" s="5">
        <v>123</v>
      </c>
      <c r="O1066" s="5" t="b">
        <v>0</v>
      </c>
      <c r="P1066" s="5" t="s">
        <v>8282</v>
      </c>
      <c r="Q1066" s="10">
        <f t="shared" si="148"/>
        <v>8.974444444444444</v>
      </c>
      <c r="R1066" s="12">
        <f t="shared" si="149"/>
        <v>0.13666666666666666</v>
      </c>
      <c r="S1066" s="13" t="str">
        <f t="shared" si="154"/>
        <v>Games</v>
      </c>
      <c r="T1066" s="13" t="str">
        <f t="shared" si="150"/>
        <v>Video Games</v>
      </c>
      <c r="U1066" s="18" t="str">
        <f t="shared" si="151"/>
        <v>Jul</v>
      </c>
      <c r="V1066" s="18" t="str">
        <f t="shared" si="152"/>
        <v>May</v>
      </c>
      <c r="W1066" s="1">
        <f t="shared" si="155"/>
        <v>2013</v>
      </c>
      <c r="X1066" s="1">
        <f t="shared" si="155"/>
        <v>2013</v>
      </c>
      <c r="Y1066" s="1" t="str">
        <f t="shared" si="156"/>
        <v>GREATER THAN 50000</v>
      </c>
    </row>
    <row r="1067" spans="1:25" ht="40.5" x14ac:dyDescent="0.3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17">
        <f t="shared" si="153"/>
        <v>41689.172708333332</v>
      </c>
      <c r="L1067" s="17">
        <f t="shared" si="153"/>
        <v>41661.172708333332</v>
      </c>
      <c r="M1067" s="5" t="b">
        <v>0</v>
      </c>
      <c r="N1067" s="5">
        <v>5</v>
      </c>
      <c r="O1067" s="5" t="b">
        <v>0</v>
      </c>
      <c r="P1067" s="5" t="s">
        <v>8282</v>
      </c>
      <c r="Q1067" s="10">
        <f t="shared" si="148"/>
        <v>2.7</v>
      </c>
      <c r="R1067" s="12">
        <f t="shared" si="149"/>
        <v>0.16666666666666666</v>
      </c>
      <c r="S1067" s="13" t="str">
        <f t="shared" si="154"/>
        <v>Games</v>
      </c>
      <c r="T1067" s="13" t="str">
        <f t="shared" si="150"/>
        <v>Video Games</v>
      </c>
      <c r="U1067" s="18" t="str">
        <f t="shared" si="151"/>
        <v>Feb</v>
      </c>
      <c r="V1067" s="18" t="str">
        <f t="shared" si="152"/>
        <v>Jan</v>
      </c>
      <c r="W1067" s="1">
        <f t="shared" si="155"/>
        <v>2014</v>
      </c>
      <c r="X1067" s="1">
        <f t="shared" si="155"/>
        <v>2014</v>
      </c>
      <c r="Y1067" s="1" t="str">
        <f t="shared" si="156"/>
        <v>1000 to 4999</v>
      </c>
    </row>
    <row r="1068" spans="1:25" ht="40.5" x14ac:dyDescent="0.3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17">
        <f t="shared" si="153"/>
        <v>41490.754421296289</v>
      </c>
      <c r="L1068" s="17">
        <f t="shared" si="153"/>
        <v>41445.754421296289</v>
      </c>
      <c r="M1068" s="5" t="b">
        <v>0</v>
      </c>
      <c r="N1068" s="5">
        <v>148</v>
      </c>
      <c r="O1068" s="5" t="b">
        <v>0</v>
      </c>
      <c r="P1068" s="5" t="s">
        <v>8282</v>
      </c>
      <c r="Q1068" s="10">
        <f t="shared" si="148"/>
        <v>3.3673333333333333</v>
      </c>
      <c r="R1068" s="12">
        <f t="shared" si="149"/>
        <v>9.8666666666666666E-2</v>
      </c>
      <c r="S1068" s="13" t="str">
        <f t="shared" si="154"/>
        <v>Games</v>
      </c>
      <c r="T1068" s="13" t="str">
        <f t="shared" si="150"/>
        <v>Video Games</v>
      </c>
      <c r="U1068" s="18" t="str">
        <f t="shared" si="151"/>
        <v>Aug</v>
      </c>
      <c r="V1068" s="18" t="str">
        <f t="shared" si="152"/>
        <v>Jun</v>
      </c>
      <c r="W1068" s="1">
        <f t="shared" si="155"/>
        <v>2013</v>
      </c>
      <c r="X1068" s="1">
        <f t="shared" si="155"/>
        <v>2013</v>
      </c>
      <c r="Y1068" s="1" t="str">
        <f t="shared" si="156"/>
        <v>GREATER THAN 50000</v>
      </c>
    </row>
    <row r="1069" spans="1:25" ht="40.5" x14ac:dyDescent="0.3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17">
        <f t="shared" si="153"/>
        <v>41629.647349537037</v>
      </c>
      <c r="L1069" s="17">
        <f t="shared" si="153"/>
        <v>41599.647349537037</v>
      </c>
      <c r="M1069" s="5" t="b">
        <v>0</v>
      </c>
      <c r="N1069" s="5">
        <v>10</v>
      </c>
      <c r="O1069" s="5" t="b">
        <v>0</v>
      </c>
      <c r="P1069" s="5" t="s">
        <v>8282</v>
      </c>
      <c r="Q1069" s="10">
        <f t="shared" si="148"/>
        <v>26</v>
      </c>
      <c r="R1069" s="12">
        <f t="shared" si="149"/>
        <v>2</v>
      </c>
      <c r="S1069" s="13" t="str">
        <f t="shared" si="154"/>
        <v>Games</v>
      </c>
      <c r="T1069" s="13" t="str">
        <f t="shared" si="150"/>
        <v>Video Games</v>
      </c>
      <c r="U1069" s="18" t="str">
        <f t="shared" si="151"/>
        <v>Dec</v>
      </c>
      <c r="V1069" s="18" t="str">
        <f t="shared" si="152"/>
        <v>Nov</v>
      </c>
      <c r="W1069" s="1">
        <f t="shared" si="155"/>
        <v>2013</v>
      </c>
      <c r="X1069" s="1">
        <f t="shared" si="155"/>
        <v>2013</v>
      </c>
      <c r="Y1069" s="1" t="str">
        <f t="shared" si="156"/>
        <v>Less than 1000</v>
      </c>
    </row>
    <row r="1070" spans="1:25" ht="60.75" x14ac:dyDescent="0.3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17">
        <f t="shared" si="153"/>
        <v>42470.121111111112</v>
      </c>
      <c r="L1070" s="17">
        <f t="shared" si="153"/>
        <v>42440.162777777776</v>
      </c>
      <c r="M1070" s="5" t="b">
        <v>0</v>
      </c>
      <c r="N1070" s="5">
        <v>4</v>
      </c>
      <c r="O1070" s="5" t="b">
        <v>0</v>
      </c>
      <c r="P1070" s="5" t="s">
        <v>8282</v>
      </c>
      <c r="Q1070" s="10">
        <f t="shared" si="148"/>
        <v>0.15</v>
      </c>
      <c r="R1070" s="12">
        <f t="shared" si="149"/>
        <v>1.3333333333333334E-2</v>
      </c>
      <c r="S1070" s="13" t="str">
        <f t="shared" si="154"/>
        <v>Games</v>
      </c>
      <c r="T1070" s="13" t="str">
        <f t="shared" si="150"/>
        <v>Video Games</v>
      </c>
      <c r="U1070" s="18" t="str">
        <f t="shared" si="151"/>
        <v>Apr</v>
      </c>
      <c r="V1070" s="18" t="str">
        <f t="shared" si="152"/>
        <v>Mar</v>
      </c>
      <c r="W1070" s="1">
        <f t="shared" si="155"/>
        <v>2016</v>
      </c>
      <c r="X1070" s="1">
        <f t="shared" si="155"/>
        <v>2016</v>
      </c>
      <c r="Y1070" s="1" t="str">
        <f t="shared" si="156"/>
        <v>30000 to 34999</v>
      </c>
    </row>
    <row r="1071" spans="1:25" ht="40.5" x14ac:dyDescent="0.3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17">
        <f t="shared" si="153"/>
        <v>41604.06318287037</v>
      </c>
      <c r="L1071" s="17">
        <f t="shared" si="153"/>
        <v>41572.021516203698</v>
      </c>
      <c r="M1071" s="5" t="b">
        <v>0</v>
      </c>
      <c r="N1071" s="5">
        <v>21</v>
      </c>
      <c r="O1071" s="5" t="b">
        <v>0</v>
      </c>
      <c r="P1071" s="5" t="s">
        <v>8282</v>
      </c>
      <c r="Q1071" s="10">
        <f t="shared" si="148"/>
        <v>38.636363636363633</v>
      </c>
      <c r="R1071" s="12">
        <f t="shared" si="149"/>
        <v>0.95454545454545459</v>
      </c>
      <c r="S1071" s="13" t="str">
        <f t="shared" si="154"/>
        <v>Games</v>
      </c>
      <c r="T1071" s="13" t="str">
        <f t="shared" si="150"/>
        <v>Video Games</v>
      </c>
      <c r="U1071" s="18" t="str">
        <f t="shared" si="151"/>
        <v>Nov</v>
      </c>
      <c r="V1071" s="18" t="str">
        <f t="shared" si="152"/>
        <v>Oct</v>
      </c>
      <c r="W1071" s="1">
        <f t="shared" si="155"/>
        <v>2013</v>
      </c>
      <c r="X1071" s="1">
        <f t="shared" si="155"/>
        <v>2013</v>
      </c>
      <c r="Y1071" s="1" t="str">
        <f t="shared" si="156"/>
        <v>1000 to 4999</v>
      </c>
    </row>
    <row r="1072" spans="1:25" ht="60.75" x14ac:dyDescent="0.3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17">
        <f t="shared" si="153"/>
        <v>41182.803495370368</v>
      </c>
      <c r="L1072" s="17">
        <f t="shared" si="153"/>
        <v>41162.803495370368</v>
      </c>
      <c r="M1072" s="5" t="b">
        <v>0</v>
      </c>
      <c r="N1072" s="5">
        <v>2</v>
      </c>
      <c r="O1072" s="5" t="b">
        <v>0</v>
      </c>
      <c r="P1072" s="5" t="s">
        <v>8282</v>
      </c>
      <c r="Q1072" s="10">
        <f t="shared" si="148"/>
        <v>0.7</v>
      </c>
      <c r="R1072" s="12">
        <f t="shared" si="149"/>
        <v>0.02</v>
      </c>
      <c r="S1072" s="13" t="str">
        <f t="shared" si="154"/>
        <v>Games</v>
      </c>
      <c r="T1072" s="13" t="str">
        <f t="shared" si="150"/>
        <v>Video Games</v>
      </c>
      <c r="U1072" s="18" t="str">
        <f t="shared" si="151"/>
        <v>Sep</v>
      </c>
      <c r="V1072" s="18" t="str">
        <f t="shared" si="152"/>
        <v>Sep</v>
      </c>
      <c r="W1072" s="1">
        <f t="shared" si="155"/>
        <v>2012</v>
      </c>
      <c r="X1072" s="1">
        <f t="shared" si="155"/>
        <v>2012</v>
      </c>
      <c r="Y1072" s="1" t="str">
        <f t="shared" si="156"/>
        <v>10000 to 14999</v>
      </c>
    </row>
    <row r="1073" spans="1:25" ht="40.5" x14ac:dyDescent="0.3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17">
        <f t="shared" si="153"/>
        <v>42325.586724537039</v>
      </c>
      <c r="L1073" s="17">
        <f t="shared" si="153"/>
        <v>42295.545057870368</v>
      </c>
      <c r="M1073" s="5" t="b">
        <v>0</v>
      </c>
      <c r="N1073" s="5">
        <v>0</v>
      </c>
      <c r="O1073" s="5" t="b">
        <v>0</v>
      </c>
      <c r="P1073" s="5" t="s">
        <v>8282</v>
      </c>
      <c r="Q1073" s="10">
        <f t="shared" si="148"/>
        <v>0</v>
      </c>
      <c r="R1073" s="12">
        <f t="shared" si="149"/>
        <v>0</v>
      </c>
      <c r="S1073" s="13" t="str">
        <f t="shared" si="154"/>
        <v>Games</v>
      </c>
      <c r="T1073" s="13" t="str">
        <f t="shared" si="150"/>
        <v>Video Games</v>
      </c>
      <c r="U1073" s="18" t="str">
        <f t="shared" si="151"/>
        <v>Nov</v>
      </c>
      <c r="V1073" s="18" t="str">
        <f t="shared" si="152"/>
        <v>Oct</v>
      </c>
      <c r="W1073" s="1">
        <f t="shared" si="155"/>
        <v>2015</v>
      </c>
      <c r="X1073" s="1">
        <f t="shared" si="155"/>
        <v>2015</v>
      </c>
      <c r="Y1073" s="1" t="str">
        <f t="shared" si="156"/>
        <v>Less than 1000</v>
      </c>
    </row>
    <row r="1074" spans="1:25" ht="40.5" x14ac:dyDescent="0.3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17">
        <f t="shared" si="153"/>
        <v>41675.623807870368</v>
      </c>
      <c r="L1074" s="17">
        <f t="shared" si="153"/>
        <v>41645.623807870368</v>
      </c>
      <c r="M1074" s="5" t="b">
        <v>0</v>
      </c>
      <c r="N1074" s="5">
        <v>4</v>
      </c>
      <c r="O1074" s="5" t="b">
        <v>0</v>
      </c>
      <c r="P1074" s="5" t="s">
        <v>8282</v>
      </c>
      <c r="Q1074" s="10">
        <f t="shared" si="148"/>
        <v>6.8000000000000005E-2</v>
      </c>
      <c r="R1074" s="12">
        <f t="shared" si="149"/>
        <v>5.3333333333333332E-3</v>
      </c>
      <c r="S1074" s="13" t="str">
        <f t="shared" si="154"/>
        <v>Games</v>
      </c>
      <c r="T1074" s="13" t="str">
        <f t="shared" si="150"/>
        <v>Video Games</v>
      </c>
      <c r="U1074" s="18" t="str">
        <f t="shared" si="151"/>
        <v>Feb</v>
      </c>
      <c r="V1074" s="18" t="str">
        <f t="shared" si="152"/>
        <v>Jan</v>
      </c>
      <c r="W1074" s="1">
        <f t="shared" si="155"/>
        <v>2014</v>
      </c>
      <c r="X1074" s="1">
        <f t="shared" si="155"/>
        <v>2014</v>
      </c>
      <c r="Y1074" s="1" t="str">
        <f t="shared" si="156"/>
        <v>GREATER THAN 50000</v>
      </c>
    </row>
    <row r="1075" spans="1:25" ht="40.5" x14ac:dyDescent="0.3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17">
        <f t="shared" si="153"/>
        <v>40832.756261574068</v>
      </c>
      <c r="L1075" s="17">
        <f t="shared" si="153"/>
        <v>40802.756261574068</v>
      </c>
      <c r="M1075" s="5" t="b">
        <v>0</v>
      </c>
      <c r="N1075" s="5">
        <v>1</v>
      </c>
      <c r="O1075" s="5" t="b">
        <v>0</v>
      </c>
      <c r="P1075" s="5" t="s">
        <v>8282</v>
      </c>
      <c r="Q1075" s="10">
        <f t="shared" si="148"/>
        <v>1.3333333333333333</v>
      </c>
      <c r="R1075" s="12">
        <f t="shared" si="149"/>
        <v>0.13333333333333333</v>
      </c>
      <c r="S1075" s="13" t="str">
        <f t="shared" si="154"/>
        <v>Games</v>
      </c>
      <c r="T1075" s="13" t="str">
        <f t="shared" si="150"/>
        <v>Video Games</v>
      </c>
      <c r="U1075" s="18" t="str">
        <f t="shared" si="151"/>
        <v>Oct</v>
      </c>
      <c r="V1075" s="18" t="str">
        <f t="shared" si="152"/>
        <v>Sep</v>
      </c>
      <c r="W1075" s="1">
        <f t="shared" si="155"/>
        <v>2011</v>
      </c>
      <c r="X1075" s="1">
        <f t="shared" si="155"/>
        <v>2011</v>
      </c>
      <c r="Y1075" s="1" t="str">
        <f t="shared" si="156"/>
        <v>Less than 1000</v>
      </c>
    </row>
    <row r="1076" spans="1:25" ht="40.5" x14ac:dyDescent="0.3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17">
        <f t="shared" si="153"/>
        <v>41642.964641203704</v>
      </c>
      <c r="L1076" s="17">
        <f t="shared" si="153"/>
        <v>41612.964641203704</v>
      </c>
      <c r="M1076" s="5" t="b">
        <v>0</v>
      </c>
      <c r="N1076" s="5">
        <v>30</v>
      </c>
      <c r="O1076" s="5" t="b">
        <v>0</v>
      </c>
      <c r="P1076" s="5" t="s">
        <v>8282</v>
      </c>
      <c r="Q1076" s="10">
        <f t="shared" si="148"/>
        <v>6.3092592592592593</v>
      </c>
      <c r="R1076" s="12">
        <f t="shared" si="149"/>
        <v>5.5555555555555552E-2</v>
      </c>
      <c r="S1076" s="13" t="str">
        <f t="shared" si="154"/>
        <v>Games</v>
      </c>
      <c r="T1076" s="13" t="str">
        <f t="shared" si="150"/>
        <v>Video Games</v>
      </c>
      <c r="U1076" s="18" t="str">
        <f t="shared" si="151"/>
        <v>Jan</v>
      </c>
      <c r="V1076" s="18" t="str">
        <f t="shared" si="152"/>
        <v>Dec</v>
      </c>
      <c r="W1076" s="1">
        <f t="shared" si="155"/>
        <v>2014</v>
      </c>
      <c r="X1076" s="1">
        <f t="shared" si="155"/>
        <v>2013</v>
      </c>
      <c r="Y1076" s="1" t="str">
        <f t="shared" si="156"/>
        <v>GREATER THAN 50000</v>
      </c>
    </row>
    <row r="1077" spans="1:25" ht="40.5" x14ac:dyDescent="0.3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17">
        <f t="shared" si="153"/>
        <v>41035.695787037032</v>
      </c>
      <c r="L1077" s="17">
        <f t="shared" si="153"/>
        <v>41005.695787037032</v>
      </c>
      <c r="M1077" s="5" t="b">
        <v>0</v>
      </c>
      <c r="N1077" s="5">
        <v>3</v>
      </c>
      <c r="O1077" s="5" t="b">
        <v>0</v>
      </c>
      <c r="P1077" s="5" t="s">
        <v>8282</v>
      </c>
      <c r="Q1077" s="10">
        <f t="shared" si="148"/>
        <v>4.5</v>
      </c>
      <c r="R1077" s="12">
        <f t="shared" si="149"/>
        <v>0.3</v>
      </c>
      <c r="S1077" s="13" t="str">
        <f t="shared" si="154"/>
        <v>Games</v>
      </c>
      <c r="T1077" s="13" t="str">
        <f t="shared" si="150"/>
        <v>Video Games</v>
      </c>
      <c r="U1077" s="18" t="str">
        <f t="shared" si="151"/>
        <v>May</v>
      </c>
      <c r="V1077" s="18" t="str">
        <f t="shared" si="152"/>
        <v>Apr</v>
      </c>
      <c r="W1077" s="1">
        <f t="shared" si="155"/>
        <v>2012</v>
      </c>
      <c r="X1077" s="1">
        <f t="shared" si="155"/>
        <v>2012</v>
      </c>
      <c r="Y1077" s="1" t="str">
        <f t="shared" si="156"/>
        <v>1000 to 4999</v>
      </c>
    </row>
    <row r="1078" spans="1:25" ht="40.5" x14ac:dyDescent="0.3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17">
        <f t="shared" si="153"/>
        <v>41893.169560185182</v>
      </c>
      <c r="L1078" s="17">
        <f t="shared" si="153"/>
        <v>41838.169560185182</v>
      </c>
      <c r="M1078" s="5" t="b">
        <v>0</v>
      </c>
      <c r="N1078" s="5">
        <v>975</v>
      </c>
      <c r="O1078" s="5" t="b">
        <v>0</v>
      </c>
      <c r="P1078" s="5" t="s">
        <v>8282</v>
      </c>
      <c r="Q1078" s="10">
        <f t="shared" si="148"/>
        <v>62.765333333333331</v>
      </c>
      <c r="R1078" s="12">
        <f t="shared" si="149"/>
        <v>1.3</v>
      </c>
      <c r="S1078" s="13" t="str">
        <f t="shared" si="154"/>
        <v>Games</v>
      </c>
      <c r="T1078" s="13" t="str">
        <f t="shared" si="150"/>
        <v>Video Games</v>
      </c>
      <c r="U1078" s="18" t="str">
        <f t="shared" si="151"/>
        <v>Sep</v>
      </c>
      <c r="V1078" s="18" t="str">
        <f t="shared" si="152"/>
        <v>Jul</v>
      </c>
      <c r="W1078" s="1">
        <f t="shared" si="155"/>
        <v>2014</v>
      </c>
      <c r="X1078" s="1">
        <f t="shared" si="155"/>
        <v>2014</v>
      </c>
      <c r="Y1078" s="1" t="str">
        <f t="shared" si="156"/>
        <v>GREATER THAN 50000</v>
      </c>
    </row>
    <row r="1079" spans="1:25" ht="40.5" x14ac:dyDescent="0.3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17">
        <f t="shared" si="153"/>
        <v>42382.958460648144</v>
      </c>
      <c r="L1079" s="17">
        <f t="shared" si="153"/>
        <v>42352.958460648144</v>
      </c>
      <c r="M1079" s="5" t="b">
        <v>0</v>
      </c>
      <c r="N1079" s="5">
        <v>167</v>
      </c>
      <c r="O1079" s="5" t="b">
        <v>0</v>
      </c>
      <c r="P1079" s="5" t="s">
        <v>8282</v>
      </c>
      <c r="Q1079" s="10">
        <f t="shared" si="148"/>
        <v>29.376000000000001</v>
      </c>
      <c r="R1079" s="12">
        <f t="shared" si="149"/>
        <v>0.66800000000000004</v>
      </c>
      <c r="S1079" s="13" t="str">
        <f t="shared" si="154"/>
        <v>Games</v>
      </c>
      <c r="T1079" s="13" t="str">
        <f t="shared" si="150"/>
        <v>Video Games</v>
      </c>
      <c r="U1079" s="18" t="str">
        <f t="shared" si="151"/>
        <v>Jan</v>
      </c>
      <c r="V1079" s="18" t="str">
        <f t="shared" si="152"/>
        <v>Dec</v>
      </c>
      <c r="W1079" s="1">
        <f t="shared" si="155"/>
        <v>2016</v>
      </c>
      <c r="X1079" s="1">
        <f t="shared" si="155"/>
        <v>2015</v>
      </c>
      <c r="Y1079" s="1" t="str">
        <f t="shared" si="156"/>
        <v>25000 to 29999</v>
      </c>
    </row>
    <row r="1080" spans="1:25" ht="60.75" x14ac:dyDescent="0.3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17">
        <f t="shared" si="153"/>
        <v>40745.987511574072</v>
      </c>
      <c r="L1080" s="17">
        <f t="shared" si="153"/>
        <v>40700.987511574072</v>
      </c>
      <c r="M1080" s="5" t="b">
        <v>0</v>
      </c>
      <c r="N1080" s="5">
        <v>5</v>
      </c>
      <c r="O1080" s="5" t="b">
        <v>0</v>
      </c>
      <c r="P1080" s="5" t="s">
        <v>8282</v>
      </c>
      <c r="Q1080" s="10">
        <f t="shared" si="148"/>
        <v>7.5</v>
      </c>
      <c r="R1080" s="12">
        <f t="shared" si="149"/>
        <v>0.83333333333333337</v>
      </c>
      <c r="S1080" s="13" t="str">
        <f t="shared" si="154"/>
        <v>Games</v>
      </c>
      <c r="T1080" s="13" t="str">
        <f t="shared" si="150"/>
        <v>Video Games</v>
      </c>
      <c r="U1080" s="18" t="str">
        <f t="shared" si="151"/>
        <v>Jul</v>
      </c>
      <c r="V1080" s="18" t="str">
        <f t="shared" si="152"/>
        <v>Jun</v>
      </c>
      <c r="W1080" s="1">
        <f t="shared" si="155"/>
        <v>2011</v>
      </c>
      <c r="X1080" s="1">
        <f t="shared" si="155"/>
        <v>2011</v>
      </c>
      <c r="Y1080" s="1" t="str">
        <f t="shared" si="156"/>
        <v>Less than 1000</v>
      </c>
    </row>
    <row r="1081" spans="1:25" ht="40.5" x14ac:dyDescent="0.3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17">
        <f t="shared" si="153"/>
        <v>42504.358055555553</v>
      </c>
      <c r="L1081" s="17">
        <f t="shared" si="153"/>
        <v>42479.358055555553</v>
      </c>
      <c r="M1081" s="5" t="b">
        <v>0</v>
      </c>
      <c r="N1081" s="5">
        <v>18</v>
      </c>
      <c r="O1081" s="5" t="b">
        <v>0</v>
      </c>
      <c r="P1081" s="5" t="s">
        <v>8282</v>
      </c>
      <c r="Q1081" s="10">
        <f t="shared" si="148"/>
        <v>2.6076923076923078</v>
      </c>
      <c r="R1081" s="12">
        <f t="shared" si="149"/>
        <v>6.9230769230769235E-2</v>
      </c>
      <c r="S1081" s="13" t="str">
        <f t="shared" si="154"/>
        <v>Games</v>
      </c>
      <c r="T1081" s="13" t="str">
        <f t="shared" si="150"/>
        <v>Video Games</v>
      </c>
      <c r="U1081" s="18" t="str">
        <f t="shared" si="151"/>
        <v>May</v>
      </c>
      <c r="V1081" s="18" t="str">
        <f t="shared" si="152"/>
        <v>Apr</v>
      </c>
      <c r="W1081" s="1">
        <f t="shared" si="155"/>
        <v>2016</v>
      </c>
      <c r="X1081" s="1">
        <f t="shared" si="155"/>
        <v>2016</v>
      </c>
      <c r="Y1081" s="1" t="str">
        <f t="shared" si="156"/>
        <v>25000 to 29999</v>
      </c>
    </row>
    <row r="1082" spans="1:25" ht="40.5" x14ac:dyDescent="0.3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17">
        <f t="shared" si="153"/>
        <v>41769.929780092592</v>
      </c>
      <c r="L1082" s="17">
        <f t="shared" si="153"/>
        <v>41739.929780092592</v>
      </c>
      <c r="M1082" s="5" t="b">
        <v>0</v>
      </c>
      <c r="N1082" s="5">
        <v>98</v>
      </c>
      <c r="O1082" s="5" t="b">
        <v>0</v>
      </c>
      <c r="P1082" s="5" t="s">
        <v>8282</v>
      </c>
      <c r="Q1082" s="10">
        <f t="shared" si="148"/>
        <v>9.1050000000000004</v>
      </c>
      <c r="R1082" s="12">
        <f t="shared" si="149"/>
        <v>0.49</v>
      </c>
      <c r="S1082" s="13" t="str">
        <f t="shared" si="154"/>
        <v>Games</v>
      </c>
      <c r="T1082" s="13" t="str">
        <f t="shared" si="150"/>
        <v>Video Games</v>
      </c>
      <c r="U1082" s="18" t="str">
        <f t="shared" si="151"/>
        <v>May</v>
      </c>
      <c r="V1082" s="18" t="str">
        <f t="shared" si="152"/>
        <v>Apr</v>
      </c>
      <c r="W1082" s="1">
        <f t="shared" si="155"/>
        <v>2014</v>
      </c>
      <c r="X1082" s="1">
        <f t="shared" si="155"/>
        <v>2014</v>
      </c>
      <c r="Y1082" s="1" t="str">
        <f t="shared" si="156"/>
        <v>20000 to 24999</v>
      </c>
    </row>
    <row r="1083" spans="1:25" ht="40.5" x14ac:dyDescent="0.3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17">
        <f t="shared" si="153"/>
        <v>42032.718657407408</v>
      </c>
      <c r="L1083" s="17">
        <f t="shared" si="153"/>
        <v>42002.718657407408</v>
      </c>
      <c r="M1083" s="5" t="b">
        <v>0</v>
      </c>
      <c r="N1083" s="5">
        <v>4</v>
      </c>
      <c r="O1083" s="5" t="b">
        <v>0</v>
      </c>
      <c r="P1083" s="5" t="s">
        <v>8282</v>
      </c>
      <c r="Q1083" s="10">
        <f t="shared" si="148"/>
        <v>1.7647058823529412E-2</v>
      </c>
      <c r="R1083" s="12">
        <f t="shared" si="149"/>
        <v>5.8823529411764705E-3</v>
      </c>
      <c r="S1083" s="13" t="str">
        <f t="shared" si="154"/>
        <v>Games</v>
      </c>
      <c r="T1083" s="13" t="str">
        <f t="shared" si="150"/>
        <v>Video Games</v>
      </c>
      <c r="U1083" s="18" t="str">
        <f t="shared" si="151"/>
        <v>Jan</v>
      </c>
      <c r="V1083" s="18" t="str">
        <f t="shared" si="152"/>
        <v>Dec</v>
      </c>
      <c r="W1083" s="1">
        <f t="shared" si="155"/>
        <v>2015</v>
      </c>
      <c r="X1083" s="1">
        <f t="shared" si="155"/>
        <v>2014</v>
      </c>
      <c r="Y1083" s="1" t="str">
        <f t="shared" si="156"/>
        <v>GREATER THAN 50000</v>
      </c>
    </row>
    <row r="1084" spans="1:25" ht="40.5" x14ac:dyDescent="0.3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17">
        <f t="shared" si="153"/>
        <v>41131.697777777772</v>
      </c>
      <c r="L1084" s="17">
        <f t="shared" si="153"/>
        <v>41101.697777777772</v>
      </c>
      <c r="M1084" s="5" t="b">
        <v>0</v>
      </c>
      <c r="N1084" s="5">
        <v>3</v>
      </c>
      <c r="O1084" s="5" t="b">
        <v>0</v>
      </c>
      <c r="P1084" s="5" t="s">
        <v>8282</v>
      </c>
      <c r="Q1084" s="10">
        <f t="shared" si="148"/>
        <v>0.56000000000000005</v>
      </c>
      <c r="R1084" s="12">
        <f t="shared" si="149"/>
        <v>0.03</v>
      </c>
      <c r="S1084" s="13" t="str">
        <f t="shared" si="154"/>
        <v>Games</v>
      </c>
      <c r="T1084" s="13" t="str">
        <f t="shared" si="150"/>
        <v>Video Games</v>
      </c>
      <c r="U1084" s="18" t="str">
        <f t="shared" si="151"/>
        <v>Aug</v>
      </c>
      <c r="V1084" s="18" t="str">
        <f t="shared" si="152"/>
        <v>Jul</v>
      </c>
      <c r="W1084" s="1">
        <f t="shared" si="155"/>
        <v>2012</v>
      </c>
      <c r="X1084" s="1">
        <f t="shared" si="155"/>
        <v>2012</v>
      </c>
      <c r="Y1084" s="1" t="str">
        <f t="shared" si="156"/>
        <v>10000 to 14999</v>
      </c>
    </row>
    <row r="1085" spans="1:25" ht="40.5" x14ac:dyDescent="0.3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17">
        <f t="shared" si="153"/>
        <v>41853.451192129629</v>
      </c>
      <c r="L1085" s="17">
        <f t="shared" si="153"/>
        <v>41793.451192129629</v>
      </c>
      <c r="M1085" s="5" t="b">
        <v>0</v>
      </c>
      <c r="N1085" s="5">
        <v>1</v>
      </c>
      <c r="O1085" s="5" t="b">
        <v>0</v>
      </c>
      <c r="P1085" s="5" t="s">
        <v>8282</v>
      </c>
      <c r="Q1085" s="10">
        <f t="shared" si="148"/>
        <v>0.82</v>
      </c>
      <c r="R1085" s="12">
        <f t="shared" si="149"/>
        <v>2E-3</v>
      </c>
      <c r="S1085" s="13" t="str">
        <f t="shared" si="154"/>
        <v>Games</v>
      </c>
      <c r="T1085" s="13" t="str">
        <f t="shared" si="150"/>
        <v>Video Games</v>
      </c>
      <c r="U1085" s="18" t="str">
        <f t="shared" si="151"/>
        <v>Aug</v>
      </c>
      <c r="V1085" s="18" t="str">
        <f t="shared" si="152"/>
        <v>Jun</v>
      </c>
      <c r="W1085" s="1">
        <f t="shared" si="155"/>
        <v>2014</v>
      </c>
      <c r="X1085" s="1">
        <f t="shared" si="155"/>
        <v>2014</v>
      </c>
      <c r="Y1085" s="1" t="str">
        <f t="shared" si="156"/>
        <v>GREATER THAN 50000</v>
      </c>
    </row>
    <row r="1086" spans="1:25" x14ac:dyDescent="0.3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17">
        <f t="shared" si="153"/>
        <v>41859.703749999993</v>
      </c>
      <c r="L1086" s="17">
        <f t="shared" si="153"/>
        <v>41829.703749999993</v>
      </c>
      <c r="M1086" s="5" t="b">
        <v>0</v>
      </c>
      <c r="N1086" s="5">
        <v>0</v>
      </c>
      <c r="O1086" s="5" t="b">
        <v>0</v>
      </c>
      <c r="P1086" s="5" t="s">
        <v>8282</v>
      </c>
      <c r="Q1086" s="10">
        <f t="shared" si="148"/>
        <v>0</v>
      </c>
      <c r="R1086" s="12">
        <f t="shared" si="149"/>
        <v>0</v>
      </c>
      <c r="S1086" s="13" t="str">
        <f t="shared" si="154"/>
        <v>Games</v>
      </c>
      <c r="T1086" s="13" t="str">
        <f t="shared" si="150"/>
        <v>Video Games</v>
      </c>
      <c r="U1086" s="18" t="str">
        <f t="shared" si="151"/>
        <v>Aug</v>
      </c>
      <c r="V1086" s="18" t="str">
        <f t="shared" si="152"/>
        <v>Jul</v>
      </c>
      <c r="W1086" s="1">
        <f t="shared" si="155"/>
        <v>2014</v>
      </c>
      <c r="X1086" s="1">
        <f t="shared" si="155"/>
        <v>2014</v>
      </c>
      <c r="Y1086" s="1" t="str">
        <f t="shared" si="156"/>
        <v>Less than 1000</v>
      </c>
    </row>
    <row r="1087" spans="1:25" ht="40.5" x14ac:dyDescent="0.3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17">
        <f t="shared" si="153"/>
        <v>42443.421006944445</v>
      </c>
      <c r="L1087" s="17">
        <f t="shared" si="153"/>
        <v>42413.462673611109</v>
      </c>
      <c r="M1087" s="5" t="b">
        <v>0</v>
      </c>
      <c r="N1087" s="5">
        <v>9</v>
      </c>
      <c r="O1087" s="5" t="b">
        <v>0</v>
      </c>
      <c r="P1087" s="5" t="s">
        <v>8282</v>
      </c>
      <c r="Q1087" s="10">
        <f t="shared" si="148"/>
        <v>3.42</v>
      </c>
      <c r="R1087" s="12">
        <f t="shared" si="149"/>
        <v>0.03</v>
      </c>
      <c r="S1087" s="13" t="str">
        <f t="shared" si="154"/>
        <v>Games</v>
      </c>
      <c r="T1087" s="13" t="str">
        <f t="shared" si="150"/>
        <v>Video Games</v>
      </c>
      <c r="U1087" s="18" t="str">
        <f t="shared" si="151"/>
        <v>Mar</v>
      </c>
      <c r="V1087" s="18" t="str">
        <f t="shared" si="152"/>
        <v>Feb</v>
      </c>
      <c r="W1087" s="1">
        <f t="shared" si="155"/>
        <v>2016</v>
      </c>
      <c r="X1087" s="1">
        <f t="shared" si="155"/>
        <v>2016</v>
      </c>
      <c r="Y1087" s="1" t="str">
        <f t="shared" si="156"/>
        <v>30000 to 34999</v>
      </c>
    </row>
    <row r="1088" spans="1:25" x14ac:dyDescent="0.3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17">
        <f t="shared" si="153"/>
        <v>41875.658460648148</v>
      </c>
      <c r="L1088" s="17">
        <f t="shared" si="153"/>
        <v>41845.658460648148</v>
      </c>
      <c r="M1088" s="5" t="b">
        <v>0</v>
      </c>
      <c r="N1088" s="5">
        <v>2</v>
      </c>
      <c r="O1088" s="5" t="b">
        <v>0</v>
      </c>
      <c r="P1088" s="5" t="s">
        <v>8282</v>
      </c>
      <c r="Q1088" s="10">
        <f t="shared" si="148"/>
        <v>8.3333333333333329E-2</v>
      </c>
      <c r="R1088" s="12">
        <f t="shared" si="149"/>
        <v>1.1111111111111112E-2</v>
      </c>
      <c r="S1088" s="13" t="str">
        <f t="shared" si="154"/>
        <v>Games</v>
      </c>
      <c r="T1088" s="13" t="str">
        <f t="shared" si="150"/>
        <v>Video Games</v>
      </c>
      <c r="U1088" s="18" t="str">
        <f t="shared" si="151"/>
        <v>Aug</v>
      </c>
      <c r="V1088" s="18" t="str">
        <f t="shared" si="152"/>
        <v>Jul</v>
      </c>
      <c r="W1088" s="1">
        <f t="shared" si="155"/>
        <v>2014</v>
      </c>
      <c r="X1088" s="1">
        <f t="shared" si="155"/>
        <v>2014</v>
      </c>
      <c r="Y1088" s="1" t="str">
        <f t="shared" si="156"/>
        <v>15000 to 19999</v>
      </c>
    </row>
    <row r="1089" spans="1:25" ht="40.5" x14ac:dyDescent="0.3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17">
        <f t="shared" si="153"/>
        <v>41805.505636574067</v>
      </c>
      <c r="L1089" s="17">
        <f t="shared" si="153"/>
        <v>41775.505636574067</v>
      </c>
      <c r="M1089" s="5" t="b">
        <v>0</v>
      </c>
      <c r="N1089" s="5">
        <v>0</v>
      </c>
      <c r="O1089" s="5" t="b">
        <v>0</v>
      </c>
      <c r="P1089" s="5" t="s">
        <v>8282</v>
      </c>
      <c r="Q1089" s="10">
        <f t="shared" si="148"/>
        <v>0</v>
      </c>
      <c r="R1089" s="12">
        <f t="shared" si="149"/>
        <v>0</v>
      </c>
      <c r="S1089" s="13" t="str">
        <f t="shared" si="154"/>
        <v>Games</v>
      </c>
      <c r="T1089" s="13" t="str">
        <f t="shared" si="150"/>
        <v>Video Games</v>
      </c>
      <c r="U1089" s="18" t="str">
        <f t="shared" si="151"/>
        <v>Jun</v>
      </c>
      <c r="V1089" s="18" t="str">
        <f t="shared" si="152"/>
        <v>May</v>
      </c>
      <c r="W1089" s="1">
        <f t="shared" si="155"/>
        <v>2014</v>
      </c>
      <c r="X1089" s="1">
        <f t="shared" si="155"/>
        <v>2014</v>
      </c>
      <c r="Y1089" s="1" t="str">
        <f t="shared" si="156"/>
        <v>1000 to 4999</v>
      </c>
    </row>
    <row r="1090" spans="1:25" ht="40.5" x14ac:dyDescent="0.3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17">
        <f t="shared" si="153"/>
        <v>41753.591053240736</v>
      </c>
      <c r="L1090" s="17">
        <f t="shared" si="153"/>
        <v>41723.591053240736</v>
      </c>
      <c r="M1090" s="5" t="b">
        <v>0</v>
      </c>
      <c r="N1090" s="5">
        <v>147</v>
      </c>
      <c r="O1090" s="5" t="b">
        <v>0</v>
      </c>
      <c r="P1090" s="5" t="s">
        <v>8282</v>
      </c>
      <c r="Q1090" s="10">
        <f t="shared" ref="Q1090:Q1153" si="157">100*E1090/D1090</f>
        <v>14.182977777777777</v>
      </c>
      <c r="R1090" s="12">
        <f t="shared" ref="R1090:R1153" si="158">100*N1090/D1090</f>
        <v>0.32666666666666666</v>
      </c>
      <c r="S1090" s="13" t="str">
        <f t="shared" si="154"/>
        <v>Games</v>
      </c>
      <c r="T1090" s="13" t="str">
        <f t="shared" ref="T1090:T1153" si="159">IF(ISNUMBER(SEARCH("television",P1090)),"Video/Televison",IF(ISNUMBER(SEARCH("documentary",P1090)),"Video/Documentary",IF(ISNUMBER(SEARCH("drama",P1090)),"Video/Drama",IF(ISNUMBER(SEARCH("science",P1090)),"Video/Science Fiction",IF(ISNUMBER(SEARCH("shorts",P1090)),"Video/Shorts",IF(ISNUMBER(SEARCH("Trucks",P1090)),"Food Trucks",IF(ISNUMBER(SEARCH("restaurants",P1090)),"Restaurants",IF(ISNUMBER(SEARCH("small",P1090)),"Small Batch",IF(ISNUMBER(SEARCH("mobile",P1090)),"Mobile Games",IF(ISNUMBER(SEARCH("tabletop",P1090)),"Tabletop Games",IF(ISNUMBER(SEARCH("video",P1090)),"Video Games",IF(ISNUMBER(SEARCH("audio",P1090)),"Audio",IF(ISNUMBER(SEARCH("classical",P1090)),"Classical",IF(ISNUMBER(SEARCH("electric",P1090)),"Electric Music",IF(ISNUMBER(SEARCH("faith",P1090)),"Faith",IF(ISNUMBER(SEARCH("indie",P1090)),"Indie Music",IF(ISNUMBER(SEARCH("jazz",P1090)),"Jazz",IF(ISNUMBER(SEARCH("metal",P1090)),"Metal",IF(ISNUMBER(SEARCH("pop",P1090)),"Pop",IF(ISNUMBER(SEARCH("world",P1090)),"World Music",IF(ISNUMBER(SEARCH("plays",P1090)),"Plays",IF(ISNUMBER(SEARCH("spaces",P1090)),"Spaces",IF(ISNUMBER(SEARCH("marker",P1090)),"Markerpaces",IF(ISNUMBER(SEARCH("exploration",P1090)),"Space Exploration",IF(ISNUMBER(SEARCH("wearables",P1090)),"Wearables",IF(ISNUMBER(SEARCH("web",P1090)),"Web",IF(ISNUMBER(SEARCH("hardware",P1090)),"Hardware",IF(ISNUMBER(SEARCH("nature",P1090)),"Nature",IF(ISNUMBER(SEARCH("people",P1090)),"People",IF(ISNUMBER(SEARCH("photobooks",P1090)),"Photobooks",IF(ISNUMBER(SEARCH("places",P1090)),"Places",IF(ISNUMBER(SEARCH("nonfiction",P1090)),"Nonfiction",IF(ISNUMBER(SEARCH("fiction",P1090)),"fiction",IF(ISNUMBER(SEARCH("radio",P1090)),"Radio &amp; Podcast",IF(ISNUMBER(SEARCH("translation",P1090)),"Translation",IF(ISNUMBER(SEARCH("musical",P1090)),"Musical",IF(ISNUMBER(SEARCH("rock",P1090)),"Rock",IF(ISNUMBER(SEARCH("books",P1090)),"Books",IF(ISNUMBER(SEARCH("music/electronic",P1090)),"Electronic Music",IF(ISNUMBER(SEARCH("gadgets",P1090)),"Gadgets"))))))))))))))))))))))))))))))))))))))))</f>
        <v>Video Games</v>
      </c>
      <c r="U1090" s="18" t="str">
        <f t="shared" ref="U1090:U1153" si="160">TEXT((I1090/86400)+25569+(-5/24), "mmm")</f>
        <v>Apr</v>
      </c>
      <c r="V1090" s="18" t="str">
        <f t="shared" ref="V1090:V1153" si="161">TEXT((J1090/86400)+25569+(-5/24), "mmm")</f>
        <v>Mar</v>
      </c>
      <c r="W1090" s="1">
        <f t="shared" si="155"/>
        <v>2014</v>
      </c>
      <c r="X1090" s="1">
        <f t="shared" si="155"/>
        <v>2014</v>
      </c>
      <c r="Y1090" s="1" t="str">
        <f t="shared" si="156"/>
        <v>45000 to 49999</v>
      </c>
    </row>
    <row r="1091" spans="1:25" ht="40.5" x14ac:dyDescent="0.3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17">
        <f t="shared" ref="K1091:L1154" si="162">(I1091/86400)+25569+(-5/24)</f>
        <v>42180.981192129628</v>
      </c>
      <c r="L1091" s="17">
        <f t="shared" si="162"/>
        <v>42150.981192129628</v>
      </c>
      <c r="M1091" s="5" t="b">
        <v>0</v>
      </c>
      <c r="N1091" s="5">
        <v>49</v>
      </c>
      <c r="O1091" s="5" t="b">
        <v>0</v>
      </c>
      <c r="P1091" s="5" t="s">
        <v>8282</v>
      </c>
      <c r="Q1091" s="10">
        <f t="shared" si="157"/>
        <v>7.8266666666666671</v>
      </c>
      <c r="R1091" s="12">
        <f t="shared" si="158"/>
        <v>0.32666666666666666</v>
      </c>
      <c r="S1091" s="13" t="str">
        <f t="shared" ref="S1091:S1154" si="163">IF(ISNUMBER(SEARCH("film",P1091)),"Film",IF(ISNUMBER(SEARCH("theater",P1091)),"Theater",IF(ISNUMBER(SEARCH("music",P1091)),"Music",IF(ISNUMBER(SEARCH("technology",P1091)),"Technology",IF(ISNUMBER(SEARCH("journalism",P1091)),"Journalism",IF(ISNUMBER(SEARCH("games",P1091)),"Games",IF(ISNUMBER(SEARCH("food",P1091)),"Food",IF(ISNUMBER(SEARCH("photography",P1091)),"Photography",IF(ISNUMBER(SEARCH("publishing",P1091)),"Publishing")))))))))</f>
        <v>Games</v>
      </c>
      <c r="T1091" s="13" t="str">
        <f t="shared" si="159"/>
        <v>Video Games</v>
      </c>
      <c r="U1091" s="18" t="str">
        <f t="shared" si="160"/>
        <v>Jun</v>
      </c>
      <c r="V1091" s="18" t="str">
        <f t="shared" si="161"/>
        <v>May</v>
      </c>
      <c r="W1091" s="1">
        <f t="shared" ref="W1091:X1154" si="164">YEAR(K1091)</f>
        <v>2015</v>
      </c>
      <c r="X1091" s="1">
        <f t="shared" si="164"/>
        <v>2015</v>
      </c>
      <c r="Y1091" s="1" t="str">
        <f t="shared" ref="Y1091:Y1154" si="165">IF(D1091&lt;1000,"Less than 1000", IF(AND(D1091&gt;=1000,D1091&lt;5000),"1000 to 4999",IF(AND(D1091&gt;=5000,D1091&lt;10000),"5000 to 9999",IF(AND(D1091&gt;=10000,D1091&lt;15000),"10000 to 14999",IF(AND(D1091&gt;=15000,D1091&lt;20000),"15000 to 19999",IF(AND(D1091&gt;=20000,D1091&lt;25000),"20000 to 24999",IF(AND(D1091&gt;=25000,D1091&lt;30000),"25000 to 29999",IF(AND(D1091&gt;=30000,D1091&lt;35000),"30000 to 34999",IF(AND(D1091&gt;=35000,D1091&lt;40000),"35000 to 39999",IF(AND(D1091&gt;=40000,D1091&lt;45000),"40000 to 44999",IF(AND(D1091&gt;=45000,D1091&lt;50000),"45000 to 49999",IF(D1091&gt;=50000,"GREATER THAN 50000"))))))))))))</f>
        <v>15000 to 19999</v>
      </c>
    </row>
    <row r="1092" spans="1:25" ht="40.5" x14ac:dyDescent="0.3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17">
        <f t="shared" si="162"/>
        <v>42152.977465277778</v>
      </c>
      <c r="L1092" s="17">
        <f t="shared" si="162"/>
        <v>42122.977465277778</v>
      </c>
      <c r="M1092" s="5" t="b">
        <v>0</v>
      </c>
      <c r="N1092" s="5">
        <v>1</v>
      </c>
      <c r="O1092" s="5" t="b">
        <v>0</v>
      </c>
      <c r="P1092" s="5" t="s">
        <v>8282</v>
      </c>
      <c r="Q1092" s="10">
        <f t="shared" si="157"/>
        <v>3.8464497269020695E-2</v>
      </c>
      <c r="R1092" s="12">
        <f t="shared" si="158"/>
        <v>7.6928994538041388E-3</v>
      </c>
      <c r="S1092" s="13" t="str">
        <f t="shared" si="163"/>
        <v>Games</v>
      </c>
      <c r="T1092" s="13" t="str">
        <f t="shared" si="159"/>
        <v>Video Games</v>
      </c>
      <c r="U1092" s="18" t="str">
        <f t="shared" si="160"/>
        <v>May</v>
      </c>
      <c r="V1092" s="18" t="str">
        <f t="shared" si="161"/>
        <v>Apr</v>
      </c>
      <c r="W1092" s="1">
        <f t="shared" si="164"/>
        <v>2015</v>
      </c>
      <c r="X1092" s="1">
        <f t="shared" si="164"/>
        <v>2015</v>
      </c>
      <c r="Y1092" s="1" t="str">
        <f t="shared" si="165"/>
        <v>10000 to 14999</v>
      </c>
    </row>
    <row r="1093" spans="1:25" ht="40.5" x14ac:dyDescent="0.3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17">
        <f t="shared" si="162"/>
        <v>42470.570277777777</v>
      </c>
      <c r="L1093" s="17">
        <f t="shared" si="162"/>
        <v>42440.611944444441</v>
      </c>
      <c r="M1093" s="5" t="b">
        <v>0</v>
      </c>
      <c r="N1093" s="5">
        <v>2</v>
      </c>
      <c r="O1093" s="5" t="b">
        <v>0</v>
      </c>
      <c r="P1093" s="5" t="s">
        <v>8282</v>
      </c>
      <c r="Q1093" s="10">
        <f t="shared" si="157"/>
        <v>12.5</v>
      </c>
      <c r="R1093" s="12">
        <f t="shared" si="158"/>
        <v>1</v>
      </c>
      <c r="S1093" s="13" t="str">
        <f t="shared" si="163"/>
        <v>Games</v>
      </c>
      <c r="T1093" s="13" t="str">
        <f t="shared" si="159"/>
        <v>Video Games</v>
      </c>
      <c r="U1093" s="18" t="str">
        <f t="shared" si="160"/>
        <v>Apr</v>
      </c>
      <c r="V1093" s="18" t="str">
        <f t="shared" si="161"/>
        <v>Mar</v>
      </c>
      <c r="W1093" s="1">
        <f t="shared" si="164"/>
        <v>2016</v>
      </c>
      <c r="X1093" s="1">
        <f t="shared" si="164"/>
        <v>2016</v>
      </c>
      <c r="Y1093" s="1" t="str">
        <f t="shared" si="165"/>
        <v>Less than 1000</v>
      </c>
    </row>
    <row r="1094" spans="1:25" ht="60.75" x14ac:dyDescent="0.3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17">
        <f t="shared" si="162"/>
        <v>41279.817569444444</v>
      </c>
      <c r="L1094" s="17">
        <f t="shared" si="162"/>
        <v>41249.817569444444</v>
      </c>
      <c r="M1094" s="5" t="b">
        <v>0</v>
      </c>
      <c r="N1094" s="5">
        <v>7</v>
      </c>
      <c r="O1094" s="5" t="b">
        <v>0</v>
      </c>
      <c r="P1094" s="5" t="s">
        <v>8282</v>
      </c>
      <c r="Q1094" s="10">
        <f t="shared" si="157"/>
        <v>1.05</v>
      </c>
      <c r="R1094" s="12">
        <f t="shared" si="158"/>
        <v>0.35</v>
      </c>
      <c r="S1094" s="13" t="str">
        <f t="shared" si="163"/>
        <v>Games</v>
      </c>
      <c r="T1094" s="13" t="str">
        <f t="shared" si="159"/>
        <v>Video Games</v>
      </c>
      <c r="U1094" s="18" t="str">
        <f t="shared" si="160"/>
        <v>Jan</v>
      </c>
      <c r="V1094" s="18" t="str">
        <f t="shared" si="161"/>
        <v>Dec</v>
      </c>
      <c r="W1094" s="1">
        <f t="shared" si="164"/>
        <v>2013</v>
      </c>
      <c r="X1094" s="1">
        <f t="shared" si="164"/>
        <v>2012</v>
      </c>
      <c r="Y1094" s="1" t="str">
        <f t="shared" si="165"/>
        <v>1000 to 4999</v>
      </c>
    </row>
    <row r="1095" spans="1:25" ht="40.5" x14ac:dyDescent="0.3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17">
        <f t="shared" si="162"/>
        <v>42411.765474537031</v>
      </c>
      <c r="L1095" s="17">
        <f t="shared" si="162"/>
        <v>42396.765474537031</v>
      </c>
      <c r="M1095" s="5" t="b">
        <v>0</v>
      </c>
      <c r="N1095" s="5">
        <v>4</v>
      </c>
      <c r="O1095" s="5" t="b">
        <v>0</v>
      </c>
      <c r="P1095" s="5" t="s">
        <v>8282</v>
      </c>
      <c r="Q1095" s="10">
        <f t="shared" si="157"/>
        <v>14.083333333333334</v>
      </c>
      <c r="R1095" s="12">
        <f t="shared" si="158"/>
        <v>1.3333333333333333</v>
      </c>
      <c r="S1095" s="13" t="str">
        <f t="shared" si="163"/>
        <v>Games</v>
      </c>
      <c r="T1095" s="13" t="str">
        <f t="shared" si="159"/>
        <v>Video Games</v>
      </c>
      <c r="U1095" s="18" t="str">
        <f t="shared" si="160"/>
        <v>Feb</v>
      </c>
      <c r="V1095" s="18" t="str">
        <f t="shared" si="161"/>
        <v>Jan</v>
      </c>
      <c r="W1095" s="1">
        <f t="shared" si="164"/>
        <v>2016</v>
      </c>
      <c r="X1095" s="1">
        <f t="shared" si="164"/>
        <v>2016</v>
      </c>
      <c r="Y1095" s="1" t="str">
        <f t="shared" si="165"/>
        <v>Less than 1000</v>
      </c>
    </row>
    <row r="1096" spans="1:25" ht="40.5" x14ac:dyDescent="0.3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17">
        <f t="shared" si="162"/>
        <v>40825.505011574074</v>
      </c>
      <c r="L1096" s="17">
        <f t="shared" si="162"/>
        <v>40795.505011574074</v>
      </c>
      <c r="M1096" s="5" t="b">
        <v>0</v>
      </c>
      <c r="N1096" s="5">
        <v>27</v>
      </c>
      <c r="O1096" s="5" t="b">
        <v>0</v>
      </c>
      <c r="P1096" s="5" t="s">
        <v>8282</v>
      </c>
      <c r="Q1096" s="10">
        <f t="shared" si="157"/>
        <v>18.300055555555556</v>
      </c>
      <c r="R1096" s="12">
        <f t="shared" si="158"/>
        <v>0.15</v>
      </c>
      <c r="S1096" s="13" t="str">
        <f t="shared" si="163"/>
        <v>Games</v>
      </c>
      <c r="T1096" s="13" t="str">
        <f t="shared" si="159"/>
        <v>Video Games</v>
      </c>
      <c r="U1096" s="18" t="str">
        <f t="shared" si="160"/>
        <v>Oct</v>
      </c>
      <c r="V1096" s="18" t="str">
        <f t="shared" si="161"/>
        <v>Sep</v>
      </c>
      <c r="W1096" s="1">
        <f t="shared" si="164"/>
        <v>2011</v>
      </c>
      <c r="X1096" s="1">
        <f t="shared" si="164"/>
        <v>2011</v>
      </c>
      <c r="Y1096" s="1" t="str">
        <f t="shared" si="165"/>
        <v>15000 to 19999</v>
      </c>
    </row>
    <row r="1097" spans="1:25" ht="40.5" x14ac:dyDescent="0.3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17">
        <f t="shared" si="162"/>
        <v>41516.328935185185</v>
      </c>
      <c r="L1097" s="17">
        <f t="shared" si="162"/>
        <v>41486.328935185185</v>
      </c>
      <c r="M1097" s="5" t="b">
        <v>0</v>
      </c>
      <c r="N1097" s="5">
        <v>94</v>
      </c>
      <c r="O1097" s="5" t="b">
        <v>0</v>
      </c>
      <c r="P1097" s="5" t="s">
        <v>8282</v>
      </c>
      <c r="Q1097" s="10">
        <f t="shared" si="157"/>
        <v>5.0347999999999997</v>
      </c>
      <c r="R1097" s="12">
        <f t="shared" si="158"/>
        <v>1.8800000000000001E-2</v>
      </c>
      <c r="S1097" s="13" t="str">
        <f t="shared" si="163"/>
        <v>Games</v>
      </c>
      <c r="T1097" s="13" t="str">
        <f t="shared" si="159"/>
        <v>Video Games</v>
      </c>
      <c r="U1097" s="18" t="str">
        <f t="shared" si="160"/>
        <v>Aug</v>
      </c>
      <c r="V1097" s="18" t="str">
        <f t="shared" si="161"/>
        <v>Jul</v>
      </c>
      <c r="W1097" s="1">
        <f t="shared" si="164"/>
        <v>2013</v>
      </c>
      <c r="X1097" s="1">
        <f t="shared" si="164"/>
        <v>2013</v>
      </c>
      <c r="Y1097" s="1" t="str">
        <f t="shared" si="165"/>
        <v>GREATER THAN 50000</v>
      </c>
    </row>
    <row r="1098" spans="1:25" ht="60.75" x14ac:dyDescent="0.3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17">
        <f t="shared" si="162"/>
        <v>41915.9375</v>
      </c>
      <c r="L1098" s="17">
        <f t="shared" si="162"/>
        <v>41885.309652777774</v>
      </c>
      <c r="M1098" s="5" t="b">
        <v>0</v>
      </c>
      <c r="N1098" s="5">
        <v>29</v>
      </c>
      <c r="O1098" s="5" t="b">
        <v>0</v>
      </c>
      <c r="P1098" s="5" t="s">
        <v>8282</v>
      </c>
      <c r="Q1098" s="10">
        <f t="shared" si="157"/>
        <v>17.933333333333334</v>
      </c>
      <c r="R1098" s="12">
        <f t="shared" si="158"/>
        <v>0.24166666666666667</v>
      </c>
      <c r="S1098" s="13" t="str">
        <f t="shared" si="163"/>
        <v>Games</v>
      </c>
      <c r="T1098" s="13" t="str">
        <f t="shared" si="159"/>
        <v>Video Games</v>
      </c>
      <c r="U1098" s="18" t="str">
        <f t="shared" si="160"/>
        <v>Oct</v>
      </c>
      <c r="V1098" s="18" t="str">
        <f t="shared" si="161"/>
        <v>Sep</v>
      </c>
      <c r="W1098" s="1">
        <f t="shared" si="164"/>
        <v>2014</v>
      </c>
      <c r="X1098" s="1">
        <f t="shared" si="164"/>
        <v>2014</v>
      </c>
      <c r="Y1098" s="1" t="str">
        <f t="shared" si="165"/>
        <v>10000 to 14999</v>
      </c>
    </row>
    <row r="1099" spans="1:25" ht="40.5" x14ac:dyDescent="0.3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17">
        <f t="shared" si="162"/>
        <v>41700.584224537037</v>
      </c>
      <c r="L1099" s="17">
        <f t="shared" si="162"/>
        <v>41660.584224537037</v>
      </c>
      <c r="M1099" s="5" t="b">
        <v>0</v>
      </c>
      <c r="N1099" s="5">
        <v>7</v>
      </c>
      <c r="O1099" s="5" t="b">
        <v>0</v>
      </c>
      <c r="P1099" s="5" t="s">
        <v>8282</v>
      </c>
      <c r="Q1099" s="10">
        <f t="shared" si="157"/>
        <v>4.7E-2</v>
      </c>
      <c r="R1099" s="12">
        <f t="shared" si="158"/>
        <v>7.0000000000000001E-3</v>
      </c>
      <c r="S1099" s="13" t="str">
        <f t="shared" si="163"/>
        <v>Games</v>
      </c>
      <c r="T1099" s="13" t="str">
        <f t="shared" si="159"/>
        <v>Video Games</v>
      </c>
      <c r="U1099" s="18" t="str">
        <f t="shared" si="160"/>
        <v>Mar</v>
      </c>
      <c r="V1099" s="18" t="str">
        <f t="shared" si="161"/>
        <v>Jan</v>
      </c>
      <c r="W1099" s="1">
        <f t="shared" si="164"/>
        <v>2014</v>
      </c>
      <c r="X1099" s="1">
        <f t="shared" si="164"/>
        <v>2014</v>
      </c>
      <c r="Y1099" s="1" t="str">
        <f t="shared" si="165"/>
        <v>GREATER THAN 50000</v>
      </c>
    </row>
    <row r="1100" spans="1:25" ht="40.5" x14ac:dyDescent="0.3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17">
        <f t="shared" si="162"/>
        <v>41742.554340277777</v>
      </c>
      <c r="L1100" s="17">
        <f t="shared" si="162"/>
        <v>41712.554340277777</v>
      </c>
      <c r="M1100" s="5" t="b">
        <v>0</v>
      </c>
      <c r="N1100" s="5">
        <v>22</v>
      </c>
      <c r="O1100" s="5" t="b">
        <v>0</v>
      </c>
      <c r="P1100" s="5" t="s">
        <v>8282</v>
      </c>
      <c r="Q1100" s="10">
        <f t="shared" si="157"/>
        <v>7.2119999999999997</v>
      </c>
      <c r="R1100" s="12">
        <f t="shared" si="158"/>
        <v>8.7999999999999995E-2</v>
      </c>
      <c r="S1100" s="13" t="str">
        <f t="shared" si="163"/>
        <v>Games</v>
      </c>
      <c r="T1100" s="13" t="str">
        <f t="shared" si="159"/>
        <v>Video Games</v>
      </c>
      <c r="U1100" s="18" t="str">
        <f t="shared" si="160"/>
        <v>Apr</v>
      </c>
      <c r="V1100" s="18" t="str">
        <f t="shared" si="161"/>
        <v>Mar</v>
      </c>
      <c r="W1100" s="1">
        <f t="shared" si="164"/>
        <v>2014</v>
      </c>
      <c r="X1100" s="1">
        <f t="shared" si="164"/>
        <v>2014</v>
      </c>
      <c r="Y1100" s="1" t="str">
        <f t="shared" si="165"/>
        <v>25000 to 29999</v>
      </c>
    </row>
    <row r="1101" spans="1:25" ht="40.5" x14ac:dyDescent="0.3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17">
        <f t="shared" si="162"/>
        <v>42137.628101851849</v>
      </c>
      <c r="L1101" s="17">
        <f t="shared" si="162"/>
        <v>42107.628101851849</v>
      </c>
      <c r="M1101" s="5" t="b">
        <v>0</v>
      </c>
      <c r="N1101" s="5">
        <v>1</v>
      </c>
      <c r="O1101" s="5" t="b">
        <v>0</v>
      </c>
      <c r="P1101" s="5" t="s">
        <v>8282</v>
      </c>
      <c r="Q1101" s="10">
        <f t="shared" si="157"/>
        <v>0.5</v>
      </c>
      <c r="R1101" s="12">
        <f t="shared" si="158"/>
        <v>0.02</v>
      </c>
      <c r="S1101" s="13" t="str">
        <f t="shared" si="163"/>
        <v>Games</v>
      </c>
      <c r="T1101" s="13" t="str">
        <f t="shared" si="159"/>
        <v>Video Games</v>
      </c>
      <c r="U1101" s="18" t="str">
        <f t="shared" si="160"/>
        <v>May</v>
      </c>
      <c r="V1101" s="18" t="str">
        <f t="shared" si="161"/>
        <v>Apr</v>
      </c>
      <c r="W1101" s="1">
        <f t="shared" si="164"/>
        <v>2015</v>
      </c>
      <c r="X1101" s="1">
        <f t="shared" si="164"/>
        <v>2015</v>
      </c>
      <c r="Y1101" s="1" t="str">
        <f t="shared" si="165"/>
        <v>5000 to 9999</v>
      </c>
    </row>
    <row r="1102" spans="1:25" ht="40.5" x14ac:dyDescent="0.3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17">
        <f t="shared" si="162"/>
        <v>42413.902442129627</v>
      </c>
      <c r="L1102" s="17">
        <f t="shared" si="162"/>
        <v>42383.902442129627</v>
      </c>
      <c r="M1102" s="5" t="b">
        <v>0</v>
      </c>
      <c r="N1102" s="5">
        <v>10</v>
      </c>
      <c r="O1102" s="5" t="b">
        <v>0</v>
      </c>
      <c r="P1102" s="5" t="s">
        <v>8282</v>
      </c>
      <c r="Q1102" s="10">
        <f t="shared" si="157"/>
        <v>2.5</v>
      </c>
      <c r="R1102" s="12">
        <f t="shared" si="158"/>
        <v>0.25</v>
      </c>
      <c r="S1102" s="13" t="str">
        <f t="shared" si="163"/>
        <v>Games</v>
      </c>
      <c r="T1102" s="13" t="str">
        <f t="shared" si="159"/>
        <v>Video Games</v>
      </c>
      <c r="U1102" s="18" t="str">
        <f t="shared" si="160"/>
        <v>Feb</v>
      </c>
      <c r="V1102" s="18" t="str">
        <f t="shared" si="161"/>
        <v>Jan</v>
      </c>
      <c r="W1102" s="1">
        <f t="shared" si="164"/>
        <v>2016</v>
      </c>
      <c r="X1102" s="1">
        <f t="shared" si="164"/>
        <v>2016</v>
      </c>
      <c r="Y1102" s="1" t="str">
        <f t="shared" si="165"/>
        <v>1000 to 4999</v>
      </c>
    </row>
    <row r="1103" spans="1:25" ht="40.5" x14ac:dyDescent="0.3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17">
        <f t="shared" si="162"/>
        <v>42565.549999999996</v>
      </c>
      <c r="L1103" s="17">
        <f t="shared" si="162"/>
        <v>42538.564097222225</v>
      </c>
      <c r="M1103" s="5" t="b">
        <v>0</v>
      </c>
      <c r="N1103" s="5">
        <v>6</v>
      </c>
      <c r="O1103" s="5" t="b">
        <v>0</v>
      </c>
      <c r="P1103" s="5" t="s">
        <v>8282</v>
      </c>
      <c r="Q1103" s="10">
        <f t="shared" si="157"/>
        <v>4.1000000000000002E-2</v>
      </c>
      <c r="R1103" s="12">
        <f t="shared" si="158"/>
        <v>6.0000000000000001E-3</v>
      </c>
      <c r="S1103" s="13" t="str">
        <f t="shared" si="163"/>
        <v>Games</v>
      </c>
      <c r="T1103" s="13" t="str">
        <f t="shared" si="159"/>
        <v>Video Games</v>
      </c>
      <c r="U1103" s="18" t="str">
        <f t="shared" si="160"/>
        <v>Jul</v>
      </c>
      <c r="V1103" s="18" t="str">
        <f t="shared" si="161"/>
        <v>Jun</v>
      </c>
      <c r="W1103" s="1">
        <f t="shared" si="164"/>
        <v>2016</v>
      </c>
      <c r="X1103" s="1">
        <f t="shared" si="164"/>
        <v>2016</v>
      </c>
      <c r="Y1103" s="1" t="str">
        <f t="shared" si="165"/>
        <v>GREATER THAN 50000</v>
      </c>
    </row>
    <row r="1104" spans="1:25" ht="40.5" x14ac:dyDescent="0.3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17">
        <f t="shared" si="162"/>
        <v>41617.040972222218</v>
      </c>
      <c r="L1104" s="17">
        <f t="shared" si="162"/>
        <v>41576.837094907409</v>
      </c>
      <c r="M1104" s="5" t="b">
        <v>0</v>
      </c>
      <c r="N1104" s="5">
        <v>24</v>
      </c>
      <c r="O1104" s="5" t="b">
        <v>0</v>
      </c>
      <c r="P1104" s="5" t="s">
        <v>8282</v>
      </c>
      <c r="Q1104" s="10">
        <f t="shared" si="157"/>
        <v>5.3125</v>
      </c>
      <c r="R1104" s="12">
        <f t="shared" si="158"/>
        <v>0.3</v>
      </c>
      <c r="S1104" s="13" t="str">
        <f t="shared" si="163"/>
        <v>Games</v>
      </c>
      <c r="T1104" s="13" t="str">
        <f t="shared" si="159"/>
        <v>Video Games</v>
      </c>
      <c r="U1104" s="18" t="str">
        <f t="shared" si="160"/>
        <v>Dec</v>
      </c>
      <c r="V1104" s="18" t="str">
        <f t="shared" si="161"/>
        <v>Oct</v>
      </c>
      <c r="W1104" s="1">
        <f t="shared" si="164"/>
        <v>2013</v>
      </c>
      <c r="X1104" s="1">
        <f t="shared" si="164"/>
        <v>2013</v>
      </c>
      <c r="Y1104" s="1" t="str">
        <f t="shared" si="165"/>
        <v>5000 to 9999</v>
      </c>
    </row>
    <row r="1105" spans="1:25" ht="40.5" x14ac:dyDescent="0.3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17">
        <f t="shared" si="162"/>
        <v>42539.013773148145</v>
      </c>
      <c r="L1105" s="17">
        <f t="shared" si="162"/>
        <v>42479.013773148145</v>
      </c>
      <c r="M1105" s="5" t="b">
        <v>0</v>
      </c>
      <c r="N1105" s="5">
        <v>15</v>
      </c>
      <c r="O1105" s="5" t="b">
        <v>0</v>
      </c>
      <c r="P1105" s="5" t="s">
        <v>8282</v>
      </c>
      <c r="Q1105" s="10">
        <f t="shared" si="157"/>
        <v>1.62</v>
      </c>
      <c r="R1105" s="12">
        <f t="shared" si="158"/>
        <v>0.1</v>
      </c>
      <c r="S1105" s="13" t="str">
        <f t="shared" si="163"/>
        <v>Games</v>
      </c>
      <c r="T1105" s="13" t="str">
        <f t="shared" si="159"/>
        <v>Video Games</v>
      </c>
      <c r="U1105" s="18" t="str">
        <f t="shared" si="160"/>
        <v>Jun</v>
      </c>
      <c r="V1105" s="18" t="str">
        <f t="shared" si="161"/>
        <v>Apr</v>
      </c>
      <c r="W1105" s="1">
        <f t="shared" si="164"/>
        <v>2016</v>
      </c>
      <c r="X1105" s="1">
        <f t="shared" si="164"/>
        <v>2016</v>
      </c>
      <c r="Y1105" s="1" t="str">
        <f t="shared" si="165"/>
        <v>15000 to 19999</v>
      </c>
    </row>
    <row r="1106" spans="1:25" ht="40.5" x14ac:dyDescent="0.3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17">
        <f t="shared" si="162"/>
        <v>41801.201631944445</v>
      </c>
      <c r="L1106" s="17">
        <f t="shared" si="162"/>
        <v>41771.201631944445</v>
      </c>
      <c r="M1106" s="5" t="b">
        <v>0</v>
      </c>
      <c r="N1106" s="5">
        <v>37</v>
      </c>
      <c r="O1106" s="5" t="b">
        <v>0</v>
      </c>
      <c r="P1106" s="5" t="s">
        <v>8282</v>
      </c>
      <c r="Q1106" s="10">
        <f t="shared" si="157"/>
        <v>4.9516666666666671</v>
      </c>
      <c r="R1106" s="12">
        <f t="shared" si="158"/>
        <v>6.1666666666666668E-2</v>
      </c>
      <c r="S1106" s="13" t="str">
        <f t="shared" si="163"/>
        <v>Games</v>
      </c>
      <c r="T1106" s="13" t="str">
        <f t="shared" si="159"/>
        <v>Video Games</v>
      </c>
      <c r="U1106" s="18" t="str">
        <f t="shared" si="160"/>
        <v>Jun</v>
      </c>
      <c r="V1106" s="18" t="str">
        <f t="shared" si="161"/>
        <v>May</v>
      </c>
      <c r="W1106" s="1">
        <f t="shared" si="164"/>
        <v>2014</v>
      </c>
      <c r="X1106" s="1">
        <f t="shared" si="164"/>
        <v>2014</v>
      </c>
      <c r="Y1106" s="1" t="str">
        <f t="shared" si="165"/>
        <v>GREATER THAN 50000</v>
      </c>
    </row>
    <row r="1107" spans="1:25" ht="40.5" x14ac:dyDescent="0.3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17">
        <f t="shared" si="162"/>
        <v>41721.885729166665</v>
      </c>
      <c r="L1107" s="17">
        <f t="shared" si="162"/>
        <v>41691.927395833329</v>
      </c>
      <c r="M1107" s="5" t="b">
        <v>0</v>
      </c>
      <c r="N1107" s="5">
        <v>20</v>
      </c>
      <c r="O1107" s="5" t="b">
        <v>0</v>
      </c>
      <c r="P1107" s="5" t="s">
        <v>8282</v>
      </c>
      <c r="Q1107" s="10">
        <f t="shared" si="157"/>
        <v>0.159</v>
      </c>
      <c r="R1107" s="12">
        <f t="shared" si="158"/>
        <v>2.2222222222222222E-3</v>
      </c>
      <c r="S1107" s="13" t="str">
        <f t="shared" si="163"/>
        <v>Games</v>
      </c>
      <c r="T1107" s="13" t="str">
        <f t="shared" si="159"/>
        <v>Video Games</v>
      </c>
      <c r="U1107" s="18" t="str">
        <f t="shared" si="160"/>
        <v>Mar</v>
      </c>
      <c r="V1107" s="18" t="str">
        <f t="shared" si="161"/>
        <v>Feb</v>
      </c>
      <c r="W1107" s="1">
        <f t="shared" si="164"/>
        <v>2014</v>
      </c>
      <c r="X1107" s="1">
        <f t="shared" si="164"/>
        <v>2014</v>
      </c>
      <c r="Y1107" s="1" t="str">
        <f t="shared" si="165"/>
        <v>GREATER THAN 50000</v>
      </c>
    </row>
    <row r="1108" spans="1:25" ht="40.5" x14ac:dyDescent="0.3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17">
        <f t="shared" si="162"/>
        <v>41003.490451388883</v>
      </c>
      <c r="L1108" s="17">
        <f t="shared" si="162"/>
        <v>40973.532118055555</v>
      </c>
      <c r="M1108" s="5" t="b">
        <v>0</v>
      </c>
      <c r="N1108" s="5">
        <v>7</v>
      </c>
      <c r="O1108" s="5" t="b">
        <v>0</v>
      </c>
      <c r="P1108" s="5" t="s">
        <v>8282</v>
      </c>
      <c r="Q1108" s="10">
        <f t="shared" si="157"/>
        <v>41.25</v>
      </c>
      <c r="R1108" s="12">
        <f t="shared" si="158"/>
        <v>1.75</v>
      </c>
      <c r="S1108" s="13" t="str">
        <f t="shared" si="163"/>
        <v>Games</v>
      </c>
      <c r="T1108" s="13" t="str">
        <f t="shared" si="159"/>
        <v>Video Games</v>
      </c>
      <c r="U1108" s="18" t="str">
        <f t="shared" si="160"/>
        <v>Apr</v>
      </c>
      <c r="V1108" s="18" t="str">
        <f t="shared" si="161"/>
        <v>Mar</v>
      </c>
      <c r="W1108" s="1">
        <f t="shared" si="164"/>
        <v>2012</v>
      </c>
      <c r="X1108" s="1">
        <f t="shared" si="164"/>
        <v>2012</v>
      </c>
      <c r="Y1108" s="1" t="str">
        <f t="shared" si="165"/>
        <v>Less than 1000</v>
      </c>
    </row>
    <row r="1109" spans="1:25" ht="60.75" x14ac:dyDescent="0.3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17">
        <f t="shared" si="162"/>
        <v>41843.653055555551</v>
      </c>
      <c r="L1109" s="17">
        <f t="shared" si="162"/>
        <v>41813.653055555551</v>
      </c>
      <c r="M1109" s="5" t="b">
        <v>0</v>
      </c>
      <c r="N1109" s="5">
        <v>0</v>
      </c>
      <c r="O1109" s="5" t="b">
        <v>0</v>
      </c>
      <c r="P1109" s="5" t="s">
        <v>8282</v>
      </c>
      <c r="Q1109" s="10">
        <f t="shared" si="157"/>
        <v>0</v>
      </c>
      <c r="R1109" s="12">
        <f t="shared" si="158"/>
        <v>0</v>
      </c>
      <c r="S1109" s="13" t="str">
        <f t="shared" si="163"/>
        <v>Games</v>
      </c>
      <c r="T1109" s="13" t="str">
        <f t="shared" si="159"/>
        <v>Video Games</v>
      </c>
      <c r="U1109" s="18" t="str">
        <f t="shared" si="160"/>
        <v>Jul</v>
      </c>
      <c r="V1109" s="18" t="str">
        <f t="shared" si="161"/>
        <v>Jun</v>
      </c>
      <c r="W1109" s="1">
        <f t="shared" si="164"/>
        <v>2014</v>
      </c>
      <c r="X1109" s="1">
        <f t="shared" si="164"/>
        <v>2014</v>
      </c>
      <c r="Y1109" s="1" t="str">
        <f t="shared" si="165"/>
        <v>10000 to 14999</v>
      </c>
    </row>
    <row r="1110" spans="1:25" ht="40.5" x14ac:dyDescent="0.3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17">
        <f t="shared" si="162"/>
        <v>41012.386979166666</v>
      </c>
      <c r="L1110" s="17">
        <f t="shared" si="162"/>
        <v>40952.42864583333</v>
      </c>
      <c r="M1110" s="5" t="b">
        <v>0</v>
      </c>
      <c r="N1110" s="5">
        <v>21</v>
      </c>
      <c r="O1110" s="5" t="b">
        <v>0</v>
      </c>
      <c r="P1110" s="5" t="s">
        <v>8282</v>
      </c>
      <c r="Q1110" s="10">
        <f t="shared" si="157"/>
        <v>2.93</v>
      </c>
      <c r="R1110" s="12">
        <f t="shared" si="158"/>
        <v>8.4000000000000005E-2</v>
      </c>
      <c r="S1110" s="13" t="str">
        <f t="shared" si="163"/>
        <v>Games</v>
      </c>
      <c r="T1110" s="13" t="str">
        <f t="shared" si="159"/>
        <v>Video Games</v>
      </c>
      <c r="U1110" s="18" t="str">
        <f t="shared" si="160"/>
        <v>Apr</v>
      </c>
      <c r="V1110" s="18" t="str">
        <f t="shared" si="161"/>
        <v>Feb</v>
      </c>
      <c r="W1110" s="1">
        <f t="shared" si="164"/>
        <v>2012</v>
      </c>
      <c r="X1110" s="1">
        <f t="shared" si="164"/>
        <v>2012</v>
      </c>
      <c r="Y1110" s="1" t="str">
        <f t="shared" si="165"/>
        <v>25000 to 29999</v>
      </c>
    </row>
    <row r="1111" spans="1:25" ht="60.75" x14ac:dyDescent="0.3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17">
        <f t="shared" si="162"/>
        <v>42692.5855324074</v>
      </c>
      <c r="L1111" s="17">
        <f t="shared" si="162"/>
        <v>42662.543865740743</v>
      </c>
      <c r="M1111" s="5" t="b">
        <v>0</v>
      </c>
      <c r="N1111" s="5">
        <v>3</v>
      </c>
      <c r="O1111" s="5" t="b">
        <v>0</v>
      </c>
      <c r="P1111" s="5" t="s">
        <v>8282</v>
      </c>
      <c r="Q1111" s="10">
        <f t="shared" si="157"/>
        <v>0.45</v>
      </c>
      <c r="R1111" s="12">
        <f t="shared" si="158"/>
        <v>0.03</v>
      </c>
      <c r="S1111" s="13" t="str">
        <f t="shared" si="163"/>
        <v>Games</v>
      </c>
      <c r="T1111" s="13" t="str">
        <f t="shared" si="159"/>
        <v>Video Games</v>
      </c>
      <c r="U1111" s="18" t="str">
        <f t="shared" si="160"/>
        <v>Nov</v>
      </c>
      <c r="V1111" s="18" t="str">
        <f t="shared" si="161"/>
        <v>Oct</v>
      </c>
      <c r="W1111" s="1">
        <f t="shared" si="164"/>
        <v>2016</v>
      </c>
      <c r="X1111" s="1">
        <f t="shared" si="164"/>
        <v>2016</v>
      </c>
      <c r="Y1111" s="1" t="str">
        <f t="shared" si="165"/>
        <v>10000 to 14999</v>
      </c>
    </row>
    <row r="1112" spans="1:25" ht="40.5" x14ac:dyDescent="0.3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17">
        <f t="shared" si="162"/>
        <v>41250.72479166666</v>
      </c>
      <c r="L1112" s="17">
        <f t="shared" si="162"/>
        <v>41220.72479166666</v>
      </c>
      <c r="M1112" s="5" t="b">
        <v>0</v>
      </c>
      <c r="N1112" s="5">
        <v>11</v>
      </c>
      <c r="O1112" s="5" t="b">
        <v>0</v>
      </c>
      <c r="P1112" s="5" t="s">
        <v>8282</v>
      </c>
      <c r="Q1112" s="10">
        <f t="shared" si="157"/>
        <v>0.51</v>
      </c>
      <c r="R1112" s="12">
        <f t="shared" si="158"/>
        <v>2.1999999999999999E-2</v>
      </c>
      <c r="S1112" s="13" t="str">
        <f t="shared" si="163"/>
        <v>Games</v>
      </c>
      <c r="T1112" s="13" t="str">
        <f t="shared" si="159"/>
        <v>Video Games</v>
      </c>
      <c r="U1112" s="18" t="str">
        <f t="shared" si="160"/>
        <v>Dec</v>
      </c>
      <c r="V1112" s="18" t="str">
        <f t="shared" si="161"/>
        <v>Nov</v>
      </c>
      <c r="W1112" s="1">
        <f t="shared" si="164"/>
        <v>2012</v>
      </c>
      <c r="X1112" s="1">
        <f t="shared" si="164"/>
        <v>2012</v>
      </c>
      <c r="Y1112" s="1" t="str">
        <f t="shared" si="165"/>
        <v>GREATER THAN 50000</v>
      </c>
    </row>
    <row r="1113" spans="1:25" ht="40.5" x14ac:dyDescent="0.3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17">
        <f t="shared" si="162"/>
        <v>42376.995254629626</v>
      </c>
      <c r="L1113" s="17">
        <f t="shared" si="162"/>
        <v>42346.995254629626</v>
      </c>
      <c r="M1113" s="5" t="b">
        <v>0</v>
      </c>
      <c r="N1113" s="5">
        <v>1</v>
      </c>
      <c r="O1113" s="5" t="b">
        <v>0</v>
      </c>
      <c r="P1113" s="5" t="s">
        <v>8282</v>
      </c>
      <c r="Q1113" s="10">
        <f t="shared" si="157"/>
        <v>0.04</v>
      </c>
      <c r="R1113" s="12">
        <f t="shared" si="158"/>
        <v>0.04</v>
      </c>
      <c r="S1113" s="13" t="str">
        <f t="shared" si="163"/>
        <v>Games</v>
      </c>
      <c r="T1113" s="13" t="str">
        <f t="shared" si="159"/>
        <v>Video Games</v>
      </c>
      <c r="U1113" s="18" t="str">
        <f t="shared" si="160"/>
        <v>Jan</v>
      </c>
      <c r="V1113" s="18" t="str">
        <f t="shared" si="161"/>
        <v>Dec</v>
      </c>
      <c r="W1113" s="1">
        <f t="shared" si="164"/>
        <v>2016</v>
      </c>
      <c r="X1113" s="1">
        <f t="shared" si="164"/>
        <v>2015</v>
      </c>
      <c r="Y1113" s="1" t="str">
        <f t="shared" si="165"/>
        <v>1000 to 4999</v>
      </c>
    </row>
    <row r="1114" spans="1:25" ht="60.75" x14ac:dyDescent="0.3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17">
        <f t="shared" si="162"/>
        <v>42023.145833333336</v>
      </c>
      <c r="L1114" s="17">
        <f t="shared" si="162"/>
        <v>41963.551053240742</v>
      </c>
      <c r="M1114" s="5" t="b">
        <v>0</v>
      </c>
      <c r="N1114" s="5">
        <v>312</v>
      </c>
      <c r="O1114" s="5" t="b">
        <v>0</v>
      </c>
      <c r="P1114" s="5" t="s">
        <v>8282</v>
      </c>
      <c r="Q1114" s="10">
        <f t="shared" si="157"/>
        <v>35.537409090909094</v>
      </c>
      <c r="R1114" s="12">
        <f t="shared" si="158"/>
        <v>0.35454545454545455</v>
      </c>
      <c r="S1114" s="13" t="str">
        <f t="shared" si="163"/>
        <v>Games</v>
      </c>
      <c r="T1114" s="13" t="str">
        <f t="shared" si="159"/>
        <v>Video Games</v>
      </c>
      <c r="U1114" s="18" t="str">
        <f t="shared" si="160"/>
        <v>Jan</v>
      </c>
      <c r="V1114" s="18" t="str">
        <f t="shared" si="161"/>
        <v>Nov</v>
      </c>
      <c r="W1114" s="1">
        <f t="shared" si="164"/>
        <v>2015</v>
      </c>
      <c r="X1114" s="1">
        <f t="shared" si="164"/>
        <v>2014</v>
      </c>
      <c r="Y1114" s="1" t="str">
        <f t="shared" si="165"/>
        <v>GREATER THAN 50000</v>
      </c>
    </row>
    <row r="1115" spans="1:25" ht="40.5" x14ac:dyDescent="0.3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17">
        <f t="shared" si="162"/>
        <v>41865.768749999996</v>
      </c>
      <c r="L1115" s="17">
        <f t="shared" si="162"/>
        <v>41835.768749999996</v>
      </c>
      <c r="M1115" s="5" t="b">
        <v>0</v>
      </c>
      <c r="N1115" s="5">
        <v>1</v>
      </c>
      <c r="O1115" s="5" t="b">
        <v>0</v>
      </c>
      <c r="P1115" s="5" t="s">
        <v>8282</v>
      </c>
      <c r="Q1115" s="10">
        <f t="shared" si="157"/>
        <v>0.5</v>
      </c>
      <c r="R1115" s="12">
        <f t="shared" si="158"/>
        <v>0.1</v>
      </c>
      <c r="S1115" s="13" t="str">
        <f t="shared" si="163"/>
        <v>Games</v>
      </c>
      <c r="T1115" s="13" t="str">
        <f t="shared" si="159"/>
        <v>Video Games</v>
      </c>
      <c r="U1115" s="18" t="str">
        <f t="shared" si="160"/>
        <v>Aug</v>
      </c>
      <c r="V1115" s="18" t="str">
        <f t="shared" si="161"/>
        <v>Jul</v>
      </c>
      <c r="W1115" s="1">
        <f t="shared" si="164"/>
        <v>2014</v>
      </c>
      <c r="X1115" s="1">
        <f t="shared" si="164"/>
        <v>2014</v>
      </c>
      <c r="Y1115" s="1" t="str">
        <f t="shared" si="165"/>
        <v>1000 to 4999</v>
      </c>
    </row>
    <row r="1116" spans="1:25" ht="40.5" x14ac:dyDescent="0.3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17">
        <f t="shared" si="162"/>
        <v>41556.13758101852</v>
      </c>
      <c r="L1116" s="17">
        <f t="shared" si="162"/>
        <v>41526.13758101852</v>
      </c>
      <c r="M1116" s="5" t="b">
        <v>0</v>
      </c>
      <c r="N1116" s="5">
        <v>3</v>
      </c>
      <c r="O1116" s="5" t="b">
        <v>0</v>
      </c>
      <c r="P1116" s="5" t="s">
        <v>8282</v>
      </c>
      <c r="Q1116" s="10">
        <f t="shared" si="157"/>
        <v>0.16666666666666666</v>
      </c>
      <c r="R1116" s="12">
        <f t="shared" si="158"/>
        <v>0.05</v>
      </c>
      <c r="S1116" s="13" t="str">
        <f t="shared" si="163"/>
        <v>Games</v>
      </c>
      <c r="T1116" s="13" t="str">
        <f t="shared" si="159"/>
        <v>Video Games</v>
      </c>
      <c r="U1116" s="18" t="str">
        <f t="shared" si="160"/>
        <v>Oct</v>
      </c>
      <c r="V1116" s="18" t="str">
        <f t="shared" si="161"/>
        <v>Sep</v>
      </c>
      <c r="W1116" s="1">
        <f t="shared" si="164"/>
        <v>2013</v>
      </c>
      <c r="X1116" s="1">
        <f t="shared" si="164"/>
        <v>2013</v>
      </c>
      <c r="Y1116" s="1" t="str">
        <f t="shared" si="165"/>
        <v>5000 to 9999</v>
      </c>
    </row>
    <row r="1117" spans="1:25" ht="40.5" x14ac:dyDescent="0.3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17">
        <f t="shared" si="162"/>
        <v>42459.445543981477</v>
      </c>
      <c r="L1117" s="17">
        <f t="shared" si="162"/>
        <v>42429.487210648142</v>
      </c>
      <c r="M1117" s="5" t="b">
        <v>0</v>
      </c>
      <c r="N1117" s="5">
        <v>4</v>
      </c>
      <c r="O1117" s="5" t="b">
        <v>0</v>
      </c>
      <c r="P1117" s="5" t="s">
        <v>8282</v>
      </c>
      <c r="Q1117" s="10">
        <f t="shared" si="157"/>
        <v>0.13250000000000001</v>
      </c>
      <c r="R1117" s="12">
        <f t="shared" si="158"/>
        <v>0.01</v>
      </c>
      <c r="S1117" s="13" t="str">
        <f t="shared" si="163"/>
        <v>Games</v>
      </c>
      <c r="T1117" s="13" t="str">
        <f t="shared" si="159"/>
        <v>Video Games</v>
      </c>
      <c r="U1117" s="18" t="str">
        <f t="shared" si="160"/>
        <v>Mar</v>
      </c>
      <c r="V1117" s="18" t="str">
        <f t="shared" si="161"/>
        <v>Feb</v>
      </c>
      <c r="W1117" s="1">
        <f t="shared" si="164"/>
        <v>2016</v>
      </c>
      <c r="X1117" s="1">
        <f t="shared" si="164"/>
        <v>2016</v>
      </c>
      <c r="Y1117" s="1" t="str">
        <f t="shared" si="165"/>
        <v>40000 to 44999</v>
      </c>
    </row>
    <row r="1118" spans="1:25" ht="40.5" x14ac:dyDescent="0.3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17">
        <f t="shared" si="162"/>
        <v>41069.638981481483</v>
      </c>
      <c r="L1118" s="17">
        <f t="shared" si="162"/>
        <v>41009.638981481483</v>
      </c>
      <c r="M1118" s="5" t="b">
        <v>0</v>
      </c>
      <c r="N1118" s="5">
        <v>10</v>
      </c>
      <c r="O1118" s="5" t="b">
        <v>0</v>
      </c>
      <c r="P1118" s="5" t="s">
        <v>8282</v>
      </c>
      <c r="Q1118" s="10">
        <f t="shared" si="157"/>
        <v>3.5704E-2</v>
      </c>
      <c r="R1118" s="12">
        <f t="shared" si="158"/>
        <v>2E-3</v>
      </c>
      <c r="S1118" s="13" t="str">
        <f t="shared" si="163"/>
        <v>Games</v>
      </c>
      <c r="T1118" s="13" t="str">
        <f t="shared" si="159"/>
        <v>Video Games</v>
      </c>
      <c r="U1118" s="18" t="str">
        <f t="shared" si="160"/>
        <v>Jun</v>
      </c>
      <c r="V1118" s="18" t="str">
        <f t="shared" si="161"/>
        <v>Apr</v>
      </c>
      <c r="W1118" s="1">
        <f t="shared" si="164"/>
        <v>2012</v>
      </c>
      <c r="X1118" s="1">
        <f t="shared" si="164"/>
        <v>2012</v>
      </c>
      <c r="Y1118" s="1" t="str">
        <f t="shared" si="165"/>
        <v>GREATER THAN 50000</v>
      </c>
    </row>
    <row r="1119" spans="1:25" ht="40.5" x14ac:dyDescent="0.3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17">
        <f t="shared" si="162"/>
        <v>42363.390196759261</v>
      </c>
      <c r="L1119" s="17">
        <f t="shared" si="162"/>
        <v>42333.390196759261</v>
      </c>
      <c r="M1119" s="5" t="b">
        <v>0</v>
      </c>
      <c r="N1119" s="5">
        <v>8</v>
      </c>
      <c r="O1119" s="5" t="b">
        <v>0</v>
      </c>
      <c r="P1119" s="5" t="s">
        <v>8282</v>
      </c>
      <c r="Q1119" s="10">
        <f t="shared" si="157"/>
        <v>8.3000000000000007</v>
      </c>
      <c r="R1119" s="12">
        <f t="shared" si="158"/>
        <v>0.8</v>
      </c>
      <c r="S1119" s="13" t="str">
        <f t="shared" si="163"/>
        <v>Games</v>
      </c>
      <c r="T1119" s="13" t="str">
        <f t="shared" si="159"/>
        <v>Video Games</v>
      </c>
      <c r="U1119" s="18" t="str">
        <f t="shared" si="160"/>
        <v>Dec</v>
      </c>
      <c r="V1119" s="18" t="str">
        <f t="shared" si="161"/>
        <v>Nov</v>
      </c>
      <c r="W1119" s="1">
        <f t="shared" si="164"/>
        <v>2015</v>
      </c>
      <c r="X1119" s="1">
        <f t="shared" si="164"/>
        <v>2015</v>
      </c>
      <c r="Y1119" s="1" t="str">
        <f t="shared" si="165"/>
        <v>1000 to 4999</v>
      </c>
    </row>
    <row r="1120" spans="1:25" ht="40.5" x14ac:dyDescent="0.3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17">
        <f t="shared" si="162"/>
        <v>41733.91642361111</v>
      </c>
      <c r="L1120" s="17">
        <f t="shared" si="162"/>
        <v>41703.958090277774</v>
      </c>
      <c r="M1120" s="5" t="b">
        <v>0</v>
      </c>
      <c r="N1120" s="5">
        <v>3</v>
      </c>
      <c r="O1120" s="5" t="b">
        <v>0</v>
      </c>
      <c r="P1120" s="5" t="s">
        <v>8282</v>
      </c>
      <c r="Q1120" s="10">
        <f t="shared" si="157"/>
        <v>2.4222222222222221</v>
      </c>
      <c r="R1120" s="12">
        <f t="shared" si="158"/>
        <v>6.6666666666666666E-2</v>
      </c>
      <c r="S1120" s="13" t="str">
        <f t="shared" si="163"/>
        <v>Games</v>
      </c>
      <c r="T1120" s="13" t="str">
        <f t="shared" si="159"/>
        <v>Video Games</v>
      </c>
      <c r="U1120" s="18" t="str">
        <f t="shared" si="160"/>
        <v>Apr</v>
      </c>
      <c r="V1120" s="18" t="str">
        <f t="shared" si="161"/>
        <v>Mar</v>
      </c>
      <c r="W1120" s="1">
        <f t="shared" si="164"/>
        <v>2014</v>
      </c>
      <c r="X1120" s="1">
        <f t="shared" si="164"/>
        <v>2014</v>
      </c>
      <c r="Y1120" s="1" t="str">
        <f t="shared" si="165"/>
        <v>1000 to 4999</v>
      </c>
    </row>
    <row r="1121" spans="1:25" ht="60.75" x14ac:dyDescent="0.3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17">
        <f t="shared" si="162"/>
        <v>41735.584074074075</v>
      </c>
      <c r="L1121" s="17">
        <f t="shared" si="162"/>
        <v>41722.584074074075</v>
      </c>
      <c r="M1121" s="5" t="b">
        <v>0</v>
      </c>
      <c r="N1121" s="5">
        <v>1</v>
      </c>
      <c r="O1121" s="5" t="b">
        <v>0</v>
      </c>
      <c r="P1121" s="5" t="s">
        <v>8282</v>
      </c>
      <c r="Q1121" s="10">
        <f t="shared" si="157"/>
        <v>0.23809523809523808</v>
      </c>
      <c r="R1121" s="12">
        <f t="shared" si="158"/>
        <v>4.7619047619047616E-2</v>
      </c>
      <c r="S1121" s="13" t="str">
        <f t="shared" si="163"/>
        <v>Games</v>
      </c>
      <c r="T1121" s="13" t="str">
        <f t="shared" si="159"/>
        <v>Video Games</v>
      </c>
      <c r="U1121" s="18" t="str">
        <f t="shared" si="160"/>
        <v>Apr</v>
      </c>
      <c r="V1121" s="18" t="str">
        <f t="shared" si="161"/>
        <v>Mar</v>
      </c>
      <c r="W1121" s="1">
        <f t="shared" si="164"/>
        <v>2014</v>
      </c>
      <c r="X1121" s="1">
        <f t="shared" si="164"/>
        <v>2014</v>
      </c>
      <c r="Y1121" s="1" t="str">
        <f t="shared" si="165"/>
        <v>1000 to 4999</v>
      </c>
    </row>
    <row r="1122" spans="1:25" ht="40.5" x14ac:dyDescent="0.3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17">
        <f t="shared" si="162"/>
        <v>40844.664351851847</v>
      </c>
      <c r="L1122" s="17">
        <f t="shared" si="162"/>
        <v>40799.664351851847</v>
      </c>
      <c r="M1122" s="5" t="b">
        <v>0</v>
      </c>
      <c r="N1122" s="5">
        <v>0</v>
      </c>
      <c r="O1122" s="5" t="b">
        <v>0</v>
      </c>
      <c r="P1122" s="5" t="s">
        <v>8282</v>
      </c>
      <c r="Q1122" s="10">
        <f t="shared" si="157"/>
        <v>0</v>
      </c>
      <c r="R1122" s="12">
        <f t="shared" si="158"/>
        <v>0</v>
      </c>
      <c r="S1122" s="13" t="str">
        <f t="shared" si="163"/>
        <v>Games</v>
      </c>
      <c r="T1122" s="13" t="str">
        <f t="shared" si="159"/>
        <v>Video Games</v>
      </c>
      <c r="U1122" s="18" t="str">
        <f t="shared" si="160"/>
        <v>Oct</v>
      </c>
      <c r="V1122" s="18" t="str">
        <f t="shared" si="161"/>
        <v>Sep</v>
      </c>
      <c r="W1122" s="1">
        <f t="shared" si="164"/>
        <v>2011</v>
      </c>
      <c r="X1122" s="1">
        <f t="shared" si="164"/>
        <v>2011</v>
      </c>
      <c r="Y1122" s="1" t="str">
        <f t="shared" si="165"/>
        <v>25000 to 29999</v>
      </c>
    </row>
    <row r="1123" spans="1:25" ht="40.5" x14ac:dyDescent="0.3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17">
        <f t="shared" si="162"/>
        <v>42442.684212962959</v>
      </c>
      <c r="L1123" s="17">
        <f t="shared" si="162"/>
        <v>42412.72587962963</v>
      </c>
      <c r="M1123" s="5" t="b">
        <v>0</v>
      </c>
      <c r="N1123" s="5">
        <v>5</v>
      </c>
      <c r="O1123" s="5" t="b">
        <v>0</v>
      </c>
      <c r="P1123" s="5" t="s">
        <v>8282</v>
      </c>
      <c r="Q1123" s="10">
        <f t="shared" si="157"/>
        <v>1.1599999999999999E-2</v>
      </c>
      <c r="R1123" s="12">
        <f t="shared" si="158"/>
        <v>2E-3</v>
      </c>
      <c r="S1123" s="13" t="str">
        <f t="shared" si="163"/>
        <v>Games</v>
      </c>
      <c r="T1123" s="13" t="str">
        <f t="shared" si="159"/>
        <v>Video Games</v>
      </c>
      <c r="U1123" s="18" t="str">
        <f t="shared" si="160"/>
        <v>Mar</v>
      </c>
      <c r="V1123" s="18" t="str">
        <f t="shared" si="161"/>
        <v>Feb</v>
      </c>
      <c r="W1123" s="1">
        <f t="shared" si="164"/>
        <v>2016</v>
      </c>
      <c r="X1123" s="1">
        <f t="shared" si="164"/>
        <v>2016</v>
      </c>
      <c r="Y1123" s="1" t="str">
        <f t="shared" si="165"/>
        <v>GREATER THAN 50000</v>
      </c>
    </row>
    <row r="1124" spans="1:25" ht="40.5" x14ac:dyDescent="0.3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17">
        <f t="shared" si="162"/>
        <v>41424.495659722219</v>
      </c>
      <c r="L1124" s="17">
        <f t="shared" si="162"/>
        <v>41410.495659722219</v>
      </c>
      <c r="M1124" s="5" t="b">
        <v>0</v>
      </c>
      <c r="N1124" s="5">
        <v>0</v>
      </c>
      <c r="O1124" s="5" t="b">
        <v>0</v>
      </c>
      <c r="P1124" s="5" t="s">
        <v>8282</v>
      </c>
      <c r="Q1124" s="10">
        <f t="shared" si="157"/>
        <v>0</v>
      </c>
      <c r="R1124" s="12">
        <f t="shared" si="158"/>
        <v>0</v>
      </c>
      <c r="S1124" s="13" t="str">
        <f t="shared" si="163"/>
        <v>Games</v>
      </c>
      <c r="T1124" s="13" t="str">
        <f t="shared" si="159"/>
        <v>Video Games</v>
      </c>
      <c r="U1124" s="18" t="str">
        <f t="shared" si="160"/>
        <v>May</v>
      </c>
      <c r="V1124" s="18" t="str">
        <f t="shared" si="161"/>
        <v>May</v>
      </c>
      <c r="W1124" s="1">
        <f t="shared" si="164"/>
        <v>2013</v>
      </c>
      <c r="X1124" s="1">
        <f t="shared" si="164"/>
        <v>2013</v>
      </c>
      <c r="Y1124" s="1" t="str">
        <f t="shared" si="165"/>
        <v>1000 to 4999</v>
      </c>
    </row>
    <row r="1125" spans="1:25" ht="40.5" x14ac:dyDescent="0.3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17">
        <f t="shared" si="162"/>
        <v>41748.315370370365</v>
      </c>
      <c r="L1125" s="17">
        <f t="shared" si="162"/>
        <v>41718.315370370365</v>
      </c>
      <c r="M1125" s="5" t="b">
        <v>0</v>
      </c>
      <c r="N1125" s="5">
        <v>3</v>
      </c>
      <c r="O1125" s="5" t="b">
        <v>0</v>
      </c>
      <c r="P1125" s="5" t="s">
        <v>8282</v>
      </c>
      <c r="Q1125" s="10">
        <f t="shared" si="157"/>
        <v>0.22</v>
      </c>
      <c r="R1125" s="12">
        <f t="shared" si="158"/>
        <v>0.06</v>
      </c>
      <c r="S1125" s="13" t="str">
        <f t="shared" si="163"/>
        <v>Games</v>
      </c>
      <c r="T1125" s="13" t="str">
        <f t="shared" si="159"/>
        <v>Video Games</v>
      </c>
      <c r="U1125" s="18" t="str">
        <f t="shared" si="160"/>
        <v>Apr</v>
      </c>
      <c r="V1125" s="18" t="str">
        <f t="shared" si="161"/>
        <v>Mar</v>
      </c>
      <c r="W1125" s="1">
        <f t="shared" si="164"/>
        <v>2014</v>
      </c>
      <c r="X1125" s="1">
        <f t="shared" si="164"/>
        <v>2014</v>
      </c>
      <c r="Y1125" s="1" t="str">
        <f t="shared" si="165"/>
        <v>5000 to 9999</v>
      </c>
    </row>
    <row r="1126" spans="1:25" ht="60.75" x14ac:dyDescent="0.3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17">
        <f t="shared" si="162"/>
        <v>42124.458923611113</v>
      </c>
      <c r="L1126" s="17">
        <f t="shared" si="162"/>
        <v>42094.458923611113</v>
      </c>
      <c r="M1126" s="5" t="b">
        <v>0</v>
      </c>
      <c r="N1126" s="5">
        <v>7</v>
      </c>
      <c r="O1126" s="5" t="b">
        <v>0</v>
      </c>
      <c r="P1126" s="5" t="s">
        <v>8283</v>
      </c>
      <c r="Q1126" s="10">
        <f t="shared" si="157"/>
        <v>0.47222222222222221</v>
      </c>
      <c r="R1126" s="12">
        <f t="shared" si="158"/>
        <v>7.7777777777777776E-3</v>
      </c>
      <c r="S1126" s="13" t="str">
        <f t="shared" si="163"/>
        <v>Games</v>
      </c>
      <c r="T1126" s="13" t="str">
        <f t="shared" si="159"/>
        <v>Mobile Games</v>
      </c>
      <c r="U1126" s="18" t="str">
        <f t="shared" si="160"/>
        <v>Apr</v>
      </c>
      <c r="V1126" s="18" t="str">
        <f t="shared" si="161"/>
        <v>Mar</v>
      </c>
      <c r="W1126" s="1">
        <f t="shared" si="164"/>
        <v>2015</v>
      </c>
      <c r="X1126" s="1">
        <f t="shared" si="164"/>
        <v>2015</v>
      </c>
      <c r="Y1126" s="1" t="str">
        <f t="shared" si="165"/>
        <v>GREATER THAN 50000</v>
      </c>
    </row>
    <row r="1127" spans="1:25" ht="40.5" x14ac:dyDescent="0.3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17">
        <f t="shared" si="162"/>
        <v>42272.415856481479</v>
      </c>
      <c r="L1127" s="17">
        <f t="shared" si="162"/>
        <v>42212.415856481479</v>
      </c>
      <c r="M1127" s="5" t="b">
        <v>0</v>
      </c>
      <c r="N1127" s="5">
        <v>0</v>
      </c>
      <c r="O1127" s="5" t="b">
        <v>0</v>
      </c>
      <c r="P1127" s="5" t="s">
        <v>8283</v>
      </c>
      <c r="Q1127" s="10">
        <f t="shared" si="157"/>
        <v>0</v>
      </c>
      <c r="R1127" s="12">
        <f t="shared" si="158"/>
        <v>0</v>
      </c>
      <c r="S1127" s="13" t="str">
        <f t="shared" si="163"/>
        <v>Games</v>
      </c>
      <c r="T1127" s="13" t="str">
        <f t="shared" si="159"/>
        <v>Mobile Games</v>
      </c>
      <c r="U1127" s="18" t="str">
        <f t="shared" si="160"/>
        <v>Sep</v>
      </c>
      <c r="V1127" s="18" t="str">
        <f t="shared" si="161"/>
        <v>Jul</v>
      </c>
      <c r="W1127" s="1">
        <f t="shared" si="164"/>
        <v>2015</v>
      </c>
      <c r="X1127" s="1">
        <f t="shared" si="164"/>
        <v>2015</v>
      </c>
      <c r="Y1127" s="1" t="str">
        <f t="shared" si="165"/>
        <v>1000 to 4999</v>
      </c>
    </row>
    <row r="1128" spans="1:25" ht="40.5" x14ac:dyDescent="0.3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17">
        <f t="shared" si="162"/>
        <v>42565.119143518517</v>
      </c>
      <c r="L1128" s="17">
        <f t="shared" si="162"/>
        <v>42535.119143518517</v>
      </c>
      <c r="M1128" s="5" t="b">
        <v>0</v>
      </c>
      <c r="N1128" s="5">
        <v>2</v>
      </c>
      <c r="O1128" s="5" t="b">
        <v>0</v>
      </c>
      <c r="P1128" s="5" t="s">
        <v>8283</v>
      </c>
      <c r="Q1128" s="10">
        <f t="shared" si="157"/>
        <v>0.5</v>
      </c>
      <c r="R1128" s="12">
        <f t="shared" si="158"/>
        <v>0.1</v>
      </c>
      <c r="S1128" s="13" t="str">
        <f t="shared" si="163"/>
        <v>Games</v>
      </c>
      <c r="T1128" s="13" t="str">
        <f t="shared" si="159"/>
        <v>Mobile Games</v>
      </c>
      <c r="U1128" s="18" t="str">
        <f t="shared" si="160"/>
        <v>Jul</v>
      </c>
      <c r="V1128" s="18" t="str">
        <f t="shared" si="161"/>
        <v>Jun</v>
      </c>
      <c r="W1128" s="1">
        <f t="shared" si="164"/>
        <v>2016</v>
      </c>
      <c r="X1128" s="1">
        <f t="shared" si="164"/>
        <v>2016</v>
      </c>
      <c r="Y1128" s="1" t="str">
        <f t="shared" si="165"/>
        <v>1000 to 4999</v>
      </c>
    </row>
    <row r="1129" spans="1:25" ht="40.5" x14ac:dyDescent="0.3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17">
        <f t="shared" si="162"/>
        <v>41957.687499999993</v>
      </c>
      <c r="L1129" s="17">
        <f t="shared" si="162"/>
        <v>41926.645833333328</v>
      </c>
      <c r="M1129" s="5" t="b">
        <v>0</v>
      </c>
      <c r="N1129" s="5">
        <v>23</v>
      </c>
      <c r="O1129" s="5" t="b">
        <v>0</v>
      </c>
      <c r="P1129" s="5" t="s">
        <v>8283</v>
      </c>
      <c r="Q1129" s="10">
        <f t="shared" si="157"/>
        <v>1.6714285714285715</v>
      </c>
      <c r="R1129" s="12">
        <f t="shared" si="158"/>
        <v>6.5714285714285711E-2</v>
      </c>
      <c r="S1129" s="13" t="str">
        <f t="shared" si="163"/>
        <v>Games</v>
      </c>
      <c r="T1129" s="13" t="str">
        <f t="shared" si="159"/>
        <v>Mobile Games</v>
      </c>
      <c r="U1129" s="18" t="str">
        <f t="shared" si="160"/>
        <v>Nov</v>
      </c>
      <c r="V1129" s="18" t="str">
        <f t="shared" si="161"/>
        <v>Oct</v>
      </c>
      <c r="W1129" s="1">
        <f t="shared" si="164"/>
        <v>2014</v>
      </c>
      <c r="X1129" s="1">
        <f t="shared" si="164"/>
        <v>2014</v>
      </c>
      <c r="Y1129" s="1" t="str">
        <f t="shared" si="165"/>
        <v>35000 to 39999</v>
      </c>
    </row>
    <row r="1130" spans="1:25" x14ac:dyDescent="0.3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17">
        <f t="shared" si="162"/>
        <v>41858.441168981481</v>
      </c>
      <c r="L1130" s="17">
        <f t="shared" si="162"/>
        <v>41828.441168981481</v>
      </c>
      <c r="M1130" s="5" t="b">
        <v>0</v>
      </c>
      <c r="N1130" s="5">
        <v>1</v>
      </c>
      <c r="O1130" s="5" t="b">
        <v>0</v>
      </c>
      <c r="P1130" s="5" t="s">
        <v>8283</v>
      </c>
      <c r="Q1130" s="10">
        <f t="shared" si="157"/>
        <v>0.1</v>
      </c>
      <c r="R1130" s="12">
        <f t="shared" si="158"/>
        <v>0.1</v>
      </c>
      <c r="S1130" s="13" t="str">
        <f t="shared" si="163"/>
        <v>Games</v>
      </c>
      <c r="T1130" s="13" t="str">
        <f t="shared" si="159"/>
        <v>Mobile Games</v>
      </c>
      <c r="U1130" s="18" t="str">
        <f t="shared" si="160"/>
        <v>Aug</v>
      </c>
      <c r="V1130" s="18" t="str">
        <f t="shared" si="161"/>
        <v>Jul</v>
      </c>
      <c r="W1130" s="1">
        <f t="shared" si="164"/>
        <v>2014</v>
      </c>
      <c r="X1130" s="1">
        <f t="shared" si="164"/>
        <v>2014</v>
      </c>
      <c r="Y1130" s="1" t="str">
        <f t="shared" si="165"/>
        <v>1000 to 4999</v>
      </c>
    </row>
    <row r="1131" spans="1:25" ht="40.5" x14ac:dyDescent="0.3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17">
        <f t="shared" si="162"/>
        <v>42526.056631944441</v>
      </c>
      <c r="L1131" s="17">
        <f t="shared" si="162"/>
        <v>42496.056631944441</v>
      </c>
      <c r="M1131" s="5" t="b">
        <v>0</v>
      </c>
      <c r="N1131" s="5">
        <v>2</v>
      </c>
      <c r="O1131" s="5" t="b">
        <v>0</v>
      </c>
      <c r="P1131" s="5" t="s">
        <v>8283</v>
      </c>
      <c r="Q1131" s="10">
        <f t="shared" si="157"/>
        <v>0.105</v>
      </c>
      <c r="R1131" s="12">
        <f t="shared" si="158"/>
        <v>0.01</v>
      </c>
      <c r="S1131" s="13" t="str">
        <f t="shared" si="163"/>
        <v>Games</v>
      </c>
      <c r="T1131" s="13" t="str">
        <f t="shared" si="159"/>
        <v>Mobile Games</v>
      </c>
      <c r="U1131" s="18" t="str">
        <f t="shared" si="160"/>
        <v>Jun</v>
      </c>
      <c r="V1131" s="18" t="str">
        <f t="shared" si="161"/>
        <v>May</v>
      </c>
      <c r="W1131" s="1">
        <f t="shared" si="164"/>
        <v>2016</v>
      </c>
      <c r="X1131" s="1">
        <f t="shared" si="164"/>
        <v>2016</v>
      </c>
      <c r="Y1131" s="1" t="str">
        <f t="shared" si="165"/>
        <v>20000 to 24999</v>
      </c>
    </row>
    <row r="1132" spans="1:25" ht="40.5" x14ac:dyDescent="0.3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17">
        <f t="shared" si="162"/>
        <v>41968.829861111109</v>
      </c>
      <c r="L1132" s="17">
        <f t="shared" si="162"/>
        <v>41908.788194444445</v>
      </c>
      <c r="M1132" s="5" t="b">
        <v>0</v>
      </c>
      <c r="N1132" s="5">
        <v>3</v>
      </c>
      <c r="O1132" s="5" t="b">
        <v>0</v>
      </c>
      <c r="P1132" s="5" t="s">
        <v>8283</v>
      </c>
      <c r="Q1132" s="10">
        <f t="shared" si="157"/>
        <v>0.22</v>
      </c>
      <c r="R1132" s="12">
        <f t="shared" si="158"/>
        <v>0.06</v>
      </c>
      <c r="S1132" s="13" t="str">
        <f t="shared" si="163"/>
        <v>Games</v>
      </c>
      <c r="T1132" s="13" t="str">
        <f t="shared" si="159"/>
        <v>Mobile Games</v>
      </c>
      <c r="U1132" s="18" t="str">
        <f t="shared" si="160"/>
        <v>Nov</v>
      </c>
      <c r="V1132" s="18" t="str">
        <f t="shared" si="161"/>
        <v>Sep</v>
      </c>
      <c r="W1132" s="1">
        <f t="shared" si="164"/>
        <v>2014</v>
      </c>
      <c r="X1132" s="1">
        <f t="shared" si="164"/>
        <v>2014</v>
      </c>
      <c r="Y1132" s="1" t="str">
        <f t="shared" si="165"/>
        <v>5000 to 9999</v>
      </c>
    </row>
    <row r="1133" spans="1:25" ht="40.5" x14ac:dyDescent="0.3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17">
        <f t="shared" si="162"/>
        <v>42362.699861111112</v>
      </c>
      <c r="L1133" s="17">
        <f t="shared" si="162"/>
        <v>42332.699861111112</v>
      </c>
      <c r="M1133" s="5" t="b">
        <v>0</v>
      </c>
      <c r="N1133" s="5">
        <v>0</v>
      </c>
      <c r="O1133" s="5" t="b">
        <v>0</v>
      </c>
      <c r="P1133" s="5" t="s">
        <v>8283</v>
      </c>
      <c r="Q1133" s="10">
        <f t="shared" si="157"/>
        <v>0</v>
      </c>
      <c r="R1133" s="12">
        <f t="shared" si="158"/>
        <v>0</v>
      </c>
      <c r="S1133" s="13" t="str">
        <f t="shared" si="163"/>
        <v>Games</v>
      </c>
      <c r="T1133" s="13" t="str">
        <f t="shared" si="159"/>
        <v>Mobile Games</v>
      </c>
      <c r="U1133" s="18" t="str">
        <f t="shared" si="160"/>
        <v>Dec</v>
      </c>
      <c r="V1133" s="18" t="str">
        <f t="shared" si="161"/>
        <v>Nov</v>
      </c>
      <c r="W1133" s="1">
        <f t="shared" si="164"/>
        <v>2015</v>
      </c>
      <c r="X1133" s="1">
        <f t="shared" si="164"/>
        <v>2015</v>
      </c>
      <c r="Y1133" s="1" t="str">
        <f t="shared" si="165"/>
        <v>40000 to 44999</v>
      </c>
    </row>
    <row r="1134" spans="1:25" ht="40.5" x14ac:dyDescent="0.3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17">
        <f t="shared" si="162"/>
        <v>42735.907071759262</v>
      </c>
      <c r="L1134" s="17">
        <f t="shared" si="162"/>
        <v>42705.907071759262</v>
      </c>
      <c r="M1134" s="5" t="b">
        <v>0</v>
      </c>
      <c r="N1134" s="5">
        <v>13</v>
      </c>
      <c r="O1134" s="5" t="b">
        <v>0</v>
      </c>
      <c r="P1134" s="5" t="s">
        <v>8283</v>
      </c>
      <c r="Q1134" s="10">
        <f t="shared" si="157"/>
        <v>14.38</v>
      </c>
      <c r="R1134" s="12">
        <f t="shared" si="158"/>
        <v>0.13</v>
      </c>
      <c r="S1134" s="13" t="str">
        <f t="shared" si="163"/>
        <v>Games</v>
      </c>
      <c r="T1134" s="13" t="str">
        <f t="shared" si="159"/>
        <v>Mobile Games</v>
      </c>
      <c r="U1134" s="18" t="str">
        <f t="shared" si="160"/>
        <v>Dec</v>
      </c>
      <c r="V1134" s="18" t="str">
        <f t="shared" si="161"/>
        <v>Dec</v>
      </c>
      <c r="W1134" s="1">
        <f t="shared" si="164"/>
        <v>2016</v>
      </c>
      <c r="X1134" s="1">
        <f t="shared" si="164"/>
        <v>2016</v>
      </c>
      <c r="Y1134" s="1" t="str">
        <f t="shared" si="165"/>
        <v>10000 to 14999</v>
      </c>
    </row>
    <row r="1135" spans="1:25" ht="40.5" x14ac:dyDescent="0.3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17">
        <f t="shared" si="162"/>
        <v>41851.198854166665</v>
      </c>
      <c r="L1135" s="17">
        <f t="shared" si="162"/>
        <v>41821.198854166665</v>
      </c>
      <c r="M1135" s="5" t="b">
        <v>0</v>
      </c>
      <c r="N1135" s="5">
        <v>1</v>
      </c>
      <c r="O1135" s="5" t="b">
        <v>0</v>
      </c>
      <c r="P1135" s="5" t="s">
        <v>8283</v>
      </c>
      <c r="Q1135" s="10">
        <f t="shared" si="157"/>
        <v>0.66666666666666663</v>
      </c>
      <c r="R1135" s="12">
        <f t="shared" si="158"/>
        <v>3.3333333333333333E-2</v>
      </c>
      <c r="S1135" s="13" t="str">
        <f t="shared" si="163"/>
        <v>Games</v>
      </c>
      <c r="T1135" s="13" t="str">
        <f t="shared" si="159"/>
        <v>Mobile Games</v>
      </c>
      <c r="U1135" s="18" t="str">
        <f t="shared" si="160"/>
        <v>Jul</v>
      </c>
      <c r="V1135" s="18" t="str">
        <f t="shared" si="161"/>
        <v>Jul</v>
      </c>
      <c r="W1135" s="1">
        <f t="shared" si="164"/>
        <v>2014</v>
      </c>
      <c r="X1135" s="1">
        <f t="shared" si="164"/>
        <v>2014</v>
      </c>
      <c r="Y1135" s="1" t="str">
        <f t="shared" si="165"/>
        <v>1000 to 4999</v>
      </c>
    </row>
    <row r="1136" spans="1:25" ht="40.5" x14ac:dyDescent="0.3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17">
        <f t="shared" si="162"/>
        <v>41971.981249999997</v>
      </c>
      <c r="L1136" s="17">
        <f t="shared" si="162"/>
        <v>41958.07671296296</v>
      </c>
      <c r="M1136" s="5" t="b">
        <v>0</v>
      </c>
      <c r="N1136" s="5">
        <v>1</v>
      </c>
      <c r="O1136" s="5" t="b">
        <v>0</v>
      </c>
      <c r="P1136" s="5" t="s">
        <v>8283</v>
      </c>
      <c r="Q1136" s="10">
        <f t="shared" si="157"/>
        <v>4.0000000000000001E-3</v>
      </c>
      <c r="R1136" s="12">
        <f t="shared" si="158"/>
        <v>4.0000000000000001E-3</v>
      </c>
      <c r="S1136" s="13" t="str">
        <f t="shared" si="163"/>
        <v>Games</v>
      </c>
      <c r="T1136" s="13" t="str">
        <f t="shared" si="159"/>
        <v>Mobile Games</v>
      </c>
      <c r="U1136" s="18" t="str">
        <f t="shared" si="160"/>
        <v>Nov</v>
      </c>
      <c r="V1136" s="18" t="str">
        <f t="shared" si="161"/>
        <v>Nov</v>
      </c>
      <c r="W1136" s="1">
        <f t="shared" si="164"/>
        <v>2014</v>
      </c>
      <c r="X1136" s="1">
        <f t="shared" si="164"/>
        <v>2014</v>
      </c>
      <c r="Y1136" s="1" t="str">
        <f t="shared" si="165"/>
        <v>25000 to 29999</v>
      </c>
    </row>
    <row r="1137" spans="1:25" ht="40.5" x14ac:dyDescent="0.3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17">
        <f t="shared" si="162"/>
        <v>42588.781180555554</v>
      </c>
      <c r="L1137" s="17">
        <f t="shared" si="162"/>
        <v>42558.781180555554</v>
      </c>
      <c r="M1137" s="5" t="b">
        <v>0</v>
      </c>
      <c r="N1137" s="5">
        <v>1</v>
      </c>
      <c r="O1137" s="5" t="b">
        <v>0</v>
      </c>
      <c r="P1137" s="5" t="s">
        <v>8283</v>
      </c>
      <c r="Q1137" s="10">
        <f t="shared" si="157"/>
        <v>5</v>
      </c>
      <c r="R1137" s="12">
        <f t="shared" si="158"/>
        <v>0.1</v>
      </c>
      <c r="S1137" s="13" t="str">
        <f t="shared" si="163"/>
        <v>Games</v>
      </c>
      <c r="T1137" s="13" t="str">
        <f t="shared" si="159"/>
        <v>Mobile Games</v>
      </c>
      <c r="U1137" s="18" t="str">
        <f t="shared" si="160"/>
        <v>Aug</v>
      </c>
      <c r="V1137" s="18" t="str">
        <f t="shared" si="161"/>
        <v>Jul</v>
      </c>
      <c r="W1137" s="1">
        <f t="shared" si="164"/>
        <v>2016</v>
      </c>
      <c r="X1137" s="1">
        <f t="shared" si="164"/>
        <v>2016</v>
      </c>
      <c r="Y1137" s="1" t="str">
        <f t="shared" si="165"/>
        <v>1000 to 4999</v>
      </c>
    </row>
    <row r="1138" spans="1:25" ht="60.75" x14ac:dyDescent="0.3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17">
        <f t="shared" si="162"/>
        <v>42357.46329861111</v>
      </c>
      <c r="L1138" s="17">
        <f t="shared" si="162"/>
        <v>42327.46329861111</v>
      </c>
      <c r="M1138" s="5" t="b">
        <v>0</v>
      </c>
      <c r="N1138" s="5">
        <v>6</v>
      </c>
      <c r="O1138" s="5" t="b">
        <v>0</v>
      </c>
      <c r="P1138" s="5" t="s">
        <v>8283</v>
      </c>
      <c r="Q1138" s="10">
        <f t="shared" si="157"/>
        <v>6.4439140811455848</v>
      </c>
      <c r="R1138" s="12">
        <f t="shared" si="158"/>
        <v>0.14319809069212411</v>
      </c>
      <c r="S1138" s="13" t="str">
        <f t="shared" si="163"/>
        <v>Games</v>
      </c>
      <c r="T1138" s="13" t="str">
        <f t="shared" si="159"/>
        <v>Mobile Games</v>
      </c>
      <c r="U1138" s="18" t="str">
        <f t="shared" si="160"/>
        <v>Dec</v>
      </c>
      <c r="V1138" s="18" t="str">
        <f t="shared" si="161"/>
        <v>Nov</v>
      </c>
      <c r="W1138" s="1">
        <f t="shared" si="164"/>
        <v>2015</v>
      </c>
      <c r="X1138" s="1">
        <f t="shared" si="164"/>
        <v>2015</v>
      </c>
      <c r="Y1138" s="1" t="str">
        <f t="shared" si="165"/>
        <v>1000 to 4999</v>
      </c>
    </row>
    <row r="1139" spans="1:25" ht="40.5" x14ac:dyDescent="0.3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17">
        <f t="shared" si="162"/>
        <v>42483.611354166664</v>
      </c>
      <c r="L1139" s="17">
        <f t="shared" si="162"/>
        <v>42453.611354166664</v>
      </c>
      <c r="M1139" s="5" t="b">
        <v>0</v>
      </c>
      <c r="N1139" s="5">
        <v>39</v>
      </c>
      <c r="O1139" s="5" t="b">
        <v>0</v>
      </c>
      <c r="P1139" s="5" t="s">
        <v>8283</v>
      </c>
      <c r="Q1139" s="10">
        <f t="shared" si="157"/>
        <v>39.5</v>
      </c>
      <c r="R1139" s="12">
        <f t="shared" si="158"/>
        <v>0.156</v>
      </c>
      <c r="S1139" s="13" t="str">
        <f t="shared" si="163"/>
        <v>Games</v>
      </c>
      <c r="T1139" s="13" t="str">
        <f t="shared" si="159"/>
        <v>Mobile Games</v>
      </c>
      <c r="U1139" s="18" t="str">
        <f t="shared" si="160"/>
        <v>Apr</v>
      </c>
      <c r="V1139" s="18" t="str">
        <f t="shared" si="161"/>
        <v>Mar</v>
      </c>
      <c r="W1139" s="1">
        <f t="shared" si="164"/>
        <v>2016</v>
      </c>
      <c r="X1139" s="1">
        <f t="shared" si="164"/>
        <v>2016</v>
      </c>
      <c r="Y1139" s="1" t="str">
        <f t="shared" si="165"/>
        <v>25000 to 29999</v>
      </c>
    </row>
    <row r="1140" spans="1:25" ht="60.75" x14ac:dyDescent="0.3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17">
        <f t="shared" si="162"/>
        <v>42756.698275462964</v>
      </c>
      <c r="L1140" s="17">
        <f t="shared" si="162"/>
        <v>42736.698275462964</v>
      </c>
      <c r="M1140" s="5" t="b">
        <v>0</v>
      </c>
      <c r="N1140" s="5">
        <v>4</v>
      </c>
      <c r="O1140" s="5" t="b">
        <v>0</v>
      </c>
      <c r="P1140" s="5" t="s">
        <v>8283</v>
      </c>
      <c r="Q1140" s="10">
        <f t="shared" si="157"/>
        <v>0.35714285714285715</v>
      </c>
      <c r="R1140" s="12">
        <f t="shared" si="158"/>
        <v>1.1428571428571429E-2</v>
      </c>
      <c r="S1140" s="13" t="str">
        <f t="shared" si="163"/>
        <v>Games</v>
      </c>
      <c r="T1140" s="13" t="str">
        <f t="shared" si="159"/>
        <v>Mobile Games</v>
      </c>
      <c r="U1140" s="18" t="str">
        <f t="shared" si="160"/>
        <v>Jan</v>
      </c>
      <c r="V1140" s="18" t="str">
        <f t="shared" si="161"/>
        <v>Jan</v>
      </c>
      <c r="W1140" s="1">
        <f t="shared" si="164"/>
        <v>2017</v>
      </c>
      <c r="X1140" s="1">
        <f t="shared" si="164"/>
        <v>2017</v>
      </c>
      <c r="Y1140" s="1" t="str">
        <f t="shared" si="165"/>
        <v>35000 to 39999</v>
      </c>
    </row>
    <row r="1141" spans="1:25" ht="40.5" x14ac:dyDescent="0.3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17">
        <f t="shared" si="162"/>
        <v>42005.139189814814</v>
      </c>
      <c r="L1141" s="17">
        <f t="shared" si="162"/>
        <v>41975.139189814814</v>
      </c>
      <c r="M1141" s="5" t="b">
        <v>0</v>
      </c>
      <c r="N1141" s="5">
        <v>1</v>
      </c>
      <c r="O1141" s="5" t="b">
        <v>0</v>
      </c>
      <c r="P1141" s="5" t="s">
        <v>8283</v>
      </c>
      <c r="Q1141" s="10">
        <f t="shared" si="157"/>
        <v>6.25E-2</v>
      </c>
      <c r="R1141" s="12">
        <f t="shared" si="158"/>
        <v>1.2500000000000001E-2</v>
      </c>
      <c r="S1141" s="13" t="str">
        <f t="shared" si="163"/>
        <v>Games</v>
      </c>
      <c r="T1141" s="13" t="str">
        <f t="shared" si="159"/>
        <v>Mobile Games</v>
      </c>
      <c r="U1141" s="18" t="str">
        <f t="shared" si="160"/>
        <v>Jan</v>
      </c>
      <c r="V1141" s="18" t="str">
        <f t="shared" si="161"/>
        <v>Dec</v>
      </c>
      <c r="W1141" s="1">
        <f t="shared" si="164"/>
        <v>2015</v>
      </c>
      <c r="X1141" s="1">
        <f t="shared" si="164"/>
        <v>2014</v>
      </c>
      <c r="Y1141" s="1" t="str">
        <f t="shared" si="165"/>
        <v>5000 to 9999</v>
      </c>
    </row>
    <row r="1142" spans="1:25" ht="40.5" x14ac:dyDescent="0.3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17">
        <f t="shared" si="162"/>
        <v>42222.253715277773</v>
      </c>
      <c r="L1142" s="17">
        <f t="shared" si="162"/>
        <v>42192.253715277773</v>
      </c>
      <c r="M1142" s="5" t="b">
        <v>0</v>
      </c>
      <c r="N1142" s="5">
        <v>0</v>
      </c>
      <c r="O1142" s="5" t="b">
        <v>0</v>
      </c>
      <c r="P1142" s="5" t="s">
        <v>8283</v>
      </c>
      <c r="Q1142" s="10">
        <f t="shared" si="157"/>
        <v>0</v>
      </c>
      <c r="R1142" s="12">
        <f t="shared" si="158"/>
        <v>0</v>
      </c>
      <c r="S1142" s="13" t="str">
        <f t="shared" si="163"/>
        <v>Games</v>
      </c>
      <c r="T1142" s="13" t="str">
        <f t="shared" si="159"/>
        <v>Mobile Games</v>
      </c>
      <c r="U1142" s="18" t="str">
        <f t="shared" si="160"/>
        <v>Aug</v>
      </c>
      <c r="V1142" s="18" t="str">
        <f t="shared" si="161"/>
        <v>Jul</v>
      </c>
      <c r="W1142" s="1">
        <f t="shared" si="164"/>
        <v>2015</v>
      </c>
      <c r="X1142" s="1">
        <f t="shared" si="164"/>
        <v>2015</v>
      </c>
      <c r="Y1142" s="1" t="str">
        <f t="shared" si="165"/>
        <v>5000 to 9999</v>
      </c>
    </row>
    <row r="1143" spans="1:25" x14ac:dyDescent="0.3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17">
        <f t="shared" si="162"/>
        <v>42194.491319444445</v>
      </c>
      <c r="L1143" s="17">
        <f t="shared" si="162"/>
        <v>42164.491319444445</v>
      </c>
      <c r="M1143" s="5" t="b">
        <v>0</v>
      </c>
      <c r="N1143" s="5">
        <v>0</v>
      </c>
      <c r="O1143" s="5" t="b">
        <v>0</v>
      </c>
      <c r="P1143" s="5" t="s">
        <v>8283</v>
      </c>
      <c r="Q1143" s="10">
        <f t="shared" si="157"/>
        <v>0</v>
      </c>
      <c r="R1143" s="12">
        <f t="shared" si="158"/>
        <v>0</v>
      </c>
      <c r="S1143" s="13" t="str">
        <f t="shared" si="163"/>
        <v>Games</v>
      </c>
      <c r="T1143" s="13" t="str">
        <f t="shared" si="159"/>
        <v>Mobile Games</v>
      </c>
      <c r="U1143" s="18" t="str">
        <f t="shared" si="160"/>
        <v>Jul</v>
      </c>
      <c r="V1143" s="18" t="str">
        <f t="shared" si="161"/>
        <v>Jun</v>
      </c>
      <c r="W1143" s="1">
        <f t="shared" si="164"/>
        <v>2015</v>
      </c>
      <c r="X1143" s="1">
        <f t="shared" si="164"/>
        <v>2015</v>
      </c>
      <c r="Y1143" s="1" t="str">
        <f t="shared" si="165"/>
        <v>Less than 1000</v>
      </c>
    </row>
    <row r="1144" spans="1:25" ht="60.75" x14ac:dyDescent="0.3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17">
        <f t="shared" si="162"/>
        <v>42051.797766203701</v>
      </c>
      <c r="L1144" s="17">
        <f t="shared" si="162"/>
        <v>42021.797766203701</v>
      </c>
      <c r="M1144" s="5" t="b">
        <v>0</v>
      </c>
      <c r="N1144" s="5">
        <v>0</v>
      </c>
      <c r="O1144" s="5" t="b">
        <v>0</v>
      </c>
      <c r="P1144" s="5" t="s">
        <v>8283</v>
      </c>
      <c r="Q1144" s="10">
        <f t="shared" si="157"/>
        <v>0</v>
      </c>
      <c r="R1144" s="12">
        <f t="shared" si="158"/>
        <v>0</v>
      </c>
      <c r="S1144" s="13" t="str">
        <f t="shared" si="163"/>
        <v>Games</v>
      </c>
      <c r="T1144" s="13" t="str">
        <f t="shared" si="159"/>
        <v>Mobile Games</v>
      </c>
      <c r="U1144" s="18" t="str">
        <f t="shared" si="160"/>
        <v>Feb</v>
      </c>
      <c r="V1144" s="18" t="str">
        <f t="shared" si="161"/>
        <v>Jan</v>
      </c>
      <c r="W1144" s="1">
        <f t="shared" si="164"/>
        <v>2015</v>
      </c>
      <c r="X1144" s="1">
        <f t="shared" si="164"/>
        <v>2015</v>
      </c>
      <c r="Y1144" s="1" t="str">
        <f t="shared" si="165"/>
        <v>1000 to 4999</v>
      </c>
    </row>
    <row r="1145" spans="1:25" ht="40.5" x14ac:dyDescent="0.3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17">
        <f t="shared" si="162"/>
        <v>42354.985254629624</v>
      </c>
      <c r="L1145" s="17">
        <f t="shared" si="162"/>
        <v>42324.985254629624</v>
      </c>
      <c r="M1145" s="5" t="b">
        <v>0</v>
      </c>
      <c r="N1145" s="5">
        <v>8</v>
      </c>
      <c r="O1145" s="5" t="b">
        <v>0</v>
      </c>
      <c r="P1145" s="5" t="s">
        <v>8283</v>
      </c>
      <c r="Q1145" s="10">
        <f t="shared" si="157"/>
        <v>0.41333333333333333</v>
      </c>
      <c r="R1145" s="12">
        <f t="shared" si="158"/>
        <v>1.7777777777777778E-2</v>
      </c>
      <c r="S1145" s="13" t="str">
        <f t="shared" si="163"/>
        <v>Games</v>
      </c>
      <c r="T1145" s="13" t="str">
        <f t="shared" si="159"/>
        <v>Mobile Games</v>
      </c>
      <c r="U1145" s="18" t="str">
        <f t="shared" si="160"/>
        <v>Dec</v>
      </c>
      <c r="V1145" s="18" t="str">
        <f t="shared" si="161"/>
        <v>Nov</v>
      </c>
      <c r="W1145" s="1">
        <f t="shared" si="164"/>
        <v>2015</v>
      </c>
      <c r="X1145" s="1">
        <f t="shared" si="164"/>
        <v>2015</v>
      </c>
      <c r="Y1145" s="1" t="str">
        <f t="shared" si="165"/>
        <v>45000 to 49999</v>
      </c>
    </row>
    <row r="1146" spans="1:25" ht="40.5" x14ac:dyDescent="0.3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17">
        <f t="shared" si="162"/>
        <v>42122.973611111105</v>
      </c>
      <c r="L1146" s="17">
        <f t="shared" si="162"/>
        <v>42092.973611111105</v>
      </c>
      <c r="M1146" s="5" t="b">
        <v>0</v>
      </c>
      <c r="N1146" s="5">
        <v>0</v>
      </c>
      <c r="O1146" s="5" t="b">
        <v>0</v>
      </c>
      <c r="P1146" s="5" t="s">
        <v>8284</v>
      </c>
      <c r="Q1146" s="10">
        <f t="shared" si="157"/>
        <v>0</v>
      </c>
      <c r="R1146" s="12">
        <f t="shared" si="158"/>
        <v>0</v>
      </c>
      <c r="S1146" s="13" t="str">
        <f t="shared" si="163"/>
        <v>Food</v>
      </c>
      <c r="T1146" s="13" t="str">
        <f t="shared" si="159"/>
        <v>Food Trucks</v>
      </c>
      <c r="U1146" s="18" t="str">
        <f t="shared" si="160"/>
        <v>Apr</v>
      </c>
      <c r="V1146" s="18" t="str">
        <f t="shared" si="161"/>
        <v>Mar</v>
      </c>
      <c r="W1146" s="1">
        <f t="shared" si="164"/>
        <v>2015</v>
      </c>
      <c r="X1146" s="1">
        <f t="shared" si="164"/>
        <v>2015</v>
      </c>
      <c r="Y1146" s="1" t="str">
        <f t="shared" si="165"/>
        <v>5000 to 9999</v>
      </c>
    </row>
    <row r="1147" spans="1:25" ht="40.5" x14ac:dyDescent="0.3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17">
        <f t="shared" si="162"/>
        <v>41914.539259259254</v>
      </c>
      <c r="L1147" s="17">
        <f t="shared" si="162"/>
        <v>41854.539259259254</v>
      </c>
      <c r="M1147" s="5" t="b">
        <v>0</v>
      </c>
      <c r="N1147" s="5">
        <v>1</v>
      </c>
      <c r="O1147" s="5" t="b">
        <v>0</v>
      </c>
      <c r="P1147" s="5" t="s">
        <v>8284</v>
      </c>
      <c r="Q1147" s="10">
        <f t="shared" si="157"/>
        <v>0.125</v>
      </c>
      <c r="R1147" s="12">
        <f t="shared" si="158"/>
        <v>1.25E-3</v>
      </c>
      <c r="S1147" s="13" t="str">
        <f t="shared" si="163"/>
        <v>Food</v>
      </c>
      <c r="T1147" s="13" t="str">
        <f t="shared" si="159"/>
        <v>Food Trucks</v>
      </c>
      <c r="U1147" s="18" t="str">
        <f t="shared" si="160"/>
        <v>Oct</v>
      </c>
      <c r="V1147" s="18" t="str">
        <f t="shared" si="161"/>
        <v>Aug</v>
      </c>
      <c r="W1147" s="1">
        <f t="shared" si="164"/>
        <v>2014</v>
      </c>
      <c r="X1147" s="1">
        <f t="shared" si="164"/>
        <v>2014</v>
      </c>
      <c r="Y1147" s="1" t="str">
        <f t="shared" si="165"/>
        <v>GREATER THAN 50000</v>
      </c>
    </row>
    <row r="1148" spans="1:25" ht="60.75" x14ac:dyDescent="0.3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17">
        <f t="shared" si="162"/>
        <v>41761.745057870365</v>
      </c>
      <c r="L1148" s="17">
        <f t="shared" si="162"/>
        <v>41723.745057870365</v>
      </c>
      <c r="M1148" s="5" t="b">
        <v>0</v>
      </c>
      <c r="N1148" s="5">
        <v>12</v>
      </c>
      <c r="O1148" s="5" t="b">
        <v>0</v>
      </c>
      <c r="P1148" s="5" t="s">
        <v>8284</v>
      </c>
      <c r="Q1148" s="10">
        <f t="shared" si="157"/>
        <v>8.8333333333333339</v>
      </c>
      <c r="R1148" s="12">
        <f t="shared" si="158"/>
        <v>0.2</v>
      </c>
      <c r="S1148" s="13" t="str">
        <f t="shared" si="163"/>
        <v>Food</v>
      </c>
      <c r="T1148" s="13" t="str">
        <f t="shared" si="159"/>
        <v>Food Trucks</v>
      </c>
      <c r="U1148" s="18" t="str">
        <f t="shared" si="160"/>
        <v>May</v>
      </c>
      <c r="V1148" s="18" t="str">
        <f t="shared" si="161"/>
        <v>Mar</v>
      </c>
      <c r="W1148" s="1">
        <f t="shared" si="164"/>
        <v>2014</v>
      </c>
      <c r="X1148" s="1">
        <f t="shared" si="164"/>
        <v>2014</v>
      </c>
      <c r="Y1148" s="1" t="str">
        <f t="shared" si="165"/>
        <v>5000 to 9999</v>
      </c>
    </row>
    <row r="1149" spans="1:25" ht="40.5" x14ac:dyDescent="0.3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17">
        <f t="shared" si="162"/>
        <v>41931.763692129629</v>
      </c>
      <c r="L1149" s="17">
        <f t="shared" si="162"/>
        <v>41871.763692129629</v>
      </c>
      <c r="M1149" s="5" t="b">
        <v>0</v>
      </c>
      <c r="N1149" s="5">
        <v>0</v>
      </c>
      <c r="O1149" s="5" t="b">
        <v>0</v>
      </c>
      <c r="P1149" s="5" t="s">
        <v>8284</v>
      </c>
      <c r="Q1149" s="10">
        <f t="shared" si="157"/>
        <v>0</v>
      </c>
      <c r="R1149" s="12">
        <f t="shared" si="158"/>
        <v>0</v>
      </c>
      <c r="S1149" s="13" t="str">
        <f t="shared" si="163"/>
        <v>Food</v>
      </c>
      <c r="T1149" s="13" t="str">
        <f t="shared" si="159"/>
        <v>Food Trucks</v>
      </c>
      <c r="U1149" s="18" t="str">
        <f t="shared" si="160"/>
        <v>Oct</v>
      </c>
      <c r="V1149" s="18" t="str">
        <f t="shared" si="161"/>
        <v>Aug</v>
      </c>
      <c r="W1149" s="1">
        <f t="shared" si="164"/>
        <v>2014</v>
      </c>
      <c r="X1149" s="1">
        <f t="shared" si="164"/>
        <v>2014</v>
      </c>
      <c r="Y1149" s="1" t="str">
        <f t="shared" si="165"/>
        <v>25000 to 29999</v>
      </c>
    </row>
    <row r="1150" spans="1:25" ht="40.5" x14ac:dyDescent="0.3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17">
        <f t="shared" si="162"/>
        <v>42705.00440972222</v>
      </c>
      <c r="L1150" s="17">
        <f t="shared" si="162"/>
        <v>42674.962743055548</v>
      </c>
      <c r="M1150" s="5" t="b">
        <v>0</v>
      </c>
      <c r="N1150" s="5">
        <v>3</v>
      </c>
      <c r="O1150" s="5" t="b">
        <v>0</v>
      </c>
      <c r="P1150" s="5" t="s">
        <v>8284</v>
      </c>
      <c r="Q1150" s="10">
        <f t="shared" si="157"/>
        <v>0.48666666666666669</v>
      </c>
      <c r="R1150" s="12">
        <f t="shared" si="158"/>
        <v>0.02</v>
      </c>
      <c r="S1150" s="13" t="str">
        <f t="shared" si="163"/>
        <v>Food</v>
      </c>
      <c r="T1150" s="13" t="str">
        <f t="shared" si="159"/>
        <v>Food Trucks</v>
      </c>
      <c r="U1150" s="18" t="str">
        <f t="shared" si="160"/>
        <v>Dec</v>
      </c>
      <c r="V1150" s="18" t="str">
        <f t="shared" si="161"/>
        <v>Oct</v>
      </c>
      <c r="W1150" s="1">
        <f t="shared" si="164"/>
        <v>2016</v>
      </c>
      <c r="X1150" s="1">
        <f t="shared" si="164"/>
        <v>2016</v>
      </c>
      <c r="Y1150" s="1" t="str">
        <f t="shared" si="165"/>
        <v>15000 to 19999</v>
      </c>
    </row>
    <row r="1151" spans="1:25" x14ac:dyDescent="0.3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17">
        <f t="shared" si="162"/>
        <v>42537.501921296294</v>
      </c>
      <c r="L1151" s="17">
        <f t="shared" si="162"/>
        <v>42507.501921296294</v>
      </c>
      <c r="M1151" s="5" t="b">
        <v>0</v>
      </c>
      <c r="N1151" s="5">
        <v>2</v>
      </c>
      <c r="O1151" s="5" t="b">
        <v>0</v>
      </c>
      <c r="P1151" s="5" t="s">
        <v>8284</v>
      </c>
      <c r="Q1151" s="10">
        <f t="shared" si="157"/>
        <v>0.15</v>
      </c>
      <c r="R1151" s="12">
        <f t="shared" si="158"/>
        <v>4.0000000000000001E-3</v>
      </c>
      <c r="S1151" s="13" t="str">
        <f t="shared" si="163"/>
        <v>Food</v>
      </c>
      <c r="T1151" s="13" t="str">
        <f t="shared" si="159"/>
        <v>Food Trucks</v>
      </c>
      <c r="U1151" s="18" t="str">
        <f t="shared" si="160"/>
        <v>Jun</v>
      </c>
      <c r="V1151" s="18" t="str">
        <f t="shared" si="161"/>
        <v>May</v>
      </c>
      <c r="W1151" s="1">
        <f t="shared" si="164"/>
        <v>2016</v>
      </c>
      <c r="X1151" s="1">
        <f t="shared" si="164"/>
        <v>2016</v>
      </c>
      <c r="Y1151" s="1" t="str">
        <f t="shared" si="165"/>
        <v>GREATER THAN 50000</v>
      </c>
    </row>
    <row r="1152" spans="1:25" ht="40.5" x14ac:dyDescent="0.3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17">
        <f t="shared" si="162"/>
        <v>42377.74623842592</v>
      </c>
      <c r="L1152" s="17">
        <f t="shared" si="162"/>
        <v>42317.74623842592</v>
      </c>
      <c r="M1152" s="5" t="b">
        <v>0</v>
      </c>
      <c r="N1152" s="5">
        <v>6</v>
      </c>
      <c r="O1152" s="5" t="b">
        <v>0</v>
      </c>
      <c r="P1152" s="5" t="s">
        <v>8284</v>
      </c>
      <c r="Q1152" s="10">
        <f t="shared" si="157"/>
        <v>10.08</v>
      </c>
      <c r="R1152" s="12">
        <f t="shared" si="158"/>
        <v>0.24</v>
      </c>
      <c r="S1152" s="13" t="str">
        <f t="shared" si="163"/>
        <v>Food</v>
      </c>
      <c r="T1152" s="13" t="str">
        <f t="shared" si="159"/>
        <v>Food Trucks</v>
      </c>
      <c r="U1152" s="18" t="str">
        <f t="shared" si="160"/>
        <v>Jan</v>
      </c>
      <c r="V1152" s="18" t="str">
        <f t="shared" si="161"/>
        <v>Nov</v>
      </c>
      <c r="W1152" s="1">
        <f t="shared" si="164"/>
        <v>2016</v>
      </c>
      <c r="X1152" s="1">
        <f t="shared" si="164"/>
        <v>2015</v>
      </c>
      <c r="Y1152" s="1" t="str">
        <f t="shared" si="165"/>
        <v>1000 to 4999</v>
      </c>
    </row>
    <row r="1153" spans="1:25" ht="40.5" x14ac:dyDescent="0.3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17">
        <f t="shared" si="162"/>
        <v>42253.894247685188</v>
      </c>
      <c r="L1153" s="17">
        <f t="shared" si="162"/>
        <v>42223.894247685188</v>
      </c>
      <c r="M1153" s="5" t="b">
        <v>0</v>
      </c>
      <c r="N1153" s="5">
        <v>0</v>
      </c>
      <c r="O1153" s="5" t="b">
        <v>0</v>
      </c>
      <c r="P1153" s="5" t="s">
        <v>8284</v>
      </c>
      <c r="Q1153" s="10">
        <f t="shared" si="157"/>
        <v>0</v>
      </c>
      <c r="R1153" s="12">
        <f t="shared" si="158"/>
        <v>0</v>
      </c>
      <c r="S1153" s="13" t="str">
        <f t="shared" si="163"/>
        <v>Food</v>
      </c>
      <c r="T1153" s="13" t="str">
        <f t="shared" si="159"/>
        <v>Food Trucks</v>
      </c>
      <c r="U1153" s="18" t="str">
        <f t="shared" si="160"/>
        <v>Sep</v>
      </c>
      <c r="V1153" s="18" t="str">
        <f t="shared" si="161"/>
        <v>Aug</v>
      </c>
      <c r="W1153" s="1">
        <f t="shared" si="164"/>
        <v>2015</v>
      </c>
      <c r="X1153" s="1">
        <f t="shared" si="164"/>
        <v>2015</v>
      </c>
      <c r="Y1153" s="1" t="str">
        <f t="shared" si="165"/>
        <v>25000 to 29999</v>
      </c>
    </row>
    <row r="1154" spans="1:25" x14ac:dyDescent="0.3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17">
        <f t="shared" si="162"/>
        <v>42139.501296296294</v>
      </c>
      <c r="L1154" s="17">
        <f t="shared" si="162"/>
        <v>42109.501296296294</v>
      </c>
      <c r="M1154" s="5" t="b">
        <v>0</v>
      </c>
      <c r="N1154" s="5">
        <v>15</v>
      </c>
      <c r="O1154" s="5" t="b">
        <v>0</v>
      </c>
      <c r="P1154" s="5" t="s">
        <v>8284</v>
      </c>
      <c r="Q1154" s="10">
        <f t="shared" ref="Q1154:Q1217" si="166">100*E1154/D1154</f>
        <v>5.6937499999999996</v>
      </c>
      <c r="R1154" s="12">
        <f t="shared" ref="R1154:R1217" si="167">100*N1154/D1154</f>
        <v>9.375E-2</v>
      </c>
      <c r="S1154" s="13" t="str">
        <f t="shared" si="163"/>
        <v>Food</v>
      </c>
      <c r="T1154" s="13" t="str">
        <f t="shared" ref="T1154:T1217" si="168">IF(ISNUMBER(SEARCH("television",P1154)),"Video/Televison",IF(ISNUMBER(SEARCH("documentary",P1154)),"Video/Documentary",IF(ISNUMBER(SEARCH("drama",P1154)),"Video/Drama",IF(ISNUMBER(SEARCH("science",P1154)),"Video/Science Fiction",IF(ISNUMBER(SEARCH("shorts",P1154)),"Video/Shorts",IF(ISNUMBER(SEARCH("Trucks",P1154)),"Food Trucks",IF(ISNUMBER(SEARCH("restaurants",P1154)),"Restaurants",IF(ISNUMBER(SEARCH("small",P1154)),"Small Batch",IF(ISNUMBER(SEARCH("mobile",P1154)),"Mobile Games",IF(ISNUMBER(SEARCH("tabletop",P1154)),"Tabletop Games",IF(ISNUMBER(SEARCH("video",P1154)),"Video Games",IF(ISNUMBER(SEARCH("audio",P1154)),"Audio",IF(ISNUMBER(SEARCH("classical",P1154)),"Classical",IF(ISNUMBER(SEARCH("electric",P1154)),"Electric Music",IF(ISNUMBER(SEARCH("faith",P1154)),"Faith",IF(ISNUMBER(SEARCH("indie",P1154)),"Indie Music",IF(ISNUMBER(SEARCH("jazz",P1154)),"Jazz",IF(ISNUMBER(SEARCH("metal",P1154)),"Metal",IF(ISNUMBER(SEARCH("pop",P1154)),"Pop",IF(ISNUMBER(SEARCH("world",P1154)),"World Music",IF(ISNUMBER(SEARCH("plays",P1154)),"Plays",IF(ISNUMBER(SEARCH("spaces",P1154)),"Spaces",IF(ISNUMBER(SEARCH("marker",P1154)),"Markerpaces",IF(ISNUMBER(SEARCH("exploration",P1154)),"Space Exploration",IF(ISNUMBER(SEARCH("wearables",P1154)),"Wearables",IF(ISNUMBER(SEARCH("web",P1154)),"Web",IF(ISNUMBER(SEARCH("hardware",P1154)),"Hardware",IF(ISNUMBER(SEARCH("nature",P1154)),"Nature",IF(ISNUMBER(SEARCH("people",P1154)),"People",IF(ISNUMBER(SEARCH("photobooks",P1154)),"Photobooks",IF(ISNUMBER(SEARCH("places",P1154)),"Places",IF(ISNUMBER(SEARCH("nonfiction",P1154)),"Nonfiction",IF(ISNUMBER(SEARCH("fiction",P1154)),"fiction",IF(ISNUMBER(SEARCH("radio",P1154)),"Radio &amp; Podcast",IF(ISNUMBER(SEARCH("translation",P1154)),"Translation",IF(ISNUMBER(SEARCH("musical",P1154)),"Musical",IF(ISNUMBER(SEARCH("rock",P1154)),"Rock",IF(ISNUMBER(SEARCH("books",P1154)),"Books",IF(ISNUMBER(SEARCH("music/electronic",P1154)),"Electronic Music",IF(ISNUMBER(SEARCH("gadgets",P1154)),"Gadgets"))))))))))))))))))))))))))))))))))))))))</f>
        <v>Food Trucks</v>
      </c>
      <c r="U1154" s="18" t="str">
        <f t="shared" ref="U1154:U1217" si="169">TEXT((I1154/86400)+25569+(-5/24), "mmm")</f>
        <v>May</v>
      </c>
      <c r="V1154" s="18" t="str">
        <f t="shared" ref="V1154:V1217" si="170">TEXT((J1154/86400)+25569+(-5/24), "mmm")</f>
        <v>Apr</v>
      </c>
      <c r="W1154" s="1">
        <f t="shared" si="164"/>
        <v>2015</v>
      </c>
      <c r="X1154" s="1">
        <f t="shared" si="164"/>
        <v>2015</v>
      </c>
      <c r="Y1154" s="1" t="str">
        <f t="shared" si="165"/>
        <v>15000 to 19999</v>
      </c>
    </row>
    <row r="1155" spans="1:25" ht="40.5" x14ac:dyDescent="0.3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17">
        <f t="shared" ref="K1155:L1218" si="171">(I1155/86400)+25569+(-5/24)</f>
        <v>42173.505844907406</v>
      </c>
      <c r="L1155" s="17">
        <f t="shared" si="171"/>
        <v>42143.505844907406</v>
      </c>
      <c r="M1155" s="5" t="b">
        <v>0</v>
      </c>
      <c r="N1155" s="5">
        <v>1</v>
      </c>
      <c r="O1155" s="5" t="b">
        <v>0</v>
      </c>
      <c r="P1155" s="5" t="s">
        <v>8284</v>
      </c>
      <c r="Q1155" s="10">
        <f t="shared" si="166"/>
        <v>0.625</v>
      </c>
      <c r="R1155" s="12">
        <f t="shared" si="167"/>
        <v>1.2500000000000001E-2</v>
      </c>
      <c r="S1155" s="13" t="str">
        <f t="shared" ref="S1155:S1218" si="172">IF(ISNUMBER(SEARCH("film",P1155)),"Film",IF(ISNUMBER(SEARCH("theater",P1155)),"Theater",IF(ISNUMBER(SEARCH("music",P1155)),"Music",IF(ISNUMBER(SEARCH("technology",P1155)),"Technology",IF(ISNUMBER(SEARCH("journalism",P1155)),"Journalism",IF(ISNUMBER(SEARCH("games",P1155)),"Games",IF(ISNUMBER(SEARCH("food",P1155)),"Food",IF(ISNUMBER(SEARCH("photography",P1155)),"Photography",IF(ISNUMBER(SEARCH("publishing",P1155)),"Publishing")))))))))</f>
        <v>Food</v>
      </c>
      <c r="T1155" s="13" t="str">
        <f t="shared" si="168"/>
        <v>Food Trucks</v>
      </c>
      <c r="U1155" s="18" t="str">
        <f t="shared" si="169"/>
        <v>Jun</v>
      </c>
      <c r="V1155" s="18" t="str">
        <f t="shared" si="170"/>
        <v>May</v>
      </c>
      <c r="W1155" s="1">
        <f t="shared" ref="W1155:X1218" si="173">YEAR(K1155)</f>
        <v>2015</v>
      </c>
      <c r="X1155" s="1">
        <f t="shared" si="173"/>
        <v>2015</v>
      </c>
      <c r="Y1155" s="1" t="str">
        <f t="shared" ref="Y1155:Y1218" si="174">IF(D1155&lt;1000,"Less than 1000", IF(AND(D1155&gt;=1000,D1155&lt;5000),"1000 to 4999",IF(AND(D1155&gt;=5000,D1155&lt;10000),"5000 to 9999",IF(AND(D1155&gt;=10000,D1155&lt;15000),"10000 to 14999",IF(AND(D1155&gt;=15000,D1155&lt;20000),"15000 to 19999",IF(AND(D1155&gt;=20000,D1155&lt;25000),"20000 to 24999",IF(AND(D1155&gt;=25000,D1155&lt;30000),"25000 to 29999",IF(AND(D1155&gt;=30000,D1155&lt;35000),"30000 to 34999",IF(AND(D1155&gt;=35000,D1155&lt;40000),"35000 to 39999",IF(AND(D1155&gt;=40000,D1155&lt;45000),"40000 to 44999",IF(AND(D1155&gt;=45000,D1155&lt;50000),"45000 to 49999",IF(D1155&gt;=50000,"GREATER THAN 50000"))))))))))))</f>
        <v>5000 to 9999</v>
      </c>
    </row>
    <row r="1156" spans="1:25" ht="40.5" x14ac:dyDescent="0.3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17">
        <f t="shared" si="171"/>
        <v>42252.900532407402</v>
      </c>
      <c r="L1156" s="17">
        <f t="shared" si="171"/>
        <v>42222.900532407402</v>
      </c>
      <c r="M1156" s="5" t="b">
        <v>0</v>
      </c>
      <c r="N1156" s="5">
        <v>3</v>
      </c>
      <c r="O1156" s="5" t="b">
        <v>0</v>
      </c>
      <c r="P1156" s="5" t="s">
        <v>8284</v>
      </c>
      <c r="Q1156" s="10">
        <f t="shared" si="166"/>
        <v>6.5</v>
      </c>
      <c r="R1156" s="12">
        <f t="shared" si="167"/>
        <v>0.06</v>
      </c>
      <c r="S1156" s="13" t="str">
        <f t="shared" si="172"/>
        <v>Food</v>
      </c>
      <c r="T1156" s="13" t="str">
        <f t="shared" si="168"/>
        <v>Food Trucks</v>
      </c>
      <c r="U1156" s="18" t="str">
        <f t="shared" si="169"/>
        <v>Sep</v>
      </c>
      <c r="V1156" s="18" t="str">
        <f t="shared" si="170"/>
        <v>Aug</v>
      </c>
      <c r="W1156" s="1">
        <f t="shared" si="173"/>
        <v>2015</v>
      </c>
      <c r="X1156" s="1">
        <f t="shared" si="173"/>
        <v>2015</v>
      </c>
      <c r="Y1156" s="1" t="str">
        <f t="shared" si="174"/>
        <v>5000 to 9999</v>
      </c>
    </row>
    <row r="1157" spans="1:25" ht="40.5" x14ac:dyDescent="0.3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17">
        <f t="shared" si="171"/>
        <v>41865.555648148147</v>
      </c>
      <c r="L1157" s="17">
        <f t="shared" si="171"/>
        <v>41835.555648148147</v>
      </c>
      <c r="M1157" s="5" t="b">
        <v>0</v>
      </c>
      <c r="N1157" s="5">
        <v>8</v>
      </c>
      <c r="O1157" s="5" t="b">
        <v>0</v>
      </c>
      <c r="P1157" s="5" t="s">
        <v>8284</v>
      </c>
      <c r="Q1157" s="10">
        <f t="shared" si="166"/>
        <v>0.752</v>
      </c>
      <c r="R1157" s="12">
        <f t="shared" si="167"/>
        <v>3.2000000000000001E-2</v>
      </c>
      <c r="S1157" s="13" t="str">
        <f t="shared" si="172"/>
        <v>Food</v>
      </c>
      <c r="T1157" s="13" t="str">
        <f t="shared" si="168"/>
        <v>Food Trucks</v>
      </c>
      <c r="U1157" s="18" t="str">
        <f t="shared" si="169"/>
        <v>Aug</v>
      </c>
      <c r="V1157" s="18" t="str">
        <f t="shared" si="170"/>
        <v>Jul</v>
      </c>
      <c r="W1157" s="1">
        <f t="shared" si="173"/>
        <v>2014</v>
      </c>
      <c r="X1157" s="1">
        <f t="shared" si="173"/>
        <v>2014</v>
      </c>
      <c r="Y1157" s="1" t="str">
        <f t="shared" si="174"/>
        <v>25000 to 29999</v>
      </c>
    </row>
    <row r="1158" spans="1:25" ht="40.5" x14ac:dyDescent="0.3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17">
        <f t="shared" si="171"/>
        <v>42058.862986111104</v>
      </c>
      <c r="L1158" s="17">
        <f t="shared" si="171"/>
        <v>42028.862986111104</v>
      </c>
      <c r="M1158" s="5" t="b">
        <v>0</v>
      </c>
      <c r="N1158" s="5">
        <v>0</v>
      </c>
      <c r="O1158" s="5" t="b">
        <v>0</v>
      </c>
      <c r="P1158" s="5" t="s">
        <v>8284</v>
      </c>
      <c r="Q1158" s="10">
        <f t="shared" si="166"/>
        <v>0</v>
      </c>
      <c r="R1158" s="12">
        <f t="shared" si="167"/>
        <v>0</v>
      </c>
      <c r="S1158" s="13" t="str">
        <f t="shared" si="172"/>
        <v>Food</v>
      </c>
      <c r="T1158" s="13" t="str">
        <f t="shared" si="168"/>
        <v>Food Trucks</v>
      </c>
      <c r="U1158" s="18" t="str">
        <f t="shared" si="169"/>
        <v>Feb</v>
      </c>
      <c r="V1158" s="18" t="str">
        <f t="shared" si="170"/>
        <v>Jan</v>
      </c>
      <c r="W1158" s="1">
        <f t="shared" si="173"/>
        <v>2015</v>
      </c>
      <c r="X1158" s="1">
        <f t="shared" si="173"/>
        <v>2015</v>
      </c>
      <c r="Y1158" s="1" t="str">
        <f t="shared" si="174"/>
        <v>5000 to 9999</v>
      </c>
    </row>
    <row r="1159" spans="1:25" ht="40.5" x14ac:dyDescent="0.3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17">
        <f t="shared" si="171"/>
        <v>41978.46157407407</v>
      </c>
      <c r="L1159" s="17">
        <f t="shared" si="171"/>
        <v>41918.419907407406</v>
      </c>
      <c r="M1159" s="5" t="b">
        <v>0</v>
      </c>
      <c r="N1159" s="5">
        <v>3</v>
      </c>
      <c r="O1159" s="5" t="b">
        <v>0</v>
      </c>
      <c r="P1159" s="5" t="s">
        <v>8284</v>
      </c>
      <c r="Q1159" s="10">
        <f t="shared" si="166"/>
        <v>1.51</v>
      </c>
      <c r="R1159" s="12">
        <f t="shared" si="167"/>
        <v>0.03</v>
      </c>
      <c r="S1159" s="13" t="str">
        <f t="shared" si="172"/>
        <v>Food</v>
      </c>
      <c r="T1159" s="13" t="str">
        <f t="shared" si="168"/>
        <v>Food Trucks</v>
      </c>
      <c r="U1159" s="18" t="str">
        <f t="shared" si="169"/>
        <v>Dec</v>
      </c>
      <c r="V1159" s="18" t="str">
        <f t="shared" si="170"/>
        <v>Oct</v>
      </c>
      <c r="W1159" s="1">
        <f t="shared" si="173"/>
        <v>2014</v>
      </c>
      <c r="X1159" s="1">
        <f t="shared" si="173"/>
        <v>2014</v>
      </c>
      <c r="Y1159" s="1" t="str">
        <f t="shared" si="174"/>
        <v>10000 to 14999</v>
      </c>
    </row>
    <row r="1160" spans="1:25" ht="60.75" x14ac:dyDescent="0.3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17">
        <f t="shared" si="171"/>
        <v>41981.883425925924</v>
      </c>
      <c r="L1160" s="17">
        <f t="shared" si="171"/>
        <v>41951.883425925924</v>
      </c>
      <c r="M1160" s="5" t="b">
        <v>0</v>
      </c>
      <c r="N1160" s="5">
        <v>3</v>
      </c>
      <c r="O1160" s="5" t="b">
        <v>0</v>
      </c>
      <c r="P1160" s="5" t="s">
        <v>8284</v>
      </c>
      <c r="Q1160" s="10">
        <f t="shared" si="166"/>
        <v>0.46666666666666667</v>
      </c>
      <c r="R1160" s="12">
        <f t="shared" si="167"/>
        <v>0.04</v>
      </c>
      <c r="S1160" s="13" t="str">
        <f t="shared" si="172"/>
        <v>Food</v>
      </c>
      <c r="T1160" s="13" t="str">
        <f t="shared" si="168"/>
        <v>Food Trucks</v>
      </c>
      <c r="U1160" s="18" t="str">
        <f t="shared" si="169"/>
        <v>Dec</v>
      </c>
      <c r="V1160" s="18" t="str">
        <f t="shared" si="170"/>
        <v>Nov</v>
      </c>
      <c r="W1160" s="1">
        <f t="shared" si="173"/>
        <v>2014</v>
      </c>
      <c r="X1160" s="1">
        <f t="shared" si="173"/>
        <v>2014</v>
      </c>
      <c r="Y1160" s="1" t="str">
        <f t="shared" si="174"/>
        <v>5000 to 9999</v>
      </c>
    </row>
    <row r="1161" spans="1:25" ht="40.5" x14ac:dyDescent="0.3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17">
        <f t="shared" si="171"/>
        <v>42185.447916666664</v>
      </c>
      <c r="L1161" s="17">
        <f t="shared" si="171"/>
        <v>42154.518113425926</v>
      </c>
      <c r="M1161" s="5" t="b">
        <v>0</v>
      </c>
      <c r="N1161" s="5">
        <v>0</v>
      </c>
      <c r="O1161" s="5" t="b">
        <v>0</v>
      </c>
      <c r="P1161" s="5" t="s">
        <v>8284</v>
      </c>
      <c r="Q1161" s="10">
        <f t="shared" si="166"/>
        <v>0</v>
      </c>
      <c r="R1161" s="12">
        <f t="shared" si="167"/>
        <v>0</v>
      </c>
      <c r="S1161" s="13" t="str">
        <f t="shared" si="172"/>
        <v>Food</v>
      </c>
      <c r="T1161" s="13" t="str">
        <f t="shared" si="168"/>
        <v>Food Trucks</v>
      </c>
      <c r="U1161" s="18" t="str">
        <f t="shared" si="169"/>
        <v>Jun</v>
      </c>
      <c r="V1161" s="18" t="str">
        <f t="shared" si="170"/>
        <v>May</v>
      </c>
      <c r="W1161" s="1">
        <f t="shared" si="173"/>
        <v>2015</v>
      </c>
      <c r="X1161" s="1">
        <f t="shared" si="173"/>
        <v>2015</v>
      </c>
      <c r="Y1161" s="1" t="str">
        <f t="shared" si="174"/>
        <v>5000 to 9999</v>
      </c>
    </row>
    <row r="1162" spans="1:25" ht="40.5" x14ac:dyDescent="0.3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17">
        <f t="shared" si="171"/>
        <v>42090.904930555553</v>
      </c>
      <c r="L1162" s="17">
        <f t="shared" si="171"/>
        <v>42060.946597222217</v>
      </c>
      <c r="M1162" s="5" t="b">
        <v>0</v>
      </c>
      <c r="N1162" s="5">
        <v>19</v>
      </c>
      <c r="O1162" s="5" t="b">
        <v>0</v>
      </c>
      <c r="P1162" s="5" t="s">
        <v>8284</v>
      </c>
      <c r="Q1162" s="10">
        <f t="shared" si="166"/>
        <v>3.85</v>
      </c>
      <c r="R1162" s="12">
        <f t="shared" si="167"/>
        <v>6.3333333333333339E-2</v>
      </c>
      <c r="S1162" s="13" t="str">
        <f t="shared" si="172"/>
        <v>Food</v>
      </c>
      <c r="T1162" s="13" t="str">
        <f t="shared" si="168"/>
        <v>Food Trucks</v>
      </c>
      <c r="U1162" s="18" t="str">
        <f t="shared" si="169"/>
        <v>Mar</v>
      </c>
      <c r="V1162" s="18" t="str">
        <f t="shared" si="170"/>
        <v>Feb</v>
      </c>
      <c r="W1162" s="1">
        <f t="shared" si="173"/>
        <v>2015</v>
      </c>
      <c r="X1162" s="1">
        <f t="shared" si="173"/>
        <v>2015</v>
      </c>
      <c r="Y1162" s="1" t="str">
        <f t="shared" si="174"/>
        <v>30000 to 34999</v>
      </c>
    </row>
    <row r="1163" spans="1:25" ht="40.5" x14ac:dyDescent="0.3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17">
        <f t="shared" si="171"/>
        <v>42143.421168981477</v>
      </c>
      <c r="L1163" s="17">
        <f t="shared" si="171"/>
        <v>42122.421168981477</v>
      </c>
      <c r="M1163" s="5" t="b">
        <v>0</v>
      </c>
      <c r="N1163" s="5">
        <v>0</v>
      </c>
      <c r="O1163" s="5" t="b">
        <v>0</v>
      </c>
      <c r="P1163" s="5" t="s">
        <v>8284</v>
      </c>
      <c r="Q1163" s="10">
        <f t="shared" si="166"/>
        <v>0</v>
      </c>
      <c r="R1163" s="12">
        <f t="shared" si="167"/>
        <v>0</v>
      </c>
      <c r="S1163" s="13" t="str">
        <f t="shared" si="172"/>
        <v>Food</v>
      </c>
      <c r="T1163" s="13" t="str">
        <f t="shared" si="168"/>
        <v>Food Trucks</v>
      </c>
      <c r="U1163" s="18" t="str">
        <f t="shared" si="169"/>
        <v>May</v>
      </c>
      <c r="V1163" s="18" t="str">
        <f t="shared" si="170"/>
        <v>Apr</v>
      </c>
      <c r="W1163" s="1">
        <f t="shared" si="173"/>
        <v>2015</v>
      </c>
      <c r="X1163" s="1">
        <f t="shared" si="173"/>
        <v>2015</v>
      </c>
      <c r="Y1163" s="1" t="str">
        <f t="shared" si="174"/>
        <v>15000 to 19999</v>
      </c>
    </row>
    <row r="1164" spans="1:25" ht="40.5" x14ac:dyDescent="0.3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17">
        <f t="shared" si="171"/>
        <v>41907.475277777776</v>
      </c>
      <c r="L1164" s="17">
        <f t="shared" si="171"/>
        <v>41876.475277777776</v>
      </c>
      <c r="M1164" s="5" t="b">
        <v>0</v>
      </c>
      <c r="N1164" s="5">
        <v>2</v>
      </c>
      <c r="O1164" s="5" t="b">
        <v>0</v>
      </c>
      <c r="P1164" s="5" t="s">
        <v>8284</v>
      </c>
      <c r="Q1164" s="10">
        <f t="shared" si="166"/>
        <v>5.8333333333333334E-2</v>
      </c>
      <c r="R1164" s="12">
        <f t="shared" si="167"/>
        <v>3.3333333333333335E-3</v>
      </c>
      <c r="S1164" s="13" t="str">
        <f t="shared" si="172"/>
        <v>Food</v>
      </c>
      <c r="T1164" s="13" t="str">
        <f t="shared" si="168"/>
        <v>Food Trucks</v>
      </c>
      <c r="U1164" s="18" t="str">
        <f t="shared" si="169"/>
        <v>Sep</v>
      </c>
      <c r="V1164" s="18" t="str">
        <f t="shared" si="170"/>
        <v>Aug</v>
      </c>
      <c r="W1164" s="1">
        <f t="shared" si="173"/>
        <v>2014</v>
      </c>
      <c r="X1164" s="1">
        <f t="shared" si="173"/>
        <v>2014</v>
      </c>
      <c r="Y1164" s="1" t="str">
        <f t="shared" si="174"/>
        <v>GREATER THAN 50000</v>
      </c>
    </row>
    <row r="1165" spans="1:25" ht="40.5" x14ac:dyDescent="0.3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17">
        <f t="shared" si="171"/>
        <v>41860.515277777777</v>
      </c>
      <c r="L1165" s="17">
        <f t="shared" si="171"/>
        <v>41830.515277777777</v>
      </c>
      <c r="M1165" s="5" t="b">
        <v>0</v>
      </c>
      <c r="N1165" s="5">
        <v>0</v>
      </c>
      <c r="O1165" s="5" t="b">
        <v>0</v>
      </c>
      <c r="P1165" s="5" t="s">
        <v>8284</v>
      </c>
      <c r="Q1165" s="10">
        <f t="shared" si="166"/>
        <v>0</v>
      </c>
      <c r="R1165" s="12">
        <f t="shared" si="167"/>
        <v>0</v>
      </c>
      <c r="S1165" s="13" t="str">
        <f t="shared" si="172"/>
        <v>Food</v>
      </c>
      <c r="T1165" s="13" t="str">
        <f t="shared" si="168"/>
        <v>Food Trucks</v>
      </c>
      <c r="U1165" s="18" t="str">
        <f t="shared" si="169"/>
        <v>Aug</v>
      </c>
      <c r="V1165" s="18" t="str">
        <f t="shared" si="170"/>
        <v>Jul</v>
      </c>
      <c r="W1165" s="1">
        <f t="shared" si="173"/>
        <v>2014</v>
      </c>
      <c r="X1165" s="1">
        <f t="shared" si="173"/>
        <v>2014</v>
      </c>
      <c r="Y1165" s="1" t="str">
        <f t="shared" si="174"/>
        <v>5000 to 9999</v>
      </c>
    </row>
    <row r="1166" spans="1:25" ht="81" x14ac:dyDescent="0.3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17">
        <f t="shared" si="171"/>
        <v>42539.51599537037</v>
      </c>
      <c r="L1166" s="17">
        <f t="shared" si="171"/>
        <v>42509.51599537037</v>
      </c>
      <c r="M1166" s="5" t="b">
        <v>0</v>
      </c>
      <c r="N1166" s="5">
        <v>0</v>
      </c>
      <c r="O1166" s="5" t="b">
        <v>0</v>
      </c>
      <c r="P1166" s="5" t="s">
        <v>8284</v>
      </c>
      <c r="Q1166" s="10">
        <f t="shared" si="166"/>
        <v>0</v>
      </c>
      <c r="R1166" s="12">
        <f t="shared" si="167"/>
        <v>0</v>
      </c>
      <c r="S1166" s="13" t="str">
        <f t="shared" si="172"/>
        <v>Food</v>
      </c>
      <c r="T1166" s="13" t="str">
        <f t="shared" si="168"/>
        <v>Food Trucks</v>
      </c>
      <c r="U1166" s="18" t="str">
        <f t="shared" si="169"/>
        <v>Jun</v>
      </c>
      <c r="V1166" s="18" t="str">
        <f t="shared" si="170"/>
        <v>May</v>
      </c>
      <c r="W1166" s="1">
        <f t="shared" si="173"/>
        <v>2016</v>
      </c>
      <c r="X1166" s="1">
        <f t="shared" si="173"/>
        <v>2016</v>
      </c>
      <c r="Y1166" s="1" t="str">
        <f t="shared" si="174"/>
        <v>10000 to 14999</v>
      </c>
    </row>
    <row r="1167" spans="1:25" ht="60.75" x14ac:dyDescent="0.3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17">
        <f t="shared" si="171"/>
        <v>41826.00613425926</v>
      </c>
      <c r="L1167" s="17">
        <f t="shared" si="171"/>
        <v>41792.00613425926</v>
      </c>
      <c r="M1167" s="5" t="b">
        <v>0</v>
      </c>
      <c r="N1167" s="5">
        <v>25</v>
      </c>
      <c r="O1167" s="5" t="b">
        <v>0</v>
      </c>
      <c r="P1167" s="5" t="s">
        <v>8284</v>
      </c>
      <c r="Q1167" s="10">
        <f t="shared" si="166"/>
        <v>20.704999999999998</v>
      </c>
      <c r="R1167" s="12">
        <f t="shared" si="167"/>
        <v>0.25</v>
      </c>
      <c r="S1167" s="13" t="str">
        <f t="shared" si="172"/>
        <v>Food</v>
      </c>
      <c r="T1167" s="13" t="str">
        <f t="shared" si="168"/>
        <v>Food Trucks</v>
      </c>
      <c r="U1167" s="18" t="str">
        <f t="shared" si="169"/>
        <v>Jul</v>
      </c>
      <c r="V1167" s="18" t="str">
        <f t="shared" si="170"/>
        <v>Jun</v>
      </c>
      <c r="W1167" s="1">
        <f t="shared" si="173"/>
        <v>2014</v>
      </c>
      <c r="X1167" s="1">
        <f t="shared" si="173"/>
        <v>2014</v>
      </c>
      <c r="Y1167" s="1" t="str">
        <f t="shared" si="174"/>
        <v>10000 to 14999</v>
      </c>
    </row>
    <row r="1168" spans="1:25" ht="40.5" x14ac:dyDescent="0.3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17">
        <f t="shared" si="171"/>
        <v>42180.958333333336</v>
      </c>
      <c r="L1168" s="17">
        <f t="shared" si="171"/>
        <v>42150.277106481481</v>
      </c>
      <c r="M1168" s="5" t="b">
        <v>0</v>
      </c>
      <c r="N1168" s="5">
        <v>8</v>
      </c>
      <c r="O1168" s="5" t="b">
        <v>0</v>
      </c>
      <c r="P1168" s="5" t="s">
        <v>8284</v>
      </c>
      <c r="Q1168" s="10">
        <f t="shared" si="166"/>
        <v>19.14</v>
      </c>
      <c r="R1168" s="12">
        <f t="shared" si="167"/>
        <v>5.3333333333333337E-2</v>
      </c>
      <c r="S1168" s="13" t="str">
        <f t="shared" si="172"/>
        <v>Food</v>
      </c>
      <c r="T1168" s="13" t="str">
        <f t="shared" si="168"/>
        <v>Food Trucks</v>
      </c>
      <c r="U1168" s="18" t="str">
        <f t="shared" si="169"/>
        <v>Jun</v>
      </c>
      <c r="V1168" s="18" t="str">
        <f t="shared" si="170"/>
        <v>May</v>
      </c>
      <c r="W1168" s="1">
        <f t="shared" si="173"/>
        <v>2015</v>
      </c>
      <c r="X1168" s="1">
        <f t="shared" si="173"/>
        <v>2015</v>
      </c>
      <c r="Y1168" s="1" t="str">
        <f t="shared" si="174"/>
        <v>15000 to 19999</v>
      </c>
    </row>
    <row r="1169" spans="1:25" ht="40.5" x14ac:dyDescent="0.3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17">
        <f t="shared" si="171"/>
        <v>41894.526562499996</v>
      </c>
      <c r="L1169" s="17">
        <f t="shared" si="171"/>
        <v>41863.526562499996</v>
      </c>
      <c r="M1169" s="5" t="b">
        <v>0</v>
      </c>
      <c r="N1169" s="5">
        <v>16</v>
      </c>
      <c r="O1169" s="5" t="b">
        <v>0</v>
      </c>
      <c r="P1169" s="5" t="s">
        <v>8284</v>
      </c>
      <c r="Q1169" s="10">
        <f t="shared" si="166"/>
        <v>1.6316666666666666</v>
      </c>
      <c r="R1169" s="12">
        <f t="shared" si="167"/>
        <v>2.6666666666666668E-2</v>
      </c>
      <c r="S1169" s="13" t="str">
        <f t="shared" si="172"/>
        <v>Food</v>
      </c>
      <c r="T1169" s="13" t="str">
        <f t="shared" si="168"/>
        <v>Food Trucks</v>
      </c>
      <c r="U1169" s="18" t="str">
        <f t="shared" si="169"/>
        <v>Sep</v>
      </c>
      <c r="V1169" s="18" t="str">
        <f t="shared" si="170"/>
        <v>Aug</v>
      </c>
      <c r="W1169" s="1">
        <f t="shared" si="173"/>
        <v>2014</v>
      </c>
      <c r="X1169" s="1">
        <f t="shared" si="173"/>
        <v>2014</v>
      </c>
      <c r="Y1169" s="1" t="str">
        <f t="shared" si="174"/>
        <v>GREATER THAN 50000</v>
      </c>
    </row>
    <row r="1170" spans="1:25" ht="40.5" x14ac:dyDescent="0.3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17">
        <f t="shared" si="171"/>
        <v>42634.845659722218</v>
      </c>
      <c r="L1170" s="17">
        <f t="shared" si="171"/>
        <v>42604.845659722218</v>
      </c>
      <c r="M1170" s="5" t="b">
        <v>0</v>
      </c>
      <c r="N1170" s="5">
        <v>3</v>
      </c>
      <c r="O1170" s="5" t="b">
        <v>0</v>
      </c>
      <c r="P1170" s="5" t="s">
        <v>8284</v>
      </c>
      <c r="Q1170" s="10">
        <f t="shared" si="166"/>
        <v>5.666666666666667</v>
      </c>
      <c r="R1170" s="12">
        <f t="shared" si="167"/>
        <v>1.6666666666666666E-2</v>
      </c>
      <c r="S1170" s="13" t="str">
        <f t="shared" si="172"/>
        <v>Food</v>
      </c>
      <c r="T1170" s="13" t="str">
        <f t="shared" si="168"/>
        <v>Food Trucks</v>
      </c>
      <c r="U1170" s="18" t="str">
        <f t="shared" si="169"/>
        <v>Sep</v>
      </c>
      <c r="V1170" s="18" t="str">
        <f t="shared" si="170"/>
        <v>Aug</v>
      </c>
      <c r="W1170" s="1">
        <f t="shared" si="173"/>
        <v>2016</v>
      </c>
      <c r="X1170" s="1">
        <f t="shared" si="173"/>
        <v>2016</v>
      </c>
      <c r="Y1170" s="1" t="str">
        <f t="shared" si="174"/>
        <v>15000 to 19999</v>
      </c>
    </row>
    <row r="1171" spans="1:25" ht="40.5" x14ac:dyDescent="0.3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17">
        <f t="shared" si="171"/>
        <v>42057.145405092589</v>
      </c>
      <c r="L1171" s="17">
        <f t="shared" si="171"/>
        <v>42027.145405092589</v>
      </c>
      <c r="M1171" s="5" t="b">
        <v>0</v>
      </c>
      <c r="N1171" s="5">
        <v>3</v>
      </c>
      <c r="O1171" s="5" t="b">
        <v>0</v>
      </c>
      <c r="P1171" s="5" t="s">
        <v>8284</v>
      </c>
      <c r="Q1171" s="10">
        <f t="shared" si="166"/>
        <v>0.17</v>
      </c>
      <c r="R1171" s="12">
        <f t="shared" si="167"/>
        <v>0.03</v>
      </c>
      <c r="S1171" s="13" t="str">
        <f t="shared" si="172"/>
        <v>Food</v>
      </c>
      <c r="T1171" s="13" t="str">
        <f t="shared" si="168"/>
        <v>Food Trucks</v>
      </c>
      <c r="U1171" s="18" t="str">
        <f t="shared" si="169"/>
        <v>Feb</v>
      </c>
      <c r="V1171" s="18" t="str">
        <f t="shared" si="170"/>
        <v>Jan</v>
      </c>
      <c r="W1171" s="1">
        <f t="shared" si="173"/>
        <v>2015</v>
      </c>
      <c r="X1171" s="1">
        <f t="shared" si="173"/>
        <v>2015</v>
      </c>
      <c r="Y1171" s="1" t="str">
        <f t="shared" si="174"/>
        <v>10000 to 14999</v>
      </c>
    </row>
    <row r="1172" spans="1:25" ht="40.5" x14ac:dyDescent="0.3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17">
        <f t="shared" si="171"/>
        <v>42154.684849537036</v>
      </c>
      <c r="L1172" s="17">
        <f t="shared" si="171"/>
        <v>42124.684849537036</v>
      </c>
      <c r="M1172" s="5" t="b">
        <v>0</v>
      </c>
      <c r="N1172" s="5">
        <v>2</v>
      </c>
      <c r="O1172" s="5" t="b">
        <v>0</v>
      </c>
      <c r="P1172" s="5" t="s">
        <v>8284</v>
      </c>
      <c r="Q1172" s="10">
        <f t="shared" si="166"/>
        <v>0.4</v>
      </c>
      <c r="R1172" s="12">
        <f t="shared" si="167"/>
        <v>8.0000000000000002E-3</v>
      </c>
      <c r="S1172" s="13" t="str">
        <f t="shared" si="172"/>
        <v>Food</v>
      </c>
      <c r="T1172" s="13" t="str">
        <f t="shared" si="168"/>
        <v>Food Trucks</v>
      </c>
      <c r="U1172" s="18" t="str">
        <f t="shared" si="169"/>
        <v>May</v>
      </c>
      <c r="V1172" s="18" t="str">
        <f t="shared" si="170"/>
        <v>Apr</v>
      </c>
      <c r="W1172" s="1">
        <f t="shared" si="173"/>
        <v>2015</v>
      </c>
      <c r="X1172" s="1">
        <f t="shared" si="173"/>
        <v>2015</v>
      </c>
      <c r="Y1172" s="1" t="str">
        <f t="shared" si="174"/>
        <v>25000 to 29999</v>
      </c>
    </row>
    <row r="1173" spans="1:25" ht="40.5" x14ac:dyDescent="0.3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17">
        <f t="shared" si="171"/>
        <v>41956.638043981475</v>
      </c>
      <c r="L1173" s="17">
        <f t="shared" si="171"/>
        <v>41938.596377314811</v>
      </c>
      <c r="M1173" s="5" t="b">
        <v>0</v>
      </c>
      <c r="N1173" s="5">
        <v>1</v>
      </c>
      <c r="O1173" s="5" t="b">
        <v>0</v>
      </c>
      <c r="P1173" s="5" t="s">
        <v>8284</v>
      </c>
      <c r="Q1173" s="10">
        <f t="shared" si="166"/>
        <v>0.1</v>
      </c>
      <c r="R1173" s="12">
        <f t="shared" si="167"/>
        <v>4.0000000000000001E-3</v>
      </c>
      <c r="S1173" s="13" t="str">
        <f t="shared" si="172"/>
        <v>Food</v>
      </c>
      <c r="T1173" s="13" t="str">
        <f t="shared" si="168"/>
        <v>Food Trucks</v>
      </c>
      <c r="U1173" s="18" t="str">
        <f t="shared" si="169"/>
        <v>Nov</v>
      </c>
      <c r="V1173" s="18" t="str">
        <f t="shared" si="170"/>
        <v>Oct</v>
      </c>
      <c r="W1173" s="1">
        <f t="shared" si="173"/>
        <v>2014</v>
      </c>
      <c r="X1173" s="1">
        <f t="shared" si="173"/>
        <v>2014</v>
      </c>
      <c r="Y1173" s="1" t="str">
        <f t="shared" si="174"/>
        <v>25000 to 29999</v>
      </c>
    </row>
    <row r="1174" spans="1:25" ht="40.5" x14ac:dyDescent="0.3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17">
        <f t="shared" si="171"/>
        <v>41871.473981481475</v>
      </c>
      <c r="L1174" s="17">
        <f t="shared" si="171"/>
        <v>41841.473981481475</v>
      </c>
      <c r="M1174" s="5" t="b">
        <v>0</v>
      </c>
      <c r="N1174" s="5">
        <v>0</v>
      </c>
      <c r="O1174" s="5" t="b">
        <v>0</v>
      </c>
      <c r="P1174" s="5" t="s">
        <v>8284</v>
      </c>
      <c r="Q1174" s="10">
        <f t="shared" si="166"/>
        <v>0</v>
      </c>
      <c r="R1174" s="12">
        <f t="shared" si="167"/>
        <v>0</v>
      </c>
      <c r="S1174" s="13" t="str">
        <f t="shared" si="172"/>
        <v>Food</v>
      </c>
      <c r="T1174" s="13" t="str">
        <f t="shared" si="168"/>
        <v>Food Trucks</v>
      </c>
      <c r="U1174" s="18" t="str">
        <f t="shared" si="169"/>
        <v>Aug</v>
      </c>
      <c r="V1174" s="18" t="str">
        <f t="shared" si="170"/>
        <v>Jul</v>
      </c>
      <c r="W1174" s="1">
        <f t="shared" si="173"/>
        <v>2014</v>
      </c>
      <c r="X1174" s="1">
        <f t="shared" si="173"/>
        <v>2014</v>
      </c>
      <c r="Y1174" s="1" t="str">
        <f t="shared" si="174"/>
        <v>5000 to 9999</v>
      </c>
    </row>
    <row r="1175" spans="1:25" ht="60.75" x14ac:dyDescent="0.3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17">
        <f t="shared" si="171"/>
        <v>42218.97751157407</v>
      </c>
      <c r="L1175" s="17">
        <f t="shared" si="171"/>
        <v>42183.97751157407</v>
      </c>
      <c r="M1175" s="5" t="b">
        <v>0</v>
      </c>
      <c r="N1175" s="5">
        <v>1</v>
      </c>
      <c r="O1175" s="5" t="b">
        <v>0</v>
      </c>
      <c r="P1175" s="5" t="s">
        <v>8284</v>
      </c>
      <c r="Q1175" s="10">
        <f t="shared" si="166"/>
        <v>2.4E-2</v>
      </c>
      <c r="R1175" s="12">
        <f t="shared" si="167"/>
        <v>8.0000000000000004E-4</v>
      </c>
      <c r="S1175" s="13" t="str">
        <f t="shared" si="172"/>
        <v>Food</v>
      </c>
      <c r="T1175" s="13" t="str">
        <f t="shared" si="168"/>
        <v>Food Trucks</v>
      </c>
      <c r="U1175" s="18" t="str">
        <f t="shared" si="169"/>
        <v>Aug</v>
      </c>
      <c r="V1175" s="18" t="str">
        <f t="shared" si="170"/>
        <v>Jun</v>
      </c>
      <c r="W1175" s="1">
        <f t="shared" si="173"/>
        <v>2015</v>
      </c>
      <c r="X1175" s="1">
        <f t="shared" si="173"/>
        <v>2015</v>
      </c>
      <c r="Y1175" s="1" t="str">
        <f t="shared" si="174"/>
        <v>GREATER THAN 50000</v>
      </c>
    </row>
    <row r="1176" spans="1:25" ht="40.5" x14ac:dyDescent="0.3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17">
        <f t="shared" si="171"/>
        <v>42498.633414351854</v>
      </c>
      <c r="L1176" s="17">
        <f t="shared" si="171"/>
        <v>42468.633414351854</v>
      </c>
      <c r="M1176" s="5" t="b">
        <v>0</v>
      </c>
      <c r="N1176" s="5">
        <v>19</v>
      </c>
      <c r="O1176" s="5" t="b">
        <v>0</v>
      </c>
      <c r="P1176" s="5" t="s">
        <v>8284</v>
      </c>
      <c r="Q1176" s="10">
        <f t="shared" si="166"/>
        <v>5.9066666666666663</v>
      </c>
      <c r="R1176" s="12">
        <f t="shared" si="167"/>
        <v>0.12666666666666668</v>
      </c>
      <c r="S1176" s="13" t="str">
        <f t="shared" si="172"/>
        <v>Food</v>
      </c>
      <c r="T1176" s="13" t="str">
        <f t="shared" si="168"/>
        <v>Food Trucks</v>
      </c>
      <c r="U1176" s="18" t="str">
        <f t="shared" si="169"/>
        <v>May</v>
      </c>
      <c r="V1176" s="18" t="str">
        <f t="shared" si="170"/>
        <v>Apr</v>
      </c>
      <c r="W1176" s="1">
        <f t="shared" si="173"/>
        <v>2016</v>
      </c>
      <c r="X1176" s="1">
        <f t="shared" si="173"/>
        <v>2016</v>
      </c>
      <c r="Y1176" s="1" t="str">
        <f t="shared" si="174"/>
        <v>15000 to 19999</v>
      </c>
    </row>
    <row r="1177" spans="1:25" ht="40.5" x14ac:dyDescent="0.3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17">
        <f t="shared" si="171"/>
        <v>42200.520127314812</v>
      </c>
      <c r="L1177" s="17">
        <f t="shared" si="171"/>
        <v>42170.520127314812</v>
      </c>
      <c r="M1177" s="5" t="b">
        <v>0</v>
      </c>
      <c r="N1177" s="5">
        <v>9</v>
      </c>
      <c r="O1177" s="5" t="b">
        <v>0</v>
      </c>
      <c r="P1177" s="5" t="s">
        <v>8284</v>
      </c>
      <c r="Q1177" s="10">
        <f t="shared" si="166"/>
        <v>2.9249999999999998</v>
      </c>
      <c r="R1177" s="12">
        <f t="shared" si="167"/>
        <v>4.4999999999999998E-2</v>
      </c>
      <c r="S1177" s="13" t="str">
        <f t="shared" si="172"/>
        <v>Food</v>
      </c>
      <c r="T1177" s="13" t="str">
        <f t="shared" si="168"/>
        <v>Food Trucks</v>
      </c>
      <c r="U1177" s="18" t="str">
        <f t="shared" si="169"/>
        <v>Jul</v>
      </c>
      <c r="V1177" s="18" t="str">
        <f t="shared" si="170"/>
        <v>Jun</v>
      </c>
      <c r="W1177" s="1">
        <f t="shared" si="173"/>
        <v>2015</v>
      </c>
      <c r="X1177" s="1">
        <f t="shared" si="173"/>
        <v>2015</v>
      </c>
      <c r="Y1177" s="1" t="str">
        <f t="shared" si="174"/>
        <v>20000 to 24999</v>
      </c>
    </row>
    <row r="1178" spans="1:25" ht="81" x14ac:dyDescent="0.3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17">
        <f t="shared" si="171"/>
        <v>42800.333333333336</v>
      </c>
      <c r="L1178" s="17">
        <f t="shared" si="171"/>
        <v>42745.811319444438</v>
      </c>
      <c r="M1178" s="5" t="b">
        <v>0</v>
      </c>
      <c r="N1178" s="5">
        <v>1</v>
      </c>
      <c r="O1178" s="5" t="b">
        <v>0</v>
      </c>
      <c r="P1178" s="5" t="s">
        <v>8284</v>
      </c>
      <c r="Q1178" s="10">
        <f t="shared" si="166"/>
        <v>5.7142857142857143E-3</v>
      </c>
      <c r="R1178" s="12">
        <f t="shared" si="167"/>
        <v>5.7142857142857147E-4</v>
      </c>
      <c r="S1178" s="13" t="str">
        <f t="shared" si="172"/>
        <v>Food</v>
      </c>
      <c r="T1178" s="13" t="str">
        <f t="shared" si="168"/>
        <v>Food Trucks</v>
      </c>
      <c r="U1178" s="18" t="str">
        <f t="shared" si="169"/>
        <v>Mar</v>
      </c>
      <c r="V1178" s="18" t="str">
        <f t="shared" si="170"/>
        <v>Jan</v>
      </c>
      <c r="W1178" s="1">
        <f t="shared" si="173"/>
        <v>2017</v>
      </c>
      <c r="X1178" s="1">
        <f t="shared" si="173"/>
        <v>2017</v>
      </c>
      <c r="Y1178" s="1" t="str">
        <f t="shared" si="174"/>
        <v>GREATER THAN 50000</v>
      </c>
    </row>
    <row r="1179" spans="1:25" ht="40.5" x14ac:dyDescent="0.3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17">
        <f t="shared" si="171"/>
        <v>41927.452499999999</v>
      </c>
      <c r="L1179" s="17">
        <f t="shared" si="171"/>
        <v>41897.452499999999</v>
      </c>
      <c r="M1179" s="5" t="b">
        <v>0</v>
      </c>
      <c r="N1179" s="5">
        <v>0</v>
      </c>
      <c r="O1179" s="5" t="b">
        <v>0</v>
      </c>
      <c r="P1179" s="5" t="s">
        <v>8284</v>
      </c>
      <c r="Q1179" s="10">
        <f t="shared" si="166"/>
        <v>0</v>
      </c>
      <c r="R1179" s="12">
        <f t="shared" si="167"/>
        <v>0</v>
      </c>
      <c r="S1179" s="13" t="str">
        <f t="shared" si="172"/>
        <v>Food</v>
      </c>
      <c r="T1179" s="13" t="str">
        <f t="shared" si="168"/>
        <v>Food Trucks</v>
      </c>
      <c r="U1179" s="18" t="str">
        <f t="shared" si="169"/>
        <v>Oct</v>
      </c>
      <c r="V1179" s="18" t="str">
        <f t="shared" si="170"/>
        <v>Sep</v>
      </c>
      <c r="W1179" s="1">
        <f t="shared" si="173"/>
        <v>2014</v>
      </c>
      <c r="X1179" s="1">
        <f t="shared" si="173"/>
        <v>2014</v>
      </c>
      <c r="Y1179" s="1" t="str">
        <f t="shared" si="174"/>
        <v>5000 to 9999</v>
      </c>
    </row>
    <row r="1180" spans="1:25" ht="40.5" x14ac:dyDescent="0.3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17">
        <f t="shared" si="171"/>
        <v>41867.69736111111</v>
      </c>
      <c r="L1180" s="17">
        <f t="shared" si="171"/>
        <v>41837.69736111111</v>
      </c>
      <c r="M1180" s="5" t="b">
        <v>0</v>
      </c>
      <c r="N1180" s="5">
        <v>1</v>
      </c>
      <c r="O1180" s="5" t="b">
        <v>0</v>
      </c>
      <c r="P1180" s="5" t="s">
        <v>8284</v>
      </c>
      <c r="Q1180" s="10">
        <f t="shared" si="166"/>
        <v>6.6666666666666671E-3</v>
      </c>
      <c r="R1180" s="12">
        <f t="shared" si="167"/>
        <v>1.3333333333333333E-3</v>
      </c>
      <c r="S1180" s="13" t="str">
        <f t="shared" si="172"/>
        <v>Food</v>
      </c>
      <c r="T1180" s="13" t="str">
        <f t="shared" si="168"/>
        <v>Food Trucks</v>
      </c>
      <c r="U1180" s="18" t="str">
        <f t="shared" si="169"/>
        <v>Aug</v>
      </c>
      <c r="V1180" s="18" t="str">
        <f t="shared" si="170"/>
        <v>Jul</v>
      </c>
      <c r="W1180" s="1">
        <f t="shared" si="173"/>
        <v>2014</v>
      </c>
      <c r="X1180" s="1">
        <f t="shared" si="173"/>
        <v>2014</v>
      </c>
      <c r="Y1180" s="1" t="str">
        <f t="shared" si="174"/>
        <v>GREATER THAN 50000</v>
      </c>
    </row>
    <row r="1181" spans="1:25" ht="40.5" x14ac:dyDescent="0.3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17">
        <f t="shared" si="171"/>
        <v>42305.511886574073</v>
      </c>
      <c r="L1181" s="17">
        <f t="shared" si="171"/>
        <v>42275.511886574073</v>
      </c>
      <c r="M1181" s="5" t="b">
        <v>0</v>
      </c>
      <c r="N1181" s="5">
        <v>5</v>
      </c>
      <c r="O1181" s="5" t="b">
        <v>0</v>
      </c>
      <c r="P1181" s="5" t="s">
        <v>8284</v>
      </c>
      <c r="Q1181" s="10">
        <f t="shared" si="166"/>
        <v>5.333333333333333</v>
      </c>
      <c r="R1181" s="12">
        <f t="shared" si="167"/>
        <v>8.3333333333333332E-3</v>
      </c>
      <c r="S1181" s="13" t="str">
        <f t="shared" si="172"/>
        <v>Food</v>
      </c>
      <c r="T1181" s="13" t="str">
        <f t="shared" si="168"/>
        <v>Food Trucks</v>
      </c>
      <c r="U1181" s="18" t="str">
        <f t="shared" si="169"/>
        <v>Oct</v>
      </c>
      <c r="V1181" s="18" t="str">
        <f t="shared" si="170"/>
        <v>Sep</v>
      </c>
      <c r="W1181" s="1">
        <f t="shared" si="173"/>
        <v>2015</v>
      </c>
      <c r="X1181" s="1">
        <f t="shared" si="173"/>
        <v>2015</v>
      </c>
      <c r="Y1181" s="1" t="str">
        <f t="shared" si="174"/>
        <v>GREATER THAN 50000</v>
      </c>
    </row>
    <row r="1182" spans="1:25" ht="60.75" x14ac:dyDescent="0.3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17">
        <f t="shared" si="171"/>
        <v>41818.598541666666</v>
      </c>
      <c r="L1182" s="17">
        <f t="shared" si="171"/>
        <v>41781.598541666666</v>
      </c>
      <c r="M1182" s="5" t="b">
        <v>0</v>
      </c>
      <c r="N1182" s="5">
        <v>85</v>
      </c>
      <c r="O1182" s="5" t="b">
        <v>0</v>
      </c>
      <c r="P1182" s="5" t="s">
        <v>8284</v>
      </c>
      <c r="Q1182" s="10">
        <f t="shared" si="166"/>
        <v>11.75</v>
      </c>
      <c r="R1182" s="12">
        <f t="shared" si="167"/>
        <v>0.17</v>
      </c>
      <c r="S1182" s="13" t="str">
        <f t="shared" si="172"/>
        <v>Food</v>
      </c>
      <c r="T1182" s="13" t="str">
        <f t="shared" si="168"/>
        <v>Food Trucks</v>
      </c>
      <c r="U1182" s="18" t="str">
        <f t="shared" si="169"/>
        <v>Jun</v>
      </c>
      <c r="V1182" s="18" t="str">
        <f t="shared" si="170"/>
        <v>May</v>
      </c>
      <c r="W1182" s="1">
        <f t="shared" si="173"/>
        <v>2014</v>
      </c>
      <c r="X1182" s="1">
        <f t="shared" si="173"/>
        <v>2014</v>
      </c>
      <c r="Y1182" s="1" t="str">
        <f t="shared" si="174"/>
        <v>GREATER THAN 50000</v>
      </c>
    </row>
    <row r="1183" spans="1:25" ht="40.5" x14ac:dyDescent="0.3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17">
        <f t="shared" si="171"/>
        <v>42064.131030092591</v>
      </c>
      <c r="L1183" s="17">
        <f t="shared" si="171"/>
        <v>42034.131030092591</v>
      </c>
      <c r="M1183" s="5" t="b">
        <v>0</v>
      </c>
      <c r="N1183" s="5">
        <v>3</v>
      </c>
      <c r="O1183" s="5" t="b">
        <v>0</v>
      </c>
      <c r="P1183" s="5" t="s">
        <v>8284</v>
      </c>
      <c r="Q1183" s="10">
        <f t="shared" si="166"/>
        <v>8.0000000000000002E-3</v>
      </c>
      <c r="R1183" s="12">
        <f t="shared" si="167"/>
        <v>6.0000000000000001E-3</v>
      </c>
      <c r="S1183" s="13" t="str">
        <f t="shared" si="172"/>
        <v>Food</v>
      </c>
      <c r="T1183" s="13" t="str">
        <f t="shared" si="168"/>
        <v>Food Trucks</v>
      </c>
      <c r="U1183" s="18" t="str">
        <f t="shared" si="169"/>
        <v>Mar</v>
      </c>
      <c r="V1183" s="18" t="str">
        <f t="shared" si="170"/>
        <v>Jan</v>
      </c>
      <c r="W1183" s="1">
        <f t="shared" si="173"/>
        <v>2015</v>
      </c>
      <c r="X1183" s="1">
        <f t="shared" si="173"/>
        <v>2015</v>
      </c>
      <c r="Y1183" s="1" t="str">
        <f t="shared" si="174"/>
        <v>GREATER THAN 50000</v>
      </c>
    </row>
    <row r="1184" spans="1:25" ht="40.5" x14ac:dyDescent="0.3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17">
        <f t="shared" si="171"/>
        <v>42747.487499999996</v>
      </c>
      <c r="L1184" s="17">
        <f t="shared" si="171"/>
        <v>42728.619074074071</v>
      </c>
      <c r="M1184" s="5" t="b">
        <v>0</v>
      </c>
      <c r="N1184" s="5">
        <v>4</v>
      </c>
      <c r="O1184" s="5" t="b">
        <v>0</v>
      </c>
      <c r="P1184" s="5" t="s">
        <v>8284</v>
      </c>
      <c r="Q1184" s="10">
        <f t="shared" si="166"/>
        <v>4.2</v>
      </c>
      <c r="R1184" s="12">
        <f t="shared" si="167"/>
        <v>0.4</v>
      </c>
      <c r="S1184" s="13" t="str">
        <f t="shared" si="172"/>
        <v>Food</v>
      </c>
      <c r="T1184" s="13" t="str">
        <f t="shared" si="168"/>
        <v>Food Trucks</v>
      </c>
      <c r="U1184" s="18" t="str">
        <f t="shared" si="169"/>
        <v>Jan</v>
      </c>
      <c r="V1184" s="18" t="str">
        <f t="shared" si="170"/>
        <v>Dec</v>
      </c>
      <c r="W1184" s="1">
        <f t="shared" si="173"/>
        <v>2017</v>
      </c>
      <c r="X1184" s="1">
        <f t="shared" si="173"/>
        <v>2016</v>
      </c>
      <c r="Y1184" s="1" t="str">
        <f t="shared" si="174"/>
        <v>1000 to 4999</v>
      </c>
    </row>
    <row r="1185" spans="1:25" ht="40.5" x14ac:dyDescent="0.3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17">
        <f t="shared" si="171"/>
        <v>42675.957638888889</v>
      </c>
      <c r="L1185" s="17">
        <f t="shared" si="171"/>
        <v>42656.653043981474</v>
      </c>
      <c r="M1185" s="5" t="b">
        <v>0</v>
      </c>
      <c r="N1185" s="5">
        <v>3</v>
      </c>
      <c r="O1185" s="5" t="b">
        <v>0</v>
      </c>
      <c r="P1185" s="5" t="s">
        <v>8284</v>
      </c>
      <c r="Q1185" s="10">
        <f t="shared" si="166"/>
        <v>4</v>
      </c>
      <c r="R1185" s="12">
        <f t="shared" si="167"/>
        <v>0.12</v>
      </c>
      <c r="S1185" s="13" t="str">
        <f t="shared" si="172"/>
        <v>Food</v>
      </c>
      <c r="T1185" s="13" t="str">
        <f t="shared" si="168"/>
        <v>Food Trucks</v>
      </c>
      <c r="U1185" s="18" t="str">
        <f t="shared" si="169"/>
        <v>Nov</v>
      </c>
      <c r="V1185" s="18" t="str">
        <f t="shared" si="170"/>
        <v>Oct</v>
      </c>
      <c r="W1185" s="1">
        <f t="shared" si="173"/>
        <v>2016</v>
      </c>
      <c r="X1185" s="1">
        <f t="shared" si="173"/>
        <v>2016</v>
      </c>
      <c r="Y1185" s="1" t="str">
        <f t="shared" si="174"/>
        <v>1000 to 4999</v>
      </c>
    </row>
    <row r="1186" spans="1:25" ht="40.5" x14ac:dyDescent="0.3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17">
        <f t="shared" si="171"/>
        <v>42772.391331018516</v>
      </c>
      <c r="L1186" s="17">
        <f t="shared" si="171"/>
        <v>42741.391331018516</v>
      </c>
      <c r="M1186" s="5" t="b">
        <v>0</v>
      </c>
      <c r="N1186" s="5">
        <v>375</v>
      </c>
      <c r="O1186" s="5" t="b">
        <v>1</v>
      </c>
      <c r="P1186" s="5" t="s">
        <v>8285</v>
      </c>
      <c r="Q1186" s="10">
        <f t="shared" si="166"/>
        <v>104.93636363636364</v>
      </c>
      <c r="R1186" s="12">
        <f t="shared" si="167"/>
        <v>1.7045454545454546</v>
      </c>
      <c r="S1186" s="13" t="str">
        <f t="shared" si="172"/>
        <v>Photography</v>
      </c>
      <c r="T1186" s="13" t="str">
        <f t="shared" si="168"/>
        <v>Photobooks</v>
      </c>
      <c r="U1186" s="18" t="str">
        <f t="shared" si="169"/>
        <v>Feb</v>
      </c>
      <c r="V1186" s="18" t="str">
        <f t="shared" si="170"/>
        <v>Jan</v>
      </c>
      <c r="W1186" s="1">
        <f t="shared" si="173"/>
        <v>2017</v>
      </c>
      <c r="X1186" s="1">
        <f t="shared" si="173"/>
        <v>2017</v>
      </c>
      <c r="Y1186" s="1" t="str">
        <f t="shared" si="174"/>
        <v>20000 to 24999</v>
      </c>
    </row>
    <row r="1187" spans="1:25" ht="40.5" x14ac:dyDescent="0.3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17">
        <f t="shared" si="171"/>
        <v>42162.958333333336</v>
      </c>
      <c r="L1187" s="17">
        <f t="shared" si="171"/>
        <v>42130.656817129631</v>
      </c>
      <c r="M1187" s="5" t="b">
        <v>0</v>
      </c>
      <c r="N1187" s="5">
        <v>111</v>
      </c>
      <c r="O1187" s="5" t="b">
        <v>1</v>
      </c>
      <c r="P1187" s="5" t="s">
        <v>8285</v>
      </c>
      <c r="Q1187" s="10">
        <f t="shared" si="166"/>
        <v>105.44</v>
      </c>
      <c r="R1187" s="12">
        <f t="shared" si="167"/>
        <v>0.88800000000000001</v>
      </c>
      <c r="S1187" s="13" t="str">
        <f t="shared" si="172"/>
        <v>Photography</v>
      </c>
      <c r="T1187" s="13" t="str">
        <f t="shared" si="168"/>
        <v>Photobooks</v>
      </c>
      <c r="U1187" s="18" t="str">
        <f t="shared" si="169"/>
        <v>Jun</v>
      </c>
      <c r="V1187" s="18" t="str">
        <f t="shared" si="170"/>
        <v>May</v>
      </c>
      <c r="W1187" s="1">
        <f t="shared" si="173"/>
        <v>2015</v>
      </c>
      <c r="X1187" s="1">
        <f t="shared" si="173"/>
        <v>2015</v>
      </c>
      <c r="Y1187" s="1" t="str">
        <f t="shared" si="174"/>
        <v>10000 to 14999</v>
      </c>
    </row>
    <row r="1188" spans="1:25" ht="60.75" x14ac:dyDescent="0.3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17">
        <f t="shared" si="171"/>
        <v>42156.737499999996</v>
      </c>
      <c r="L1188" s="17">
        <f t="shared" si="171"/>
        <v>42123.655034722215</v>
      </c>
      <c r="M1188" s="5" t="b">
        <v>0</v>
      </c>
      <c r="N1188" s="5">
        <v>123</v>
      </c>
      <c r="O1188" s="5" t="b">
        <v>1</v>
      </c>
      <c r="P1188" s="5" t="s">
        <v>8285</v>
      </c>
      <c r="Q1188" s="10">
        <f t="shared" si="166"/>
        <v>106.73333333333333</v>
      </c>
      <c r="R1188" s="12">
        <f t="shared" si="167"/>
        <v>1.64</v>
      </c>
      <c r="S1188" s="13" t="str">
        <f t="shared" si="172"/>
        <v>Photography</v>
      </c>
      <c r="T1188" s="13" t="str">
        <f t="shared" si="168"/>
        <v>Photobooks</v>
      </c>
      <c r="U1188" s="18" t="str">
        <f t="shared" si="169"/>
        <v>Jun</v>
      </c>
      <c r="V1188" s="18" t="str">
        <f t="shared" si="170"/>
        <v>Apr</v>
      </c>
      <c r="W1188" s="1">
        <f t="shared" si="173"/>
        <v>2015</v>
      </c>
      <c r="X1188" s="1">
        <f t="shared" si="173"/>
        <v>2015</v>
      </c>
      <c r="Y1188" s="1" t="str">
        <f t="shared" si="174"/>
        <v>5000 to 9999</v>
      </c>
    </row>
    <row r="1189" spans="1:25" ht="40.5" x14ac:dyDescent="0.3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17">
        <f t="shared" si="171"/>
        <v>42141.541666666664</v>
      </c>
      <c r="L1189" s="17">
        <f t="shared" si="171"/>
        <v>42109.686608796292</v>
      </c>
      <c r="M1189" s="5" t="b">
        <v>0</v>
      </c>
      <c r="N1189" s="5">
        <v>70</v>
      </c>
      <c r="O1189" s="5" t="b">
        <v>1</v>
      </c>
      <c r="P1189" s="5" t="s">
        <v>8285</v>
      </c>
      <c r="Q1189" s="10">
        <f t="shared" si="166"/>
        <v>104.12571428571428</v>
      </c>
      <c r="R1189" s="12">
        <f t="shared" si="167"/>
        <v>0.8</v>
      </c>
      <c r="S1189" s="13" t="str">
        <f t="shared" si="172"/>
        <v>Photography</v>
      </c>
      <c r="T1189" s="13" t="str">
        <f t="shared" si="168"/>
        <v>Photobooks</v>
      </c>
      <c r="U1189" s="18" t="str">
        <f t="shared" si="169"/>
        <v>May</v>
      </c>
      <c r="V1189" s="18" t="str">
        <f t="shared" si="170"/>
        <v>Apr</v>
      </c>
      <c r="W1189" s="1">
        <f t="shared" si="173"/>
        <v>2015</v>
      </c>
      <c r="X1189" s="1">
        <f t="shared" si="173"/>
        <v>2015</v>
      </c>
      <c r="Y1189" s="1" t="str">
        <f t="shared" si="174"/>
        <v>5000 to 9999</v>
      </c>
    </row>
    <row r="1190" spans="1:25" ht="40.5" x14ac:dyDescent="0.3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17">
        <f t="shared" si="171"/>
        <v>42732.492361111108</v>
      </c>
      <c r="L1190" s="17">
        <f t="shared" si="171"/>
        <v>42711.492361111108</v>
      </c>
      <c r="M1190" s="5" t="b">
        <v>0</v>
      </c>
      <c r="N1190" s="5">
        <v>85</v>
      </c>
      <c r="O1190" s="5" t="b">
        <v>1</v>
      </c>
      <c r="P1190" s="5" t="s">
        <v>8285</v>
      </c>
      <c r="Q1190" s="10">
        <f t="shared" si="166"/>
        <v>160.55000000000001</v>
      </c>
      <c r="R1190" s="12">
        <f t="shared" si="167"/>
        <v>4.25</v>
      </c>
      <c r="S1190" s="13" t="str">
        <f t="shared" si="172"/>
        <v>Photography</v>
      </c>
      <c r="T1190" s="13" t="str">
        <f t="shared" si="168"/>
        <v>Photobooks</v>
      </c>
      <c r="U1190" s="18" t="str">
        <f t="shared" si="169"/>
        <v>Dec</v>
      </c>
      <c r="V1190" s="18" t="str">
        <f t="shared" si="170"/>
        <v>Dec</v>
      </c>
      <c r="W1190" s="1">
        <f t="shared" si="173"/>
        <v>2016</v>
      </c>
      <c r="X1190" s="1">
        <f t="shared" si="173"/>
        <v>2016</v>
      </c>
      <c r="Y1190" s="1" t="str">
        <f t="shared" si="174"/>
        <v>1000 to 4999</v>
      </c>
    </row>
    <row r="1191" spans="1:25" ht="40.5" x14ac:dyDescent="0.3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17">
        <f t="shared" si="171"/>
        <v>42550.770775462959</v>
      </c>
      <c r="L1191" s="17">
        <f t="shared" si="171"/>
        <v>42529.770775462959</v>
      </c>
      <c r="M1191" s="5" t="b">
        <v>0</v>
      </c>
      <c r="N1191" s="5">
        <v>86</v>
      </c>
      <c r="O1191" s="5" t="b">
        <v>1</v>
      </c>
      <c r="P1191" s="5" t="s">
        <v>8285</v>
      </c>
      <c r="Q1191" s="10">
        <f t="shared" si="166"/>
        <v>107.77777777777777</v>
      </c>
      <c r="R1191" s="12">
        <f t="shared" si="167"/>
        <v>0.9555555555555556</v>
      </c>
      <c r="S1191" s="13" t="str">
        <f t="shared" si="172"/>
        <v>Photography</v>
      </c>
      <c r="T1191" s="13" t="str">
        <f t="shared" si="168"/>
        <v>Photobooks</v>
      </c>
      <c r="U1191" s="18" t="str">
        <f t="shared" si="169"/>
        <v>Jun</v>
      </c>
      <c r="V1191" s="18" t="str">
        <f t="shared" si="170"/>
        <v>Jun</v>
      </c>
      <c r="W1191" s="1">
        <f t="shared" si="173"/>
        <v>2016</v>
      </c>
      <c r="X1191" s="1">
        <f t="shared" si="173"/>
        <v>2016</v>
      </c>
      <c r="Y1191" s="1" t="str">
        <f t="shared" si="174"/>
        <v>5000 to 9999</v>
      </c>
    </row>
    <row r="1192" spans="1:25" ht="40.5" x14ac:dyDescent="0.3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17">
        <f t="shared" si="171"/>
        <v>41882.457465277774</v>
      </c>
      <c r="L1192" s="17">
        <f t="shared" si="171"/>
        <v>41852.457465277774</v>
      </c>
      <c r="M1192" s="5" t="b">
        <v>0</v>
      </c>
      <c r="N1192" s="5">
        <v>13</v>
      </c>
      <c r="O1192" s="5" t="b">
        <v>1</v>
      </c>
      <c r="P1192" s="5" t="s">
        <v>8285</v>
      </c>
      <c r="Q1192" s="10">
        <f t="shared" si="166"/>
        <v>135</v>
      </c>
      <c r="R1192" s="12">
        <f t="shared" si="167"/>
        <v>2.6</v>
      </c>
      <c r="S1192" s="13" t="str">
        <f t="shared" si="172"/>
        <v>Photography</v>
      </c>
      <c r="T1192" s="13" t="str">
        <f t="shared" si="168"/>
        <v>Photobooks</v>
      </c>
      <c r="U1192" s="18" t="str">
        <f t="shared" si="169"/>
        <v>Aug</v>
      </c>
      <c r="V1192" s="18" t="str">
        <f t="shared" si="170"/>
        <v>Aug</v>
      </c>
      <c r="W1192" s="1">
        <f t="shared" si="173"/>
        <v>2014</v>
      </c>
      <c r="X1192" s="1">
        <f t="shared" si="173"/>
        <v>2014</v>
      </c>
      <c r="Y1192" s="1" t="str">
        <f t="shared" si="174"/>
        <v>Less than 1000</v>
      </c>
    </row>
    <row r="1193" spans="1:25" ht="40.5" x14ac:dyDescent="0.3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17">
        <f t="shared" si="171"/>
        <v>42449.353703703702</v>
      </c>
      <c r="L1193" s="17">
        <f t="shared" si="171"/>
        <v>42419.395370370366</v>
      </c>
      <c r="M1193" s="5" t="b">
        <v>0</v>
      </c>
      <c r="N1193" s="5">
        <v>33</v>
      </c>
      <c r="O1193" s="5" t="b">
        <v>1</v>
      </c>
      <c r="P1193" s="5" t="s">
        <v>8285</v>
      </c>
      <c r="Q1193" s="10">
        <f t="shared" si="166"/>
        <v>109.07407407407408</v>
      </c>
      <c r="R1193" s="12">
        <f t="shared" si="167"/>
        <v>1.2222222222222223</v>
      </c>
      <c r="S1193" s="13" t="str">
        <f t="shared" si="172"/>
        <v>Photography</v>
      </c>
      <c r="T1193" s="13" t="str">
        <f t="shared" si="168"/>
        <v>Photobooks</v>
      </c>
      <c r="U1193" s="18" t="str">
        <f t="shared" si="169"/>
        <v>Mar</v>
      </c>
      <c r="V1193" s="18" t="str">
        <f t="shared" si="170"/>
        <v>Feb</v>
      </c>
      <c r="W1193" s="1">
        <f t="shared" si="173"/>
        <v>2016</v>
      </c>
      <c r="X1193" s="1">
        <f t="shared" si="173"/>
        <v>2016</v>
      </c>
      <c r="Y1193" s="1" t="str">
        <f t="shared" si="174"/>
        <v>1000 to 4999</v>
      </c>
    </row>
    <row r="1194" spans="1:25" ht="40.5" x14ac:dyDescent="0.3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17">
        <f t="shared" si="171"/>
        <v>42777.298356481479</v>
      </c>
      <c r="L1194" s="17">
        <f t="shared" si="171"/>
        <v>42747.298356481479</v>
      </c>
      <c r="M1194" s="5" t="b">
        <v>0</v>
      </c>
      <c r="N1194" s="5">
        <v>15</v>
      </c>
      <c r="O1194" s="5" t="b">
        <v>1</v>
      </c>
      <c r="P1194" s="5" t="s">
        <v>8285</v>
      </c>
      <c r="Q1194" s="10">
        <f t="shared" si="166"/>
        <v>290</v>
      </c>
      <c r="R1194" s="12">
        <f t="shared" si="167"/>
        <v>15</v>
      </c>
      <c r="S1194" s="13" t="str">
        <f t="shared" si="172"/>
        <v>Photography</v>
      </c>
      <c r="T1194" s="13" t="str">
        <f t="shared" si="168"/>
        <v>Photobooks</v>
      </c>
      <c r="U1194" s="18" t="str">
        <f t="shared" si="169"/>
        <v>Feb</v>
      </c>
      <c r="V1194" s="18" t="str">
        <f t="shared" si="170"/>
        <v>Jan</v>
      </c>
      <c r="W1194" s="1">
        <f t="shared" si="173"/>
        <v>2017</v>
      </c>
      <c r="X1194" s="1">
        <f t="shared" si="173"/>
        <v>2017</v>
      </c>
      <c r="Y1194" s="1" t="str">
        <f t="shared" si="174"/>
        <v>Less than 1000</v>
      </c>
    </row>
    <row r="1195" spans="1:25" ht="60.75" x14ac:dyDescent="0.3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17">
        <f t="shared" si="171"/>
        <v>42469.526076388887</v>
      </c>
      <c r="L1195" s="17">
        <f t="shared" si="171"/>
        <v>42409.567743055552</v>
      </c>
      <c r="M1195" s="5" t="b">
        <v>0</v>
      </c>
      <c r="N1195" s="5">
        <v>273</v>
      </c>
      <c r="O1195" s="5" t="b">
        <v>1</v>
      </c>
      <c r="P1195" s="5" t="s">
        <v>8285</v>
      </c>
      <c r="Q1195" s="10">
        <f t="shared" si="166"/>
        <v>103.95714285714286</v>
      </c>
      <c r="R1195" s="12">
        <f t="shared" si="167"/>
        <v>1.3</v>
      </c>
      <c r="S1195" s="13" t="str">
        <f t="shared" si="172"/>
        <v>Photography</v>
      </c>
      <c r="T1195" s="13" t="str">
        <f t="shared" si="168"/>
        <v>Photobooks</v>
      </c>
      <c r="U1195" s="18" t="str">
        <f t="shared" si="169"/>
        <v>Apr</v>
      </c>
      <c r="V1195" s="18" t="str">
        <f t="shared" si="170"/>
        <v>Feb</v>
      </c>
      <c r="W1195" s="1">
        <f t="shared" si="173"/>
        <v>2016</v>
      </c>
      <c r="X1195" s="1">
        <f t="shared" si="173"/>
        <v>2016</v>
      </c>
      <c r="Y1195" s="1" t="str">
        <f t="shared" si="174"/>
        <v>20000 to 24999</v>
      </c>
    </row>
    <row r="1196" spans="1:25" ht="60.75" x14ac:dyDescent="0.3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17">
        <f t="shared" si="171"/>
        <v>42102.27984953703</v>
      </c>
      <c r="L1196" s="17">
        <f t="shared" si="171"/>
        <v>42072.27984953703</v>
      </c>
      <c r="M1196" s="5" t="b">
        <v>0</v>
      </c>
      <c r="N1196" s="5">
        <v>714</v>
      </c>
      <c r="O1196" s="5" t="b">
        <v>1</v>
      </c>
      <c r="P1196" s="5" t="s">
        <v>8285</v>
      </c>
      <c r="Q1196" s="10">
        <f t="shared" si="166"/>
        <v>322.24</v>
      </c>
      <c r="R1196" s="12">
        <f t="shared" si="167"/>
        <v>5.7119999999999997</v>
      </c>
      <c r="S1196" s="13" t="str">
        <f t="shared" si="172"/>
        <v>Photography</v>
      </c>
      <c r="T1196" s="13" t="str">
        <f t="shared" si="168"/>
        <v>Photobooks</v>
      </c>
      <c r="U1196" s="18" t="str">
        <f t="shared" si="169"/>
        <v>Apr</v>
      </c>
      <c r="V1196" s="18" t="str">
        <f t="shared" si="170"/>
        <v>Mar</v>
      </c>
      <c r="W1196" s="1">
        <f t="shared" si="173"/>
        <v>2015</v>
      </c>
      <c r="X1196" s="1">
        <f t="shared" si="173"/>
        <v>2015</v>
      </c>
      <c r="Y1196" s="1" t="str">
        <f t="shared" si="174"/>
        <v>10000 to 14999</v>
      </c>
    </row>
    <row r="1197" spans="1:25" ht="60.75" x14ac:dyDescent="0.3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17">
        <f t="shared" si="171"/>
        <v>42358.166666666664</v>
      </c>
      <c r="L1197" s="17">
        <f t="shared" si="171"/>
        <v>42298.139502314814</v>
      </c>
      <c r="M1197" s="5" t="b">
        <v>0</v>
      </c>
      <c r="N1197" s="5">
        <v>170</v>
      </c>
      <c r="O1197" s="5" t="b">
        <v>1</v>
      </c>
      <c r="P1197" s="5" t="s">
        <v>8285</v>
      </c>
      <c r="Q1197" s="10">
        <f t="shared" si="166"/>
        <v>135</v>
      </c>
      <c r="R1197" s="12">
        <f t="shared" si="167"/>
        <v>1.7</v>
      </c>
      <c r="S1197" s="13" t="str">
        <f t="shared" si="172"/>
        <v>Photography</v>
      </c>
      <c r="T1197" s="13" t="str">
        <f t="shared" si="168"/>
        <v>Photobooks</v>
      </c>
      <c r="U1197" s="18" t="str">
        <f t="shared" si="169"/>
        <v>Dec</v>
      </c>
      <c r="V1197" s="18" t="str">
        <f t="shared" si="170"/>
        <v>Oct</v>
      </c>
      <c r="W1197" s="1">
        <f t="shared" si="173"/>
        <v>2015</v>
      </c>
      <c r="X1197" s="1">
        <f t="shared" si="173"/>
        <v>2015</v>
      </c>
      <c r="Y1197" s="1" t="str">
        <f t="shared" si="174"/>
        <v>10000 to 14999</v>
      </c>
    </row>
    <row r="1198" spans="1:25" ht="60.75" x14ac:dyDescent="0.3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17">
        <f t="shared" si="171"/>
        <v>42356.610405092586</v>
      </c>
      <c r="L1198" s="17">
        <f t="shared" si="171"/>
        <v>42326.610405092586</v>
      </c>
      <c r="M1198" s="5" t="b">
        <v>0</v>
      </c>
      <c r="N1198" s="5">
        <v>512</v>
      </c>
      <c r="O1198" s="5" t="b">
        <v>1</v>
      </c>
      <c r="P1198" s="5" t="s">
        <v>8285</v>
      </c>
      <c r="Q1198" s="10">
        <f t="shared" si="166"/>
        <v>269.91034482758619</v>
      </c>
      <c r="R1198" s="12">
        <f t="shared" si="167"/>
        <v>3.5310344827586206</v>
      </c>
      <c r="S1198" s="13" t="str">
        <f t="shared" si="172"/>
        <v>Photography</v>
      </c>
      <c r="T1198" s="13" t="str">
        <f t="shared" si="168"/>
        <v>Photobooks</v>
      </c>
      <c r="U1198" s="18" t="str">
        <f t="shared" si="169"/>
        <v>Dec</v>
      </c>
      <c r="V1198" s="18" t="str">
        <f t="shared" si="170"/>
        <v>Nov</v>
      </c>
      <c r="W1198" s="1">
        <f t="shared" si="173"/>
        <v>2015</v>
      </c>
      <c r="X1198" s="1">
        <f t="shared" si="173"/>
        <v>2015</v>
      </c>
      <c r="Y1198" s="1" t="str">
        <f t="shared" si="174"/>
        <v>10000 to 14999</v>
      </c>
    </row>
    <row r="1199" spans="1:25" ht="60.75" x14ac:dyDescent="0.3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17">
        <f t="shared" si="171"/>
        <v>42534.040972222218</v>
      </c>
      <c r="L1199" s="17">
        <f t="shared" si="171"/>
        <v>42503.456412037034</v>
      </c>
      <c r="M1199" s="5" t="b">
        <v>0</v>
      </c>
      <c r="N1199" s="5">
        <v>314</v>
      </c>
      <c r="O1199" s="5" t="b">
        <v>1</v>
      </c>
      <c r="P1199" s="5" t="s">
        <v>8285</v>
      </c>
      <c r="Q1199" s="10">
        <f t="shared" si="166"/>
        <v>253.29333333333332</v>
      </c>
      <c r="R1199" s="12">
        <f t="shared" si="167"/>
        <v>2.0933333333333333</v>
      </c>
      <c r="S1199" s="13" t="str">
        <f t="shared" si="172"/>
        <v>Photography</v>
      </c>
      <c r="T1199" s="13" t="str">
        <f t="shared" si="168"/>
        <v>Photobooks</v>
      </c>
      <c r="U1199" s="18" t="str">
        <f t="shared" si="169"/>
        <v>Jun</v>
      </c>
      <c r="V1199" s="18" t="str">
        <f t="shared" si="170"/>
        <v>May</v>
      </c>
      <c r="W1199" s="1">
        <f t="shared" si="173"/>
        <v>2016</v>
      </c>
      <c r="X1199" s="1">
        <f t="shared" si="173"/>
        <v>2016</v>
      </c>
      <c r="Y1199" s="1" t="str">
        <f t="shared" si="174"/>
        <v>15000 to 19999</v>
      </c>
    </row>
    <row r="1200" spans="1:25" ht="40.5" x14ac:dyDescent="0.3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17">
        <f t="shared" si="171"/>
        <v>42368.916666666664</v>
      </c>
      <c r="L1200" s="17">
        <f t="shared" si="171"/>
        <v>42333.410717592589</v>
      </c>
      <c r="M1200" s="5" t="b">
        <v>0</v>
      </c>
      <c r="N1200" s="5">
        <v>167</v>
      </c>
      <c r="O1200" s="5" t="b">
        <v>1</v>
      </c>
      <c r="P1200" s="5" t="s">
        <v>8285</v>
      </c>
      <c r="Q1200" s="10">
        <f t="shared" si="166"/>
        <v>260.60000000000002</v>
      </c>
      <c r="R1200" s="12">
        <f t="shared" si="167"/>
        <v>4.7714285714285714</v>
      </c>
      <c r="S1200" s="13" t="str">
        <f t="shared" si="172"/>
        <v>Photography</v>
      </c>
      <c r="T1200" s="13" t="str">
        <f t="shared" si="168"/>
        <v>Photobooks</v>
      </c>
      <c r="U1200" s="18" t="str">
        <f t="shared" si="169"/>
        <v>Dec</v>
      </c>
      <c r="V1200" s="18" t="str">
        <f t="shared" si="170"/>
        <v>Nov</v>
      </c>
      <c r="W1200" s="1">
        <f t="shared" si="173"/>
        <v>2015</v>
      </c>
      <c r="X1200" s="1">
        <f t="shared" si="173"/>
        <v>2015</v>
      </c>
      <c r="Y1200" s="1" t="str">
        <f t="shared" si="174"/>
        <v>1000 to 4999</v>
      </c>
    </row>
    <row r="1201" spans="1:25" ht="60.75" x14ac:dyDescent="0.3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17">
        <f t="shared" si="171"/>
        <v>42193.562499999993</v>
      </c>
      <c r="L1201" s="17">
        <f t="shared" si="171"/>
        <v>42161.562499999993</v>
      </c>
      <c r="M1201" s="5" t="b">
        <v>0</v>
      </c>
      <c r="N1201" s="5">
        <v>9</v>
      </c>
      <c r="O1201" s="5" t="b">
        <v>1</v>
      </c>
      <c r="P1201" s="5" t="s">
        <v>8285</v>
      </c>
      <c r="Q1201" s="10">
        <f t="shared" si="166"/>
        <v>101.31677953348382</v>
      </c>
      <c r="R1201" s="12">
        <f t="shared" si="167"/>
        <v>0.33860045146726864</v>
      </c>
      <c r="S1201" s="13" t="str">
        <f t="shared" si="172"/>
        <v>Photography</v>
      </c>
      <c r="T1201" s="13" t="str">
        <f t="shared" si="168"/>
        <v>Photobooks</v>
      </c>
      <c r="U1201" s="18" t="str">
        <f t="shared" si="169"/>
        <v>Jul</v>
      </c>
      <c r="V1201" s="18" t="str">
        <f t="shared" si="170"/>
        <v>Jun</v>
      </c>
      <c r="W1201" s="1">
        <f t="shared" si="173"/>
        <v>2015</v>
      </c>
      <c r="X1201" s="1">
        <f t="shared" si="173"/>
        <v>2015</v>
      </c>
      <c r="Y1201" s="1" t="str">
        <f t="shared" si="174"/>
        <v>1000 to 4999</v>
      </c>
    </row>
    <row r="1202" spans="1:25" ht="40.5" x14ac:dyDescent="0.3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17">
        <f t="shared" si="171"/>
        <v>42110.269166666665</v>
      </c>
      <c r="L1202" s="17">
        <f t="shared" si="171"/>
        <v>42089.269166666665</v>
      </c>
      <c r="M1202" s="5" t="b">
        <v>0</v>
      </c>
      <c r="N1202" s="5">
        <v>103</v>
      </c>
      <c r="O1202" s="5" t="b">
        <v>1</v>
      </c>
      <c r="P1202" s="5" t="s">
        <v>8285</v>
      </c>
      <c r="Q1202" s="10">
        <f t="shared" si="166"/>
        <v>125.60416666666667</v>
      </c>
      <c r="R1202" s="12">
        <f t="shared" si="167"/>
        <v>2.1458333333333335</v>
      </c>
      <c r="S1202" s="13" t="str">
        <f t="shared" si="172"/>
        <v>Photography</v>
      </c>
      <c r="T1202" s="13" t="str">
        <f t="shared" si="168"/>
        <v>Photobooks</v>
      </c>
      <c r="U1202" s="18" t="str">
        <f t="shared" si="169"/>
        <v>Apr</v>
      </c>
      <c r="V1202" s="18" t="str">
        <f t="shared" si="170"/>
        <v>Mar</v>
      </c>
      <c r="W1202" s="1">
        <f t="shared" si="173"/>
        <v>2015</v>
      </c>
      <c r="X1202" s="1">
        <f t="shared" si="173"/>
        <v>2015</v>
      </c>
      <c r="Y1202" s="1" t="str">
        <f t="shared" si="174"/>
        <v>1000 to 4999</v>
      </c>
    </row>
    <row r="1203" spans="1:25" ht="40.5" x14ac:dyDescent="0.3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17">
        <f t="shared" si="171"/>
        <v>42566.398680555554</v>
      </c>
      <c r="L1203" s="17">
        <f t="shared" si="171"/>
        <v>42536.398680555554</v>
      </c>
      <c r="M1203" s="5" t="b">
        <v>0</v>
      </c>
      <c r="N1203" s="5">
        <v>111</v>
      </c>
      <c r="O1203" s="5" t="b">
        <v>1</v>
      </c>
      <c r="P1203" s="5" t="s">
        <v>8285</v>
      </c>
      <c r="Q1203" s="10">
        <f t="shared" si="166"/>
        <v>102.43783333333333</v>
      </c>
      <c r="R1203" s="12">
        <f t="shared" si="167"/>
        <v>1.85</v>
      </c>
      <c r="S1203" s="13" t="str">
        <f t="shared" si="172"/>
        <v>Photography</v>
      </c>
      <c r="T1203" s="13" t="str">
        <f t="shared" si="168"/>
        <v>Photobooks</v>
      </c>
      <c r="U1203" s="18" t="str">
        <f t="shared" si="169"/>
        <v>Jul</v>
      </c>
      <c r="V1203" s="18" t="str">
        <f t="shared" si="170"/>
        <v>Jun</v>
      </c>
      <c r="W1203" s="1">
        <f t="shared" si="173"/>
        <v>2016</v>
      </c>
      <c r="X1203" s="1">
        <f t="shared" si="173"/>
        <v>2016</v>
      </c>
      <c r="Y1203" s="1" t="str">
        <f t="shared" si="174"/>
        <v>5000 to 9999</v>
      </c>
    </row>
    <row r="1204" spans="1:25" ht="40.5" x14ac:dyDescent="0.3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17">
        <f t="shared" si="171"/>
        <v>42182.08048611111</v>
      </c>
      <c r="L1204" s="17">
        <f t="shared" si="171"/>
        <v>42152.08048611111</v>
      </c>
      <c r="M1204" s="5" t="b">
        <v>0</v>
      </c>
      <c r="N1204" s="5">
        <v>271</v>
      </c>
      <c r="O1204" s="5" t="b">
        <v>1</v>
      </c>
      <c r="P1204" s="5" t="s">
        <v>8285</v>
      </c>
      <c r="Q1204" s="10">
        <f t="shared" si="166"/>
        <v>199.244</v>
      </c>
      <c r="R1204" s="12">
        <f t="shared" si="167"/>
        <v>1.0840000000000001</v>
      </c>
      <c r="S1204" s="13" t="str">
        <f t="shared" si="172"/>
        <v>Photography</v>
      </c>
      <c r="T1204" s="13" t="str">
        <f t="shared" si="168"/>
        <v>Photobooks</v>
      </c>
      <c r="U1204" s="18" t="str">
        <f t="shared" si="169"/>
        <v>Jun</v>
      </c>
      <c r="V1204" s="18" t="str">
        <f t="shared" si="170"/>
        <v>May</v>
      </c>
      <c r="W1204" s="1">
        <f t="shared" si="173"/>
        <v>2015</v>
      </c>
      <c r="X1204" s="1">
        <f t="shared" si="173"/>
        <v>2015</v>
      </c>
      <c r="Y1204" s="1" t="str">
        <f t="shared" si="174"/>
        <v>25000 to 29999</v>
      </c>
    </row>
    <row r="1205" spans="1:25" ht="40.5" x14ac:dyDescent="0.3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17">
        <f t="shared" si="171"/>
        <v>42155.4065625</v>
      </c>
      <c r="L1205" s="17">
        <f t="shared" si="171"/>
        <v>42125.4065625</v>
      </c>
      <c r="M1205" s="5" t="b">
        <v>0</v>
      </c>
      <c r="N1205" s="5">
        <v>101</v>
      </c>
      <c r="O1205" s="5" t="b">
        <v>1</v>
      </c>
      <c r="P1205" s="5" t="s">
        <v>8285</v>
      </c>
      <c r="Q1205" s="10">
        <f t="shared" si="166"/>
        <v>102.45398773006134</v>
      </c>
      <c r="R1205" s="12">
        <f t="shared" si="167"/>
        <v>0.61963190184049077</v>
      </c>
      <c r="S1205" s="13" t="str">
        <f t="shared" si="172"/>
        <v>Photography</v>
      </c>
      <c r="T1205" s="13" t="str">
        <f t="shared" si="168"/>
        <v>Photobooks</v>
      </c>
      <c r="U1205" s="18" t="str">
        <f t="shared" si="169"/>
        <v>May</v>
      </c>
      <c r="V1205" s="18" t="str">
        <f t="shared" si="170"/>
        <v>May</v>
      </c>
      <c r="W1205" s="1">
        <f t="shared" si="173"/>
        <v>2015</v>
      </c>
      <c r="X1205" s="1">
        <f t="shared" si="173"/>
        <v>2015</v>
      </c>
      <c r="Y1205" s="1" t="str">
        <f t="shared" si="174"/>
        <v>15000 to 19999</v>
      </c>
    </row>
    <row r="1206" spans="1:25" ht="60.75" x14ac:dyDescent="0.3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17">
        <f t="shared" si="171"/>
        <v>42341.999999999993</v>
      </c>
      <c r="L1206" s="17">
        <f t="shared" si="171"/>
        <v>42297.539733796293</v>
      </c>
      <c r="M1206" s="5" t="b">
        <v>0</v>
      </c>
      <c r="N1206" s="5">
        <v>57</v>
      </c>
      <c r="O1206" s="5" t="b">
        <v>1</v>
      </c>
      <c r="P1206" s="5" t="s">
        <v>8285</v>
      </c>
      <c r="Q1206" s="10">
        <f t="shared" si="166"/>
        <v>102.94615384615385</v>
      </c>
      <c r="R1206" s="12">
        <f t="shared" si="167"/>
        <v>0.43846153846153846</v>
      </c>
      <c r="S1206" s="13" t="str">
        <f t="shared" si="172"/>
        <v>Photography</v>
      </c>
      <c r="T1206" s="13" t="str">
        <f t="shared" si="168"/>
        <v>Photobooks</v>
      </c>
      <c r="U1206" s="18" t="str">
        <f t="shared" si="169"/>
        <v>Dec</v>
      </c>
      <c r="V1206" s="18" t="str">
        <f t="shared" si="170"/>
        <v>Oct</v>
      </c>
      <c r="W1206" s="1">
        <f t="shared" si="173"/>
        <v>2015</v>
      </c>
      <c r="X1206" s="1">
        <f t="shared" si="173"/>
        <v>2015</v>
      </c>
      <c r="Y1206" s="1" t="str">
        <f t="shared" si="174"/>
        <v>10000 to 14999</v>
      </c>
    </row>
    <row r="1207" spans="1:25" ht="40.5" x14ac:dyDescent="0.3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17">
        <f t="shared" si="171"/>
        <v>42168.298043981478</v>
      </c>
      <c r="L1207" s="17">
        <f t="shared" si="171"/>
        <v>42138.298043981478</v>
      </c>
      <c r="M1207" s="5" t="b">
        <v>0</v>
      </c>
      <c r="N1207" s="5">
        <v>62</v>
      </c>
      <c r="O1207" s="5" t="b">
        <v>1</v>
      </c>
      <c r="P1207" s="5" t="s">
        <v>8285</v>
      </c>
      <c r="Q1207" s="10">
        <f t="shared" si="166"/>
        <v>100.86153846153846</v>
      </c>
      <c r="R1207" s="12">
        <f t="shared" si="167"/>
        <v>0.47692307692307695</v>
      </c>
      <c r="S1207" s="13" t="str">
        <f t="shared" si="172"/>
        <v>Photography</v>
      </c>
      <c r="T1207" s="13" t="str">
        <f t="shared" si="168"/>
        <v>Photobooks</v>
      </c>
      <c r="U1207" s="18" t="str">
        <f t="shared" si="169"/>
        <v>Jun</v>
      </c>
      <c r="V1207" s="18" t="str">
        <f t="shared" si="170"/>
        <v>May</v>
      </c>
      <c r="W1207" s="1">
        <f t="shared" si="173"/>
        <v>2015</v>
      </c>
      <c r="X1207" s="1">
        <f t="shared" si="173"/>
        <v>2015</v>
      </c>
      <c r="Y1207" s="1" t="str">
        <f t="shared" si="174"/>
        <v>10000 to 14999</v>
      </c>
    </row>
    <row r="1208" spans="1:25" ht="40.5" x14ac:dyDescent="0.3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17">
        <f t="shared" si="171"/>
        <v>42805.353472222218</v>
      </c>
      <c r="L1208" s="17">
        <f t="shared" si="171"/>
        <v>42772.567743055552</v>
      </c>
      <c r="M1208" s="5" t="b">
        <v>0</v>
      </c>
      <c r="N1208" s="5">
        <v>32</v>
      </c>
      <c r="O1208" s="5" t="b">
        <v>1</v>
      </c>
      <c r="P1208" s="5" t="s">
        <v>8285</v>
      </c>
      <c r="Q1208" s="10">
        <f t="shared" si="166"/>
        <v>115</v>
      </c>
      <c r="R1208" s="12">
        <f t="shared" si="167"/>
        <v>3.5555555555555554</v>
      </c>
      <c r="S1208" s="13" t="str">
        <f t="shared" si="172"/>
        <v>Photography</v>
      </c>
      <c r="T1208" s="13" t="str">
        <f t="shared" si="168"/>
        <v>Photobooks</v>
      </c>
      <c r="U1208" s="18" t="str">
        <f t="shared" si="169"/>
        <v>Mar</v>
      </c>
      <c r="V1208" s="18" t="str">
        <f t="shared" si="170"/>
        <v>Feb</v>
      </c>
      <c r="W1208" s="1">
        <f t="shared" si="173"/>
        <v>2017</v>
      </c>
      <c r="X1208" s="1">
        <f t="shared" si="173"/>
        <v>2017</v>
      </c>
      <c r="Y1208" s="1" t="str">
        <f t="shared" si="174"/>
        <v>Less than 1000</v>
      </c>
    </row>
    <row r="1209" spans="1:25" x14ac:dyDescent="0.3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17">
        <f t="shared" si="171"/>
        <v>42460.208333333336</v>
      </c>
      <c r="L1209" s="17">
        <f t="shared" si="171"/>
        <v>42430.221909722219</v>
      </c>
      <c r="M1209" s="5" t="b">
        <v>0</v>
      </c>
      <c r="N1209" s="5">
        <v>141</v>
      </c>
      <c r="O1209" s="5" t="b">
        <v>1</v>
      </c>
      <c r="P1209" s="5" t="s">
        <v>8285</v>
      </c>
      <c r="Q1209" s="10">
        <f t="shared" si="166"/>
        <v>104.16766467065868</v>
      </c>
      <c r="R1209" s="12">
        <f t="shared" si="167"/>
        <v>0.84431137724550898</v>
      </c>
      <c r="S1209" s="13" t="str">
        <f t="shared" si="172"/>
        <v>Photography</v>
      </c>
      <c r="T1209" s="13" t="str">
        <f t="shared" si="168"/>
        <v>Photobooks</v>
      </c>
      <c r="U1209" s="18" t="str">
        <f t="shared" si="169"/>
        <v>Mar</v>
      </c>
      <c r="V1209" s="18" t="str">
        <f t="shared" si="170"/>
        <v>Mar</v>
      </c>
      <c r="W1209" s="1">
        <f t="shared" si="173"/>
        <v>2016</v>
      </c>
      <c r="X1209" s="1">
        <f t="shared" si="173"/>
        <v>2016</v>
      </c>
      <c r="Y1209" s="1" t="str">
        <f t="shared" si="174"/>
        <v>15000 to 19999</v>
      </c>
    </row>
    <row r="1210" spans="1:25" ht="40.5" x14ac:dyDescent="0.3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17">
        <f t="shared" si="171"/>
        <v>42453.459074074075</v>
      </c>
      <c r="L1210" s="17">
        <f t="shared" si="171"/>
        <v>42423.500740740739</v>
      </c>
      <c r="M1210" s="5" t="b">
        <v>0</v>
      </c>
      <c r="N1210" s="5">
        <v>75</v>
      </c>
      <c r="O1210" s="5" t="b">
        <v>1</v>
      </c>
      <c r="P1210" s="5" t="s">
        <v>8285</v>
      </c>
      <c r="Q1210" s="10">
        <f t="shared" si="166"/>
        <v>155.30000000000001</v>
      </c>
      <c r="R1210" s="12">
        <f t="shared" si="167"/>
        <v>0.75</v>
      </c>
      <c r="S1210" s="13" t="str">
        <f t="shared" si="172"/>
        <v>Photography</v>
      </c>
      <c r="T1210" s="13" t="str">
        <f t="shared" si="168"/>
        <v>Photobooks</v>
      </c>
      <c r="U1210" s="18" t="str">
        <f t="shared" si="169"/>
        <v>Mar</v>
      </c>
      <c r="V1210" s="18" t="str">
        <f t="shared" si="170"/>
        <v>Feb</v>
      </c>
      <c r="W1210" s="1">
        <f t="shared" si="173"/>
        <v>2016</v>
      </c>
      <c r="X1210" s="1">
        <f t="shared" si="173"/>
        <v>2016</v>
      </c>
      <c r="Y1210" s="1" t="str">
        <f t="shared" si="174"/>
        <v>10000 to 14999</v>
      </c>
    </row>
    <row r="1211" spans="1:25" ht="60.75" x14ac:dyDescent="0.3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17">
        <f t="shared" si="171"/>
        <v>42791.637789351851</v>
      </c>
      <c r="L1211" s="17">
        <f t="shared" si="171"/>
        <v>42761.637789351851</v>
      </c>
      <c r="M1211" s="5" t="b">
        <v>0</v>
      </c>
      <c r="N1211" s="5">
        <v>46</v>
      </c>
      <c r="O1211" s="5" t="b">
        <v>1</v>
      </c>
      <c r="P1211" s="5" t="s">
        <v>8285</v>
      </c>
      <c r="Q1211" s="10">
        <f t="shared" si="166"/>
        <v>106</v>
      </c>
      <c r="R1211" s="12">
        <f t="shared" si="167"/>
        <v>0.76666666666666672</v>
      </c>
      <c r="S1211" s="13" t="str">
        <f t="shared" si="172"/>
        <v>Photography</v>
      </c>
      <c r="T1211" s="13" t="str">
        <f t="shared" si="168"/>
        <v>Photobooks</v>
      </c>
      <c r="U1211" s="18" t="str">
        <f t="shared" si="169"/>
        <v>Feb</v>
      </c>
      <c r="V1211" s="18" t="str">
        <f t="shared" si="170"/>
        <v>Jan</v>
      </c>
      <c r="W1211" s="1">
        <f t="shared" si="173"/>
        <v>2017</v>
      </c>
      <c r="X1211" s="1">
        <f t="shared" si="173"/>
        <v>2017</v>
      </c>
      <c r="Y1211" s="1" t="str">
        <f t="shared" si="174"/>
        <v>5000 to 9999</v>
      </c>
    </row>
    <row r="1212" spans="1:25" x14ac:dyDescent="0.3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17">
        <f t="shared" si="171"/>
        <v>42155.666666666664</v>
      </c>
      <c r="L1212" s="17">
        <f t="shared" si="171"/>
        <v>42132.733472222222</v>
      </c>
      <c r="M1212" s="5" t="b">
        <v>0</v>
      </c>
      <c r="N1212" s="5">
        <v>103</v>
      </c>
      <c r="O1212" s="5" t="b">
        <v>1</v>
      </c>
      <c r="P1212" s="5" t="s">
        <v>8285</v>
      </c>
      <c r="Q1212" s="10">
        <f t="shared" si="166"/>
        <v>254.315</v>
      </c>
      <c r="R1212" s="12">
        <f t="shared" si="167"/>
        <v>0.51500000000000001</v>
      </c>
      <c r="S1212" s="13" t="str">
        <f t="shared" si="172"/>
        <v>Photography</v>
      </c>
      <c r="T1212" s="13" t="str">
        <f t="shared" si="168"/>
        <v>Photobooks</v>
      </c>
      <c r="U1212" s="18" t="str">
        <f t="shared" si="169"/>
        <v>May</v>
      </c>
      <c r="V1212" s="18" t="str">
        <f t="shared" si="170"/>
        <v>May</v>
      </c>
      <c r="W1212" s="1">
        <f t="shared" si="173"/>
        <v>2015</v>
      </c>
      <c r="X1212" s="1">
        <f t="shared" si="173"/>
        <v>2015</v>
      </c>
      <c r="Y1212" s="1" t="str">
        <f t="shared" si="174"/>
        <v>20000 to 24999</v>
      </c>
    </row>
    <row r="1213" spans="1:25" ht="40.5" x14ac:dyDescent="0.3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17">
        <f t="shared" si="171"/>
        <v>42530.658113425925</v>
      </c>
      <c r="L1213" s="17">
        <f t="shared" si="171"/>
        <v>42515.658113425925</v>
      </c>
      <c r="M1213" s="5" t="b">
        <v>0</v>
      </c>
      <c r="N1213" s="5">
        <v>6</v>
      </c>
      <c r="O1213" s="5" t="b">
        <v>1</v>
      </c>
      <c r="P1213" s="5" t="s">
        <v>8285</v>
      </c>
      <c r="Q1213" s="10">
        <f t="shared" si="166"/>
        <v>101.1</v>
      </c>
      <c r="R1213" s="12">
        <f t="shared" si="167"/>
        <v>0.6</v>
      </c>
      <c r="S1213" s="13" t="str">
        <f t="shared" si="172"/>
        <v>Photography</v>
      </c>
      <c r="T1213" s="13" t="str">
        <f t="shared" si="168"/>
        <v>Photobooks</v>
      </c>
      <c r="U1213" s="18" t="str">
        <f t="shared" si="169"/>
        <v>Jun</v>
      </c>
      <c r="V1213" s="18" t="str">
        <f t="shared" si="170"/>
        <v>May</v>
      </c>
      <c r="W1213" s="1">
        <f t="shared" si="173"/>
        <v>2016</v>
      </c>
      <c r="X1213" s="1">
        <f t="shared" si="173"/>
        <v>2016</v>
      </c>
      <c r="Y1213" s="1" t="str">
        <f t="shared" si="174"/>
        <v>1000 to 4999</v>
      </c>
    </row>
    <row r="1214" spans="1:25" ht="40.5" x14ac:dyDescent="0.3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17">
        <f t="shared" si="171"/>
        <v>42334.833333333336</v>
      </c>
      <c r="L1214" s="17">
        <f t="shared" si="171"/>
        <v>42318.741840277777</v>
      </c>
      <c r="M1214" s="5" t="b">
        <v>0</v>
      </c>
      <c r="N1214" s="5">
        <v>83</v>
      </c>
      <c r="O1214" s="5" t="b">
        <v>1</v>
      </c>
      <c r="P1214" s="5" t="s">
        <v>8285</v>
      </c>
      <c r="Q1214" s="10">
        <f t="shared" si="166"/>
        <v>129.04</v>
      </c>
      <c r="R1214" s="12">
        <f t="shared" si="167"/>
        <v>3.32</v>
      </c>
      <c r="S1214" s="13" t="str">
        <f t="shared" si="172"/>
        <v>Photography</v>
      </c>
      <c r="T1214" s="13" t="str">
        <f t="shared" si="168"/>
        <v>Photobooks</v>
      </c>
      <c r="U1214" s="18" t="str">
        <f t="shared" si="169"/>
        <v>Nov</v>
      </c>
      <c r="V1214" s="18" t="str">
        <f t="shared" si="170"/>
        <v>Nov</v>
      </c>
      <c r="W1214" s="1">
        <f t="shared" si="173"/>
        <v>2015</v>
      </c>
      <c r="X1214" s="1">
        <f t="shared" si="173"/>
        <v>2015</v>
      </c>
      <c r="Y1214" s="1" t="str">
        <f t="shared" si="174"/>
        <v>1000 to 4999</v>
      </c>
    </row>
    <row r="1215" spans="1:25" ht="60.75" x14ac:dyDescent="0.3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17">
        <f t="shared" si="171"/>
        <v>42766.547453703701</v>
      </c>
      <c r="L1215" s="17">
        <f t="shared" si="171"/>
        <v>42731.547453703701</v>
      </c>
      <c r="M1215" s="5" t="b">
        <v>0</v>
      </c>
      <c r="N1215" s="5">
        <v>108</v>
      </c>
      <c r="O1215" s="5" t="b">
        <v>1</v>
      </c>
      <c r="P1215" s="5" t="s">
        <v>8285</v>
      </c>
      <c r="Q1215" s="10">
        <f t="shared" si="166"/>
        <v>102.23076923076923</v>
      </c>
      <c r="R1215" s="12">
        <f t="shared" si="167"/>
        <v>1.6615384615384616</v>
      </c>
      <c r="S1215" s="13" t="str">
        <f t="shared" si="172"/>
        <v>Photography</v>
      </c>
      <c r="T1215" s="13" t="str">
        <f t="shared" si="168"/>
        <v>Photobooks</v>
      </c>
      <c r="U1215" s="18" t="str">
        <f t="shared" si="169"/>
        <v>Jan</v>
      </c>
      <c r="V1215" s="18" t="str">
        <f t="shared" si="170"/>
        <v>Dec</v>
      </c>
      <c r="W1215" s="1">
        <f t="shared" si="173"/>
        <v>2017</v>
      </c>
      <c r="X1215" s="1">
        <f t="shared" si="173"/>
        <v>2016</v>
      </c>
      <c r="Y1215" s="1" t="str">
        <f t="shared" si="174"/>
        <v>5000 to 9999</v>
      </c>
    </row>
    <row r="1216" spans="1:25" ht="40.5" x14ac:dyDescent="0.3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17">
        <f t="shared" si="171"/>
        <v>42164.632002314807</v>
      </c>
      <c r="L1216" s="17">
        <f t="shared" si="171"/>
        <v>42104.632002314807</v>
      </c>
      <c r="M1216" s="5" t="b">
        <v>0</v>
      </c>
      <c r="N1216" s="5">
        <v>25</v>
      </c>
      <c r="O1216" s="5" t="b">
        <v>1</v>
      </c>
      <c r="P1216" s="5" t="s">
        <v>8285</v>
      </c>
      <c r="Q1216" s="10">
        <f t="shared" si="166"/>
        <v>131.80000000000001</v>
      </c>
      <c r="R1216" s="12">
        <f t="shared" si="167"/>
        <v>1.25</v>
      </c>
      <c r="S1216" s="13" t="str">
        <f t="shared" si="172"/>
        <v>Photography</v>
      </c>
      <c r="T1216" s="13" t="str">
        <f t="shared" si="168"/>
        <v>Photobooks</v>
      </c>
      <c r="U1216" s="18" t="str">
        <f t="shared" si="169"/>
        <v>Jun</v>
      </c>
      <c r="V1216" s="18" t="str">
        <f t="shared" si="170"/>
        <v>Apr</v>
      </c>
      <c r="W1216" s="1">
        <f t="shared" si="173"/>
        <v>2015</v>
      </c>
      <c r="X1216" s="1">
        <f t="shared" si="173"/>
        <v>2015</v>
      </c>
      <c r="Y1216" s="1" t="str">
        <f t="shared" si="174"/>
        <v>1000 to 4999</v>
      </c>
    </row>
    <row r="1217" spans="1:25" ht="40.5" x14ac:dyDescent="0.3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17">
        <f t="shared" si="171"/>
        <v>41789.714768518512</v>
      </c>
      <c r="L1217" s="17">
        <f t="shared" si="171"/>
        <v>41759.714768518512</v>
      </c>
      <c r="M1217" s="5" t="b">
        <v>0</v>
      </c>
      <c r="N1217" s="5">
        <v>549</v>
      </c>
      <c r="O1217" s="5" t="b">
        <v>1</v>
      </c>
      <c r="P1217" s="5" t="s">
        <v>8285</v>
      </c>
      <c r="Q1217" s="10">
        <f t="shared" si="166"/>
        <v>786.08019999999999</v>
      </c>
      <c r="R1217" s="12">
        <f t="shared" si="167"/>
        <v>10.98</v>
      </c>
      <c r="S1217" s="13" t="str">
        <f t="shared" si="172"/>
        <v>Photography</v>
      </c>
      <c r="T1217" s="13" t="str">
        <f t="shared" si="168"/>
        <v>Photobooks</v>
      </c>
      <c r="U1217" s="18" t="str">
        <f t="shared" si="169"/>
        <v>May</v>
      </c>
      <c r="V1217" s="18" t="str">
        <f t="shared" si="170"/>
        <v>Apr</v>
      </c>
      <c r="W1217" s="1">
        <f t="shared" si="173"/>
        <v>2014</v>
      </c>
      <c r="X1217" s="1">
        <f t="shared" si="173"/>
        <v>2014</v>
      </c>
      <c r="Y1217" s="1" t="str">
        <f t="shared" si="174"/>
        <v>5000 to 9999</v>
      </c>
    </row>
    <row r="1218" spans="1:25" ht="40.5" x14ac:dyDescent="0.3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17">
        <f t="shared" si="171"/>
        <v>42279.752083333333</v>
      </c>
      <c r="L1218" s="17">
        <f t="shared" si="171"/>
        <v>42247.408067129632</v>
      </c>
      <c r="M1218" s="5" t="b">
        <v>0</v>
      </c>
      <c r="N1218" s="5">
        <v>222</v>
      </c>
      <c r="O1218" s="5" t="b">
        <v>1</v>
      </c>
      <c r="P1218" s="5" t="s">
        <v>8285</v>
      </c>
      <c r="Q1218" s="10">
        <f t="shared" ref="Q1218:Q1281" si="175">100*E1218/D1218</f>
        <v>145.69999999999999</v>
      </c>
      <c r="R1218" s="12">
        <f t="shared" ref="R1218:R1281" si="176">100*N1218/D1218</f>
        <v>1.5857142857142856</v>
      </c>
      <c r="S1218" s="13" t="str">
        <f t="shared" si="172"/>
        <v>Photography</v>
      </c>
      <c r="T1218" s="13" t="str">
        <f t="shared" ref="T1218:T1281" si="177">IF(ISNUMBER(SEARCH("television",P1218)),"Video/Televison",IF(ISNUMBER(SEARCH("documentary",P1218)),"Video/Documentary",IF(ISNUMBER(SEARCH("drama",P1218)),"Video/Drama",IF(ISNUMBER(SEARCH("science",P1218)),"Video/Science Fiction",IF(ISNUMBER(SEARCH("shorts",P1218)),"Video/Shorts",IF(ISNUMBER(SEARCH("Trucks",P1218)),"Food Trucks",IF(ISNUMBER(SEARCH("restaurants",P1218)),"Restaurants",IF(ISNUMBER(SEARCH("small",P1218)),"Small Batch",IF(ISNUMBER(SEARCH("mobile",P1218)),"Mobile Games",IF(ISNUMBER(SEARCH("tabletop",P1218)),"Tabletop Games",IF(ISNUMBER(SEARCH("video",P1218)),"Video Games",IF(ISNUMBER(SEARCH("audio",P1218)),"Audio",IF(ISNUMBER(SEARCH("classical",P1218)),"Classical",IF(ISNUMBER(SEARCH("electric",P1218)),"Electric Music",IF(ISNUMBER(SEARCH("faith",P1218)),"Faith",IF(ISNUMBER(SEARCH("indie",P1218)),"Indie Music",IF(ISNUMBER(SEARCH("jazz",P1218)),"Jazz",IF(ISNUMBER(SEARCH("metal",P1218)),"Metal",IF(ISNUMBER(SEARCH("pop",P1218)),"Pop",IF(ISNUMBER(SEARCH("world",P1218)),"World Music",IF(ISNUMBER(SEARCH("plays",P1218)),"Plays",IF(ISNUMBER(SEARCH("spaces",P1218)),"Spaces",IF(ISNUMBER(SEARCH("marker",P1218)),"Markerpaces",IF(ISNUMBER(SEARCH("exploration",P1218)),"Space Exploration",IF(ISNUMBER(SEARCH("wearables",P1218)),"Wearables",IF(ISNUMBER(SEARCH("web",P1218)),"Web",IF(ISNUMBER(SEARCH("hardware",P1218)),"Hardware",IF(ISNUMBER(SEARCH("nature",P1218)),"Nature",IF(ISNUMBER(SEARCH("people",P1218)),"People",IF(ISNUMBER(SEARCH("photobooks",P1218)),"Photobooks",IF(ISNUMBER(SEARCH("places",P1218)),"Places",IF(ISNUMBER(SEARCH("nonfiction",P1218)),"Nonfiction",IF(ISNUMBER(SEARCH("fiction",P1218)),"fiction",IF(ISNUMBER(SEARCH("radio",P1218)),"Radio &amp; Podcast",IF(ISNUMBER(SEARCH("translation",P1218)),"Translation",IF(ISNUMBER(SEARCH("musical",P1218)),"Musical",IF(ISNUMBER(SEARCH("rock",P1218)),"Rock",IF(ISNUMBER(SEARCH("books",P1218)),"Books",IF(ISNUMBER(SEARCH("music/electronic",P1218)),"Electronic Music",IF(ISNUMBER(SEARCH("gadgets",P1218)),"Gadgets"))))))))))))))))))))))))))))))))))))))))</f>
        <v>Photobooks</v>
      </c>
      <c r="U1218" s="18" t="str">
        <f t="shared" ref="U1218:U1281" si="178">TEXT((I1218/86400)+25569+(-5/24), "mmm")</f>
        <v>Oct</v>
      </c>
      <c r="V1218" s="18" t="str">
        <f t="shared" ref="V1218:V1281" si="179">TEXT((J1218/86400)+25569+(-5/24), "mmm")</f>
        <v>Aug</v>
      </c>
      <c r="W1218" s="1">
        <f t="shared" si="173"/>
        <v>2015</v>
      </c>
      <c r="X1218" s="1">
        <f t="shared" si="173"/>
        <v>2015</v>
      </c>
      <c r="Y1218" s="1" t="str">
        <f t="shared" si="174"/>
        <v>10000 to 14999</v>
      </c>
    </row>
    <row r="1219" spans="1:25" ht="60.75" x14ac:dyDescent="0.3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17">
        <f t="shared" ref="K1219:L1282" si="180">(I1219/86400)+25569+(-5/24)</f>
        <v>42565.6011574074</v>
      </c>
      <c r="L1219" s="17">
        <f t="shared" si="180"/>
        <v>42535.6011574074</v>
      </c>
      <c r="M1219" s="5" t="b">
        <v>0</v>
      </c>
      <c r="N1219" s="5">
        <v>183</v>
      </c>
      <c r="O1219" s="5" t="b">
        <v>1</v>
      </c>
      <c r="P1219" s="5" t="s">
        <v>8285</v>
      </c>
      <c r="Q1219" s="10">
        <f t="shared" si="175"/>
        <v>102.6</v>
      </c>
      <c r="R1219" s="12">
        <f t="shared" si="176"/>
        <v>0.69056603773584901</v>
      </c>
      <c r="S1219" s="13" t="str">
        <f t="shared" ref="S1219:S1282" si="181">IF(ISNUMBER(SEARCH("film",P1219)),"Film",IF(ISNUMBER(SEARCH("theater",P1219)),"Theater",IF(ISNUMBER(SEARCH("music",P1219)),"Music",IF(ISNUMBER(SEARCH("technology",P1219)),"Technology",IF(ISNUMBER(SEARCH("journalism",P1219)),"Journalism",IF(ISNUMBER(SEARCH("games",P1219)),"Games",IF(ISNUMBER(SEARCH("food",P1219)),"Food",IF(ISNUMBER(SEARCH("photography",P1219)),"Photography",IF(ISNUMBER(SEARCH("publishing",P1219)),"Publishing")))))))))</f>
        <v>Photography</v>
      </c>
      <c r="T1219" s="13" t="str">
        <f t="shared" si="177"/>
        <v>Photobooks</v>
      </c>
      <c r="U1219" s="18" t="str">
        <f t="shared" si="178"/>
        <v>Jul</v>
      </c>
      <c r="V1219" s="18" t="str">
        <f t="shared" si="179"/>
        <v>Jun</v>
      </c>
      <c r="W1219" s="1">
        <f t="shared" ref="W1219:X1282" si="182">YEAR(K1219)</f>
        <v>2016</v>
      </c>
      <c r="X1219" s="1">
        <f t="shared" si="182"/>
        <v>2016</v>
      </c>
      <c r="Y1219" s="1" t="str">
        <f t="shared" ref="Y1219:Y1282" si="183">IF(D1219&lt;1000,"Less than 1000", IF(AND(D1219&gt;=1000,D1219&lt;5000),"1000 to 4999",IF(AND(D1219&gt;=5000,D1219&lt;10000),"5000 to 9999",IF(AND(D1219&gt;=10000,D1219&lt;15000),"10000 to 14999",IF(AND(D1219&gt;=15000,D1219&lt;20000),"15000 to 19999",IF(AND(D1219&gt;=20000,D1219&lt;25000),"20000 to 24999",IF(AND(D1219&gt;=25000,D1219&lt;30000),"25000 to 29999",IF(AND(D1219&gt;=30000,D1219&lt;35000),"30000 to 34999",IF(AND(D1219&gt;=35000,D1219&lt;40000),"35000 to 39999",IF(AND(D1219&gt;=40000,D1219&lt;45000),"40000 to 44999",IF(AND(D1219&gt;=45000,D1219&lt;50000),"45000 to 49999",IF(D1219&gt;=50000,"GREATER THAN 50000"))))))))))))</f>
        <v>25000 to 29999</v>
      </c>
    </row>
    <row r="1220" spans="1:25" ht="40.5" x14ac:dyDescent="0.3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17">
        <f t="shared" si="180"/>
        <v>42308.916666666664</v>
      </c>
      <c r="L1220" s="17">
        <f t="shared" si="180"/>
        <v>42278.453703703701</v>
      </c>
      <c r="M1220" s="5" t="b">
        <v>0</v>
      </c>
      <c r="N1220" s="5">
        <v>89</v>
      </c>
      <c r="O1220" s="5" t="b">
        <v>1</v>
      </c>
      <c r="P1220" s="5" t="s">
        <v>8285</v>
      </c>
      <c r="Q1220" s="10">
        <f t="shared" si="175"/>
        <v>172.27777777777777</v>
      </c>
      <c r="R1220" s="12">
        <f t="shared" si="176"/>
        <v>0.98888888888888893</v>
      </c>
      <c r="S1220" s="13" t="str">
        <f t="shared" si="181"/>
        <v>Photography</v>
      </c>
      <c r="T1220" s="13" t="str">
        <f t="shared" si="177"/>
        <v>Photobooks</v>
      </c>
      <c r="U1220" s="18" t="str">
        <f t="shared" si="178"/>
        <v>Oct</v>
      </c>
      <c r="V1220" s="18" t="str">
        <f t="shared" si="179"/>
        <v>Oct</v>
      </c>
      <c r="W1220" s="1">
        <f t="shared" si="182"/>
        <v>2015</v>
      </c>
      <c r="X1220" s="1">
        <f t="shared" si="182"/>
        <v>2015</v>
      </c>
      <c r="Y1220" s="1" t="str">
        <f t="shared" si="183"/>
        <v>5000 to 9999</v>
      </c>
    </row>
    <row r="1221" spans="1:25" ht="40.5" x14ac:dyDescent="0.3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17">
        <f t="shared" si="180"/>
        <v>42663.253622685188</v>
      </c>
      <c r="L1221" s="17">
        <f t="shared" si="180"/>
        <v>42633.253622685188</v>
      </c>
      <c r="M1221" s="5" t="b">
        <v>0</v>
      </c>
      <c r="N1221" s="5">
        <v>253</v>
      </c>
      <c r="O1221" s="5" t="b">
        <v>1</v>
      </c>
      <c r="P1221" s="5" t="s">
        <v>8285</v>
      </c>
      <c r="Q1221" s="10">
        <f t="shared" si="175"/>
        <v>159.16819571865443</v>
      </c>
      <c r="R1221" s="12">
        <f t="shared" si="176"/>
        <v>1.547400611620795</v>
      </c>
      <c r="S1221" s="13" t="str">
        <f t="shared" si="181"/>
        <v>Photography</v>
      </c>
      <c r="T1221" s="13" t="str">
        <f t="shared" si="177"/>
        <v>Photobooks</v>
      </c>
      <c r="U1221" s="18" t="str">
        <f t="shared" si="178"/>
        <v>Oct</v>
      </c>
      <c r="V1221" s="18" t="str">
        <f t="shared" si="179"/>
        <v>Sep</v>
      </c>
      <c r="W1221" s="1">
        <f t="shared" si="182"/>
        <v>2016</v>
      </c>
      <c r="X1221" s="1">
        <f t="shared" si="182"/>
        <v>2016</v>
      </c>
      <c r="Y1221" s="1" t="str">
        <f t="shared" si="183"/>
        <v>15000 to 19999</v>
      </c>
    </row>
    <row r="1222" spans="1:25" ht="40.5" x14ac:dyDescent="0.3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17">
        <f t="shared" si="180"/>
        <v>42241.420277777775</v>
      </c>
      <c r="L1222" s="17">
        <f t="shared" si="180"/>
        <v>42211.420277777775</v>
      </c>
      <c r="M1222" s="5" t="b">
        <v>0</v>
      </c>
      <c r="N1222" s="5">
        <v>140</v>
      </c>
      <c r="O1222" s="5" t="b">
        <v>1</v>
      </c>
      <c r="P1222" s="5" t="s">
        <v>8285</v>
      </c>
      <c r="Q1222" s="10">
        <f t="shared" si="175"/>
        <v>103.76666666666667</v>
      </c>
      <c r="R1222" s="12">
        <f t="shared" si="176"/>
        <v>0.93333333333333335</v>
      </c>
      <c r="S1222" s="13" t="str">
        <f t="shared" si="181"/>
        <v>Photography</v>
      </c>
      <c r="T1222" s="13" t="str">
        <f t="shared" si="177"/>
        <v>Photobooks</v>
      </c>
      <c r="U1222" s="18" t="str">
        <f t="shared" si="178"/>
        <v>Aug</v>
      </c>
      <c r="V1222" s="18" t="str">
        <f t="shared" si="179"/>
        <v>Jul</v>
      </c>
      <c r="W1222" s="1">
        <f t="shared" si="182"/>
        <v>2015</v>
      </c>
      <c r="X1222" s="1">
        <f t="shared" si="182"/>
        <v>2015</v>
      </c>
      <c r="Y1222" s="1" t="str">
        <f t="shared" si="183"/>
        <v>15000 to 19999</v>
      </c>
    </row>
    <row r="1223" spans="1:25" ht="60.75" x14ac:dyDescent="0.3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17">
        <f t="shared" si="180"/>
        <v>42707.791666666664</v>
      </c>
      <c r="L1223" s="17">
        <f t="shared" si="180"/>
        <v>42680.267222222225</v>
      </c>
      <c r="M1223" s="5" t="b">
        <v>0</v>
      </c>
      <c r="N1223" s="5">
        <v>103</v>
      </c>
      <c r="O1223" s="5" t="b">
        <v>1</v>
      </c>
      <c r="P1223" s="5" t="s">
        <v>8285</v>
      </c>
      <c r="Q1223" s="10">
        <f t="shared" si="175"/>
        <v>111.40954545454547</v>
      </c>
      <c r="R1223" s="12">
        <f t="shared" si="176"/>
        <v>4.6818181818181817</v>
      </c>
      <c r="S1223" s="13" t="str">
        <f t="shared" si="181"/>
        <v>Photography</v>
      </c>
      <c r="T1223" s="13" t="str">
        <f t="shared" si="177"/>
        <v>Photobooks</v>
      </c>
      <c r="U1223" s="18" t="str">
        <f t="shared" si="178"/>
        <v>Dec</v>
      </c>
      <c r="V1223" s="18" t="str">
        <f t="shared" si="179"/>
        <v>Nov</v>
      </c>
      <c r="W1223" s="1">
        <f t="shared" si="182"/>
        <v>2016</v>
      </c>
      <c r="X1223" s="1">
        <f t="shared" si="182"/>
        <v>2016</v>
      </c>
      <c r="Y1223" s="1" t="str">
        <f t="shared" si="183"/>
        <v>1000 to 4999</v>
      </c>
    </row>
    <row r="1224" spans="1:25" x14ac:dyDescent="0.3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17">
        <f t="shared" si="180"/>
        <v>42460.958333333336</v>
      </c>
      <c r="L1224" s="17">
        <f t="shared" si="180"/>
        <v>42430.512118055551</v>
      </c>
      <c r="M1224" s="5" t="b">
        <v>0</v>
      </c>
      <c r="N1224" s="5">
        <v>138</v>
      </c>
      <c r="O1224" s="5" t="b">
        <v>1</v>
      </c>
      <c r="P1224" s="5" t="s">
        <v>8285</v>
      </c>
      <c r="Q1224" s="10">
        <f t="shared" si="175"/>
        <v>280.375</v>
      </c>
      <c r="R1224" s="12">
        <f t="shared" si="176"/>
        <v>3.45</v>
      </c>
      <c r="S1224" s="13" t="str">
        <f t="shared" si="181"/>
        <v>Photography</v>
      </c>
      <c r="T1224" s="13" t="str">
        <f t="shared" si="177"/>
        <v>Photobooks</v>
      </c>
      <c r="U1224" s="18" t="str">
        <f t="shared" si="178"/>
        <v>Mar</v>
      </c>
      <c r="V1224" s="18" t="str">
        <f t="shared" si="179"/>
        <v>Mar</v>
      </c>
      <c r="W1224" s="1">
        <f t="shared" si="182"/>
        <v>2016</v>
      </c>
      <c r="X1224" s="1">
        <f t="shared" si="182"/>
        <v>2016</v>
      </c>
      <c r="Y1224" s="1" t="str">
        <f t="shared" si="183"/>
        <v>1000 to 4999</v>
      </c>
    </row>
    <row r="1225" spans="1:25" ht="40.5" x14ac:dyDescent="0.3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17">
        <f t="shared" si="180"/>
        <v>42684.010520833333</v>
      </c>
      <c r="L1225" s="17">
        <f t="shared" si="180"/>
        <v>42653.968854166662</v>
      </c>
      <c r="M1225" s="5" t="b">
        <v>0</v>
      </c>
      <c r="N1225" s="5">
        <v>191</v>
      </c>
      <c r="O1225" s="5" t="b">
        <v>1</v>
      </c>
      <c r="P1225" s="5" t="s">
        <v>8285</v>
      </c>
      <c r="Q1225" s="10">
        <f t="shared" si="175"/>
        <v>112.10606060606061</v>
      </c>
      <c r="R1225" s="12">
        <f t="shared" si="176"/>
        <v>0.96464646464646464</v>
      </c>
      <c r="S1225" s="13" t="str">
        <f t="shared" si="181"/>
        <v>Photography</v>
      </c>
      <c r="T1225" s="13" t="str">
        <f t="shared" si="177"/>
        <v>Photobooks</v>
      </c>
      <c r="U1225" s="18" t="str">
        <f t="shared" si="178"/>
        <v>Nov</v>
      </c>
      <c r="V1225" s="18" t="str">
        <f t="shared" si="179"/>
        <v>Oct</v>
      </c>
      <c r="W1225" s="1">
        <f t="shared" si="182"/>
        <v>2016</v>
      </c>
      <c r="X1225" s="1">
        <f t="shared" si="182"/>
        <v>2016</v>
      </c>
      <c r="Y1225" s="1" t="str">
        <f t="shared" si="183"/>
        <v>15000 to 19999</v>
      </c>
    </row>
    <row r="1226" spans="1:25" ht="40.5" x14ac:dyDescent="0.3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17">
        <f t="shared" si="180"/>
        <v>41796.341458333329</v>
      </c>
      <c r="L1226" s="17">
        <f t="shared" si="180"/>
        <v>41736.341458333329</v>
      </c>
      <c r="M1226" s="5" t="b">
        <v>0</v>
      </c>
      <c r="N1226" s="5">
        <v>18</v>
      </c>
      <c r="O1226" s="5" t="b">
        <v>0</v>
      </c>
      <c r="P1226" s="5" t="s">
        <v>8286</v>
      </c>
      <c r="Q1226" s="10">
        <f t="shared" si="175"/>
        <v>7.0666666666666664</v>
      </c>
      <c r="R1226" s="12">
        <f t="shared" si="176"/>
        <v>0.12</v>
      </c>
      <c r="S1226" s="13" t="str">
        <f t="shared" si="181"/>
        <v>Music</v>
      </c>
      <c r="T1226" s="13" t="str">
        <f t="shared" si="177"/>
        <v>World Music</v>
      </c>
      <c r="U1226" s="18" t="str">
        <f t="shared" si="178"/>
        <v>Jun</v>
      </c>
      <c r="V1226" s="18" t="str">
        <f t="shared" si="179"/>
        <v>Apr</v>
      </c>
      <c r="W1226" s="1">
        <f t="shared" si="182"/>
        <v>2014</v>
      </c>
      <c r="X1226" s="1">
        <f t="shared" si="182"/>
        <v>2014</v>
      </c>
      <c r="Y1226" s="1" t="str">
        <f t="shared" si="183"/>
        <v>15000 to 19999</v>
      </c>
    </row>
    <row r="1227" spans="1:25" ht="40.5" x14ac:dyDescent="0.3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17">
        <f t="shared" si="180"/>
        <v>41569.697662037033</v>
      </c>
      <c r="L1227" s="17">
        <f t="shared" si="180"/>
        <v>41509.697662037033</v>
      </c>
      <c r="M1227" s="5" t="b">
        <v>0</v>
      </c>
      <c r="N1227" s="5">
        <v>3</v>
      </c>
      <c r="O1227" s="5" t="b">
        <v>0</v>
      </c>
      <c r="P1227" s="5" t="s">
        <v>8286</v>
      </c>
      <c r="Q1227" s="10">
        <f t="shared" si="175"/>
        <v>4.4000000000000004</v>
      </c>
      <c r="R1227" s="12">
        <f t="shared" si="176"/>
        <v>0.1</v>
      </c>
      <c r="S1227" s="13" t="str">
        <f t="shared" si="181"/>
        <v>Music</v>
      </c>
      <c r="T1227" s="13" t="str">
        <f t="shared" si="177"/>
        <v>World Music</v>
      </c>
      <c r="U1227" s="18" t="str">
        <f t="shared" si="178"/>
        <v>Oct</v>
      </c>
      <c r="V1227" s="18" t="str">
        <f t="shared" si="179"/>
        <v>Aug</v>
      </c>
      <c r="W1227" s="1">
        <f t="shared" si="182"/>
        <v>2013</v>
      </c>
      <c r="X1227" s="1">
        <f t="shared" si="182"/>
        <v>2013</v>
      </c>
      <c r="Y1227" s="1" t="str">
        <f t="shared" si="183"/>
        <v>1000 to 4999</v>
      </c>
    </row>
    <row r="1228" spans="1:25" ht="40.5" x14ac:dyDescent="0.3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17">
        <f t="shared" si="180"/>
        <v>41749.833333333328</v>
      </c>
      <c r="L1228" s="17">
        <f t="shared" si="180"/>
        <v>41715.666446759256</v>
      </c>
      <c r="M1228" s="5" t="b">
        <v>0</v>
      </c>
      <c r="N1228" s="5">
        <v>40</v>
      </c>
      <c r="O1228" s="5" t="b">
        <v>0</v>
      </c>
      <c r="P1228" s="5" t="s">
        <v>8286</v>
      </c>
      <c r="Q1228" s="10">
        <f t="shared" si="175"/>
        <v>3.8740000000000001</v>
      </c>
      <c r="R1228" s="12">
        <f t="shared" si="176"/>
        <v>0.08</v>
      </c>
      <c r="S1228" s="13" t="str">
        <f t="shared" si="181"/>
        <v>Music</v>
      </c>
      <c r="T1228" s="13" t="str">
        <f t="shared" si="177"/>
        <v>World Music</v>
      </c>
      <c r="U1228" s="18" t="str">
        <f t="shared" si="178"/>
        <v>Apr</v>
      </c>
      <c r="V1228" s="18" t="str">
        <f t="shared" si="179"/>
        <v>Mar</v>
      </c>
      <c r="W1228" s="1">
        <f t="shared" si="182"/>
        <v>2014</v>
      </c>
      <c r="X1228" s="1">
        <f t="shared" si="182"/>
        <v>2014</v>
      </c>
      <c r="Y1228" s="1" t="str">
        <f t="shared" si="183"/>
        <v>GREATER THAN 50000</v>
      </c>
    </row>
    <row r="1229" spans="1:25" ht="60.75" x14ac:dyDescent="0.3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17">
        <f t="shared" si="180"/>
        <v>41858.083333333328</v>
      </c>
      <c r="L1229" s="17">
        <f t="shared" si="180"/>
        <v>41827.710833333331</v>
      </c>
      <c r="M1229" s="5" t="b">
        <v>0</v>
      </c>
      <c r="N1229" s="5">
        <v>0</v>
      </c>
      <c r="O1229" s="5" t="b">
        <v>0</v>
      </c>
      <c r="P1229" s="5" t="s">
        <v>8286</v>
      </c>
      <c r="Q1229" s="10">
        <f t="shared" si="175"/>
        <v>0</v>
      </c>
      <c r="R1229" s="12">
        <f t="shared" si="176"/>
        <v>0</v>
      </c>
      <c r="S1229" s="13" t="str">
        <f t="shared" si="181"/>
        <v>Music</v>
      </c>
      <c r="T1229" s="13" t="str">
        <f t="shared" si="177"/>
        <v>World Music</v>
      </c>
      <c r="U1229" s="18" t="str">
        <f t="shared" si="178"/>
        <v>Aug</v>
      </c>
      <c r="V1229" s="18" t="str">
        <f t="shared" si="179"/>
        <v>Jul</v>
      </c>
      <c r="W1229" s="1">
        <f t="shared" si="182"/>
        <v>2014</v>
      </c>
      <c r="X1229" s="1">
        <f t="shared" si="182"/>
        <v>2014</v>
      </c>
      <c r="Y1229" s="1" t="str">
        <f t="shared" si="183"/>
        <v>1000 to 4999</v>
      </c>
    </row>
    <row r="1230" spans="1:25" ht="40.5" x14ac:dyDescent="0.3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17">
        <f t="shared" si="180"/>
        <v>40814.520925925921</v>
      </c>
      <c r="L1230" s="17">
        <f t="shared" si="180"/>
        <v>40754.520925925921</v>
      </c>
      <c r="M1230" s="5" t="b">
        <v>0</v>
      </c>
      <c r="N1230" s="5">
        <v>24</v>
      </c>
      <c r="O1230" s="5" t="b">
        <v>0</v>
      </c>
      <c r="P1230" s="5" t="s">
        <v>8286</v>
      </c>
      <c r="Q1230" s="10">
        <f t="shared" si="175"/>
        <v>29.3</v>
      </c>
      <c r="R1230" s="12">
        <f t="shared" si="176"/>
        <v>0.48</v>
      </c>
      <c r="S1230" s="13" t="str">
        <f t="shared" si="181"/>
        <v>Music</v>
      </c>
      <c r="T1230" s="13" t="str">
        <f t="shared" si="177"/>
        <v>World Music</v>
      </c>
      <c r="U1230" s="18" t="str">
        <f t="shared" si="178"/>
        <v>Sep</v>
      </c>
      <c r="V1230" s="18" t="str">
        <f t="shared" si="179"/>
        <v>Jul</v>
      </c>
      <c r="W1230" s="1">
        <f t="shared" si="182"/>
        <v>2011</v>
      </c>
      <c r="X1230" s="1">
        <f t="shared" si="182"/>
        <v>2011</v>
      </c>
      <c r="Y1230" s="1" t="str">
        <f t="shared" si="183"/>
        <v>5000 to 9999</v>
      </c>
    </row>
    <row r="1231" spans="1:25" ht="60.75" x14ac:dyDescent="0.3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17">
        <f t="shared" si="180"/>
        <v>41015.458333333328</v>
      </c>
      <c r="L1231" s="17">
        <f t="shared" si="180"/>
        <v>40985.251469907402</v>
      </c>
      <c r="M1231" s="5" t="b">
        <v>0</v>
      </c>
      <c r="N1231" s="5">
        <v>1</v>
      </c>
      <c r="O1231" s="5" t="b">
        <v>0</v>
      </c>
      <c r="P1231" s="5" t="s">
        <v>8286</v>
      </c>
      <c r="Q1231" s="10">
        <f t="shared" si="175"/>
        <v>0.90909090909090906</v>
      </c>
      <c r="R1231" s="12">
        <f t="shared" si="176"/>
        <v>3.6363636363636362E-2</v>
      </c>
      <c r="S1231" s="13" t="str">
        <f t="shared" si="181"/>
        <v>Music</v>
      </c>
      <c r="T1231" s="13" t="str">
        <f t="shared" si="177"/>
        <v>World Music</v>
      </c>
      <c r="U1231" s="18" t="str">
        <f t="shared" si="178"/>
        <v>Apr</v>
      </c>
      <c r="V1231" s="18" t="str">
        <f t="shared" si="179"/>
        <v>Mar</v>
      </c>
      <c r="W1231" s="1">
        <f t="shared" si="182"/>
        <v>2012</v>
      </c>
      <c r="X1231" s="1">
        <f t="shared" si="182"/>
        <v>2012</v>
      </c>
      <c r="Y1231" s="1" t="str">
        <f t="shared" si="183"/>
        <v>1000 to 4999</v>
      </c>
    </row>
    <row r="1232" spans="1:25" ht="40.5" x14ac:dyDescent="0.3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17">
        <f t="shared" si="180"/>
        <v>40598.764236111107</v>
      </c>
      <c r="L1232" s="17">
        <f t="shared" si="180"/>
        <v>40568.764236111107</v>
      </c>
      <c r="M1232" s="5" t="b">
        <v>0</v>
      </c>
      <c r="N1232" s="5">
        <v>0</v>
      </c>
      <c r="O1232" s="5" t="b">
        <v>0</v>
      </c>
      <c r="P1232" s="5" t="s">
        <v>8286</v>
      </c>
      <c r="Q1232" s="10">
        <f t="shared" si="175"/>
        <v>0</v>
      </c>
      <c r="R1232" s="12">
        <f t="shared" si="176"/>
        <v>0</v>
      </c>
      <c r="S1232" s="13" t="str">
        <f t="shared" si="181"/>
        <v>Music</v>
      </c>
      <c r="T1232" s="13" t="str">
        <f t="shared" si="177"/>
        <v>World Music</v>
      </c>
      <c r="U1232" s="18" t="str">
        <f t="shared" si="178"/>
        <v>Feb</v>
      </c>
      <c r="V1232" s="18" t="str">
        <f t="shared" si="179"/>
        <v>Jan</v>
      </c>
      <c r="W1232" s="1">
        <f t="shared" si="182"/>
        <v>2011</v>
      </c>
      <c r="X1232" s="1">
        <f t="shared" si="182"/>
        <v>2011</v>
      </c>
      <c r="Y1232" s="1" t="str">
        <f t="shared" si="183"/>
        <v>GREATER THAN 50000</v>
      </c>
    </row>
    <row r="1233" spans="1:25" ht="40.5" x14ac:dyDescent="0.3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17">
        <f t="shared" si="180"/>
        <v>42243.833333333336</v>
      </c>
      <c r="L1233" s="17">
        <f t="shared" si="180"/>
        <v>42193.733425925922</v>
      </c>
      <c r="M1233" s="5" t="b">
        <v>0</v>
      </c>
      <c r="N1233" s="5">
        <v>0</v>
      </c>
      <c r="O1233" s="5" t="b">
        <v>0</v>
      </c>
      <c r="P1233" s="5" t="s">
        <v>8286</v>
      </c>
      <c r="Q1233" s="10">
        <f t="shared" si="175"/>
        <v>0</v>
      </c>
      <c r="R1233" s="12">
        <f t="shared" si="176"/>
        <v>0</v>
      </c>
      <c r="S1233" s="13" t="str">
        <f t="shared" si="181"/>
        <v>Music</v>
      </c>
      <c r="T1233" s="13" t="str">
        <f t="shared" si="177"/>
        <v>World Music</v>
      </c>
      <c r="U1233" s="18" t="str">
        <f t="shared" si="178"/>
        <v>Aug</v>
      </c>
      <c r="V1233" s="18" t="str">
        <f t="shared" si="179"/>
        <v>Jul</v>
      </c>
      <c r="W1233" s="1">
        <f t="shared" si="182"/>
        <v>2015</v>
      </c>
      <c r="X1233" s="1">
        <f t="shared" si="182"/>
        <v>2015</v>
      </c>
      <c r="Y1233" s="1" t="str">
        <f t="shared" si="183"/>
        <v>5000 to 9999</v>
      </c>
    </row>
    <row r="1234" spans="1:25" ht="60.75" x14ac:dyDescent="0.3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17">
        <f t="shared" si="180"/>
        <v>41553.639699074069</v>
      </c>
      <c r="L1234" s="17">
        <f t="shared" si="180"/>
        <v>41506.639699074069</v>
      </c>
      <c r="M1234" s="5" t="b">
        <v>0</v>
      </c>
      <c r="N1234" s="5">
        <v>1</v>
      </c>
      <c r="O1234" s="5" t="b">
        <v>0</v>
      </c>
      <c r="P1234" s="5" t="s">
        <v>8286</v>
      </c>
      <c r="Q1234" s="10">
        <f t="shared" si="175"/>
        <v>0.8</v>
      </c>
      <c r="R1234" s="12">
        <f t="shared" si="176"/>
        <v>0.02</v>
      </c>
      <c r="S1234" s="13" t="str">
        <f t="shared" si="181"/>
        <v>Music</v>
      </c>
      <c r="T1234" s="13" t="str">
        <f t="shared" si="177"/>
        <v>World Music</v>
      </c>
      <c r="U1234" s="18" t="str">
        <f t="shared" si="178"/>
        <v>Oct</v>
      </c>
      <c r="V1234" s="18" t="str">
        <f t="shared" si="179"/>
        <v>Aug</v>
      </c>
      <c r="W1234" s="1">
        <f t="shared" si="182"/>
        <v>2013</v>
      </c>
      <c r="X1234" s="1">
        <f t="shared" si="182"/>
        <v>2013</v>
      </c>
      <c r="Y1234" s="1" t="str">
        <f t="shared" si="183"/>
        <v>5000 to 9999</v>
      </c>
    </row>
    <row r="1235" spans="1:25" ht="60.75" x14ac:dyDescent="0.3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17">
        <f t="shared" si="180"/>
        <v>40960.740439814814</v>
      </c>
      <c r="L1235" s="17">
        <f t="shared" si="180"/>
        <v>40939.740439814814</v>
      </c>
      <c r="M1235" s="5" t="b">
        <v>0</v>
      </c>
      <c r="N1235" s="5">
        <v>6</v>
      </c>
      <c r="O1235" s="5" t="b">
        <v>0</v>
      </c>
      <c r="P1235" s="5" t="s">
        <v>8286</v>
      </c>
      <c r="Q1235" s="10">
        <f t="shared" si="175"/>
        <v>11.6</v>
      </c>
      <c r="R1235" s="12">
        <f t="shared" si="176"/>
        <v>0.6</v>
      </c>
      <c r="S1235" s="13" t="str">
        <f t="shared" si="181"/>
        <v>Music</v>
      </c>
      <c r="T1235" s="13" t="str">
        <f t="shared" si="177"/>
        <v>World Music</v>
      </c>
      <c r="U1235" s="18" t="str">
        <f t="shared" si="178"/>
        <v>Feb</v>
      </c>
      <c r="V1235" s="18" t="str">
        <f t="shared" si="179"/>
        <v>Jan</v>
      </c>
      <c r="W1235" s="1">
        <f t="shared" si="182"/>
        <v>2012</v>
      </c>
      <c r="X1235" s="1">
        <f t="shared" si="182"/>
        <v>2012</v>
      </c>
      <c r="Y1235" s="1" t="str">
        <f t="shared" si="183"/>
        <v>1000 to 4999</v>
      </c>
    </row>
    <row r="1236" spans="1:25" ht="40.5" x14ac:dyDescent="0.3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17">
        <f t="shared" si="180"/>
        <v>42037.580347222225</v>
      </c>
      <c r="L1236" s="17">
        <f t="shared" si="180"/>
        <v>42007.580347222225</v>
      </c>
      <c r="M1236" s="5" t="b">
        <v>0</v>
      </c>
      <c r="N1236" s="5">
        <v>0</v>
      </c>
      <c r="O1236" s="5" t="b">
        <v>0</v>
      </c>
      <c r="P1236" s="5" t="s">
        <v>8286</v>
      </c>
      <c r="Q1236" s="10">
        <f t="shared" si="175"/>
        <v>0</v>
      </c>
      <c r="R1236" s="12">
        <f t="shared" si="176"/>
        <v>0</v>
      </c>
      <c r="S1236" s="13" t="str">
        <f t="shared" si="181"/>
        <v>Music</v>
      </c>
      <c r="T1236" s="13" t="str">
        <f t="shared" si="177"/>
        <v>World Music</v>
      </c>
      <c r="U1236" s="18" t="str">
        <f t="shared" si="178"/>
        <v>Feb</v>
      </c>
      <c r="V1236" s="18" t="str">
        <f t="shared" si="179"/>
        <v>Jan</v>
      </c>
      <c r="W1236" s="1">
        <f t="shared" si="182"/>
        <v>2015</v>
      </c>
      <c r="X1236" s="1">
        <f t="shared" si="182"/>
        <v>2015</v>
      </c>
      <c r="Y1236" s="1" t="str">
        <f t="shared" si="183"/>
        <v>GREATER THAN 50000</v>
      </c>
    </row>
    <row r="1237" spans="1:25" ht="40.5" x14ac:dyDescent="0.3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17">
        <f t="shared" si="180"/>
        <v>41622.927071759259</v>
      </c>
      <c r="L1237" s="17">
        <f t="shared" si="180"/>
        <v>41582.927071759259</v>
      </c>
      <c r="M1237" s="5" t="b">
        <v>0</v>
      </c>
      <c r="N1237" s="5">
        <v>6</v>
      </c>
      <c r="O1237" s="5" t="b">
        <v>0</v>
      </c>
      <c r="P1237" s="5" t="s">
        <v>8286</v>
      </c>
      <c r="Q1237" s="10">
        <f t="shared" si="175"/>
        <v>2.7873639500929119</v>
      </c>
      <c r="R1237" s="12">
        <f t="shared" si="176"/>
        <v>7.963897000265463E-2</v>
      </c>
      <c r="S1237" s="13" t="str">
        <f t="shared" si="181"/>
        <v>Music</v>
      </c>
      <c r="T1237" s="13" t="str">
        <f t="shared" si="177"/>
        <v>World Music</v>
      </c>
      <c r="U1237" s="18" t="str">
        <f t="shared" si="178"/>
        <v>Dec</v>
      </c>
      <c r="V1237" s="18" t="str">
        <f t="shared" si="179"/>
        <v>Nov</v>
      </c>
      <c r="W1237" s="1">
        <f t="shared" si="182"/>
        <v>2013</v>
      </c>
      <c r="X1237" s="1">
        <f t="shared" si="182"/>
        <v>2013</v>
      </c>
      <c r="Y1237" s="1" t="str">
        <f t="shared" si="183"/>
        <v>5000 to 9999</v>
      </c>
    </row>
    <row r="1238" spans="1:25" ht="40.5" x14ac:dyDescent="0.3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17">
        <f t="shared" si="180"/>
        <v>41118.458333333328</v>
      </c>
      <c r="L1238" s="17">
        <f t="shared" si="180"/>
        <v>41110.47180555555</v>
      </c>
      <c r="M1238" s="5" t="b">
        <v>0</v>
      </c>
      <c r="N1238" s="5">
        <v>0</v>
      </c>
      <c r="O1238" s="5" t="b">
        <v>0</v>
      </c>
      <c r="P1238" s="5" t="s">
        <v>8286</v>
      </c>
      <c r="Q1238" s="10">
        <f t="shared" si="175"/>
        <v>0</v>
      </c>
      <c r="R1238" s="12">
        <f t="shared" si="176"/>
        <v>0</v>
      </c>
      <c r="S1238" s="13" t="str">
        <f t="shared" si="181"/>
        <v>Music</v>
      </c>
      <c r="T1238" s="13" t="str">
        <f t="shared" si="177"/>
        <v>World Music</v>
      </c>
      <c r="U1238" s="18" t="str">
        <f t="shared" si="178"/>
        <v>Jul</v>
      </c>
      <c r="V1238" s="18" t="str">
        <f t="shared" si="179"/>
        <v>Jul</v>
      </c>
      <c r="W1238" s="1">
        <f t="shared" si="182"/>
        <v>2012</v>
      </c>
      <c r="X1238" s="1">
        <f t="shared" si="182"/>
        <v>2012</v>
      </c>
      <c r="Y1238" s="1" t="str">
        <f t="shared" si="183"/>
        <v>1000 to 4999</v>
      </c>
    </row>
    <row r="1239" spans="1:25" ht="40.5" x14ac:dyDescent="0.3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17">
        <f t="shared" si="180"/>
        <v>41145.074826388889</v>
      </c>
      <c r="L1239" s="17">
        <f t="shared" si="180"/>
        <v>41125.074826388889</v>
      </c>
      <c r="M1239" s="5" t="b">
        <v>0</v>
      </c>
      <c r="N1239" s="5">
        <v>0</v>
      </c>
      <c r="O1239" s="5" t="b">
        <v>0</v>
      </c>
      <c r="P1239" s="5" t="s">
        <v>8286</v>
      </c>
      <c r="Q1239" s="10">
        <f t="shared" si="175"/>
        <v>0</v>
      </c>
      <c r="R1239" s="12">
        <f t="shared" si="176"/>
        <v>0</v>
      </c>
      <c r="S1239" s="13" t="str">
        <f t="shared" si="181"/>
        <v>Music</v>
      </c>
      <c r="T1239" s="13" t="str">
        <f t="shared" si="177"/>
        <v>World Music</v>
      </c>
      <c r="U1239" s="18" t="str">
        <f t="shared" si="178"/>
        <v>Aug</v>
      </c>
      <c r="V1239" s="18" t="str">
        <f t="shared" si="179"/>
        <v>Aug</v>
      </c>
      <c r="W1239" s="1">
        <f t="shared" si="182"/>
        <v>2012</v>
      </c>
      <c r="X1239" s="1">
        <f t="shared" si="182"/>
        <v>2012</v>
      </c>
      <c r="Y1239" s="1" t="str">
        <f t="shared" si="183"/>
        <v>25000 to 29999</v>
      </c>
    </row>
    <row r="1240" spans="1:25" ht="40.5" x14ac:dyDescent="0.3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17">
        <f t="shared" si="180"/>
        <v>40761.402037037034</v>
      </c>
      <c r="L1240" s="17">
        <f t="shared" si="180"/>
        <v>40731.402037037034</v>
      </c>
      <c r="M1240" s="5" t="b">
        <v>0</v>
      </c>
      <c r="N1240" s="5">
        <v>3</v>
      </c>
      <c r="O1240" s="5" t="b">
        <v>0</v>
      </c>
      <c r="P1240" s="5" t="s">
        <v>8286</v>
      </c>
      <c r="Q1240" s="10">
        <f t="shared" si="175"/>
        <v>17.8</v>
      </c>
      <c r="R1240" s="12">
        <f t="shared" si="176"/>
        <v>0.3</v>
      </c>
      <c r="S1240" s="13" t="str">
        <f t="shared" si="181"/>
        <v>Music</v>
      </c>
      <c r="T1240" s="13" t="str">
        <f t="shared" si="177"/>
        <v>World Music</v>
      </c>
      <c r="U1240" s="18" t="str">
        <f t="shared" si="178"/>
        <v>Aug</v>
      </c>
      <c r="V1240" s="18" t="str">
        <f t="shared" si="179"/>
        <v>Jul</v>
      </c>
      <c r="W1240" s="1">
        <f t="shared" si="182"/>
        <v>2011</v>
      </c>
      <c r="X1240" s="1">
        <f t="shared" si="182"/>
        <v>2011</v>
      </c>
      <c r="Y1240" s="1" t="str">
        <f t="shared" si="183"/>
        <v>1000 to 4999</v>
      </c>
    </row>
    <row r="1241" spans="1:25" ht="40.5" x14ac:dyDescent="0.3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17">
        <f t="shared" si="180"/>
        <v>40913.754247685181</v>
      </c>
      <c r="L1241" s="17">
        <f t="shared" si="180"/>
        <v>40883.754247685181</v>
      </c>
      <c r="M1241" s="5" t="b">
        <v>0</v>
      </c>
      <c r="N1241" s="5">
        <v>0</v>
      </c>
      <c r="O1241" s="5" t="b">
        <v>0</v>
      </c>
      <c r="P1241" s="5" t="s">
        <v>8286</v>
      </c>
      <c r="Q1241" s="10">
        <f t="shared" si="175"/>
        <v>0</v>
      </c>
      <c r="R1241" s="12">
        <f t="shared" si="176"/>
        <v>0</v>
      </c>
      <c r="S1241" s="13" t="str">
        <f t="shared" si="181"/>
        <v>Music</v>
      </c>
      <c r="T1241" s="13" t="str">
        <f t="shared" si="177"/>
        <v>World Music</v>
      </c>
      <c r="U1241" s="18" t="str">
        <f t="shared" si="178"/>
        <v>Jan</v>
      </c>
      <c r="V1241" s="18" t="str">
        <f t="shared" si="179"/>
        <v>Dec</v>
      </c>
      <c r="W1241" s="1">
        <f t="shared" si="182"/>
        <v>2012</v>
      </c>
      <c r="X1241" s="1">
        <f t="shared" si="182"/>
        <v>2011</v>
      </c>
      <c r="Y1241" s="1" t="str">
        <f t="shared" si="183"/>
        <v>1000 to 4999</v>
      </c>
    </row>
    <row r="1242" spans="1:25" ht="40.5" x14ac:dyDescent="0.3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17">
        <f t="shared" si="180"/>
        <v>41467.70208333333</v>
      </c>
      <c r="L1242" s="17">
        <f t="shared" si="180"/>
        <v>41408.831678240742</v>
      </c>
      <c r="M1242" s="5" t="b">
        <v>0</v>
      </c>
      <c r="N1242" s="5">
        <v>8</v>
      </c>
      <c r="O1242" s="5" t="b">
        <v>0</v>
      </c>
      <c r="P1242" s="5" t="s">
        <v>8286</v>
      </c>
      <c r="Q1242" s="10">
        <f t="shared" si="175"/>
        <v>3.0125000000000002</v>
      </c>
      <c r="R1242" s="12">
        <f t="shared" si="176"/>
        <v>0.1</v>
      </c>
      <c r="S1242" s="13" t="str">
        <f t="shared" si="181"/>
        <v>Music</v>
      </c>
      <c r="T1242" s="13" t="str">
        <f t="shared" si="177"/>
        <v>World Music</v>
      </c>
      <c r="U1242" s="18" t="str">
        <f t="shared" si="178"/>
        <v>Jul</v>
      </c>
      <c r="V1242" s="18" t="str">
        <f t="shared" si="179"/>
        <v>May</v>
      </c>
      <c r="W1242" s="1">
        <f t="shared" si="182"/>
        <v>2013</v>
      </c>
      <c r="X1242" s="1">
        <f t="shared" si="182"/>
        <v>2013</v>
      </c>
      <c r="Y1242" s="1" t="str">
        <f t="shared" si="183"/>
        <v>5000 to 9999</v>
      </c>
    </row>
    <row r="1243" spans="1:25" ht="60.75" x14ac:dyDescent="0.3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17">
        <f t="shared" si="180"/>
        <v>41946.040972222218</v>
      </c>
      <c r="L1243" s="17">
        <f t="shared" si="180"/>
        <v>41923.629398148143</v>
      </c>
      <c r="M1243" s="5" t="b">
        <v>0</v>
      </c>
      <c r="N1243" s="5">
        <v>34</v>
      </c>
      <c r="O1243" s="5" t="b">
        <v>0</v>
      </c>
      <c r="P1243" s="5" t="s">
        <v>8286</v>
      </c>
      <c r="Q1243" s="10">
        <f t="shared" si="175"/>
        <v>50.74</v>
      </c>
      <c r="R1243" s="12">
        <f t="shared" si="176"/>
        <v>0.68</v>
      </c>
      <c r="S1243" s="13" t="str">
        <f t="shared" si="181"/>
        <v>Music</v>
      </c>
      <c r="T1243" s="13" t="str">
        <f t="shared" si="177"/>
        <v>World Music</v>
      </c>
      <c r="U1243" s="18" t="str">
        <f t="shared" si="178"/>
        <v>Nov</v>
      </c>
      <c r="V1243" s="18" t="str">
        <f t="shared" si="179"/>
        <v>Oct</v>
      </c>
      <c r="W1243" s="1">
        <f t="shared" si="182"/>
        <v>2014</v>
      </c>
      <c r="X1243" s="1">
        <f t="shared" si="182"/>
        <v>2014</v>
      </c>
      <c r="Y1243" s="1" t="str">
        <f t="shared" si="183"/>
        <v>5000 to 9999</v>
      </c>
    </row>
    <row r="1244" spans="1:25" ht="40.5" x14ac:dyDescent="0.3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17">
        <f t="shared" si="180"/>
        <v>40797.345833333333</v>
      </c>
      <c r="L1244" s="17">
        <f t="shared" si="180"/>
        <v>40781.957199074073</v>
      </c>
      <c r="M1244" s="5" t="b">
        <v>0</v>
      </c>
      <c r="N1244" s="5">
        <v>1</v>
      </c>
      <c r="O1244" s="5" t="b">
        <v>0</v>
      </c>
      <c r="P1244" s="5" t="s">
        <v>8286</v>
      </c>
      <c r="Q1244" s="10">
        <f t="shared" si="175"/>
        <v>0.54884742041712409</v>
      </c>
      <c r="R1244" s="12">
        <f t="shared" si="176"/>
        <v>0.10976948408342481</v>
      </c>
      <c r="S1244" s="13" t="str">
        <f t="shared" si="181"/>
        <v>Music</v>
      </c>
      <c r="T1244" s="13" t="str">
        <f t="shared" si="177"/>
        <v>World Music</v>
      </c>
      <c r="U1244" s="18" t="str">
        <f t="shared" si="178"/>
        <v>Sep</v>
      </c>
      <c r="V1244" s="18" t="str">
        <f t="shared" si="179"/>
        <v>Aug</v>
      </c>
      <c r="W1244" s="1">
        <f t="shared" si="182"/>
        <v>2011</v>
      </c>
      <c r="X1244" s="1">
        <f t="shared" si="182"/>
        <v>2011</v>
      </c>
      <c r="Y1244" s="1" t="str">
        <f t="shared" si="183"/>
        <v>Less than 1000</v>
      </c>
    </row>
    <row r="1245" spans="1:25" ht="60.75" x14ac:dyDescent="0.3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17">
        <f t="shared" si="180"/>
        <v>40732.666666666664</v>
      </c>
      <c r="L1245" s="17">
        <f t="shared" si="180"/>
        <v>40671.670960648145</v>
      </c>
      <c r="M1245" s="5" t="b">
        <v>0</v>
      </c>
      <c r="N1245" s="5">
        <v>38</v>
      </c>
      <c r="O1245" s="5" t="b">
        <v>0</v>
      </c>
      <c r="P1245" s="5" t="s">
        <v>8286</v>
      </c>
      <c r="Q1245" s="10">
        <f t="shared" si="175"/>
        <v>14.091666666666667</v>
      </c>
      <c r="R1245" s="12">
        <f t="shared" si="176"/>
        <v>0.31666666666666665</v>
      </c>
      <c r="S1245" s="13" t="str">
        <f t="shared" si="181"/>
        <v>Music</v>
      </c>
      <c r="T1245" s="13" t="str">
        <f t="shared" si="177"/>
        <v>World Music</v>
      </c>
      <c r="U1245" s="18" t="str">
        <f t="shared" si="178"/>
        <v>Jul</v>
      </c>
      <c r="V1245" s="18" t="str">
        <f t="shared" si="179"/>
        <v>May</v>
      </c>
      <c r="W1245" s="1">
        <f t="shared" si="182"/>
        <v>2011</v>
      </c>
      <c r="X1245" s="1">
        <f t="shared" si="182"/>
        <v>2011</v>
      </c>
      <c r="Y1245" s="1" t="str">
        <f t="shared" si="183"/>
        <v>10000 to 14999</v>
      </c>
    </row>
    <row r="1246" spans="1:25" ht="60.75" x14ac:dyDescent="0.3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17">
        <f t="shared" si="180"/>
        <v>41386.666666666664</v>
      </c>
      <c r="L1246" s="17">
        <f t="shared" si="180"/>
        <v>41355.617164351854</v>
      </c>
      <c r="M1246" s="5" t="b">
        <v>1</v>
      </c>
      <c r="N1246" s="5">
        <v>45</v>
      </c>
      <c r="O1246" s="5" t="b">
        <v>1</v>
      </c>
      <c r="P1246" s="5" t="s">
        <v>8276</v>
      </c>
      <c r="Q1246" s="10">
        <f t="shared" si="175"/>
        <v>103.8</v>
      </c>
      <c r="R1246" s="12">
        <f t="shared" si="176"/>
        <v>2.25</v>
      </c>
      <c r="S1246" s="13" t="str">
        <f t="shared" si="181"/>
        <v>Music</v>
      </c>
      <c r="T1246" s="13" t="str">
        <f t="shared" si="177"/>
        <v>Rock</v>
      </c>
      <c r="U1246" s="18" t="str">
        <f t="shared" si="178"/>
        <v>Apr</v>
      </c>
      <c r="V1246" s="18" t="str">
        <f t="shared" si="179"/>
        <v>Mar</v>
      </c>
      <c r="W1246" s="1">
        <f t="shared" si="182"/>
        <v>2013</v>
      </c>
      <c r="X1246" s="1">
        <f t="shared" si="182"/>
        <v>2013</v>
      </c>
      <c r="Y1246" s="1" t="str">
        <f t="shared" si="183"/>
        <v>1000 to 4999</v>
      </c>
    </row>
    <row r="1247" spans="1:25" ht="60.75" x14ac:dyDescent="0.3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17">
        <f t="shared" si="180"/>
        <v>41804.391597222224</v>
      </c>
      <c r="L1247" s="17">
        <f t="shared" si="180"/>
        <v>41774.391597222224</v>
      </c>
      <c r="M1247" s="5" t="b">
        <v>1</v>
      </c>
      <c r="N1247" s="5">
        <v>17</v>
      </c>
      <c r="O1247" s="5" t="b">
        <v>1</v>
      </c>
      <c r="P1247" s="5" t="s">
        <v>8276</v>
      </c>
      <c r="Q1247" s="10">
        <f t="shared" si="175"/>
        <v>120.25</v>
      </c>
      <c r="R1247" s="12">
        <f t="shared" si="176"/>
        <v>0.85</v>
      </c>
      <c r="S1247" s="13" t="str">
        <f t="shared" si="181"/>
        <v>Music</v>
      </c>
      <c r="T1247" s="13" t="str">
        <f t="shared" si="177"/>
        <v>Rock</v>
      </c>
      <c r="U1247" s="18" t="str">
        <f t="shared" si="178"/>
        <v>Jun</v>
      </c>
      <c r="V1247" s="18" t="str">
        <f t="shared" si="179"/>
        <v>May</v>
      </c>
      <c r="W1247" s="1">
        <f t="shared" si="182"/>
        <v>2014</v>
      </c>
      <c r="X1247" s="1">
        <f t="shared" si="182"/>
        <v>2014</v>
      </c>
      <c r="Y1247" s="1" t="str">
        <f t="shared" si="183"/>
        <v>1000 to 4999</v>
      </c>
    </row>
    <row r="1248" spans="1:25" ht="40.5" x14ac:dyDescent="0.3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17">
        <f t="shared" si="180"/>
        <v>40882.876724537033</v>
      </c>
      <c r="L1248" s="17">
        <f t="shared" si="180"/>
        <v>40837.835057870368</v>
      </c>
      <c r="M1248" s="5" t="b">
        <v>1</v>
      </c>
      <c r="N1248" s="5">
        <v>31</v>
      </c>
      <c r="O1248" s="5" t="b">
        <v>1</v>
      </c>
      <c r="P1248" s="5" t="s">
        <v>8276</v>
      </c>
      <c r="Q1248" s="10">
        <f t="shared" si="175"/>
        <v>117</v>
      </c>
      <c r="R1248" s="12">
        <f t="shared" si="176"/>
        <v>1.55</v>
      </c>
      <c r="S1248" s="13" t="str">
        <f t="shared" si="181"/>
        <v>Music</v>
      </c>
      <c r="T1248" s="13" t="str">
        <f t="shared" si="177"/>
        <v>Rock</v>
      </c>
      <c r="U1248" s="18" t="str">
        <f t="shared" si="178"/>
        <v>Dec</v>
      </c>
      <c r="V1248" s="18" t="str">
        <f t="shared" si="179"/>
        <v>Oct</v>
      </c>
      <c r="W1248" s="1">
        <f t="shared" si="182"/>
        <v>2011</v>
      </c>
      <c r="X1248" s="1">
        <f t="shared" si="182"/>
        <v>2011</v>
      </c>
      <c r="Y1248" s="1" t="str">
        <f t="shared" si="183"/>
        <v>1000 to 4999</v>
      </c>
    </row>
    <row r="1249" spans="1:25" ht="60.75" x14ac:dyDescent="0.3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17">
        <f t="shared" si="180"/>
        <v>41400.083969907406</v>
      </c>
      <c r="L1249" s="17">
        <f t="shared" si="180"/>
        <v>41370.083969907406</v>
      </c>
      <c r="M1249" s="5" t="b">
        <v>1</v>
      </c>
      <c r="N1249" s="5">
        <v>50</v>
      </c>
      <c r="O1249" s="5" t="b">
        <v>1</v>
      </c>
      <c r="P1249" s="5" t="s">
        <v>8276</v>
      </c>
      <c r="Q1249" s="10">
        <f t="shared" si="175"/>
        <v>122.14285714285714</v>
      </c>
      <c r="R1249" s="12">
        <f t="shared" si="176"/>
        <v>1.4285714285714286</v>
      </c>
      <c r="S1249" s="13" t="str">
        <f t="shared" si="181"/>
        <v>Music</v>
      </c>
      <c r="T1249" s="13" t="str">
        <f t="shared" si="177"/>
        <v>Rock</v>
      </c>
      <c r="U1249" s="18" t="str">
        <f t="shared" si="178"/>
        <v>May</v>
      </c>
      <c r="V1249" s="18" t="str">
        <f t="shared" si="179"/>
        <v>Apr</v>
      </c>
      <c r="W1249" s="1">
        <f t="shared" si="182"/>
        <v>2013</v>
      </c>
      <c r="X1249" s="1">
        <f t="shared" si="182"/>
        <v>2013</v>
      </c>
      <c r="Y1249" s="1" t="str">
        <f t="shared" si="183"/>
        <v>1000 to 4999</v>
      </c>
    </row>
    <row r="1250" spans="1:25" ht="40.5" x14ac:dyDescent="0.3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17">
        <f t="shared" si="180"/>
        <v>41803.082638888889</v>
      </c>
      <c r="L1250" s="17">
        <f t="shared" si="180"/>
        <v>41767.448530092588</v>
      </c>
      <c r="M1250" s="5" t="b">
        <v>1</v>
      </c>
      <c r="N1250" s="5">
        <v>59</v>
      </c>
      <c r="O1250" s="5" t="b">
        <v>1</v>
      </c>
      <c r="P1250" s="5" t="s">
        <v>8276</v>
      </c>
      <c r="Q1250" s="10">
        <f t="shared" si="175"/>
        <v>151.63999999999999</v>
      </c>
      <c r="R1250" s="12">
        <f t="shared" si="176"/>
        <v>2.36</v>
      </c>
      <c r="S1250" s="13" t="str">
        <f t="shared" si="181"/>
        <v>Music</v>
      </c>
      <c r="T1250" s="13" t="str">
        <f t="shared" si="177"/>
        <v>Rock</v>
      </c>
      <c r="U1250" s="18" t="str">
        <f t="shared" si="178"/>
        <v>Jun</v>
      </c>
      <c r="V1250" s="18" t="str">
        <f t="shared" si="179"/>
        <v>May</v>
      </c>
      <c r="W1250" s="1">
        <f t="shared" si="182"/>
        <v>2014</v>
      </c>
      <c r="X1250" s="1">
        <f t="shared" si="182"/>
        <v>2014</v>
      </c>
      <c r="Y1250" s="1" t="str">
        <f t="shared" si="183"/>
        <v>1000 to 4999</v>
      </c>
    </row>
    <row r="1251" spans="1:25" ht="40.5" x14ac:dyDescent="0.3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17">
        <f t="shared" si="180"/>
        <v>41097.532534722217</v>
      </c>
      <c r="L1251" s="17">
        <f t="shared" si="180"/>
        <v>41067.532534722217</v>
      </c>
      <c r="M1251" s="5" t="b">
        <v>1</v>
      </c>
      <c r="N1251" s="5">
        <v>81</v>
      </c>
      <c r="O1251" s="5" t="b">
        <v>1</v>
      </c>
      <c r="P1251" s="5" t="s">
        <v>8276</v>
      </c>
      <c r="Q1251" s="10">
        <f t="shared" si="175"/>
        <v>104.44</v>
      </c>
      <c r="R1251" s="12">
        <f t="shared" si="176"/>
        <v>1.62</v>
      </c>
      <c r="S1251" s="13" t="str">
        <f t="shared" si="181"/>
        <v>Music</v>
      </c>
      <c r="T1251" s="13" t="str">
        <f t="shared" si="177"/>
        <v>Rock</v>
      </c>
      <c r="U1251" s="18" t="str">
        <f t="shared" si="178"/>
        <v>Jul</v>
      </c>
      <c r="V1251" s="18" t="str">
        <f t="shared" si="179"/>
        <v>Jun</v>
      </c>
      <c r="W1251" s="1">
        <f t="shared" si="182"/>
        <v>2012</v>
      </c>
      <c r="X1251" s="1">
        <f t="shared" si="182"/>
        <v>2012</v>
      </c>
      <c r="Y1251" s="1" t="str">
        <f t="shared" si="183"/>
        <v>5000 to 9999</v>
      </c>
    </row>
    <row r="1252" spans="1:25" ht="60.75" x14ac:dyDescent="0.3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17">
        <f t="shared" si="180"/>
        <v>41888.434386574074</v>
      </c>
      <c r="L1252" s="17">
        <f t="shared" si="180"/>
        <v>41843.434386574074</v>
      </c>
      <c r="M1252" s="5" t="b">
        <v>1</v>
      </c>
      <c r="N1252" s="5">
        <v>508</v>
      </c>
      <c r="O1252" s="5" t="b">
        <v>1</v>
      </c>
      <c r="P1252" s="5" t="s">
        <v>8276</v>
      </c>
      <c r="Q1252" s="10">
        <f t="shared" si="175"/>
        <v>200.15333333333334</v>
      </c>
      <c r="R1252" s="12">
        <f t="shared" si="176"/>
        <v>1.6933333333333334</v>
      </c>
      <c r="S1252" s="13" t="str">
        <f t="shared" si="181"/>
        <v>Music</v>
      </c>
      <c r="T1252" s="13" t="str">
        <f t="shared" si="177"/>
        <v>Rock</v>
      </c>
      <c r="U1252" s="18" t="str">
        <f t="shared" si="178"/>
        <v>Sep</v>
      </c>
      <c r="V1252" s="18" t="str">
        <f t="shared" si="179"/>
        <v>Jul</v>
      </c>
      <c r="W1252" s="1">
        <f t="shared" si="182"/>
        <v>2014</v>
      </c>
      <c r="X1252" s="1">
        <f t="shared" si="182"/>
        <v>2014</v>
      </c>
      <c r="Y1252" s="1" t="str">
        <f t="shared" si="183"/>
        <v>30000 to 34999</v>
      </c>
    </row>
    <row r="1253" spans="1:25" ht="40.5" x14ac:dyDescent="0.3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17">
        <f t="shared" si="180"/>
        <v>40811.606099537035</v>
      </c>
      <c r="L1253" s="17">
        <f t="shared" si="180"/>
        <v>40751.606099537035</v>
      </c>
      <c r="M1253" s="5" t="b">
        <v>1</v>
      </c>
      <c r="N1253" s="5">
        <v>74</v>
      </c>
      <c r="O1253" s="5" t="b">
        <v>1</v>
      </c>
      <c r="P1253" s="5" t="s">
        <v>8276</v>
      </c>
      <c r="Q1253" s="10">
        <f t="shared" si="175"/>
        <v>101.8</v>
      </c>
      <c r="R1253" s="12">
        <f t="shared" si="176"/>
        <v>1.2333333333333334</v>
      </c>
      <c r="S1253" s="13" t="str">
        <f t="shared" si="181"/>
        <v>Music</v>
      </c>
      <c r="T1253" s="13" t="str">
        <f t="shared" si="177"/>
        <v>Rock</v>
      </c>
      <c r="U1253" s="18" t="str">
        <f t="shared" si="178"/>
        <v>Sep</v>
      </c>
      <c r="V1253" s="18" t="str">
        <f t="shared" si="179"/>
        <v>Jul</v>
      </c>
      <c r="W1253" s="1">
        <f t="shared" si="182"/>
        <v>2011</v>
      </c>
      <c r="X1253" s="1">
        <f t="shared" si="182"/>
        <v>2011</v>
      </c>
      <c r="Y1253" s="1" t="str">
        <f t="shared" si="183"/>
        <v>5000 to 9999</v>
      </c>
    </row>
    <row r="1254" spans="1:25" ht="60.75" x14ac:dyDescent="0.3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17">
        <f t="shared" si="180"/>
        <v>41571.779733796291</v>
      </c>
      <c r="L1254" s="17">
        <f t="shared" si="180"/>
        <v>41543.779733796291</v>
      </c>
      <c r="M1254" s="5" t="b">
        <v>1</v>
      </c>
      <c r="N1254" s="5">
        <v>141</v>
      </c>
      <c r="O1254" s="5" t="b">
        <v>1</v>
      </c>
      <c r="P1254" s="5" t="s">
        <v>8276</v>
      </c>
      <c r="Q1254" s="10">
        <f t="shared" si="175"/>
        <v>137.65714285714284</v>
      </c>
      <c r="R1254" s="12">
        <f t="shared" si="176"/>
        <v>4.0285714285714285</v>
      </c>
      <c r="S1254" s="13" t="str">
        <f t="shared" si="181"/>
        <v>Music</v>
      </c>
      <c r="T1254" s="13" t="str">
        <f t="shared" si="177"/>
        <v>Rock</v>
      </c>
      <c r="U1254" s="18" t="str">
        <f t="shared" si="178"/>
        <v>Oct</v>
      </c>
      <c r="V1254" s="18" t="str">
        <f t="shared" si="179"/>
        <v>Sep</v>
      </c>
      <c r="W1254" s="1">
        <f t="shared" si="182"/>
        <v>2013</v>
      </c>
      <c r="X1254" s="1">
        <f t="shared" si="182"/>
        <v>2013</v>
      </c>
      <c r="Y1254" s="1" t="str">
        <f t="shared" si="183"/>
        <v>1000 to 4999</v>
      </c>
    </row>
    <row r="1255" spans="1:25" ht="40.5" x14ac:dyDescent="0.3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17">
        <f t="shared" si="180"/>
        <v>41885.575312499997</v>
      </c>
      <c r="L1255" s="17">
        <f t="shared" si="180"/>
        <v>41855.575312499997</v>
      </c>
      <c r="M1255" s="5" t="b">
        <v>1</v>
      </c>
      <c r="N1255" s="5">
        <v>711</v>
      </c>
      <c r="O1255" s="5" t="b">
        <v>1</v>
      </c>
      <c r="P1255" s="5" t="s">
        <v>8276</v>
      </c>
      <c r="Q1255" s="10">
        <f t="shared" si="175"/>
        <v>303833.2</v>
      </c>
      <c r="R1255" s="12">
        <f t="shared" si="176"/>
        <v>7110</v>
      </c>
      <c r="S1255" s="13" t="str">
        <f t="shared" si="181"/>
        <v>Music</v>
      </c>
      <c r="T1255" s="13" t="str">
        <f t="shared" si="177"/>
        <v>Rock</v>
      </c>
      <c r="U1255" s="18" t="str">
        <f t="shared" si="178"/>
        <v>Sep</v>
      </c>
      <c r="V1255" s="18" t="str">
        <f t="shared" si="179"/>
        <v>Aug</v>
      </c>
      <c r="W1255" s="1">
        <f t="shared" si="182"/>
        <v>2014</v>
      </c>
      <c r="X1255" s="1">
        <f t="shared" si="182"/>
        <v>2014</v>
      </c>
      <c r="Y1255" s="1" t="str">
        <f t="shared" si="183"/>
        <v>Less than 1000</v>
      </c>
    </row>
    <row r="1256" spans="1:25" ht="40.5" x14ac:dyDescent="0.3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17">
        <f t="shared" si="180"/>
        <v>40543.999305555553</v>
      </c>
      <c r="L1256" s="17">
        <f t="shared" si="180"/>
        <v>40487.413032407407</v>
      </c>
      <c r="M1256" s="5" t="b">
        <v>1</v>
      </c>
      <c r="N1256" s="5">
        <v>141</v>
      </c>
      <c r="O1256" s="5" t="b">
        <v>1</v>
      </c>
      <c r="P1256" s="5" t="s">
        <v>8276</v>
      </c>
      <c r="Q1256" s="10">
        <f t="shared" si="175"/>
        <v>198.85074626865671</v>
      </c>
      <c r="R1256" s="12">
        <f t="shared" si="176"/>
        <v>2.1044776119402986</v>
      </c>
      <c r="S1256" s="13" t="str">
        <f t="shared" si="181"/>
        <v>Music</v>
      </c>
      <c r="T1256" s="13" t="str">
        <f t="shared" si="177"/>
        <v>Rock</v>
      </c>
      <c r="U1256" s="18" t="str">
        <f t="shared" si="178"/>
        <v>Dec</v>
      </c>
      <c r="V1256" s="18" t="str">
        <f t="shared" si="179"/>
        <v>Nov</v>
      </c>
      <c r="W1256" s="1">
        <f t="shared" si="182"/>
        <v>2010</v>
      </c>
      <c r="X1256" s="1">
        <f t="shared" si="182"/>
        <v>2010</v>
      </c>
      <c r="Y1256" s="1" t="str">
        <f t="shared" si="183"/>
        <v>5000 to 9999</v>
      </c>
    </row>
    <row r="1257" spans="1:25" ht="60.75" x14ac:dyDescent="0.3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17">
        <f t="shared" si="180"/>
        <v>41609.678842592592</v>
      </c>
      <c r="L1257" s="17">
        <f t="shared" si="180"/>
        <v>41579.637175925927</v>
      </c>
      <c r="M1257" s="5" t="b">
        <v>1</v>
      </c>
      <c r="N1257" s="5">
        <v>109</v>
      </c>
      <c r="O1257" s="5" t="b">
        <v>1</v>
      </c>
      <c r="P1257" s="5" t="s">
        <v>8276</v>
      </c>
      <c r="Q1257" s="10">
        <f t="shared" si="175"/>
        <v>202.36666666666667</v>
      </c>
      <c r="R1257" s="12">
        <f t="shared" si="176"/>
        <v>3.6333333333333333</v>
      </c>
      <c r="S1257" s="13" t="str">
        <f t="shared" si="181"/>
        <v>Music</v>
      </c>
      <c r="T1257" s="13" t="str">
        <f t="shared" si="177"/>
        <v>Rock</v>
      </c>
      <c r="U1257" s="18" t="str">
        <f t="shared" si="178"/>
        <v>Dec</v>
      </c>
      <c r="V1257" s="18" t="str">
        <f t="shared" si="179"/>
        <v>Nov</v>
      </c>
      <c r="W1257" s="1">
        <f t="shared" si="182"/>
        <v>2013</v>
      </c>
      <c r="X1257" s="1">
        <f t="shared" si="182"/>
        <v>2013</v>
      </c>
      <c r="Y1257" s="1" t="str">
        <f t="shared" si="183"/>
        <v>1000 to 4999</v>
      </c>
    </row>
    <row r="1258" spans="1:25" ht="60.75" x14ac:dyDescent="0.3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17">
        <f t="shared" si="180"/>
        <v>40951.711006944439</v>
      </c>
      <c r="L1258" s="17">
        <f t="shared" si="180"/>
        <v>40921.711006944439</v>
      </c>
      <c r="M1258" s="5" t="b">
        <v>1</v>
      </c>
      <c r="N1258" s="5">
        <v>361</v>
      </c>
      <c r="O1258" s="5" t="b">
        <v>1</v>
      </c>
      <c r="P1258" s="5" t="s">
        <v>8276</v>
      </c>
      <c r="Q1258" s="10">
        <f t="shared" si="175"/>
        <v>117.96376666666666</v>
      </c>
      <c r="R1258" s="12">
        <f t="shared" si="176"/>
        <v>1.2033333333333334</v>
      </c>
      <c r="S1258" s="13" t="str">
        <f t="shared" si="181"/>
        <v>Music</v>
      </c>
      <c r="T1258" s="13" t="str">
        <f t="shared" si="177"/>
        <v>Rock</v>
      </c>
      <c r="U1258" s="18" t="str">
        <f t="shared" si="178"/>
        <v>Feb</v>
      </c>
      <c r="V1258" s="18" t="str">
        <f t="shared" si="179"/>
        <v>Jan</v>
      </c>
      <c r="W1258" s="1">
        <f t="shared" si="182"/>
        <v>2012</v>
      </c>
      <c r="X1258" s="1">
        <f t="shared" si="182"/>
        <v>2012</v>
      </c>
      <c r="Y1258" s="1" t="str">
        <f t="shared" si="183"/>
        <v>30000 to 34999</v>
      </c>
    </row>
    <row r="1259" spans="1:25" ht="60.75" x14ac:dyDescent="0.3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17">
        <f t="shared" si="180"/>
        <v>40635.835532407407</v>
      </c>
      <c r="L1259" s="17">
        <f t="shared" si="180"/>
        <v>40586.877199074072</v>
      </c>
      <c r="M1259" s="5" t="b">
        <v>1</v>
      </c>
      <c r="N1259" s="5">
        <v>176</v>
      </c>
      <c r="O1259" s="5" t="b">
        <v>1</v>
      </c>
      <c r="P1259" s="5" t="s">
        <v>8276</v>
      </c>
      <c r="Q1259" s="10">
        <f t="shared" si="175"/>
        <v>294.72727272727275</v>
      </c>
      <c r="R1259" s="12">
        <f t="shared" si="176"/>
        <v>3.2</v>
      </c>
      <c r="S1259" s="13" t="str">
        <f t="shared" si="181"/>
        <v>Music</v>
      </c>
      <c r="T1259" s="13" t="str">
        <f t="shared" si="177"/>
        <v>Rock</v>
      </c>
      <c r="U1259" s="18" t="str">
        <f t="shared" si="178"/>
        <v>Apr</v>
      </c>
      <c r="V1259" s="18" t="str">
        <f t="shared" si="179"/>
        <v>Feb</v>
      </c>
      <c r="W1259" s="1">
        <f t="shared" si="182"/>
        <v>2011</v>
      </c>
      <c r="X1259" s="1">
        <f t="shared" si="182"/>
        <v>2011</v>
      </c>
      <c r="Y1259" s="1" t="str">
        <f t="shared" si="183"/>
        <v>5000 to 9999</v>
      </c>
    </row>
    <row r="1260" spans="1:25" ht="40.5" x14ac:dyDescent="0.3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17">
        <f t="shared" si="180"/>
        <v>41517.402916666666</v>
      </c>
      <c r="L1260" s="17">
        <f t="shared" si="180"/>
        <v>41487.402916666666</v>
      </c>
      <c r="M1260" s="5" t="b">
        <v>1</v>
      </c>
      <c r="N1260" s="5">
        <v>670</v>
      </c>
      <c r="O1260" s="5" t="b">
        <v>1</v>
      </c>
      <c r="P1260" s="5" t="s">
        <v>8276</v>
      </c>
      <c r="Q1260" s="10">
        <f t="shared" si="175"/>
        <v>213.14633333333333</v>
      </c>
      <c r="R1260" s="12">
        <f t="shared" si="176"/>
        <v>5.583333333333333</v>
      </c>
      <c r="S1260" s="13" t="str">
        <f t="shared" si="181"/>
        <v>Music</v>
      </c>
      <c r="T1260" s="13" t="str">
        <f t="shared" si="177"/>
        <v>Rock</v>
      </c>
      <c r="U1260" s="18" t="str">
        <f t="shared" si="178"/>
        <v>Aug</v>
      </c>
      <c r="V1260" s="18" t="str">
        <f t="shared" si="179"/>
        <v>Aug</v>
      </c>
      <c r="W1260" s="1">
        <f t="shared" si="182"/>
        <v>2013</v>
      </c>
      <c r="X1260" s="1">
        <f t="shared" si="182"/>
        <v>2013</v>
      </c>
      <c r="Y1260" s="1" t="str">
        <f t="shared" si="183"/>
        <v>10000 to 14999</v>
      </c>
    </row>
    <row r="1261" spans="1:25" ht="40.5" x14ac:dyDescent="0.3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17">
        <f t="shared" si="180"/>
        <v>41798.957638888889</v>
      </c>
      <c r="L1261" s="17">
        <f t="shared" si="180"/>
        <v>41766.762314814812</v>
      </c>
      <c r="M1261" s="5" t="b">
        <v>1</v>
      </c>
      <c r="N1261" s="5">
        <v>96</v>
      </c>
      <c r="O1261" s="5" t="b">
        <v>1</v>
      </c>
      <c r="P1261" s="5" t="s">
        <v>8276</v>
      </c>
      <c r="Q1261" s="10">
        <f t="shared" si="175"/>
        <v>104.24</v>
      </c>
      <c r="R1261" s="12">
        <f t="shared" si="176"/>
        <v>3.84</v>
      </c>
      <c r="S1261" s="13" t="str">
        <f t="shared" si="181"/>
        <v>Music</v>
      </c>
      <c r="T1261" s="13" t="str">
        <f t="shared" si="177"/>
        <v>Rock</v>
      </c>
      <c r="U1261" s="18" t="str">
        <f t="shared" si="178"/>
        <v>Jun</v>
      </c>
      <c r="V1261" s="18" t="str">
        <f t="shared" si="179"/>
        <v>May</v>
      </c>
      <c r="W1261" s="1">
        <f t="shared" si="182"/>
        <v>2014</v>
      </c>
      <c r="X1261" s="1">
        <f t="shared" si="182"/>
        <v>2014</v>
      </c>
      <c r="Y1261" s="1" t="str">
        <f t="shared" si="183"/>
        <v>1000 to 4999</v>
      </c>
    </row>
    <row r="1262" spans="1:25" ht="60.75" x14ac:dyDescent="0.3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17">
        <f t="shared" si="180"/>
        <v>41696.63449074074</v>
      </c>
      <c r="L1262" s="17">
        <f t="shared" si="180"/>
        <v>41666.63449074074</v>
      </c>
      <c r="M1262" s="5" t="b">
        <v>1</v>
      </c>
      <c r="N1262" s="5">
        <v>74</v>
      </c>
      <c r="O1262" s="5" t="b">
        <v>1</v>
      </c>
      <c r="P1262" s="5" t="s">
        <v>8276</v>
      </c>
      <c r="Q1262" s="10">
        <f t="shared" si="175"/>
        <v>113.66666666666667</v>
      </c>
      <c r="R1262" s="12">
        <f t="shared" si="176"/>
        <v>2.2424242424242422</v>
      </c>
      <c r="S1262" s="13" t="str">
        <f t="shared" si="181"/>
        <v>Music</v>
      </c>
      <c r="T1262" s="13" t="str">
        <f t="shared" si="177"/>
        <v>Rock</v>
      </c>
      <c r="U1262" s="18" t="str">
        <f t="shared" si="178"/>
        <v>Feb</v>
      </c>
      <c r="V1262" s="18" t="str">
        <f t="shared" si="179"/>
        <v>Jan</v>
      </c>
      <c r="W1262" s="1">
        <f t="shared" si="182"/>
        <v>2014</v>
      </c>
      <c r="X1262" s="1">
        <f t="shared" si="182"/>
        <v>2014</v>
      </c>
      <c r="Y1262" s="1" t="str">
        <f t="shared" si="183"/>
        <v>1000 to 4999</v>
      </c>
    </row>
    <row r="1263" spans="1:25" ht="40.5" x14ac:dyDescent="0.3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17">
        <f t="shared" si="180"/>
        <v>41668.134571759256</v>
      </c>
      <c r="L1263" s="17">
        <f t="shared" si="180"/>
        <v>41638.134571759256</v>
      </c>
      <c r="M1263" s="5" t="b">
        <v>1</v>
      </c>
      <c r="N1263" s="5">
        <v>52</v>
      </c>
      <c r="O1263" s="5" t="b">
        <v>1</v>
      </c>
      <c r="P1263" s="5" t="s">
        <v>8276</v>
      </c>
      <c r="Q1263" s="10">
        <f t="shared" si="175"/>
        <v>101.25</v>
      </c>
      <c r="R1263" s="12">
        <f t="shared" si="176"/>
        <v>2.6</v>
      </c>
      <c r="S1263" s="13" t="str">
        <f t="shared" si="181"/>
        <v>Music</v>
      </c>
      <c r="T1263" s="13" t="str">
        <f t="shared" si="177"/>
        <v>Rock</v>
      </c>
      <c r="U1263" s="18" t="str">
        <f t="shared" si="178"/>
        <v>Jan</v>
      </c>
      <c r="V1263" s="18" t="str">
        <f t="shared" si="179"/>
        <v>Dec</v>
      </c>
      <c r="W1263" s="1">
        <f t="shared" si="182"/>
        <v>2014</v>
      </c>
      <c r="X1263" s="1">
        <f t="shared" si="182"/>
        <v>2013</v>
      </c>
      <c r="Y1263" s="1" t="str">
        <f t="shared" si="183"/>
        <v>1000 to 4999</v>
      </c>
    </row>
    <row r="1264" spans="1:25" ht="60.75" x14ac:dyDescent="0.3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17">
        <f t="shared" si="180"/>
        <v>41686.554305555554</v>
      </c>
      <c r="L1264" s="17">
        <f t="shared" si="180"/>
        <v>41656.554305555554</v>
      </c>
      <c r="M1264" s="5" t="b">
        <v>1</v>
      </c>
      <c r="N1264" s="5">
        <v>105</v>
      </c>
      <c r="O1264" s="5" t="b">
        <v>1</v>
      </c>
      <c r="P1264" s="5" t="s">
        <v>8276</v>
      </c>
      <c r="Q1264" s="10">
        <f t="shared" si="175"/>
        <v>125.41538461538461</v>
      </c>
      <c r="R1264" s="12">
        <f t="shared" si="176"/>
        <v>1.6153846153846154</v>
      </c>
      <c r="S1264" s="13" t="str">
        <f t="shared" si="181"/>
        <v>Music</v>
      </c>
      <c r="T1264" s="13" t="str">
        <f t="shared" si="177"/>
        <v>Rock</v>
      </c>
      <c r="U1264" s="18" t="str">
        <f t="shared" si="178"/>
        <v>Feb</v>
      </c>
      <c r="V1264" s="18" t="str">
        <f t="shared" si="179"/>
        <v>Jan</v>
      </c>
      <c r="W1264" s="1">
        <f t="shared" si="182"/>
        <v>2014</v>
      </c>
      <c r="X1264" s="1">
        <f t="shared" si="182"/>
        <v>2014</v>
      </c>
      <c r="Y1264" s="1" t="str">
        <f t="shared" si="183"/>
        <v>5000 to 9999</v>
      </c>
    </row>
    <row r="1265" spans="1:25" ht="40.5" x14ac:dyDescent="0.3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17">
        <f t="shared" si="180"/>
        <v>41726.833333333328</v>
      </c>
      <c r="L1265" s="17">
        <f t="shared" si="180"/>
        <v>41691.875810185185</v>
      </c>
      <c r="M1265" s="5" t="b">
        <v>1</v>
      </c>
      <c r="N1265" s="5">
        <v>41</v>
      </c>
      <c r="O1265" s="5" t="b">
        <v>1</v>
      </c>
      <c r="P1265" s="5" t="s">
        <v>8276</v>
      </c>
      <c r="Q1265" s="10">
        <f t="shared" si="175"/>
        <v>119</v>
      </c>
      <c r="R1265" s="12">
        <f t="shared" si="176"/>
        <v>2.7333333333333334</v>
      </c>
      <c r="S1265" s="13" t="str">
        <f t="shared" si="181"/>
        <v>Music</v>
      </c>
      <c r="T1265" s="13" t="str">
        <f t="shared" si="177"/>
        <v>Rock</v>
      </c>
      <c r="U1265" s="18" t="str">
        <f t="shared" si="178"/>
        <v>Mar</v>
      </c>
      <c r="V1265" s="18" t="str">
        <f t="shared" si="179"/>
        <v>Feb</v>
      </c>
      <c r="W1265" s="1">
        <f t="shared" si="182"/>
        <v>2014</v>
      </c>
      <c r="X1265" s="1">
        <f t="shared" si="182"/>
        <v>2014</v>
      </c>
      <c r="Y1265" s="1" t="str">
        <f t="shared" si="183"/>
        <v>1000 to 4999</v>
      </c>
    </row>
    <row r="1266" spans="1:25" ht="40.5" x14ac:dyDescent="0.3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17">
        <f t="shared" si="180"/>
        <v>41576.454664351848</v>
      </c>
      <c r="L1266" s="17">
        <f t="shared" si="180"/>
        <v>41547.454664351848</v>
      </c>
      <c r="M1266" s="5" t="b">
        <v>1</v>
      </c>
      <c r="N1266" s="5">
        <v>34</v>
      </c>
      <c r="O1266" s="5" t="b">
        <v>1</v>
      </c>
      <c r="P1266" s="5" t="s">
        <v>8276</v>
      </c>
      <c r="Q1266" s="10">
        <f t="shared" si="175"/>
        <v>166.46153846153845</v>
      </c>
      <c r="R1266" s="12">
        <f t="shared" si="176"/>
        <v>5.2307692307692308</v>
      </c>
      <c r="S1266" s="13" t="str">
        <f t="shared" si="181"/>
        <v>Music</v>
      </c>
      <c r="T1266" s="13" t="str">
        <f t="shared" si="177"/>
        <v>Rock</v>
      </c>
      <c r="U1266" s="18" t="str">
        <f t="shared" si="178"/>
        <v>Oct</v>
      </c>
      <c r="V1266" s="18" t="str">
        <f t="shared" si="179"/>
        <v>Sep</v>
      </c>
      <c r="W1266" s="1">
        <f t="shared" si="182"/>
        <v>2013</v>
      </c>
      <c r="X1266" s="1">
        <f t="shared" si="182"/>
        <v>2013</v>
      </c>
      <c r="Y1266" s="1" t="str">
        <f t="shared" si="183"/>
        <v>Less than 1000</v>
      </c>
    </row>
    <row r="1267" spans="1:25" ht="60.75" x14ac:dyDescent="0.3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17">
        <f t="shared" si="180"/>
        <v>40512.446932870364</v>
      </c>
      <c r="L1267" s="17">
        <f t="shared" si="180"/>
        <v>40465.446932870364</v>
      </c>
      <c r="M1267" s="5" t="b">
        <v>1</v>
      </c>
      <c r="N1267" s="5">
        <v>66</v>
      </c>
      <c r="O1267" s="5" t="b">
        <v>1</v>
      </c>
      <c r="P1267" s="5" t="s">
        <v>8276</v>
      </c>
      <c r="Q1267" s="10">
        <f t="shared" si="175"/>
        <v>119.14771428571429</v>
      </c>
      <c r="R1267" s="12">
        <f t="shared" si="176"/>
        <v>1.8857142857142857</v>
      </c>
      <c r="S1267" s="13" t="str">
        <f t="shared" si="181"/>
        <v>Music</v>
      </c>
      <c r="T1267" s="13" t="str">
        <f t="shared" si="177"/>
        <v>Rock</v>
      </c>
      <c r="U1267" s="18" t="str">
        <f t="shared" si="178"/>
        <v>Nov</v>
      </c>
      <c r="V1267" s="18" t="str">
        <f t="shared" si="179"/>
        <v>Oct</v>
      </c>
      <c r="W1267" s="1">
        <f t="shared" si="182"/>
        <v>2010</v>
      </c>
      <c r="X1267" s="1">
        <f t="shared" si="182"/>
        <v>2010</v>
      </c>
      <c r="Y1267" s="1" t="str">
        <f t="shared" si="183"/>
        <v>1000 to 4999</v>
      </c>
    </row>
    <row r="1268" spans="1:25" ht="40.5" x14ac:dyDescent="0.3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17">
        <f t="shared" si="180"/>
        <v>41650.668344907404</v>
      </c>
      <c r="L1268" s="17">
        <f t="shared" si="180"/>
        <v>41620.668344907404</v>
      </c>
      <c r="M1268" s="5" t="b">
        <v>1</v>
      </c>
      <c r="N1268" s="5">
        <v>50</v>
      </c>
      <c r="O1268" s="5" t="b">
        <v>1</v>
      </c>
      <c r="P1268" s="5" t="s">
        <v>8276</v>
      </c>
      <c r="Q1268" s="10">
        <f t="shared" si="175"/>
        <v>100.47368421052632</v>
      </c>
      <c r="R1268" s="12">
        <f t="shared" si="176"/>
        <v>0.52631578947368418</v>
      </c>
      <c r="S1268" s="13" t="str">
        <f t="shared" si="181"/>
        <v>Music</v>
      </c>
      <c r="T1268" s="13" t="str">
        <f t="shared" si="177"/>
        <v>Rock</v>
      </c>
      <c r="U1268" s="18" t="str">
        <f t="shared" si="178"/>
        <v>Jan</v>
      </c>
      <c r="V1268" s="18" t="str">
        <f t="shared" si="179"/>
        <v>Dec</v>
      </c>
      <c r="W1268" s="1">
        <f t="shared" si="182"/>
        <v>2014</v>
      </c>
      <c r="X1268" s="1">
        <f t="shared" si="182"/>
        <v>2013</v>
      </c>
      <c r="Y1268" s="1" t="str">
        <f t="shared" si="183"/>
        <v>5000 to 9999</v>
      </c>
    </row>
    <row r="1269" spans="1:25" ht="40.5" x14ac:dyDescent="0.3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17">
        <f t="shared" si="180"/>
        <v>41479.376828703702</v>
      </c>
      <c r="L1269" s="17">
        <f t="shared" si="180"/>
        <v>41449.376828703702</v>
      </c>
      <c r="M1269" s="5" t="b">
        <v>1</v>
      </c>
      <c r="N1269" s="5">
        <v>159</v>
      </c>
      <c r="O1269" s="5" t="b">
        <v>1</v>
      </c>
      <c r="P1269" s="5" t="s">
        <v>8276</v>
      </c>
      <c r="Q1269" s="10">
        <f t="shared" si="175"/>
        <v>101.8</v>
      </c>
      <c r="R1269" s="12">
        <f t="shared" si="176"/>
        <v>0.72272727272727277</v>
      </c>
      <c r="S1269" s="13" t="str">
        <f t="shared" si="181"/>
        <v>Music</v>
      </c>
      <c r="T1269" s="13" t="str">
        <f t="shared" si="177"/>
        <v>Rock</v>
      </c>
      <c r="U1269" s="18" t="str">
        <f t="shared" si="178"/>
        <v>Jul</v>
      </c>
      <c r="V1269" s="18" t="str">
        <f t="shared" si="179"/>
        <v>Jun</v>
      </c>
      <c r="W1269" s="1">
        <f t="shared" si="182"/>
        <v>2013</v>
      </c>
      <c r="X1269" s="1">
        <f t="shared" si="182"/>
        <v>2013</v>
      </c>
      <c r="Y1269" s="1" t="str">
        <f t="shared" si="183"/>
        <v>20000 to 24999</v>
      </c>
    </row>
    <row r="1270" spans="1:25" ht="40.5" x14ac:dyDescent="0.3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17">
        <f t="shared" si="180"/>
        <v>41537.637118055551</v>
      </c>
      <c r="L1270" s="17">
        <f t="shared" si="180"/>
        <v>41507.637118055551</v>
      </c>
      <c r="M1270" s="5" t="b">
        <v>1</v>
      </c>
      <c r="N1270" s="5">
        <v>182</v>
      </c>
      <c r="O1270" s="5" t="b">
        <v>1</v>
      </c>
      <c r="P1270" s="5" t="s">
        <v>8276</v>
      </c>
      <c r="Q1270" s="10">
        <f t="shared" si="175"/>
        <v>116.66666666666667</v>
      </c>
      <c r="R1270" s="12">
        <f t="shared" si="176"/>
        <v>1.5166666666666666</v>
      </c>
      <c r="S1270" s="13" t="str">
        <f t="shared" si="181"/>
        <v>Music</v>
      </c>
      <c r="T1270" s="13" t="str">
        <f t="shared" si="177"/>
        <v>Rock</v>
      </c>
      <c r="U1270" s="18" t="str">
        <f t="shared" si="178"/>
        <v>Sep</v>
      </c>
      <c r="V1270" s="18" t="str">
        <f t="shared" si="179"/>
        <v>Aug</v>
      </c>
      <c r="W1270" s="1">
        <f t="shared" si="182"/>
        <v>2013</v>
      </c>
      <c r="X1270" s="1">
        <f t="shared" si="182"/>
        <v>2013</v>
      </c>
      <c r="Y1270" s="1" t="str">
        <f t="shared" si="183"/>
        <v>10000 to 14999</v>
      </c>
    </row>
    <row r="1271" spans="1:25" ht="60.75" x14ac:dyDescent="0.3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17">
        <f t="shared" si="180"/>
        <v>42475.791666666664</v>
      </c>
      <c r="L1271" s="17">
        <f t="shared" si="180"/>
        <v>42445.614722222221</v>
      </c>
      <c r="M1271" s="5" t="b">
        <v>1</v>
      </c>
      <c r="N1271" s="5">
        <v>206</v>
      </c>
      <c r="O1271" s="5" t="b">
        <v>1</v>
      </c>
      <c r="P1271" s="5" t="s">
        <v>8276</v>
      </c>
      <c r="Q1271" s="10">
        <f t="shared" si="175"/>
        <v>108.64893617021276</v>
      </c>
      <c r="R1271" s="12">
        <f t="shared" si="176"/>
        <v>1.0957446808510638</v>
      </c>
      <c r="S1271" s="13" t="str">
        <f t="shared" si="181"/>
        <v>Music</v>
      </c>
      <c r="T1271" s="13" t="str">
        <f t="shared" si="177"/>
        <v>Rock</v>
      </c>
      <c r="U1271" s="18" t="str">
        <f t="shared" si="178"/>
        <v>Apr</v>
      </c>
      <c r="V1271" s="18" t="str">
        <f t="shared" si="179"/>
        <v>Mar</v>
      </c>
      <c r="W1271" s="1">
        <f t="shared" si="182"/>
        <v>2016</v>
      </c>
      <c r="X1271" s="1">
        <f t="shared" si="182"/>
        <v>2016</v>
      </c>
      <c r="Y1271" s="1" t="str">
        <f t="shared" si="183"/>
        <v>15000 to 19999</v>
      </c>
    </row>
    <row r="1272" spans="1:25" ht="40.5" x14ac:dyDescent="0.3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17">
        <f t="shared" si="180"/>
        <v>40993.60696759259</v>
      </c>
      <c r="L1272" s="17">
        <f t="shared" si="180"/>
        <v>40933.648634259254</v>
      </c>
      <c r="M1272" s="5" t="b">
        <v>1</v>
      </c>
      <c r="N1272" s="5">
        <v>169</v>
      </c>
      <c r="O1272" s="5" t="b">
        <v>1</v>
      </c>
      <c r="P1272" s="5" t="s">
        <v>8276</v>
      </c>
      <c r="Q1272" s="10">
        <f t="shared" si="175"/>
        <v>114.72</v>
      </c>
      <c r="R1272" s="12">
        <f t="shared" si="176"/>
        <v>1.69</v>
      </c>
      <c r="S1272" s="13" t="str">
        <f t="shared" si="181"/>
        <v>Music</v>
      </c>
      <c r="T1272" s="13" t="str">
        <f t="shared" si="177"/>
        <v>Rock</v>
      </c>
      <c r="U1272" s="18" t="str">
        <f t="shared" si="178"/>
        <v>Mar</v>
      </c>
      <c r="V1272" s="18" t="str">
        <f t="shared" si="179"/>
        <v>Jan</v>
      </c>
      <c r="W1272" s="1">
        <f t="shared" si="182"/>
        <v>2012</v>
      </c>
      <c r="X1272" s="1">
        <f t="shared" si="182"/>
        <v>2012</v>
      </c>
      <c r="Y1272" s="1" t="str">
        <f t="shared" si="183"/>
        <v>10000 to 14999</v>
      </c>
    </row>
    <row r="1273" spans="1:25" ht="40.5" x14ac:dyDescent="0.3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17">
        <f t="shared" si="180"/>
        <v>41591.516886574071</v>
      </c>
      <c r="L1273" s="17">
        <f t="shared" si="180"/>
        <v>41561.475219907406</v>
      </c>
      <c r="M1273" s="5" t="b">
        <v>1</v>
      </c>
      <c r="N1273" s="5">
        <v>31</v>
      </c>
      <c r="O1273" s="5" t="b">
        <v>1</v>
      </c>
      <c r="P1273" s="5" t="s">
        <v>8276</v>
      </c>
      <c r="Q1273" s="10">
        <f t="shared" si="175"/>
        <v>101.8</v>
      </c>
      <c r="R1273" s="12">
        <f t="shared" si="176"/>
        <v>0.41333333333333333</v>
      </c>
      <c r="S1273" s="13" t="str">
        <f t="shared" si="181"/>
        <v>Music</v>
      </c>
      <c r="T1273" s="13" t="str">
        <f t="shared" si="177"/>
        <v>Rock</v>
      </c>
      <c r="U1273" s="18" t="str">
        <f t="shared" si="178"/>
        <v>Nov</v>
      </c>
      <c r="V1273" s="18" t="str">
        <f t="shared" si="179"/>
        <v>Oct</v>
      </c>
      <c r="W1273" s="1">
        <f t="shared" si="182"/>
        <v>2013</v>
      </c>
      <c r="X1273" s="1">
        <f t="shared" si="182"/>
        <v>2013</v>
      </c>
      <c r="Y1273" s="1" t="str">
        <f t="shared" si="183"/>
        <v>5000 to 9999</v>
      </c>
    </row>
    <row r="1274" spans="1:25" ht="60.75" x14ac:dyDescent="0.3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17">
        <f t="shared" si="180"/>
        <v>40343.958333333328</v>
      </c>
      <c r="L1274" s="17">
        <f t="shared" si="180"/>
        <v>40274.536793981482</v>
      </c>
      <c r="M1274" s="5" t="b">
        <v>1</v>
      </c>
      <c r="N1274" s="5">
        <v>28</v>
      </c>
      <c r="O1274" s="5" t="b">
        <v>1</v>
      </c>
      <c r="P1274" s="5" t="s">
        <v>8276</v>
      </c>
      <c r="Q1274" s="10">
        <f t="shared" si="175"/>
        <v>106</v>
      </c>
      <c r="R1274" s="12">
        <f t="shared" si="176"/>
        <v>0.56000000000000005</v>
      </c>
      <c r="S1274" s="13" t="str">
        <f t="shared" si="181"/>
        <v>Music</v>
      </c>
      <c r="T1274" s="13" t="str">
        <f t="shared" si="177"/>
        <v>Rock</v>
      </c>
      <c r="U1274" s="18" t="str">
        <f t="shared" si="178"/>
        <v>Jun</v>
      </c>
      <c r="V1274" s="18" t="str">
        <f t="shared" si="179"/>
        <v>Apr</v>
      </c>
      <c r="W1274" s="1">
        <f t="shared" si="182"/>
        <v>2010</v>
      </c>
      <c r="X1274" s="1">
        <f t="shared" si="182"/>
        <v>2010</v>
      </c>
      <c r="Y1274" s="1" t="str">
        <f t="shared" si="183"/>
        <v>5000 to 9999</v>
      </c>
    </row>
    <row r="1275" spans="1:25" ht="40.5" x14ac:dyDescent="0.3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17">
        <f t="shared" si="180"/>
        <v>41882.521886574068</v>
      </c>
      <c r="L1275" s="17">
        <f t="shared" si="180"/>
        <v>41852.521886574068</v>
      </c>
      <c r="M1275" s="5" t="b">
        <v>1</v>
      </c>
      <c r="N1275" s="5">
        <v>54</v>
      </c>
      <c r="O1275" s="5" t="b">
        <v>1</v>
      </c>
      <c r="P1275" s="5" t="s">
        <v>8276</v>
      </c>
      <c r="Q1275" s="10">
        <f t="shared" si="175"/>
        <v>103.5</v>
      </c>
      <c r="R1275" s="12">
        <f t="shared" si="176"/>
        <v>1.35</v>
      </c>
      <c r="S1275" s="13" t="str">
        <f t="shared" si="181"/>
        <v>Music</v>
      </c>
      <c r="T1275" s="13" t="str">
        <f t="shared" si="177"/>
        <v>Rock</v>
      </c>
      <c r="U1275" s="18" t="str">
        <f t="shared" si="178"/>
        <v>Aug</v>
      </c>
      <c r="V1275" s="18" t="str">
        <f t="shared" si="179"/>
        <v>Aug</v>
      </c>
      <c r="W1275" s="1">
        <f t="shared" si="182"/>
        <v>2014</v>
      </c>
      <c r="X1275" s="1">
        <f t="shared" si="182"/>
        <v>2014</v>
      </c>
      <c r="Y1275" s="1" t="str">
        <f t="shared" si="183"/>
        <v>1000 to 4999</v>
      </c>
    </row>
    <row r="1276" spans="1:25" ht="40.5" x14ac:dyDescent="0.3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17">
        <f t="shared" si="180"/>
        <v>41151.481770833328</v>
      </c>
      <c r="L1276" s="17">
        <f t="shared" si="180"/>
        <v>41116.481770833328</v>
      </c>
      <c r="M1276" s="5" t="b">
        <v>1</v>
      </c>
      <c r="N1276" s="5">
        <v>467</v>
      </c>
      <c r="O1276" s="5" t="b">
        <v>1</v>
      </c>
      <c r="P1276" s="5" t="s">
        <v>8276</v>
      </c>
      <c r="Q1276" s="10">
        <f t="shared" si="175"/>
        <v>154.97535999999999</v>
      </c>
      <c r="R1276" s="12">
        <f t="shared" si="176"/>
        <v>1.8680000000000001</v>
      </c>
      <c r="S1276" s="13" t="str">
        <f t="shared" si="181"/>
        <v>Music</v>
      </c>
      <c r="T1276" s="13" t="str">
        <f t="shared" si="177"/>
        <v>Rock</v>
      </c>
      <c r="U1276" s="18" t="str">
        <f t="shared" si="178"/>
        <v>Aug</v>
      </c>
      <c r="V1276" s="18" t="str">
        <f t="shared" si="179"/>
        <v>Jul</v>
      </c>
      <c r="W1276" s="1">
        <f t="shared" si="182"/>
        <v>2012</v>
      </c>
      <c r="X1276" s="1">
        <f t="shared" si="182"/>
        <v>2012</v>
      </c>
      <c r="Y1276" s="1" t="str">
        <f t="shared" si="183"/>
        <v>25000 to 29999</v>
      </c>
    </row>
    <row r="1277" spans="1:25" ht="40.5" x14ac:dyDescent="0.3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17">
        <f t="shared" si="180"/>
        <v>41493.659571759257</v>
      </c>
      <c r="L1277" s="17">
        <f t="shared" si="180"/>
        <v>41458.659571759257</v>
      </c>
      <c r="M1277" s="5" t="b">
        <v>1</v>
      </c>
      <c r="N1277" s="5">
        <v>389</v>
      </c>
      <c r="O1277" s="5" t="b">
        <v>1</v>
      </c>
      <c r="P1277" s="5" t="s">
        <v>8276</v>
      </c>
      <c r="Q1277" s="10">
        <f t="shared" si="175"/>
        <v>162.14066666666668</v>
      </c>
      <c r="R1277" s="12">
        <f t="shared" si="176"/>
        <v>2.5933333333333333</v>
      </c>
      <c r="S1277" s="13" t="str">
        <f t="shared" si="181"/>
        <v>Music</v>
      </c>
      <c r="T1277" s="13" t="str">
        <f t="shared" si="177"/>
        <v>Rock</v>
      </c>
      <c r="U1277" s="18" t="str">
        <f t="shared" si="178"/>
        <v>Aug</v>
      </c>
      <c r="V1277" s="18" t="str">
        <f t="shared" si="179"/>
        <v>Jul</v>
      </c>
      <c r="W1277" s="1">
        <f t="shared" si="182"/>
        <v>2013</v>
      </c>
      <c r="X1277" s="1">
        <f t="shared" si="182"/>
        <v>2013</v>
      </c>
      <c r="Y1277" s="1" t="str">
        <f t="shared" si="183"/>
        <v>15000 to 19999</v>
      </c>
    </row>
    <row r="1278" spans="1:25" ht="40.5" x14ac:dyDescent="0.3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17">
        <f t="shared" si="180"/>
        <v>40056.958333333328</v>
      </c>
      <c r="L1278" s="17">
        <f t="shared" si="180"/>
        <v>40007.49591435185</v>
      </c>
      <c r="M1278" s="5" t="b">
        <v>1</v>
      </c>
      <c r="N1278" s="5">
        <v>68</v>
      </c>
      <c r="O1278" s="5" t="b">
        <v>1</v>
      </c>
      <c r="P1278" s="5" t="s">
        <v>8276</v>
      </c>
      <c r="Q1278" s="10">
        <f t="shared" si="175"/>
        <v>104.42100000000001</v>
      </c>
      <c r="R1278" s="12">
        <f t="shared" si="176"/>
        <v>2.2666666666666666</v>
      </c>
      <c r="S1278" s="13" t="str">
        <f t="shared" si="181"/>
        <v>Music</v>
      </c>
      <c r="T1278" s="13" t="str">
        <f t="shared" si="177"/>
        <v>Rock</v>
      </c>
      <c r="U1278" s="18" t="str">
        <f t="shared" si="178"/>
        <v>Aug</v>
      </c>
      <c r="V1278" s="18" t="str">
        <f t="shared" si="179"/>
        <v>Jul</v>
      </c>
      <c r="W1278" s="1">
        <f t="shared" si="182"/>
        <v>2009</v>
      </c>
      <c r="X1278" s="1">
        <f t="shared" si="182"/>
        <v>2009</v>
      </c>
      <c r="Y1278" s="1" t="str">
        <f t="shared" si="183"/>
        <v>1000 to 4999</v>
      </c>
    </row>
    <row r="1279" spans="1:25" ht="40.5" x14ac:dyDescent="0.3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17">
        <f t="shared" si="180"/>
        <v>41156.35355324074</v>
      </c>
      <c r="L1279" s="17">
        <f t="shared" si="180"/>
        <v>41121.35355324074</v>
      </c>
      <c r="M1279" s="5" t="b">
        <v>1</v>
      </c>
      <c r="N1279" s="5">
        <v>413</v>
      </c>
      <c r="O1279" s="5" t="b">
        <v>1</v>
      </c>
      <c r="P1279" s="5" t="s">
        <v>8276</v>
      </c>
      <c r="Q1279" s="10">
        <f t="shared" si="175"/>
        <v>106.12433333333334</v>
      </c>
      <c r="R1279" s="12">
        <f t="shared" si="176"/>
        <v>2.7533333333333334</v>
      </c>
      <c r="S1279" s="13" t="str">
        <f t="shared" si="181"/>
        <v>Music</v>
      </c>
      <c r="T1279" s="13" t="str">
        <f t="shared" si="177"/>
        <v>Rock</v>
      </c>
      <c r="U1279" s="18" t="str">
        <f t="shared" si="178"/>
        <v>Sep</v>
      </c>
      <c r="V1279" s="18" t="str">
        <f t="shared" si="179"/>
        <v>Jul</v>
      </c>
      <c r="W1279" s="1">
        <f t="shared" si="182"/>
        <v>2012</v>
      </c>
      <c r="X1279" s="1">
        <f t="shared" si="182"/>
        <v>2012</v>
      </c>
      <c r="Y1279" s="1" t="str">
        <f t="shared" si="183"/>
        <v>15000 to 19999</v>
      </c>
    </row>
    <row r="1280" spans="1:25" ht="40.5" x14ac:dyDescent="0.3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17">
        <f t="shared" si="180"/>
        <v>41814.875</v>
      </c>
      <c r="L1280" s="17">
        <f t="shared" si="180"/>
        <v>41786.346828703703</v>
      </c>
      <c r="M1280" s="5" t="b">
        <v>1</v>
      </c>
      <c r="N1280" s="5">
        <v>190</v>
      </c>
      <c r="O1280" s="5" t="b">
        <v>1</v>
      </c>
      <c r="P1280" s="5" t="s">
        <v>8276</v>
      </c>
      <c r="Q1280" s="10">
        <f t="shared" si="175"/>
        <v>154.93846153846152</v>
      </c>
      <c r="R1280" s="12">
        <f t="shared" si="176"/>
        <v>2.9230769230769229</v>
      </c>
      <c r="S1280" s="13" t="str">
        <f t="shared" si="181"/>
        <v>Music</v>
      </c>
      <c r="T1280" s="13" t="str">
        <f t="shared" si="177"/>
        <v>Rock</v>
      </c>
      <c r="U1280" s="18" t="str">
        <f t="shared" si="178"/>
        <v>Jun</v>
      </c>
      <c r="V1280" s="18" t="str">
        <f t="shared" si="179"/>
        <v>May</v>
      </c>
      <c r="W1280" s="1">
        <f t="shared" si="182"/>
        <v>2014</v>
      </c>
      <c r="X1280" s="1">
        <f t="shared" si="182"/>
        <v>2014</v>
      </c>
      <c r="Y1280" s="1" t="str">
        <f t="shared" si="183"/>
        <v>5000 to 9999</v>
      </c>
    </row>
    <row r="1281" spans="1:25" ht="40.5" x14ac:dyDescent="0.3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17">
        <f t="shared" si="180"/>
        <v>41721.849189814813</v>
      </c>
      <c r="L1281" s="17">
        <f t="shared" si="180"/>
        <v>41681.890856481477</v>
      </c>
      <c r="M1281" s="5" t="b">
        <v>1</v>
      </c>
      <c r="N1281" s="5">
        <v>189</v>
      </c>
      <c r="O1281" s="5" t="b">
        <v>1</v>
      </c>
      <c r="P1281" s="5" t="s">
        <v>8276</v>
      </c>
      <c r="Q1281" s="10">
        <f t="shared" si="175"/>
        <v>110.77157238734419</v>
      </c>
      <c r="R1281" s="12">
        <f t="shared" si="176"/>
        <v>1.5100671140939597</v>
      </c>
      <c r="S1281" s="13" t="str">
        <f t="shared" si="181"/>
        <v>Music</v>
      </c>
      <c r="T1281" s="13" t="str">
        <f t="shared" si="177"/>
        <v>Rock</v>
      </c>
      <c r="U1281" s="18" t="str">
        <f t="shared" si="178"/>
        <v>Mar</v>
      </c>
      <c r="V1281" s="18" t="str">
        <f t="shared" si="179"/>
        <v>Feb</v>
      </c>
      <c r="W1281" s="1">
        <f t="shared" si="182"/>
        <v>2014</v>
      </c>
      <c r="X1281" s="1">
        <f t="shared" si="182"/>
        <v>2014</v>
      </c>
      <c r="Y1281" s="1" t="str">
        <f t="shared" si="183"/>
        <v>10000 to 14999</v>
      </c>
    </row>
    <row r="1282" spans="1:25" ht="40.5" x14ac:dyDescent="0.3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17">
        <f t="shared" si="180"/>
        <v>40603.54923611111</v>
      </c>
      <c r="L1282" s="17">
        <f t="shared" si="180"/>
        <v>40513.54923611111</v>
      </c>
      <c r="M1282" s="5" t="b">
        <v>1</v>
      </c>
      <c r="N1282" s="5">
        <v>130</v>
      </c>
      <c r="O1282" s="5" t="b">
        <v>1</v>
      </c>
      <c r="P1282" s="5" t="s">
        <v>8276</v>
      </c>
      <c r="Q1282" s="10">
        <f t="shared" ref="Q1282:Q1345" si="184">100*E1282/D1282</f>
        <v>110.91186666666667</v>
      </c>
      <c r="R1282" s="12">
        <f t="shared" ref="R1282:R1345" si="185">100*N1282/D1282</f>
        <v>0.8666666666666667</v>
      </c>
      <c r="S1282" s="13" t="str">
        <f t="shared" si="181"/>
        <v>Music</v>
      </c>
      <c r="T1282" s="13" t="str">
        <f t="shared" ref="T1282:T1345" si="186">IF(ISNUMBER(SEARCH("television",P1282)),"Video/Televison",IF(ISNUMBER(SEARCH("documentary",P1282)),"Video/Documentary",IF(ISNUMBER(SEARCH("drama",P1282)),"Video/Drama",IF(ISNUMBER(SEARCH("science",P1282)),"Video/Science Fiction",IF(ISNUMBER(SEARCH("shorts",P1282)),"Video/Shorts",IF(ISNUMBER(SEARCH("Trucks",P1282)),"Food Trucks",IF(ISNUMBER(SEARCH("restaurants",P1282)),"Restaurants",IF(ISNUMBER(SEARCH("small",P1282)),"Small Batch",IF(ISNUMBER(SEARCH("mobile",P1282)),"Mobile Games",IF(ISNUMBER(SEARCH("tabletop",P1282)),"Tabletop Games",IF(ISNUMBER(SEARCH("video",P1282)),"Video Games",IF(ISNUMBER(SEARCH("audio",P1282)),"Audio",IF(ISNUMBER(SEARCH("classical",P1282)),"Classical",IF(ISNUMBER(SEARCH("electric",P1282)),"Electric Music",IF(ISNUMBER(SEARCH("faith",P1282)),"Faith",IF(ISNUMBER(SEARCH("indie",P1282)),"Indie Music",IF(ISNUMBER(SEARCH("jazz",P1282)),"Jazz",IF(ISNUMBER(SEARCH("metal",P1282)),"Metal",IF(ISNUMBER(SEARCH("pop",P1282)),"Pop",IF(ISNUMBER(SEARCH("world",P1282)),"World Music",IF(ISNUMBER(SEARCH("plays",P1282)),"Plays",IF(ISNUMBER(SEARCH("spaces",P1282)),"Spaces",IF(ISNUMBER(SEARCH("marker",P1282)),"Markerpaces",IF(ISNUMBER(SEARCH("exploration",P1282)),"Space Exploration",IF(ISNUMBER(SEARCH("wearables",P1282)),"Wearables",IF(ISNUMBER(SEARCH("web",P1282)),"Web",IF(ISNUMBER(SEARCH("hardware",P1282)),"Hardware",IF(ISNUMBER(SEARCH("nature",P1282)),"Nature",IF(ISNUMBER(SEARCH("people",P1282)),"People",IF(ISNUMBER(SEARCH("photobooks",P1282)),"Photobooks",IF(ISNUMBER(SEARCH("places",P1282)),"Places",IF(ISNUMBER(SEARCH("nonfiction",P1282)),"Nonfiction",IF(ISNUMBER(SEARCH("fiction",P1282)),"fiction",IF(ISNUMBER(SEARCH("radio",P1282)),"Radio &amp; Podcast",IF(ISNUMBER(SEARCH("translation",P1282)),"Translation",IF(ISNUMBER(SEARCH("musical",P1282)),"Musical",IF(ISNUMBER(SEARCH("rock",P1282)),"Rock",IF(ISNUMBER(SEARCH("books",P1282)),"Books",IF(ISNUMBER(SEARCH("music/electronic",P1282)),"Electronic Music",IF(ISNUMBER(SEARCH("gadgets",P1282)),"Gadgets"))))))))))))))))))))))))))))))))))))))))</f>
        <v>Rock</v>
      </c>
      <c r="U1282" s="18" t="str">
        <f t="shared" ref="U1282:U1345" si="187">TEXT((I1282/86400)+25569+(-5/24), "mmm")</f>
        <v>Mar</v>
      </c>
      <c r="V1282" s="18" t="str">
        <f t="shared" ref="V1282:V1345" si="188">TEXT((J1282/86400)+25569+(-5/24), "mmm")</f>
        <v>Dec</v>
      </c>
      <c r="W1282" s="1">
        <f t="shared" si="182"/>
        <v>2011</v>
      </c>
      <c r="X1282" s="1">
        <f t="shared" si="182"/>
        <v>2010</v>
      </c>
      <c r="Y1282" s="1" t="str">
        <f t="shared" si="183"/>
        <v>15000 to 19999</v>
      </c>
    </row>
    <row r="1283" spans="1:25" ht="40.5" x14ac:dyDescent="0.3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17">
        <f t="shared" ref="K1283:L1346" si="189">(I1283/86400)+25569+(-5/24)</f>
        <v>41483.535138888888</v>
      </c>
      <c r="L1283" s="17">
        <f t="shared" si="189"/>
        <v>41463.535138888888</v>
      </c>
      <c r="M1283" s="5" t="b">
        <v>1</v>
      </c>
      <c r="N1283" s="5">
        <v>74</v>
      </c>
      <c r="O1283" s="5" t="b">
        <v>1</v>
      </c>
      <c r="P1283" s="5" t="s">
        <v>8276</v>
      </c>
      <c r="Q1283" s="10">
        <f t="shared" si="184"/>
        <v>110.71428571428571</v>
      </c>
      <c r="R1283" s="12">
        <f t="shared" si="185"/>
        <v>1.0571428571428572</v>
      </c>
      <c r="S1283" s="13" t="str">
        <f t="shared" ref="S1283:S1346" si="190">IF(ISNUMBER(SEARCH("film",P1283)),"Film",IF(ISNUMBER(SEARCH("theater",P1283)),"Theater",IF(ISNUMBER(SEARCH("music",P1283)),"Music",IF(ISNUMBER(SEARCH("technology",P1283)),"Technology",IF(ISNUMBER(SEARCH("journalism",P1283)),"Journalism",IF(ISNUMBER(SEARCH("games",P1283)),"Games",IF(ISNUMBER(SEARCH("food",P1283)),"Food",IF(ISNUMBER(SEARCH("photography",P1283)),"Photography",IF(ISNUMBER(SEARCH("publishing",P1283)),"Publishing")))))))))</f>
        <v>Music</v>
      </c>
      <c r="T1283" s="13" t="str">
        <f t="shared" si="186"/>
        <v>Rock</v>
      </c>
      <c r="U1283" s="18" t="str">
        <f t="shared" si="187"/>
        <v>Jul</v>
      </c>
      <c r="V1283" s="18" t="str">
        <f t="shared" si="188"/>
        <v>Jul</v>
      </c>
      <c r="W1283" s="1">
        <f t="shared" ref="W1283:X1346" si="191">YEAR(K1283)</f>
        <v>2013</v>
      </c>
      <c r="X1283" s="1">
        <f t="shared" si="191"/>
        <v>2013</v>
      </c>
      <c r="Y1283" s="1" t="str">
        <f t="shared" ref="Y1283:Y1346" si="192">IF(D1283&lt;1000,"Less than 1000", IF(AND(D1283&gt;=1000,D1283&lt;5000),"1000 to 4999",IF(AND(D1283&gt;=5000,D1283&lt;10000),"5000 to 9999",IF(AND(D1283&gt;=10000,D1283&lt;15000),"10000 to 14999",IF(AND(D1283&gt;=15000,D1283&lt;20000),"15000 to 19999",IF(AND(D1283&gt;=20000,D1283&lt;25000),"20000 to 24999",IF(AND(D1283&gt;=25000,D1283&lt;30000),"25000 to 29999",IF(AND(D1283&gt;=30000,D1283&lt;35000),"30000 to 34999",IF(AND(D1283&gt;=35000,D1283&lt;40000),"35000 to 39999",IF(AND(D1283&gt;=40000,D1283&lt;45000),"40000 to 44999",IF(AND(D1283&gt;=45000,D1283&lt;50000),"45000 to 49999",IF(D1283&gt;=50000,"GREATER THAN 50000"))))))))))))</f>
        <v>5000 to 9999</v>
      </c>
    </row>
    <row r="1284" spans="1:25" ht="40.5" x14ac:dyDescent="0.3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17">
        <f t="shared" si="189"/>
        <v>41616.999305555553</v>
      </c>
      <c r="L1284" s="17">
        <f t="shared" si="189"/>
        <v>41586.266840277771</v>
      </c>
      <c r="M1284" s="5" t="b">
        <v>1</v>
      </c>
      <c r="N1284" s="5">
        <v>274</v>
      </c>
      <c r="O1284" s="5" t="b">
        <v>1</v>
      </c>
      <c r="P1284" s="5" t="s">
        <v>8276</v>
      </c>
      <c r="Q1284" s="10">
        <f t="shared" si="184"/>
        <v>123.61333333333333</v>
      </c>
      <c r="R1284" s="12">
        <f t="shared" si="185"/>
        <v>1.8266666666666667</v>
      </c>
      <c r="S1284" s="13" t="str">
        <f t="shared" si="190"/>
        <v>Music</v>
      </c>
      <c r="T1284" s="13" t="str">
        <f t="shared" si="186"/>
        <v>Rock</v>
      </c>
      <c r="U1284" s="18" t="str">
        <f t="shared" si="187"/>
        <v>Dec</v>
      </c>
      <c r="V1284" s="18" t="str">
        <f t="shared" si="188"/>
        <v>Nov</v>
      </c>
      <c r="W1284" s="1">
        <f t="shared" si="191"/>
        <v>2013</v>
      </c>
      <c r="X1284" s="1">
        <f t="shared" si="191"/>
        <v>2013</v>
      </c>
      <c r="Y1284" s="1" t="str">
        <f t="shared" si="192"/>
        <v>15000 to 19999</v>
      </c>
    </row>
    <row r="1285" spans="1:25" ht="40.5" x14ac:dyDescent="0.3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17">
        <f t="shared" si="189"/>
        <v>41343.958333333328</v>
      </c>
      <c r="L1285" s="17">
        <f t="shared" si="189"/>
        <v>41320.50913194444</v>
      </c>
      <c r="M1285" s="5" t="b">
        <v>1</v>
      </c>
      <c r="N1285" s="5">
        <v>22</v>
      </c>
      <c r="O1285" s="5" t="b">
        <v>1</v>
      </c>
      <c r="P1285" s="5" t="s">
        <v>8276</v>
      </c>
      <c r="Q1285" s="10">
        <f t="shared" si="184"/>
        <v>211.05</v>
      </c>
      <c r="R1285" s="12">
        <f t="shared" si="185"/>
        <v>2.2000000000000002</v>
      </c>
      <c r="S1285" s="13" t="str">
        <f t="shared" si="190"/>
        <v>Music</v>
      </c>
      <c r="T1285" s="13" t="str">
        <f t="shared" si="186"/>
        <v>Rock</v>
      </c>
      <c r="U1285" s="18" t="str">
        <f t="shared" si="187"/>
        <v>Mar</v>
      </c>
      <c r="V1285" s="18" t="str">
        <f t="shared" si="188"/>
        <v>Feb</v>
      </c>
      <c r="W1285" s="1">
        <f t="shared" si="191"/>
        <v>2013</v>
      </c>
      <c r="X1285" s="1">
        <f t="shared" si="191"/>
        <v>2013</v>
      </c>
      <c r="Y1285" s="1" t="str">
        <f t="shared" si="192"/>
        <v>1000 to 4999</v>
      </c>
    </row>
    <row r="1286" spans="1:25" ht="40.5" x14ac:dyDescent="0.3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17">
        <f t="shared" si="189"/>
        <v>42735.499305555553</v>
      </c>
      <c r="L1286" s="17">
        <f t="shared" si="189"/>
        <v>42712.026412037034</v>
      </c>
      <c r="M1286" s="5" t="b">
        <v>0</v>
      </c>
      <c r="N1286" s="5">
        <v>31</v>
      </c>
      <c r="O1286" s="5" t="b">
        <v>1</v>
      </c>
      <c r="P1286" s="5" t="s">
        <v>8271</v>
      </c>
      <c r="Q1286" s="10">
        <f t="shared" si="184"/>
        <v>101</v>
      </c>
      <c r="R1286" s="12">
        <f t="shared" si="185"/>
        <v>1.55</v>
      </c>
      <c r="S1286" s="13" t="str">
        <f t="shared" si="190"/>
        <v>Theater</v>
      </c>
      <c r="T1286" s="13" t="str">
        <f t="shared" si="186"/>
        <v>Plays</v>
      </c>
      <c r="U1286" s="18" t="str">
        <f t="shared" si="187"/>
        <v>Dec</v>
      </c>
      <c r="V1286" s="18" t="str">
        <f t="shared" si="188"/>
        <v>Dec</v>
      </c>
      <c r="W1286" s="1">
        <f t="shared" si="191"/>
        <v>2016</v>
      </c>
      <c r="X1286" s="1">
        <f t="shared" si="191"/>
        <v>2016</v>
      </c>
      <c r="Y1286" s="1" t="str">
        <f t="shared" si="192"/>
        <v>1000 to 4999</v>
      </c>
    </row>
    <row r="1287" spans="1:25" ht="40.5" x14ac:dyDescent="0.3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17">
        <f t="shared" si="189"/>
        <v>42175.374710648146</v>
      </c>
      <c r="L1287" s="17">
        <f t="shared" si="189"/>
        <v>42160.374710648146</v>
      </c>
      <c r="M1287" s="5" t="b">
        <v>0</v>
      </c>
      <c r="N1287" s="5">
        <v>63</v>
      </c>
      <c r="O1287" s="5" t="b">
        <v>1</v>
      </c>
      <c r="P1287" s="5" t="s">
        <v>8271</v>
      </c>
      <c r="Q1287" s="10">
        <f t="shared" si="184"/>
        <v>101.65</v>
      </c>
      <c r="R1287" s="12">
        <f t="shared" si="185"/>
        <v>3.15</v>
      </c>
      <c r="S1287" s="13" t="str">
        <f t="shared" si="190"/>
        <v>Theater</v>
      </c>
      <c r="T1287" s="13" t="str">
        <f t="shared" si="186"/>
        <v>Plays</v>
      </c>
      <c r="U1287" s="18" t="str">
        <f t="shared" si="187"/>
        <v>Jun</v>
      </c>
      <c r="V1287" s="18" t="str">
        <f t="shared" si="188"/>
        <v>Jun</v>
      </c>
      <c r="W1287" s="1">
        <f t="shared" si="191"/>
        <v>2015</v>
      </c>
      <c r="X1287" s="1">
        <f t="shared" si="191"/>
        <v>2015</v>
      </c>
      <c r="Y1287" s="1" t="str">
        <f t="shared" si="192"/>
        <v>1000 to 4999</v>
      </c>
    </row>
    <row r="1288" spans="1:25" ht="40.5" x14ac:dyDescent="0.3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17">
        <f t="shared" si="189"/>
        <v>42052.374999999993</v>
      </c>
      <c r="L1288" s="17">
        <f t="shared" si="189"/>
        <v>42039.176238425927</v>
      </c>
      <c r="M1288" s="5" t="b">
        <v>0</v>
      </c>
      <c r="N1288" s="5">
        <v>20</v>
      </c>
      <c r="O1288" s="5" t="b">
        <v>1</v>
      </c>
      <c r="P1288" s="5" t="s">
        <v>8271</v>
      </c>
      <c r="Q1288" s="10">
        <f t="shared" si="184"/>
        <v>108.33333333333333</v>
      </c>
      <c r="R1288" s="12">
        <f t="shared" si="185"/>
        <v>1.3333333333333333</v>
      </c>
      <c r="S1288" s="13" t="str">
        <f t="shared" si="190"/>
        <v>Theater</v>
      </c>
      <c r="T1288" s="13" t="str">
        <f t="shared" si="186"/>
        <v>Plays</v>
      </c>
      <c r="U1288" s="18" t="str">
        <f t="shared" si="187"/>
        <v>Feb</v>
      </c>
      <c r="V1288" s="18" t="str">
        <f t="shared" si="188"/>
        <v>Feb</v>
      </c>
      <c r="W1288" s="1">
        <f t="shared" si="191"/>
        <v>2015</v>
      </c>
      <c r="X1288" s="1">
        <f t="shared" si="191"/>
        <v>2015</v>
      </c>
      <c r="Y1288" s="1" t="str">
        <f t="shared" si="192"/>
        <v>1000 to 4999</v>
      </c>
    </row>
    <row r="1289" spans="1:25" ht="81" x14ac:dyDescent="0.3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17">
        <f t="shared" si="189"/>
        <v>42167.412685185183</v>
      </c>
      <c r="L1289" s="17">
        <f t="shared" si="189"/>
        <v>42107.412685185183</v>
      </c>
      <c r="M1289" s="5" t="b">
        <v>0</v>
      </c>
      <c r="N1289" s="5">
        <v>25</v>
      </c>
      <c r="O1289" s="5" t="b">
        <v>1</v>
      </c>
      <c r="P1289" s="5" t="s">
        <v>8271</v>
      </c>
      <c r="Q1289" s="10">
        <f t="shared" si="184"/>
        <v>242</v>
      </c>
      <c r="R1289" s="12">
        <f t="shared" si="185"/>
        <v>10</v>
      </c>
      <c r="S1289" s="13" t="str">
        <f t="shared" si="190"/>
        <v>Theater</v>
      </c>
      <c r="T1289" s="13" t="str">
        <f t="shared" si="186"/>
        <v>Plays</v>
      </c>
      <c r="U1289" s="18" t="str">
        <f t="shared" si="187"/>
        <v>Jun</v>
      </c>
      <c r="V1289" s="18" t="str">
        <f t="shared" si="188"/>
        <v>Apr</v>
      </c>
      <c r="W1289" s="1">
        <f t="shared" si="191"/>
        <v>2015</v>
      </c>
      <c r="X1289" s="1">
        <f t="shared" si="191"/>
        <v>2015</v>
      </c>
      <c r="Y1289" s="1" t="str">
        <f t="shared" si="192"/>
        <v>Less than 1000</v>
      </c>
    </row>
    <row r="1290" spans="1:25" ht="60.75" x14ac:dyDescent="0.3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17">
        <f t="shared" si="189"/>
        <v>42591.958333333336</v>
      </c>
      <c r="L1290" s="17">
        <f t="shared" si="189"/>
        <v>42560.946331018517</v>
      </c>
      <c r="M1290" s="5" t="b">
        <v>0</v>
      </c>
      <c r="N1290" s="5">
        <v>61</v>
      </c>
      <c r="O1290" s="5" t="b">
        <v>1</v>
      </c>
      <c r="P1290" s="5" t="s">
        <v>8271</v>
      </c>
      <c r="Q1290" s="10">
        <f t="shared" si="184"/>
        <v>100.45</v>
      </c>
      <c r="R1290" s="12">
        <f t="shared" si="185"/>
        <v>1.5249999999999999</v>
      </c>
      <c r="S1290" s="13" t="str">
        <f t="shared" si="190"/>
        <v>Theater</v>
      </c>
      <c r="T1290" s="13" t="str">
        <f t="shared" si="186"/>
        <v>Plays</v>
      </c>
      <c r="U1290" s="18" t="str">
        <f t="shared" si="187"/>
        <v>Aug</v>
      </c>
      <c r="V1290" s="18" t="str">
        <f t="shared" si="188"/>
        <v>Jul</v>
      </c>
      <c r="W1290" s="1">
        <f t="shared" si="191"/>
        <v>2016</v>
      </c>
      <c r="X1290" s="1">
        <f t="shared" si="191"/>
        <v>2016</v>
      </c>
      <c r="Y1290" s="1" t="str">
        <f t="shared" si="192"/>
        <v>1000 to 4999</v>
      </c>
    </row>
    <row r="1291" spans="1:25" ht="40.5" x14ac:dyDescent="0.3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17">
        <f t="shared" si="189"/>
        <v>42738.926446759258</v>
      </c>
      <c r="L1291" s="17">
        <f t="shared" si="189"/>
        <v>42708.926446759258</v>
      </c>
      <c r="M1291" s="5" t="b">
        <v>0</v>
      </c>
      <c r="N1291" s="5">
        <v>52</v>
      </c>
      <c r="O1291" s="5" t="b">
        <v>1</v>
      </c>
      <c r="P1291" s="5" t="s">
        <v>8271</v>
      </c>
      <c r="Q1291" s="10">
        <f t="shared" si="184"/>
        <v>125.06666666666666</v>
      </c>
      <c r="R1291" s="12">
        <f t="shared" si="185"/>
        <v>3.4666666666666668</v>
      </c>
      <c r="S1291" s="13" t="str">
        <f t="shared" si="190"/>
        <v>Theater</v>
      </c>
      <c r="T1291" s="13" t="str">
        <f t="shared" si="186"/>
        <v>Plays</v>
      </c>
      <c r="U1291" s="18" t="str">
        <f t="shared" si="187"/>
        <v>Jan</v>
      </c>
      <c r="V1291" s="18" t="str">
        <f t="shared" si="188"/>
        <v>Dec</v>
      </c>
      <c r="W1291" s="1">
        <f t="shared" si="191"/>
        <v>2017</v>
      </c>
      <c r="X1291" s="1">
        <f t="shared" si="191"/>
        <v>2016</v>
      </c>
      <c r="Y1291" s="1" t="str">
        <f t="shared" si="192"/>
        <v>1000 to 4999</v>
      </c>
    </row>
    <row r="1292" spans="1:25" ht="40.5" x14ac:dyDescent="0.3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17">
        <f t="shared" si="189"/>
        <v>42117.082638888889</v>
      </c>
      <c r="L1292" s="17">
        <f t="shared" si="189"/>
        <v>42086.406608796293</v>
      </c>
      <c r="M1292" s="5" t="b">
        <v>0</v>
      </c>
      <c r="N1292" s="5">
        <v>86</v>
      </c>
      <c r="O1292" s="5" t="b">
        <v>1</v>
      </c>
      <c r="P1292" s="5" t="s">
        <v>8271</v>
      </c>
      <c r="Q1292" s="10">
        <f t="shared" si="184"/>
        <v>108.57142857142857</v>
      </c>
      <c r="R1292" s="12">
        <f t="shared" si="185"/>
        <v>2.4571428571428573</v>
      </c>
      <c r="S1292" s="13" t="str">
        <f t="shared" si="190"/>
        <v>Theater</v>
      </c>
      <c r="T1292" s="13" t="str">
        <f t="shared" si="186"/>
        <v>Plays</v>
      </c>
      <c r="U1292" s="18" t="str">
        <f t="shared" si="187"/>
        <v>Apr</v>
      </c>
      <c r="V1292" s="18" t="str">
        <f t="shared" si="188"/>
        <v>Mar</v>
      </c>
      <c r="W1292" s="1">
        <f t="shared" si="191"/>
        <v>2015</v>
      </c>
      <c r="X1292" s="1">
        <f t="shared" si="191"/>
        <v>2015</v>
      </c>
      <c r="Y1292" s="1" t="str">
        <f t="shared" si="192"/>
        <v>1000 to 4999</v>
      </c>
    </row>
    <row r="1293" spans="1:25" ht="40.5" x14ac:dyDescent="0.3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17">
        <f t="shared" si="189"/>
        <v>42101.083333333336</v>
      </c>
      <c r="L1293" s="17">
        <f t="shared" si="189"/>
        <v>42064.444340277776</v>
      </c>
      <c r="M1293" s="5" t="b">
        <v>0</v>
      </c>
      <c r="N1293" s="5">
        <v>42</v>
      </c>
      <c r="O1293" s="5" t="b">
        <v>1</v>
      </c>
      <c r="P1293" s="5" t="s">
        <v>8271</v>
      </c>
      <c r="Q1293" s="10">
        <f t="shared" si="184"/>
        <v>145.69999999999999</v>
      </c>
      <c r="R1293" s="12">
        <f t="shared" si="185"/>
        <v>1.4</v>
      </c>
      <c r="S1293" s="13" t="str">
        <f t="shared" si="190"/>
        <v>Theater</v>
      </c>
      <c r="T1293" s="13" t="str">
        <f t="shared" si="186"/>
        <v>Plays</v>
      </c>
      <c r="U1293" s="18" t="str">
        <f t="shared" si="187"/>
        <v>Apr</v>
      </c>
      <c r="V1293" s="18" t="str">
        <f t="shared" si="188"/>
        <v>Mar</v>
      </c>
      <c r="W1293" s="1">
        <f t="shared" si="191"/>
        <v>2015</v>
      </c>
      <c r="X1293" s="1">
        <f t="shared" si="191"/>
        <v>2015</v>
      </c>
      <c r="Y1293" s="1" t="str">
        <f t="shared" si="192"/>
        <v>1000 to 4999</v>
      </c>
    </row>
    <row r="1294" spans="1:25" ht="60.75" x14ac:dyDescent="0.3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17">
        <f t="shared" si="189"/>
        <v>42283.749305555553</v>
      </c>
      <c r="L1294" s="17">
        <f t="shared" si="189"/>
        <v>42256.555879629632</v>
      </c>
      <c r="M1294" s="5" t="b">
        <v>0</v>
      </c>
      <c r="N1294" s="5">
        <v>52</v>
      </c>
      <c r="O1294" s="5" t="b">
        <v>1</v>
      </c>
      <c r="P1294" s="5" t="s">
        <v>8271</v>
      </c>
      <c r="Q1294" s="10">
        <f t="shared" si="184"/>
        <v>110</v>
      </c>
      <c r="R1294" s="12">
        <f t="shared" si="185"/>
        <v>3.0588235294117645</v>
      </c>
      <c r="S1294" s="13" t="str">
        <f t="shared" si="190"/>
        <v>Theater</v>
      </c>
      <c r="T1294" s="13" t="str">
        <f t="shared" si="186"/>
        <v>Plays</v>
      </c>
      <c r="U1294" s="18" t="str">
        <f t="shared" si="187"/>
        <v>Oct</v>
      </c>
      <c r="V1294" s="18" t="str">
        <f t="shared" si="188"/>
        <v>Sep</v>
      </c>
      <c r="W1294" s="1">
        <f t="shared" si="191"/>
        <v>2015</v>
      </c>
      <c r="X1294" s="1">
        <f t="shared" si="191"/>
        <v>2015</v>
      </c>
      <c r="Y1294" s="1" t="str">
        <f t="shared" si="192"/>
        <v>1000 to 4999</v>
      </c>
    </row>
    <row r="1295" spans="1:25" ht="40.5" x14ac:dyDescent="0.3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17">
        <f t="shared" si="189"/>
        <v>42322.534386574072</v>
      </c>
      <c r="L1295" s="17">
        <f t="shared" si="189"/>
        <v>42292.492719907408</v>
      </c>
      <c r="M1295" s="5" t="b">
        <v>0</v>
      </c>
      <c r="N1295" s="5">
        <v>120</v>
      </c>
      <c r="O1295" s="5" t="b">
        <v>1</v>
      </c>
      <c r="P1295" s="5" t="s">
        <v>8271</v>
      </c>
      <c r="Q1295" s="10">
        <f t="shared" si="184"/>
        <v>102.23333333333333</v>
      </c>
      <c r="R1295" s="12">
        <f t="shared" si="185"/>
        <v>0.8</v>
      </c>
      <c r="S1295" s="13" t="str">
        <f t="shared" si="190"/>
        <v>Theater</v>
      </c>
      <c r="T1295" s="13" t="str">
        <f t="shared" si="186"/>
        <v>Plays</v>
      </c>
      <c r="U1295" s="18" t="str">
        <f t="shared" si="187"/>
        <v>Nov</v>
      </c>
      <c r="V1295" s="18" t="str">
        <f t="shared" si="188"/>
        <v>Oct</v>
      </c>
      <c r="W1295" s="1">
        <f t="shared" si="191"/>
        <v>2015</v>
      </c>
      <c r="X1295" s="1">
        <f t="shared" si="191"/>
        <v>2015</v>
      </c>
      <c r="Y1295" s="1" t="str">
        <f t="shared" si="192"/>
        <v>15000 to 19999</v>
      </c>
    </row>
    <row r="1296" spans="1:25" ht="40.5" x14ac:dyDescent="0.3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17">
        <f t="shared" si="189"/>
        <v>42296.249999999993</v>
      </c>
      <c r="L1296" s="17">
        <f t="shared" si="189"/>
        <v>42278.245335648149</v>
      </c>
      <c r="M1296" s="5" t="b">
        <v>0</v>
      </c>
      <c r="N1296" s="5">
        <v>22</v>
      </c>
      <c r="O1296" s="5" t="b">
        <v>1</v>
      </c>
      <c r="P1296" s="5" t="s">
        <v>8271</v>
      </c>
      <c r="Q1296" s="10">
        <f t="shared" si="184"/>
        <v>122</v>
      </c>
      <c r="R1296" s="12">
        <f t="shared" si="185"/>
        <v>4.4000000000000004</v>
      </c>
      <c r="S1296" s="13" t="str">
        <f t="shared" si="190"/>
        <v>Theater</v>
      </c>
      <c r="T1296" s="13" t="str">
        <f t="shared" si="186"/>
        <v>Plays</v>
      </c>
      <c r="U1296" s="18" t="str">
        <f t="shared" si="187"/>
        <v>Oct</v>
      </c>
      <c r="V1296" s="18" t="str">
        <f t="shared" si="188"/>
        <v>Oct</v>
      </c>
      <c r="W1296" s="1">
        <f t="shared" si="191"/>
        <v>2015</v>
      </c>
      <c r="X1296" s="1">
        <f t="shared" si="191"/>
        <v>2015</v>
      </c>
      <c r="Y1296" s="1" t="str">
        <f t="shared" si="192"/>
        <v>Less than 1000</v>
      </c>
    </row>
    <row r="1297" spans="1:25" ht="40.5" x14ac:dyDescent="0.3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17">
        <f t="shared" si="189"/>
        <v>42214.499999999993</v>
      </c>
      <c r="L1297" s="17">
        <f t="shared" si="189"/>
        <v>42184.364548611113</v>
      </c>
      <c r="M1297" s="5" t="b">
        <v>0</v>
      </c>
      <c r="N1297" s="5">
        <v>64</v>
      </c>
      <c r="O1297" s="5" t="b">
        <v>1</v>
      </c>
      <c r="P1297" s="5" t="s">
        <v>8271</v>
      </c>
      <c r="Q1297" s="10">
        <f t="shared" si="184"/>
        <v>101.96</v>
      </c>
      <c r="R1297" s="12">
        <f t="shared" si="185"/>
        <v>2.56</v>
      </c>
      <c r="S1297" s="13" t="str">
        <f t="shared" si="190"/>
        <v>Theater</v>
      </c>
      <c r="T1297" s="13" t="str">
        <f t="shared" si="186"/>
        <v>Plays</v>
      </c>
      <c r="U1297" s="18" t="str">
        <f t="shared" si="187"/>
        <v>Jul</v>
      </c>
      <c r="V1297" s="18" t="str">
        <f t="shared" si="188"/>
        <v>Jun</v>
      </c>
      <c r="W1297" s="1">
        <f t="shared" si="191"/>
        <v>2015</v>
      </c>
      <c r="X1297" s="1">
        <f t="shared" si="191"/>
        <v>2015</v>
      </c>
      <c r="Y1297" s="1" t="str">
        <f t="shared" si="192"/>
        <v>1000 to 4999</v>
      </c>
    </row>
    <row r="1298" spans="1:25" ht="40.5" x14ac:dyDescent="0.3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17">
        <f t="shared" si="189"/>
        <v>42442.800613425927</v>
      </c>
      <c r="L1298" s="17">
        <f t="shared" si="189"/>
        <v>42422.842280092591</v>
      </c>
      <c r="M1298" s="5" t="b">
        <v>0</v>
      </c>
      <c r="N1298" s="5">
        <v>23</v>
      </c>
      <c r="O1298" s="5" t="b">
        <v>1</v>
      </c>
      <c r="P1298" s="5" t="s">
        <v>8271</v>
      </c>
      <c r="Q1298" s="10">
        <f t="shared" si="184"/>
        <v>141.1764705882353</v>
      </c>
      <c r="R1298" s="12">
        <f t="shared" si="185"/>
        <v>2.7058823529411766</v>
      </c>
      <c r="S1298" s="13" t="str">
        <f t="shared" si="190"/>
        <v>Theater</v>
      </c>
      <c r="T1298" s="13" t="str">
        <f t="shared" si="186"/>
        <v>Plays</v>
      </c>
      <c r="U1298" s="18" t="str">
        <f t="shared" si="187"/>
        <v>Mar</v>
      </c>
      <c r="V1298" s="18" t="str">
        <f t="shared" si="188"/>
        <v>Feb</v>
      </c>
      <c r="W1298" s="1">
        <f t="shared" si="191"/>
        <v>2016</v>
      </c>
      <c r="X1298" s="1">
        <f t="shared" si="191"/>
        <v>2016</v>
      </c>
      <c r="Y1298" s="1" t="str">
        <f t="shared" si="192"/>
        <v>Less than 1000</v>
      </c>
    </row>
    <row r="1299" spans="1:25" ht="40.5" x14ac:dyDescent="0.3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17">
        <f t="shared" si="189"/>
        <v>42491.538865740738</v>
      </c>
      <c r="L1299" s="17">
        <f t="shared" si="189"/>
        <v>42461.538865740738</v>
      </c>
      <c r="M1299" s="5" t="b">
        <v>0</v>
      </c>
      <c r="N1299" s="5">
        <v>238</v>
      </c>
      <c r="O1299" s="5" t="b">
        <v>1</v>
      </c>
      <c r="P1299" s="5" t="s">
        <v>8271</v>
      </c>
      <c r="Q1299" s="10">
        <f t="shared" si="184"/>
        <v>109.52500000000001</v>
      </c>
      <c r="R1299" s="12">
        <f t="shared" si="185"/>
        <v>1.19</v>
      </c>
      <c r="S1299" s="13" t="str">
        <f t="shared" si="190"/>
        <v>Theater</v>
      </c>
      <c r="T1299" s="13" t="str">
        <f t="shared" si="186"/>
        <v>Plays</v>
      </c>
      <c r="U1299" s="18" t="str">
        <f t="shared" si="187"/>
        <v>May</v>
      </c>
      <c r="V1299" s="18" t="str">
        <f t="shared" si="188"/>
        <v>Apr</v>
      </c>
      <c r="W1299" s="1">
        <f t="shared" si="191"/>
        <v>2016</v>
      </c>
      <c r="X1299" s="1">
        <f t="shared" si="191"/>
        <v>2016</v>
      </c>
      <c r="Y1299" s="1" t="str">
        <f t="shared" si="192"/>
        <v>20000 to 24999</v>
      </c>
    </row>
    <row r="1300" spans="1:25" ht="40.5" x14ac:dyDescent="0.3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17">
        <f t="shared" si="189"/>
        <v>42488.472592592589</v>
      </c>
      <c r="L1300" s="17">
        <f t="shared" si="189"/>
        <v>42458.472592592589</v>
      </c>
      <c r="M1300" s="5" t="b">
        <v>0</v>
      </c>
      <c r="N1300" s="5">
        <v>33</v>
      </c>
      <c r="O1300" s="5" t="b">
        <v>1</v>
      </c>
      <c r="P1300" s="5" t="s">
        <v>8271</v>
      </c>
      <c r="Q1300" s="10">
        <f t="shared" si="184"/>
        <v>104.65</v>
      </c>
      <c r="R1300" s="12">
        <f t="shared" si="185"/>
        <v>1.65</v>
      </c>
      <c r="S1300" s="13" t="str">
        <f t="shared" si="190"/>
        <v>Theater</v>
      </c>
      <c r="T1300" s="13" t="str">
        <f t="shared" si="186"/>
        <v>Plays</v>
      </c>
      <c r="U1300" s="18" t="str">
        <f t="shared" si="187"/>
        <v>Apr</v>
      </c>
      <c r="V1300" s="18" t="str">
        <f t="shared" si="188"/>
        <v>Mar</v>
      </c>
      <c r="W1300" s="1">
        <f t="shared" si="191"/>
        <v>2016</v>
      </c>
      <c r="X1300" s="1">
        <f t="shared" si="191"/>
        <v>2016</v>
      </c>
      <c r="Y1300" s="1" t="str">
        <f t="shared" si="192"/>
        <v>1000 to 4999</v>
      </c>
    </row>
    <row r="1301" spans="1:25" ht="40.5" x14ac:dyDescent="0.3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17">
        <f t="shared" si="189"/>
        <v>42199.606006944443</v>
      </c>
      <c r="L1301" s="17">
        <f t="shared" si="189"/>
        <v>42169.606006944443</v>
      </c>
      <c r="M1301" s="5" t="b">
        <v>0</v>
      </c>
      <c r="N1301" s="5">
        <v>32</v>
      </c>
      <c r="O1301" s="5" t="b">
        <v>1</v>
      </c>
      <c r="P1301" s="5" t="s">
        <v>8271</v>
      </c>
      <c r="Q1301" s="10">
        <f t="shared" si="184"/>
        <v>124</v>
      </c>
      <c r="R1301" s="12">
        <f t="shared" si="185"/>
        <v>0.91428571428571426</v>
      </c>
      <c r="S1301" s="13" t="str">
        <f t="shared" si="190"/>
        <v>Theater</v>
      </c>
      <c r="T1301" s="13" t="str">
        <f t="shared" si="186"/>
        <v>Plays</v>
      </c>
      <c r="U1301" s="18" t="str">
        <f t="shared" si="187"/>
        <v>Jul</v>
      </c>
      <c r="V1301" s="18" t="str">
        <f t="shared" si="188"/>
        <v>Jun</v>
      </c>
      <c r="W1301" s="1">
        <f t="shared" si="191"/>
        <v>2015</v>
      </c>
      <c r="X1301" s="1">
        <f t="shared" si="191"/>
        <v>2015</v>
      </c>
      <c r="Y1301" s="1" t="str">
        <f t="shared" si="192"/>
        <v>1000 to 4999</v>
      </c>
    </row>
    <row r="1302" spans="1:25" ht="40.5" x14ac:dyDescent="0.3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17">
        <f t="shared" si="189"/>
        <v>42522.581249999996</v>
      </c>
      <c r="L1302" s="17">
        <f t="shared" si="189"/>
        <v>42483.466874999998</v>
      </c>
      <c r="M1302" s="5" t="b">
        <v>0</v>
      </c>
      <c r="N1302" s="5">
        <v>24</v>
      </c>
      <c r="O1302" s="5" t="b">
        <v>1</v>
      </c>
      <c r="P1302" s="5" t="s">
        <v>8271</v>
      </c>
      <c r="Q1302" s="10">
        <f t="shared" si="184"/>
        <v>135</v>
      </c>
      <c r="R1302" s="12">
        <f t="shared" si="185"/>
        <v>0.8</v>
      </c>
      <c r="S1302" s="13" t="str">
        <f t="shared" si="190"/>
        <v>Theater</v>
      </c>
      <c r="T1302" s="13" t="str">
        <f t="shared" si="186"/>
        <v>Plays</v>
      </c>
      <c r="U1302" s="18" t="str">
        <f t="shared" si="187"/>
        <v>Jun</v>
      </c>
      <c r="V1302" s="18" t="str">
        <f t="shared" si="188"/>
        <v>Apr</v>
      </c>
      <c r="W1302" s="1">
        <f t="shared" si="191"/>
        <v>2016</v>
      </c>
      <c r="X1302" s="1">
        <f t="shared" si="191"/>
        <v>2016</v>
      </c>
      <c r="Y1302" s="1" t="str">
        <f t="shared" si="192"/>
        <v>1000 to 4999</v>
      </c>
    </row>
    <row r="1303" spans="1:25" ht="40.5" x14ac:dyDescent="0.3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17">
        <f t="shared" si="189"/>
        <v>42205.916666666664</v>
      </c>
      <c r="L1303" s="17">
        <f t="shared" si="189"/>
        <v>42195.541412037033</v>
      </c>
      <c r="M1303" s="5" t="b">
        <v>0</v>
      </c>
      <c r="N1303" s="5">
        <v>29</v>
      </c>
      <c r="O1303" s="5" t="b">
        <v>1</v>
      </c>
      <c r="P1303" s="5" t="s">
        <v>8271</v>
      </c>
      <c r="Q1303" s="10">
        <f t="shared" si="184"/>
        <v>102.75</v>
      </c>
      <c r="R1303" s="12">
        <f t="shared" si="185"/>
        <v>1.45</v>
      </c>
      <c r="S1303" s="13" t="str">
        <f t="shared" si="190"/>
        <v>Theater</v>
      </c>
      <c r="T1303" s="13" t="str">
        <f t="shared" si="186"/>
        <v>Plays</v>
      </c>
      <c r="U1303" s="18" t="str">
        <f t="shared" si="187"/>
        <v>Jul</v>
      </c>
      <c r="V1303" s="18" t="str">
        <f t="shared" si="188"/>
        <v>Jul</v>
      </c>
      <c r="W1303" s="1">
        <f t="shared" si="191"/>
        <v>2015</v>
      </c>
      <c r="X1303" s="1">
        <f t="shared" si="191"/>
        <v>2015</v>
      </c>
      <c r="Y1303" s="1" t="str">
        <f t="shared" si="192"/>
        <v>1000 to 4999</v>
      </c>
    </row>
    <row r="1304" spans="1:25" ht="40.5" x14ac:dyDescent="0.3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17">
        <f t="shared" si="189"/>
        <v>42704.891331018516</v>
      </c>
      <c r="L1304" s="17">
        <f t="shared" si="189"/>
        <v>42674.849664351852</v>
      </c>
      <c r="M1304" s="5" t="b">
        <v>0</v>
      </c>
      <c r="N1304" s="5">
        <v>50</v>
      </c>
      <c r="O1304" s="5" t="b">
        <v>1</v>
      </c>
      <c r="P1304" s="5" t="s">
        <v>8271</v>
      </c>
      <c r="Q1304" s="10">
        <f t="shared" si="184"/>
        <v>100</v>
      </c>
      <c r="R1304" s="12">
        <f t="shared" si="185"/>
        <v>2</v>
      </c>
      <c r="S1304" s="13" t="str">
        <f t="shared" si="190"/>
        <v>Theater</v>
      </c>
      <c r="T1304" s="13" t="str">
        <f t="shared" si="186"/>
        <v>Plays</v>
      </c>
      <c r="U1304" s="18" t="str">
        <f t="shared" si="187"/>
        <v>Nov</v>
      </c>
      <c r="V1304" s="18" t="str">
        <f t="shared" si="188"/>
        <v>Oct</v>
      </c>
      <c r="W1304" s="1">
        <f t="shared" si="191"/>
        <v>2016</v>
      </c>
      <c r="X1304" s="1">
        <f t="shared" si="191"/>
        <v>2016</v>
      </c>
      <c r="Y1304" s="1" t="str">
        <f t="shared" si="192"/>
        <v>1000 to 4999</v>
      </c>
    </row>
    <row r="1305" spans="1:25" ht="40.5" x14ac:dyDescent="0.3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17">
        <f t="shared" si="189"/>
        <v>42582.249999999993</v>
      </c>
      <c r="L1305" s="17">
        <f t="shared" si="189"/>
        <v>42566.232870370368</v>
      </c>
      <c r="M1305" s="5" t="b">
        <v>0</v>
      </c>
      <c r="N1305" s="5">
        <v>108</v>
      </c>
      <c r="O1305" s="5" t="b">
        <v>1</v>
      </c>
      <c r="P1305" s="5" t="s">
        <v>8271</v>
      </c>
      <c r="Q1305" s="10">
        <f t="shared" si="184"/>
        <v>130.26085714285713</v>
      </c>
      <c r="R1305" s="12">
        <f t="shared" si="185"/>
        <v>3.0857142857142859</v>
      </c>
      <c r="S1305" s="13" t="str">
        <f t="shared" si="190"/>
        <v>Theater</v>
      </c>
      <c r="T1305" s="13" t="str">
        <f t="shared" si="186"/>
        <v>Plays</v>
      </c>
      <c r="U1305" s="18" t="str">
        <f t="shared" si="187"/>
        <v>Jul</v>
      </c>
      <c r="V1305" s="18" t="str">
        <f t="shared" si="188"/>
        <v>Jul</v>
      </c>
      <c r="W1305" s="1">
        <f t="shared" si="191"/>
        <v>2016</v>
      </c>
      <c r="X1305" s="1">
        <f t="shared" si="191"/>
        <v>2016</v>
      </c>
      <c r="Y1305" s="1" t="str">
        <f t="shared" si="192"/>
        <v>1000 to 4999</v>
      </c>
    </row>
    <row r="1306" spans="1:25" ht="60.75" x14ac:dyDescent="0.3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17">
        <f t="shared" si="189"/>
        <v>42806.944502314807</v>
      </c>
      <c r="L1306" s="17">
        <f t="shared" si="189"/>
        <v>42746.986168981479</v>
      </c>
      <c r="M1306" s="5" t="b">
        <v>0</v>
      </c>
      <c r="N1306" s="5">
        <v>104</v>
      </c>
      <c r="O1306" s="5" t="b">
        <v>0</v>
      </c>
      <c r="P1306" s="5" t="s">
        <v>8273</v>
      </c>
      <c r="Q1306" s="10">
        <f t="shared" si="184"/>
        <v>39.627499999999998</v>
      </c>
      <c r="R1306" s="12">
        <f t="shared" si="185"/>
        <v>0.26</v>
      </c>
      <c r="S1306" s="13" t="str">
        <f t="shared" si="190"/>
        <v>Technology</v>
      </c>
      <c r="T1306" s="13" t="str">
        <f t="shared" si="186"/>
        <v>Wearables</v>
      </c>
      <c r="U1306" s="18" t="str">
        <f t="shared" si="187"/>
        <v>Mar</v>
      </c>
      <c r="V1306" s="18" t="str">
        <f t="shared" si="188"/>
        <v>Jan</v>
      </c>
      <c r="W1306" s="1">
        <f t="shared" si="191"/>
        <v>2017</v>
      </c>
      <c r="X1306" s="1">
        <f t="shared" si="191"/>
        <v>2017</v>
      </c>
      <c r="Y1306" s="1" t="str">
        <f t="shared" si="192"/>
        <v>40000 to 44999</v>
      </c>
    </row>
    <row r="1307" spans="1:25" ht="60.75" x14ac:dyDescent="0.3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17">
        <f t="shared" si="189"/>
        <v>42572.520833333336</v>
      </c>
      <c r="L1307" s="17">
        <f t="shared" si="189"/>
        <v>42543.457268518519</v>
      </c>
      <c r="M1307" s="5" t="b">
        <v>0</v>
      </c>
      <c r="N1307" s="5">
        <v>86</v>
      </c>
      <c r="O1307" s="5" t="b">
        <v>0</v>
      </c>
      <c r="P1307" s="5" t="s">
        <v>8273</v>
      </c>
      <c r="Q1307" s="10">
        <f t="shared" si="184"/>
        <v>25.976666666666667</v>
      </c>
      <c r="R1307" s="12">
        <f t="shared" si="185"/>
        <v>0.28666666666666668</v>
      </c>
      <c r="S1307" s="13" t="str">
        <f t="shared" si="190"/>
        <v>Technology</v>
      </c>
      <c r="T1307" s="13" t="str">
        <f t="shared" si="186"/>
        <v>Wearables</v>
      </c>
      <c r="U1307" s="18" t="str">
        <f t="shared" si="187"/>
        <v>Jul</v>
      </c>
      <c r="V1307" s="18" t="str">
        <f t="shared" si="188"/>
        <v>Jun</v>
      </c>
      <c r="W1307" s="1">
        <f t="shared" si="191"/>
        <v>2016</v>
      </c>
      <c r="X1307" s="1">
        <f t="shared" si="191"/>
        <v>2016</v>
      </c>
      <c r="Y1307" s="1" t="str">
        <f t="shared" si="192"/>
        <v>30000 to 34999</v>
      </c>
    </row>
    <row r="1308" spans="1:25" ht="60.75" x14ac:dyDescent="0.3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17">
        <f t="shared" si="189"/>
        <v>41977.249236111107</v>
      </c>
      <c r="L1308" s="17">
        <f t="shared" si="189"/>
        <v>41947.249236111107</v>
      </c>
      <c r="M1308" s="5" t="b">
        <v>0</v>
      </c>
      <c r="N1308" s="5">
        <v>356</v>
      </c>
      <c r="O1308" s="5" t="b">
        <v>0</v>
      </c>
      <c r="P1308" s="5" t="s">
        <v>8273</v>
      </c>
      <c r="Q1308" s="10">
        <f t="shared" si="184"/>
        <v>65.24636363636364</v>
      </c>
      <c r="R1308" s="12">
        <f t="shared" si="185"/>
        <v>0.32363636363636361</v>
      </c>
      <c r="S1308" s="13" t="str">
        <f t="shared" si="190"/>
        <v>Technology</v>
      </c>
      <c r="T1308" s="13" t="str">
        <f t="shared" si="186"/>
        <v>Wearables</v>
      </c>
      <c r="U1308" s="18" t="str">
        <f t="shared" si="187"/>
        <v>Dec</v>
      </c>
      <c r="V1308" s="18" t="str">
        <f t="shared" si="188"/>
        <v>Nov</v>
      </c>
      <c r="W1308" s="1">
        <f t="shared" si="191"/>
        <v>2014</v>
      </c>
      <c r="X1308" s="1">
        <f t="shared" si="191"/>
        <v>2014</v>
      </c>
      <c r="Y1308" s="1" t="str">
        <f t="shared" si="192"/>
        <v>GREATER THAN 50000</v>
      </c>
    </row>
    <row r="1309" spans="1:25" ht="60.75" x14ac:dyDescent="0.3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17">
        <f t="shared" si="189"/>
        <v>42417.294895833336</v>
      </c>
      <c r="L1309" s="17">
        <f t="shared" si="189"/>
        <v>42387.294895833336</v>
      </c>
      <c r="M1309" s="5" t="b">
        <v>0</v>
      </c>
      <c r="N1309" s="5">
        <v>45</v>
      </c>
      <c r="O1309" s="5" t="b">
        <v>0</v>
      </c>
      <c r="P1309" s="5" t="s">
        <v>8273</v>
      </c>
      <c r="Q1309" s="10">
        <f t="shared" si="184"/>
        <v>11.513999999999999</v>
      </c>
      <c r="R1309" s="12">
        <f t="shared" si="185"/>
        <v>0.09</v>
      </c>
      <c r="S1309" s="13" t="str">
        <f t="shared" si="190"/>
        <v>Technology</v>
      </c>
      <c r="T1309" s="13" t="str">
        <f t="shared" si="186"/>
        <v>Wearables</v>
      </c>
      <c r="U1309" s="18" t="str">
        <f t="shared" si="187"/>
        <v>Feb</v>
      </c>
      <c r="V1309" s="18" t="str">
        <f t="shared" si="188"/>
        <v>Jan</v>
      </c>
      <c r="W1309" s="1">
        <f t="shared" si="191"/>
        <v>2016</v>
      </c>
      <c r="X1309" s="1">
        <f t="shared" si="191"/>
        <v>2016</v>
      </c>
      <c r="Y1309" s="1" t="str">
        <f t="shared" si="192"/>
        <v>GREATER THAN 50000</v>
      </c>
    </row>
    <row r="1310" spans="1:25" ht="40.5" x14ac:dyDescent="0.3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17">
        <f t="shared" si="189"/>
        <v>42651.405231481483</v>
      </c>
      <c r="L1310" s="17">
        <f t="shared" si="189"/>
        <v>42611.405231481483</v>
      </c>
      <c r="M1310" s="5" t="b">
        <v>0</v>
      </c>
      <c r="N1310" s="5">
        <v>38</v>
      </c>
      <c r="O1310" s="5" t="b">
        <v>0</v>
      </c>
      <c r="P1310" s="5" t="s">
        <v>8273</v>
      </c>
      <c r="Q1310" s="10">
        <f t="shared" si="184"/>
        <v>11.36</v>
      </c>
      <c r="R1310" s="12">
        <f t="shared" si="185"/>
        <v>0.38</v>
      </c>
      <c r="S1310" s="13" t="str">
        <f t="shared" si="190"/>
        <v>Technology</v>
      </c>
      <c r="T1310" s="13" t="str">
        <f t="shared" si="186"/>
        <v>Wearables</v>
      </c>
      <c r="U1310" s="18" t="str">
        <f t="shared" si="187"/>
        <v>Oct</v>
      </c>
      <c r="V1310" s="18" t="str">
        <f t="shared" si="188"/>
        <v>Aug</v>
      </c>
      <c r="W1310" s="1">
        <f t="shared" si="191"/>
        <v>2016</v>
      </c>
      <c r="X1310" s="1">
        <f t="shared" si="191"/>
        <v>2016</v>
      </c>
      <c r="Y1310" s="1" t="str">
        <f t="shared" si="192"/>
        <v>10000 to 14999</v>
      </c>
    </row>
    <row r="1311" spans="1:25" ht="40.5" x14ac:dyDescent="0.3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17">
        <f t="shared" si="189"/>
        <v>42292.674398148149</v>
      </c>
      <c r="L1311" s="17">
        <f t="shared" si="189"/>
        <v>42257.674398148149</v>
      </c>
      <c r="M1311" s="5" t="b">
        <v>0</v>
      </c>
      <c r="N1311" s="5">
        <v>35</v>
      </c>
      <c r="O1311" s="5" t="b">
        <v>0</v>
      </c>
      <c r="P1311" s="5" t="s">
        <v>8273</v>
      </c>
      <c r="Q1311" s="10">
        <f t="shared" si="184"/>
        <v>111.99130434782609</v>
      </c>
      <c r="R1311" s="12">
        <f t="shared" si="185"/>
        <v>0.30434782608695654</v>
      </c>
      <c r="S1311" s="13" t="str">
        <f t="shared" si="190"/>
        <v>Technology</v>
      </c>
      <c r="T1311" s="13" t="str">
        <f t="shared" si="186"/>
        <v>Wearables</v>
      </c>
      <c r="U1311" s="18" t="str">
        <f t="shared" si="187"/>
        <v>Oct</v>
      </c>
      <c r="V1311" s="18" t="str">
        <f t="shared" si="188"/>
        <v>Sep</v>
      </c>
      <c r="W1311" s="1">
        <f t="shared" si="191"/>
        <v>2015</v>
      </c>
      <c r="X1311" s="1">
        <f t="shared" si="191"/>
        <v>2015</v>
      </c>
      <c r="Y1311" s="1" t="str">
        <f t="shared" si="192"/>
        <v>10000 to 14999</v>
      </c>
    </row>
    <row r="1312" spans="1:25" ht="40.5" x14ac:dyDescent="0.3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17">
        <f t="shared" si="189"/>
        <v>42601.458912037029</v>
      </c>
      <c r="L1312" s="17">
        <f t="shared" si="189"/>
        <v>42556.458912037029</v>
      </c>
      <c r="M1312" s="5" t="b">
        <v>0</v>
      </c>
      <c r="N1312" s="5">
        <v>24</v>
      </c>
      <c r="O1312" s="5" t="b">
        <v>0</v>
      </c>
      <c r="P1312" s="5" t="s">
        <v>8273</v>
      </c>
      <c r="Q1312" s="10">
        <f t="shared" si="184"/>
        <v>15.5</v>
      </c>
      <c r="R1312" s="12">
        <f t="shared" si="185"/>
        <v>0.12</v>
      </c>
      <c r="S1312" s="13" t="str">
        <f t="shared" si="190"/>
        <v>Technology</v>
      </c>
      <c r="T1312" s="13" t="str">
        <f t="shared" si="186"/>
        <v>Wearables</v>
      </c>
      <c r="U1312" s="18" t="str">
        <f t="shared" si="187"/>
        <v>Aug</v>
      </c>
      <c r="V1312" s="18" t="str">
        <f t="shared" si="188"/>
        <v>Jul</v>
      </c>
      <c r="W1312" s="1">
        <f t="shared" si="191"/>
        <v>2016</v>
      </c>
      <c r="X1312" s="1">
        <f t="shared" si="191"/>
        <v>2016</v>
      </c>
      <c r="Y1312" s="1" t="str">
        <f t="shared" si="192"/>
        <v>20000 to 24999</v>
      </c>
    </row>
    <row r="1313" spans="1:25" ht="40.5" x14ac:dyDescent="0.3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17">
        <f t="shared" si="189"/>
        <v>42704.635636574072</v>
      </c>
      <c r="L1313" s="17">
        <f t="shared" si="189"/>
        <v>42669.593969907401</v>
      </c>
      <c r="M1313" s="5" t="b">
        <v>0</v>
      </c>
      <c r="N1313" s="5">
        <v>100</v>
      </c>
      <c r="O1313" s="5" t="b">
        <v>0</v>
      </c>
      <c r="P1313" s="5" t="s">
        <v>8273</v>
      </c>
      <c r="Q1313" s="10">
        <f t="shared" si="184"/>
        <v>32.027999999999999</v>
      </c>
      <c r="R1313" s="12">
        <f t="shared" si="185"/>
        <v>0.04</v>
      </c>
      <c r="S1313" s="13" t="str">
        <f t="shared" si="190"/>
        <v>Technology</v>
      </c>
      <c r="T1313" s="13" t="str">
        <f t="shared" si="186"/>
        <v>Wearables</v>
      </c>
      <c r="U1313" s="18" t="str">
        <f t="shared" si="187"/>
        <v>Nov</v>
      </c>
      <c r="V1313" s="18" t="str">
        <f t="shared" si="188"/>
        <v>Oct</v>
      </c>
      <c r="W1313" s="1">
        <f t="shared" si="191"/>
        <v>2016</v>
      </c>
      <c r="X1313" s="1">
        <f t="shared" si="191"/>
        <v>2016</v>
      </c>
      <c r="Y1313" s="1" t="str">
        <f t="shared" si="192"/>
        <v>GREATER THAN 50000</v>
      </c>
    </row>
    <row r="1314" spans="1:25" ht="40.5" x14ac:dyDescent="0.3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17">
        <f t="shared" si="189"/>
        <v>42112.494467592587</v>
      </c>
      <c r="L1314" s="17">
        <f t="shared" si="189"/>
        <v>42082.494467592587</v>
      </c>
      <c r="M1314" s="5" t="b">
        <v>0</v>
      </c>
      <c r="N1314" s="5">
        <v>1</v>
      </c>
      <c r="O1314" s="5" t="b">
        <v>0</v>
      </c>
      <c r="P1314" s="5" t="s">
        <v>8273</v>
      </c>
      <c r="Q1314" s="10">
        <f t="shared" si="184"/>
        <v>0.60869565217391308</v>
      </c>
      <c r="R1314" s="12">
        <f t="shared" si="185"/>
        <v>2.1739130434782608E-2</v>
      </c>
      <c r="S1314" s="13" t="str">
        <f t="shared" si="190"/>
        <v>Technology</v>
      </c>
      <c r="T1314" s="13" t="str">
        <f t="shared" si="186"/>
        <v>Wearables</v>
      </c>
      <c r="U1314" s="18" t="str">
        <f t="shared" si="187"/>
        <v>Apr</v>
      </c>
      <c r="V1314" s="18" t="str">
        <f t="shared" si="188"/>
        <v>Mar</v>
      </c>
      <c r="W1314" s="1">
        <f t="shared" si="191"/>
        <v>2015</v>
      </c>
      <c r="X1314" s="1">
        <f t="shared" si="191"/>
        <v>2015</v>
      </c>
      <c r="Y1314" s="1" t="str">
        <f t="shared" si="192"/>
        <v>1000 to 4999</v>
      </c>
    </row>
    <row r="1315" spans="1:25" ht="40.5" x14ac:dyDescent="0.3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17">
        <f t="shared" si="189"/>
        <v>42432.50131944444</v>
      </c>
      <c r="L1315" s="17">
        <f t="shared" si="189"/>
        <v>42402.50131944444</v>
      </c>
      <c r="M1315" s="5" t="b">
        <v>0</v>
      </c>
      <c r="N1315" s="5">
        <v>122</v>
      </c>
      <c r="O1315" s="5" t="b">
        <v>0</v>
      </c>
      <c r="P1315" s="5" t="s">
        <v>8273</v>
      </c>
      <c r="Q1315" s="10">
        <f t="shared" si="184"/>
        <v>31.114999999999998</v>
      </c>
      <c r="R1315" s="12">
        <f t="shared" si="185"/>
        <v>0.30499999999999999</v>
      </c>
      <c r="S1315" s="13" t="str">
        <f t="shared" si="190"/>
        <v>Technology</v>
      </c>
      <c r="T1315" s="13" t="str">
        <f t="shared" si="186"/>
        <v>Wearables</v>
      </c>
      <c r="U1315" s="18" t="str">
        <f t="shared" si="187"/>
        <v>Mar</v>
      </c>
      <c r="V1315" s="18" t="str">
        <f t="shared" si="188"/>
        <v>Feb</v>
      </c>
      <c r="W1315" s="1">
        <f t="shared" si="191"/>
        <v>2016</v>
      </c>
      <c r="X1315" s="1">
        <f t="shared" si="191"/>
        <v>2016</v>
      </c>
      <c r="Y1315" s="1" t="str">
        <f t="shared" si="192"/>
        <v>40000 to 44999</v>
      </c>
    </row>
    <row r="1316" spans="1:25" ht="60.75" x14ac:dyDescent="0.3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17">
        <f t="shared" si="189"/>
        <v>42664.461342592585</v>
      </c>
      <c r="L1316" s="17">
        <f t="shared" si="189"/>
        <v>42604.461342592585</v>
      </c>
      <c r="M1316" s="5" t="b">
        <v>0</v>
      </c>
      <c r="N1316" s="5">
        <v>11</v>
      </c>
      <c r="O1316" s="5" t="b">
        <v>0</v>
      </c>
      <c r="P1316" s="5" t="s">
        <v>8273</v>
      </c>
      <c r="Q1316" s="10">
        <f t="shared" si="184"/>
        <v>1.1266666666666667</v>
      </c>
      <c r="R1316" s="12">
        <f t="shared" si="185"/>
        <v>6.1111111111111114E-3</v>
      </c>
      <c r="S1316" s="13" t="str">
        <f t="shared" si="190"/>
        <v>Technology</v>
      </c>
      <c r="T1316" s="13" t="str">
        <f t="shared" si="186"/>
        <v>Wearables</v>
      </c>
      <c r="U1316" s="18" t="str">
        <f t="shared" si="187"/>
        <v>Oct</v>
      </c>
      <c r="V1316" s="18" t="str">
        <f t="shared" si="188"/>
        <v>Aug</v>
      </c>
      <c r="W1316" s="1">
        <f t="shared" si="191"/>
        <v>2016</v>
      </c>
      <c r="X1316" s="1">
        <f t="shared" si="191"/>
        <v>2016</v>
      </c>
      <c r="Y1316" s="1" t="str">
        <f t="shared" si="192"/>
        <v>GREATER THAN 50000</v>
      </c>
    </row>
    <row r="1317" spans="1:25" ht="60.75" x14ac:dyDescent="0.3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17">
        <f t="shared" si="189"/>
        <v>42313.833333333336</v>
      </c>
      <c r="L1317" s="17">
        <f t="shared" si="189"/>
        <v>42278.289907407401</v>
      </c>
      <c r="M1317" s="5" t="b">
        <v>0</v>
      </c>
      <c r="N1317" s="5">
        <v>248</v>
      </c>
      <c r="O1317" s="5" t="b">
        <v>0</v>
      </c>
      <c r="P1317" s="5" t="s">
        <v>8273</v>
      </c>
      <c r="Q1317" s="10">
        <f t="shared" si="184"/>
        <v>40.404000000000003</v>
      </c>
      <c r="R1317" s="12">
        <f t="shared" si="185"/>
        <v>0.248</v>
      </c>
      <c r="S1317" s="13" t="str">
        <f t="shared" si="190"/>
        <v>Technology</v>
      </c>
      <c r="T1317" s="13" t="str">
        <f t="shared" si="186"/>
        <v>Wearables</v>
      </c>
      <c r="U1317" s="18" t="str">
        <f t="shared" si="187"/>
        <v>Nov</v>
      </c>
      <c r="V1317" s="18" t="str">
        <f t="shared" si="188"/>
        <v>Oct</v>
      </c>
      <c r="W1317" s="1">
        <f t="shared" si="191"/>
        <v>2015</v>
      </c>
      <c r="X1317" s="1">
        <f t="shared" si="191"/>
        <v>2015</v>
      </c>
      <c r="Y1317" s="1" t="str">
        <f t="shared" si="192"/>
        <v>GREATER THAN 50000</v>
      </c>
    </row>
    <row r="1318" spans="1:25" ht="40.5" x14ac:dyDescent="0.3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17">
        <f t="shared" si="189"/>
        <v>42428.753576388888</v>
      </c>
      <c r="L1318" s="17">
        <f t="shared" si="189"/>
        <v>42393.753576388888</v>
      </c>
      <c r="M1318" s="5" t="b">
        <v>0</v>
      </c>
      <c r="N1318" s="5">
        <v>1</v>
      </c>
      <c r="O1318" s="5" t="b">
        <v>0</v>
      </c>
      <c r="P1318" s="5" t="s">
        <v>8273</v>
      </c>
      <c r="Q1318" s="10">
        <f t="shared" si="184"/>
        <v>1.3333333333333333E-3</v>
      </c>
      <c r="R1318" s="12">
        <f t="shared" si="185"/>
        <v>1.3333333333333333E-3</v>
      </c>
      <c r="S1318" s="13" t="str">
        <f t="shared" si="190"/>
        <v>Technology</v>
      </c>
      <c r="T1318" s="13" t="str">
        <f t="shared" si="186"/>
        <v>Wearables</v>
      </c>
      <c r="U1318" s="18" t="str">
        <f t="shared" si="187"/>
        <v>Feb</v>
      </c>
      <c r="V1318" s="18" t="str">
        <f t="shared" si="188"/>
        <v>Jan</v>
      </c>
      <c r="W1318" s="1">
        <f t="shared" si="191"/>
        <v>2016</v>
      </c>
      <c r="X1318" s="1">
        <f t="shared" si="191"/>
        <v>2016</v>
      </c>
      <c r="Y1318" s="1" t="str">
        <f t="shared" si="192"/>
        <v>GREATER THAN 50000</v>
      </c>
    </row>
    <row r="1319" spans="1:25" ht="60.75" x14ac:dyDescent="0.3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17">
        <f t="shared" si="189"/>
        <v>42572.374999999993</v>
      </c>
      <c r="L1319" s="17">
        <f t="shared" si="189"/>
        <v>42520.027152777773</v>
      </c>
      <c r="M1319" s="5" t="b">
        <v>0</v>
      </c>
      <c r="N1319" s="5">
        <v>19</v>
      </c>
      <c r="O1319" s="5" t="b">
        <v>0</v>
      </c>
      <c r="P1319" s="5" t="s">
        <v>8273</v>
      </c>
      <c r="Q1319" s="10">
        <f t="shared" si="184"/>
        <v>5.7335000000000003</v>
      </c>
      <c r="R1319" s="12">
        <f t="shared" si="185"/>
        <v>9.4999999999999998E-3</v>
      </c>
      <c r="S1319" s="13" t="str">
        <f t="shared" si="190"/>
        <v>Technology</v>
      </c>
      <c r="T1319" s="13" t="str">
        <f t="shared" si="186"/>
        <v>Wearables</v>
      </c>
      <c r="U1319" s="18" t="str">
        <f t="shared" si="187"/>
        <v>Jul</v>
      </c>
      <c r="V1319" s="18" t="str">
        <f t="shared" si="188"/>
        <v>May</v>
      </c>
      <c r="W1319" s="1">
        <f t="shared" si="191"/>
        <v>2016</v>
      </c>
      <c r="X1319" s="1">
        <f t="shared" si="191"/>
        <v>2016</v>
      </c>
      <c r="Y1319" s="1" t="str">
        <f t="shared" si="192"/>
        <v>GREATER THAN 50000</v>
      </c>
    </row>
    <row r="1320" spans="1:25" ht="60.75" x14ac:dyDescent="0.3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17">
        <f t="shared" si="189"/>
        <v>42014.835324074076</v>
      </c>
      <c r="L1320" s="17">
        <f t="shared" si="189"/>
        <v>41984.835324074076</v>
      </c>
      <c r="M1320" s="5" t="b">
        <v>0</v>
      </c>
      <c r="N1320" s="5">
        <v>135</v>
      </c>
      <c r="O1320" s="5" t="b">
        <v>0</v>
      </c>
      <c r="P1320" s="5" t="s">
        <v>8273</v>
      </c>
      <c r="Q1320" s="10">
        <f t="shared" si="184"/>
        <v>15.324999999999999</v>
      </c>
      <c r="R1320" s="12">
        <f t="shared" si="185"/>
        <v>0.33750000000000002</v>
      </c>
      <c r="S1320" s="13" t="str">
        <f t="shared" si="190"/>
        <v>Technology</v>
      </c>
      <c r="T1320" s="13" t="str">
        <f t="shared" si="186"/>
        <v>Wearables</v>
      </c>
      <c r="U1320" s="18" t="str">
        <f t="shared" si="187"/>
        <v>Jan</v>
      </c>
      <c r="V1320" s="18" t="str">
        <f t="shared" si="188"/>
        <v>Dec</v>
      </c>
      <c r="W1320" s="1">
        <f t="shared" si="191"/>
        <v>2015</v>
      </c>
      <c r="X1320" s="1">
        <f t="shared" si="191"/>
        <v>2014</v>
      </c>
      <c r="Y1320" s="1" t="str">
        <f t="shared" si="192"/>
        <v>40000 to 44999</v>
      </c>
    </row>
    <row r="1321" spans="1:25" ht="40.5" x14ac:dyDescent="0.3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17">
        <f t="shared" si="189"/>
        <v>41831.458333333328</v>
      </c>
      <c r="L1321" s="17">
        <f t="shared" si="189"/>
        <v>41816.603761574072</v>
      </c>
      <c r="M1321" s="5" t="b">
        <v>0</v>
      </c>
      <c r="N1321" s="5">
        <v>9</v>
      </c>
      <c r="O1321" s="5" t="b">
        <v>0</v>
      </c>
      <c r="P1321" s="5" t="s">
        <v>8273</v>
      </c>
      <c r="Q1321" s="10">
        <f t="shared" si="184"/>
        <v>15.103448275862069</v>
      </c>
      <c r="R1321" s="12">
        <f t="shared" si="185"/>
        <v>0.15517241379310345</v>
      </c>
      <c r="S1321" s="13" t="str">
        <f t="shared" si="190"/>
        <v>Technology</v>
      </c>
      <c r="T1321" s="13" t="str">
        <f t="shared" si="186"/>
        <v>Wearables</v>
      </c>
      <c r="U1321" s="18" t="str">
        <f t="shared" si="187"/>
        <v>Jul</v>
      </c>
      <c r="V1321" s="18" t="str">
        <f t="shared" si="188"/>
        <v>Jun</v>
      </c>
      <c r="W1321" s="1">
        <f t="shared" si="191"/>
        <v>2014</v>
      </c>
      <c r="X1321" s="1">
        <f t="shared" si="191"/>
        <v>2014</v>
      </c>
      <c r="Y1321" s="1" t="str">
        <f t="shared" si="192"/>
        <v>5000 to 9999</v>
      </c>
    </row>
    <row r="1322" spans="1:25" ht="60.75" x14ac:dyDescent="0.3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17">
        <f t="shared" si="189"/>
        <v>42734.749999999993</v>
      </c>
      <c r="L1322" s="17">
        <f t="shared" si="189"/>
        <v>42705.482013888883</v>
      </c>
      <c r="M1322" s="5" t="b">
        <v>0</v>
      </c>
      <c r="N1322" s="5">
        <v>3</v>
      </c>
      <c r="O1322" s="5" t="b">
        <v>0</v>
      </c>
      <c r="P1322" s="5" t="s">
        <v>8273</v>
      </c>
      <c r="Q1322" s="10">
        <f t="shared" si="184"/>
        <v>0.503</v>
      </c>
      <c r="R1322" s="12">
        <f t="shared" si="185"/>
        <v>3.0000000000000001E-3</v>
      </c>
      <c r="S1322" s="13" t="str">
        <f t="shared" si="190"/>
        <v>Technology</v>
      </c>
      <c r="T1322" s="13" t="str">
        <f t="shared" si="186"/>
        <v>Wearables</v>
      </c>
      <c r="U1322" s="18" t="str">
        <f t="shared" si="187"/>
        <v>Dec</v>
      </c>
      <c r="V1322" s="18" t="str">
        <f t="shared" si="188"/>
        <v>Dec</v>
      </c>
      <c r="W1322" s="1">
        <f t="shared" si="191"/>
        <v>2016</v>
      </c>
      <c r="X1322" s="1">
        <f t="shared" si="191"/>
        <v>2016</v>
      </c>
      <c r="Y1322" s="1" t="str">
        <f t="shared" si="192"/>
        <v>GREATER THAN 50000</v>
      </c>
    </row>
    <row r="1323" spans="1:25" ht="60.75" x14ac:dyDescent="0.3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17">
        <f t="shared" si="189"/>
        <v>42727.540937499994</v>
      </c>
      <c r="L1323" s="17">
        <f t="shared" si="189"/>
        <v>42697.540937499994</v>
      </c>
      <c r="M1323" s="5" t="b">
        <v>0</v>
      </c>
      <c r="N1323" s="5">
        <v>7</v>
      </c>
      <c r="O1323" s="5" t="b">
        <v>0</v>
      </c>
      <c r="P1323" s="5" t="s">
        <v>8273</v>
      </c>
      <c r="Q1323" s="10">
        <f t="shared" si="184"/>
        <v>1.3028138528138529</v>
      </c>
      <c r="R1323" s="12">
        <f t="shared" si="185"/>
        <v>1.5151515151515152E-3</v>
      </c>
      <c r="S1323" s="13" t="str">
        <f t="shared" si="190"/>
        <v>Technology</v>
      </c>
      <c r="T1323" s="13" t="str">
        <f t="shared" si="186"/>
        <v>Wearables</v>
      </c>
      <c r="U1323" s="18" t="str">
        <f t="shared" si="187"/>
        <v>Dec</v>
      </c>
      <c r="V1323" s="18" t="str">
        <f t="shared" si="188"/>
        <v>Nov</v>
      </c>
      <c r="W1323" s="1">
        <f t="shared" si="191"/>
        <v>2016</v>
      </c>
      <c r="X1323" s="1">
        <f t="shared" si="191"/>
        <v>2016</v>
      </c>
      <c r="Y1323" s="1" t="str">
        <f t="shared" si="192"/>
        <v>GREATER THAN 50000</v>
      </c>
    </row>
    <row r="1324" spans="1:25" ht="60.75" x14ac:dyDescent="0.3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17">
        <f t="shared" si="189"/>
        <v>42145.448206018518</v>
      </c>
      <c r="L1324" s="17">
        <f t="shared" si="189"/>
        <v>42115.448206018518</v>
      </c>
      <c r="M1324" s="5" t="b">
        <v>0</v>
      </c>
      <c r="N1324" s="5">
        <v>4</v>
      </c>
      <c r="O1324" s="5" t="b">
        <v>0</v>
      </c>
      <c r="P1324" s="5" t="s">
        <v>8273</v>
      </c>
      <c r="Q1324" s="10">
        <f t="shared" si="184"/>
        <v>0.30285714285714288</v>
      </c>
      <c r="R1324" s="12">
        <f t="shared" si="185"/>
        <v>1.1428571428571429E-2</v>
      </c>
      <c r="S1324" s="13" t="str">
        <f t="shared" si="190"/>
        <v>Technology</v>
      </c>
      <c r="T1324" s="13" t="str">
        <f t="shared" si="186"/>
        <v>Wearables</v>
      </c>
      <c r="U1324" s="18" t="str">
        <f t="shared" si="187"/>
        <v>May</v>
      </c>
      <c r="V1324" s="18" t="str">
        <f t="shared" si="188"/>
        <v>Apr</v>
      </c>
      <c r="W1324" s="1">
        <f t="shared" si="191"/>
        <v>2015</v>
      </c>
      <c r="X1324" s="1">
        <f t="shared" si="191"/>
        <v>2015</v>
      </c>
      <c r="Y1324" s="1" t="str">
        <f t="shared" si="192"/>
        <v>35000 to 39999</v>
      </c>
    </row>
    <row r="1325" spans="1:25" ht="60.75" x14ac:dyDescent="0.3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17">
        <f t="shared" si="189"/>
        <v>42486.079861111109</v>
      </c>
      <c r="L1325" s="17">
        <f t="shared" si="189"/>
        <v>42451.490115740737</v>
      </c>
      <c r="M1325" s="5" t="b">
        <v>0</v>
      </c>
      <c r="N1325" s="5">
        <v>44</v>
      </c>
      <c r="O1325" s="5" t="b">
        <v>0</v>
      </c>
      <c r="P1325" s="5" t="s">
        <v>8273</v>
      </c>
      <c r="Q1325" s="10">
        <f t="shared" si="184"/>
        <v>8.8800000000000008</v>
      </c>
      <c r="R1325" s="12">
        <f t="shared" si="185"/>
        <v>0.29333333333333333</v>
      </c>
      <c r="S1325" s="13" t="str">
        <f t="shared" si="190"/>
        <v>Technology</v>
      </c>
      <c r="T1325" s="13" t="str">
        <f t="shared" si="186"/>
        <v>Wearables</v>
      </c>
      <c r="U1325" s="18" t="str">
        <f t="shared" si="187"/>
        <v>Apr</v>
      </c>
      <c r="V1325" s="18" t="str">
        <f t="shared" si="188"/>
        <v>Mar</v>
      </c>
      <c r="W1325" s="1">
        <f t="shared" si="191"/>
        <v>2016</v>
      </c>
      <c r="X1325" s="1">
        <f t="shared" si="191"/>
        <v>2016</v>
      </c>
      <c r="Y1325" s="1" t="str">
        <f t="shared" si="192"/>
        <v>15000 to 19999</v>
      </c>
    </row>
    <row r="1326" spans="1:25" ht="60.75" x14ac:dyDescent="0.3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17">
        <f t="shared" si="189"/>
        <v>42656.425370370365</v>
      </c>
      <c r="L1326" s="17">
        <f t="shared" si="189"/>
        <v>42626.425370370365</v>
      </c>
      <c r="M1326" s="5" t="b">
        <v>0</v>
      </c>
      <c r="N1326" s="5">
        <v>90</v>
      </c>
      <c r="O1326" s="5" t="b">
        <v>0</v>
      </c>
      <c r="P1326" s="5" t="s">
        <v>8273</v>
      </c>
      <c r="Q1326" s="10">
        <f t="shared" si="184"/>
        <v>9.84</v>
      </c>
      <c r="R1326" s="12">
        <f t="shared" si="185"/>
        <v>0.18</v>
      </c>
      <c r="S1326" s="13" t="str">
        <f t="shared" si="190"/>
        <v>Technology</v>
      </c>
      <c r="T1326" s="13" t="str">
        <f t="shared" si="186"/>
        <v>Wearables</v>
      </c>
      <c r="U1326" s="18" t="str">
        <f t="shared" si="187"/>
        <v>Oct</v>
      </c>
      <c r="V1326" s="18" t="str">
        <f t="shared" si="188"/>
        <v>Sep</v>
      </c>
      <c r="W1326" s="1">
        <f t="shared" si="191"/>
        <v>2016</v>
      </c>
      <c r="X1326" s="1">
        <f t="shared" si="191"/>
        <v>2016</v>
      </c>
      <c r="Y1326" s="1" t="str">
        <f t="shared" si="192"/>
        <v>GREATER THAN 50000</v>
      </c>
    </row>
    <row r="1327" spans="1:25" ht="60.75" x14ac:dyDescent="0.3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17">
        <f t="shared" si="189"/>
        <v>42733.877719907403</v>
      </c>
      <c r="L1327" s="17">
        <f t="shared" si="189"/>
        <v>42703.877719907403</v>
      </c>
      <c r="M1327" s="5" t="b">
        <v>0</v>
      </c>
      <c r="N1327" s="5">
        <v>8</v>
      </c>
      <c r="O1327" s="5" t="b">
        <v>0</v>
      </c>
      <c r="P1327" s="5" t="s">
        <v>8273</v>
      </c>
      <c r="Q1327" s="10">
        <f t="shared" si="184"/>
        <v>2.4300000000000002</v>
      </c>
      <c r="R1327" s="12">
        <f t="shared" si="185"/>
        <v>0.04</v>
      </c>
      <c r="S1327" s="13" t="str">
        <f t="shared" si="190"/>
        <v>Technology</v>
      </c>
      <c r="T1327" s="13" t="str">
        <f t="shared" si="186"/>
        <v>Wearables</v>
      </c>
      <c r="U1327" s="18" t="str">
        <f t="shared" si="187"/>
        <v>Dec</v>
      </c>
      <c r="V1327" s="18" t="str">
        <f t="shared" si="188"/>
        <v>Nov</v>
      </c>
      <c r="W1327" s="1">
        <f t="shared" si="191"/>
        <v>2016</v>
      </c>
      <c r="X1327" s="1">
        <f t="shared" si="191"/>
        <v>2016</v>
      </c>
      <c r="Y1327" s="1" t="str">
        <f t="shared" si="192"/>
        <v>20000 to 24999</v>
      </c>
    </row>
    <row r="1328" spans="1:25" ht="40.5" x14ac:dyDescent="0.3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17">
        <f t="shared" si="189"/>
        <v>42019.583657407406</v>
      </c>
      <c r="L1328" s="17">
        <f t="shared" si="189"/>
        <v>41974.583657407406</v>
      </c>
      <c r="M1328" s="5" t="b">
        <v>0</v>
      </c>
      <c r="N1328" s="5">
        <v>11</v>
      </c>
      <c r="O1328" s="5" t="b">
        <v>0</v>
      </c>
      <c r="P1328" s="5" t="s">
        <v>8273</v>
      </c>
      <c r="Q1328" s="10">
        <f t="shared" si="184"/>
        <v>1.1299999999999999</v>
      </c>
      <c r="R1328" s="12">
        <f t="shared" si="185"/>
        <v>1.0999999999999999E-2</v>
      </c>
      <c r="S1328" s="13" t="str">
        <f t="shared" si="190"/>
        <v>Technology</v>
      </c>
      <c r="T1328" s="13" t="str">
        <f t="shared" si="186"/>
        <v>Wearables</v>
      </c>
      <c r="U1328" s="18" t="str">
        <f t="shared" si="187"/>
        <v>Jan</v>
      </c>
      <c r="V1328" s="18" t="str">
        <f t="shared" si="188"/>
        <v>Dec</v>
      </c>
      <c r="W1328" s="1">
        <f t="shared" si="191"/>
        <v>2015</v>
      </c>
      <c r="X1328" s="1">
        <f t="shared" si="191"/>
        <v>2014</v>
      </c>
      <c r="Y1328" s="1" t="str">
        <f t="shared" si="192"/>
        <v>GREATER THAN 50000</v>
      </c>
    </row>
    <row r="1329" spans="1:25" ht="60.75" x14ac:dyDescent="0.3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17">
        <f t="shared" si="189"/>
        <v>42153.470312500001</v>
      </c>
      <c r="L1329" s="17">
        <f t="shared" si="189"/>
        <v>42123.470312500001</v>
      </c>
      <c r="M1329" s="5" t="b">
        <v>0</v>
      </c>
      <c r="N1329" s="5">
        <v>41</v>
      </c>
      <c r="O1329" s="5" t="b">
        <v>0</v>
      </c>
      <c r="P1329" s="5" t="s">
        <v>8273</v>
      </c>
      <c r="Q1329" s="10">
        <f t="shared" si="184"/>
        <v>3.5520833333333335</v>
      </c>
      <c r="R1329" s="12">
        <f t="shared" si="185"/>
        <v>8.5416666666666669E-2</v>
      </c>
      <c r="S1329" s="13" t="str">
        <f t="shared" si="190"/>
        <v>Technology</v>
      </c>
      <c r="T1329" s="13" t="str">
        <f t="shared" si="186"/>
        <v>Wearables</v>
      </c>
      <c r="U1329" s="18" t="str">
        <f t="shared" si="187"/>
        <v>May</v>
      </c>
      <c r="V1329" s="18" t="str">
        <f t="shared" si="188"/>
        <v>Apr</v>
      </c>
      <c r="W1329" s="1">
        <f t="shared" si="191"/>
        <v>2015</v>
      </c>
      <c r="X1329" s="1">
        <f t="shared" si="191"/>
        <v>2015</v>
      </c>
      <c r="Y1329" s="1" t="str">
        <f t="shared" si="192"/>
        <v>45000 to 49999</v>
      </c>
    </row>
    <row r="1330" spans="1:25" ht="60.75" x14ac:dyDescent="0.3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17">
        <f t="shared" si="189"/>
        <v>42657.434421296297</v>
      </c>
      <c r="L1330" s="17">
        <f t="shared" si="189"/>
        <v>42612.434421296297</v>
      </c>
      <c r="M1330" s="5" t="b">
        <v>0</v>
      </c>
      <c r="N1330" s="5">
        <v>15</v>
      </c>
      <c r="O1330" s="5" t="b">
        <v>0</v>
      </c>
      <c r="P1330" s="5" t="s">
        <v>8273</v>
      </c>
      <c r="Q1330" s="10">
        <f t="shared" si="184"/>
        <v>2.3306666666666667</v>
      </c>
      <c r="R1330" s="12">
        <f t="shared" si="185"/>
        <v>0.02</v>
      </c>
      <c r="S1330" s="13" t="str">
        <f t="shared" si="190"/>
        <v>Technology</v>
      </c>
      <c r="T1330" s="13" t="str">
        <f t="shared" si="186"/>
        <v>Wearables</v>
      </c>
      <c r="U1330" s="18" t="str">
        <f t="shared" si="187"/>
        <v>Oct</v>
      </c>
      <c r="V1330" s="18" t="str">
        <f t="shared" si="188"/>
        <v>Aug</v>
      </c>
      <c r="W1330" s="1">
        <f t="shared" si="191"/>
        <v>2016</v>
      </c>
      <c r="X1330" s="1">
        <f t="shared" si="191"/>
        <v>2016</v>
      </c>
      <c r="Y1330" s="1" t="str">
        <f t="shared" si="192"/>
        <v>GREATER THAN 50000</v>
      </c>
    </row>
    <row r="1331" spans="1:25" ht="40.5" x14ac:dyDescent="0.3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17">
        <f t="shared" si="189"/>
        <v>41975.054918981477</v>
      </c>
      <c r="L1331" s="17">
        <f t="shared" si="189"/>
        <v>41935.013252314813</v>
      </c>
      <c r="M1331" s="5" t="b">
        <v>0</v>
      </c>
      <c r="N1331" s="5">
        <v>9</v>
      </c>
      <c r="O1331" s="5" t="b">
        <v>0</v>
      </c>
      <c r="P1331" s="5" t="s">
        <v>8273</v>
      </c>
      <c r="Q1331" s="10">
        <f t="shared" si="184"/>
        <v>0.81599999999999995</v>
      </c>
      <c r="R1331" s="12">
        <f t="shared" si="185"/>
        <v>1.7999999999999999E-2</v>
      </c>
      <c r="S1331" s="13" t="str">
        <f t="shared" si="190"/>
        <v>Technology</v>
      </c>
      <c r="T1331" s="13" t="str">
        <f t="shared" si="186"/>
        <v>Wearables</v>
      </c>
      <c r="U1331" s="18" t="str">
        <f t="shared" si="187"/>
        <v>Dec</v>
      </c>
      <c r="V1331" s="18" t="str">
        <f t="shared" si="188"/>
        <v>Oct</v>
      </c>
      <c r="W1331" s="1">
        <f t="shared" si="191"/>
        <v>2014</v>
      </c>
      <c r="X1331" s="1">
        <f t="shared" si="191"/>
        <v>2014</v>
      </c>
      <c r="Y1331" s="1" t="str">
        <f t="shared" si="192"/>
        <v>GREATER THAN 50000</v>
      </c>
    </row>
    <row r="1332" spans="1:25" ht="60.75" x14ac:dyDescent="0.3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17">
        <f t="shared" si="189"/>
        <v>42552.958333333336</v>
      </c>
      <c r="L1332" s="17">
        <f t="shared" si="189"/>
        <v>42522.068391203698</v>
      </c>
      <c r="M1332" s="5" t="b">
        <v>0</v>
      </c>
      <c r="N1332" s="5">
        <v>50</v>
      </c>
      <c r="O1332" s="5" t="b">
        <v>0</v>
      </c>
      <c r="P1332" s="5" t="s">
        <v>8273</v>
      </c>
      <c r="Q1332" s="10">
        <f t="shared" si="184"/>
        <v>22.494285714285713</v>
      </c>
      <c r="R1332" s="12">
        <f t="shared" si="185"/>
        <v>0.14285714285714285</v>
      </c>
      <c r="S1332" s="13" t="str">
        <f t="shared" si="190"/>
        <v>Technology</v>
      </c>
      <c r="T1332" s="13" t="str">
        <f t="shared" si="186"/>
        <v>Wearables</v>
      </c>
      <c r="U1332" s="18" t="str">
        <f t="shared" si="187"/>
        <v>Jul</v>
      </c>
      <c r="V1332" s="18" t="str">
        <f t="shared" si="188"/>
        <v>Jun</v>
      </c>
      <c r="W1332" s="1">
        <f t="shared" si="191"/>
        <v>2016</v>
      </c>
      <c r="X1332" s="1">
        <f t="shared" si="191"/>
        <v>2016</v>
      </c>
      <c r="Y1332" s="1" t="str">
        <f t="shared" si="192"/>
        <v>35000 to 39999</v>
      </c>
    </row>
    <row r="1333" spans="1:25" ht="60.75" x14ac:dyDescent="0.3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17">
        <f t="shared" si="189"/>
        <v>42599.295763888884</v>
      </c>
      <c r="L1333" s="17">
        <f t="shared" si="189"/>
        <v>42569.295763888884</v>
      </c>
      <c r="M1333" s="5" t="b">
        <v>0</v>
      </c>
      <c r="N1333" s="5">
        <v>34</v>
      </c>
      <c r="O1333" s="5" t="b">
        <v>0</v>
      </c>
      <c r="P1333" s="5" t="s">
        <v>8273</v>
      </c>
      <c r="Q1333" s="10">
        <f t="shared" si="184"/>
        <v>1.3668</v>
      </c>
      <c r="R1333" s="12">
        <f t="shared" si="185"/>
        <v>1.3599999999999999E-2</v>
      </c>
      <c r="S1333" s="13" t="str">
        <f t="shared" si="190"/>
        <v>Technology</v>
      </c>
      <c r="T1333" s="13" t="str">
        <f t="shared" si="186"/>
        <v>Wearables</v>
      </c>
      <c r="U1333" s="18" t="str">
        <f t="shared" si="187"/>
        <v>Aug</v>
      </c>
      <c r="V1333" s="18" t="str">
        <f t="shared" si="188"/>
        <v>Jul</v>
      </c>
      <c r="W1333" s="1">
        <f t="shared" si="191"/>
        <v>2016</v>
      </c>
      <c r="X1333" s="1">
        <f t="shared" si="191"/>
        <v>2016</v>
      </c>
      <c r="Y1333" s="1" t="str">
        <f t="shared" si="192"/>
        <v>GREATER THAN 50000</v>
      </c>
    </row>
    <row r="1334" spans="1:25" ht="40.5" x14ac:dyDescent="0.3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17">
        <f t="shared" si="189"/>
        <v>42761.851944444446</v>
      </c>
      <c r="L1334" s="17">
        <f t="shared" si="189"/>
        <v>42731.851944444446</v>
      </c>
      <c r="M1334" s="5" t="b">
        <v>0</v>
      </c>
      <c r="N1334" s="5">
        <v>0</v>
      </c>
      <c r="O1334" s="5" t="b">
        <v>0</v>
      </c>
      <c r="P1334" s="5" t="s">
        <v>8273</v>
      </c>
      <c r="Q1334" s="10">
        <f t="shared" si="184"/>
        <v>0</v>
      </c>
      <c r="R1334" s="12">
        <f t="shared" si="185"/>
        <v>0</v>
      </c>
      <c r="S1334" s="13" t="str">
        <f t="shared" si="190"/>
        <v>Technology</v>
      </c>
      <c r="T1334" s="13" t="str">
        <f t="shared" si="186"/>
        <v>Wearables</v>
      </c>
      <c r="U1334" s="18" t="str">
        <f t="shared" si="187"/>
        <v>Jan</v>
      </c>
      <c r="V1334" s="18" t="str">
        <f t="shared" si="188"/>
        <v>Dec</v>
      </c>
      <c r="W1334" s="1">
        <f t="shared" si="191"/>
        <v>2017</v>
      </c>
      <c r="X1334" s="1">
        <f t="shared" si="191"/>
        <v>2016</v>
      </c>
      <c r="Y1334" s="1" t="str">
        <f t="shared" si="192"/>
        <v>10000 to 14999</v>
      </c>
    </row>
    <row r="1335" spans="1:25" ht="40.5" x14ac:dyDescent="0.3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17">
        <f t="shared" si="189"/>
        <v>41835.8984375</v>
      </c>
      <c r="L1335" s="17">
        <f t="shared" si="189"/>
        <v>41805.8984375</v>
      </c>
      <c r="M1335" s="5" t="b">
        <v>0</v>
      </c>
      <c r="N1335" s="5">
        <v>0</v>
      </c>
      <c r="O1335" s="5" t="b">
        <v>0</v>
      </c>
      <c r="P1335" s="5" t="s">
        <v>8273</v>
      </c>
      <c r="Q1335" s="10">
        <f t="shared" si="184"/>
        <v>0</v>
      </c>
      <c r="R1335" s="12">
        <f t="shared" si="185"/>
        <v>0</v>
      </c>
      <c r="S1335" s="13" t="str">
        <f t="shared" si="190"/>
        <v>Technology</v>
      </c>
      <c r="T1335" s="13" t="str">
        <f t="shared" si="186"/>
        <v>Wearables</v>
      </c>
      <c r="U1335" s="18" t="str">
        <f t="shared" si="187"/>
        <v>Jul</v>
      </c>
      <c r="V1335" s="18" t="str">
        <f t="shared" si="188"/>
        <v>Jun</v>
      </c>
      <c r="W1335" s="1">
        <f t="shared" si="191"/>
        <v>2014</v>
      </c>
      <c r="X1335" s="1">
        <f t="shared" si="191"/>
        <v>2014</v>
      </c>
      <c r="Y1335" s="1" t="str">
        <f t="shared" si="192"/>
        <v>1000 to 4999</v>
      </c>
    </row>
    <row r="1336" spans="1:25" ht="60.75" x14ac:dyDescent="0.3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17">
        <f t="shared" si="189"/>
        <v>42440.565821759257</v>
      </c>
      <c r="L1336" s="17">
        <f t="shared" si="189"/>
        <v>42410.565821759257</v>
      </c>
      <c r="M1336" s="5" t="b">
        <v>0</v>
      </c>
      <c r="N1336" s="5">
        <v>276</v>
      </c>
      <c r="O1336" s="5" t="b">
        <v>0</v>
      </c>
      <c r="P1336" s="5" t="s">
        <v>8273</v>
      </c>
      <c r="Q1336" s="10">
        <f t="shared" si="184"/>
        <v>10.754135338345865</v>
      </c>
      <c r="R1336" s="12">
        <f t="shared" si="185"/>
        <v>0.20751879699248121</v>
      </c>
      <c r="S1336" s="13" t="str">
        <f t="shared" si="190"/>
        <v>Technology</v>
      </c>
      <c r="T1336" s="13" t="str">
        <f t="shared" si="186"/>
        <v>Wearables</v>
      </c>
      <c r="U1336" s="18" t="str">
        <f t="shared" si="187"/>
        <v>Mar</v>
      </c>
      <c r="V1336" s="18" t="str">
        <f t="shared" si="188"/>
        <v>Feb</v>
      </c>
      <c r="W1336" s="1">
        <f t="shared" si="191"/>
        <v>2016</v>
      </c>
      <c r="X1336" s="1">
        <f t="shared" si="191"/>
        <v>2016</v>
      </c>
      <c r="Y1336" s="1" t="str">
        <f t="shared" si="192"/>
        <v>GREATER THAN 50000</v>
      </c>
    </row>
    <row r="1337" spans="1:25" ht="60.75" x14ac:dyDescent="0.3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17">
        <f t="shared" si="189"/>
        <v>42343.728032407402</v>
      </c>
      <c r="L1337" s="17">
        <f t="shared" si="189"/>
        <v>42313.728032407402</v>
      </c>
      <c r="M1337" s="5" t="b">
        <v>0</v>
      </c>
      <c r="N1337" s="5">
        <v>16</v>
      </c>
      <c r="O1337" s="5" t="b">
        <v>0</v>
      </c>
      <c r="P1337" s="5" t="s">
        <v>8273</v>
      </c>
      <c r="Q1337" s="10">
        <f t="shared" si="184"/>
        <v>19.760000000000002</v>
      </c>
      <c r="R1337" s="12">
        <f t="shared" si="185"/>
        <v>6.4000000000000001E-2</v>
      </c>
      <c r="S1337" s="13" t="str">
        <f t="shared" si="190"/>
        <v>Technology</v>
      </c>
      <c r="T1337" s="13" t="str">
        <f t="shared" si="186"/>
        <v>Wearables</v>
      </c>
      <c r="U1337" s="18" t="str">
        <f t="shared" si="187"/>
        <v>Dec</v>
      </c>
      <c r="V1337" s="18" t="str">
        <f t="shared" si="188"/>
        <v>Nov</v>
      </c>
      <c r="W1337" s="1">
        <f t="shared" si="191"/>
        <v>2015</v>
      </c>
      <c r="X1337" s="1">
        <f t="shared" si="191"/>
        <v>2015</v>
      </c>
      <c r="Y1337" s="1" t="str">
        <f t="shared" si="192"/>
        <v>25000 to 29999</v>
      </c>
    </row>
    <row r="1338" spans="1:25" ht="60.75" x14ac:dyDescent="0.3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17">
        <f t="shared" si="189"/>
        <v>41990.655416666668</v>
      </c>
      <c r="L1338" s="17">
        <f t="shared" si="189"/>
        <v>41955.655416666668</v>
      </c>
      <c r="M1338" s="5" t="b">
        <v>0</v>
      </c>
      <c r="N1338" s="5">
        <v>224</v>
      </c>
      <c r="O1338" s="5" t="b">
        <v>0</v>
      </c>
      <c r="P1338" s="5" t="s">
        <v>8273</v>
      </c>
      <c r="Q1338" s="10">
        <f t="shared" si="184"/>
        <v>84.947000000000003</v>
      </c>
      <c r="R1338" s="12">
        <f t="shared" si="185"/>
        <v>0.224</v>
      </c>
      <c r="S1338" s="13" t="str">
        <f t="shared" si="190"/>
        <v>Technology</v>
      </c>
      <c r="T1338" s="13" t="str">
        <f t="shared" si="186"/>
        <v>Wearables</v>
      </c>
      <c r="U1338" s="18" t="str">
        <f t="shared" si="187"/>
        <v>Dec</v>
      </c>
      <c r="V1338" s="18" t="str">
        <f t="shared" si="188"/>
        <v>Nov</v>
      </c>
      <c r="W1338" s="1">
        <f t="shared" si="191"/>
        <v>2014</v>
      </c>
      <c r="X1338" s="1">
        <f t="shared" si="191"/>
        <v>2014</v>
      </c>
      <c r="Y1338" s="1" t="str">
        <f t="shared" si="192"/>
        <v>GREATER THAN 50000</v>
      </c>
    </row>
    <row r="1339" spans="1:25" ht="60.75" x14ac:dyDescent="0.3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17">
        <f t="shared" si="189"/>
        <v>42797.368969907409</v>
      </c>
      <c r="L1339" s="17">
        <f t="shared" si="189"/>
        <v>42767.368969907409</v>
      </c>
      <c r="M1339" s="5" t="b">
        <v>0</v>
      </c>
      <c r="N1339" s="5">
        <v>140</v>
      </c>
      <c r="O1339" s="5" t="b">
        <v>0</v>
      </c>
      <c r="P1339" s="5" t="s">
        <v>8273</v>
      </c>
      <c r="Q1339" s="10">
        <f t="shared" si="184"/>
        <v>49.381999999999998</v>
      </c>
      <c r="R1339" s="12">
        <f t="shared" si="185"/>
        <v>0.28000000000000003</v>
      </c>
      <c r="S1339" s="13" t="str">
        <f t="shared" si="190"/>
        <v>Technology</v>
      </c>
      <c r="T1339" s="13" t="str">
        <f t="shared" si="186"/>
        <v>Wearables</v>
      </c>
      <c r="U1339" s="18" t="str">
        <f t="shared" si="187"/>
        <v>Mar</v>
      </c>
      <c r="V1339" s="18" t="str">
        <f t="shared" si="188"/>
        <v>Feb</v>
      </c>
      <c r="W1339" s="1">
        <f t="shared" si="191"/>
        <v>2017</v>
      </c>
      <c r="X1339" s="1">
        <f t="shared" si="191"/>
        <v>2017</v>
      </c>
      <c r="Y1339" s="1" t="str">
        <f t="shared" si="192"/>
        <v>GREATER THAN 50000</v>
      </c>
    </row>
    <row r="1340" spans="1:25" ht="60.75" x14ac:dyDescent="0.3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17">
        <f t="shared" si="189"/>
        <v>42218.595289351848</v>
      </c>
      <c r="L1340" s="17">
        <f t="shared" si="189"/>
        <v>42188.595289351848</v>
      </c>
      <c r="M1340" s="5" t="b">
        <v>0</v>
      </c>
      <c r="N1340" s="5">
        <v>15</v>
      </c>
      <c r="O1340" s="5" t="b">
        <v>0</v>
      </c>
      <c r="P1340" s="5" t="s">
        <v>8273</v>
      </c>
      <c r="Q1340" s="10">
        <f t="shared" si="184"/>
        <v>3.3033333333333332</v>
      </c>
      <c r="R1340" s="12">
        <f t="shared" si="185"/>
        <v>0.05</v>
      </c>
      <c r="S1340" s="13" t="str">
        <f t="shared" si="190"/>
        <v>Technology</v>
      </c>
      <c r="T1340" s="13" t="str">
        <f t="shared" si="186"/>
        <v>Wearables</v>
      </c>
      <c r="U1340" s="18" t="str">
        <f t="shared" si="187"/>
        <v>Aug</v>
      </c>
      <c r="V1340" s="18" t="str">
        <f t="shared" si="188"/>
        <v>Jul</v>
      </c>
      <c r="W1340" s="1">
        <f t="shared" si="191"/>
        <v>2015</v>
      </c>
      <c r="X1340" s="1">
        <f t="shared" si="191"/>
        <v>2015</v>
      </c>
      <c r="Y1340" s="1" t="str">
        <f t="shared" si="192"/>
        <v>30000 to 34999</v>
      </c>
    </row>
    <row r="1341" spans="1:25" x14ac:dyDescent="0.3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17">
        <f t="shared" si="189"/>
        <v>41981.480497685181</v>
      </c>
      <c r="L1341" s="17">
        <f t="shared" si="189"/>
        <v>41936.438831018517</v>
      </c>
      <c r="M1341" s="5" t="b">
        <v>0</v>
      </c>
      <c r="N1341" s="5">
        <v>37</v>
      </c>
      <c r="O1341" s="5" t="b">
        <v>0</v>
      </c>
      <c r="P1341" s="5" t="s">
        <v>8273</v>
      </c>
      <c r="Q1341" s="10">
        <f t="shared" si="184"/>
        <v>6.6340000000000003</v>
      </c>
      <c r="R1341" s="12">
        <f t="shared" si="185"/>
        <v>7.3999999999999996E-2</v>
      </c>
      <c r="S1341" s="13" t="str">
        <f t="shared" si="190"/>
        <v>Technology</v>
      </c>
      <c r="T1341" s="13" t="str">
        <f t="shared" si="186"/>
        <v>Wearables</v>
      </c>
      <c r="U1341" s="18" t="str">
        <f t="shared" si="187"/>
        <v>Dec</v>
      </c>
      <c r="V1341" s="18" t="str">
        <f t="shared" si="188"/>
        <v>Oct</v>
      </c>
      <c r="W1341" s="1">
        <f t="shared" si="191"/>
        <v>2014</v>
      </c>
      <c r="X1341" s="1">
        <f t="shared" si="191"/>
        <v>2014</v>
      </c>
      <c r="Y1341" s="1" t="str">
        <f t="shared" si="192"/>
        <v>GREATER THAN 50000</v>
      </c>
    </row>
    <row r="1342" spans="1:25" ht="40.5" x14ac:dyDescent="0.3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17">
        <f t="shared" si="189"/>
        <v>41866.387187499997</v>
      </c>
      <c r="L1342" s="17">
        <f t="shared" si="189"/>
        <v>41836.387187499997</v>
      </c>
      <c r="M1342" s="5" t="b">
        <v>0</v>
      </c>
      <c r="N1342" s="5">
        <v>0</v>
      </c>
      <c r="O1342" s="5" t="b">
        <v>0</v>
      </c>
      <c r="P1342" s="5" t="s">
        <v>8273</v>
      </c>
      <c r="Q1342" s="10">
        <f t="shared" si="184"/>
        <v>0</v>
      </c>
      <c r="R1342" s="12">
        <f t="shared" si="185"/>
        <v>0</v>
      </c>
      <c r="S1342" s="13" t="str">
        <f t="shared" si="190"/>
        <v>Technology</v>
      </c>
      <c r="T1342" s="13" t="str">
        <f t="shared" si="186"/>
        <v>Wearables</v>
      </c>
      <c r="U1342" s="18" t="str">
        <f t="shared" si="187"/>
        <v>Aug</v>
      </c>
      <c r="V1342" s="18" t="str">
        <f t="shared" si="188"/>
        <v>Jul</v>
      </c>
      <c r="W1342" s="1">
        <f t="shared" si="191"/>
        <v>2014</v>
      </c>
      <c r="X1342" s="1">
        <f t="shared" si="191"/>
        <v>2014</v>
      </c>
      <c r="Y1342" s="1" t="str">
        <f t="shared" si="192"/>
        <v>1000 to 4999</v>
      </c>
    </row>
    <row r="1343" spans="1:25" ht="40.5" x14ac:dyDescent="0.3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17">
        <f t="shared" si="189"/>
        <v>42644.415706018517</v>
      </c>
      <c r="L1343" s="17">
        <f t="shared" si="189"/>
        <v>42612.415706018517</v>
      </c>
      <c r="M1343" s="5" t="b">
        <v>0</v>
      </c>
      <c r="N1343" s="5">
        <v>46</v>
      </c>
      <c r="O1343" s="5" t="b">
        <v>0</v>
      </c>
      <c r="P1343" s="5" t="s">
        <v>8273</v>
      </c>
      <c r="Q1343" s="10">
        <f t="shared" si="184"/>
        <v>70.36</v>
      </c>
      <c r="R1343" s="12">
        <f t="shared" si="185"/>
        <v>0.184</v>
      </c>
      <c r="S1343" s="13" t="str">
        <f t="shared" si="190"/>
        <v>Technology</v>
      </c>
      <c r="T1343" s="13" t="str">
        <f t="shared" si="186"/>
        <v>Wearables</v>
      </c>
      <c r="U1343" s="18" t="str">
        <f t="shared" si="187"/>
        <v>Oct</v>
      </c>
      <c r="V1343" s="18" t="str">
        <f t="shared" si="188"/>
        <v>Aug</v>
      </c>
      <c r="W1343" s="1">
        <f t="shared" si="191"/>
        <v>2016</v>
      </c>
      <c r="X1343" s="1">
        <f t="shared" si="191"/>
        <v>2016</v>
      </c>
      <c r="Y1343" s="1" t="str">
        <f t="shared" si="192"/>
        <v>25000 to 29999</v>
      </c>
    </row>
    <row r="1344" spans="1:25" ht="40.5" x14ac:dyDescent="0.3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17">
        <f t="shared" si="189"/>
        <v>42202.608090277776</v>
      </c>
      <c r="L1344" s="17">
        <f t="shared" si="189"/>
        <v>42172.608090277776</v>
      </c>
      <c r="M1344" s="5" t="b">
        <v>0</v>
      </c>
      <c r="N1344" s="5">
        <v>1</v>
      </c>
      <c r="O1344" s="5" t="b">
        <v>0</v>
      </c>
      <c r="P1344" s="5" t="s">
        <v>8273</v>
      </c>
      <c r="Q1344" s="10">
        <f t="shared" si="184"/>
        <v>0.2</v>
      </c>
      <c r="R1344" s="12">
        <f t="shared" si="185"/>
        <v>2E-3</v>
      </c>
      <c r="S1344" s="13" t="str">
        <f t="shared" si="190"/>
        <v>Technology</v>
      </c>
      <c r="T1344" s="13" t="str">
        <f t="shared" si="186"/>
        <v>Wearables</v>
      </c>
      <c r="U1344" s="18" t="str">
        <f t="shared" si="187"/>
        <v>Jul</v>
      </c>
      <c r="V1344" s="18" t="str">
        <f t="shared" si="188"/>
        <v>Jun</v>
      </c>
      <c r="W1344" s="1">
        <f t="shared" si="191"/>
        <v>2015</v>
      </c>
      <c r="X1344" s="1">
        <f t="shared" si="191"/>
        <v>2015</v>
      </c>
      <c r="Y1344" s="1" t="str">
        <f t="shared" si="192"/>
        <v>GREATER THAN 50000</v>
      </c>
    </row>
    <row r="1345" spans="1:25" ht="60.75" x14ac:dyDescent="0.3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17">
        <f t="shared" si="189"/>
        <v>42600.957638888889</v>
      </c>
      <c r="L1345" s="17">
        <f t="shared" si="189"/>
        <v>42542.318090277775</v>
      </c>
      <c r="M1345" s="5" t="b">
        <v>0</v>
      </c>
      <c r="N1345" s="5">
        <v>323</v>
      </c>
      <c r="O1345" s="5" t="b">
        <v>0</v>
      </c>
      <c r="P1345" s="5" t="s">
        <v>8273</v>
      </c>
      <c r="Q1345" s="10">
        <f t="shared" si="184"/>
        <v>102.298</v>
      </c>
      <c r="R1345" s="12">
        <f t="shared" si="185"/>
        <v>0.64600000000000002</v>
      </c>
      <c r="S1345" s="13" t="str">
        <f t="shared" si="190"/>
        <v>Technology</v>
      </c>
      <c r="T1345" s="13" t="str">
        <f t="shared" si="186"/>
        <v>Wearables</v>
      </c>
      <c r="U1345" s="18" t="str">
        <f t="shared" si="187"/>
        <v>Aug</v>
      </c>
      <c r="V1345" s="18" t="str">
        <f t="shared" si="188"/>
        <v>Jun</v>
      </c>
      <c r="W1345" s="1">
        <f t="shared" si="191"/>
        <v>2016</v>
      </c>
      <c r="X1345" s="1">
        <f t="shared" si="191"/>
        <v>2016</v>
      </c>
      <c r="Y1345" s="1" t="str">
        <f t="shared" si="192"/>
        <v>GREATER THAN 50000</v>
      </c>
    </row>
    <row r="1346" spans="1:25" ht="40.5" x14ac:dyDescent="0.3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17">
        <f t="shared" si="189"/>
        <v>42551.581469907404</v>
      </c>
      <c r="L1346" s="17">
        <f t="shared" si="189"/>
        <v>42522.581469907404</v>
      </c>
      <c r="M1346" s="5" t="b">
        <v>0</v>
      </c>
      <c r="N1346" s="5">
        <v>139</v>
      </c>
      <c r="O1346" s="5" t="b">
        <v>1</v>
      </c>
      <c r="P1346" s="5" t="s">
        <v>8274</v>
      </c>
      <c r="Q1346" s="10">
        <f t="shared" ref="Q1346:Q1409" si="193">100*E1346/D1346</f>
        <v>377.73333333333335</v>
      </c>
      <c r="R1346" s="12">
        <f t="shared" ref="R1346:R1409" si="194">100*N1346/D1346</f>
        <v>9.2666666666666675</v>
      </c>
      <c r="S1346" s="13" t="str">
        <f t="shared" si="190"/>
        <v>Publishing</v>
      </c>
      <c r="T1346" s="13" t="str">
        <f t="shared" ref="T1346:T1409" si="195">IF(ISNUMBER(SEARCH("television",P1346)),"Video/Televison",IF(ISNUMBER(SEARCH("documentary",P1346)),"Video/Documentary",IF(ISNUMBER(SEARCH("drama",P1346)),"Video/Drama",IF(ISNUMBER(SEARCH("science",P1346)),"Video/Science Fiction",IF(ISNUMBER(SEARCH("shorts",P1346)),"Video/Shorts",IF(ISNUMBER(SEARCH("Trucks",P1346)),"Food Trucks",IF(ISNUMBER(SEARCH("restaurants",P1346)),"Restaurants",IF(ISNUMBER(SEARCH("small",P1346)),"Small Batch",IF(ISNUMBER(SEARCH("mobile",P1346)),"Mobile Games",IF(ISNUMBER(SEARCH("tabletop",P1346)),"Tabletop Games",IF(ISNUMBER(SEARCH("video",P1346)),"Video Games",IF(ISNUMBER(SEARCH("audio",P1346)),"Audio",IF(ISNUMBER(SEARCH("classical",P1346)),"Classical",IF(ISNUMBER(SEARCH("electric",P1346)),"Electric Music",IF(ISNUMBER(SEARCH("faith",P1346)),"Faith",IF(ISNUMBER(SEARCH("indie",P1346)),"Indie Music",IF(ISNUMBER(SEARCH("jazz",P1346)),"Jazz",IF(ISNUMBER(SEARCH("metal",P1346)),"Metal",IF(ISNUMBER(SEARCH("pop",P1346)),"Pop",IF(ISNUMBER(SEARCH("world",P1346)),"World Music",IF(ISNUMBER(SEARCH("plays",P1346)),"Plays",IF(ISNUMBER(SEARCH("spaces",P1346)),"Spaces",IF(ISNUMBER(SEARCH("marker",P1346)),"Markerpaces",IF(ISNUMBER(SEARCH("exploration",P1346)),"Space Exploration",IF(ISNUMBER(SEARCH("wearables",P1346)),"Wearables",IF(ISNUMBER(SEARCH("web",P1346)),"Web",IF(ISNUMBER(SEARCH("hardware",P1346)),"Hardware",IF(ISNUMBER(SEARCH("nature",P1346)),"Nature",IF(ISNUMBER(SEARCH("people",P1346)),"People",IF(ISNUMBER(SEARCH("photobooks",P1346)),"Photobooks",IF(ISNUMBER(SEARCH("places",P1346)),"Places",IF(ISNUMBER(SEARCH("nonfiction",P1346)),"Nonfiction",IF(ISNUMBER(SEARCH("fiction",P1346)),"fiction",IF(ISNUMBER(SEARCH("radio",P1346)),"Radio &amp; Podcast",IF(ISNUMBER(SEARCH("translation",P1346)),"Translation",IF(ISNUMBER(SEARCH("musical",P1346)),"Musical",IF(ISNUMBER(SEARCH("rock",P1346)),"Rock",IF(ISNUMBER(SEARCH("books",P1346)),"Books",IF(ISNUMBER(SEARCH("music/electronic",P1346)),"Electronic Music",IF(ISNUMBER(SEARCH("gadgets",P1346)),"Gadgets"))))))))))))))))))))))))))))))))))))))))</f>
        <v>Nonfiction</v>
      </c>
      <c r="U1346" s="18" t="str">
        <f t="shared" ref="U1346:U1409" si="196">TEXT((I1346/86400)+25569+(-5/24), "mmm")</f>
        <v>Jun</v>
      </c>
      <c r="V1346" s="18" t="str">
        <f t="shared" ref="V1346:V1409" si="197">TEXT((J1346/86400)+25569+(-5/24), "mmm")</f>
        <v>Jun</v>
      </c>
      <c r="W1346" s="1">
        <f t="shared" si="191"/>
        <v>2016</v>
      </c>
      <c r="X1346" s="1">
        <f t="shared" si="191"/>
        <v>2016</v>
      </c>
      <c r="Y1346" s="1" t="str">
        <f t="shared" si="192"/>
        <v>1000 to 4999</v>
      </c>
    </row>
    <row r="1347" spans="1:25" ht="40.5" x14ac:dyDescent="0.3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17">
        <f t="shared" ref="K1347:L1410" si="198">(I1347/86400)+25569+(-5/24)</f>
        <v>41834.606006944443</v>
      </c>
      <c r="L1347" s="17">
        <f t="shared" si="198"/>
        <v>41799.606006944443</v>
      </c>
      <c r="M1347" s="5" t="b">
        <v>0</v>
      </c>
      <c r="N1347" s="5">
        <v>7</v>
      </c>
      <c r="O1347" s="5" t="b">
        <v>1</v>
      </c>
      <c r="P1347" s="5" t="s">
        <v>8274</v>
      </c>
      <c r="Q1347" s="10">
        <f t="shared" si="193"/>
        <v>125</v>
      </c>
      <c r="R1347" s="12">
        <f t="shared" si="194"/>
        <v>2.3333333333333335</v>
      </c>
      <c r="S1347" s="13" t="str">
        <f t="shared" ref="S1347:S1410" si="199">IF(ISNUMBER(SEARCH("film",P1347)),"Film",IF(ISNUMBER(SEARCH("theater",P1347)),"Theater",IF(ISNUMBER(SEARCH("music",P1347)),"Music",IF(ISNUMBER(SEARCH("technology",P1347)),"Technology",IF(ISNUMBER(SEARCH("journalism",P1347)),"Journalism",IF(ISNUMBER(SEARCH("games",P1347)),"Games",IF(ISNUMBER(SEARCH("food",P1347)),"Food",IF(ISNUMBER(SEARCH("photography",P1347)),"Photography",IF(ISNUMBER(SEARCH("publishing",P1347)),"Publishing")))))))))</f>
        <v>Publishing</v>
      </c>
      <c r="T1347" s="13" t="str">
        <f t="shared" si="195"/>
        <v>Nonfiction</v>
      </c>
      <c r="U1347" s="18" t="str">
        <f t="shared" si="196"/>
        <v>Jul</v>
      </c>
      <c r="V1347" s="18" t="str">
        <f t="shared" si="197"/>
        <v>Jun</v>
      </c>
      <c r="W1347" s="1">
        <f t="shared" ref="W1347:X1410" si="200">YEAR(K1347)</f>
        <v>2014</v>
      </c>
      <c r="X1347" s="1">
        <f t="shared" si="200"/>
        <v>2014</v>
      </c>
      <c r="Y1347" s="1" t="str">
        <f t="shared" ref="Y1347:Y1410" si="201">IF(D1347&lt;1000,"Less than 1000", IF(AND(D1347&gt;=1000,D1347&lt;5000),"1000 to 4999",IF(AND(D1347&gt;=5000,D1347&lt;10000),"5000 to 9999",IF(AND(D1347&gt;=10000,D1347&lt;15000),"10000 to 14999",IF(AND(D1347&gt;=15000,D1347&lt;20000),"15000 to 19999",IF(AND(D1347&gt;=20000,D1347&lt;25000),"20000 to 24999",IF(AND(D1347&gt;=25000,D1347&lt;30000),"25000 to 29999",IF(AND(D1347&gt;=30000,D1347&lt;35000),"30000 to 34999",IF(AND(D1347&gt;=35000,D1347&lt;40000),"35000 to 39999",IF(AND(D1347&gt;=40000,D1347&lt;45000),"40000 to 44999",IF(AND(D1347&gt;=45000,D1347&lt;50000),"45000 to 49999",IF(D1347&gt;=50000,"GREATER THAN 50000"))))))))))))</f>
        <v>Less than 1000</v>
      </c>
    </row>
    <row r="1348" spans="1:25" ht="40.5" x14ac:dyDescent="0.3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17">
        <f t="shared" si="198"/>
        <v>41451.867488425924</v>
      </c>
      <c r="L1348" s="17">
        <f t="shared" si="198"/>
        <v>41421.867488425924</v>
      </c>
      <c r="M1348" s="5" t="b">
        <v>0</v>
      </c>
      <c r="N1348" s="5">
        <v>149</v>
      </c>
      <c r="O1348" s="5" t="b">
        <v>1</v>
      </c>
      <c r="P1348" s="5" t="s">
        <v>8274</v>
      </c>
      <c r="Q1348" s="10">
        <f t="shared" si="193"/>
        <v>147.32653061224491</v>
      </c>
      <c r="R1348" s="12">
        <f t="shared" si="194"/>
        <v>3.0408163265306123</v>
      </c>
      <c r="S1348" s="13" t="str">
        <f t="shared" si="199"/>
        <v>Publishing</v>
      </c>
      <c r="T1348" s="13" t="str">
        <f t="shared" si="195"/>
        <v>Nonfiction</v>
      </c>
      <c r="U1348" s="18" t="str">
        <f t="shared" si="196"/>
        <v>Jun</v>
      </c>
      <c r="V1348" s="18" t="str">
        <f t="shared" si="197"/>
        <v>May</v>
      </c>
      <c r="W1348" s="1">
        <f t="shared" si="200"/>
        <v>2013</v>
      </c>
      <c r="X1348" s="1">
        <f t="shared" si="200"/>
        <v>2013</v>
      </c>
      <c r="Y1348" s="1" t="str">
        <f t="shared" si="201"/>
        <v>1000 to 4999</v>
      </c>
    </row>
    <row r="1349" spans="1:25" ht="60.75" x14ac:dyDescent="0.3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17">
        <f t="shared" si="198"/>
        <v>42070.429687499993</v>
      </c>
      <c r="L1349" s="17">
        <f t="shared" si="198"/>
        <v>42040.429687499993</v>
      </c>
      <c r="M1349" s="5" t="b">
        <v>0</v>
      </c>
      <c r="N1349" s="5">
        <v>31</v>
      </c>
      <c r="O1349" s="5" t="b">
        <v>1</v>
      </c>
      <c r="P1349" s="5" t="s">
        <v>8274</v>
      </c>
      <c r="Q1349" s="10">
        <f t="shared" si="193"/>
        <v>102.2</v>
      </c>
      <c r="R1349" s="12">
        <f t="shared" si="194"/>
        <v>1.24</v>
      </c>
      <c r="S1349" s="13" t="str">
        <f t="shared" si="199"/>
        <v>Publishing</v>
      </c>
      <c r="T1349" s="13" t="str">
        <f t="shared" si="195"/>
        <v>Nonfiction</v>
      </c>
      <c r="U1349" s="18" t="str">
        <f t="shared" si="196"/>
        <v>Mar</v>
      </c>
      <c r="V1349" s="18" t="str">
        <f t="shared" si="197"/>
        <v>Feb</v>
      </c>
      <c r="W1349" s="1">
        <f t="shared" si="200"/>
        <v>2015</v>
      </c>
      <c r="X1349" s="1">
        <f t="shared" si="200"/>
        <v>2015</v>
      </c>
      <c r="Y1349" s="1" t="str">
        <f t="shared" si="201"/>
        <v>1000 to 4999</v>
      </c>
    </row>
    <row r="1350" spans="1:25" ht="40.5" x14ac:dyDescent="0.3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17">
        <f t="shared" si="198"/>
        <v>41991.297835648147</v>
      </c>
      <c r="L1350" s="17">
        <f t="shared" si="198"/>
        <v>41963.297835648147</v>
      </c>
      <c r="M1350" s="5" t="b">
        <v>0</v>
      </c>
      <c r="N1350" s="5">
        <v>26</v>
      </c>
      <c r="O1350" s="5" t="b">
        <v>1</v>
      </c>
      <c r="P1350" s="5" t="s">
        <v>8274</v>
      </c>
      <c r="Q1350" s="10">
        <f t="shared" si="193"/>
        <v>101.87234042553192</v>
      </c>
      <c r="R1350" s="12">
        <f t="shared" si="194"/>
        <v>0.44255319148936167</v>
      </c>
      <c r="S1350" s="13" t="str">
        <f t="shared" si="199"/>
        <v>Publishing</v>
      </c>
      <c r="T1350" s="13" t="str">
        <f t="shared" si="195"/>
        <v>Nonfiction</v>
      </c>
      <c r="U1350" s="18" t="str">
        <f t="shared" si="196"/>
        <v>Dec</v>
      </c>
      <c r="V1350" s="18" t="str">
        <f t="shared" si="197"/>
        <v>Nov</v>
      </c>
      <c r="W1350" s="1">
        <f t="shared" si="200"/>
        <v>2014</v>
      </c>
      <c r="X1350" s="1">
        <f t="shared" si="200"/>
        <v>2014</v>
      </c>
      <c r="Y1350" s="1" t="str">
        <f t="shared" si="201"/>
        <v>5000 to 9999</v>
      </c>
    </row>
    <row r="1351" spans="1:25" ht="40.5" x14ac:dyDescent="0.3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17">
        <f t="shared" si="198"/>
        <v>42354.082638888889</v>
      </c>
      <c r="L1351" s="17">
        <f t="shared" si="198"/>
        <v>42317.124247685184</v>
      </c>
      <c r="M1351" s="5" t="b">
        <v>0</v>
      </c>
      <c r="N1351" s="5">
        <v>172</v>
      </c>
      <c r="O1351" s="5" t="b">
        <v>1</v>
      </c>
      <c r="P1351" s="5" t="s">
        <v>8274</v>
      </c>
      <c r="Q1351" s="10">
        <f t="shared" si="193"/>
        <v>204.2</v>
      </c>
      <c r="R1351" s="12">
        <f t="shared" si="194"/>
        <v>3.44</v>
      </c>
      <c r="S1351" s="13" t="str">
        <f t="shared" si="199"/>
        <v>Publishing</v>
      </c>
      <c r="T1351" s="13" t="str">
        <f t="shared" si="195"/>
        <v>Nonfiction</v>
      </c>
      <c r="U1351" s="18" t="str">
        <f t="shared" si="196"/>
        <v>Dec</v>
      </c>
      <c r="V1351" s="18" t="str">
        <f t="shared" si="197"/>
        <v>Nov</v>
      </c>
      <c r="W1351" s="1">
        <f t="shared" si="200"/>
        <v>2015</v>
      </c>
      <c r="X1351" s="1">
        <f t="shared" si="200"/>
        <v>2015</v>
      </c>
      <c r="Y1351" s="1" t="str">
        <f t="shared" si="201"/>
        <v>5000 to 9999</v>
      </c>
    </row>
    <row r="1352" spans="1:25" ht="60.75" x14ac:dyDescent="0.3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17">
        <f t="shared" si="198"/>
        <v>42363.804791666662</v>
      </c>
      <c r="L1352" s="17">
        <f t="shared" si="198"/>
        <v>42333.804791666662</v>
      </c>
      <c r="M1352" s="5" t="b">
        <v>0</v>
      </c>
      <c r="N1352" s="5">
        <v>78</v>
      </c>
      <c r="O1352" s="5" t="b">
        <v>1</v>
      </c>
      <c r="P1352" s="5" t="s">
        <v>8274</v>
      </c>
      <c r="Q1352" s="10">
        <f t="shared" si="193"/>
        <v>104.05</v>
      </c>
      <c r="R1352" s="12">
        <f t="shared" si="194"/>
        <v>1.56</v>
      </c>
      <c r="S1352" s="13" t="str">
        <f t="shared" si="199"/>
        <v>Publishing</v>
      </c>
      <c r="T1352" s="13" t="str">
        <f t="shared" si="195"/>
        <v>Nonfiction</v>
      </c>
      <c r="U1352" s="18" t="str">
        <f t="shared" si="196"/>
        <v>Dec</v>
      </c>
      <c r="V1352" s="18" t="str">
        <f t="shared" si="197"/>
        <v>Nov</v>
      </c>
      <c r="W1352" s="1">
        <f t="shared" si="200"/>
        <v>2015</v>
      </c>
      <c r="X1352" s="1">
        <f t="shared" si="200"/>
        <v>2015</v>
      </c>
      <c r="Y1352" s="1" t="str">
        <f t="shared" si="201"/>
        <v>5000 to 9999</v>
      </c>
    </row>
    <row r="1353" spans="1:25" ht="40.5" x14ac:dyDescent="0.3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17">
        <f t="shared" si="198"/>
        <v>42412.531759259255</v>
      </c>
      <c r="L1353" s="17">
        <f t="shared" si="198"/>
        <v>42382.531759259255</v>
      </c>
      <c r="M1353" s="5" t="b">
        <v>0</v>
      </c>
      <c r="N1353" s="5">
        <v>120</v>
      </c>
      <c r="O1353" s="5" t="b">
        <v>1</v>
      </c>
      <c r="P1353" s="5" t="s">
        <v>8274</v>
      </c>
      <c r="Q1353" s="10">
        <f t="shared" si="193"/>
        <v>101.265</v>
      </c>
      <c r="R1353" s="12">
        <f t="shared" si="194"/>
        <v>0.6</v>
      </c>
      <c r="S1353" s="13" t="str">
        <f t="shared" si="199"/>
        <v>Publishing</v>
      </c>
      <c r="T1353" s="13" t="str">
        <f t="shared" si="195"/>
        <v>Nonfiction</v>
      </c>
      <c r="U1353" s="18" t="str">
        <f t="shared" si="196"/>
        <v>Feb</v>
      </c>
      <c r="V1353" s="18" t="str">
        <f t="shared" si="197"/>
        <v>Jan</v>
      </c>
      <c r="W1353" s="1">
        <f t="shared" si="200"/>
        <v>2016</v>
      </c>
      <c r="X1353" s="1">
        <f t="shared" si="200"/>
        <v>2016</v>
      </c>
      <c r="Y1353" s="1" t="str">
        <f t="shared" si="201"/>
        <v>20000 to 24999</v>
      </c>
    </row>
    <row r="1354" spans="1:25" ht="40.5" x14ac:dyDescent="0.3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17">
        <f t="shared" si="198"/>
        <v>42251.957638888889</v>
      </c>
      <c r="L1354" s="17">
        <f t="shared" si="198"/>
        <v>42200.369976851849</v>
      </c>
      <c r="M1354" s="5" t="b">
        <v>0</v>
      </c>
      <c r="N1354" s="5">
        <v>227</v>
      </c>
      <c r="O1354" s="5" t="b">
        <v>1</v>
      </c>
      <c r="P1354" s="5" t="s">
        <v>8274</v>
      </c>
      <c r="Q1354" s="10">
        <f t="shared" si="193"/>
        <v>136.13999999999999</v>
      </c>
      <c r="R1354" s="12">
        <f t="shared" si="194"/>
        <v>2.27</v>
      </c>
      <c r="S1354" s="13" t="str">
        <f t="shared" si="199"/>
        <v>Publishing</v>
      </c>
      <c r="T1354" s="13" t="str">
        <f t="shared" si="195"/>
        <v>Nonfiction</v>
      </c>
      <c r="U1354" s="18" t="str">
        <f t="shared" si="196"/>
        <v>Sep</v>
      </c>
      <c r="V1354" s="18" t="str">
        <f t="shared" si="197"/>
        <v>Jul</v>
      </c>
      <c r="W1354" s="1">
        <f t="shared" si="200"/>
        <v>2015</v>
      </c>
      <c r="X1354" s="1">
        <f t="shared" si="200"/>
        <v>2015</v>
      </c>
      <c r="Y1354" s="1" t="str">
        <f t="shared" si="201"/>
        <v>10000 to 14999</v>
      </c>
    </row>
    <row r="1355" spans="1:25" ht="60.75" x14ac:dyDescent="0.3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17">
        <f t="shared" si="198"/>
        <v>41343.791666666664</v>
      </c>
      <c r="L1355" s="17">
        <f t="shared" si="198"/>
        <v>41308.909583333334</v>
      </c>
      <c r="M1355" s="5" t="b">
        <v>0</v>
      </c>
      <c r="N1355" s="5">
        <v>42</v>
      </c>
      <c r="O1355" s="5" t="b">
        <v>1</v>
      </c>
      <c r="P1355" s="5" t="s">
        <v>8274</v>
      </c>
      <c r="Q1355" s="10">
        <f t="shared" si="193"/>
        <v>133.6</v>
      </c>
      <c r="R1355" s="12">
        <f t="shared" si="194"/>
        <v>4.2</v>
      </c>
      <c r="S1355" s="13" t="str">
        <f t="shared" si="199"/>
        <v>Publishing</v>
      </c>
      <c r="T1355" s="13" t="str">
        <f t="shared" si="195"/>
        <v>Nonfiction</v>
      </c>
      <c r="U1355" s="18" t="str">
        <f t="shared" si="196"/>
        <v>Mar</v>
      </c>
      <c r="V1355" s="18" t="str">
        <f t="shared" si="197"/>
        <v>Feb</v>
      </c>
      <c r="W1355" s="1">
        <f t="shared" si="200"/>
        <v>2013</v>
      </c>
      <c r="X1355" s="1">
        <f t="shared" si="200"/>
        <v>2013</v>
      </c>
      <c r="Y1355" s="1" t="str">
        <f t="shared" si="201"/>
        <v>1000 to 4999</v>
      </c>
    </row>
    <row r="1356" spans="1:25" ht="60.75" x14ac:dyDescent="0.3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17">
        <f t="shared" si="198"/>
        <v>42532.599293981482</v>
      </c>
      <c r="L1356" s="17">
        <f t="shared" si="198"/>
        <v>42502.599293981482</v>
      </c>
      <c r="M1356" s="5" t="b">
        <v>0</v>
      </c>
      <c r="N1356" s="5">
        <v>64</v>
      </c>
      <c r="O1356" s="5" t="b">
        <v>1</v>
      </c>
      <c r="P1356" s="5" t="s">
        <v>8274</v>
      </c>
      <c r="Q1356" s="10">
        <f t="shared" si="193"/>
        <v>130.25</v>
      </c>
      <c r="R1356" s="12">
        <f t="shared" si="194"/>
        <v>5.333333333333333</v>
      </c>
      <c r="S1356" s="13" t="str">
        <f t="shared" si="199"/>
        <v>Publishing</v>
      </c>
      <c r="T1356" s="13" t="str">
        <f t="shared" si="195"/>
        <v>Nonfiction</v>
      </c>
      <c r="U1356" s="18" t="str">
        <f t="shared" si="196"/>
        <v>Jun</v>
      </c>
      <c r="V1356" s="18" t="str">
        <f t="shared" si="197"/>
        <v>May</v>
      </c>
      <c r="W1356" s="1">
        <f t="shared" si="200"/>
        <v>2016</v>
      </c>
      <c r="X1356" s="1">
        <f t="shared" si="200"/>
        <v>2016</v>
      </c>
      <c r="Y1356" s="1" t="str">
        <f t="shared" si="201"/>
        <v>1000 to 4999</v>
      </c>
    </row>
    <row r="1357" spans="1:25" ht="60.75" x14ac:dyDescent="0.3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17">
        <f t="shared" si="198"/>
        <v>41243.208333333328</v>
      </c>
      <c r="L1357" s="17">
        <f t="shared" si="198"/>
        <v>41213.046354166661</v>
      </c>
      <c r="M1357" s="5" t="b">
        <v>0</v>
      </c>
      <c r="N1357" s="5">
        <v>121</v>
      </c>
      <c r="O1357" s="5" t="b">
        <v>1</v>
      </c>
      <c r="P1357" s="5" t="s">
        <v>8274</v>
      </c>
      <c r="Q1357" s="10">
        <f t="shared" si="193"/>
        <v>122.68</v>
      </c>
      <c r="R1357" s="12">
        <f t="shared" si="194"/>
        <v>4.84</v>
      </c>
      <c r="S1357" s="13" t="str">
        <f t="shared" si="199"/>
        <v>Publishing</v>
      </c>
      <c r="T1357" s="13" t="str">
        <f t="shared" si="195"/>
        <v>Nonfiction</v>
      </c>
      <c r="U1357" s="18" t="str">
        <f t="shared" si="196"/>
        <v>Nov</v>
      </c>
      <c r="V1357" s="18" t="str">
        <f t="shared" si="197"/>
        <v>Oct</v>
      </c>
      <c r="W1357" s="1">
        <f t="shared" si="200"/>
        <v>2012</v>
      </c>
      <c r="X1357" s="1">
        <f t="shared" si="200"/>
        <v>2012</v>
      </c>
      <c r="Y1357" s="1" t="str">
        <f t="shared" si="201"/>
        <v>1000 to 4999</v>
      </c>
    </row>
    <row r="1358" spans="1:25" ht="40.5" x14ac:dyDescent="0.3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17">
        <f t="shared" si="198"/>
        <v>41459.830555555549</v>
      </c>
      <c r="L1358" s="17">
        <f t="shared" si="198"/>
        <v>41429.830555555549</v>
      </c>
      <c r="M1358" s="5" t="b">
        <v>0</v>
      </c>
      <c r="N1358" s="5">
        <v>87</v>
      </c>
      <c r="O1358" s="5" t="b">
        <v>1</v>
      </c>
      <c r="P1358" s="5" t="s">
        <v>8274</v>
      </c>
      <c r="Q1358" s="10">
        <f t="shared" si="193"/>
        <v>182.81058823529412</v>
      </c>
      <c r="R1358" s="12">
        <f t="shared" si="194"/>
        <v>2.5588235294117645</v>
      </c>
      <c r="S1358" s="13" t="str">
        <f t="shared" si="199"/>
        <v>Publishing</v>
      </c>
      <c r="T1358" s="13" t="str">
        <f t="shared" si="195"/>
        <v>Nonfiction</v>
      </c>
      <c r="U1358" s="18" t="str">
        <f t="shared" si="196"/>
        <v>Jul</v>
      </c>
      <c r="V1358" s="18" t="str">
        <f t="shared" si="197"/>
        <v>Jun</v>
      </c>
      <c r="W1358" s="1">
        <f t="shared" si="200"/>
        <v>2013</v>
      </c>
      <c r="X1358" s="1">
        <f t="shared" si="200"/>
        <v>2013</v>
      </c>
      <c r="Y1358" s="1" t="str">
        <f t="shared" si="201"/>
        <v>1000 to 4999</v>
      </c>
    </row>
    <row r="1359" spans="1:25" ht="40.5" x14ac:dyDescent="0.3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17">
        <f t="shared" si="198"/>
        <v>41334.040972222218</v>
      </c>
      <c r="L1359" s="17">
        <f t="shared" si="198"/>
        <v>41304.753900462958</v>
      </c>
      <c r="M1359" s="5" t="b">
        <v>0</v>
      </c>
      <c r="N1359" s="5">
        <v>65</v>
      </c>
      <c r="O1359" s="5" t="b">
        <v>1</v>
      </c>
      <c r="P1359" s="5" t="s">
        <v>8274</v>
      </c>
      <c r="Q1359" s="10">
        <f t="shared" si="193"/>
        <v>125.3</v>
      </c>
      <c r="R1359" s="12">
        <f t="shared" si="194"/>
        <v>3.25</v>
      </c>
      <c r="S1359" s="13" t="str">
        <f t="shared" si="199"/>
        <v>Publishing</v>
      </c>
      <c r="T1359" s="13" t="str">
        <f t="shared" si="195"/>
        <v>Nonfiction</v>
      </c>
      <c r="U1359" s="18" t="str">
        <f t="shared" si="196"/>
        <v>Mar</v>
      </c>
      <c r="V1359" s="18" t="str">
        <f t="shared" si="197"/>
        <v>Jan</v>
      </c>
      <c r="W1359" s="1">
        <f t="shared" si="200"/>
        <v>2013</v>
      </c>
      <c r="X1359" s="1">
        <f t="shared" si="200"/>
        <v>2013</v>
      </c>
      <c r="Y1359" s="1" t="str">
        <f t="shared" si="201"/>
        <v>1000 to 4999</v>
      </c>
    </row>
    <row r="1360" spans="1:25" ht="40.5" x14ac:dyDescent="0.3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17">
        <f t="shared" si="198"/>
        <v>40719.362534722219</v>
      </c>
      <c r="L1360" s="17">
        <f t="shared" si="198"/>
        <v>40689.362534722219</v>
      </c>
      <c r="M1360" s="5" t="b">
        <v>0</v>
      </c>
      <c r="N1360" s="5">
        <v>49</v>
      </c>
      <c r="O1360" s="5" t="b">
        <v>1</v>
      </c>
      <c r="P1360" s="5" t="s">
        <v>8274</v>
      </c>
      <c r="Q1360" s="10">
        <f t="shared" si="193"/>
        <v>111.66666666666667</v>
      </c>
      <c r="R1360" s="12">
        <f t="shared" si="194"/>
        <v>1.6333333333333333</v>
      </c>
      <c r="S1360" s="13" t="str">
        <f t="shared" si="199"/>
        <v>Publishing</v>
      </c>
      <c r="T1360" s="13" t="str">
        <f t="shared" si="195"/>
        <v>Nonfiction</v>
      </c>
      <c r="U1360" s="18" t="str">
        <f t="shared" si="196"/>
        <v>Jun</v>
      </c>
      <c r="V1360" s="18" t="str">
        <f t="shared" si="197"/>
        <v>May</v>
      </c>
      <c r="W1360" s="1">
        <f t="shared" si="200"/>
        <v>2011</v>
      </c>
      <c r="X1360" s="1">
        <f t="shared" si="200"/>
        <v>2011</v>
      </c>
      <c r="Y1360" s="1" t="str">
        <f t="shared" si="201"/>
        <v>1000 to 4999</v>
      </c>
    </row>
    <row r="1361" spans="1:25" ht="40.5" x14ac:dyDescent="0.3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17">
        <f t="shared" si="198"/>
        <v>40730.606365740736</v>
      </c>
      <c r="L1361" s="17">
        <f t="shared" si="198"/>
        <v>40668.606365740736</v>
      </c>
      <c r="M1361" s="5" t="b">
        <v>0</v>
      </c>
      <c r="N1361" s="5">
        <v>19</v>
      </c>
      <c r="O1361" s="5" t="b">
        <v>1</v>
      </c>
      <c r="P1361" s="5" t="s">
        <v>8274</v>
      </c>
      <c r="Q1361" s="10">
        <f t="shared" si="193"/>
        <v>115.75757575757575</v>
      </c>
      <c r="R1361" s="12">
        <f t="shared" si="194"/>
        <v>2.8787878787878789</v>
      </c>
      <c r="S1361" s="13" t="str">
        <f t="shared" si="199"/>
        <v>Publishing</v>
      </c>
      <c r="T1361" s="13" t="str">
        <f t="shared" si="195"/>
        <v>Nonfiction</v>
      </c>
      <c r="U1361" s="18" t="str">
        <f t="shared" si="196"/>
        <v>Jul</v>
      </c>
      <c r="V1361" s="18" t="str">
        <f t="shared" si="197"/>
        <v>May</v>
      </c>
      <c r="W1361" s="1">
        <f t="shared" si="200"/>
        <v>2011</v>
      </c>
      <c r="X1361" s="1">
        <f t="shared" si="200"/>
        <v>2011</v>
      </c>
      <c r="Y1361" s="1" t="str">
        <f t="shared" si="201"/>
        <v>Less than 1000</v>
      </c>
    </row>
    <row r="1362" spans="1:25" ht="40.5" x14ac:dyDescent="0.3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17">
        <f t="shared" si="198"/>
        <v>41123.692361111105</v>
      </c>
      <c r="L1362" s="17">
        <f t="shared" si="198"/>
        <v>41095.692361111105</v>
      </c>
      <c r="M1362" s="5" t="b">
        <v>0</v>
      </c>
      <c r="N1362" s="5">
        <v>81</v>
      </c>
      <c r="O1362" s="5" t="b">
        <v>1</v>
      </c>
      <c r="P1362" s="5" t="s">
        <v>8274</v>
      </c>
      <c r="Q1362" s="10">
        <f t="shared" si="193"/>
        <v>173.2</v>
      </c>
      <c r="R1362" s="12">
        <f t="shared" si="194"/>
        <v>5.4</v>
      </c>
      <c r="S1362" s="13" t="str">
        <f t="shared" si="199"/>
        <v>Publishing</v>
      </c>
      <c r="T1362" s="13" t="str">
        <f t="shared" si="195"/>
        <v>Nonfiction</v>
      </c>
      <c r="U1362" s="18" t="str">
        <f t="shared" si="196"/>
        <v>Aug</v>
      </c>
      <c r="V1362" s="18" t="str">
        <f t="shared" si="197"/>
        <v>Jul</v>
      </c>
      <c r="W1362" s="1">
        <f t="shared" si="200"/>
        <v>2012</v>
      </c>
      <c r="X1362" s="1">
        <f t="shared" si="200"/>
        <v>2012</v>
      </c>
      <c r="Y1362" s="1" t="str">
        <f t="shared" si="201"/>
        <v>1000 to 4999</v>
      </c>
    </row>
    <row r="1363" spans="1:25" ht="40.5" x14ac:dyDescent="0.3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17">
        <f t="shared" si="198"/>
        <v>41811.508935185186</v>
      </c>
      <c r="L1363" s="17">
        <f t="shared" si="198"/>
        <v>41781.508935185186</v>
      </c>
      <c r="M1363" s="5" t="b">
        <v>0</v>
      </c>
      <c r="N1363" s="5">
        <v>264</v>
      </c>
      <c r="O1363" s="5" t="b">
        <v>1</v>
      </c>
      <c r="P1363" s="5" t="s">
        <v>8274</v>
      </c>
      <c r="Q1363" s="10">
        <f t="shared" si="193"/>
        <v>125.98333333333333</v>
      </c>
      <c r="R1363" s="12">
        <f t="shared" si="194"/>
        <v>4.4000000000000004</v>
      </c>
      <c r="S1363" s="13" t="str">
        <f t="shared" si="199"/>
        <v>Publishing</v>
      </c>
      <c r="T1363" s="13" t="str">
        <f t="shared" si="195"/>
        <v>Nonfiction</v>
      </c>
      <c r="U1363" s="18" t="str">
        <f t="shared" si="196"/>
        <v>Jun</v>
      </c>
      <c r="V1363" s="18" t="str">
        <f t="shared" si="197"/>
        <v>May</v>
      </c>
      <c r="W1363" s="1">
        <f t="shared" si="200"/>
        <v>2014</v>
      </c>
      <c r="X1363" s="1">
        <f t="shared" si="200"/>
        <v>2014</v>
      </c>
      <c r="Y1363" s="1" t="str">
        <f t="shared" si="201"/>
        <v>5000 to 9999</v>
      </c>
    </row>
    <row r="1364" spans="1:25" ht="40.5" x14ac:dyDescent="0.3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17">
        <f t="shared" si="198"/>
        <v>41524.726053240738</v>
      </c>
      <c r="L1364" s="17">
        <f t="shared" si="198"/>
        <v>41464.726053240738</v>
      </c>
      <c r="M1364" s="5" t="b">
        <v>0</v>
      </c>
      <c r="N1364" s="5">
        <v>25</v>
      </c>
      <c r="O1364" s="5" t="b">
        <v>1</v>
      </c>
      <c r="P1364" s="5" t="s">
        <v>8274</v>
      </c>
      <c r="Q1364" s="10">
        <f t="shared" si="193"/>
        <v>109.1</v>
      </c>
      <c r="R1364" s="12">
        <f t="shared" si="194"/>
        <v>2.5</v>
      </c>
      <c r="S1364" s="13" t="str">
        <f t="shared" si="199"/>
        <v>Publishing</v>
      </c>
      <c r="T1364" s="13" t="str">
        <f t="shared" si="195"/>
        <v>Nonfiction</v>
      </c>
      <c r="U1364" s="18" t="str">
        <f t="shared" si="196"/>
        <v>Sep</v>
      </c>
      <c r="V1364" s="18" t="str">
        <f t="shared" si="197"/>
        <v>Jul</v>
      </c>
      <c r="W1364" s="1">
        <f t="shared" si="200"/>
        <v>2013</v>
      </c>
      <c r="X1364" s="1">
        <f t="shared" si="200"/>
        <v>2013</v>
      </c>
      <c r="Y1364" s="1" t="str">
        <f t="shared" si="201"/>
        <v>1000 to 4999</v>
      </c>
    </row>
    <row r="1365" spans="1:25" ht="60.75" x14ac:dyDescent="0.3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17">
        <f t="shared" si="198"/>
        <v>42415.124305555553</v>
      </c>
      <c r="L1365" s="17">
        <f t="shared" si="198"/>
        <v>42396.635729166665</v>
      </c>
      <c r="M1365" s="5" t="b">
        <v>0</v>
      </c>
      <c r="N1365" s="5">
        <v>5</v>
      </c>
      <c r="O1365" s="5" t="b">
        <v>1</v>
      </c>
      <c r="P1365" s="5" t="s">
        <v>8274</v>
      </c>
      <c r="Q1365" s="10">
        <f t="shared" si="193"/>
        <v>100</v>
      </c>
      <c r="R1365" s="12">
        <f t="shared" si="194"/>
        <v>2.5</v>
      </c>
      <c r="S1365" s="13" t="str">
        <f t="shared" si="199"/>
        <v>Publishing</v>
      </c>
      <c r="T1365" s="13" t="str">
        <f t="shared" si="195"/>
        <v>Nonfiction</v>
      </c>
      <c r="U1365" s="18" t="str">
        <f t="shared" si="196"/>
        <v>Feb</v>
      </c>
      <c r="V1365" s="18" t="str">
        <f t="shared" si="197"/>
        <v>Jan</v>
      </c>
      <c r="W1365" s="1">
        <f t="shared" si="200"/>
        <v>2016</v>
      </c>
      <c r="X1365" s="1">
        <f t="shared" si="200"/>
        <v>2016</v>
      </c>
      <c r="Y1365" s="1" t="str">
        <f t="shared" si="201"/>
        <v>Less than 1000</v>
      </c>
    </row>
    <row r="1366" spans="1:25" ht="60.75" x14ac:dyDescent="0.3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17">
        <f t="shared" si="198"/>
        <v>42011.487337962964</v>
      </c>
      <c r="L1366" s="17">
        <f t="shared" si="198"/>
        <v>41951.487337962964</v>
      </c>
      <c r="M1366" s="5" t="b">
        <v>0</v>
      </c>
      <c r="N1366" s="5">
        <v>144</v>
      </c>
      <c r="O1366" s="5" t="b">
        <v>1</v>
      </c>
      <c r="P1366" s="5" t="s">
        <v>8276</v>
      </c>
      <c r="Q1366" s="10">
        <f t="shared" si="193"/>
        <v>118.64285714285714</v>
      </c>
      <c r="R1366" s="12">
        <f t="shared" si="194"/>
        <v>0.34285714285714286</v>
      </c>
      <c r="S1366" s="13" t="str">
        <f t="shared" si="199"/>
        <v>Music</v>
      </c>
      <c r="T1366" s="13" t="str">
        <f t="shared" si="195"/>
        <v>Rock</v>
      </c>
      <c r="U1366" s="18" t="str">
        <f t="shared" si="196"/>
        <v>Jan</v>
      </c>
      <c r="V1366" s="18" t="str">
        <f t="shared" si="197"/>
        <v>Nov</v>
      </c>
      <c r="W1366" s="1">
        <f t="shared" si="200"/>
        <v>2015</v>
      </c>
      <c r="X1366" s="1">
        <f t="shared" si="200"/>
        <v>2014</v>
      </c>
      <c r="Y1366" s="1" t="str">
        <f t="shared" si="201"/>
        <v>40000 to 44999</v>
      </c>
    </row>
    <row r="1367" spans="1:25" ht="40.5" x14ac:dyDescent="0.3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17">
        <f t="shared" si="198"/>
        <v>42079.483240740738</v>
      </c>
      <c r="L1367" s="17">
        <f t="shared" si="198"/>
        <v>42049.524907407402</v>
      </c>
      <c r="M1367" s="5" t="b">
        <v>0</v>
      </c>
      <c r="N1367" s="5">
        <v>92</v>
      </c>
      <c r="O1367" s="5" t="b">
        <v>1</v>
      </c>
      <c r="P1367" s="5" t="s">
        <v>8276</v>
      </c>
      <c r="Q1367" s="10">
        <f t="shared" si="193"/>
        <v>100.26666666666667</v>
      </c>
      <c r="R1367" s="12">
        <f t="shared" si="194"/>
        <v>1.2266666666666666</v>
      </c>
      <c r="S1367" s="13" t="str">
        <f t="shared" si="199"/>
        <v>Music</v>
      </c>
      <c r="T1367" s="13" t="str">
        <f t="shared" si="195"/>
        <v>Rock</v>
      </c>
      <c r="U1367" s="18" t="str">
        <f t="shared" si="196"/>
        <v>Mar</v>
      </c>
      <c r="V1367" s="18" t="str">
        <f t="shared" si="197"/>
        <v>Feb</v>
      </c>
      <c r="W1367" s="1">
        <f t="shared" si="200"/>
        <v>2015</v>
      </c>
      <c r="X1367" s="1">
        <f t="shared" si="200"/>
        <v>2015</v>
      </c>
      <c r="Y1367" s="1" t="str">
        <f t="shared" si="201"/>
        <v>5000 to 9999</v>
      </c>
    </row>
    <row r="1368" spans="1:25" ht="40.5" x14ac:dyDescent="0.3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17">
        <f t="shared" si="198"/>
        <v>41969.829432870371</v>
      </c>
      <c r="L1368" s="17">
        <f t="shared" si="198"/>
        <v>41924.787766203699</v>
      </c>
      <c r="M1368" s="5" t="b">
        <v>0</v>
      </c>
      <c r="N1368" s="5">
        <v>147</v>
      </c>
      <c r="O1368" s="5" t="b">
        <v>1</v>
      </c>
      <c r="P1368" s="5" t="s">
        <v>8276</v>
      </c>
      <c r="Q1368" s="10">
        <f t="shared" si="193"/>
        <v>126.4892</v>
      </c>
      <c r="R1368" s="12">
        <f t="shared" si="194"/>
        <v>1.96</v>
      </c>
      <c r="S1368" s="13" t="str">
        <f t="shared" si="199"/>
        <v>Music</v>
      </c>
      <c r="T1368" s="13" t="str">
        <f t="shared" si="195"/>
        <v>Rock</v>
      </c>
      <c r="U1368" s="18" t="str">
        <f t="shared" si="196"/>
        <v>Nov</v>
      </c>
      <c r="V1368" s="18" t="str">
        <f t="shared" si="197"/>
        <v>Oct</v>
      </c>
      <c r="W1368" s="1">
        <f t="shared" si="200"/>
        <v>2014</v>
      </c>
      <c r="X1368" s="1">
        <f t="shared" si="200"/>
        <v>2014</v>
      </c>
      <c r="Y1368" s="1" t="str">
        <f t="shared" si="201"/>
        <v>5000 to 9999</v>
      </c>
    </row>
    <row r="1369" spans="1:25" ht="40.5" x14ac:dyDescent="0.3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17">
        <f t="shared" si="198"/>
        <v>42321.836226851847</v>
      </c>
      <c r="L1369" s="17">
        <f t="shared" si="198"/>
        <v>42291.794560185182</v>
      </c>
      <c r="M1369" s="5" t="b">
        <v>0</v>
      </c>
      <c r="N1369" s="5">
        <v>90</v>
      </c>
      <c r="O1369" s="5" t="b">
        <v>1</v>
      </c>
      <c r="P1369" s="5" t="s">
        <v>8276</v>
      </c>
      <c r="Q1369" s="10">
        <f t="shared" si="193"/>
        <v>114.26</v>
      </c>
      <c r="R1369" s="12">
        <f t="shared" si="194"/>
        <v>1.8</v>
      </c>
      <c r="S1369" s="13" t="str">
        <f t="shared" si="199"/>
        <v>Music</v>
      </c>
      <c r="T1369" s="13" t="str">
        <f t="shared" si="195"/>
        <v>Rock</v>
      </c>
      <c r="U1369" s="18" t="str">
        <f t="shared" si="196"/>
        <v>Nov</v>
      </c>
      <c r="V1369" s="18" t="str">
        <f t="shared" si="197"/>
        <v>Oct</v>
      </c>
      <c r="W1369" s="1">
        <f t="shared" si="200"/>
        <v>2015</v>
      </c>
      <c r="X1369" s="1">
        <f t="shared" si="200"/>
        <v>2015</v>
      </c>
      <c r="Y1369" s="1" t="str">
        <f t="shared" si="201"/>
        <v>5000 to 9999</v>
      </c>
    </row>
    <row r="1370" spans="1:25" ht="40.5" x14ac:dyDescent="0.3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17">
        <f t="shared" si="198"/>
        <v>42169.982569444437</v>
      </c>
      <c r="L1370" s="17">
        <f t="shared" si="198"/>
        <v>42145.982569444437</v>
      </c>
      <c r="M1370" s="5" t="b">
        <v>0</v>
      </c>
      <c r="N1370" s="5">
        <v>87</v>
      </c>
      <c r="O1370" s="5" t="b">
        <v>1</v>
      </c>
      <c r="P1370" s="5" t="s">
        <v>8276</v>
      </c>
      <c r="Q1370" s="10">
        <f t="shared" si="193"/>
        <v>110.7</v>
      </c>
      <c r="R1370" s="12">
        <f t="shared" si="194"/>
        <v>1.74</v>
      </c>
      <c r="S1370" s="13" t="str">
        <f t="shared" si="199"/>
        <v>Music</v>
      </c>
      <c r="T1370" s="13" t="str">
        <f t="shared" si="195"/>
        <v>Rock</v>
      </c>
      <c r="U1370" s="18" t="str">
        <f t="shared" si="196"/>
        <v>Jun</v>
      </c>
      <c r="V1370" s="18" t="str">
        <f t="shared" si="197"/>
        <v>May</v>
      </c>
      <c r="W1370" s="1">
        <f t="shared" si="200"/>
        <v>2015</v>
      </c>
      <c r="X1370" s="1">
        <f t="shared" si="200"/>
        <v>2015</v>
      </c>
      <c r="Y1370" s="1" t="str">
        <f t="shared" si="201"/>
        <v>5000 to 9999</v>
      </c>
    </row>
    <row r="1371" spans="1:25" ht="60.75" x14ac:dyDescent="0.3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17">
        <f t="shared" si="198"/>
        <v>41740.385949074072</v>
      </c>
      <c r="L1371" s="17">
        <f t="shared" si="198"/>
        <v>41710.385949074072</v>
      </c>
      <c r="M1371" s="5" t="b">
        <v>0</v>
      </c>
      <c r="N1371" s="5">
        <v>406</v>
      </c>
      <c r="O1371" s="5" t="b">
        <v>1</v>
      </c>
      <c r="P1371" s="5" t="s">
        <v>8276</v>
      </c>
      <c r="Q1371" s="10">
        <f t="shared" si="193"/>
        <v>105.34805315203954</v>
      </c>
      <c r="R1371" s="12">
        <f t="shared" si="194"/>
        <v>1.2546353522867737</v>
      </c>
      <c r="S1371" s="13" t="str">
        <f t="shared" si="199"/>
        <v>Music</v>
      </c>
      <c r="T1371" s="13" t="str">
        <f t="shared" si="195"/>
        <v>Rock</v>
      </c>
      <c r="U1371" s="18" t="str">
        <f t="shared" si="196"/>
        <v>Apr</v>
      </c>
      <c r="V1371" s="18" t="str">
        <f t="shared" si="197"/>
        <v>Mar</v>
      </c>
      <c r="W1371" s="1">
        <f t="shared" si="200"/>
        <v>2014</v>
      </c>
      <c r="X1371" s="1">
        <f t="shared" si="200"/>
        <v>2014</v>
      </c>
      <c r="Y1371" s="1" t="str">
        <f t="shared" si="201"/>
        <v>30000 to 34999</v>
      </c>
    </row>
    <row r="1372" spans="1:25" ht="60.75" x14ac:dyDescent="0.3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17">
        <f t="shared" si="198"/>
        <v>41562.795023148145</v>
      </c>
      <c r="L1372" s="17">
        <f t="shared" si="198"/>
        <v>41547.795023148145</v>
      </c>
      <c r="M1372" s="5" t="b">
        <v>0</v>
      </c>
      <c r="N1372" s="5">
        <v>20</v>
      </c>
      <c r="O1372" s="5" t="b">
        <v>1</v>
      </c>
      <c r="P1372" s="5" t="s">
        <v>8276</v>
      </c>
      <c r="Q1372" s="10">
        <f t="shared" si="193"/>
        <v>103.66666666666667</v>
      </c>
      <c r="R1372" s="12">
        <f t="shared" si="194"/>
        <v>1.3333333333333333</v>
      </c>
      <c r="S1372" s="13" t="str">
        <f t="shared" si="199"/>
        <v>Music</v>
      </c>
      <c r="T1372" s="13" t="str">
        <f t="shared" si="195"/>
        <v>Rock</v>
      </c>
      <c r="U1372" s="18" t="str">
        <f t="shared" si="196"/>
        <v>Oct</v>
      </c>
      <c r="V1372" s="18" t="str">
        <f t="shared" si="197"/>
        <v>Sep</v>
      </c>
      <c r="W1372" s="1">
        <f t="shared" si="200"/>
        <v>2013</v>
      </c>
      <c r="X1372" s="1">
        <f t="shared" si="200"/>
        <v>2013</v>
      </c>
      <c r="Y1372" s="1" t="str">
        <f t="shared" si="201"/>
        <v>1000 to 4999</v>
      </c>
    </row>
    <row r="1373" spans="1:25" ht="40.5" x14ac:dyDescent="0.3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17">
        <f t="shared" si="198"/>
        <v>42131.550254629627</v>
      </c>
      <c r="L1373" s="17">
        <f t="shared" si="198"/>
        <v>42101.550254629627</v>
      </c>
      <c r="M1373" s="5" t="b">
        <v>0</v>
      </c>
      <c r="N1373" s="5">
        <v>70</v>
      </c>
      <c r="O1373" s="5" t="b">
        <v>1</v>
      </c>
      <c r="P1373" s="5" t="s">
        <v>8276</v>
      </c>
      <c r="Q1373" s="10">
        <f t="shared" si="193"/>
        <v>107.08672667523932</v>
      </c>
      <c r="R1373" s="12">
        <f t="shared" si="194"/>
        <v>1.0001428775539363</v>
      </c>
      <c r="S1373" s="13" t="str">
        <f t="shared" si="199"/>
        <v>Music</v>
      </c>
      <c r="T1373" s="13" t="str">
        <f t="shared" si="195"/>
        <v>Rock</v>
      </c>
      <c r="U1373" s="18" t="str">
        <f t="shared" si="196"/>
        <v>May</v>
      </c>
      <c r="V1373" s="18" t="str">
        <f t="shared" si="197"/>
        <v>Apr</v>
      </c>
      <c r="W1373" s="1">
        <f t="shared" si="200"/>
        <v>2015</v>
      </c>
      <c r="X1373" s="1">
        <f t="shared" si="200"/>
        <v>2015</v>
      </c>
      <c r="Y1373" s="1" t="str">
        <f t="shared" si="201"/>
        <v>5000 to 9999</v>
      </c>
    </row>
    <row r="1374" spans="1:25" ht="40.5" x14ac:dyDescent="0.3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17">
        <f t="shared" si="198"/>
        <v>41102.53162037037</v>
      </c>
      <c r="L1374" s="17">
        <f t="shared" si="198"/>
        <v>41072.53162037037</v>
      </c>
      <c r="M1374" s="5" t="b">
        <v>0</v>
      </c>
      <c r="N1374" s="5">
        <v>16</v>
      </c>
      <c r="O1374" s="5" t="b">
        <v>1</v>
      </c>
      <c r="P1374" s="5" t="s">
        <v>8276</v>
      </c>
      <c r="Q1374" s="10">
        <f t="shared" si="193"/>
        <v>124</v>
      </c>
      <c r="R1374" s="12">
        <f t="shared" si="194"/>
        <v>3.2</v>
      </c>
      <c r="S1374" s="13" t="str">
        <f t="shared" si="199"/>
        <v>Music</v>
      </c>
      <c r="T1374" s="13" t="str">
        <f t="shared" si="195"/>
        <v>Rock</v>
      </c>
      <c r="U1374" s="18" t="str">
        <f t="shared" si="196"/>
        <v>Jul</v>
      </c>
      <c r="V1374" s="18" t="str">
        <f t="shared" si="197"/>
        <v>Jun</v>
      </c>
      <c r="W1374" s="1">
        <f t="shared" si="200"/>
        <v>2012</v>
      </c>
      <c r="X1374" s="1">
        <f t="shared" si="200"/>
        <v>2012</v>
      </c>
      <c r="Y1374" s="1" t="str">
        <f t="shared" si="201"/>
        <v>Less than 1000</v>
      </c>
    </row>
    <row r="1375" spans="1:25" ht="40.5" x14ac:dyDescent="0.3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17">
        <f t="shared" si="198"/>
        <v>42734.743437499994</v>
      </c>
      <c r="L1375" s="17">
        <f t="shared" si="198"/>
        <v>42704.743437499994</v>
      </c>
      <c r="M1375" s="5" t="b">
        <v>0</v>
      </c>
      <c r="N1375" s="5">
        <v>52</v>
      </c>
      <c r="O1375" s="5" t="b">
        <v>1</v>
      </c>
      <c r="P1375" s="5" t="s">
        <v>8276</v>
      </c>
      <c r="Q1375" s="10">
        <f t="shared" si="193"/>
        <v>105.01</v>
      </c>
      <c r="R1375" s="12">
        <f t="shared" si="194"/>
        <v>0.52</v>
      </c>
      <c r="S1375" s="13" t="str">
        <f t="shared" si="199"/>
        <v>Music</v>
      </c>
      <c r="T1375" s="13" t="str">
        <f t="shared" si="195"/>
        <v>Rock</v>
      </c>
      <c r="U1375" s="18" t="str">
        <f t="shared" si="196"/>
        <v>Dec</v>
      </c>
      <c r="V1375" s="18" t="str">
        <f t="shared" si="197"/>
        <v>Nov</v>
      </c>
      <c r="W1375" s="1">
        <f t="shared" si="200"/>
        <v>2016</v>
      </c>
      <c r="X1375" s="1">
        <f t="shared" si="200"/>
        <v>2016</v>
      </c>
      <c r="Y1375" s="1" t="str">
        <f t="shared" si="201"/>
        <v>10000 to 14999</v>
      </c>
    </row>
    <row r="1376" spans="1:25" ht="40.5" x14ac:dyDescent="0.3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17">
        <f t="shared" si="198"/>
        <v>42453.911898148144</v>
      </c>
      <c r="L1376" s="17">
        <f t="shared" si="198"/>
        <v>42423.953564814808</v>
      </c>
      <c r="M1376" s="5" t="b">
        <v>0</v>
      </c>
      <c r="N1376" s="5">
        <v>66</v>
      </c>
      <c r="O1376" s="5" t="b">
        <v>1</v>
      </c>
      <c r="P1376" s="5" t="s">
        <v>8276</v>
      </c>
      <c r="Q1376" s="10">
        <f t="shared" si="193"/>
        <v>189.46666666666667</v>
      </c>
      <c r="R1376" s="12">
        <f t="shared" si="194"/>
        <v>4.4000000000000004</v>
      </c>
      <c r="S1376" s="13" t="str">
        <f t="shared" si="199"/>
        <v>Music</v>
      </c>
      <c r="T1376" s="13" t="str">
        <f t="shared" si="195"/>
        <v>Rock</v>
      </c>
      <c r="U1376" s="18" t="str">
        <f t="shared" si="196"/>
        <v>Mar</v>
      </c>
      <c r="V1376" s="18" t="str">
        <f t="shared" si="197"/>
        <v>Feb</v>
      </c>
      <c r="W1376" s="1">
        <f t="shared" si="200"/>
        <v>2016</v>
      </c>
      <c r="X1376" s="1">
        <f t="shared" si="200"/>
        <v>2016</v>
      </c>
      <c r="Y1376" s="1" t="str">
        <f t="shared" si="201"/>
        <v>1000 to 4999</v>
      </c>
    </row>
    <row r="1377" spans="1:25" ht="40.5" x14ac:dyDescent="0.3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17">
        <f t="shared" si="198"/>
        <v>42749.857858796291</v>
      </c>
      <c r="L1377" s="17">
        <f t="shared" si="198"/>
        <v>42719.857858796291</v>
      </c>
      <c r="M1377" s="5" t="b">
        <v>0</v>
      </c>
      <c r="N1377" s="5">
        <v>109</v>
      </c>
      <c r="O1377" s="5" t="b">
        <v>1</v>
      </c>
      <c r="P1377" s="5" t="s">
        <v>8276</v>
      </c>
      <c r="Q1377" s="10">
        <f t="shared" si="193"/>
        <v>171.32499999999999</v>
      </c>
      <c r="R1377" s="12">
        <f t="shared" si="194"/>
        <v>2.7250000000000001</v>
      </c>
      <c r="S1377" s="13" t="str">
        <f t="shared" si="199"/>
        <v>Music</v>
      </c>
      <c r="T1377" s="13" t="str">
        <f t="shared" si="195"/>
        <v>Rock</v>
      </c>
      <c r="U1377" s="18" t="str">
        <f t="shared" si="196"/>
        <v>Jan</v>
      </c>
      <c r="V1377" s="18" t="str">
        <f t="shared" si="197"/>
        <v>Dec</v>
      </c>
      <c r="W1377" s="1">
        <f t="shared" si="200"/>
        <v>2017</v>
      </c>
      <c r="X1377" s="1">
        <f t="shared" si="200"/>
        <v>2016</v>
      </c>
      <c r="Y1377" s="1" t="str">
        <f t="shared" si="201"/>
        <v>1000 to 4999</v>
      </c>
    </row>
    <row r="1378" spans="1:25" ht="40.5" x14ac:dyDescent="0.3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17">
        <f t="shared" si="198"/>
        <v>42707.502384259256</v>
      </c>
      <c r="L1378" s="17">
        <f t="shared" si="198"/>
        <v>42677.460717592585</v>
      </c>
      <c r="M1378" s="5" t="b">
        <v>0</v>
      </c>
      <c r="N1378" s="5">
        <v>168</v>
      </c>
      <c r="O1378" s="5" t="b">
        <v>1</v>
      </c>
      <c r="P1378" s="5" t="s">
        <v>8276</v>
      </c>
      <c r="Q1378" s="10">
        <f t="shared" si="193"/>
        <v>252.48648648648648</v>
      </c>
      <c r="R1378" s="12">
        <f t="shared" si="194"/>
        <v>4.5405405405405403</v>
      </c>
      <c r="S1378" s="13" t="str">
        <f t="shared" si="199"/>
        <v>Music</v>
      </c>
      <c r="T1378" s="13" t="str">
        <f t="shared" si="195"/>
        <v>Rock</v>
      </c>
      <c r="U1378" s="18" t="str">
        <f t="shared" si="196"/>
        <v>Dec</v>
      </c>
      <c r="V1378" s="18" t="str">
        <f t="shared" si="197"/>
        <v>Nov</v>
      </c>
      <c r="W1378" s="1">
        <f t="shared" si="200"/>
        <v>2016</v>
      </c>
      <c r="X1378" s="1">
        <f t="shared" si="200"/>
        <v>2016</v>
      </c>
      <c r="Y1378" s="1" t="str">
        <f t="shared" si="201"/>
        <v>1000 to 4999</v>
      </c>
    </row>
    <row r="1379" spans="1:25" ht="40.5" x14ac:dyDescent="0.3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17">
        <f t="shared" si="198"/>
        <v>42768.96597222222</v>
      </c>
      <c r="L1379" s="17">
        <f t="shared" si="198"/>
        <v>42747.01122685185</v>
      </c>
      <c r="M1379" s="5" t="b">
        <v>0</v>
      </c>
      <c r="N1379" s="5">
        <v>31</v>
      </c>
      <c r="O1379" s="5" t="b">
        <v>1</v>
      </c>
      <c r="P1379" s="5" t="s">
        <v>8276</v>
      </c>
      <c r="Q1379" s="10">
        <f t="shared" si="193"/>
        <v>116.15384615384616</v>
      </c>
      <c r="R1379" s="12">
        <f t="shared" si="194"/>
        <v>2.3846153846153846</v>
      </c>
      <c r="S1379" s="13" t="str">
        <f t="shared" si="199"/>
        <v>Music</v>
      </c>
      <c r="T1379" s="13" t="str">
        <f t="shared" si="195"/>
        <v>Rock</v>
      </c>
      <c r="U1379" s="18" t="str">
        <f t="shared" si="196"/>
        <v>Feb</v>
      </c>
      <c r="V1379" s="18" t="str">
        <f t="shared" si="197"/>
        <v>Jan</v>
      </c>
      <c r="W1379" s="1">
        <f t="shared" si="200"/>
        <v>2017</v>
      </c>
      <c r="X1379" s="1">
        <f t="shared" si="200"/>
        <v>2017</v>
      </c>
      <c r="Y1379" s="1" t="str">
        <f t="shared" si="201"/>
        <v>1000 to 4999</v>
      </c>
    </row>
    <row r="1380" spans="1:25" x14ac:dyDescent="0.3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17">
        <f t="shared" si="198"/>
        <v>42583.551041666666</v>
      </c>
      <c r="L1380" s="17">
        <f t="shared" si="198"/>
        <v>42568.551041666666</v>
      </c>
      <c r="M1380" s="5" t="b">
        <v>0</v>
      </c>
      <c r="N1380" s="5">
        <v>133</v>
      </c>
      <c r="O1380" s="5" t="b">
        <v>1</v>
      </c>
      <c r="P1380" s="5" t="s">
        <v>8276</v>
      </c>
      <c r="Q1380" s="10">
        <f t="shared" si="193"/>
        <v>203.35</v>
      </c>
      <c r="R1380" s="12">
        <f t="shared" si="194"/>
        <v>6.65</v>
      </c>
      <c r="S1380" s="13" t="str">
        <f t="shared" si="199"/>
        <v>Music</v>
      </c>
      <c r="T1380" s="13" t="str">
        <f t="shared" si="195"/>
        <v>Rock</v>
      </c>
      <c r="U1380" s="18" t="str">
        <f t="shared" si="196"/>
        <v>Aug</v>
      </c>
      <c r="V1380" s="18" t="str">
        <f t="shared" si="197"/>
        <v>Jul</v>
      </c>
      <c r="W1380" s="1">
        <f t="shared" si="200"/>
        <v>2016</v>
      </c>
      <c r="X1380" s="1">
        <f t="shared" si="200"/>
        <v>2016</v>
      </c>
      <c r="Y1380" s="1" t="str">
        <f t="shared" si="201"/>
        <v>1000 to 4999</v>
      </c>
    </row>
    <row r="1381" spans="1:25" x14ac:dyDescent="0.3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17">
        <f t="shared" si="198"/>
        <v>42160.283287037033</v>
      </c>
      <c r="L1381" s="17">
        <f t="shared" si="198"/>
        <v>42130.283287037033</v>
      </c>
      <c r="M1381" s="5" t="b">
        <v>0</v>
      </c>
      <c r="N1381" s="5">
        <v>151</v>
      </c>
      <c r="O1381" s="5" t="b">
        <v>1</v>
      </c>
      <c r="P1381" s="5" t="s">
        <v>8276</v>
      </c>
      <c r="Q1381" s="10">
        <f t="shared" si="193"/>
        <v>111.6</v>
      </c>
      <c r="R1381" s="12">
        <f t="shared" si="194"/>
        <v>1.51</v>
      </c>
      <c r="S1381" s="13" t="str">
        <f t="shared" si="199"/>
        <v>Music</v>
      </c>
      <c r="T1381" s="13" t="str">
        <f t="shared" si="195"/>
        <v>Rock</v>
      </c>
      <c r="U1381" s="18" t="str">
        <f t="shared" si="196"/>
        <v>Jun</v>
      </c>
      <c r="V1381" s="18" t="str">
        <f t="shared" si="197"/>
        <v>May</v>
      </c>
      <c r="W1381" s="1">
        <f t="shared" si="200"/>
        <v>2015</v>
      </c>
      <c r="X1381" s="1">
        <f t="shared" si="200"/>
        <v>2015</v>
      </c>
      <c r="Y1381" s="1" t="str">
        <f t="shared" si="201"/>
        <v>10000 to 14999</v>
      </c>
    </row>
    <row r="1382" spans="1:25" ht="40.5" x14ac:dyDescent="0.3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17">
        <f t="shared" si="198"/>
        <v>42163.874999999993</v>
      </c>
      <c r="L1382" s="17">
        <f t="shared" si="198"/>
        <v>42141.554467592585</v>
      </c>
      <c r="M1382" s="5" t="b">
        <v>0</v>
      </c>
      <c r="N1382" s="5">
        <v>5</v>
      </c>
      <c r="O1382" s="5" t="b">
        <v>1</v>
      </c>
      <c r="P1382" s="5" t="s">
        <v>8276</v>
      </c>
      <c r="Q1382" s="10">
        <f t="shared" si="193"/>
        <v>424</v>
      </c>
      <c r="R1382" s="12">
        <f t="shared" si="194"/>
        <v>20</v>
      </c>
      <c r="S1382" s="13" t="str">
        <f t="shared" si="199"/>
        <v>Music</v>
      </c>
      <c r="T1382" s="13" t="str">
        <f t="shared" si="195"/>
        <v>Rock</v>
      </c>
      <c r="U1382" s="18" t="str">
        <f t="shared" si="196"/>
        <v>Jun</v>
      </c>
      <c r="V1382" s="18" t="str">
        <f t="shared" si="197"/>
        <v>May</v>
      </c>
      <c r="W1382" s="1">
        <f t="shared" si="200"/>
        <v>2015</v>
      </c>
      <c r="X1382" s="1">
        <f t="shared" si="200"/>
        <v>2015</v>
      </c>
      <c r="Y1382" s="1" t="str">
        <f t="shared" si="201"/>
        <v>Less than 1000</v>
      </c>
    </row>
    <row r="1383" spans="1:25" ht="60.75" x14ac:dyDescent="0.3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17">
        <f t="shared" si="198"/>
        <v>42733.006076388883</v>
      </c>
      <c r="L1383" s="17">
        <f t="shared" si="198"/>
        <v>42703.006076388883</v>
      </c>
      <c r="M1383" s="5" t="b">
        <v>0</v>
      </c>
      <c r="N1383" s="5">
        <v>73</v>
      </c>
      <c r="O1383" s="5" t="b">
        <v>1</v>
      </c>
      <c r="P1383" s="5" t="s">
        <v>8276</v>
      </c>
      <c r="Q1383" s="10">
        <f t="shared" si="193"/>
        <v>107.1</v>
      </c>
      <c r="R1383" s="12">
        <f t="shared" si="194"/>
        <v>1.46</v>
      </c>
      <c r="S1383" s="13" t="str">
        <f t="shared" si="199"/>
        <v>Music</v>
      </c>
      <c r="T1383" s="13" t="str">
        <f t="shared" si="195"/>
        <v>Rock</v>
      </c>
      <c r="U1383" s="18" t="str">
        <f t="shared" si="196"/>
        <v>Dec</v>
      </c>
      <c r="V1383" s="18" t="str">
        <f t="shared" si="197"/>
        <v>Nov</v>
      </c>
      <c r="W1383" s="1">
        <f t="shared" si="200"/>
        <v>2016</v>
      </c>
      <c r="X1383" s="1">
        <f t="shared" si="200"/>
        <v>2016</v>
      </c>
      <c r="Y1383" s="1" t="str">
        <f t="shared" si="201"/>
        <v>5000 to 9999</v>
      </c>
    </row>
    <row r="1384" spans="1:25" ht="40.5" x14ac:dyDescent="0.3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17">
        <f t="shared" si="198"/>
        <v>41400.591851851852</v>
      </c>
      <c r="L1384" s="17">
        <f t="shared" si="198"/>
        <v>41370.591851851852</v>
      </c>
      <c r="M1384" s="5" t="b">
        <v>0</v>
      </c>
      <c r="N1384" s="5">
        <v>148</v>
      </c>
      <c r="O1384" s="5" t="b">
        <v>1</v>
      </c>
      <c r="P1384" s="5" t="s">
        <v>8276</v>
      </c>
      <c r="Q1384" s="10">
        <f t="shared" si="193"/>
        <v>104.3625</v>
      </c>
      <c r="R1384" s="12">
        <f t="shared" si="194"/>
        <v>1.85</v>
      </c>
      <c r="S1384" s="13" t="str">
        <f t="shared" si="199"/>
        <v>Music</v>
      </c>
      <c r="T1384" s="13" t="str">
        <f t="shared" si="195"/>
        <v>Rock</v>
      </c>
      <c r="U1384" s="18" t="str">
        <f t="shared" si="196"/>
        <v>May</v>
      </c>
      <c r="V1384" s="18" t="str">
        <f t="shared" si="197"/>
        <v>Apr</v>
      </c>
      <c r="W1384" s="1">
        <f t="shared" si="200"/>
        <v>2013</v>
      </c>
      <c r="X1384" s="1">
        <f t="shared" si="200"/>
        <v>2013</v>
      </c>
      <c r="Y1384" s="1" t="str">
        <f t="shared" si="201"/>
        <v>5000 to 9999</v>
      </c>
    </row>
    <row r="1385" spans="1:25" ht="60.75" x14ac:dyDescent="0.3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17">
        <f t="shared" si="198"/>
        <v>42726.866643518515</v>
      </c>
      <c r="L1385" s="17">
        <f t="shared" si="198"/>
        <v>42706.866643518515</v>
      </c>
      <c r="M1385" s="5" t="b">
        <v>0</v>
      </c>
      <c r="N1385" s="5">
        <v>93</v>
      </c>
      <c r="O1385" s="5" t="b">
        <v>1</v>
      </c>
      <c r="P1385" s="5" t="s">
        <v>8276</v>
      </c>
      <c r="Q1385" s="10">
        <f t="shared" si="193"/>
        <v>212.40909090909091</v>
      </c>
      <c r="R1385" s="12">
        <f t="shared" si="194"/>
        <v>4.2272727272727275</v>
      </c>
      <c r="S1385" s="13" t="str">
        <f t="shared" si="199"/>
        <v>Music</v>
      </c>
      <c r="T1385" s="13" t="str">
        <f t="shared" si="195"/>
        <v>Rock</v>
      </c>
      <c r="U1385" s="18" t="str">
        <f t="shared" si="196"/>
        <v>Dec</v>
      </c>
      <c r="V1385" s="18" t="str">
        <f t="shared" si="197"/>
        <v>Dec</v>
      </c>
      <c r="W1385" s="1">
        <f t="shared" si="200"/>
        <v>2016</v>
      </c>
      <c r="X1385" s="1">
        <f t="shared" si="200"/>
        <v>2016</v>
      </c>
      <c r="Y1385" s="1" t="str">
        <f t="shared" si="201"/>
        <v>1000 to 4999</v>
      </c>
    </row>
    <row r="1386" spans="1:25" ht="60.75" x14ac:dyDescent="0.3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17">
        <f t="shared" si="198"/>
        <v>42190.526874999996</v>
      </c>
      <c r="L1386" s="17">
        <f t="shared" si="198"/>
        <v>42160.526874999996</v>
      </c>
      <c r="M1386" s="5" t="b">
        <v>0</v>
      </c>
      <c r="N1386" s="5">
        <v>63</v>
      </c>
      <c r="O1386" s="5" t="b">
        <v>1</v>
      </c>
      <c r="P1386" s="5" t="s">
        <v>8276</v>
      </c>
      <c r="Q1386" s="10">
        <f t="shared" si="193"/>
        <v>124.08571428571429</v>
      </c>
      <c r="R1386" s="12">
        <f t="shared" si="194"/>
        <v>1.8</v>
      </c>
      <c r="S1386" s="13" t="str">
        <f t="shared" si="199"/>
        <v>Music</v>
      </c>
      <c r="T1386" s="13" t="str">
        <f t="shared" si="195"/>
        <v>Rock</v>
      </c>
      <c r="U1386" s="18" t="str">
        <f t="shared" si="196"/>
        <v>Jul</v>
      </c>
      <c r="V1386" s="18" t="str">
        <f t="shared" si="197"/>
        <v>Jun</v>
      </c>
      <c r="W1386" s="1">
        <f t="shared" si="200"/>
        <v>2015</v>
      </c>
      <c r="X1386" s="1">
        <f t="shared" si="200"/>
        <v>2015</v>
      </c>
      <c r="Y1386" s="1" t="str">
        <f t="shared" si="201"/>
        <v>1000 to 4999</v>
      </c>
    </row>
    <row r="1387" spans="1:25" ht="40.5" x14ac:dyDescent="0.3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17">
        <f t="shared" si="198"/>
        <v>42489.299305555549</v>
      </c>
      <c r="L1387" s="17">
        <f t="shared" si="198"/>
        <v>42433.480567129627</v>
      </c>
      <c r="M1387" s="5" t="b">
        <v>0</v>
      </c>
      <c r="N1387" s="5">
        <v>134</v>
      </c>
      <c r="O1387" s="5" t="b">
        <v>1</v>
      </c>
      <c r="P1387" s="5" t="s">
        <v>8276</v>
      </c>
      <c r="Q1387" s="10">
        <f t="shared" si="193"/>
        <v>110.406125</v>
      </c>
      <c r="R1387" s="12">
        <f t="shared" si="194"/>
        <v>1.675</v>
      </c>
      <c r="S1387" s="13" t="str">
        <f t="shared" si="199"/>
        <v>Music</v>
      </c>
      <c r="T1387" s="13" t="str">
        <f t="shared" si="195"/>
        <v>Rock</v>
      </c>
      <c r="U1387" s="18" t="str">
        <f t="shared" si="196"/>
        <v>Apr</v>
      </c>
      <c r="V1387" s="18" t="str">
        <f t="shared" si="197"/>
        <v>Mar</v>
      </c>
      <c r="W1387" s="1">
        <f t="shared" si="200"/>
        <v>2016</v>
      </c>
      <c r="X1387" s="1">
        <f t="shared" si="200"/>
        <v>2016</v>
      </c>
      <c r="Y1387" s="1" t="str">
        <f t="shared" si="201"/>
        <v>5000 to 9999</v>
      </c>
    </row>
    <row r="1388" spans="1:25" ht="40.5" x14ac:dyDescent="0.3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17">
        <f t="shared" si="198"/>
        <v>42214.438530092586</v>
      </c>
      <c r="L1388" s="17">
        <f t="shared" si="198"/>
        <v>42184.438530092586</v>
      </c>
      <c r="M1388" s="5" t="b">
        <v>0</v>
      </c>
      <c r="N1388" s="5">
        <v>14</v>
      </c>
      <c r="O1388" s="5" t="b">
        <v>1</v>
      </c>
      <c r="P1388" s="5" t="s">
        <v>8276</v>
      </c>
      <c r="Q1388" s="10">
        <f t="shared" si="193"/>
        <v>218.75</v>
      </c>
      <c r="R1388" s="12">
        <f t="shared" si="194"/>
        <v>3.5</v>
      </c>
      <c r="S1388" s="13" t="str">
        <f t="shared" si="199"/>
        <v>Music</v>
      </c>
      <c r="T1388" s="13" t="str">
        <f t="shared" si="195"/>
        <v>Rock</v>
      </c>
      <c r="U1388" s="18" t="str">
        <f t="shared" si="196"/>
        <v>Jul</v>
      </c>
      <c r="V1388" s="18" t="str">
        <f t="shared" si="197"/>
        <v>Jun</v>
      </c>
      <c r="W1388" s="1">
        <f t="shared" si="200"/>
        <v>2015</v>
      </c>
      <c r="X1388" s="1">
        <f t="shared" si="200"/>
        <v>2015</v>
      </c>
      <c r="Y1388" s="1" t="str">
        <f t="shared" si="201"/>
        <v>Less than 1000</v>
      </c>
    </row>
    <row r="1389" spans="1:25" ht="40.5" x14ac:dyDescent="0.3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17">
        <f t="shared" si="198"/>
        <v>42157.979166666664</v>
      </c>
      <c r="L1389" s="17">
        <f t="shared" si="198"/>
        <v>42126.712905092594</v>
      </c>
      <c r="M1389" s="5" t="b">
        <v>0</v>
      </c>
      <c r="N1389" s="5">
        <v>78</v>
      </c>
      <c r="O1389" s="5" t="b">
        <v>1</v>
      </c>
      <c r="P1389" s="5" t="s">
        <v>8276</v>
      </c>
      <c r="Q1389" s="10">
        <f t="shared" si="193"/>
        <v>136.625</v>
      </c>
      <c r="R1389" s="12">
        <f t="shared" si="194"/>
        <v>1.95</v>
      </c>
      <c r="S1389" s="13" t="str">
        <f t="shared" si="199"/>
        <v>Music</v>
      </c>
      <c r="T1389" s="13" t="str">
        <f t="shared" si="195"/>
        <v>Rock</v>
      </c>
      <c r="U1389" s="18" t="str">
        <f t="shared" si="196"/>
        <v>Jun</v>
      </c>
      <c r="V1389" s="18" t="str">
        <f t="shared" si="197"/>
        <v>May</v>
      </c>
      <c r="W1389" s="1">
        <f t="shared" si="200"/>
        <v>2015</v>
      </c>
      <c r="X1389" s="1">
        <f t="shared" si="200"/>
        <v>2015</v>
      </c>
      <c r="Y1389" s="1" t="str">
        <f t="shared" si="201"/>
        <v>1000 to 4999</v>
      </c>
    </row>
    <row r="1390" spans="1:25" ht="40.5" x14ac:dyDescent="0.3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17">
        <f t="shared" si="198"/>
        <v>42660.468055555553</v>
      </c>
      <c r="L1390" s="17">
        <f t="shared" si="198"/>
        <v>42634.406446759262</v>
      </c>
      <c r="M1390" s="5" t="b">
        <v>0</v>
      </c>
      <c r="N1390" s="5">
        <v>112</v>
      </c>
      <c r="O1390" s="5" t="b">
        <v>1</v>
      </c>
      <c r="P1390" s="5" t="s">
        <v>8276</v>
      </c>
      <c r="Q1390" s="10">
        <f t="shared" si="193"/>
        <v>134.8074</v>
      </c>
      <c r="R1390" s="12">
        <f t="shared" si="194"/>
        <v>2.2400000000000002</v>
      </c>
      <c r="S1390" s="13" t="str">
        <f t="shared" si="199"/>
        <v>Music</v>
      </c>
      <c r="T1390" s="13" t="str">
        <f t="shared" si="195"/>
        <v>Rock</v>
      </c>
      <c r="U1390" s="18" t="str">
        <f t="shared" si="196"/>
        <v>Oct</v>
      </c>
      <c r="V1390" s="18" t="str">
        <f t="shared" si="197"/>
        <v>Sep</v>
      </c>
      <c r="W1390" s="1">
        <f t="shared" si="200"/>
        <v>2016</v>
      </c>
      <c r="X1390" s="1">
        <f t="shared" si="200"/>
        <v>2016</v>
      </c>
      <c r="Y1390" s="1" t="str">
        <f t="shared" si="201"/>
        <v>5000 to 9999</v>
      </c>
    </row>
    <row r="1391" spans="1:25" ht="40.5" x14ac:dyDescent="0.3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17">
        <f t="shared" si="198"/>
        <v>42595.272650462961</v>
      </c>
      <c r="L1391" s="17">
        <f t="shared" si="198"/>
        <v>42565.272650462961</v>
      </c>
      <c r="M1391" s="5" t="b">
        <v>0</v>
      </c>
      <c r="N1391" s="5">
        <v>34</v>
      </c>
      <c r="O1391" s="5" t="b">
        <v>1</v>
      </c>
      <c r="P1391" s="5" t="s">
        <v>8276</v>
      </c>
      <c r="Q1391" s="10">
        <f t="shared" si="193"/>
        <v>145.4</v>
      </c>
      <c r="R1391" s="12">
        <f t="shared" si="194"/>
        <v>6.8</v>
      </c>
      <c r="S1391" s="13" t="str">
        <f t="shared" si="199"/>
        <v>Music</v>
      </c>
      <c r="T1391" s="13" t="str">
        <f t="shared" si="195"/>
        <v>Rock</v>
      </c>
      <c r="U1391" s="18" t="str">
        <f t="shared" si="196"/>
        <v>Aug</v>
      </c>
      <c r="V1391" s="18" t="str">
        <f t="shared" si="197"/>
        <v>Jul</v>
      </c>
      <c r="W1391" s="1">
        <f t="shared" si="200"/>
        <v>2016</v>
      </c>
      <c r="X1391" s="1">
        <f t="shared" si="200"/>
        <v>2016</v>
      </c>
      <c r="Y1391" s="1" t="str">
        <f t="shared" si="201"/>
        <v>Less than 1000</v>
      </c>
    </row>
    <row r="1392" spans="1:25" ht="40.5" x14ac:dyDescent="0.3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17">
        <f t="shared" si="198"/>
        <v>42121.508333333331</v>
      </c>
      <c r="L1392" s="17">
        <f t="shared" si="198"/>
        <v>42087.594976851855</v>
      </c>
      <c r="M1392" s="5" t="b">
        <v>0</v>
      </c>
      <c r="N1392" s="5">
        <v>19</v>
      </c>
      <c r="O1392" s="5" t="b">
        <v>1</v>
      </c>
      <c r="P1392" s="5" t="s">
        <v>8276</v>
      </c>
      <c r="Q1392" s="10">
        <f t="shared" si="193"/>
        <v>109.10714285714286</v>
      </c>
      <c r="R1392" s="12">
        <f t="shared" si="194"/>
        <v>0.6785714285714286</v>
      </c>
      <c r="S1392" s="13" t="str">
        <f t="shared" si="199"/>
        <v>Music</v>
      </c>
      <c r="T1392" s="13" t="str">
        <f t="shared" si="195"/>
        <v>Rock</v>
      </c>
      <c r="U1392" s="18" t="str">
        <f t="shared" si="196"/>
        <v>Apr</v>
      </c>
      <c r="V1392" s="18" t="str">
        <f t="shared" si="197"/>
        <v>Mar</v>
      </c>
      <c r="W1392" s="1">
        <f t="shared" si="200"/>
        <v>2015</v>
      </c>
      <c r="X1392" s="1">
        <f t="shared" si="200"/>
        <v>2015</v>
      </c>
      <c r="Y1392" s="1" t="str">
        <f t="shared" si="201"/>
        <v>1000 to 4999</v>
      </c>
    </row>
    <row r="1393" spans="1:25" ht="40.5" x14ac:dyDescent="0.3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17">
        <f t="shared" si="198"/>
        <v>42237.999305555553</v>
      </c>
      <c r="L1393" s="17">
        <f t="shared" si="198"/>
        <v>42193.442337962959</v>
      </c>
      <c r="M1393" s="5" t="b">
        <v>0</v>
      </c>
      <c r="N1393" s="5">
        <v>13</v>
      </c>
      <c r="O1393" s="5" t="b">
        <v>1</v>
      </c>
      <c r="P1393" s="5" t="s">
        <v>8276</v>
      </c>
      <c r="Q1393" s="10">
        <f t="shared" si="193"/>
        <v>110.2</v>
      </c>
      <c r="R1393" s="12">
        <f t="shared" si="194"/>
        <v>2.6</v>
      </c>
      <c r="S1393" s="13" t="str">
        <f t="shared" si="199"/>
        <v>Music</v>
      </c>
      <c r="T1393" s="13" t="str">
        <f t="shared" si="195"/>
        <v>Rock</v>
      </c>
      <c r="U1393" s="18" t="str">
        <f t="shared" si="196"/>
        <v>Aug</v>
      </c>
      <c r="V1393" s="18" t="str">
        <f t="shared" si="197"/>
        <v>Jul</v>
      </c>
      <c r="W1393" s="1">
        <f t="shared" si="200"/>
        <v>2015</v>
      </c>
      <c r="X1393" s="1">
        <f t="shared" si="200"/>
        <v>2015</v>
      </c>
      <c r="Y1393" s="1" t="str">
        <f t="shared" si="201"/>
        <v>Less than 1000</v>
      </c>
    </row>
    <row r="1394" spans="1:25" ht="40.5" x14ac:dyDescent="0.3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17">
        <f t="shared" si="198"/>
        <v>42431.946597222217</v>
      </c>
      <c r="L1394" s="17">
        <f t="shared" si="198"/>
        <v>42400.946597222217</v>
      </c>
      <c r="M1394" s="5" t="b">
        <v>0</v>
      </c>
      <c r="N1394" s="5">
        <v>104</v>
      </c>
      <c r="O1394" s="5" t="b">
        <v>1</v>
      </c>
      <c r="P1394" s="5" t="s">
        <v>8276</v>
      </c>
      <c r="Q1394" s="10">
        <f t="shared" si="193"/>
        <v>113.64</v>
      </c>
      <c r="R1394" s="12">
        <f t="shared" si="194"/>
        <v>4.16</v>
      </c>
      <c r="S1394" s="13" t="str">
        <f t="shared" si="199"/>
        <v>Music</v>
      </c>
      <c r="T1394" s="13" t="str">
        <f t="shared" si="195"/>
        <v>Rock</v>
      </c>
      <c r="U1394" s="18" t="str">
        <f t="shared" si="196"/>
        <v>Mar</v>
      </c>
      <c r="V1394" s="18" t="str">
        <f t="shared" si="197"/>
        <v>Jan</v>
      </c>
      <c r="W1394" s="1">
        <f t="shared" si="200"/>
        <v>2016</v>
      </c>
      <c r="X1394" s="1">
        <f t="shared" si="200"/>
        <v>2016</v>
      </c>
      <c r="Y1394" s="1" t="str">
        <f t="shared" si="201"/>
        <v>1000 to 4999</v>
      </c>
    </row>
    <row r="1395" spans="1:25" ht="40.5" x14ac:dyDescent="0.3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17">
        <f t="shared" si="198"/>
        <v>42583.473645833328</v>
      </c>
      <c r="L1395" s="17">
        <f t="shared" si="198"/>
        <v>42553.473645833328</v>
      </c>
      <c r="M1395" s="5" t="b">
        <v>0</v>
      </c>
      <c r="N1395" s="5">
        <v>52</v>
      </c>
      <c r="O1395" s="5" t="b">
        <v>1</v>
      </c>
      <c r="P1395" s="5" t="s">
        <v>8276</v>
      </c>
      <c r="Q1395" s="10">
        <f t="shared" si="193"/>
        <v>102.35</v>
      </c>
      <c r="R1395" s="12">
        <f t="shared" si="194"/>
        <v>0.52</v>
      </c>
      <c r="S1395" s="13" t="str">
        <f t="shared" si="199"/>
        <v>Music</v>
      </c>
      <c r="T1395" s="13" t="str">
        <f t="shared" si="195"/>
        <v>Rock</v>
      </c>
      <c r="U1395" s="18" t="str">
        <f t="shared" si="196"/>
        <v>Aug</v>
      </c>
      <c r="V1395" s="18" t="str">
        <f t="shared" si="197"/>
        <v>Jul</v>
      </c>
      <c r="W1395" s="1">
        <f t="shared" si="200"/>
        <v>2016</v>
      </c>
      <c r="X1395" s="1">
        <f t="shared" si="200"/>
        <v>2016</v>
      </c>
      <c r="Y1395" s="1" t="str">
        <f t="shared" si="201"/>
        <v>10000 to 14999</v>
      </c>
    </row>
    <row r="1396" spans="1:25" ht="60.75" x14ac:dyDescent="0.3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17">
        <f t="shared" si="198"/>
        <v>42794.916666666664</v>
      </c>
      <c r="L1396" s="17">
        <f t="shared" si="198"/>
        <v>42751.936643518515</v>
      </c>
      <c r="M1396" s="5" t="b">
        <v>0</v>
      </c>
      <c r="N1396" s="5">
        <v>17</v>
      </c>
      <c r="O1396" s="5" t="b">
        <v>1</v>
      </c>
      <c r="P1396" s="5" t="s">
        <v>8276</v>
      </c>
      <c r="Q1396" s="10">
        <f t="shared" si="193"/>
        <v>122.13333333333334</v>
      </c>
      <c r="R1396" s="12">
        <f t="shared" si="194"/>
        <v>2.2666666666666666</v>
      </c>
      <c r="S1396" s="13" t="str">
        <f t="shared" si="199"/>
        <v>Music</v>
      </c>
      <c r="T1396" s="13" t="str">
        <f t="shared" si="195"/>
        <v>Rock</v>
      </c>
      <c r="U1396" s="18" t="str">
        <f t="shared" si="196"/>
        <v>Feb</v>
      </c>
      <c r="V1396" s="18" t="str">
        <f t="shared" si="197"/>
        <v>Jan</v>
      </c>
      <c r="W1396" s="1">
        <f t="shared" si="200"/>
        <v>2017</v>
      </c>
      <c r="X1396" s="1">
        <f t="shared" si="200"/>
        <v>2017</v>
      </c>
      <c r="Y1396" s="1" t="str">
        <f t="shared" si="201"/>
        <v>Less than 1000</v>
      </c>
    </row>
    <row r="1397" spans="1:25" ht="40.5" x14ac:dyDescent="0.3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17">
        <f t="shared" si="198"/>
        <v>42749.700011574074</v>
      </c>
      <c r="L1397" s="17">
        <f t="shared" si="198"/>
        <v>42719.700011574074</v>
      </c>
      <c r="M1397" s="5" t="b">
        <v>0</v>
      </c>
      <c r="N1397" s="5">
        <v>82</v>
      </c>
      <c r="O1397" s="5" t="b">
        <v>1</v>
      </c>
      <c r="P1397" s="5" t="s">
        <v>8276</v>
      </c>
      <c r="Q1397" s="10">
        <f t="shared" si="193"/>
        <v>111.88571428571429</v>
      </c>
      <c r="R1397" s="12">
        <f t="shared" si="194"/>
        <v>2.342857142857143</v>
      </c>
      <c r="S1397" s="13" t="str">
        <f t="shared" si="199"/>
        <v>Music</v>
      </c>
      <c r="T1397" s="13" t="str">
        <f t="shared" si="195"/>
        <v>Rock</v>
      </c>
      <c r="U1397" s="18" t="str">
        <f t="shared" si="196"/>
        <v>Jan</v>
      </c>
      <c r="V1397" s="18" t="str">
        <f t="shared" si="197"/>
        <v>Dec</v>
      </c>
      <c r="W1397" s="1">
        <f t="shared" si="200"/>
        <v>2017</v>
      </c>
      <c r="X1397" s="1">
        <f t="shared" si="200"/>
        <v>2016</v>
      </c>
      <c r="Y1397" s="1" t="str">
        <f t="shared" si="201"/>
        <v>1000 to 4999</v>
      </c>
    </row>
    <row r="1398" spans="1:25" ht="40.5" x14ac:dyDescent="0.3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17">
        <f t="shared" si="198"/>
        <v>42048.790300925924</v>
      </c>
      <c r="L1398" s="17">
        <f t="shared" si="198"/>
        <v>42018.790300925924</v>
      </c>
      <c r="M1398" s="5" t="b">
        <v>0</v>
      </c>
      <c r="N1398" s="5">
        <v>73</v>
      </c>
      <c r="O1398" s="5" t="b">
        <v>1</v>
      </c>
      <c r="P1398" s="5" t="s">
        <v>8276</v>
      </c>
      <c r="Q1398" s="10">
        <f t="shared" si="193"/>
        <v>107.3</v>
      </c>
      <c r="R1398" s="12">
        <f t="shared" si="194"/>
        <v>1.2166666666666666</v>
      </c>
      <c r="S1398" s="13" t="str">
        <f t="shared" si="199"/>
        <v>Music</v>
      </c>
      <c r="T1398" s="13" t="str">
        <f t="shared" si="195"/>
        <v>Rock</v>
      </c>
      <c r="U1398" s="18" t="str">
        <f t="shared" si="196"/>
        <v>Feb</v>
      </c>
      <c r="V1398" s="18" t="str">
        <f t="shared" si="197"/>
        <v>Jan</v>
      </c>
      <c r="W1398" s="1">
        <f t="shared" si="200"/>
        <v>2015</v>
      </c>
      <c r="X1398" s="1">
        <f t="shared" si="200"/>
        <v>2015</v>
      </c>
      <c r="Y1398" s="1" t="str">
        <f t="shared" si="201"/>
        <v>5000 to 9999</v>
      </c>
    </row>
    <row r="1399" spans="1:25" ht="40.5" x14ac:dyDescent="0.3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17">
        <f t="shared" si="198"/>
        <v>42670.679861111108</v>
      </c>
      <c r="L1399" s="17">
        <f t="shared" si="198"/>
        <v>42640.709606481476</v>
      </c>
      <c r="M1399" s="5" t="b">
        <v>0</v>
      </c>
      <c r="N1399" s="5">
        <v>158</v>
      </c>
      <c r="O1399" s="5" t="b">
        <v>1</v>
      </c>
      <c r="P1399" s="5" t="s">
        <v>8276</v>
      </c>
      <c r="Q1399" s="10">
        <f t="shared" si="193"/>
        <v>113.85</v>
      </c>
      <c r="R1399" s="12">
        <f t="shared" si="194"/>
        <v>1.58</v>
      </c>
      <c r="S1399" s="13" t="str">
        <f t="shared" si="199"/>
        <v>Music</v>
      </c>
      <c r="T1399" s="13" t="str">
        <f t="shared" si="195"/>
        <v>Rock</v>
      </c>
      <c r="U1399" s="18" t="str">
        <f t="shared" si="196"/>
        <v>Oct</v>
      </c>
      <c r="V1399" s="18" t="str">
        <f t="shared" si="197"/>
        <v>Sep</v>
      </c>
      <c r="W1399" s="1">
        <f t="shared" si="200"/>
        <v>2016</v>
      </c>
      <c r="X1399" s="1">
        <f t="shared" si="200"/>
        <v>2016</v>
      </c>
      <c r="Y1399" s="1" t="str">
        <f t="shared" si="201"/>
        <v>10000 to 14999</v>
      </c>
    </row>
    <row r="1400" spans="1:25" ht="60.75" x14ac:dyDescent="0.3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17">
        <f t="shared" si="198"/>
        <v>42556.665902777771</v>
      </c>
      <c r="L1400" s="17">
        <f t="shared" si="198"/>
        <v>42526.665902777771</v>
      </c>
      <c r="M1400" s="5" t="b">
        <v>0</v>
      </c>
      <c r="N1400" s="5">
        <v>65</v>
      </c>
      <c r="O1400" s="5" t="b">
        <v>1</v>
      </c>
      <c r="P1400" s="5" t="s">
        <v>8276</v>
      </c>
      <c r="Q1400" s="10">
        <f t="shared" si="193"/>
        <v>109.68181818181819</v>
      </c>
      <c r="R1400" s="12">
        <f t="shared" si="194"/>
        <v>1.4772727272727273</v>
      </c>
      <c r="S1400" s="13" t="str">
        <f t="shared" si="199"/>
        <v>Music</v>
      </c>
      <c r="T1400" s="13" t="str">
        <f t="shared" si="195"/>
        <v>Rock</v>
      </c>
      <c r="U1400" s="18" t="str">
        <f t="shared" si="196"/>
        <v>Jul</v>
      </c>
      <c r="V1400" s="18" t="str">
        <f t="shared" si="197"/>
        <v>Jun</v>
      </c>
      <c r="W1400" s="1">
        <f t="shared" si="200"/>
        <v>2016</v>
      </c>
      <c r="X1400" s="1">
        <f t="shared" si="200"/>
        <v>2016</v>
      </c>
      <c r="Y1400" s="1" t="str">
        <f t="shared" si="201"/>
        <v>1000 to 4999</v>
      </c>
    </row>
    <row r="1401" spans="1:25" ht="60.75" x14ac:dyDescent="0.3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17">
        <f t="shared" si="198"/>
        <v>41918.795983796292</v>
      </c>
      <c r="L1401" s="17">
        <f t="shared" si="198"/>
        <v>41888.795983796292</v>
      </c>
      <c r="M1401" s="5" t="b">
        <v>0</v>
      </c>
      <c r="N1401" s="5">
        <v>184</v>
      </c>
      <c r="O1401" s="5" t="b">
        <v>1</v>
      </c>
      <c r="P1401" s="5" t="s">
        <v>8276</v>
      </c>
      <c r="Q1401" s="10">
        <f t="shared" si="193"/>
        <v>126.14444444444445</v>
      </c>
      <c r="R1401" s="12">
        <f t="shared" si="194"/>
        <v>2.0444444444444443</v>
      </c>
      <c r="S1401" s="13" t="str">
        <f t="shared" si="199"/>
        <v>Music</v>
      </c>
      <c r="T1401" s="13" t="str">
        <f t="shared" si="195"/>
        <v>Rock</v>
      </c>
      <c r="U1401" s="18" t="str">
        <f t="shared" si="196"/>
        <v>Oct</v>
      </c>
      <c r="V1401" s="18" t="str">
        <f t="shared" si="197"/>
        <v>Sep</v>
      </c>
      <c r="W1401" s="1">
        <f t="shared" si="200"/>
        <v>2014</v>
      </c>
      <c r="X1401" s="1">
        <f t="shared" si="200"/>
        <v>2014</v>
      </c>
      <c r="Y1401" s="1" t="str">
        <f t="shared" si="201"/>
        <v>5000 to 9999</v>
      </c>
    </row>
    <row r="1402" spans="1:25" ht="40.5" x14ac:dyDescent="0.3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17">
        <f t="shared" si="198"/>
        <v>42533.020833333336</v>
      </c>
      <c r="L1402" s="17">
        <f t="shared" si="198"/>
        <v>42498.132789351854</v>
      </c>
      <c r="M1402" s="5" t="b">
        <v>0</v>
      </c>
      <c r="N1402" s="5">
        <v>34</v>
      </c>
      <c r="O1402" s="5" t="b">
        <v>1</v>
      </c>
      <c r="P1402" s="5" t="s">
        <v>8276</v>
      </c>
      <c r="Q1402" s="10">
        <f t="shared" si="193"/>
        <v>167.42857142857142</v>
      </c>
      <c r="R1402" s="12">
        <f t="shared" si="194"/>
        <v>9.7142857142857135</v>
      </c>
      <c r="S1402" s="13" t="str">
        <f t="shared" si="199"/>
        <v>Music</v>
      </c>
      <c r="T1402" s="13" t="str">
        <f t="shared" si="195"/>
        <v>Rock</v>
      </c>
      <c r="U1402" s="18" t="str">
        <f t="shared" si="196"/>
        <v>Jun</v>
      </c>
      <c r="V1402" s="18" t="str">
        <f t="shared" si="197"/>
        <v>May</v>
      </c>
      <c r="W1402" s="1">
        <f t="shared" si="200"/>
        <v>2016</v>
      </c>
      <c r="X1402" s="1">
        <f t="shared" si="200"/>
        <v>2016</v>
      </c>
      <c r="Y1402" s="1" t="str">
        <f t="shared" si="201"/>
        <v>Less than 1000</v>
      </c>
    </row>
    <row r="1403" spans="1:25" ht="60.75" x14ac:dyDescent="0.3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17">
        <f t="shared" si="198"/>
        <v>41420.787893518514</v>
      </c>
      <c r="L1403" s="17">
        <f t="shared" si="198"/>
        <v>41399.787893518514</v>
      </c>
      <c r="M1403" s="5" t="b">
        <v>0</v>
      </c>
      <c r="N1403" s="5">
        <v>240</v>
      </c>
      <c r="O1403" s="5" t="b">
        <v>1</v>
      </c>
      <c r="P1403" s="5" t="s">
        <v>8276</v>
      </c>
      <c r="Q1403" s="10">
        <f t="shared" si="193"/>
        <v>496.52</v>
      </c>
      <c r="R1403" s="12">
        <f t="shared" si="194"/>
        <v>9.6</v>
      </c>
      <c r="S1403" s="13" t="str">
        <f t="shared" si="199"/>
        <v>Music</v>
      </c>
      <c r="T1403" s="13" t="str">
        <f t="shared" si="195"/>
        <v>Rock</v>
      </c>
      <c r="U1403" s="18" t="str">
        <f t="shared" si="196"/>
        <v>May</v>
      </c>
      <c r="V1403" s="18" t="str">
        <f t="shared" si="197"/>
        <v>May</v>
      </c>
      <c r="W1403" s="1">
        <f t="shared" si="200"/>
        <v>2013</v>
      </c>
      <c r="X1403" s="1">
        <f t="shared" si="200"/>
        <v>2013</v>
      </c>
      <c r="Y1403" s="1" t="str">
        <f t="shared" si="201"/>
        <v>1000 to 4999</v>
      </c>
    </row>
    <row r="1404" spans="1:25" ht="40.5" x14ac:dyDescent="0.3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17">
        <f t="shared" si="198"/>
        <v>42124.803368055553</v>
      </c>
      <c r="L1404" s="17">
        <f t="shared" si="198"/>
        <v>42064.845034722217</v>
      </c>
      <c r="M1404" s="5" t="b">
        <v>0</v>
      </c>
      <c r="N1404" s="5">
        <v>113</v>
      </c>
      <c r="O1404" s="5" t="b">
        <v>1</v>
      </c>
      <c r="P1404" s="5" t="s">
        <v>8276</v>
      </c>
      <c r="Q1404" s="10">
        <f t="shared" si="193"/>
        <v>109.16</v>
      </c>
      <c r="R1404" s="12">
        <f t="shared" si="194"/>
        <v>4.5199999999999996</v>
      </c>
      <c r="S1404" s="13" t="str">
        <f t="shared" si="199"/>
        <v>Music</v>
      </c>
      <c r="T1404" s="13" t="str">
        <f t="shared" si="195"/>
        <v>Rock</v>
      </c>
      <c r="U1404" s="18" t="str">
        <f t="shared" si="196"/>
        <v>Apr</v>
      </c>
      <c r="V1404" s="18" t="str">
        <f t="shared" si="197"/>
        <v>Mar</v>
      </c>
      <c r="W1404" s="1">
        <f t="shared" si="200"/>
        <v>2015</v>
      </c>
      <c r="X1404" s="1">
        <f t="shared" si="200"/>
        <v>2015</v>
      </c>
      <c r="Y1404" s="1" t="str">
        <f t="shared" si="201"/>
        <v>1000 to 4999</v>
      </c>
    </row>
    <row r="1405" spans="1:25" ht="40.5" x14ac:dyDescent="0.3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17">
        <f t="shared" si="198"/>
        <v>41480.854571759257</v>
      </c>
      <c r="L1405" s="17">
        <f t="shared" si="198"/>
        <v>41450.854571759257</v>
      </c>
      <c r="M1405" s="5" t="b">
        <v>0</v>
      </c>
      <c r="N1405" s="5">
        <v>66</v>
      </c>
      <c r="O1405" s="5" t="b">
        <v>1</v>
      </c>
      <c r="P1405" s="5" t="s">
        <v>8276</v>
      </c>
      <c r="Q1405" s="10">
        <f t="shared" si="193"/>
        <v>102.575</v>
      </c>
      <c r="R1405" s="12">
        <f t="shared" si="194"/>
        <v>1.65</v>
      </c>
      <c r="S1405" s="13" t="str">
        <f t="shared" si="199"/>
        <v>Music</v>
      </c>
      <c r="T1405" s="13" t="str">
        <f t="shared" si="195"/>
        <v>Rock</v>
      </c>
      <c r="U1405" s="18" t="str">
        <f t="shared" si="196"/>
        <v>Jul</v>
      </c>
      <c r="V1405" s="18" t="str">
        <f t="shared" si="197"/>
        <v>Jun</v>
      </c>
      <c r="W1405" s="1">
        <f t="shared" si="200"/>
        <v>2013</v>
      </c>
      <c r="X1405" s="1">
        <f t="shared" si="200"/>
        <v>2013</v>
      </c>
      <c r="Y1405" s="1" t="str">
        <f t="shared" si="201"/>
        <v>1000 to 4999</v>
      </c>
    </row>
    <row r="1406" spans="1:25" ht="40.5" x14ac:dyDescent="0.3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17">
        <f t="shared" si="198"/>
        <v>42057.30190972222</v>
      </c>
      <c r="L1406" s="17">
        <f t="shared" si="198"/>
        <v>42032.30190972222</v>
      </c>
      <c r="M1406" s="5" t="b">
        <v>1</v>
      </c>
      <c r="N1406" s="5">
        <v>5</v>
      </c>
      <c r="O1406" s="5" t="b">
        <v>0</v>
      </c>
      <c r="P1406" s="5" t="s">
        <v>8287</v>
      </c>
      <c r="Q1406" s="10">
        <f t="shared" si="193"/>
        <v>1.6620689655172414</v>
      </c>
      <c r="R1406" s="12">
        <f t="shared" si="194"/>
        <v>3.4482758620689655E-2</v>
      </c>
      <c r="S1406" s="13" t="str">
        <f t="shared" si="199"/>
        <v>Publishing</v>
      </c>
      <c r="T1406" s="13" t="str">
        <f t="shared" si="195"/>
        <v>Translation</v>
      </c>
      <c r="U1406" s="18" t="str">
        <f t="shared" si="196"/>
        <v>Feb</v>
      </c>
      <c r="V1406" s="18" t="str">
        <f t="shared" si="197"/>
        <v>Jan</v>
      </c>
      <c r="W1406" s="1">
        <f t="shared" si="200"/>
        <v>2015</v>
      </c>
      <c r="X1406" s="1">
        <f t="shared" si="200"/>
        <v>2015</v>
      </c>
      <c r="Y1406" s="1" t="str">
        <f t="shared" si="201"/>
        <v>10000 to 14999</v>
      </c>
    </row>
    <row r="1407" spans="1:25" ht="40.5" x14ac:dyDescent="0.3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17">
        <f t="shared" si="198"/>
        <v>41971.51390046296</v>
      </c>
      <c r="L1407" s="17">
        <f t="shared" si="198"/>
        <v>41941.472233796296</v>
      </c>
      <c r="M1407" s="5" t="b">
        <v>1</v>
      </c>
      <c r="N1407" s="5">
        <v>17</v>
      </c>
      <c r="O1407" s="5" t="b">
        <v>0</v>
      </c>
      <c r="P1407" s="5" t="s">
        <v>8287</v>
      </c>
      <c r="Q1407" s="10">
        <f t="shared" si="193"/>
        <v>0.42</v>
      </c>
      <c r="R1407" s="12">
        <f t="shared" si="194"/>
        <v>6.8000000000000005E-2</v>
      </c>
      <c r="S1407" s="13" t="str">
        <f t="shared" si="199"/>
        <v>Publishing</v>
      </c>
      <c r="T1407" s="13" t="str">
        <f t="shared" si="195"/>
        <v>Translation</v>
      </c>
      <c r="U1407" s="18" t="str">
        <f t="shared" si="196"/>
        <v>Nov</v>
      </c>
      <c r="V1407" s="18" t="str">
        <f t="shared" si="197"/>
        <v>Oct</v>
      </c>
      <c r="W1407" s="1">
        <f t="shared" si="200"/>
        <v>2014</v>
      </c>
      <c r="X1407" s="1">
        <f t="shared" si="200"/>
        <v>2014</v>
      </c>
      <c r="Y1407" s="1" t="str">
        <f t="shared" si="201"/>
        <v>25000 to 29999</v>
      </c>
    </row>
    <row r="1408" spans="1:25" ht="40.5" x14ac:dyDescent="0.3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17">
        <f t="shared" si="198"/>
        <v>42350.208333333336</v>
      </c>
      <c r="L1408" s="17">
        <f t="shared" si="198"/>
        <v>42297.224618055552</v>
      </c>
      <c r="M1408" s="5" t="b">
        <v>0</v>
      </c>
      <c r="N1408" s="5">
        <v>3</v>
      </c>
      <c r="O1408" s="5" t="b">
        <v>0</v>
      </c>
      <c r="P1408" s="5" t="s">
        <v>8287</v>
      </c>
      <c r="Q1408" s="10">
        <f t="shared" si="193"/>
        <v>0.125</v>
      </c>
      <c r="R1408" s="12">
        <f t="shared" si="194"/>
        <v>2.5000000000000001E-2</v>
      </c>
      <c r="S1408" s="13" t="str">
        <f t="shared" si="199"/>
        <v>Publishing</v>
      </c>
      <c r="T1408" s="13" t="str">
        <f t="shared" si="195"/>
        <v>Translation</v>
      </c>
      <c r="U1408" s="18" t="str">
        <f t="shared" si="196"/>
        <v>Dec</v>
      </c>
      <c r="V1408" s="18" t="str">
        <f t="shared" si="197"/>
        <v>Oct</v>
      </c>
      <c r="W1408" s="1">
        <f t="shared" si="200"/>
        <v>2015</v>
      </c>
      <c r="X1408" s="1">
        <f t="shared" si="200"/>
        <v>2015</v>
      </c>
      <c r="Y1408" s="1" t="str">
        <f t="shared" si="201"/>
        <v>10000 to 14999</v>
      </c>
    </row>
    <row r="1409" spans="1:25" ht="40.5" x14ac:dyDescent="0.3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17">
        <f t="shared" si="198"/>
        <v>41863.32844907407</v>
      </c>
      <c r="L1409" s="17">
        <f t="shared" si="198"/>
        <v>41838.32844907407</v>
      </c>
      <c r="M1409" s="5" t="b">
        <v>0</v>
      </c>
      <c r="N1409" s="5">
        <v>2</v>
      </c>
      <c r="O1409" s="5" t="b">
        <v>0</v>
      </c>
      <c r="P1409" s="5" t="s">
        <v>8287</v>
      </c>
      <c r="Q1409" s="10">
        <f t="shared" si="193"/>
        <v>0.5</v>
      </c>
      <c r="R1409" s="12">
        <f t="shared" si="194"/>
        <v>6.6666666666666666E-2</v>
      </c>
      <c r="S1409" s="13" t="str">
        <f t="shared" si="199"/>
        <v>Publishing</v>
      </c>
      <c r="T1409" s="13" t="str">
        <f t="shared" si="195"/>
        <v>Translation</v>
      </c>
      <c r="U1409" s="18" t="str">
        <f t="shared" si="196"/>
        <v>Aug</v>
      </c>
      <c r="V1409" s="18" t="str">
        <f t="shared" si="197"/>
        <v>Jul</v>
      </c>
      <c r="W1409" s="1">
        <f t="shared" si="200"/>
        <v>2014</v>
      </c>
      <c r="X1409" s="1">
        <f t="shared" si="200"/>
        <v>2014</v>
      </c>
      <c r="Y1409" s="1" t="str">
        <f t="shared" si="201"/>
        <v>1000 to 4999</v>
      </c>
    </row>
    <row r="1410" spans="1:25" ht="60.75" x14ac:dyDescent="0.3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17">
        <f t="shared" si="198"/>
        <v>42321.705509259256</v>
      </c>
      <c r="L1410" s="17">
        <f t="shared" si="198"/>
        <v>42291.663842592585</v>
      </c>
      <c r="M1410" s="5" t="b">
        <v>0</v>
      </c>
      <c r="N1410" s="5">
        <v>6</v>
      </c>
      <c r="O1410" s="5" t="b">
        <v>0</v>
      </c>
      <c r="P1410" s="5" t="s">
        <v>8287</v>
      </c>
      <c r="Q1410" s="10">
        <f t="shared" ref="Q1410:Q1473" si="202">100*E1410/D1410</f>
        <v>7.2</v>
      </c>
      <c r="R1410" s="12">
        <f t="shared" ref="R1410:R1473" si="203">100*N1410/D1410</f>
        <v>0.6</v>
      </c>
      <c r="S1410" s="13" t="str">
        <f t="shared" si="199"/>
        <v>Publishing</v>
      </c>
      <c r="T1410" s="13" t="str">
        <f t="shared" ref="T1410:T1473" si="204">IF(ISNUMBER(SEARCH("television",P1410)),"Video/Televison",IF(ISNUMBER(SEARCH("documentary",P1410)),"Video/Documentary",IF(ISNUMBER(SEARCH("drama",P1410)),"Video/Drama",IF(ISNUMBER(SEARCH("science",P1410)),"Video/Science Fiction",IF(ISNUMBER(SEARCH("shorts",P1410)),"Video/Shorts",IF(ISNUMBER(SEARCH("Trucks",P1410)),"Food Trucks",IF(ISNUMBER(SEARCH("restaurants",P1410)),"Restaurants",IF(ISNUMBER(SEARCH("small",P1410)),"Small Batch",IF(ISNUMBER(SEARCH("mobile",P1410)),"Mobile Games",IF(ISNUMBER(SEARCH("tabletop",P1410)),"Tabletop Games",IF(ISNUMBER(SEARCH("video",P1410)),"Video Games",IF(ISNUMBER(SEARCH("audio",P1410)),"Audio",IF(ISNUMBER(SEARCH("classical",P1410)),"Classical",IF(ISNUMBER(SEARCH("electric",P1410)),"Electric Music",IF(ISNUMBER(SEARCH("faith",P1410)),"Faith",IF(ISNUMBER(SEARCH("indie",P1410)),"Indie Music",IF(ISNUMBER(SEARCH("jazz",P1410)),"Jazz",IF(ISNUMBER(SEARCH("metal",P1410)),"Metal",IF(ISNUMBER(SEARCH("pop",P1410)),"Pop",IF(ISNUMBER(SEARCH("world",P1410)),"World Music",IF(ISNUMBER(SEARCH("plays",P1410)),"Plays",IF(ISNUMBER(SEARCH("spaces",P1410)),"Spaces",IF(ISNUMBER(SEARCH("marker",P1410)),"Markerpaces",IF(ISNUMBER(SEARCH("exploration",P1410)),"Space Exploration",IF(ISNUMBER(SEARCH("wearables",P1410)),"Wearables",IF(ISNUMBER(SEARCH("web",P1410)),"Web",IF(ISNUMBER(SEARCH("hardware",P1410)),"Hardware",IF(ISNUMBER(SEARCH("nature",P1410)),"Nature",IF(ISNUMBER(SEARCH("people",P1410)),"People",IF(ISNUMBER(SEARCH("photobooks",P1410)),"Photobooks",IF(ISNUMBER(SEARCH("places",P1410)),"Places",IF(ISNUMBER(SEARCH("nonfiction",P1410)),"Nonfiction",IF(ISNUMBER(SEARCH("fiction",P1410)),"fiction",IF(ISNUMBER(SEARCH("radio",P1410)),"Radio &amp; Podcast",IF(ISNUMBER(SEARCH("translation",P1410)),"Translation",IF(ISNUMBER(SEARCH("musical",P1410)),"Musical",IF(ISNUMBER(SEARCH("rock",P1410)),"Rock",IF(ISNUMBER(SEARCH("books",P1410)),"Books",IF(ISNUMBER(SEARCH("music/electronic",P1410)),"Electronic Music",IF(ISNUMBER(SEARCH("gadgets",P1410)),"Gadgets"))))))))))))))))))))))))))))))))))))))))</f>
        <v>Translation</v>
      </c>
      <c r="U1410" s="18" t="str">
        <f t="shared" ref="U1410:U1473" si="205">TEXT((I1410/86400)+25569+(-5/24), "mmm")</f>
        <v>Nov</v>
      </c>
      <c r="V1410" s="18" t="str">
        <f t="shared" ref="V1410:V1473" si="206">TEXT((J1410/86400)+25569+(-5/24), "mmm")</f>
        <v>Oct</v>
      </c>
      <c r="W1410" s="1">
        <f t="shared" si="200"/>
        <v>2015</v>
      </c>
      <c r="X1410" s="1">
        <f t="shared" si="200"/>
        <v>2015</v>
      </c>
      <c r="Y1410" s="1" t="str">
        <f t="shared" si="201"/>
        <v>1000 to 4999</v>
      </c>
    </row>
    <row r="1411" spans="1:25" ht="40.5" x14ac:dyDescent="0.3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17">
        <f t="shared" ref="K1411:L1474" si="207">(I1411/86400)+25569+(-5/24)</f>
        <v>42004.966840277775</v>
      </c>
      <c r="L1411" s="17">
        <f t="shared" si="207"/>
        <v>41944.925173611111</v>
      </c>
      <c r="M1411" s="5" t="b">
        <v>0</v>
      </c>
      <c r="N1411" s="5">
        <v>0</v>
      </c>
      <c r="O1411" s="5" t="b">
        <v>0</v>
      </c>
      <c r="P1411" s="5" t="s">
        <v>8287</v>
      </c>
      <c r="Q1411" s="10">
        <f t="shared" si="202"/>
        <v>0</v>
      </c>
      <c r="R1411" s="12">
        <f t="shared" si="203"/>
        <v>0</v>
      </c>
      <c r="S1411" s="13" t="str">
        <f t="shared" ref="S1411:S1474" si="208">IF(ISNUMBER(SEARCH("film",P1411)),"Film",IF(ISNUMBER(SEARCH("theater",P1411)),"Theater",IF(ISNUMBER(SEARCH("music",P1411)),"Music",IF(ISNUMBER(SEARCH("technology",P1411)),"Technology",IF(ISNUMBER(SEARCH("journalism",P1411)),"Journalism",IF(ISNUMBER(SEARCH("games",P1411)),"Games",IF(ISNUMBER(SEARCH("food",P1411)),"Food",IF(ISNUMBER(SEARCH("photography",P1411)),"Photography",IF(ISNUMBER(SEARCH("publishing",P1411)),"Publishing")))))))))</f>
        <v>Publishing</v>
      </c>
      <c r="T1411" s="13" t="str">
        <f t="shared" si="204"/>
        <v>Translation</v>
      </c>
      <c r="U1411" s="18" t="str">
        <f t="shared" si="205"/>
        <v>Dec</v>
      </c>
      <c r="V1411" s="18" t="str">
        <f t="shared" si="206"/>
        <v>Nov</v>
      </c>
      <c r="W1411" s="1">
        <f t="shared" ref="W1411:X1474" si="209">YEAR(K1411)</f>
        <v>2014</v>
      </c>
      <c r="X1411" s="1">
        <f t="shared" si="209"/>
        <v>2014</v>
      </c>
      <c r="Y1411" s="1" t="str">
        <f t="shared" ref="Y1411:Y1474" si="210">IF(D1411&lt;1000,"Less than 1000", IF(AND(D1411&gt;=1000,D1411&lt;5000),"1000 to 4999",IF(AND(D1411&gt;=5000,D1411&lt;10000),"5000 to 9999",IF(AND(D1411&gt;=10000,D1411&lt;15000),"10000 to 14999",IF(AND(D1411&gt;=15000,D1411&lt;20000),"15000 to 19999",IF(AND(D1411&gt;=20000,D1411&lt;25000),"20000 to 24999",IF(AND(D1411&gt;=25000,D1411&lt;30000),"25000 to 29999",IF(AND(D1411&gt;=30000,D1411&lt;35000),"30000 to 34999",IF(AND(D1411&gt;=35000,D1411&lt;40000),"35000 to 39999",IF(AND(D1411&gt;=40000,D1411&lt;45000),"40000 to 44999",IF(AND(D1411&gt;=45000,D1411&lt;50000),"45000 to 49999",IF(D1411&gt;=50000,"GREATER THAN 50000"))))))))))))</f>
        <v>1000 to 4999</v>
      </c>
    </row>
    <row r="1412" spans="1:25" ht="40.5" x14ac:dyDescent="0.3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17">
        <f t="shared" si="207"/>
        <v>42524.110185185178</v>
      </c>
      <c r="L1412" s="17">
        <f t="shared" si="207"/>
        <v>42479.110185185178</v>
      </c>
      <c r="M1412" s="5" t="b">
        <v>0</v>
      </c>
      <c r="N1412" s="5">
        <v>1</v>
      </c>
      <c r="O1412" s="5" t="b">
        <v>0</v>
      </c>
      <c r="P1412" s="5" t="s">
        <v>8287</v>
      </c>
      <c r="Q1412" s="10">
        <f t="shared" si="202"/>
        <v>1.6666666666666666E-2</v>
      </c>
      <c r="R1412" s="12">
        <f t="shared" si="203"/>
        <v>1.6666666666666666E-2</v>
      </c>
      <c r="S1412" s="13" t="str">
        <f t="shared" si="208"/>
        <v>Publishing</v>
      </c>
      <c r="T1412" s="13" t="str">
        <f t="shared" si="204"/>
        <v>Translation</v>
      </c>
      <c r="U1412" s="18" t="str">
        <f t="shared" si="205"/>
        <v>Jun</v>
      </c>
      <c r="V1412" s="18" t="str">
        <f t="shared" si="206"/>
        <v>Apr</v>
      </c>
      <c r="W1412" s="1">
        <f t="shared" si="209"/>
        <v>2016</v>
      </c>
      <c r="X1412" s="1">
        <f t="shared" si="209"/>
        <v>2016</v>
      </c>
      <c r="Y1412" s="1" t="str">
        <f t="shared" si="210"/>
        <v>5000 to 9999</v>
      </c>
    </row>
    <row r="1413" spans="1:25" ht="60.75" x14ac:dyDescent="0.3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17">
        <f t="shared" si="207"/>
        <v>42040.850694444445</v>
      </c>
      <c r="L1413" s="17">
        <f t="shared" si="207"/>
        <v>42012.850694444445</v>
      </c>
      <c r="M1413" s="5" t="b">
        <v>0</v>
      </c>
      <c r="N1413" s="5">
        <v>3</v>
      </c>
      <c r="O1413" s="5" t="b">
        <v>0</v>
      </c>
      <c r="P1413" s="5" t="s">
        <v>8287</v>
      </c>
      <c r="Q1413" s="10">
        <f t="shared" si="202"/>
        <v>0.23333333333333334</v>
      </c>
      <c r="R1413" s="12">
        <f t="shared" si="203"/>
        <v>0.1</v>
      </c>
      <c r="S1413" s="13" t="str">
        <f t="shared" si="208"/>
        <v>Publishing</v>
      </c>
      <c r="T1413" s="13" t="str">
        <f t="shared" si="204"/>
        <v>Translation</v>
      </c>
      <c r="U1413" s="18" t="str">
        <f t="shared" si="205"/>
        <v>Feb</v>
      </c>
      <c r="V1413" s="18" t="str">
        <f t="shared" si="206"/>
        <v>Jan</v>
      </c>
      <c r="W1413" s="1">
        <f t="shared" si="209"/>
        <v>2015</v>
      </c>
      <c r="X1413" s="1">
        <f t="shared" si="209"/>
        <v>2015</v>
      </c>
      <c r="Y1413" s="1" t="str">
        <f t="shared" si="210"/>
        <v>1000 to 4999</v>
      </c>
    </row>
    <row r="1414" spans="1:25" ht="60.75" x14ac:dyDescent="0.3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17">
        <f t="shared" si="207"/>
        <v>41976.855312499996</v>
      </c>
      <c r="L1414" s="17">
        <f t="shared" si="207"/>
        <v>41946.855312499996</v>
      </c>
      <c r="M1414" s="5" t="b">
        <v>0</v>
      </c>
      <c r="N1414" s="5">
        <v>13</v>
      </c>
      <c r="O1414" s="5" t="b">
        <v>0</v>
      </c>
      <c r="P1414" s="5" t="s">
        <v>8287</v>
      </c>
      <c r="Q1414" s="10">
        <f t="shared" si="202"/>
        <v>4.5714285714285712</v>
      </c>
      <c r="R1414" s="12">
        <f t="shared" si="203"/>
        <v>0.18571428571428572</v>
      </c>
      <c r="S1414" s="13" t="str">
        <f t="shared" si="208"/>
        <v>Publishing</v>
      </c>
      <c r="T1414" s="13" t="str">
        <f t="shared" si="204"/>
        <v>Translation</v>
      </c>
      <c r="U1414" s="18" t="str">
        <f t="shared" si="205"/>
        <v>Dec</v>
      </c>
      <c r="V1414" s="18" t="str">
        <f t="shared" si="206"/>
        <v>Nov</v>
      </c>
      <c r="W1414" s="1">
        <f t="shared" si="209"/>
        <v>2014</v>
      </c>
      <c r="X1414" s="1">
        <f t="shared" si="209"/>
        <v>2014</v>
      </c>
      <c r="Y1414" s="1" t="str">
        <f t="shared" si="210"/>
        <v>5000 to 9999</v>
      </c>
    </row>
    <row r="1415" spans="1:25" ht="40.5" x14ac:dyDescent="0.3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17">
        <f t="shared" si="207"/>
        <v>42420.228819444441</v>
      </c>
      <c r="L1415" s="17">
        <f t="shared" si="207"/>
        <v>42360.228819444441</v>
      </c>
      <c r="M1415" s="5" t="b">
        <v>0</v>
      </c>
      <c r="N1415" s="5">
        <v>1</v>
      </c>
      <c r="O1415" s="5" t="b">
        <v>0</v>
      </c>
      <c r="P1415" s="5" t="s">
        <v>8287</v>
      </c>
      <c r="Q1415" s="10">
        <f t="shared" si="202"/>
        <v>5</v>
      </c>
      <c r="R1415" s="12">
        <f t="shared" si="203"/>
        <v>0.05</v>
      </c>
      <c r="S1415" s="13" t="str">
        <f t="shared" si="208"/>
        <v>Publishing</v>
      </c>
      <c r="T1415" s="13" t="str">
        <f t="shared" si="204"/>
        <v>Translation</v>
      </c>
      <c r="U1415" s="18" t="str">
        <f t="shared" si="205"/>
        <v>Feb</v>
      </c>
      <c r="V1415" s="18" t="str">
        <f t="shared" si="206"/>
        <v>Dec</v>
      </c>
      <c r="W1415" s="1">
        <f t="shared" si="209"/>
        <v>2016</v>
      </c>
      <c r="X1415" s="1">
        <f t="shared" si="209"/>
        <v>2015</v>
      </c>
      <c r="Y1415" s="1" t="str">
        <f t="shared" si="210"/>
        <v>1000 to 4999</v>
      </c>
    </row>
    <row r="1416" spans="1:25" ht="40.5" x14ac:dyDescent="0.3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17">
        <f t="shared" si="207"/>
        <v>42738.044756944444</v>
      </c>
      <c r="L1416" s="17">
        <f t="shared" si="207"/>
        <v>42708.044756944444</v>
      </c>
      <c r="M1416" s="5" t="b">
        <v>0</v>
      </c>
      <c r="N1416" s="5">
        <v>1</v>
      </c>
      <c r="O1416" s="5" t="b">
        <v>0</v>
      </c>
      <c r="P1416" s="5" t="s">
        <v>8287</v>
      </c>
      <c r="Q1416" s="10">
        <f t="shared" si="202"/>
        <v>0.2</v>
      </c>
      <c r="R1416" s="12">
        <f t="shared" si="203"/>
        <v>0.2</v>
      </c>
      <c r="S1416" s="13" t="str">
        <f t="shared" si="208"/>
        <v>Publishing</v>
      </c>
      <c r="T1416" s="13" t="str">
        <f t="shared" si="204"/>
        <v>Translation</v>
      </c>
      <c r="U1416" s="18" t="str">
        <f t="shared" si="205"/>
        <v>Jan</v>
      </c>
      <c r="V1416" s="18" t="str">
        <f t="shared" si="206"/>
        <v>Dec</v>
      </c>
      <c r="W1416" s="1">
        <f t="shared" si="209"/>
        <v>2017</v>
      </c>
      <c r="X1416" s="1">
        <f t="shared" si="209"/>
        <v>2016</v>
      </c>
      <c r="Y1416" s="1" t="str">
        <f t="shared" si="210"/>
        <v>Less than 1000</v>
      </c>
    </row>
    <row r="1417" spans="1:25" ht="60.75" x14ac:dyDescent="0.3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17">
        <f t="shared" si="207"/>
        <v>42232.467488425922</v>
      </c>
      <c r="L1417" s="17">
        <f t="shared" si="207"/>
        <v>42192.467488425922</v>
      </c>
      <c r="M1417" s="5" t="b">
        <v>0</v>
      </c>
      <c r="N1417" s="5">
        <v>9</v>
      </c>
      <c r="O1417" s="5" t="b">
        <v>0</v>
      </c>
      <c r="P1417" s="5" t="s">
        <v>8287</v>
      </c>
      <c r="Q1417" s="10">
        <f t="shared" si="202"/>
        <v>18.181818181818183</v>
      </c>
      <c r="R1417" s="12">
        <f t="shared" si="203"/>
        <v>0.20454545454545456</v>
      </c>
      <c r="S1417" s="13" t="str">
        <f t="shared" si="208"/>
        <v>Publishing</v>
      </c>
      <c r="T1417" s="13" t="str">
        <f t="shared" si="204"/>
        <v>Translation</v>
      </c>
      <c r="U1417" s="18" t="str">
        <f t="shared" si="205"/>
        <v>Aug</v>
      </c>
      <c r="V1417" s="18" t="str">
        <f t="shared" si="206"/>
        <v>Jul</v>
      </c>
      <c r="W1417" s="1">
        <f t="shared" si="209"/>
        <v>2015</v>
      </c>
      <c r="X1417" s="1">
        <f t="shared" si="209"/>
        <v>2015</v>
      </c>
      <c r="Y1417" s="1" t="str">
        <f t="shared" si="210"/>
        <v>1000 to 4999</v>
      </c>
    </row>
    <row r="1418" spans="1:25" ht="40.5" x14ac:dyDescent="0.3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17">
        <f t="shared" si="207"/>
        <v>42329.759479166663</v>
      </c>
      <c r="L1418" s="17">
        <f t="shared" si="207"/>
        <v>42299.717812499999</v>
      </c>
      <c r="M1418" s="5" t="b">
        <v>0</v>
      </c>
      <c r="N1418" s="5">
        <v>0</v>
      </c>
      <c r="O1418" s="5" t="b">
        <v>0</v>
      </c>
      <c r="P1418" s="5" t="s">
        <v>8287</v>
      </c>
      <c r="Q1418" s="10">
        <f t="shared" si="202"/>
        <v>0</v>
      </c>
      <c r="R1418" s="12">
        <f t="shared" si="203"/>
        <v>0</v>
      </c>
      <c r="S1418" s="13" t="str">
        <f t="shared" si="208"/>
        <v>Publishing</v>
      </c>
      <c r="T1418" s="13" t="str">
        <f t="shared" si="204"/>
        <v>Translation</v>
      </c>
      <c r="U1418" s="18" t="str">
        <f t="shared" si="205"/>
        <v>Nov</v>
      </c>
      <c r="V1418" s="18" t="str">
        <f t="shared" si="206"/>
        <v>Oct</v>
      </c>
      <c r="W1418" s="1">
        <f t="shared" si="209"/>
        <v>2015</v>
      </c>
      <c r="X1418" s="1">
        <f t="shared" si="209"/>
        <v>2015</v>
      </c>
      <c r="Y1418" s="1" t="str">
        <f t="shared" si="210"/>
        <v>GREATER THAN 50000</v>
      </c>
    </row>
    <row r="1419" spans="1:25" ht="40.5" x14ac:dyDescent="0.3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17">
        <f t="shared" si="207"/>
        <v>42262.257638888885</v>
      </c>
      <c r="L1419" s="17">
        <f t="shared" si="207"/>
        <v>42231.941828703704</v>
      </c>
      <c r="M1419" s="5" t="b">
        <v>0</v>
      </c>
      <c r="N1419" s="5">
        <v>2</v>
      </c>
      <c r="O1419" s="5" t="b">
        <v>0</v>
      </c>
      <c r="P1419" s="5" t="s">
        <v>8287</v>
      </c>
      <c r="Q1419" s="10">
        <f t="shared" si="202"/>
        <v>1.2222222222222223</v>
      </c>
      <c r="R1419" s="12">
        <f t="shared" si="203"/>
        <v>4.4444444444444446E-2</v>
      </c>
      <c r="S1419" s="13" t="str">
        <f t="shared" si="208"/>
        <v>Publishing</v>
      </c>
      <c r="T1419" s="13" t="str">
        <f t="shared" si="204"/>
        <v>Translation</v>
      </c>
      <c r="U1419" s="18" t="str">
        <f t="shared" si="205"/>
        <v>Sep</v>
      </c>
      <c r="V1419" s="18" t="str">
        <f t="shared" si="206"/>
        <v>Aug</v>
      </c>
      <c r="W1419" s="1">
        <f t="shared" si="209"/>
        <v>2015</v>
      </c>
      <c r="X1419" s="1">
        <f t="shared" si="209"/>
        <v>2015</v>
      </c>
      <c r="Y1419" s="1" t="str">
        <f t="shared" si="210"/>
        <v>1000 to 4999</v>
      </c>
    </row>
    <row r="1420" spans="1:25" ht="40.5" x14ac:dyDescent="0.3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17">
        <f t="shared" si="207"/>
        <v>42425.248078703698</v>
      </c>
      <c r="L1420" s="17">
        <f t="shared" si="207"/>
        <v>42395.248078703698</v>
      </c>
      <c r="M1420" s="5" t="b">
        <v>0</v>
      </c>
      <c r="N1420" s="5">
        <v>1</v>
      </c>
      <c r="O1420" s="5" t="b">
        <v>0</v>
      </c>
      <c r="P1420" s="5" t="s">
        <v>8287</v>
      </c>
      <c r="Q1420" s="10">
        <f t="shared" si="202"/>
        <v>0.2</v>
      </c>
      <c r="R1420" s="12">
        <f t="shared" si="203"/>
        <v>3.3333333333333333E-2</v>
      </c>
      <c r="S1420" s="13" t="str">
        <f t="shared" si="208"/>
        <v>Publishing</v>
      </c>
      <c r="T1420" s="13" t="str">
        <f t="shared" si="204"/>
        <v>Translation</v>
      </c>
      <c r="U1420" s="18" t="str">
        <f t="shared" si="205"/>
        <v>Feb</v>
      </c>
      <c r="V1420" s="18" t="str">
        <f t="shared" si="206"/>
        <v>Jan</v>
      </c>
      <c r="W1420" s="1">
        <f t="shared" si="209"/>
        <v>2016</v>
      </c>
      <c r="X1420" s="1">
        <f t="shared" si="209"/>
        <v>2016</v>
      </c>
      <c r="Y1420" s="1" t="str">
        <f t="shared" si="210"/>
        <v>1000 to 4999</v>
      </c>
    </row>
    <row r="1421" spans="1:25" ht="60.75" x14ac:dyDescent="0.3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17">
        <f t="shared" si="207"/>
        <v>42652.24790509259</v>
      </c>
      <c r="L1421" s="17">
        <f t="shared" si="207"/>
        <v>42622.24790509259</v>
      </c>
      <c r="M1421" s="5" t="b">
        <v>0</v>
      </c>
      <c r="N1421" s="5">
        <v>10</v>
      </c>
      <c r="O1421" s="5" t="b">
        <v>0</v>
      </c>
      <c r="P1421" s="5" t="s">
        <v>8287</v>
      </c>
      <c r="Q1421" s="10">
        <f t="shared" si="202"/>
        <v>7.0634920634920633</v>
      </c>
      <c r="R1421" s="12">
        <f t="shared" si="203"/>
        <v>0.15873015873015872</v>
      </c>
      <c r="S1421" s="13" t="str">
        <f t="shared" si="208"/>
        <v>Publishing</v>
      </c>
      <c r="T1421" s="13" t="str">
        <f t="shared" si="204"/>
        <v>Translation</v>
      </c>
      <c r="U1421" s="18" t="str">
        <f t="shared" si="205"/>
        <v>Oct</v>
      </c>
      <c r="V1421" s="18" t="str">
        <f t="shared" si="206"/>
        <v>Sep</v>
      </c>
      <c r="W1421" s="1">
        <f t="shared" si="209"/>
        <v>2016</v>
      </c>
      <c r="X1421" s="1">
        <f t="shared" si="209"/>
        <v>2016</v>
      </c>
      <c r="Y1421" s="1" t="str">
        <f t="shared" si="210"/>
        <v>5000 to 9999</v>
      </c>
    </row>
    <row r="1422" spans="1:25" ht="40.5" x14ac:dyDescent="0.3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17">
        <f t="shared" si="207"/>
        <v>42549.459328703706</v>
      </c>
      <c r="L1422" s="17">
        <f t="shared" si="207"/>
        <v>42524.459328703706</v>
      </c>
      <c r="M1422" s="5" t="b">
        <v>0</v>
      </c>
      <c r="N1422" s="5">
        <v>3</v>
      </c>
      <c r="O1422" s="5" t="b">
        <v>0</v>
      </c>
      <c r="P1422" s="5" t="s">
        <v>8287</v>
      </c>
      <c r="Q1422" s="10">
        <f t="shared" si="202"/>
        <v>2.7272727272727271</v>
      </c>
      <c r="R1422" s="12">
        <f t="shared" si="203"/>
        <v>2.7272727272727271</v>
      </c>
      <c r="S1422" s="13" t="str">
        <f t="shared" si="208"/>
        <v>Publishing</v>
      </c>
      <c r="T1422" s="13" t="str">
        <f t="shared" si="204"/>
        <v>Translation</v>
      </c>
      <c r="U1422" s="18" t="str">
        <f t="shared" si="205"/>
        <v>Jun</v>
      </c>
      <c r="V1422" s="18" t="str">
        <f t="shared" si="206"/>
        <v>Jun</v>
      </c>
      <c r="W1422" s="1">
        <f t="shared" si="209"/>
        <v>2016</v>
      </c>
      <c r="X1422" s="1">
        <f t="shared" si="209"/>
        <v>2016</v>
      </c>
      <c r="Y1422" s="1" t="str">
        <f t="shared" si="210"/>
        <v>Less than 1000</v>
      </c>
    </row>
    <row r="1423" spans="1:25" ht="40.5" x14ac:dyDescent="0.3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17">
        <f t="shared" si="207"/>
        <v>42043.707280092589</v>
      </c>
      <c r="L1423" s="17">
        <f t="shared" si="207"/>
        <v>42013.707280092589</v>
      </c>
      <c r="M1423" s="5" t="b">
        <v>0</v>
      </c>
      <c r="N1423" s="5">
        <v>2</v>
      </c>
      <c r="O1423" s="5" t="b">
        <v>0</v>
      </c>
      <c r="P1423" s="5" t="s">
        <v>8287</v>
      </c>
      <c r="Q1423" s="10">
        <f t="shared" si="202"/>
        <v>0.1</v>
      </c>
      <c r="R1423" s="12">
        <f t="shared" si="203"/>
        <v>1E-3</v>
      </c>
      <c r="S1423" s="13" t="str">
        <f t="shared" si="208"/>
        <v>Publishing</v>
      </c>
      <c r="T1423" s="13" t="str">
        <f t="shared" si="204"/>
        <v>Translation</v>
      </c>
      <c r="U1423" s="18" t="str">
        <f t="shared" si="205"/>
        <v>Feb</v>
      </c>
      <c r="V1423" s="18" t="str">
        <f t="shared" si="206"/>
        <v>Jan</v>
      </c>
      <c r="W1423" s="1">
        <f t="shared" si="209"/>
        <v>2015</v>
      </c>
      <c r="X1423" s="1">
        <f t="shared" si="209"/>
        <v>2015</v>
      </c>
      <c r="Y1423" s="1" t="str">
        <f t="shared" si="210"/>
        <v>GREATER THAN 50000</v>
      </c>
    </row>
    <row r="1424" spans="1:25" ht="60.75" x14ac:dyDescent="0.3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17">
        <f t="shared" si="207"/>
        <v>42634.031296296293</v>
      </c>
      <c r="L1424" s="17">
        <f t="shared" si="207"/>
        <v>42604.031296296293</v>
      </c>
      <c r="M1424" s="5" t="b">
        <v>0</v>
      </c>
      <c r="N1424" s="5">
        <v>2</v>
      </c>
      <c r="O1424" s="5" t="b">
        <v>0</v>
      </c>
      <c r="P1424" s="5" t="s">
        <v>8287</v>
      </c>
      <c r="Q1424" s="10">
        <f t="shared" si="202"/>
        <v>0.104</v>
      </c>
      <c r="R1424" s="12">
        <f t="shared" si="203"/>
        <v>8.0000000000000002E-3</v>
      </c>
      <c r="S1424" s="13" t="str">
        <f t="shared" si="208"/>
        <v>Publishing</v>
      </c>
      <c r="T1424" s="13" t="str">
        <f t="shared" si="204"/>
        <v>Translation</v>
      </c>
      <c r="U1424" s="18" t="str">
        <f t="shared" si="205"/>
        <v>Sep</v>
      </c>
      <c r="V1424" s="18" t="str">
        <f t="shared" si="206"/>
        <v>Aug</v>
      </c>
      <c r="W1424" s="1">
        <f t="shared" si="209"/>
        <v>2016</v>
      </c>
      <c r="X1424" s="1">
        <f t="shared" si="209"/>
        <v>2016</v>
      </c>
      <c r="Y1424" s="1" t="str">
        <f t="shared" si="210"/>
        <v>25000 to 29999</v>
      </c>
    </row>
    <row r="1425" spans="1:25" ht="40.5" x14ac:dyDescent="0.3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17">
        <f t="shared" si="207"/>
        <v>42370.151979166665</v>
      </c>
      <c r="L1425" s="17">
        <f t="shared" si="207"/>
        <v>42340.151979166665</v>
      </c>
      <c r="M1425" s="5" t="b">
        <v>0</v>
      </c>
      <c r="N1425" s="5">
        <v>1</v>
      </c>
      <c r="O1425" s="5" t="b">
        <v>0</v>
      </c>
      <c r="P1425" s="5" t="s">
        <v>8287</v>
      </c>
      <c r="Q1425" s="10">
        <f t="shared" si="202"/>
        <v>0.33333333333333331</v>
      </c>
      <c r="R1425" s="12">
        <f t="shared" si="203"/>
        <v>3.3333333333333335E-3</v>
      </c>
      <c r="S1425" s="13" t="str">
        <f t="shared" si="208"/>
        <v>Publishing</v>
      </c>
      <c r="T1425" s="13" t="str">
        <f t="shared" si="204"/>
        <v>Translation</v>
      </c>
      <c r="U1425" s="18" t="str">
        <f t="shared" si="205"/>
        <v>Jan</v>
      </c>
      <c r="V1425" s="18" t="str">
        <f t="shared" si="206"/>
        <v>Dec</v>
      </c>
      <c r="W1425" s="1">
        <f t="shared" si="209"/>
        <v>2016</v>
      </c>
      <c r="X1425" s="1">
        <f t="shared" si="209"/>
        <v>2015</v>
      </c>
      <c r="Y1425" s="1" t="str">
        <f t="shared" si="210"/>
        <v>30000 to 34999</v>
      </c>
    </row>
    <row r="1426" spans="1:25" ht="40.5" x14ac:dyDescent="0.3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17">
        <f t="shared" si="207"/>
        <v>42689.550949074073</v>
      </c>
      <c r="L1426" s="17">
        <f t="shared" si="207"/>
        <v>42676.509282407402</v>
      </c>
      <c r="M1426" s="5" t="b">
        <v>0</v>
      </c>
      <c r="N1426" s="5">
        <v>14</v>
      </c>
      <c r="O1426" s="5" t="b">
        <v>0</v>
      </c>
      <c r="P1426" s="5" t="s">
        <v>8287</v>
      </c>
      <c r="Q1426" s="10">
        <f t="shared" si="202"/>
        <v>20.36</v>
      </c>
      <c r="R1426" s="12">
        <f t="shared" si="203"/>
        <v>0.18666666666666668</v>
      </c>
      <c r="S1426" s="13" t="str">
        <f t="shared" si="208"/>
        <v>Publishing</v>
      </c>
      <c r="T1426" s="13" t="str">
        <f t="shared" si="204"/>
        <v>Translation</v>
      </c>
      <c r="U1426" s="18" t="str">
        <f t="shared" si="205"/>
        <v>Nov</v>
      </c>
      <c r="V1426" s="18" t="str">
        <f t="shared" si="206"/>
        <v>Nov</v>
      </c>
      <c r="W1426" s="1">
        <f t="shared" si="209"/>
        <v>2016</v>
      </c>
      <c r="X1426" s="1">
        <f t="shared" si="209"/>
        <v>2016</v>
      </c>
      <c r="Y1426" s="1" t="str">
        <f t="shared" si="210"/>
        <v>5000 to 9999</v>
      </c>
    </row>
    <row r="1427" spans="1:25" ht="40.5" x14ac:dyDescent="0.3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17">
        <f t="shared" si="207"/>
        <v>42122.923136574071</v>
      </c>
      <c r="L1427" s="17">
        <f t="shared" si="207"/>
        <v>42092.923136574071</v>
      </c>
      <c r="M1427" s="5" t="b">
        <v>0</v>
      </c>
      <c r="N1427" s="5">
        <v>0</v>
      </c>
      <c r="O1427" s="5" t="b">
        <v>0</v>
      </c>
      <c r="P1427" s="5" t="s">
        <v>8287</v>
      </c>
      <c r="Q1427" s="10">
        <f t="shared" si="202"/>
        <v>0</v>
      </c>
      <c r="R1427" s="12">
        <f t="shared" si="203"/>
        <v>0</v>
      </c>
      <c r="S1427" s="13" t="str">
        <f t="shared" si="208"/>
        <v>Publishing</v>
      </c>
      <c r="T1427" s="13" t="str">
        <f t="shared" si="204"/>
        <v>Translation</v>
      </c>
      <c r="U1427" s="18" t="str">
        <f t="shared" si="205"/>
        <v>Apr</v>
      </c>
      <c r="V1427" s="18" t="str">
        <f t="shared" si="206"/>
        <v>Mar</v>
      </c>
      <c r="W1427" s="1">
        <f t="shared" si="209"/>
        <v>2015</v>
      </c>
      <c r="X1427" s="1">
        <f t="shared" si="209"/>
        <v>2015</v>
      </c>
      <c r="Y1427" s="1" t="str">
        <f t="shared" si="210"/>
        <v>10000 to 14999</v>
      </c>
    </row>
    <row r="1428" spans="1:25" ht="60.75" x14ac:dyDescent="0.3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17">
        <f t="shared" si="207"/>
        <v>42240.181944444441</v>
      </c>
      <c r="L1428" s="17">
        <f t="shared" si="207"/>
        <v>42180.181944444441</v>
      </c>
      <c r="M1428" s="5" t="b">
        <v>0</v>
      </c>
      <c r="N1428" s="5">
        <v>0</v>
      </c>
      <c r="O1428" s="5" t="b">
        <v>0</v>
      </c>
      <c r="P1428" s="5" t="s">
        <v>8287</v>
      </c>
      <c r="Q1428" s="10">
        <f t="shared" si="202"/>
        <v>0</v>
      </c>
      <c r="R1428" s="12">
        <f t="shared" si="203"/>
        <v>0</v>
      </c>
      <c r="S1428" s="13" t="str">
        <f t="shared" si="208"/>
        <v>Publishing</v>
      </c>
      <c r="T1428" s="13" t="str">
        <f t="shared" si="204"/>
        <v>Translation</v>
      </c>
      <c r="U1428" s="18" t="str">
        <f t="shared" si="205"/>
        <v>Aug</v>
      </c>
      <c r="V1428" s="18" t="str">
        <f t="shared" si="206"/>
        <v>Jun</v>
      </c>
      <c r="W1428" s="1">
        <f t="shared" si="209"/>
        <v>2015</v>
      </c>
      <c r="X1428" s="1">
        <f t="shared" si="209"/>
        <v>2015</v>
      </c>
      <c r="Y1428" s="1" t="str">
        <f t="shared" si="210"/>
        <v>1000 to 4999</v>
      </c>
    </row>
    <row r="1429" spans="1:25" ht="40.5" x14ac:dyDescent="0.3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17">
        <f t="shared" si="207"/>
        <v>42631.643344907403</v>
      </c>
      <c r="L1429" s="17">
        <f t="shared" si="207"/>
        <v>42601.643344907403</v>
      </c>
      <c r="M1429" s="5" t="b">
        <v>0</v>
      </c>
      <c r="N1429" s="5">
        <v>4</v>
      </c>
      <c r="O1429" s="5" t="b">
        <v>0</v>
      </c>
      <c r="P1429" s="5" t="s">
        <v>8287</v>
      </c>
      <c r="Q1429" s="10">
        <f t="shared" si="202"/>
        <v>8.3800000000000008</v>
      </c>
      <c r="R1429" s="12">
        <f t="shared" si="203"/>
        <v>0.08</v>
      </c>
      <c r="S1429" s="13" t="str">
        <f t="shared" si="208"/>
        <v>Publishing</v>
      </c>
      <c r="T1429" s="13" t="str">
        <f t="shared" si="204"/>
        <v>Translation</v>
      </c>
      <c r="U1429" s="18" t="str">
        <f t="shared" si="205"/>
        <v>Sep</v>
      </c>
      <c r="V1429" s="18" t="str">
        <f t="shared" si="206"/>
        <v>Aug</v>
      </c>
      <c r="W1429" s="1">
        <f t="shared" si="209"/>
        <v>2016</v>
      </c>
      <c r="X1429" s="1">
        <f t="shared" si="209"/>
        <v>2016</v>
      </c>
      <c r="Y1429" s="1" t="str">
        <f t="shared" si="210"/>
        <v>5000 to 9999</v>
      </c>
    </row>
    <row r="1430" spans="1:25" ht="40.5" x14ac:dyDescent="0.3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17">
        <f t="shared" si="207"/>
        <v>42462.129826388882</v>
      </c>
      <c r="L1430" s="17">
        <f t="shared" si="207"/>
        <v>42432.171493055554</v>
      </c>
      <c r="M1430" s="5" t="b">
        <v>0</v>
      </c>
      <c r="N1430" s="5">
        <v>3</v>
      </c>
      <c r="O1430" s="5" t="b">
        <v>0</v>
      </c>
      <c r="P1430" s="5" t="s">
        <v>8287</v>
      </c>
      <c r="Q1430" s="10">
        <f t="shared" si="202"/>
        <v>4.5</v>
      </c>
      <c r="R1430" s="12">
        <f t="shared" si="203"/>
        <v>0.3</v>
      </c>
      <c r="S1430" s="13" t="str">
        <f t="shared" si="208"/>
        <v>Publishing</v>
      </c>
      <c r="T1430" s="13" t="str">
        <f t="shared" si="204"/>
        <v>Translation</v>
      </c>
      <c r="U1430" s="18" t="str">
        <f t="shared" si="205"/>
        <v>Apr</v>
      </c>
      <c r="V1430" s="18" t="str">
        <f t="shared" si="206"/>
        <v>Mar</v>
      </c>
      <c r="W1430" s="1">
        <f t="shared" si="209"/>
        <v>2016</v>
      </c>
      <c r="X1430" s="1">
        <f t="shared" si="209"/>
        <v>2016</v>
      </c>
      <c r="Y1430" s="1" t="str">
        <f t="shared" si="210"/>
        <v>1000 to 4999</v>
      </c>
    </row>
    <row r="1431" spans="1:25" ht="40.5" x14ac:dyDescent="0.3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17">
        <f t="shared" si="207"/>
        <v>42103.852337962962</v>
      </c>
      <c r="L1431" s="17">
        <f t="shared" si="207"/>
        <v>42073.852337962962</v>
      </c>
      <c r="M1431" s="5" t="b">
        <v>0</v>
      </c>
      <c r="N1431" s="5">
        <v>0</v>
      </c>
      <c r="O1431" s="5" t="b">
        <v>0</v>
      </c>
      <c r="P1431" s="5" t="s">
        <v>8287</v>
      </c>
      <c r="Q1431" s="10">
        <f t="shared" si="202"/>
        <v>0</v>
      </c>
      <c r="R1431" s="12">
        <f t="shared" si="203"/>
        <v>0</v>
      </c>
      <c r="S1431" s="13" t="str">
        <f t="shared" si="208"/>
        <v>Publishing</v>
      </c>
      <c r="T1431" s="13" t="str">
        <f t="shared" si="204"/>
        <v>Translation</v>
      </c>
      <c r="U1431" s="18" t="str">
        <f t="shared" si="205"/>
        <v>Apr</v>
      </c>
      <c r="V1431" s="18" t="str">
        <f t="shared" si="206"/>
        <v>Mar</v>
      </c>
      <c r="W1431" s="1">
        <f t="shared" si="209"/>
        <v>2015</v>
      </c>
      <c r="X1431" s="1">
        <f t="shared" si="209"/>
        <v>2015</v>
      </c>
      <c r="Y1431" s="1" t="str">
        <f t="shared" si="210"/>
        <v>10000 to 14999</v>
      </c>
    </row>
    <row r="1432" spans="1:25" ht="40.5" x14ac:dyDescent="0.3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17">
        <f t="shared" si="207"/>
        <v>41992.605185185188</v>
      </c>
      <c r="L1432" s="17">
        <f t="shared" si="207"/>
        <v>41961.605185185188</v>
      </c>
      <c r="M1432" s="5" t="b">
        <v>0</v>
      </c>
      <c r="N1432" s="5">
        <v>5</v>
      </c>
      <c r="O1432" s="5" t="b">
        <v>0</v>
      </c>
      <c r="P1432" s="5" t="s">
        <v>8287</v>
      </c>
      <c r="Q1432" s="10">
        <f t="shared" si="202"/>
        <v>8.06</v>
      </c>
      <c r="R1432" s="12">
        <f t="shared" si="203"/>
        <v>0.1</v>
      </c>
      <c r="S1432" s="13" t="str">
        <f t="shared" si="208"/>
        <v>Publishing</v>
      </c>
      <c r="T1432" s="13" t="str">
        <f t="shared" si="204"/>
        <v>Translation</v>
      </c>
      <c r="U1432" s="18" t="str">
        <f t="shared" si="205"/>
        <v>Dec</v>
      </c>
      <c r="V1432" s="18" t="str">
        <f t="shared" si="206"/>
        <v>Nov</v>
      </c>
      <c r="W1432" s="1">
        <f t="shared" si="209"/>
        <v>2014</v>
      </c>
      <c r="X1432" s="1">
        <f t="shared" si="209"/>
        <v>2014</v>
      </c>
      <c r="Y1432" s="1" t="str">
        <f t="shared" si="210"/>
        <v>5000 to 9999</v>
      </c>
    </row>
    <row r="1433" spans="1:25" ht="40.5" x14ac:dyDescent="0.3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17">
        <f t="shared" si="207"/>
        <v>42334.044166666667</v>
      </c>
      <c r="L1433" s="17">
        <f t="shared" si="207"/>
        <v>42304.002499999995</v>
      </c>
      <c r="M1433" s="5" t="b">
        <v>0</v>
      </c>
      <c r="N1433" s="5">
        <v>47</v>
      </c>
      <c r="O1433" s="5" t="b">
        <v>0</v>
      </c>
      <c r="P1433" s="5" t="s">
        <v>8287</v>
      </c>
      <c r="Q1433" s="10">
        <f t="shared" si="202"/>
        <v>31.94705882352941</v>
      </c>
      <c r="R1433" s="12">
        <f t="shared" si="203"/>
        <v>0.27647058823529413</v>
      </c>
      <c r="S1433" s="13" t="str">
        <f t="shared" si="208"/>
        <v>Publishing</v>
      </c>
      <c r="T1433" s="13" t="str">
        <f t="shared" si="204"/>
        <v>Translation</v>
      </c>
      <c r="U1433" s="18" t="str">
        <f t="shared" si="205"/>
        <v>Nov</v>
      </c>
      <c r="V1433" s="18" t="str">
        <f t="shared" si="206"/>
        <v>Oct</v>
      </c>
      <c r="W1433" s="1">
        <f t="shared" si="209"/>
        <v>2015</v>
      </c>
      <c r="X1433" s="1">
        <f t="shared" si="209"/>
        <v>2015</v>
      </c>
      <c r="Y1433" s="1" t="str">
        <f t="shared" si="210"/>
        <v>15000 to 19999</v>
      </c>
    </row>
    <row r="1434" spans="1:25" ht="40.5" x14ac:dyDescent="0.3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17">
        <f t="shared" si="207"/>
        <v>42205.572083333333</v>
      </c>
      <c r="L1434" s="17">
        <f t="shared" si="207"/>
        <v>42175.572083333333</v>
      </c>
      <c r="M1434" s="5" t="b">
        <v>0</v>
      </c>
      <c r="N1434" s="5">
        <v>0</v>
      </c>
      <c r="O1434" s="5" t="b">
        <v>0</v>
      </c>
      <c r="P1434" s="5" t="s">
        <v>8287</v>
      </c>
      <c r="Q1434" s="10">
        <f t="shared" si="202"/>
        <v>0</v>
      </c>
      <c r="R1434" s="12">
        <f t="shared" si="203"/>
        <v>0</v>
      </c>
      <c r="S1434" s="13" t="str">
        <f t="shared" si="208"/>
        <v>Publishing</v>
      </c>
      <c r="T1434" s="13" t="str">
        <f t="shared" si="204"/>
        <v>Translation</v>
      </c>
      <c r="U1434" s="18" t="str">
        <f t="shared" si="205"/>
        <v>Jul</v>
      </c>
      <c r="V1434" s="18" t="str">
        <f t="shared" si="206"/>
        <v>Jun</v>
      </c>
      <c r="W1434" s="1">
        <f t="shared" si="209"/>
        <v>2015</v>
      </c>
      <c r="X1434" s="1">
        <f t="shared" si="209"/>
        <v>2015</v>
      </c>
      <c r="Y1434" s="1" t="str">
        <f t="shared" si="210"/>
        <v>40000 to 44999</v>
      </c>
    </row>
    <row r="1435" spans="1:25" ht="40.5" x14ac:dyDescent="0.3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17">
        <f t="shared" si="207"/>
        <v>42714.249999999993</v>
      </c>
      <c r="L1435" s="17">
        <f t="shared" si="207"/>
        <v>42673.417534722219</v>
      </c>
      <c r="M1435" s="5" t="b">
        <v>0</v>
      </c>
      <c r="N1435" s="5">
        <v>10</v>
      </c>
      <c r="O1435" s="5" t="b">
        <v>0</v>
      </c>
      <c r="P1435" s="5" t="s">
        <v>8287</v>
      </c>
      <c r="Q1435" s="10">
        <f t="shared" si="202"/>
        <v>6.708333333333333</v>
      </c>
      <c r="R1435" s="12">
        <f t="shared" si="203"/>
        <v>8.3333333333333329E-2</v>
      </c>
      <c r="S1435" s="13" t="str">
        <f t="shared" si="208"/>
        <v>Publishing</v>
      </c>
      <c r="T1435" s="13" t="str">
        <f t="shared" si="204"/>
        <v>Translation</v>
      </c>
      <c r="U1435" s="18" t="str">
        <f t="shared" si="205"/>
        <v>Dec</v>
      </c>
      <c r="V1435" s="18" t="str">
        <f t="shared" si="206"/>
        <v>Oct</v>
      </c>
      <c r="W1435" s="1">
        <f t="shared" si="209"/>
        <v>2016</v>
      </c>
      <c r="X1435" s="1">
        <f t="shared" si="209"/>
        <v>2016</v>
      </c>
      <c r="Y1435" s="1" t="str">
        <f t="shared" si="210"/>
        <v>10000 to 14999</v>
      </c>
    </row>
    <row r="1436" spans="1:25" ht="40.5" x14ac:dyDescent="0.3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17">
        <f t="shared" si="207"/>
        <v>42163.416666666664</v>
      </c>
      <c r="L1436" s="17">
        <f t="shared" si="207"/>
        <v>42142.558773148143</v>
      </c>
      <c r="M1436" s="5" t="b">
        <v>0</v>
      </c>
      <c r="N1436" s="5">
        <v>11</v>
      </c>
      <c r="O1436" s="5" t="b">
        <v>0</v>
      </c>
      <c r="P1436" s="5" t="s">
        <v>8287</v>
      </c>
      <c r="Q1436" s="10">
        <f t="shared" si="202"/>
        <v>9.9878048780487809</v>
      </c>
      <c r="R1436" s="12">
        <f t="shared" si="203"/>
        <v>1.3414634146341463E-2</v>
      </c>
      <c r="S1436" s="13" t="str">
        <f t="shared" si="208"/>
        <v>Publishing</v>
      </c>
      <c r="T1436" s="13" t="str">
        <f t="shared" si="204"/>
        <v>Translation</v>
      </c>
      <c r="U1436" s="18" t="str">
        <f t="shared" si="205"/>
        <v>Jun</v>
      </c>
      <c r="V1436" s="18" t="str">
        <f t="shared" si="206"/>
        <v>May</v>
      </c>
      <c r="W1436" s="1">
        <f t="shared" si="209"/>
        <v>2015</v>
      </c>
      <c r="X1436" s="1">
        <f t="shared" si="209"/>
        <v>2015</v>
      </c>
      <c r="Y1436" s="1" t="str">
        <f t="shared" si="210"/>
        <v>GREATER THAN 50000</v>
      </c>
    </row>
    <row r="1437" spans="1:25" ht="40.5" x14ac:dyDescent="0.3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17">
        <f t="shared" si="207"/>
        <v>42288.57199074074</v>
      </c>
      <c r="L1437" s="17">
        <f t="shared" si="207"/>
        <v>42258.57199074074</v>
      </c>
      <c r="M1437" s="5" t="b">
        <v>0</v>
      </c>
      <c r="N1437" s="5">
        <v>2</v>
      </c>
      <c r="O1437" s="5" t="b">
        <v>0</v>
      </c>
      <c r="P1437" s="5" t="s">
        <v>8287</v>
      </c>
      <c r="Q1437" s="10">
        <f t="shared" si="202"/>
        <v>0.1</v>
      </c>
      <c r="R1437" s="12">
        <f t="shared" si="203"/>
        <v>1.3333333333333334E-2</v>
      </c>
      <c r="S1437" s="13" t="str">
        <f t="shared" si="208"/>
        <v>Publishing</v>
      </c>
      <c r="T1437" s="13" t="str">
        <f t="shared" si="204"/>
        <v>Translation</v>
      </c>
      <c r="U1437" s="18" t="str">
        <f t="shared" si="205"/>
        <v>Oct</v>
      </c>
      <c r="V1437" s="18" t="str">
        <f t="shared" si="206"/>
        <v>Sep</v>
      </c>
      <c r="W1437" s="1">
        <f t="shared" si="209"/>
        <v>2015</v>
      </c>
      <c r="X1437" s="1">
        <f t="shared" si="209"/>
        <v>2015</v>
      </c>
      <c r="Y1437" s="1" t="str">
        <f t="shared" si="210"/>
        <v>15000 to 19999</v>
      </c>
    </row>
    <row r="1438" spans="1:25" ht="60.75" x14ac:dyDescent="0.3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17">
        <f t="shared" si="207"/>
        <v>42421.141863425924</v>
      </c>
      <c r="L1438" s="17">
        <f t="shared" si="207"/>
        <v>42391.141863425924</v>
      </c>
      <c r="M1438" s="5" t="b">
        <v>0</v>
      </c>
      <c r="N1438" s="5">
        <v>2</v>
      </c>
      <c r="O1438" s="5" t="b">
        <v>0</v>
      </c>
      <c r="P1438" s="5" t="s">
        <v>8287</v>
      </c>
      <c r="Q1438" s="10">
        <f t="shared" si="202"/>
        <v>0.77</v>
      </c>
      <c r="R1438" s="12">
        <f t="shared" si="203"/>
        <v>0.02</v>
      </c>
      <c r="S1438" s="13" t="str">
        <f t="shared" si="208"/>
        <v>Publishing</v>
      </c>
      <c r="T1438" s="13" t="str">
        <f t="shared" si="204"/>
        <v>Translation</v>
      </c>
      <c r="U1438" s="18" t="str">
        <f t="shared" si="205"/>
        <v>Feb</v>
      </c>
      <c r="V1438" s="18" t="str">
        <f t="shared" si="206"/>
        <v>Jan</v>
      </c>
      <c r="W1438" s="1">
        <f t="shared" si="209"/>
        <v>2016</v>
      </c>
      <c r="X1438" s="1">
        <f t="shared" si="209"/>
        <v>2016</v>
      </c>
      <c r="Y1438" s="1" t="str">
        <f t="shared" si="210"/>
        <v>10000 to 14999</v>
      </c>
    </row>
    <row r="1439" spans="1:25" ht="60.75" x14ac:dyDescent="0.3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17">
        <f t="shared" si="207"/>
        <v>41832.999305555553</v>
      </c>
      <c r="L1439" s="17">
        <f t="shared" si="207"/>
        <v>41796.32336805555</v>
      </c>
      <c r="M1439" s="5" t="b">
        <v>0</v>
      </c>
      <c r="N1439" s="5">
        <v>22</v>
      </c>
      <c r="O1439" s="5" t="b">
        <v>0</v>
      </c>
      <c r="P1439" s="5" t="s">
        <v>8287</v>
      </c>
      <c r="Q1439" s="10">
        <f t="shared" si="202"/>
        <v>26.9</v>
      </c>
      <c r="R1439" s="12">
        <f t="shared" si="203"/>
        <v>0.73333333333333328</v>
      </c>
      <c r="S1439" s="13" t="str">
        <f t="shared" si="208"/>
        <v>Publishing</v>
      </c>
      <c r="T1439" s="13" t="str">
        <f t="shared" si="204"/>
        <v>Translation</v>
      </c>
      <c r="U1439" s="18" t="str">
        <f t="shared" si="205"/>
        <v>Jul</v>
      </c>
      <c r="V1439" s="18" t="str">
        <f t="shared" si="206"/>
        <v>Jun</v>
      </c>
      <c r="W1439" s="1">
        <f t="shared" si="209"/>
        <v>2014</v>
      </c>
      <c r="X1439" s="1">
        <f t="shared" si="209"/>
        <v>2014</v>
      </c>
      <c r="Y1439" s="1" t="str">
        <f t="shared" si="210"/>
        <v>1000 to 4999</v>
      </c>
    </row>
    <row r="1440" spans="1:25" ht="40.5" x14ac:dyDescent="0.3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17">
        <f t="shared" si="207"/>
        <v>42487.371527777774</v>
      </c>
      <c r="L1440" s="17">
        <f t="shared" si="207"/>
        <v>42457.663182870368</v>
      </c>
      <c r="M1440" s="5" t="b">
        <v>0</v>
      </c>
      <c r="N1440" s="5">
        <v>8</v>
      </c>
      <c r="O1440" s="5" t="b">
        <v>0</v>
      </c>
      <c r="P1440" s="5" t="s">
        <v>8287</v>
      </c>
      <c r="Q1440" s="10">
        <f t="shared" si="202"/>
        <v>3</v>
      </c>
      <c r="R1440" s="12">
        <f t="shared" si="203"/>
        <v>0.04</v>
      </c>
      <c r="S1440" s="13" t="str">
        <f t="shared" si="208"/>
        <v>Publishing</v>
      </c>
      <c r="T1440" s="13" t="str">
        <f t="shared" si="204"/>
        <v>Translation</v>
      </c>
      <c r="U1440" s="18" t="str">
        <f t="shared" si="205"/>
        <v>Apr</v>
      </c>
      <c r="V1440" s="18" t="str">
        <f t="shared" si="206"/>
        <v>Mar</v>
      </c>
      <c r="W1440" s="1">
        <f t="shared" si="209"/>
        <v>2016</v>
      </c>
      <c r="X1440" s="1">
        <f t="shared" si="209"/>
        <v>2016</v>
      </c>
      <c r="Y1440" s="1" t="str">
        <f t="shared" si="210"/>
        <v>20000 to 24999</v>
      </c>
    </row>
    <row r="1441" spans="1:25" ht="60.75" x14ac:dyDescent="0.3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17">
        <f t="shared" si="207"/>
        <v>42070.621539351851</v>
      </c>
      <c r="L1441" s="17">
        <f t="shared" si="207"/>
        <v>42040.621539351851</v>
      </c>
      <c r="M1441" s="5" t="b">
        <v>0</v>
      </c>
      <c r="N1441" s="5">
        <v>6</v>
      </c>
      <c r="O1441" s="5" t="b">
        <v>0</v>
      </c>
      <c r="P1441" s="5" t="s">
        <v>8287</v>
      </c>
      <c r="Q1441" s="10">
        <f t="shared" si="202"/>
        <v>6.6055045871559637</v>
      </c>
      <c r="R1441" s="12">
        <f t="shared" si="203"/>
        <v>0.22018348623853212</v>
      </c>
      <c r="S1441" s="13" t="str">
        <f t="shared" si="208"/>
        <v>Publishing</v>
      </c>
      <c r="T1441" s="13" t="str">
        <f t="shared" si="204"/>
        <v>Translation</v>
      </c>
      <c r="U1441" s="18" t="str">
        <f t="shared" si="205"/>
        <v>Mar</v>
      </c>
      <c r="V1441" s="18" t="str">
        <f t="shared" si="206"/>
        <v>Feb</v>
      </c>
      <c r="W1441" s="1">
        <f t="shared" si="209"/>
        <v>2015</v>
      </c>
      <c r="X1441" s="1">
        <f t="shared" si="209"/>
        <v>2015</v>
      </c>
      <c r="Y1441" s="1" t="str">
        <f t="shared" si="210"/>
        <v>1000 to 4999</v>
      </c>
    </row>
    <row r="1442" spans="1:25" ht="60.75" x14ac:dyDescent="0.3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17">
        <f t="shared" si="207"/>
        <v>42516.540081018517</v>
      </c>
      <c r="L1442" s="17">
        <f t="shared" si="207"/>
        <v>42486.540081018517</v>
      </c>
      <c r="M1442" s="5" t="b">
        <v>0</v>
      </c>
      <c r="N1442" s="5">
        <v>1</v>
      </c>
      <c r="O1442" s="5" t="b">
        <v>0</v>
      </c>
      <c r="P1442" s="5" t="s">
        <v>8287</v>
      </c>
      <c r="Q1442" s="10">
        <f t="shared" si="202"/>
        <v>7.6923076923076927E-3</v>
      </c>
      <c r="R1442" s="12">
        <f t="shared" si="203"/>
        <v>7.6923076923076927E-3</v>
      </c>
      <c r="S1442" s="13" t="str">
        <f t="shared" si="208"/>
        <v>Publishing</v>
      </c>
      <c r="T1442" s="13" t="str">
        <f t="shared" si="204"/>
        <v>Translation</v>
      </c>
      <c r="U1442" s="18" t="str">
        <f t="shared" si="205"/>
        <v>May</v>
      </c>
      <c r="V1442" s="18" t="str">
        <f t="shared" si="206"/>
        <v>Apr</v>
      </c>
      <c r="W1442" s="1">
        <f t="shared" si="209"/>
        <v>2016</v>
      </c>
      <c r="X1442" s="1">
        <f t="shared" si="209"/>
        <v>2016</v>
      </c>
      <c r="Y1442" s="1" t="str">
        <f t="shared" si="210"/>
        <v>10000 to 14999</v>
      </c>
    </row>
    <row r="1443" spans="1:25" ht="40.5" x14ac:dyDescent="0.3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17">
        <f t="shared" si="207"/>
        <v>42258.557511574072</v>
      </c>
      <c r="L1443" s="17">
        <f t="shared" si="207"/>
        <v>42198.557511574072</v>
      </c>
      <c r="M1443" s="5" t="b">
        <v>0</v>
      </c>
      <c r="N1443" s="5">
        <v>3</v>
      </c>
      <c r="O1443" s="5" t="b">
        <v>0</v>
      </c>
      <c r="P1443" s="5" t="s">
        <v>8287</v>
      </c>
      <c r="Q1443" s="10">
        <f t="shared" si="202"/>
        <v>1.1222222222222222</v>
      </c>
      <c r="R1443" s="12">
        <f t="shared" si="203"/>
        <v>1.6666666666666668E-3</v>
      </c>
      <c r="S1443" s="13" t="str">
        <f t="shared" si="208"/>
        <v>Publishing</v>
      </c>
      <c r="T1443" s="13" t="str">
        <f t="shared" si="204"/>
        <v>Translation</v>
      </c>
      <c r="U1443" s="18" t="str">
        <f t="shared" si="205"/>
        <v>Sep</v>
      </c>
      <c r="V1443" s="18" t="str">
        <f t="shared" si="206"/>
        <v>Jul</v>
      </c>
      <c r="W1443" s="1">
        <f t="shared" si="209"/>
        <v>2015</v>
      </c>
      <c r="X1443" s="1">
        <f t="shared" si="209"/>
        <v>2015</v>
      </c>
      <c r="Y1443" s="1" t="str">
        <f t="shared" si="210"/>
        <v>GREATER THAN 50000</v>
      </c>
    </row>
    <row r="1444" spans="1:25" ht="60.75" x14ac:dyDescent="0.3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17">
        <f t="shared" si="207"/>
        <v>42515.437013888884</v>
      </c>
      <c r="L1444" s="17">
        <f t="shared" si="207"/>
        <v>42485.437013888884</v>
      </c>
      <c r="M1444" s="5" t="b">
        <v>0</v>
      </c>
      <c r="N1444" s="5">
        <v>0</v>
      </c>
      <c r="O1444" s="5" t="b">
        <v>0</v>
      </c>
      <c r="P1444" s="5" t="s">
        <v>8287</v>
      </c>
      <c r="Q1444" s="10">
        <f t="shared" si="202"/>
        <v>0</v>
      </c>
      <c r="R1444" s="12">
        <f t="shared" si="203"/>
        <v>0</v>
      </c>
      <c r="S1444" s="13" t="str">
        <f t="shared" si="208"/>
        <v>Publishing</v>
      </c>
      <c r="T1444" s="13" t="str">
        <f t="shared" si="204"/>
        <v>Translation</v>
      </c>
      <c r="U1444" s="18" t="str">
        <f t="shared" si="205"/>
        <v>May</v>
      </c>
      <c r="V1444" s="18" t="str">
        <f t="shared" si="206"/>
        <v>Apr</v>
      </c>
      <c r="W1444" s="1">
        <f t="shared" si="209"/>
        <v>2016</v>
      </c>
      <c r="X1444" s="1">
        <f t="shared" si="209"/>
        <v>2016</v>
      </c>
      <c r="Y1444" s="1" t="str">
        <f t="shared" si="210"/>
        <v>1000 to 4999</v>
      </c>
    </row>
    <row r="1445" spans="1:25" ht="60.75" x14ac:dyDescent="0.3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17">
        <f t="shared" si="207"/>
        <v>42737.71769675926</v>
      </c>
      <c r="L1445" s="17">
        <f t="shared" si="207"/>
        <v>42707.71769675926</v>
      </c>
      <c r="M1445" s="5" t="b">
        <v>0</v>
      </c>
      <c r="N1445" s="5">
        <v>0</v>
      </c>
      <c r="O1445" s="5" t="b">
        <v>0</v>
      </c>
      <c r="P1445" s="5" t="s">
        <v>8287</v>
      </c>
      <c r="Q1445" s="10">
        <f t="shared" si="202"/>
        <v>0</v>
      </c>
      <c r="R1445" s="12">
        <f t="shared" si="203"/>
        <v>0</v>
      </c>
      <c r="S1445" s="13" t="str">
        <f t="shared" si="208"/>
        <v>Publishing</v>
      </c>
      <c r="T1445" s="13" t="str">
        <f t="shared" si="204"/>
        <v>Translation</v>
      </c>
      <c r="U1445" s="18" t="str">
        <f t="shared" si="205"/>
        <v>Jan</v>
      </c>
      <c r="V1445" s="18" t="str">
        <f t="shared" si="206"/>
        <v>Dec</v>
      </c>
      <c r="W1445" s="1">
        <f t="shared" si="209"/>
        <v>2017</v>
      </c>
      <c r="X1445" s="1">
        <f t="shared" si="209"/>
        <v>2016</v>
      </c>
      <c r="Y1445" s="1" t="str">
        <f t="shared" si="210"/>
        <v>10000 to 14999</v>
      </c>
    </row>
    <row r="1446" spans="1:25" ht="40.5" x14ac:dyDescent="0.3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17">
        <f t="shared" si="207"/>
        <v>42259.665069444447</v>
      </c>
      <c r="L1446" s="17">
        <f t="shared" si="207"/>
        <v>42199.665069444447</v>
      </c>
      <c r="M1446" s="5" t="b">
        <v>0</v>
      </c>
      <c r="N1446" s="5">
        <v>0</v>
      </c>
      <c r="O1446" s="5" t="b">
        <v>0</v>
      </c>
      <c r="P1446" s="5" t="s">
        <v>8287</v>
      </c>
      <c r="Q1446" s="10">
        <f t="shared" si="202"/>
        <v>0</v>
      </c>
      <c r="R1446" s="12">
        <f t="shared" si="203"/>
        <v>0</v>
      </c>
      <c r="S1446" s="13" t="str">
        <f t="shared" si="208"/>
        <v>Publishing</v>
      </c>
      <c r="T1446" s="13" t="str">
        <f t="shared" si="204"/>
        <v>Translation</v>
      </c>
      <c r="U1446" s="18" t="str">
        <f t="shared" si="205"/>
        <v>Sep</v>
      </c>
      <c r="V1446" s="18" t="str">
        <f t="shared" si="206"/>
        <v>Jul</v>
      </c>
      <c r="W1446" s="1">
        <f t="shared" si="209"/>
        <v>2015</v>
      </c>
      <c r="X1446" s="1">
        <f t="shared" si="209"/>
        <v>2015</v>
      </c>
      <c r="Y1446" s="1" t="str">
        <f t="shared" si="210"/>
        <v>1000 to 4999</v>
      </c>
    </row>
    <row r="1447" spans="1:25" ht="60.75" x14ac:dyDescent="0.3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17">
        <f t="shared" si="207"/>
        <v>42169.333969907406</v>
      </c>
      <c r="L1447" s="17">
        <f t="shared" si="207"/>
        <v>42139.333969907406</v>
      </c>
      <c r="M1447" s="5" t="b">
        <v>0</v>
      </c>
      <c r="N1447" s="5">
        <v>0</v>
      </c>
      <c r="O1447" s="5" t="b">
        <v>0</v>
      </c>
      <c r="P1447" s="5" t="s">
        <v>8287</v>
      </c>
      <c r="Q1447" s="10">
        <f t="shared" si="202"/>
        <v>0</v>
      </c>
      <c r="R1447" s="12">
        <f t="shared" si="203"/>
        <v>0</v>
      </c>
      <c r="S1447" s="13" t="str">
        <f t="shared" si="208"/>
        <v>Publishing</v>
      </c>
      <c r="T1447" s="13" t="str">
        <f t="shared" si="204"/>
        <v>Translation</v>
      </c>
      <c r="U1447" s="18" t="str">
        <f t="shared" si="205"/>
        <v>Jun</v>
      </c>
      <c r="V1447" s="18" t="str">
        <f t="shared" si="206"/>
        <v>May</v>
      </c>
      <c r="W1447" s="1">
        <f t="shared" si="209"/>
        <v>2015</v>
      </c>
      <c r="X1447" s="1">
        <f t="shared" si="209"/>
        <v>2015</v>
      </c>
      <c r="Y1447" s="1" t="str">
        <f t="shared" si="210"/>
        <v>GREATER THAN 50000</v>
      </c>
    </row>
    <row r="1448" spans="1:25" ht="60.75" x14ac:dyDescent="0.3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17">
        <f t="shared" si="207"/>
        <v>42481.239328703705</v>
      </c>
      <c r="L1448" s="17">
        <f t="shared" si="207"/>
        <v>42461.239328703705</v>
      </c>
      <c r="M1448" s="5" t="b">
        <v>0</v>
      </c>
      <c r="N1448" s="5">
        <v>0</v>
      </c>
      <c r="O1448" s="5" t="b">
        <v>0</v>
      </c>
      <c r="P1448" s="5" t="s">
        <v>8287</v>
      </c>
      <c r="Q1448" s="10">
        <f t="shared" si="202"/>
        <v>0</v>
      </c>
      <c r="R1448" s="12">
        <f t="shared" si="203"/>
        <v>0</v>
      </c>
      <c r="S1448" s="13" t="str">
        <f t="shared" si="208"/>
        <v>Publishing</v>
      </c>
      <c r="T1448" s="13" t="str">
        <f t="shared" si="204"/>
        <v>Translation</v>
      </c>
      <c r="U1448" s="18" t="str">
        <f t="shared" si="205"/>
        <v>Apr</v>
      </c>
      <c r="V1448" s="18" t="str">
        <f t="shared" si="206"/>
        <v>Apr</v>
      </c>
      <c r="W1448" s="1">
        <f t="shared" si="209"/>
        <v>2016</v>
      </c>
      <c r="X1448" s="1">
        <f t="shared" si="209"/>
        <v>2016</v>
      </c>
      <c r="Y1448" s="1" t="str">
        <f t="shared" si="210"/>
        <v>Less than 1000</v>
      </c>
    </row>
    <row r="1449" spans="1:25" x14ac:dyDescent="0.3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17">
        <f t="shared" si="207"/>
        <v>42559.52238425926</v>
      </c>
      <c r="L1449" s="17">
        <f t="shared" si="207"/>
        <v>42529.52238425926</v>
      </c>
      <c r="M1449" s="5" t="b">
        <v>0</v>
      </c>
      <c r="N1449" s="5">
        <v>3</v>
      </c>
      <c r="O1449" s="5" t="b">
        <v>0</v>
      </c>
      <c r="P1449" s="5" t="s">
        <v>8287</v>
      </c>
      <c r="Q1449" s="10">
        <f t="shared" si="202"/>
        <v>1.4999999999999999E-2</v>
      </c>
      <c r="R1449" s="12">
        <f t="shared" si="203"/>
        <v>5.9999999999999995E-4</v>
      </c>
      <c r="S1449" s="13" t="str">
        <f t="shared" si="208"/>
        <v>Publishing</v>
      </c>
      <c r="T1449" s="13" t="str">
        <f t="shared" si="204"/>
        <v>Translation</v>
      </c>
      <c r="U1449" s="18" t="str">
        <f t="shared" si="205"/>
        <v>Jul</v>
      </c>
      <c r="V1449" s="18" t="str">
        <f t="shared" si="206"/>
        <v>Jun</v>
      </c>
      <c r="W1449" s="1">
        <f t="shared" si="209"/>
        <v>2016</v>
      </c>
      <c r="X1449" s="1">
        <f t="shared" si="209"/>
        <v>2016</v>
      </c>
      <c r="Y1449" s="1" t="str">
        <f t="shared" si="210"/>
        <v>GREATER THAN 50000</v>
      </c>
    </row>
    <row r="1450" spans="1:25" ht="60.75" x14ac:dyDescent="0.3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17">
        <f t="shared" si="207"/>
        <v>42146.017361111109</v>
      </c>
      <c r="L1450" s="17">
        <f t="shared" si="207"/>
        <v>42115.728217592587</v>
      </c>
      <c r="M1450" s="5" t="b">
        <v>0</v>
      </c>
      <c r="N1450" s="5">
        <v>0</v>
      </c>
      <c r="O1450" s="5" t="b">
        <v>0</v>
      </c>
      <c r="P1450" s="5" t="s">
        <v>8287</v>
      </c>
      <c r="Q1450" s="10">
        <f t="shared" si="202"/>
        <v>0</v>
      </c>
      <c r="R1450" s="12">
        <f t="shared" si="203"/>
        <v>0</v>
      </c>
      <c r="S1450" s="13" t="str">
        <f t="shared" si="208"/>
        <v>Publishing</v>
      </c>
      <c r="T1450" s="13" t="str">
        <f t="shared" si="204"/>
        <v>Translation</v>
      </c>
      <c r="U1450" s="18" t="str">
        <f t="shared" si="205"/>
        <v>May</v>
      </c>
      <c r="V1450" s="18" t="str">
        <f t="shared" si="206"/>
        <v>Apr</v>
      </c>
      <c r="W1450" s="1">
        <f t="shared" si="209"/>
        <v>2015</v>
      </c>
      <c r="X1450" s="1">
        <f t="shared" si="209"/>
        <v>2015</v>
      </c>
      <c r="Y1450" s="1" t="str">
        <f t="shared" si="210"/>
        <v>GREATER THAN 50000</v>
      </c>
    </row>
    <row r="1451" spans="1:25" ht="40.5" x14ac:dyDescent="0.3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17">
        <f t="shared" si="207"/>
        <v>42134.603067129625</v>
      </c>
      <c r="L1451" s="17">
        <f t="shared" si="207"/>
        <v>42086.603067129625</v>
      </c>
      <c r="M1451" s="5" t="b">
        <v>0</v>
      </c>
      <c r="N1451" s="5">
        <v>0</v>
      </c>
      <c r="O1451" s="5" t="b">
        <v>0</v>
      </c>
      <c r="P1451" s="5" t="s">
        <v>8287</v>
      </c>
      <c r="Q1451" s="10">
        <f t="shared" si="202"/>
        <v>0</v>
      </c>
      <c r="R1451" s="12">
        <f t="shared" si="203"/>
        <v>0</v>
      </c>
      <c r="S1451" s="13" t="str">
        <f t="shared" si="208"/>
        <v>Publishing</v>
      </c>
      <c r="T1451" s="13" t="str">
        <f t="shared" si="204"/>
        <v>Translation</v>
      </c>
      <c r="U1451" s="18" t="str">
        <f t="shared" si="205"/>
        <v>May</v>
      </c>
      <c r="V1451" s="18" t="str">
        <f t="shared" si="206"/>
        <v>Mar</v>
      </c>
      <c r="W1451" s="1">
        <f t="shared" si="209"/>
        <v>2015</v>
      </c>
      <c r="X1451" s="1">
        <f t="shared" si="209"/>
        <v>2015</v>
      </c>
      <c r="Y1451" s="1" t="str">
        <f t="shared" si="210"/>
        <v>5000 to 9999</v>
      </c>
    </row>
    <row r="1452" spans="1:25" ht="60.75" x14ac:dyDescent="0.3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17">
        <f t="shared" si="207"/>
        <v>42419.962928240733</v>
      </c>
      <c r="L1452" s="17">
        <f t="shared" si="207"/>
        <v>42389.962928240733</v>
      </c>
      <c r="M1452" s="5" t="b">
        <v>0</v>
      </c>
      <c r="N1452" s="5">
        <v>1</v>
      </c>
      <c r="O1452" s="5" t="b">
        <v>0</v>
      </c>
      <c r="P1452" s="5" t="s">
        <v>8287</v>
      </c>
      <c r="Q1452" s="10">
        <f t="shared" si="202"/>
        <v>1E-3</v>
      </c>
      <c r="R1452" s="12">
        <f t="shared" si="203"/>
        <v>1E-3</v>
      </c>
      <c r="S1452" s="13" t="str">
        <f t="shared" si="208"/>
        <v>Publishing</v>
      </c>
      <c r="T1452" s="13" t="str">
        <f t="shared" si="204"/>
        <v>Translation</v>
      </c>
      <c r="U1452" s="18" t="str">
        <f t="shared" si="205"/>
        <v>Feb</v>
      </c>
      <c r="V1452" s="18" t="str">
        <f t="shared" si="206"/>
        <v>Jan</v>
      </c>
      <c r="W1452" s="1">
        <f t="shared" si="209"/>
        <v>2016</v>
      </c>
      <c r="X1452" s="1">
        <f t="shared" si="209"/>
        <v>2016</v>
      </c>
      <c r="Y1452" s="1" t="str">
        <f t="shared" si="210"/>
        <v>GREATER THAN 50000</v>
      </c>
    </row>
    <row r="1453" spans="1:25" ht="40.5" x14ac:dyDescent="0.3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17">
        <f t="shared" si="207"/>
        <v>41961.792349537034</v>
      </c>
      <c r="L1453" s="17">
        <f t="shared" si="207"/>
        <v>41931.75068287037</v>
      </c>
      <c r="M1453" s="5" t="b">
        <v>0</v>
      </c>
      <c r="N1453" s="5">
        <v>2</v>
      </c>
      <c r="O1453" s="5" t="b">
        <v>0</v>
      </c>
      <c r="P1453" s="5" t="s">
        <v>8287</v>
      </c>
      <c r="Q1453" s="10">
        <f t="shared" si="202"/>
        <v>1.0554089709762533E-2</v>
      </c>
      <c r="R1453" s="12">
        <f t="shared" si="203"/>
        <v>1.0554089709762533E-2</v>
      </c>
      <c r="S1453" s="13" t="str">
        <f t="shared" si="208"/>
        <v>Publishing</v>
      </c>
      <c r="T1453" s="13" t="str">
        <f t="shared" si="204"/>
        <v>Translation</v>
      </c>
      <c r="U1453" s="18" t="str">
        <f t="shared" si="205"/>
        <v>Nov</v>
      </c>
      <c r="V1453" s="18" t="str">
        <f t="shared" si="206"/>
        <v>Oct</v>
      </c>
      <c r="W1453" s="1">
        <f t="shared" si="209"/>
        <v>2014</v>
      </c>
      <c r="X1453" s="1">
        <f t="shared" si="209"/>
        <v>2014</v>
      </c>
      <c r="Y1453" s="1" t="str">
        <f t="shared" si="210"/>
        <v>15000 to 19999</v>
      </c>
    </row>
    <row r="1454" spans="1:25" ht="40.5" x14ac:dyDescent="0.3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17">
        <f t="shared" si="207"/>
        <v>41848.494942129626</v>
      </c>
      <c r="L1454" s="17">
        <f t="shared" si="207"/>
        <v>41818.494942129626</v>
      </c>
      <c r="M1454" s="5" t="b">
        <v>0</v>
      </c>
      <c r="N1454" s="5">
        <v>0</v>
      </c>
      <c r="O1454" s="5" t="b">
        <v>0</v>
      </c>
      <c r="P1454" s="5" t="s">
        <v>8287</v>
      </c>
      <c r="Q1454" s="10">
        <f t="shared" si="202"/>
        <v>0</v>
      </c>
      <c r="R1454" s="12">
        <f t="shared" si="203"/>
        <v>0</v>
      </c>
      <c r="S1454" s="13" t="str">
        <f t="shared" si="208"/>
        <v>Publishing</v>
      </c>
      <c r="T1454" s="13" t="str">
        <f t="shared" si="204"/>
        <v>Translation</v>
      </c>
      <c r="U1454" s="18" t="str">
        <f t="shared" si="205"/>
        <v>Jul</v>
      </c>
      <c r="V1454" s="18" t="str">
        <f t="shared" si="206"/>
        <v>Jun</v>
      </c>
      <c r="W1454" s="1">
        <f t="shared" si="209"/>
        <v>2014</v>
      </c>
      <c r="X1454" s="1">
        <f t="shared" si="209"/>
        <v>2014</v>
      </c>
      <c r="Y1454" s="1" t="str">
        <f t="shared" si="210"/>
        <v>10000 to 14999</v>
      </c>
    </row>
    <row r="1455" spans="1:25" ht="81" x14ac:dyDescent="0.3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17">
        <f t="shared" si="207"/>
        <v>42840.446145833332</v>
      </c>
      <c r="L1455" s="17">
        <f t="shared" si="207"/>
        <v>42795.487812499996</v>
      </c>
      <c r="M1455" s="5" t="b">
        <v>0</v>
      </c>
      <c r="N1455" s="5">
        <v>0</v>
      </c>
      <c r="O1455" s="5" t="b">
        <v>0</v>
      </c>
      <c r="P1455" s="5" t="s">
        <v>8287</v>
      </c>
      <c r="Q1455" s="10">
        <f t="shared" si="202"/>
        <v>0</v>
      </c>
      <c r="R1455" s="12">
        <f t="shared" si="203"/>
        <v>0</v>
      </c>
      <c r="S1455" s="13" t="str">
        <f t="shared" si="208"/>
        <v>Publishing</v>
      </c>
      <c r="T1455" s="13" t="str">
        <f t="shared" si="204"/>
        <v>Translation</v>
      </c>
      <c r="U1455" s="18" t="str">
        <f t="shared" si="205"/>
        <v>Apr</v>
      </c>
      <c r="V1455" s="18" t="str">
        <f t="shared" si="206"/>
        <v>Mar</v>
      </c>
      <c r="W1455" s="1">
        <f t="shared" si="209"/>
        <v>2017</v>
      </c>
      <c r="X1455" s="1">
        <f t="shared" si="209"/>
        <v>2017</v>
      </c>
      <c r="Y1455" s="1" t="str">
        <f t="shared" si="210"/>
        <v>25000 to 29999</v>
      </c>
    </row>
    <row r="1456" spans="1:25" ht="60.75" x14ac:dyDescent="0.3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17">
        <f t="shared" si="207"/>
        <v>42484.707638888889</v>
      </c>
      <c r="L1456" s="17">
        <f t="shared" si="207"/>
        <v>42463.658333333333</v>
      </c>
      <c r="M1456" s="5" t="b">
        <v>0</v>
      </c>
      <c r="N1456" s="5">
        <v>1</v>
      </c>
      <c r="O1456" s="5" t="b">
        <v>0</v>
      </c>
      <c r="P1456" s="5" t="s">
        <v>8287</v>
      </c>
      <c r="Q1456" s="10">
        <f t="shared" si="202"/>
        <v>0.8571428571428571</v>
      </c>
      <c r="R1456" s="12">
        <f t="shared" si="203"/>
        <v>5.7142857142857141E-2</v>
      </c>
      <c r="S1456" s="13" t="str">
        <f t="shared" si="208"/>
        <v>Publishing</v>
      </c>
      <c r="T1456" s="13" t="str">
        <f t="shared" si="204"/>
        <v>Translation</v>
      </c>
      <c r="U1456" s="18" t="str">
        <f t="shared" si="205"/>
        <v>Apr</v>
      </c>
      <c r="V1456" s="18" t="str">
        <f t="shared" si="206"/>
        <v>Apr</v>
      </c>
      <c r="W1456" s="1">
        <f t="shared" si="209"/>
        <v>2016</v>
      </c>
      <c r="X1456" s="1">
        <f t="shared" si="209"/>
        <v>2016</v>
      </c>
      <c r="Y1456" s="1" t="str">
        <f t="shared" si="210"/>
        <v>1000 to 4999</v>
      </c>
    </row>
    <row r="1457" spans="1:25" ht="60.75" x14ac:dyDescent="0.3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17">
        <f t="shared" si="207"/>
        <v>41887.360416666663</v>
      </c>
      <c r="L1457" s="17">
        <f t="shared" si="207"/>
        <v>41832.46435185185</v>
      </c>
      <c r="M1457" s="5" t="b">
        <v>0</v>
      </c>
      <c r="N1457" s="5">
        <v>7</v>
      </c>
      <c r="O1457" s="5" t="b">
        <v>0</v>
      </c>
      <c r="P1457" s="5" t="s">
        <v>8287</v>
      </c>
      <c r="Q1457" s="10">
        <f t="shared" si="202"/>
        <v>10.5</v>
      </c>
      <c r="R1457" s="12">
        <f t="shared" si="203"/>
        <v>4.6666666666666669E-2</v>
      </c>
      <c r="S1457" s="13" t="str">
        <f t="shared" si="208"/>
        <v>Publishing</v>
      </c>
      <c r="T1457" s="13" t="str">
        <f t="shared" si="204"/>
        <v>Translation</v>
      </c>
      <c r="U1457" s="18" t="str">
        <f t="shared" si="205"/>
        <v>Sep</v>
      </c>
      <c r="V1457" s="18" t="str">
        <f t="shared" si="206"/>
        <v>Jul</v>
      </c>
      <c r="W1457" s="1">
        <f t="shared" si="209"/>
        <v>2014</v>
      </c>
      <c r="X1457" s="1">
        <f t="shared" si="209"/>
        <v>2014</v>
      </c>
      <c r="Y1457" s="1" t="str">
        <f t="shared" si="210"/>
        <v>15000 to 19999</v>
      </c>
    </row>
    <row r="1458" spans="1:25" ht="40.5" x14ac:dyDescent="0.3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17">
        <f t="shared" si="207"/>
        <v>42738.460243055553</v>
      </c>
      <c r="L1458" s="17">
        <f t="shared" si="207"/>
        <v>42708.460243055553</v>
      </c>
      <c r="M1458" s="5" t="b">
        <v>0</v>
      </c>
      <c r="N1458" s="5">
        <v>3</v>
      </c>
      <c r="O1458" s="5" t="b">
        <v>0</v>
      </c>
      <c r="P1458" s="5" t="s">
        <v>8287</v>
      </c>
      <c r="Q1458" s="10">
        <f t="shared" si="202"/>
        <v>2.9</v>
      </c>
      <c r="R1458" s="12">
        <f t="shared" si="203"/>
        <v>0.06</v>
      </c>
      <c r="S1458" s="13" t="str">
        <f t="shared" si="208"/>
        <v>Publishing</v>
      </c>
      <c r="T1458" s="13" t="str">
        <f t="shared" si="204"/>
        <v>Translation</v>
      </c>
      <c r="U1458" s="18" t="str">
        <f t="shared" si="205"/>
        <v>Jan</v>
      </c>
      <c r="V1458" s="18" t="str">
        <f t="shared" si="206"/>
        <v>Dec</v>
      </c>
      <c r="W1458" s="1">
        <f t="shared" si="209"/>
        <v>2017</v>
      </c>
      <c r="X1458" s="1">
        <f t="shared" si="209"/>
        <v>2016</v>
      </c>
      <c r="Y1458" s="1" t="str">
        <f t="shared" si="210"/>
        <v>5000 to 9999</v>
      </c>
    </row>
    <row r="1459" spans="1:25" ht="40.5" x14ac:dyDescent="0.3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17">
        <f t="shared" si="207"/>
        <v>42319.729675925926</v>
      </c>
      <c r="L1459" s="17">
        <f t="shared" si="207"/>
        <v>42289.688009259255</v>
      </c>
      <c r="M1459" s="5" t="b">
        <v>0</v>
      </c>
      <c r="N1459" s="5">
        <v>0</v>
      </c>
      <c r="O1459" s="5" t="b">
        <v>0</v>
      </c>
      <c r="P1459" s="5" t="s">
        <v>8287</v>
      </c>
      <c r="Q1459" s="10">
        <f t="shared" si="202"/>
        <v>0</v>
      </c>
      <c r="R1459" s="12">
        <f t="shared" si="203"/>
        <v>0</v>
      </c>
      <c r="S1459" s="13" t="str">
        <f t="shared" si="208"/>
        <v>Publishing</v>
      </c>
      <c r="T1459" s="13" t="str">
        <f t="shared" si="204"/>
        <v>Translation</v>
      </c>
      <c r="U1459" s="18" t="str">
        <f t="shared" si="205"/>
        <v>Nov</v>
      </c>
      <c r="V1459" s="18" t="str">
        <f t="shared" si="206"/>
        <v>Oct</v>
      </c>
      <c r="W1459" s="1">
        <f t="shared" si="209"/>
        <v>2015</v>
      </c>
      <c r="X1459" s="1">
        <f t="shared" si="209"/>
        <v>2015</v>
      </c>
      <c r="Y1459" s="1" t="str">
        <f t="shared" si="210"/>
        <v>5000 to 9999</v>
      </c>
    </row>
    <row r="1460" spans="1:25" ht="60.75" x14ac:dyDescent="0.3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17">
        <f t="shared" si="207"/>
        <v>41861.958333333328</v>
      </c>
      <c r="L1460" s="17">
        <f t="shared" si="207"/>
        <v>41831.49722222222</v>
      </c>
      <c r="M1460" s="5" t="b">
        <v>0</v>
      </c>
      <c r="N1460" s="5">
        <v>0</v>
      </c>
      <c r="O1460" s="5" t="b">
        <v>0</v>
      </c>
      <c r="P1460" s="5" t="s">
        <v>8287</v>
      </c>
      <c r="Q1460" s="10">
        <f t="shared" si="202"/>
        <v>0</v>
      </c>
      <c r="R1460" s="12">
        <f t="shared" si="203"/>
        <v>0</v>
      </c>
      <c r="S1460" s="13" t="str">
        <f t="shared" si="208"/>
        <v>Publishing</v>
      </c>
      <c r="T1460" s="13" t="str">
        <f t="shared" si="204"/>
        <v>Translation</v>
      </c>
      <c r="U1460" s="18" t="str">
        <f t="shared" si="205"/>
        <v>Aug</v>
      </c>
      <c r="V1460" s="18" t="str">
        <f t="shared" si="206"/>
        <v>Jul</v>
      </c>
      <c r="W1460" s="1">
        <f t="shared" si="209"/>
        <v>2014</v>
      </c>
      <c r="X1460" s="1">
        <f t="shared" si="209"/>
        <v>2014</v>
      </c>
      <c r="Y1460" s="1" t="str">
        <f t="shared" si="210"/>
        <v>5000 to 9999</v>
      </c>
    </row>
    <row r="1461" spans="1:25" ht="40.5" x14ac:dyDescent="0.3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17">
        <f t="shared" si="207"/>
        <v>42340.517361111109</v>
      </c>
      <c r="L1461" s="17">
        <f t="shared" si="207"/>
        <v>42311.996481481481</v>
      </c>
      <c r="M1461" s="5" t="b">
        <v>0</v>
      </c>
      <c r="N1461" s="5">
        <v>0</v>
      </c>
      <c r="O1461" s="5" t="b">
        <v>0</v>
      </c>
      <c r="P1461" s="5" t="s">
        <v>8287</v>
      </c>
      <c r="Q1461" s="10">
        <f t="shared" si="202"/>
        <v>0</v>
      </c>
      <c r="R1461" s="12">
        <f t="shared" si="203"/>
        <v>0</v>
      </c>
      <c r="S1461" s="13" t="str">
        <f t="shared" si="208"/>
        <v>Publishing</v>
      </c>
      <c r="T1461" s="13" t="str">
        <f t="shared" si="204"/>
        <v>Translation</v>
      </c>
      <c r="U1461" s="18" t="str">
        <f t="shared" si="205"/>
        <v>Dec</v>
      </c>
      <c r="V1461" s="18" t="str">
        <f t="shared" si="206"/>
        <v>Nov</v>
      </c>
      <c r="W1461" s="1">
        <f t="shared" si="209"/>
        <v>2015</v>
      </c>
      <c r="X1461" s="1">
        <f t="shared" si="209"/>
        <v>2015</v>
      </c>
      <c r="Y1461" s="1" t="str">
        <f t="shared" si="210"/>
        <v>35000 to 39999</v>
      </c>
    </row>
    <row r="1462" spans="1:25" ht="40.5" x14ac:dyDescent="0.3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17">
        <f t="shared" si="207"/>
        <v>41973.781249999993</v>
      </c>
      <c r="L1462" s="17">
        <f t="shared" si="207"/>
        <v>41915.688634259255</v>
      </c>
      <c r="M1462" s="5" t="b">
        <v>0</v>
      </c>
      <c r="N1462" s="5">
        <v>0</v>
      </c>
      <c r="O1462" s="5" t="b">
        <v>0</v>
      </c>
      <c r="P1462" s="5" t="s">
        <v>8287</v>
      </c>
      <c r="Q1462" s="10">
        <f t="shared" si="202"/>
        <v>0</v>
      </c>
      <c r="R1462" s="12">
        <f t="shared" si="203"/>
        <v>0</v>
      </c>
      <c r="S1462" s="13" t="str">
        <f t="shared" si="208"/>
        <v>Publishing</v>
      </c>
      <c r="T1462" s="13" t="str">
        <f t="shared" si="204"/>
        <v>Translation</v>
      </c>
      <c r="U1462" s="18" t="str">
        <f t="shared" si="205"/>
        <v>Nov</v>
      </c>
      <c r="V1462" s="18" t="str">
        <f t="shared" si="206"/>
        <v>Oct</v>
      </c>
      <c r="W1462" s="1">
        <f t="shared" si="209"/>
        <v>2014</v>
      </c>
      <c r="X1462" s="1">
        <f t="shared" si="209"/>
        <v>2014</v>
      </c>
      <c r="Y1462" s="1" t="str">
        <f t="shared" si="210"/>
        <v>GREATER THAN 50000</v>
      </c>
    </row>
    <row r="1463" spans="1:25" ht="40.5" x14ac:dyDescent="0.3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17">
        <f t="shared" si="207"/>
        <v>41932.791666666664</v>
      </c>
      <c r="L1463" s="17">
        <f t="shared" si="207"/>
        <v>41899.436967592592</v>
      </c>
      <c r="M1463" s="5" t="b">
        <v>1</v>
      </c>
      <c r="N1463" s="5">
        <v>340</v>
      </c>
      <c r="O1463" s="5" t="b">
        <v>1</v>
      </c>
      <c r="P1463" s="5" t="s">
        <v>8288</v>
      </c>
      <c r="Q1463" s="10">
        <f t="shared" si="202"/>
        <v>101.24460000000001</v>
      </c>
      <c r="R1463" s="12">
        <f t="shared" si="203"/>
        <v>2.2666666666666666</v>
      </c>
      <c r="S1463" s="13" t="str">
        <f t="shared" si="208"/>
        <v>Publishing</v>
      </c>
      <c r="T1463" s="13" t="str">
        <f t="shared" si="204"/>
        <v>Radio &amp; Podcast</v>
      </c>
      <c r="U1463" s="18" t="str">
        <f t="shared" si="205"/>
        <v>Oct</v>
      </c>
      <c r="V1463" s="18" t="str">
        <f t="shared" si="206"/>
        <v>Sep</v>
      </c>
      <c r="W1463" s="1">
        <f t="shared" si="209"/>
        <v>2014</v>
      </c>
      <c r="X1463" s="1">
        <f t="shared" si="209"/>
        <v>2014</v>
      </c>
      <c r="Y1463" s="1" t="str">
        <f t="shared" si="210"/>
        <v>15000 to 19999</v>
      </c>
    </row>
    <row r="1464" spans="1:25" ht="40.5" x14ac:dyDescent="0.3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17">
        <f t="shared" si="207"/>
        <v>41374.454525462963</v>
      </c>
      <c r="L1464" s="17">
        <f t="shared" si="207"/>
        <v>41344.454525462963</v>
      </c>
      <c r="M1464" s="5" t="b">
        <v>1</v>
      </c>
      <c r="N1464" s="5">
        <v>150</v>
      </c>
      <c r="O1464" s="5" t="b">
        <v>1</v>
      </c>
      <c r="P1464" s="5" t="s">
        <v>8288</v>
      </c>
      <c r="Q1464" s="10">
        <f t="shared" si="202"/>
        <v>108.5175</v>
      </c>
      <c r="R1464" s="12">
        <f t="shared" si="203"/>
        <v>3.75</v>
      </c>
      <c r="S1464" s="13" t="str">
        <f t="shared" si="208"/>
        <v>Publishing</v>
      </c>
      <c r="T1464" s="13" t="str">
        <f t="shared" si="204"/>
        <v>Radio &amp; Podcast</v>
      </c>
      <c r="U1464" s="18" t="str">
        <f t="shared" si="205"/>
        <v>Apr</v>
      </c>
      <c r="V1464" s="18" t="str">
        <f t="shared" si="206"/>
        <v>Mar</v>
      </c>
      <c r="W1464" s="1">
        <f t="shared" si="209"/>
        <v>2013</v>
      </c>
      <c r="X1464" s="1">
        <f t="shared" si="209"/>
        <v>2013</v>
      </c>
      <c r="Y1464" s="1" t="str">
        <f t="shared" si="210"/>
        <v>1000 to 4999</v>
      </c>
    </row>
    <row r="1465" spans="1:25" ht="60.75" x14ac:dyDescent="0.3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17">
        <f t="shared" si="207"/>
        <v>41371.661319444444</v>
      </c>
      <c r="L1465" s="17">
        <f t="shared" si="207"/>
        <v>41326.702986111108</v>
      </c>
      <c r="M1465" s="5" t="b">
        <v>1</v>
      </c>
      <c r="N1465" s="5">
        <v>25</v>
      </c>
      <c r="O1465" s="5" t="b">
        <v>1</v>
      </c>
      <c r="P1465" s="5" t="s">
        <v>8288</v>
      </c>
      <c r="Q1465" s="10">
        <f t="shared" si="202"/>
        <v>147.66666666666666</v>
      </c>
      <c r="R1465" s="12">
        <f t="shared" si="203"/>
        <v>4.166666666666667</v>
      </c>
      <c r="S1465" s="13" t="str">
        <f t="shared" si="208"/>
        <v>Publishing</v>
      </c>
      <c r="T1465" s="13" t="str">
        <f t="shared" si="204"/>
        <v>Radio &amp; Podcast</v>
      </c>
      <c r="U1465" s="18" t="str">
        <f t="shared" si="205"/>
        <v>Apr</v>
      </c>
      <c r="V1465" s="18" t="str">
        <f t="shared" si="206"/>
        <v>Feb</v>
      </c>
      <c r="W1465" s="1">
        <f t="shared" si="209"/>
        <v>2013</v>
      </c>
      <c r="X1465" s="1">
        <f t="shared" si="209"/>
        <v>2013</v>
      </c>
      <c r="Y1465" s="1" t="str">
        <f t="shared" si="210"/>
        <v>Less than 1000</v>
      </c>
    </row>
    <row r="1466" spans="1:25" x14ac:dyDescent="0.3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17">
        <f t="shared" si="207"/>
        <v>41321.453217592592</v>
      </c>
      <c r="L1466" s="17">
        <f t="shared" si="207"/>
        <v>41291.453217592592</v>
      </c>
      <c r="M1466" s="5" t="b">
        <v>1</v>
      </c>
      <c r="N1466" s="5">
        <v>234</v>
      </c>
      <c r="O1466" s="5" t="b">
        <v>1</v>
      </c>
      <c r="P1466" s="5" t="s">
        <v>8288</v>
      </c>
      <c r="Q1466" s="10">
        <f t="shared" si="202"/>
        <v>163.19999999999999</v>
      </c>
      <c r="R1466" s="12">
        <f t="shared" si="203"/>
        <v>4.68</v>
      </c>
      <c r="S1466" s="13" t="str">
        <f t="shared" si="208"/>
        <v>Publishing</v>
      </c>
      <c r="T1466" s="13" t="str">
        <f t="shared" si="204"/>
        <v>Radio &amp; Podcast</v>
      </c>
      <c r="U1466" s="18" t="str">
        <f t="shared" si="205"/>
        <v>Feb</v>
      </c>
      <c r="V1466" s="18" t="str">
        <f t="shared" si="206"/>
        <v>Jan</v>
      </c>
      <c r="W1466" s="1">
        <f t="shared" si="209"/>
        <v>2013</v>
      </c>
      <c r="X1466" s="1">
        <f t="shared" si="209"/>
        <v>2013</v>
      </c>
      <c r="Y1466" s="1" t="str">
        <f t="shared" si="210"/>
        <v>5000 to 9999</v>
      </c>
    </row>
    <row r="1467" spans="1:25" ht="40.5" x14ac:dyDescent="0.3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17">
        <f t="shared" si="207"/>
        <v>40989.916666666664</v>
      </c>
      <c r="L1467" s="17">
        <f t="shared" si="207"/>
        <v>40959.526064814811</v>
      </c>
      <c r="M1467" s="5" t="b">
        <v>1</v>
      </c>
      <c r="N1467" s="5">
        <v>2602</v>
      </c>
      <c r="O1467" s="5" t="b">
        <v>1</v>
      </c>
      <c r="P1467" s="5" t="s">
        <v>8288</v>
      </c>
      <c r="Q1467" s="10">
        <f t="shared" si="202"/>
        <v>456.41449999999998</v>
      </c>
      <c r="R1467" s="12">
        <f t="shared" si="203"/>
        <v>8.6733333333333338</v>
      </c>
      <c r="S1467" s="13" t="str">
        <f t="shared" si="208"/>
        <v>Publishing</v>
      </c>
      <c r="T1467" s="13" t="str">
        <f t="shared" si="204"/>
        <v>Radio &amp; Podcast</v>
      </c>
      <c r="U1467" s="18" t="str">
        <f t="shared" si="205"/>
        <v>Mar</v>
      </c>
      <c r="V1467" s="18" t="str">
        <f t="shared" si="206"/>
        <v>Feb</v>
      </c>
      <c r="W1467" s="1">
        <f t="shared" si="209"/>
        <v>2012</v>
      </c>
      <c r="X1467" s="1">
        <f t="shared" si="209"/>
        <v>2012</v>
      </c>
      <c r="Y1467" s="1" t="str">
        <f t="shared" si="210"/>
        <v>30000 to 34999</v>
      </c>
    </row>
    <row r="1468" spans="1:25" ht="40.5" x14ac:dyDescent="0.3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17">
        <f t="shared" si="207"/>
        <v>42380.999999999993</v>
      </c>
      <c r="L1468" s="17">
        <f t="shared" si="207"/>
        <v>42339.963726851849</v>
      </c>
      <c r="M1468" s="5" t="b">
        <v>1</v>
      </c>
      <c r="N1468" s="5">
        <v>248</v>
      </c>
      <c r="O1468" s="5" t="b">
        <v>1</v>
      </c>
      <c r="P1468" s="5" t="s">
        <v>8288</v>
      </c>
      <c r="Q1468" s="10">
        <f t="shared" si="202"/>
        <v>107.8773125</v>
      </c>
      <c r="R1468" s="12">
        <f t="shared" si="203"/>
        <v>1.55</v>
      </c>
      <c r="S1468" s="13" t="str">
        <f t="shared" si="208"/>
        <v>Publishing</v>
      </c>
      <c r="T1468" s="13" t="str">
        <f t="shared" si="204"/>
        <v>Radio &amp; Podcast</v>
      </c>
      <c r="U1468" s="18" t="str">
        <f t="shared" si="205"/>
        <v>Jan</v>
      </c>
      <c r="V1468" s="18" t="str">
        <f t="shared" si="206"/>
        <v>Dec</v>
      </c>
      <c r="W1468" s="1">
        <f t="shared" si="209"/>
        <v>2016</v>
      </c>
      <c r="X1468" s="1">
        <f t="shared" si="209"/>
        <v>2015</v>
      </c>
      <c r="Y1468" s="1" t="str">
        <f t="shared" si="210"/>
        <v>15000 to 19999</v>
      </c>
    </row>
    <row r="1469" spans="1:25" ht="40.5" x14ac:dyDescent="0.3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17">
        <f t="shared" si="207"/>
        <v>40993.55190972222</v>
      </c>
      <c r="L1469" s="17">
        <f t="shared" si="207"/>
        <v>40933.593576388885</v>
      </c>
      <c r="M1469" s="5" t="b">
        <v>1</v>
      </c>
      <c r="N1469" s="5">
        <v>600</v>
      </c>
      <c r="O1469" s="5" t="b">
        <v>1</v>
      </c>
      <c r="P1469" s="5" t="s">
        <v>8288</v>
      </c>
      <c r="Q1469" s="10">
        <f t="shared" si="202"/>
        <v>115.08</v>
      </c>
      <c r="R1469" s="12">
        <f t="shared" si="203"/>
        <v>1.5</v>
      </c>
      <c r="S1469" s="13" t="str">
        <f t="shared" si="208"/>
        <v>Publishing</v>
      </c>
      <c r="T1469" s="13" t="str">
        <f t="shared" si="204"/>
        <v>Radio &amp; Podcast</v>
      </c>
      <c r="U1469" s="18" t="str">
        <f t="shared" si="205"/>
        <v>Mar</v>
      </c>
      <c r="V1469" s="18" t="str">
        <f t="shared" si="206"/>
        <v>Jan</v>
      </c>
      <c r="W1469" s="1">
        <f t="shared" si="209"/>
        <v>2012</v>
      </c>
      <c r="X1469" s="1">
        <f t="shared" si="209"/>
        <v>2012</v>
      </c>
      <c r="Y1469" s="1" t="str">
        <f t="shared" si="210"/>
        <v>40000 to 44999</v>
      </c>
    </row>
    <row r="1470" spans="1:25" ht="40.5" x14ac:dyDescent="0.3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17">
        <f t="shared" si="207"/>
        <v>40705.806122685179</v>
      </c>
      <c r="L1470" s="17">
        <f t="shared" si="207"/>
        <v>40645.806122685179</v>
      </c>
      <c r="M1470" s="5" t="b">
        <v>1</v>
      </c>
      <c r="N1470" s="5">
        <v>293</v>
      </c>
      <c r="O1470" s="5" t="b">
        <v>1</v>
      </c>
      <c r="P1470" s="5" t="s">
        <v>8288</v>
      </c>
      <c r="Q1470" s="10">
        <f t="shared" si="202"/>
        <v>102.36842105263158</v>
      </c>
      <c r="R1470" s="12">
        <f t="shared" si="203"/>
        <v>3.0842105263157893</v>
      </c>
      <c r="S1470" s="13" t="str">
        <f t="shared" si="208"/>
        <v>Publishing</v>
      </c>
      <c r="T1470" s="13" t="str">
        <f t="shared" si="204"/>
        <v>Radio &amp; Podcast</v>
      </c>
      <c r="U1470" s="18" t="str">
        <f t="shared" si="205"/>
        <v>Jun</v>
      </c>
      <c r="V1470" s="18" t="str">
        <f t="shared" si="206"/>
        <v>Apr</v>
      </c>
      <c r="W1470" s="1">
        <f t="shared" si="209"/>
        <v>2011</v>
      </c>
      <c r="X1470" s="1">
        <f t="shared" si="209"/>
        <v>2011</v>
      </c>
      <c r="Y1470" s="1" t="str">
        <f t="shared" si="210"/>
        <v>5000 to 9999</v>
      </c>
    </row>
    <row r="1471" spans="1:25" ht="40.5" x14ac:dyDescent="0.3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17">
        <f t="shared" si="207"/>
        <v>41320.390150462961</v>
      </c>
      <c r="L1471" s="17">
        <f t="shared" si="207"/>
        <v>41290.390150462961</v>
      </c>
      <c r="M1471" s="5" t="b">
        <v>1</v>
      </c>
      <c r="N1471" s="5">
        <v>321</v>
      </c>
      <c r="O1471" s="5" t="b">
        <v>1</v>
      </c>
      <c r="P1471" s="5" t="s">
        <v>8288</v>
      </c>
      <c r="Q1471" s="10">
        <f t="shared" si="202"/>
        <v>108.42485875706215</v>
      </c>
      <c r="R1471" s="12">
        <f t="shared" si="203"/>
        <v>0.72542372881355932</v>
      </c>
      <c r="S1471" s="13" t="str">
        <f t="shared" si="208"/>
        <v>Publishing</v>
      </c>
      <c r="T1471" s="13" t="str">
        <f t="shared" si="204"/>
        <v>Radio &amp; Podcast</v>
      </c>
      <c r="U1471" s="18" t="str">
        <f t="shared" si="205"/>
        <v>Feb</v>
      </c>
      <c r="V1471" s="18" t="str">
        <f t="shared" si="206"/>
        <v>Jan</v>
      </c>
      <c r="W1471" s="1">
        <f t="shared" si="209"/>
        <v>2013</v>
      </c>
      <c r="X1471" s="1">
        <f t="shared" si="209"/>
        <v>2013</v>
      </c>
      <c r="Y1471" s="1" t="str">
        <f t="shared" si="210"/>
        <v>40000 to 44999</v>
      </c>
    </row>
    <row r="1472" spans="1:25" ht="40.5" x14ac:dyDescent="0.3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17">
        <f t="shared" si="207"/>
        <v>41271.618784722217</v>
      </c>
      <c r="L1472" s="17">
        <f t="shared" si="207"/>
        <v>41250.618784722217</v>
      </c>
      <c r="M1472" s="5" t="b">
        <v>1</v>
      </c>
      <c r="N1472" s="5">
        <v>81</v>
      </c>
      <c r="O1472" s="5" t="b">
        <v>1</v>
      </c>
      <c r="P1472" s="5" t="s">
        <v>8288</v>
      </c>
      <c r="Q1472" s="10">
        <f t="shared" si="202"/>
        <v>125.13333333333334</v>
      </c>
      <c r="R1472" s="12">
        <f t="shared" si="203"/>
        <v>5.4</v>
      </c>
      <c r="S1472" s="13" t="str">
        <f t="shared" si="208"/>
        <v>Publishing</v>
      </c>
      <c r="T1472" s="13" t="str">
        <f t="shared" si="204"/>
        <v>Radio &amp; Podcast</v>
      </c>
      <c r="U1472" s="18" t="str">
        <f t="shared" si="205"/>
        <v>Dec</v>
      </c>
      <c r="V1472" s="18" t="str">
        <f t="shared" si="206"/>
        <v>Dec</v>
      </c>
      <c r="W1472" s="1">
        <f t="shared" si="209"/>
        <v>2012</v>
      </c>
      <c r="X1472" s="1">
        <f t="shared" si="209"/>
        <v>2012</v>
      </c>
      <c r="Y1472" s="1" t="str">
        <f t="shared" si="210"/>
        <v>1000 to 4999</v>
      </c>
    </row>
    <row r="1473" spans="1:25" ht="40.5" x14ac:dyDescent="0.3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17">
        <f t="shared" si="207"/>
        <v>42103.749236111107</v>
      </c>
      <c r="L1473" s="17">
        <f t="shared" si="207"/>
        <v>42073.749236111107</v>
      </c>
      <c r="M1473" s="5" t="b">
        <v>1</v>
      </c>
      <c r="N1473" s="5">
        <v>343</v>
      </c>
      <c r="O1473" s="5" t="b">
        <v>1</v>
      </c>
      <c r="P1473" s="5" t="s">
        <v>8288</v>
      </c>
      <c r="Q1473" s="10">
        <f t="shared" si="202"/>
        <v>103.840625</v>
      </c>
      <c r="R1473" s="12">
        <f t="shared" si="203"/>
        <v>1.0718749999999999</v>
      </c>
      <c r="S1473" s="13" t="str">
        <f t="shared" si="208"/>
        <v>Publishing</v>
      </c>
      <c r="T1473" s="13" t="str">
        <f t="shared" si="204"/>
        <v>Radio &amp; Podcast</v>
      </c>
      <c r="U1473" s="18" t="str">
        <f t="shared" si="205"/>
        <v>Apr</v>
      </c>
      <c r="V1473" s="18" t="str">
        <f t="shared" si="206"/>
        <v>Mar</v>
      </c>
      <c r="W1473" s="1">
        <f t="shared" si="209"/>
        <v>2015</v>
      </c>
      <c r="X1473" s="1">
        <f t="shared" si="209"/>
        <v>2015</v>
      </c>
      <c r="Y1473" s="1" t="str">
        <f t="shared" si="210"/>
        <v>30000 to 34999</v>
      </c>
    </row>
    <row r="1474" spans="1:25" ht="40.5" x14ac:dyDescent="0.3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17">
        <f t="shared" si="207"/>
        <v>41563.33452546296</v>
      </c>
      <c r="L1474" s="17">
        <f t="shared" si="207"/>
        <v>41533.33452546296</v>
      </c>
      <c r="M1474" s="5" t="b">
        <v>1</v>
      </c>
      <c r="N1474" s="5">
        <v>336</v>
      </c>
      <c r="O1474" s="5" t="b">
        <v>1</v>
      </c>
      <c r="P1474" s="5" t="s">
        <v>8288</v>
      </c>
      <c r="Q1474" s="10">
        <f t="shared" ref="Q1474:Q1537" si="211">100*E1474/D1474</f>
        <v>138.70400000000001</v>
      </c>
      <c r="R1474" s="12">
        <f t="shared" ref="R1474:R1537" si="212">100*N1474/D1474</f>
        <v>1.3440000000000001</v>
      </c>
      <c r="S1474" s="13" t="str">
        <f t="shared" si="208"/>
        <v>Publishing</v>
      </c>
      <c r="T1474" s="13" t="str">
        <f t="shared" ref="T1474:T1537" si="213">IF(ISNUMBER(SEARCH("television",P1474)),"Video/Televison",IF(ISNUMBER(SEARCH("documentary",P1474)),"Video/Documentary",IF(ISNUMBER(SEARCH("drama",P1474)),"Video/Drama",IF(ISNUMBER(SEARCH("science",P1474)),"Video/Science Fiction",IF(ISNUMBER(SEARCH("shorts",P1474)),"Video/Shorts",IF(ISNUMBER(SEARCH("Trucks",P1474)),"Food Trucks",IF(ISNUMBER(SEARCH("restaurants",P1474)),"Restaurants",IF(ISNUMBER(SEARCH("small",P1474)),"Small Batch",IF(ISNUMBER(SEARCH("mobile",P1474)),"Mobile Games",IF(ISNUMBER(SEARCH("tabletop",P1474)),"Tabletop Games",IF(ISNUMBER(SEARCH("video",P1474)),"Video Games",IF(ISNUMBER(SEARCH("audio",P1474)),"Audio",IF(ISNUMBER(SEARCH("classical",P1474)),"Classical",IF(ISNUMBER(SEARCH("electric",P1474)),"Electric Music",IF(ISNUMBER(SEARCH("faith",P1474)),"Faith",IF(ISNUMBER(SEARCH("indie",P1474)),"Indie Music",IF(ISNUMBER(SEARCH("jazz",P1474)),"Jazz",IF(ISNUMBER(SEARCH("metal",P1474)),"Metal",IF(ISNUMBER(SEARCH("pop",P1474)),"Pop",IF(ISNUMBER(SEARCH("world",P1474)),"World Music",IF(ISNUMBER(SEARCH("plays",P1474)),"Plays",IF(ISNUMBER(SEARCH("spaces",P1474)),"Spaces",IF(ISNUMBER(SEARCH("marker",P1474)),"Markerpaces",IF(ISNUMBER(SEARCH("exploration",P1474)),"Space Exploration",IF(ISNUMBER(SEARCH("wearables",P1474)),"Wearables",IF(ISNUMBER(SEARCH("web",P1474)),"Web",IF(ISNUMBER(SEARCH("hardware",P1474)),"Hardware",IF(ISNUMBER(SEARCH("nature",P1474)),"Nature",IF(ISNUMBER(SEARCH("people",P1474)),"People",IF(ISNUMBER(SEARCH("photobooks",P1474)),"Photobooks",IF(ISNUMBER(SEARCH("places",P1474)),"Places",IF(ISNUMBER(SEARCH("nonfiction",P1474)),"Nonfiction",IF(ISNUMBER(SEARCH("fiction",P1474)),"fiction",IF(ISNUMBER(SEARCH("radio",P1474)),"Radio &amp; Podcast",IF(ISNUMBER(SEARCH("translation",P1474)),"Translation",IF(ISNUMBER(SEARCH("musical",P1474)),"Musical",IF(ISNUMBER(SEARCH("rock",P1474)),"Rock",IF(ISNUMBER(SEARCH("books",P1474)),"Books",IF(ISNUMBER(SEARCH("music/electronic",P1474)),"Electronic Music",IF(ISNUMBER(SEARCH("gadgets",P1474)),"Gadgets"))))))))))))))))))))))))))))))))))))))))</f>
        <v>Radio &amp; Podcast</v>
      </c>
      <c r="U1474" s="18" t="str">
        <f t="shared" ref="U1474:U1537" si="214">TEXT((I1474/86400)+25569+(-5/24), "mmm")</f>
        <v>Oct</v>
      </c>
      <c r="V1474" s="18" t="str">
        <f t="shared" ref="V1474:V1537" si="215">TEXT((J1474/86400)+25569+(-5/24), "mmm")</f>
        <v>Sep</v>
      </c>
      <c r="W1474" s="1">
        <f t="shared" si="209"/>
        <v>2013</v>
      </c>
      <c r="X1474" s="1">
        <f t="shared" si="209"/>
        <v>2013</v>
      </c>
      <c r="Y1474" s="1" t="str">
        <f t="shared" si="210"/>
        <v>25000 to 29999</v>
      </c>
    </row>
    <row r="1475" spans="1:25" x14ac:dyDescent="0.3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17">
        <f t="shared" ref="K1475:L1538" si="216">(I1475/86400)+25569+(-5/24)</f>
        <v>40969.771284722221</v>
      </c>
      <c r="L1475" s="17">
        <f t="shared" si="216"/>
        <v>40939.771284722221</v>
      </c>
      <c r="M1475" s="5" t="b">
        <v>1</v>
      </c>
      <c r="N1475" s="5">
        <v>47</v>
      </c>
      <c r="O1475" s="5" t="b">
        <v>1</v>
      </c>
      <c r="P1475" s="5" t="s">
        <v>8288</v>
      </c>
      <c r="Q1475" s="10">
        <f t="shared" si="211"/>
        <v>120.51600000000001</v>
      </c>
      <c r="R1475" s="12">
        <f t="shared" si="212"/>
        <v>3.1333333333333333</v>
      </c>
      <c r="S1475" s="13" t="str">
        <f t="shared" ref="S1475:S1538" si="217">IF(ISNUMBER(SEARCH("film",P1475)),"Film",IF(ISNUMBER(SEARCH("theater",P1475)),"Theater",IF(ISNUMBER(SEARCH("music",P1475)),"Music",IF(ISNUMBER(SEARCH("technology",P1475)),"Technology",IF(ISNUMBER(SEARCH("journalism",P1475)),"Journalism",IF(ISNUMBER(SEARCH("games",P1475)),"Games",IF(ISNUMBER(SEARCH("food",P1475)),"Food",IF(ISNUMBER(SEARCH("photography",P1475)),"Photography",IF(ISNUMBER(SEARCH("publishing",P1475)),"Publishing")))))))))</f>
        <v>Publishing</v>
      </c>
      <c r="T1475" s="13" t="str">
        <f t="shared" si="213"/>
        <v>Radio &amp; Podcast</v>
      </c>
      <c r="U1475" s="18" t="str">
        <f t="shared" si="214"/>
        <v>Mar</v>
      </c>
      <c r="V1475" s="18" t="str">
        <f t="shared" si="215"/>
        <v>Jan</v>
      </c>
      <c r="W1475" s="1">
        <f t="shared" ref="W1475:X1538" si="218">YEAR(K1475)</f>
        <v>2012</v>
      </c>
      <c r="X1475" s="1">
        <f t="shared" si="218"/>
        <v>2012</v>
      </c>
      <c r="Y1475" s="1" t="str">
        <f t="shared" ref="Y1475:Y1538" si="219">IF(D1475&lt;1000,"Less than 1000", IF(AND(D1475&gt;=1000,D1475&lt;5000),"1000 to 4999",IF(AND(D1475&gt;=5000,D1475&lt;10000),"5000 to 9999",IF(AND(D1475&gt;=10000,D1475&lt;15000),"10000 to 14999",IF(AND(D1475&gt;=15000,D1475&lt;20000),"15000 to 19999",IF(AND(D1475&gt;=20000,D1475&lt;25000),"20000 to 24999",IF(AND(D1475&gt;=25000,D1475&lt;30000),"25000 to 29999",IF(AND(D1475&gt;=30000,D1475&lt;35000),"30000 to 34999",IF(AND(D1475&gt;=35000,D1475&lt;40000),"35000 to 39999",IF(AND(D1475&gt;=40000,D1475&lt;45000),"40000 to 44999",IF(AND(D1475&gt;=45000,D1475&lt;50000),"45000 to 49999",IF(D1475&gt;=50000,"GREATER THAN 50000"))))))))))))</f>
        <v>1000 to 4999</v>
      </c>
    </row>
    <row r="1476" spans="1:25" ht="40.5" x14ac:dyDescent="0.3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17">
        <f t="shared" si="216"/>
        <v>41530.519583333335</v>
      </c>
      <c r="L1476" s="17">
        <f t="shared" si="216"/>
        <v>41500.519583333335</v>
      </c>
      <c r="M1476" s="5" t="b">
        <v>1</v>
      </c>
      <c r="N1476" s="5">
        <v>76</v>
      </c>
      <c r="O1476" s="5" t="b">
        <v>1</v>
      </c>
      <c r="P1476" s="5" t="s">
        <v>8288</v>
      </c>
      <c r="Q1476" s="10">
        <f t="shared" si="211"/>
        <v>112.26666666666667</v>
      </c>
      <c r="R1476" s="12">
        <f t="shared" si="212"/>
        <v>2.5333333333333332</v>
      </c>
      <c r="S1476" s="13" t="str">
        <f t="shared" si="217"/>
        <v>Publishing</v>
      </c>
      <c r="T1476" s="13" t="str">
        <f t="shared" si="213"/>
        <v>Radio &amp; Podcast</v>
      </c>
      <c r="U1476" s="18" t="str">
        <f t="shared" si="214"/>
        <v>Sep</v>
      </c>
      <c r="V1476" s="18" t="str">
        <f t="shared" si="215"/>
        <v>Aug</v>
      </c>
      <c r="W1476" s="1">
        <f t="shared" si="218"/>
        <v>2013</v>
      </c>
      <c r="X1476" s="1">
        <f t="shared" si="218"/>
        <v>2013</v>
      </c>
      <c r="Y1476" s="1" t="str">
        <f t="shared" si="219"/>
        <v>1000 to 4999</v>
      </c>
    </row>
    <row r="1477" spans="1:25" ht="40.5" x14ac:dyDescent="0.3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17">
        <f t="shared" si="216"/>
        <v>41992.999305555553</v>
      </c>
      <c r="L1477" s="17">
        <f t="shared" si="216"/>
        <v>41960.514618055553</v>
      </c>
      <c r="M1477" s="5" t="b">
        <v>1</v>
      </c>
      <c r="N1477" s="5">
        <v>441</v>
      </c>
      <c r="O1477" s="5" t="b">
        <v>1</v>
      </c>
      <c r="P1477" s="5" t="s">
        <v>8288</v>
      </c>
      <c r="Q1477" s="10">
        <f t="shared" si="211"/>
        <v>188.66966666666667</v>
      </c>
      <c r="R1477" s="12">
        <f t="shared" si="212"/>
        <v>2.94</v>
      </c>
      <c r="S1477" s="13" t="str">
        <f t="shared" si="217"/>
        <v>Publishing</v>
      </c>
      <c r="T1477" s="13" t="str">
        <f t="shared" si="213"/>
        <v>Radio &amp; Podcast</v>
      </c>
      <c r="U1477" s="18" t="str">
        <f t="shared" si="214"/>
        <v>Dec</v>
      </c>
      <c r="V1477" s="18" t="str">
        <f t="shared" si="215"/>
        <v>Nov</v>
      </c>
      <c r="W1477" s="1">
        <f t="shared" si="218"/>
        <v>2014</v>
      </c>
      <c r="X1477" s="1">
        <f t="shared" si="218"/>
        <v>2014</v>
      </c>
      <c r="Y1477" s="1" t="str">
        <f t="shared" si="219"/>
        <v>15000 to 19999</v>
      </c>
    </row>
    <row r="1478" spans="1:25" ht="40.5" x14ac:dyDescent="0.3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17">
        <f t="shared" si="216"/>
        <v>40795.833587962959</v>
      </c>
      <c r="L1478" s="17">
        <f t="shared" si="216"/>
        <v>40765.833587962959</v>
      </c>
      <c r="M1478" s="5" t="b">
        <v>1</v>
      </c>
      <c r="N1478" s="5">
        <v>916</v>
      </c>
      <c r="O1478" s="5" t="b">
        <v>1</v>
      </c>
      <c r="P1478" s="5" t="s">
        <v>8288</v>
      </c>
      <c r="Q1478" s="10">
        <f t="shared" si="211"/>
        <v>661.55466666666666</v>
      </c>
      <c r="R1478" s="12">
        <f t="shared" si="212"/>
        <v>15.266666666666667</v>
      </c>
      <c r="S1478" s="13" t="str">
        <f t="shared" si="217"/>
        <v>Publishing</v>
      </c>
      <c r="T1478" s="13" t="str">
        <f t="shared" si="213"/>
        <v>Radio &amp; Podcast</v>
      </c>
      <c r="U1478" s="18" t="str">
        <f t="shared" si="214"/>
        <v>Sep</v>
      </c>
      <c r="V1478" s="18" t="str">
        <f t="shared" si="215"/>
        <v>Aug</v>
      </c>
      <c r="W1478" s="1">
        <f t="shared" si="218"/>
        <v>2011</v>
      </c>
      <c r="X1478" s="1">
        <f t="shared" si="218"/>
        <v>2011</v>
      </c>
      <c r="Y1478" s="1" t="str">
        <f t="shared" si="219"/>
        <v>5000 to 9999</v>
      </c>
    </row>
    <row r="1479" spans="1:25" ht="40.5" x14ac:dyDescent="0.3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17">
        <f t="shared" si="216"/>
        <v>40899.916666666664</v>
      </c>
      <c r="L1479" s="17">
        <f t="shared" si="216"/>
        <v>40840.407453703701</v>
      </c>
      <c r="M1479" s="5" t="b">
        <v>1</v>
      </c>
      <c r="N1479" s="5">
        <v>369</v>
      </c>
      <c r="O1479" s="5" t="b">
        <v>1</v>
      </c>
      <c r="P1479" s="5" t="s">
        <v>8288</v>
      </c>
      <c r="Q1479" s="10">
        <f t="shared" si="211"/>
        <v>111.31</v>
      </c>
      <c r="R1479" s="12">
        <f t="shared" si="212"/>
        <v>1.23</v>
      </c>
      <c r="S1479" s="13" t="str">
        <f t="shared" si="217"/>
        <v>Publishing</v>
      </c>
      <c r="T1479" s="13" t="str">
        <f t="shared" si="213"/>
        <v>Radio &amp; Podcast</v>
      </c>
      <c r="U1479" s="18" t="str">
        <f t="shared" si="214"/>
        <v>Dec</v>
      </c>
      <c r="V1479" s="18" t="str">
        <f t="shared" si="215"/>
        <v>Oct</v>
      </c>
      <c r="W1479" s="1">
        <f t="shared" si="218"/>
        <v>2011</v>
      </c>
      <c r="X1479" s="1">
        <f t="shared" si="218"/>
        <v>2011</v>
      </c>
      <c r="Y1479" s="1" t="str">
        <f t="shared" si="219"/>
        <v>30000 to 34999</v>
      </c>
    </row>
    <row r="1480" spans="1:25" ht="40.5" x14ac:dyDescent="0.3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17">
        <f t="shared" si="216"/>
        <v>41408.663344907407</v>
      </c>
      <c r="L1480" s="17">
        <f t="shared" si="216"/>
        <v>41394.663344907407</v>
      </c>
      <c r="M1480" s="5" t="b">
        <v>1</v>
      </c>
      <c r="N1480" s="5">
        <v>20242</v>
      </c>
      <c r="O1480" s="5" t="b">
        <v>1</v>
      </c>
      <c r="P1480" s="5" t="s">
        <v>8288</v>
      </c>
      <c r="Q1480" s="10">
        <f t="shared" si="211"/>
        <v>1181.6142199999999</v>
      </c>
      <c r="R1480" s="12">
        <f t="shared" si="212"/>
        <v>40.484000000000002</v>
      </c>
      <c r="S1480" s="13" t="str">
        <f t="shared" si="217"/>
        <v>Publishing</v>
      </c>
      <c r="T1480" s="13" t="str">
        <f t="shared" si="213"/>
        <v>Radio &amp; Podcast</v>
      </c>
      <c r="U1480" s="18" t="str">
        <f t="shared" si="214"/>
        <v>May</v>
      </c>
      <c r="V1480" s="18" t="str">
        <f t="shared" si="215"/>
        <v>Apr</v>
      </c>
      <c r="W1480" s="1">
        <f t="shared" si="218"/>
        <v>2013</v>
      </c>
      <c r="X1480" s="1">
        <f t="shared" si="218"/>
        <v>2013</v>
      </c>
      <c r="Y1480" s="1" t="str">
        <f t="shared" si="219"/>
        <v>GREATER THAN 50000</v>
      </c>
    </row>
    <row r="1481" spans="1:25" ht="40.5" x14ac:dyDescent="0.3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17">
        <f t="shared" si="216"/>
        <v>41768.957638888889</v>
      </c>
      <c r="L1481" s="17">
        <f t="shared" si="216"/>
        <v>41754.536909722221</v>
      </c>
      <c r="M1481" s="5" t="b">
        <v>1</v>
      </c>
      <c r="N1481" s="5">
        <v>71</v>
      </c>
      <c r="O1481" s="5" t="b">
        <v>1</v>
      </c>
      <c r="P1481" s="5" t="s">
        <v>8288</v>
      </c>
      <c r="Q1481" s="10">
        <f t="shared" si="211"/>
        <v>137.375</v>
      </c>
      <c r="R1481" s="12">
        <f t="shared" si="212"/>
        <v>4.4375</v>
      </c>
      <c r="S1481" s="13" t="str">
        <f t="shared" si="217"/>
        <v>Publishing</v>
      </c>
      <c r="T1481" s="13" t="str">
        <f t="shared" si="213"/>
        <v>Radio &amp; Podcast</v>
      </c>
      <c r="U1481" s="18" t="str">
        <f t="shared" si="214"/>
        <v>May</v>
      </c>
      <c r="V1481" s="18" t="str">
        <f t="shared" si="215"/>
        <v>Apr</v>
      </c>
      <c r="W1481" s="1">
        <f t="shared" si="218"/>
        <v>2014</v>
      </c>
      <c r="X1481" s="1">
        <f t="shared" si="218"/>
        <v>2014</v>
      </c>
      <c r="Y1481" s="1" t="str">
        <f t="shared" si="219"/>
        <v>1000 to 4999</v>
      </c>
    </row>
    <row r="1482" spans="1:25" ht="40.5" x14ac:dyDescent="0.3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17">
        <f t="shared" si="216"/>
        <v>41481.5</v>
      </c>
      <c r="L1482" s="17">
        <f t="shared" si="216"/>
        <v>41464.725682870368</v>
      </c>
      <c r="M1482" s="5" t="b">
        <v>1</v>
      </c>
      <c r="N1482" s="5">
        <v>635</v>
      </c>
      <c r="O1482" s="5" t="b">
        <v>1</v>
      </c>
      <c r="P1482" s="5" t="s">
        <v>8288</v>
      </c>
      <c r="Q1482" s="10">
        <f t="shared" si="211"/>
        <v>117.04040000000001</v>
      </c>
      <c r="R1482" s="12">
        <f t="shared" si="212"/>
        <v>1.27</v>
      </c>
      <c r="S1482" s="13" t="str">
        <f t="shared" si="217"/>
        <v>Publishing</v>
      </c>
      <c r="T1482" s="13" t="str">
        <f t="shared" si="213"/>
        <v>Radio &amp; Podcast</v>
      </c>
      <c r="U1482" s="18" t="str">
        <f t="shared" si="214"/>
        <v>Jul</v>
      </c>
      <c r="V1482" s="18" t="str">
        <f t="shared" si="215"/>
        <v>Jul</v>
      </c>
      <c r="W1482" s="1">
        <f t="shared" si="218"/>
        <v>2013</v>
      </c>
      <c r="X1482" s="1">
        <f t="shared" si="218"/>
        <v>2013</v>
      </c>
      <c r="Y1482" s="1" t="str">
        <f t="shared" si="219"/>
        <v>GREATER THAN 50000</v>
      </c>
    </row>
    <row r="1483" spans="1:25" ht="40.5" x14ac:dyDescent="0.3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17">
        <f t="shared" si="216"/>
        <v>41580.714641203704</v>
      </c>
      <c r="L1483" s="17">
        <f t="shared" si="216"/>
        <v>41550.714641203704</v>
      </c>
      <c r="M1483" s="5" t="b">
        <v>0</v>
      </c>
      <c r="N1483" s="5">
        <v>6</v>
      </c>
      <c r="O1483" s="5" t="b">
        <v>0</v>
      </c>
      <c r="P1483" s="5" t="s">
        <v>8275</v>
      </c>
      <c r="Q1483" s="10">
        <f t="shared" si="211"/>
        <v>2.1</v>
      </c>
      <c r="R1483" s="12">
        <f t="shared" si="212"/>
        <v>0.12</v>
      </c>
      <c r="S1483" s="13" t="str">
        <f t="shared" si="217"/>
        <v>Publishing</v>
      </c>
      <c r="T1483" s="13" t="str">
        <f t="shared" si="213"/>
        <v>fiction</v>
      </c>
      <c r="U1483" s="18" t="str">
        <f t="shared" si="214"/>
        <v>Nov</v>
      </c>
      <c r="V1483" s="18" t="str">
        <f t="shared" si="215"/>
        <v>Oct</v>
      </c>
      <c r="W1483" s="1">
        <f t="shared" si="218"/>
        <v>2013</v>
      </c>
      <c r="X1483" s="1">
        <f t="shared" si="218"/>
        <v>2013</v>
      </c>
      <c r="Y1483" s="1" t="str">
        <f t="shared" si="219"/>
        <v>5000 to 9999</v>
      </c>
    </row>
    <row r="1484" spans="1:25" ht="60.75" x14ac:dyDescent="0.3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17">
        <f t="shared" si="216"/>
        <v>41159.118750000001</v>
      </c>
      <c r="L1484" s="17">
        <f t="shared" si="216"/>
        <v>41136.649722222217</v>
      </c>
      <c r="M1484" s="5" t="b">
        <v>0</v>
      </c>
      <c r="N1484" s="5">
        <v>1</v>
      </c>
      <c r="O1484" s="5" t="b">
        <v>0</v>
      </c>
      <c r="P1484" s="5" t="s">
        <v>8275</v>
      </c>
      <c r="Q1484" s="10">
        <f t="shared" si="211"/>
        <v>0.1</v>
      </c>
      <c r="R1484" s="12">
        <f t="shared" si="212"/>
        <v>0.02</v>
      </c>
      <c r="S1484" s="13" t="str">
        <f t="shared" si="217"/>
        <v>Publishing</v>
      </c>
      <c r="T1484" s="13" t="str">
        <f t="shared" si="213"/>
        <v>fiction</v>
      </c>
      <c r="U1484" s="18" t="str">
        <f t="shared" si="214"/>
        <v>Sep</v>
      </c>
      <c r="V1484" s="18" t="str">
        <f t="shared" si="215"/>
        <v>Aug</v>
      </c>
      <c r="W1484" s="1">
        <f t="shared" si="218"/>
        <v>2012</v>
      </c>
      <c r="X1484" s="1">
        <f t="shared" si="218"/>
        <v>2012</v>
      </c>
      <c r="Y1484" s="1" t="str">
        <f t="shared" si="219"/>
        <v>5000 to 9999</v>
      </c>
    </row>
    <row r="1485" spans="1:25" ht="40.5" x14ac:dyDescent="0.3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17">
        <f t="shared" si="216"/>
        <v>42572.984664351847</v>
      </c>
      <c r="L1485" s="17">
        <f t="shared" si="216"/>
        <v>42547.984664351847</v>
      </c>
      <c r="M1485" s="5" t="b">
        <v>0</v>
      </c>
      <c r="N1485" s="5">
        <v>2</v>
      </c>
      <c r="O1485" s="5" t="b">
        <v>0</v>
      </c>
      <c r="P1485" s="5" t="s">
        <v>8275</v>
      </c>
      <c r="Q1485" s="10">
        <f t="shared" si="211"/>
        <v>0.7142857142857143</v>
      </c>
      <c r="R1485" s="12">
        <f t="shared" si="212"/>
        <v>2.8571428571428571E-2</v>
      </c>
      <c r="S1485" s="13" t="str">
        <f t="shared" si="217"/>
        <v>Publishing</v>
      </c>
      <c r="T1485" s="13" t="str">
        <f t="shared" si="213"/>
        <v>fiction</v>
      </c>
      <c r="U1485" s="18" t="str">
        <f t="shared" si="214"/>
        <v>Jul</v>
      </c>
      <c r="V1485" s="18" t="str">
        <f t="shared" si="215"/>
        <v>Jun</v>
      </c>
      <c r="W1485" s="1">
        <f t="shared" si="218"/>
        <v>2016</v>
      </c>
      <c r="X1485" s="1">
        <f t="shared" si="218"/>
        <v>2016</v>
      </c>
      <c r="Y1485" s="1" t="str">
        <f t="shared" si="219"/>
        <v>5000 to 9999</v>
      </c>
    </row>
    <row r="1486" spans="1:25" ht="40.5" x14ac:dyDescent="0.3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17">
        <f t="shared" si="216"/>
        <v>41111.410416666666</v>
      </c>
      <c r="L1486" s="17">
        <f t="shared" si="216"/>
        <v>41052.992627314808</v>
      </c>
      <c r="M1486" s="5" t="b">
        <v>0</v>
      </c>
      <c r="N1486" s="5">
        <v>0</v>
      </c>
      <c r="O1486" s="5" t="b">
        <v>0</v>
      </c>
      <c r="P1486" s="5" t="s">
        <v>8275</v>
      </c>
      <c r="Q1486" s="10">
        <f t="shared" si="211"/>
        <v>0</v>
      </c>
      <c r="R1486" s="12">
        <f t="shared" si="212"/>
        <v>0</v>
      </c>
      <c r="S1486" s="13" t="str">
        <f t="shared" si="217"/>
        <v>Publishing</v>
      </c>
      <c r="T1486" s="13" t="str">
        <f t="shared" si="213"/>
        <v>fiction</v>
      </c>
      <c r="U1486" s="18" t="str">
        <f t="shared" si="214"/>
        <v>Jul</v>
      </c>
      <c r="V1486" s="18" t="str">
        <f t="shared" si="215"/>
        <v>May</v>
      </c>
      <c r="W1486" s="1">
        <f t="shared" si="218"/>
        <v>2012</v>
      </c>
      <c r="X1486" s="1">
        <f t="shared" si="218"/>
        <v>2012</v>
      </c>
      <c r="Y1486" s="1" t="str">
        <f t="shared" si="219"/>
        <v>1000 to 4999</v>
      </c>
    </row>
    <row r="1487" spans="1:25" ht="40.5" x14ac:dyDescent="0.3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17">
        <f t="shared" si="216"/>
        <v>42175.587650462963</v>
      </c>
      <c r="L1487" s="17">
        <f t="shared" si="216"/>
        <v>42130.587650462963</v>
      </c>
      <c r="M1487" s="5" t="b">
        <v>0</v>
      </c>
      <c r="N1487" s="5">
        <v>3</v>
      </c>
      <c r="O1487" s="5" t="b">
        <v>0</v>
      </c>
      <c r="P1487" s="5" t="s">
        <v>8275</v>
      </c>
      <c r="Q1487" s="10">
        <f t="shared" si="211"/>
        <v>2.2388059701492535</v>
      </c>
      <c r="R1487" s="12">
        <f t="shared" si="212"/>
        <v>4.4776119402985072E-2</v>
      </c>
      <c r="S1487" s="13" t="str">
        <f t="shared" si="217"/>
        <v>Publishing</v>
      </c>
      <c r="T1487" s="13" t="str">
        <f t="shared" si="213"/>
        <v>fiction</v>
      </c>
      <c r="U1487" s="18" t="str">
        <f t="shared" si="214"/>
        <v>Jun</v>
      </c>
      <c r="V1487" s="18" t="str">
        <f t="shared" si="215"/>
        <v>May</v>
      </c>
      <c r="W1487" s="1">
        <f t="shared" si="218"/>
        <v>2015</v>
      </c>
      <c r="X1487" s="1">
        <f t="shared" si="218"/>
        <v>2015</v>
      </c>
      <c r="Y1487" s="1" t="str">
        <f t="shared" si="219"/>
        <v>5000 to 9999</v>
      </c>
    </row>
    <row r="1488" spans="1:25" ht="60.75" x14ac:dyDescent="0.3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17">
        <f t="shared" si="216"/>
        <v>42061.960196759253</v>
      </c>
      <c r="L1488" s="17">
        <f t="shared" si="216"/>
        <v>42031.960196759253</v>
      </c>
      <c r="M1488" s="5" t="b">
        <v>0</v>
      </c>
      <c r="N1488" s="5">
        <v>3</v>
      </c>
      <c r="O1488" s="5" t="b">
        <v>0</v>
      </c>
      <c r="P1488" s="5" t="s">
        <v>8275</v>
      </c>
      <c r="Q1488" s="10">
        <f t="shared" si="211"/>
        <v>0.24</v>
      </c>
      <c r="R1488" s="12">
        <f t="shared" si="212"/>
        <v>1.4999999999999999E-2</v>
      </c>
      <c r="S1488" s="13" t="str">
        <f t="shared" si="217"/>
        <v>Publishing</v>
      </c>
      <c r="T1488" s="13" t="str">
        <f t="shared" si="213"/>
        <v>fiction</v>
      </c>
      <c r="U1488" s="18" t="str">
        <f t="shared" si="214"/>
        <v>Feb</v>
      </c>
      <c r="V1488" s="18" t="str">
        <f t="shared" si="215"/>
        <v>Jan</v>
      </c>
      <c r="W1488" s="1">
        <f t="shared" si="218"/>
        <v>2015</v>
      </c>
      <c r="X1488" s="1">
        <f t="shared" si="218"/>
        <v>2015</v>
      </c>
      <c r="Y1488" s="1" t="str">
        <f t="shared" si="219"/>
        <v>20000 to 24999</v>
      </c>
    </row>
    <row r="1489" spans="1:25" ht="40.5" x14ac:dyDescent="0.3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17">
        <f t="shared" si="216"/>
        <v>42584.709155092591</v>
      </c>
      <c r="L1489" s="17">
        <f t="shared" si="216"/>
        <v>42554.709155092591</v>
      </c>
      <c r="M1489" s="5" t="b">
        <v>0</v>
      </c>
      <c r="N1489" s="5">
        <v>0</v>
      </c>
      <c r="O1489" s="5" t="b">
        <v>0</v>
      </c>
      <c r="P1489" s="5" t="s">
        <v>8275</v>
      </c>
      <c r="Q1489" s="10">
        <f t="shared" si="211"/>
        <v>0</v>
      </c>
      <c r="R1489" s="12">
        <f t="shared" si="212"/>
        <v>0</v>
      </c>
      <c r="S1489" s="13" t="str">
        <f t="shared" si="217"/>
        <v>Publishing</v>
      </c>
      <c r="T1489" s="13" t="str">
        <f t="shared" si="213"/>
        <v>fiction</v>
      </c>
      <c r="U1489" s="18" t="str">
        <f t="shared" si="214"/>
        <v>Aug</v>
      </c>
      <c r="V1489" s="18" t="str">
        <f t="shared" si="215"/>
        <v>Jul</v>
      </c>
      <c r="W1489" s="1">
        <f t="shared" si="218"/>
        <v>2016</v>
      </c>
      <c r="X1489" s="1">
        <f t="shared" si="218"/>
        <v>2016</v>
      </c>
      <c r="Y1489" s="1" t="str">
        <f t="shared" si="219"/>
        <v>10000 to 14999</v>
      </c>
    </row>
    <row r="1490" spans="1:25" ht="40.5" x14ac:dyDescent="0.3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17">
        <f t="shared" si="216"/>
        <v>41644.354861111111</v>
      </c>
      <c r="L1490" s="17">
        <f t="shared" si="216"/>
        <v>41614.354861111111</v>
      </c>
      <c r="M1490" s="5" t="b">
        <v>0</v>
      </c>
      <c r="N1490" s="5">
        <v>6</v>
      </c>
      <c r="O1490" s="5" t="b">
        <v>0</v>
      </c>
      <c r="P1490" s="5" t="s">
        <v>8275</v>
      </c>
      <c r="Q1490" s="10">
        <f t="shared" si="211"/>
        <v>2.4</v>
      </c>
      <c r="R1490" s="12">
        <f t="shared" si="212"/>
        <v>0.04</v>
      </c>
      <c r="S1490" s="13" t="str">
        <f t="shared" si="217"/>
        <v>Publishing</v>
      </c>
      <c r="T1490" s="13" t="str">
        <f t="shared" si="213"/>
        <v>fiction</v>
      </c>
      <c r="U1490" s="18" t="str">
        <f t="shared" si="214"/>
        <v>Jan</v>
      </c>
      <c r="V1490" s="18" t="str">
        <f t="shared" si="215"/>
        <v>Dec</v>
      </c>
      <c r="W1490" s="1">
        <f t="shared" si="218"/>
        <v>2014</v>
      </c>
      <c r="X1490" s="1">
        <f t="shared" si="218"/>
        <v>2013</v>
      </c>
      <c r="Y1490" s="1" t="str">
        <f t="shared" si="219"/>
        <v>15000 to 19999</v>
      </c>
    </row>
    <row r="1491" spans="1:25" ht="60.75" x14ac:dyDescent="0.3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17">
        <f t="shared" si="216"/>
        <v>41228.445046296292</v>
      </c>
      <c r="L1491" s="17">
        <f t="shared" si="216"/>
        <v>41198.403379629628</v>
      </c>
      <c r="M1491" s="5" t="b">
        <v>0</v>
      </c>
      <c r="N1491" s="5">
        <v>0</v>
      </c>
      <c r="O1491" s="5" t="b">
        <v>0</v>
      </c>
      <c r="P1491" s="5" t="s">
        <v>8275</v>
      </c>
      <c r="Q1491" s="10">
        <f t="shared" si="211"/>
        <v>0</v>
      </c>
      <c r="R1491" s="12">
        <f t="shared" si="212"/>
        <v>0</v>
      </c>
      <c r="S1491" s="13" t="str">
        <f t="shared" si="217"/>
        <v>Publishing</v>
      </c>
      <c r="T1491" s="13" t="str">
        <f t="shared" si="213"/>
        <v>fiction</v>
      </c>
      <c r="U1491" s="18" t="str">
        <f t="shared" si="214"/>
        <v>Nov</v>
      </c>
      <c r="V1491" s="18" t="str">
        <f t="shared" si="215"/>
        <v>Oct</v>
      </c>
      <c r="W1491" s="1">
        <f t="shared" si="218"/>
        <v>2012</v>
      </c>
      <c r="X1491" s="1">
        <f t="shared" si="218"/>
        <v>2012</v>
      </c>
      <c r="Y1491" s="1" t="str">
        <f t="shared" si="219"/>
        <v>5000 to 9999</v>
      </c>
    </row>
    <row r="1492" spans="1:25" ht="40.5" x14ac:dyDescent="0.3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17">
        <f t="shared" si="216"/>
        <v>41549.352708333332</v>
      </c>
      <c r="L1492" s="17">
        <f t="shared" si="216"/>
        <v>41520.352708333332</v>
      </c>
      <c r="M1492" s="5" t="b">
        <v>0</v>
      </c>
      <c r="N1492" s="5">
        <v>19</v>
      </c>
      <c r="O1492" s="5" t="b">
        <v>0</v>
      </c>
      <c r="P1492" s="5" t="s">
        <v>8275</v>
      </c>
      <c r="Q1492" s="10">
        <f t="shared" si="211"/>
        <v>30.862068965517242</v>
      </c>
      <c r="R1492" s="12">
        <f t="shared" si="212"/>
        <v>0.65517241379310343</v>
      </c>
      <c r="S1492" s="13" t="str">
        <f t="shared" si="217"/>
        <v>Publishing</v>
      </c>
      <c r="T1492" s="13" t="str">
        <f t="shared" si="213"/>
        <v>fiction</v>
      </c>
      <c r="U1492" s="18" t="str">
        <f t="shared" si="214"/>
        <v>Oct</v>
      </c>
      <c r="V1492" s="18" t="str">
        <f t="shared" si="215"/>
        <v>Sep</v>
      </c>
      <c r="W1492" s="1">
        <f t="shared" si="218"/>
        <v>2013</v>
      </c>
      <c r="X1492" s="1">
        <f t="shared" si="218"/>
        <v>2013</v>
      </c>
      <c r="Y1492" s="1" t="str">
        <f t="shared" si="219"/>
        <v>1000 to 4999</v>
      </c>
    </row>
    <row r="1493" spans="1:25" ht="40.5" x14ac:dyDescent="0.3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17">
        <f t="shared" si="216"/>
        <v>42050.443055555552</v>
      </c>
      <c r="L1493" s="17">
        <f t="shared" si="216"/>
        <v>41991.505127314813</v>
      </c>
      <c r="M1493" s="5" t="b">
        <v>0</v>
      </c>
      <c r="N1493" s="5">
        <v>1</v>
      </c>
      <c r="O1493" s="5" t="b">
        <v>0</v>
      </c>
      <c r="P1493" s="5" t="s">
        <v>8275</v>
      </c>
      <c r="Q1493" s="10">
        <f t="shared" si="211"/>
        <v>8.3333333333333339</v>
      </c>
      <c r="R1493" s="12">
        <f t="shared" si="212"/>
        <v>8.3333333333333329E-2</v>
      </c>
      <c r="S1493" s="13" t="str">
        <f t="shared" si="217"/>
        <v>Publishing</v>
      </c>
      <c r="T1493" s="13" t="str">
        <f t="shared" si="213"/>
        <v>fiction</v>
      </c>
      <c r="U1493" s="18" t="str">
        <f t="shared" si="214"/>
        <v>Feb</v>
      </c>
      <c r="V1493" s="18" t="str">
        <f t="shared" si="215"/>
        <v>Dec</v>
      </c>
      <c r="W1493" s="1">
        <f t="shared" si="218"/>
        <v>2015</v>
      </c>
      <c r="X1493" s="1">
        <f t="shared" si="218"/>
        <v>2014</v>
      </c>
      <c r="Y1493" s="1" t="str">
        <f t="shared" si="219"/>
        <v>1000 to 4999</v>
      </c>
    </row>
    <row r="1494" spans="1:25" ht="40.5" x14ac:dyDescent="0.3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17">
        <f t="shared" si="216"/>
        <v>40712.676458333335</v>
      </c>
      <c r="L1494" s="17">
        <f t="shared" si="216"/>
        <v>40682.676458333335</v>
      </c>
      <c r="M1494" s="5" t="b">
        <v>0</v>
      </c>
      <c r="N1494" s="5">
        <v>2</v>
      </c>
      <c r="O1494" s="5" t="b">
        <v>0</v>
      </c>
      <c r="P1494" s="5" t="s">
        <v>8275</v>
      </c>
      <c r="Q1494" s="10">
        <f t="shared" si="211"/>
        <v>0.75</v>
      </c>
      <c r="R1494" s="12">
        <f t="shared" si="212"/>
        <v>0.05</v>
      </c>
      <c r="S1494" s="13" t="str">
        <f t="shared" si="217"/>
        <v>Publishing</v>
      </c>
      <c r="T1494" s="13" t="str">
        <f t="shared" si="213"/>
        <v>fiction</v>
      </c>
      <c r="U1494" s="18" t="str">
        <f t="shared" si="214"/>
        <v>Jun</v>
      </c>
      <c r="V1494" s="18" t="str">
        <f t="shared" si="215"/>
        <v>May</v>
      </c>
      <c r="W1494" s="1">
        <f t="shared" si="218"/>
        <v>2011</v>
      </c>
      <c r="X1494" s="1">
        <f t="shared" si="218"/>
        <v>2011</v>
      </c>
      <c r="Y1494" s="1" t="str">
        <f t="shared" si="219"/>
        <v>1000 to 4999</v>
      </c>
    </row>
    <row r="1495" spans="1:25" ht="40.5" x14ac:dyDescent="0.3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17">
        <f t="shared" si="216"/>
        <v>41441.658275462956</v>
      </c>
      <c r="L1495" s="17">
        <f t="shared" si="216"/>
        <v>41411.658275462956</v>
      </c>
      <c r="M1495" s="5" t="b">
        <v>0</v>
      </c>
      <c r="N1495" s="5">
        <v>0</v>
      </c>
      <c r="O1495" s="5" t="b">
        <v>0</v>
      </c>
      <c r="P1495" s="5" t="s">
        <v>8275</v>
      </c>
      <c r="Q1495" s="10">
        <f t="shared" si="211"/>
        <v>0</v>
      </c>
      <c r="R1495" s="12">
        <f t="shared" si="212"/>
        <v>0</v>
      </c>
      <c r="S1495" s="13" t="str">
        <f t="shared" si="217"/>
        <v>Publishing</v>
      </c>
      <c r="T1495" s="13" t="str">
        <f t="shared" si="213"/>
        <v>fiction</v>
      </c>
      <c r="U1495" s="18" t="str">
        <f t="shared" si="214"/>
        <v>Jun</v>
      </c>
      <c r="V1495" s="18" t="str">
        <f t="shared" si="215"/>
        <v>May</v>
      </c>
      <c r="W1495" s="1">
        <f t="shared" si="218"/>
        <v>2013</v>
      </c>
      <c r="X1495" s="1">
        <f t="shared" si="218"/>
        <v>2013</v>
      </c>
      <c r="Y1495" s="1" t="str">
        <f t="shared" si="219"/>
        <v>1000 to 4999</v>
      </c>
    </row>
    <row r="1496" spans="1:25" ht="40.5" x14ac:dyDescent="0.3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17">
        <f t="shared" si="216"/>
        <v>42097.443055555552</v>
      </c>
      <c r="L1496" s="17">
        <f t="shared" si="216"/>
        <v>42067.514039351845</v>
      </c>
      <c r="M1496" s="5" t="b">
        <v>0</v>
      </c>
      <c r="N1496" s="5">
        <v>11</v>
      </c>
      <c r="O1496" s="5" t="b">
        <v>0</v>
      </c>
      <c r="P1496" s="5" t="s">
        <v>8275</v>
      </c>
      <c r="Q1496" s="10">
        <f t="shared" si="211"/>
        <v>8.9</v>
      </c>
      <c r="R1496" s="12">
        <f t="shared" si="212"/>
        <v>0.22</v>
      </c>
      <c r="S1496" s="13" t="str">
        <f t="shared" si="217"/>
        <v>Publishing</v>
      </c>
      <c r="T1496" s="13" t="str">
        <f t="shared" si="213"/>
        <v>fiction</v>
      </c>
      <c r="U1496" s="18" t="str">
        <f t="shared" si="214"/>
        <v>Apr</v>
      </c>
      <c r="V1496" s="18" t="str">
        <f t="shared" si="215"/>
        <v>Mar</v>
      </c>
      <c r="W1496" s="1">
        <f t="shared" si="218"/>
        <v>2015</v>
      </c>
      <c r="X1496" s="1">
        <f t="shared" si="218"/>
        <v>2015</v>
      </c>
      <c r="Y1496" s="1" t="str">
        <f t="shared" si="219"/>
        <v>5000 to 9999</v>
      </c>
    </row>
    <row r="1497" spans="1:25" ht="40.5" x14ac:dyDescent="0.3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17">
        <f t="shared" si="216"/>
        <v>40782.581377314811</v>
      </c>
      <c r="L1497" s="17">
        <f t="shared" si="216"/>
        <v>40752.581377314811</v>
      </c>
      <c r="M1497" s="5" t="b">
        <v>0</v>
      </c>
      <c r="N1497" s="5">
        <v>0</v>
      </c>
      <c r="O1497" s="5" t="b">
        <v>0</v>
      </c>
      <c r="P1497" s="5" t="s">
        <v>8275</v>
      </c>
      <c r="Q1497" s="10">
        <f t="shared" si="211"/>
        <v>0</v>
      </c>
      <c r="R1497" s="12">
        <f t="shared" si="212"/>
        <v>0</v>
      </c>
      <c r="S1497" s="13" t="str">
        <f t="shared" si="217"/>
        <v>Publishing</v>
      </c>
      <c r="T1497" s="13" t="str">
        <f t="shared" si="213"/>
        <v>fiction</v>
      </c>
      <c r="U1497" s="18" t="str">
        <f t="shared" si="214"/>
        <v>Aug</v>
      </c>
      <c r="V1497" s="18" t="str">
        <f t="shared" si="215"/>
        <v>Jul</v>
      </c>
      <c r="W1497" s="1">
        <f t="shared" si="218"/>
        <v>2011</v>
      </c>
      <c r="X1497" s="1">
        <f t="shared" si="218"/>
        <v>2011</v>
      </c>
      <c r="Y1497" s="1" t="str">
        <f t="shared" si="219"/>
        <v>1000 to 4999</v>
      </c>
    </row>
    <row r="1498" spans="1:25" ht="40.5" x14ac:dyDescent="0.3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17">
        <f t="shared" si="216"/>
        <v>41898.266886574071</v>
      </c>
      <c r="L1498" s="17">
        <f t="shared" si="216"/>
        <v>41838.266886574071</v>
      </c>
      <c r="M1498" s="5" t="b">
        <v>0</v>
      </c>
      <c r="N1498" s="5">
        <v>0</v>
      </c>
      <c r="O1498" s="5" t="b">
        <v>0</v>
      </c>
      <c r="P1498" s="5" t="s">
        <v>8275</v>
      </c>
      <c r="Q1498" s="10">
        <f t="shared" si="211"/>
        <v>0</v>
      </c>
      <c r="R1498" s="12">
        <f t="shared" si="212"/>
        <v>0</v>
      </c>
      <c r="S1498" s="13" t="str">
        <f t="shared" si="217"/>
        <v>Publishing</v>
      </c>
      <c r="T1498" s="13" t="str">
        <f t="shared" si="213"/>
        <v>fiction</v>
      </c>
      <c r="U1498" s="18" t="str">
        <f t="shared" si="214"/>
        <v>Sep</v>
      </c>
      <c r="V1498" s="18" t="str">
        <f t="shared" si="215"/>
        <v>Jul</v>
      </c>
      <c r="W1498" s="1">
        <f t="shared" si="218"/>
        <v>2014</v>
      </c>
      <c r="X1498" s="1">
        <f t="shared" si="218"/>
        <v>2014</v>
      </c>
      <c r="Y1498" s="1" t="str">
        <f t="shared" si="219"/>
        <v>1000 to 4999</v>
      </c>
    </row>
    <row r="1499" spans="1:25" ht="40.5" x14ac:dyDescent="0.3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17">
        <f t="shared" si="216"/>
        <v>41486.613194444442</v>
      </c>
      <c r="L1499" s="17">
        <f t="shared" si="216"/>
        <v>41444.434282407405</v>
      </c>
      <c r="M1499" s="5" t="b">
        <v>0</v>
      </c>
      <c r="N1499" s="5">
        <v>1</v>
      </c>
      <c r="O1499" s="5" t="b">
        <v>0</v>
      </c>
      <c r="P1499" s="5" t="s">
        <v>8275</v>
      </c>
      <c r="Q1499" s="10">
        <f t="shared" si="211"/>
        <v>6.6666666666666671E-3</v>
      </c>
      <c r="R1499" s="12">
        <f t="shared" si="212"/>
        <v>6.6666666666666671E-3</v>
      </c>
      <c r="S1499" s="13" t="str">
        <f t="shared" si="217"/>
        <v>Publishing</v>
      </c>
      <c r="T1499" s="13" t="str">
        <f t="shared" si="213"/>
        <v>fiction</v>
      </c>
      <c r="U1499" s="18" t="str">
        <f t="shared" si="214"/>
        <v>Jul</v>
      </c>
      <c r="V1499" s="18" t="str">
        <f t="shared" si="215"/>
        <v>Jun</v>
      </c>
      <c r="W1499" s="1">
        <f t="shared" si="218"/>
        <v>2013</v>
      </c>
      <c r="X1499" s="1">
        <f t="shared" si="218"/>
        <v>2013</v>
      </c>
      <c r="Y1499" s="1" t="str">
        <f t="shared" si="219"/>
        <v>15000 to 19999</v>
      </c>
    </row>
    <row r="1500" spans="1:25" ht="60.75" x14ac:dyDescent="0.3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17">
        <f t="shared" si="216"/>
        <v>41885.775208333333</v>
      </c>
      <c r="L1500" s="17">
        <f t="shared" si="216"/>
        <v>41840.775208333333</v>
      </c>
      <c r="M1500" s="5" t="b">
        <v>0</v>
      </c>
      <c r="N1500" s="5">
        <v>3</v>
      </c>
      <c r="O1500" s="5" t="b">
        <v>0</v>
      </c>
      <c r="P1500" s="5" t="s">
        <v>8275</v>
      </c>
      <c r="Q1500" s="10">
        <f t="shared" si="211"/>
        <v>1.9</v>
      </c>
      <c r="R1500" s="12">
        <f t="shared" si="212"/>
        <v>0.1</v>
      </c>
      <c r="S1500" s="13" t="str">
        <f t="shared" si="217"/>
        <v>Publishing</v>
      </c>
      <c r="T1500" s="13" t="str">
        <f t="shared" si="213"/>
        <v>fiction</v>
      </c>
      <c r="U1500" s="18" t="str">
        <f t="shared" si="214"/>
        <v>Sep</v>
      </c>
      <c r="V1500" s="18" t="str">
        <f t="shared" si="215"/>
        <v>Jul</v>
      </c>
      <c r="W1500" s="1">
        <f t="shared" si="218"/>
        <v>2014</v>
      </c>
      <c r="X1500" s="1">
        <f t="shared" si="218"/>
        <v>2014</v>
      </c>
      <c r="Y1500" s="1" t="str">
        <f t="shared" si="219"/>
        <v>1000 to 4999</v>
      </c>
    </row>
    <row r="1501" spans="1:25" ht="40.5" x14ac:dyDescent="0.3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17">
        <f t="shared" si="216"/>
        <v>42586.798993055556</v>
      </c>
      <c r="L1501" s="17">
        <f t="shared" si="216"/>
        <v>42526.798993055556</v>
      </c>
      <c r="M1501" s="5" t="b">
        <v>0</v>
      </c>
      <c r="N1501" s="5">
        <v>1</v>
      </c>
      <c r="O1501" s="5" t="b">
        <v>0</v>
      </c>
      <c r="P1501" s="5" t="s">
        <v>8275</v>
      </c>
      <c r="Q1501" s="10">
        <f t="shared" si="211"/>
        <v>0.25</v>
      </c>
      <c r="R1501" s="12">
        <f t="shared" si="212"/>
        <v>0.05</v>
      </c>
      <c r="S1501" s="13" t="str">
        <f t="shared" si="217"/>
        <v>Publishing</v>
      </c>
      <c r="T1501" s="13" t="str">
        <f t="shared" si="213"/>
        <v>fiction</v>
      </c>
      <c r="U1501" s="18" t="str">
        <f t="shared" si="214"/>
        <v>Aug</v>
      </c>
      <c r="V1501" s="18" t="str">
        <f t="shared" si="215"/>
        <v>Jun</v>
      </c>
      <c r="W1501" s="1">
        <f t="shared" si="218"/>
        <v>2016</v>
      </c>
      <c r="X1501" s="1">
        <f t="shared" si="218"/>
        <v>2016</v>
      </c>
      <c r="Y1501" s="1" t="str">
        <f t="shared" si="219"/>
        <v>1000 to 4999</v>
      </c>
    </row>
    <row r="1502" spans="1:25" ht="40.5" x14ac:dyDescent="0.3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17">
        <f t="shared" si="216"/>
        <v>41395.69626157407</v>
      </c>
      <c r="L1502" s="17">
        <f t="shared" si="216"/>
        <v>41365.69626157407</v>
      </c>
      <c r="M1502" s="5" t="b">
        <v>0</v>
      </c>
      <c r="N1502" s="5">
        <v>15</v>
      </c>
      <c r="O1502" s="5" t="b">
        <v>0</v>
      </c>
      <c r="P1502" s="5" t="s">
        <v>8275</v>
      </c>
      <c r="Q1502" s="10">
        <f t="shared" si="211"/>
        <v>25.035714285714285</v>
      </c>
      <c r="R1502" s="12">
        <f t="shared" si="212"/>
        <v>0.5357142857142857</v>
      </c>
      <c r="S1502" s="13" t="str">
        <f t="shared" si="217"/>
        <v>Publishing</v>
      </c>
      <c r="T1502" s="13" t="str">
        <f t="shared" si="213"/>
        <v>fiction</v>
      </c>
      <c r="U1502" s="18" t="str">
        <f t="shared" si="214"/>
        <v>May</v>
      </c>
      <c r="V1502" s="18" t="str">
        <f t="shared" si="215"/>
        <v>Apr</v>
      </c>
      <c r="W1502" s="1">
        <f t="shared" si="218"/>
        <v>2013</v>
      </c>
      <c r="X1502" s="1">
        <f t="shared" si="218"/>
        <v>2013</v>
      </c>
      <c r="Y1502" s="1" t="str">
        <f t="shared" si="219"/>
        <v>1000 to 4999</v>
      </c>
    </row>
    <row r="1503" spans="1:25" ht="40.5" x14ac:dyDescent="0.3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17">
        <f t="shared" si="216"/>
        <v>42193.3752662037</v>
      </c>
      <c r="L1503" s="17">
        <f t="shared" si="216"/>
        <v>42163.3752662037</v>
      </c>
      <c r="M1503" s="5" t="b">
        <v>1</v>
      </c>
      <c r="N1503" s="5">
        <v>885</v>
      </c>
      <c r="O1503" s="5" t="b">
        <v>1</v>
      </c>
      <c r="P1503" s="5" t="s">
        <v>8285</v>
      </c>
      <c r="Q1503" s="10">
        <f t="shared" si="211"/>
        <v>166.33076923076922</v>
      </c>
      <c r="R1503" s="12">
        <f t="shared" si="212"/>
        <v>1.7019230769230769</v>
      </c>
      <c r="S1503" s="13" t="str">
        <f t="shared" si="217"/>
        <v>Photography</v>
      </c>
      <c r="T1503" s="13" t="str">
        <f t="shared" si="213"/>
        <v>Photobooks</v>
      </c>
      <c r="U1503" s="18" t="str">
        <f t="shared" si="214"/>
        <v>Jul</v>
      </c>
      <c r="V1503" s="18" t="str">
        <f t="shared" si="215"/>
        <v>Jun</v>
      </c>
      <c r="W1503" s="1">
        <f t="shared" si="218"/>
        <v>2015</v>
      </c>
      <c r="X1503" s="1">
        <f t="shared" si="218"/>
        <v>2015</v>
      </c>
      <c r="Y1503" s="1" t="str">
        <f t="shared" si="219"/>
        <v>GREATER THAN 50000</v>
      </c>
    </row>
    <row r="1504" spans="1:25" ht="40.5" x14ac:dyDescent="0.3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17">
        <f t="shared" si="216"/>
        <v>42454.708333333336</v>
      </c>
      <c r="L1504" s="17">
        <f t="shared" si="216"/>
        <v>42426.33425925926</v>
      </c>
      <c r="M1504" s="5" t="b">
        <v>1</v>
      </c>
      <c r="N1504" s="5">
        <v>329</v>
      </c>
      <c r="O1504" s="5" t="b">
        <v>1</v>
      </c>
      <c r="P1504" s="5" t="s">
        <v>8285</v>
      </c>
      <c r="Q1504" s="10">
        <f t="shared" si="211"/>
        <v>101.44545454545455</v>
      </c>
      <c r="R1504" s="12">
        <f t="shared" si="212"/>
        <v>1.4954545454545454</v>
      </c>
      <c r="S1504" s="13" t="str">
        <f t="shared" si="217"/>
        <v>Photography</v>
      </c>
      <c r="T1504" s="13" t="str">
        <f t="shared" si="213"/>
        <v>Photobooks</v>
      </c>
      <c r="U1504" s="18" t="str">
        <f t="shared" si="214"/>
        <v>Mar</v>
      </c>
      <c r="V1504" s="18" t="str">
        <f t="shared" si="215"/>
        <v>Feb</v>
      </c>
      <c r="W1504" s="1">
        <f t="shared" si="218"/>
        <v>2016</v>
      </c>
      <c r="X1504" s="1">
        <f t="shared" si="218"/>
        <v>2016</v>
      </c>
      <c r="Y1504" s="1" t="str">
        <f t="shared" si="219"/>
        <v>20000 to 24999</v>
      </c>
    </row>
    <row r="1505" spans="1:25" ht="40.5" x14ac:dyDescent="0.3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17">
        <f t="shared" si="216"/>
        <v>42666.13890046296</v>
      </c>
      <c r="L1505" s="17">
        <f t="shared" si="216"/>
        <v>42606.13890046296</v>
      </c>
      <c r="M1505" s="5" t="b">
        <v>1</v>
      </c>
      <c r="N1505" s="5">
        <v>71</v>
      </c>
      <c r="O1505" s="5" t="b">
        <v>1</v>
      </c>
      <c r="P1505" s="5" t="s">
        <v>8285</v>
      </c>
      <c r="Q1505" s="10">
        <f t="shared" si="211"/>
        <v>107.89146666666667</v>
      </c>
      <c r="R1505" s="12">
        <f t="shared" si="212"/>
        <v>1.8933333333333333</v>
      </c>
      <c r="S1505" s="13" t="str">
        <f t="shared" si="217"/>
        <v>Photography</v>
      </c>
      <c r="T1505" s="13" t="str">
        <f t="shared" si="213"/>
        <v>Photobooks</v>
      </c>
      <c r="U1505" s="18" t="str">
        <f t="shared" si="214"/>
        <v>Oct</v>
      </c>
      <c r="V1505" s="18" t="str">
        <f t="shared" si="215"/>
        <v>Aug</v>
      </c>
      <c r="W1505" s="1">
        <f t="shared" si="218"/>
        <v>2016</v>
      </c>
      <c r="X1505" s="1">
        <f t="shared" si="218"/>
        <v>2016</v>
      </c>
      <c r="Y1505" s="1" t="str">
        <f t="shared" si="219"/>
        <v>1000 to 4999</v>
      </c>
    </row>
    <row r="1506" spans="1:25" ht="40.5" x14ac:dyDescent="0.3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17">
        <f t="shared" si="216"/>
        <v>41800.147916666661</v>
      </c>
      <c r="L1506" s="17">
        <f t="shared" si="216"/>
        <v>41772.44935185185</v>
      </c>
      <c r="M1506" s="5" t="b">
        <v>1</v>
      </c>
      <c r="N1506" s="5">
        <v>269</v>
      </c>
      <c r="O1506" s="5" t="b">
        <v>1</v>
      </c>
      <c r="P1506" s="5" t="s">
        <v>8285</v>
      </c>
      <c r="Q1506" s="10">
        <f t="shared" si="211"/>
        <v>277.93846153846152</v>
      </c>
      <c r="R1506" s="12">
        <f t="shared" si="212"/>
        <v>4.1384615384615389</v>
      </c>
      <c r="S1506" s="13" t="str">
        <f t="shared" si="217"/>
        <v>Photography</v>
      </c>
      <c r="T1506" s="13" t="str">
        <f t="shared" si="213"/>
        <v>Photobooks</v>
      </c>
      <c r="U1506" s="18" t="str">
        <f t="shared" si="214"/>
        <v>Jun</v>
      </c>
      <c r="V1506" s="18" t="str">
        <f t="shared" si="215"/>
        <v>May</v>
      </c>
      <c r="W1506" s="1">
        <f t="shared" si="218"/>
        <v>2014</v>
      </c>
      <c r="X1506" s="1">
        <f t="shared" si="218"/>
        <v>2014</v>
      </c>
      <c r="Y1506" s="1" t="str">
        <f t="shared" si="219"/>
        <v>5000 to 9999</v>
      </c>
    </row>
    <row r="1507" spans="1:25" ht="60.75" x14ac:dyDescent="0.3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17">
        <f t="shared" si="216"/>
        <v>42451.625694444439</v>
      </c>
      <c r="L1507" s="17">
        <f t="shared" si="216"/>
        <v>42414.234988425924</v>
      </c>
      <c r="M1507" s="5" t="b">
        <v>1</v>
      </c>
      <c r="N1507" s="5">
        <v>345</v>
      </c>
      <c r="O1507" s="5" t="b">
        <v>1</v>
      </c>
      <c r="P1507" s="5" t="s">
        <v>8285</v>
      </c>
      <c r="Q1507" s="10">
        <f t="shared" si="211"/>
        <v>103.58125</v>
      </c>
      <c r="R1507" s="12">
        <f t="shared" si="212"/>
        <v>2.15625</v>
      </c>
      <c r="S1507" s="13" t="str">
        <f t="shared" si="217"/>
        <v>Photography</v>
      </c>
      <c r="T1507" s="13" t="str">
        <f t="shared" si="213"/>
        <v>Photobooks</v>
      </c>
      <c r="U1507" s="18" t="str">
        <f t="shared" si="214"/>
        <v>Mar</v>
      </c>
      <c r="V1507" s="18" t="str">
        <f t="shared" si="215"/>
        <v>Feb</v>
      </c>
      <c r="W1507" s="1">
        <f t="shared" si="218"/>
        <v>2016</v>
      </c>
      <c r="X1507" s="1">
        <f t="shared" si="218"/>
        <v>2016</v>
      </c>
      <c r="Y1507" s="1" t="str">
        <f t="shared" si="219"/>
        <v>15000 to 19999</v>
      </c>
    </row>
    <row r="1508" spans="1:25" ht="40.5" x14ac:dyDescent="0.3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17">
        <f t="shared" si="216"/>
        <v>41844.577592592592</v>
      </c>
      <c r="L1508" s="17">
        <f t="shared" si="216"/>
        <v>41814.577592592592</v>
      </c>
      <c r="M1508" s="5" t="b">
        <v>1</v>
      </c>
      <c r="N1508" s="5">
        <v>43</v>
      </c>
      <c r="O1508" s="5" t="b">
        <v>1</v>
      </c>
      <c r="P1508" s="5" t="s">
        <v>8285</v>
      </c>
      <c r="Q1508" s="10">
        <f t="shared" si="211"/>
        <v>111.4</v>
      </c>
      <c r="R1508" s="12">
        <f t="shared" si="212"/>
        <v>2.8666666666666667</v>
      </c>
      <c r="S1508" s="13" t="str">
        <f t="shared" si="217"/>
        <v>Photography</v>
      </c>
      <c r="T1508" s="13" t="str">
        <f t="shared" si="213"/>
        <v>Photobooks</v>
      </c>
      <c r="U1508" s="18" t="str">
        <f t="shared" si="214"/>
        <v>Jul</v>
      </c>
      <c r="V1508" s="18" t="str">
        <f t="shared" si="215"/>
        <v>Jun</v>
      </c>
      <c r="W1508" s="1">
        <f t="shared" si="218"/>
        <v>2014</v>
      </c>
      <c r="X1508" s="1">
        <f t="shared" si="218"/>
        <v>2014</v>
      </c>
      <c r="Y1508" s="1" t="str">
        <f t="shared" si="219"/>
        <v>1000 to 4999</v>
      </c>
    </row>
    <row r="1509" spans="1:25" ht="40.5" x14ac:dyDescent="0.3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17">
        <f t="shared" si="216"/>
        <v>40313.131944444445</v>
      </c>
      <c r="L1509" s="17">
        <f t="shared" si="216"/>
        <v>40254.242002314808</v>
      </c>
      <c r="M1509" s="5" t="b">
        <v>1</v>
      </c>
      <c r="N1509" s="5">
        <v>33</v>
      </c>
      <c r="O1509" s="5" t="b">
        <v>1</v>
      </c>
      <c r="P1509" s="5" t="s">
        <v>8285</v>
      </c>
      <c r="Q1509" s="10">
        <f t="shared" si="211"/>
        <v>215</v>
      </c>
      <c r="R1509" s="12">
        <f t="shared" si="212"/>
        <v>2.75</v>
      </c>
      <c r="S1509" s="13" t="str">
        <f t="shared" si="217"/>
        <v>Photography</v>
      </c>
      <c r="T1509" s="13" t="str">
        <f t="shared" si="213"/>
        <v>Photobooks</v>
      </c>
      <c r="U1509" s="18" t="str">
        <f t="shared" si="214"/>
        <v>May</v>
      </c>
      <c r="V1509" s="18" t="str">
        <f t="shared" si="215"/>
        <v>Mar</v>
      </c>
      <c r="W1509" s="1">
        <f t="shared" si="218"/>
        <v>2010</v>
      </c>
      <c r="X1509" s="1">
        <f t="shared" si="218"/>
        <v>2010</v>
      </c>
      <c r="Y1509" s="1" t="str">
        <f t="shared" si="219"/>
        <v>1000 to 4999</v>
      </c>
    </row>
    <row r="1510" spans="1:25" ht="60.75" x14ac:dyDescent="0.3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17">
        <f t="shared" si="216"/>
        <v>41817.406030092592</v>
      </c>
      <c r="L1510" s="17">
        <f t="shared" si="216"/>
        <v>41786.406030092592</v>
      </c>
      <c r="M1510" s="5" t="b">
        <v>1</v>
      </c>
      <c r="N1510" s="5">
        <v>211</v>
      </c>
      <c r="O1510" s="5" t="b">
        <v>1</v>
      </c>
      <c r="P1510" s="5" t="s">
        <v>8285</v>
      </c>
      <c r="Q1510" s="10">
        <f t="shared" si="211"/>
        <v>110.76216216216216</v>
      </c>
      <c r="R1510" s="12">
        <f t="shared" si="212"/>
        <v>1.1405405405405404</v>
      </c>
      <c r="S1510" s="13" t="str">
        <f t="shared" si="217"/>
        <v>Photography</v>
      </c>
      <c r="T1510" s="13" t="str">
        <f t="shared" si="213"/>
        <v>Photobooks</v>
      </c>
      <c r="U1510" s="18" t="str">
        <f t="shared" si="214"/>
        <v>Jun</v>
      </c>
      <c r="V1510" s="18" t="str">
        <f t="shared" si="215"/>
        <v>May</v>
      </c>
      <c r="W1510" s="1">
        <f t="shared" si="218"/>
        <v>2014</v>
      </c>
      <c r="X1510" s="1">
        <f t="shared" si="218"/>
        <v>2014</v>
      </c>
      <c r="Y1510" s="1" t="str">
        <f t="shared" si="219"/>
        <v>15000 to 19999</v>
      </c>
    </row>
    <row r="1511" spans="1:25" ht="40.5" x14ac:dyDescent="0.3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17">
        <f t="shared" si="216"/>
        <v>42780.749305555553</v>
      </c>
      <c r="L1511" s="17">
        <f t="shared" si="216"/>
        <v>42751.325057870366</v>
      </c>
      <c r="M1511" s="5" t="b">
        <v>1</v>
      </c>
      <c r="N1511" s="5">
        <v>196</v>
      </c>
      <c r="O1511" s="5" t="b">
        <v>1</v>
      </c>
      <c r="P1511" s="5" t="s">
        <v>8285</v>
      </c>
      <c r="Q1511" s="10">
        <f t="shared" si="211"/>
        <v>123.64125714285714</v>
      </c>
      <c r="R1511" s="12">
        <f t="shared" si="212"/>
        <v>1.1200000000000001</v>
      </c>
      <c r="S1511" s="13" t="str">
        <f t="shared" si="217"/>
        <v>Photography</v>
      </c>
      <c r="T1511" s="13" t="str">
        <f t="shared" si="213"/>
        <v>Photobooks</v>
      </c>
      <c r="U1511" s="18" t="str">
        <f t="shared" si="214"/>
        <v>Feb</v>
      </c>
      <c r="V1511" s="18" t="str">
        <f t="shared" si="215"/>
        <v>Jan</v>
      </c>
      <c r="W1511" s="1">
        <f t="shared" si="218"/>
        <v>2017</v>
      </c>
      <c r="X1511" s="1">
        <f t="shared" si="218"/>
        <v>2017</v>
      </c>
      <c r="Y1511" s="1" t="str">
        <f t="shared" si="219"/>
        <v>15000 to 19999</v>
      </c>
    </row>
    <row r="1512" spans="1:25" ht="40.5" x14ac:dyDescent="0.3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17">
        <f t="shared" si="216"/>
        <v>41839.176828703705</v>
      </c>
      <c r="L1512" s="17">
        <f t="shared" si="216"/>
        <v>41809.176828703705</v>
      </c>
      <c r="M1512" s="5" t="b">
        <v>1</v>
      </c>
      <c r="N1512" s="5">
        <v>405</v>
      </c>
      <c r="O1512" s="5" t="b">
        <v>1</v>
      </c>
      <c r="P1512" s="5" t="s">
        <v>8285</v>
      </c>
      <c r="Q1512" s="10">
        <f t="shared" si="211"/>
        <v>101.035</v>
      </c>
      <c r="R1512" s="12">
        <f t="shared" si="212"/>
        <v>2.53125</v>
      </c>
      <c r="S1512" s="13" t="str">
        <f t="shared" si="217"/>
        <v>Photography</v>
      </c>
      <c r="T1512" s="13" t="str">
        <f t="shared" si="213"/>
        <v>Photobooks</v>
      </c>
      <c r="U1512" s="18" t="str">
        <f t="shared" si="214"/>
        <v>Jul</v>
      </c>
      <c r="V1512" s="18" t="str">
        <f t="shared" si="215"/>
        <v>Jun</v>
      </c>
      <c r="W1512" s="1">
        <f t="shared" si="218"/>
        <v>2014</v>
      </c>
      <c r="X1512" s="1">
        <f t="shared" si="218"/>
        <v>2014</v>
      </c>
      <c r="Y1512" s="1" t="str">
        <f t="shared" si="219"/>
        <v>15000 to 19999</v>
      </c>
    </row>
    <row r="1513" spans="1:25" ht="40.5" x14ac:dyDescent="0.3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17">
        <f t="shared" si="216"/>
        <v>42326.416712962957</v>
      </c>
      <c r="L1513" s="17">
        <f t="shared" si="216"/>
        <v>42296.375046296293</v>
      </c>
      <c r="M1513" s="5" t="b">
        <v>1</v>
      </c>
      <c r="N1513" s="5">
        <v>206</v>
      </c>
      <c r="O1513" s="5" t="b">
        <v>1</v>
      </c>
      <c r="P1513" s="5" t="s">
        <v>8285</v>
      </c>
      <c r="Q1513" s="10">
        <f t="shared" si="211"/>
        <v>111.79285714285714</v>
      </c>
      <c r="R1513" s="12">
        <f t="shared" si="212"/>
        <v>1.4714285714285715</v>
      </c>
      <c r="S1513" s="13" t="str">
        <f t="shared" si="217"/>
        <v>Photography</v>
      </c>
      <c r="T1513" s="13" t="str">
        <f t="shared" si="213"/>
        <v>Photobooks</v>
      </c>
      <c r="U1513" s="18" t="str">
        <f t="shared" si="214"/>
        <v>Nov</v>
      </c>
      <c r="V1513" s="18" t="str">
        <f t="shared" si="215"/>
        <v>Oct</v>
      </c>
      <c r="W1513" s="1">
        <f t="shared" si="218"/>
        <v>2015</v>
      </c>
      <c r="X1513" s="1">
        <f t="shared" si="218"/>
        <v>2015</v>
      </c>
      <c r="Y1513" s="1" t="str">
        <f t="shared" si="219"/>
        <v>10000 to 14999</v>
      </c>
    </row>
    <row r="1514" spans="1:25" ht="60.75" x14ac:dyDescent="0.3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17">
        <f t="shared" si="216"/>
        <v>42771.476145833331</v>
      </c>
      <c r="L1514" s="17">
        <f t="shared" si="216"/>
        <v>42741.476145833331</v>
      </c>
      <c r="M1514" s="5" t="b">
        <v>1</v>
      </c>
      <c r="N1514" s="5">
        <v>335</v>
      </c>
      <c r="O1514" s="5" t="b">
        <v>1</v>
      </c>
      <c r="P1514" s="5" t="s">
        <v>8285</v>
      </c>
      <c r="Q1514" s="10">
        <f t="shared" si="211"/>
        <v>558.7714285714286</v>
      </c>
      <c r="R1514" s="12">
        <f t="shared" si="212"/>
        <v>9.5714285714285712</v>
      </c>
      <c r="S1514" s="13" t="str">
        <f t="shared" si="217"/>
        <v>Photography</v>
      </c>
      <c r="T1514" s="13" t="str">
        <f t="shared" si="213"/>
        <v>Photobooks</v>
      </c>
      <c r="U1514" s="18" t="str">
        <f t="shared" si="214"/>
        <v>Feb</v>
      </c>
      <c r="V1514" s="18" t="str">
        <f t="shared" si="215"/>
        <v>Jan</v>
      </c>
      <c r="W1514" s="1">
        <f t="shared" si="218"/>
        <v>2017</v>
      </c>
      <c r="X1514" s="1">
        <f t="shared" si="218"/>
        <v>2017</v>
      </c>
      <c r="Y1514" s="1" t="str">
        <f t="shared" si="219"/>
        <v>1000 to 4999</v>
      </c>
    </row>
    <row r="1515" spans="1:25" ht="40.5" x14ac:dyDescent="0.3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17">
        <f t="shared" si="216"/>
        <v>41836.42900462963</v>
      </c>
      <c r="L1515" s="17">
        <f t="shared" si="216"/>
        <v>41806.42900462963</v>
      </c>
      <c r="M1515" s="5" t="b">
        <v>1</v>
      </c>
      <c r="N1515" s="5">
        <v>215</v>
      </c>
      <c r="O1515" s="5" t="b">
        <v>1</v>
      </c>
      <c r="P1515" s="5" t="s">
        <v>8285</v>
      </c>
      <c r="Q1515" s="10">
        <f t="shared" si="211"/>
        <v>150.01875000000001</v>
      </c>
      <c r="R1515" s="12">
        <f t="shared" si="212"/>
        <v>2.6875</v>
      </c>
      <c r="S1515" s="13" t="str">
        <f t="shared" si="217"/>
        <v>Photography</v>
      </c>
      <c r="T1515" s="13" t="str">
        <f t="shared" si="213"/>
        <v>Photobooks</v>
      </c>
      <c r="U1515" s="18" t="str">
        <f t="shared" si="214"/>
        <v>Jul</v>
      </c>
      <c r="V1515" s="18" t="str">
        <f t="shared" si="215"/>
        <v>Jun</v>
      </c>
      <c r="W1515" s="1">
        <f t="shared" si="218"/>
        <v>2014</v>
      </c>
      <c r="X1515" s="1">
        <f t="shared" si="218"/>
        <v>2014</v>
      </c>
      <c r="Y1515" s="1" t="str">
        <f t="shared" si="219"/>
        <v>5000 to 9999</v>
      </c>
    </row>
    <row r="1516" spans="1:25" ht="40.5" x14ac:dyDescent="0.3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17">
        <f t="shared" si="216"/>
        <v>42274.389351851853</v>
      </c>
      <c r="L1516" s="17">
        <f t="shared" si="216"/>
        <v>42234.389351851853</v>
      </c>
      <c r="M1516" s="5" t="b">
        <v>1</v>
      </c>
      <c r="N1516" s="5">
        <v>176</v>
      </c>
      <c r="O1516" s="5" t="b">
        <v>1</v>
      </c>
      <c r="P1516" s="5" t="s">
        <v>8285</v>
      </c>
      <c r="Q1516" s="10">
        <f t="shared" si="211"/>
        <v>106.476</v>
      </c>
      <c r="R1516" s="12">
        <f t="shared" si="212"/>
        <v>0.70399999999999996</v>
      </c>
      <c r="S1516" s="13" t="str">
        <f t="shared" si="217"/>
        <v>Photography</v>
      </c>
      <c r="T1516" s="13" t="str">
        <f t="shared" si="213"/>
        <v>Photobooks</v>
      </c>
      <c r="U1516" s="18" t="str">
        <f t="shared" si="214"/>
        <v>Sep</v>
      </c>
      <c r="V1516" s="18" t="str">
        <f t="shared" si="215"/>
        <v>Aug</v>
      </c>
      <c r="W1516" s="1">
        <f t="shared" si="218"/>
        <v>2015</v>
      </c>
      <c r="X1516" s="1">
        <f t="shared" si="218"/>
        <v>2015</v>
      </c>
      <c r="Y1516" s="1" t="str">
        <f t="shared" si="219"/>
        <v>25000 to 29999</v>
      </c>
    </row>
    <row r="1517" spans="1:25" ht="40.5" x14ac:dyDescent="0.3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17">
        <f t="shared" si="216"/>
        <v>42445.003437499996</v>
      </c>
      <c r="L1517" s="17">
        <f t="shared" si="216"/>
        <v>42415.04510416666</v>
      </c>
      <c r="M1517" s="5" t="b">
        <v>1</v>
      </c>
      <c r="N1517" s="5">
        <v>555</v>
      </c>
      <c r="O1517" s="5" t="b">
        <v>1</v>
      </c>
      <c r="P1517" s="5" t="s">
        <v>8285</v>
      </c>
      <c r="Q1517" s="10">
        <f t="shared" si="211"/>
        <v>157.18899999999999</v>
      </c>
      <c r="R1517" s="12">
        <f t="shared" si="212"/>
        <v>0.185</v>
      </c>
      <c r="S1517" s="13" t="str">
        <f t="shared" si="217"/>
        <v>Photography</v>
      </c>
      <c r="T1517" s="13" t="str">
        <f t="shared" si="213"/>
        <v>Photobooks</v>
      </c>
      <c r="U1517" s="18" t="str">
        <f t="shared" si="214"/>
        <v>Mar</v>
      </c>
      <c r="V1517" s="18" t="str">
        <f t="shared" si="215"/>
        <v>Feb</v>
      </c>
      <c r="W1517" s="1">
        <f t="shared" si="218"/>
        <v>2016</v>
      </c>
      <c r="X1517" s="1">
        <f t="shared" si="218"/>
        <v>2016</v>
      </c>
      <c r="Y1517" s="1" t="str">
        <f t="shared" si="219"/>
        <v>GREATER THAN 50000</v>
      </c>
    </row>
    <row r="1518" spans="1:25" ht="60.75" x14ac:dyDescent="0.3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17">
        <f t="shared" si="216"/>
        <v>42649.374999999993</v>
      </c>
      <c r="L1518" s="17">
        <f t="shared" si="216"/>
        <v>42619.258009259262</v>
      </c>
      <c r="M1518" s="5" t="b">
        <v>1</v>
      </c>
      <c r="N1518" s="5">
        <v>116</v>
      </c>
      <c r="O1518" s="5" t="b">
        <v>1</v>
      </c>
      <c r="P1518" s="5" t="s">
        <v>8285</v>
      </c>
      <c r="Q1518" s="10">
        <f t="shared" si="211"/>
        <v>108.65882352941176</v>
      </c>
      <c r="R1518" s="12">
        <f t="shared" si="212"/>
        <v>0.68235294117647061</v>
      </c>
      <c r="S1518" s="13" t="str">
        <f t="shared" si="217"/>
        <v>Photography</v>
      </c>
      <c r="T1518" s="13" t="str">
        <f t="shared" si="213"/>
        <v>Photobooks</v>
      </c>
      <c r="U1518" s="18" t="str">
        <f t="shared" si="214"/>
        <v>Oct</v>
      </c>
      <c r="V1518" s="18" t="str">
        <f t="shared" si="215"/>
        <v>Sep</v>
      </c>
      <c r="W1518" s="1">
        <f t="shared" si="218"/>
        <v>2016</v>
      </c>
      <c r="X1518" s="1">
        <f t="shared" si="218"/>
        <v>2016</v>
      </c>
      <c r="Y1518" s="1" t="str">
        <f t="shared" si="219"/>
        <v>15000 to 19999</v>
      </c>
    </row>
    <row r="1519" spans="1:25" ht="60.75" x14ac:dyDescent="0.3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17">
        <f t="shared" si="216"/>
        <v>41979.041666666664</v>
      </c>
      <c r="L1519" s="17">
        <f t="shared" si="216"/>
        <v>41948.358252314814</v>
      </c>
      <c r="M1519" s="5" t="b">
        <v>1</v>
      </c>
      <c r="N1519" s="5">
        <v>615</v>
      </c>
      <c r="O1519" s="5" t="b">
        <v>1</v>
      </c>
      <c r="P1519" s="5" t="s">
        <v>8285</v>
      </c>
      <c r="Q1519" s="10">
        <f t="shared" si="211"/>
        <v>161.97999999999999</v>
      </c>
      <c r="R1519" s="12">
        <f t="shared" si="212"/>
        <v>4.0999999999999996</v>
      </c>
      <c r="S1519" s="13" t="str">
        <f t="shared" si="217"/>
        <v>Photography</v>
      </c>
      <c r="T1519" s="13" t="str">
        <f t="shared" si="213"/>
        <v>Photobooks</v>
      </c>
      <c r="U1519" s="18" t="str">
        <f t="shared" si="214"/>
        <v>Dec</v>
      </c>
      <c r="V1519" s="18" t="str">
        <f t="shared" si="215"/>
        <v>Nov</v>
      </c>
      <c r="W1519" s="1">
        <f t="shared" si="218"/>
        <v>2014</v>
      </c>
      <c r="X1519" s="1">
        <f t="shared" si="218"/>
        <v>2014</v>
      </c>
      <c r="Y1519" s="1" t="str">
        <f t="shared" si="219"/>
        <v>15000 to 19999</v>
      </c>
    </row>
    <row r="1520" spans="1:25" ht="60.75" x14ac:dyDescent="0.3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17">
        <f t="shared" si="216"/>
        <v>41790.611712962964</v>
      </c>
      <c r="L1520" s="17">
        <f t="shared" si="216"/>
        <v>41760.611712962964</v>
      </c>
      <c r="M1520" s="5" t="b">
        <v>1</v>
      </c>
      <c r="N1520" s="5">
        <v>236</v>
      </c>
      <c r="O1520" s="5" t="b">
        <v>1</v>
      </c>
      <c r="P1520" s="5" t="s">
        <v>8285</v>
      </c>
      <c r="Q1520" s="10">
        <f t="shared" si="211"/>
        <v>205.36666666666667</v>
      </c>
      <c r="R1520" s="12">
        <f t="shared" si="212"/>
        <v>1.5733333333333333</v>
      </c>
      <c r="S1520" s="13" t="str">
        <f t="shared" si="217"/>
        <v>Photography</v>
      </c>
      <c r="T1520" s="13" t="str">
        <f t="shared" si="213"/>
        <v>Photobooks</v>
      </c>
      <c r="U1520" s="18" t="str">
        <f t="shared" si="214"/>
        <v>May</v>
      </c>
      <c r="V1520" s="18" t="str">
        <f t="shared" si="215"/>
        <v>May</v>
      </c>
      <c r="W1520" s="1">
        <f t="shared" si="218"/>
        <v>2014</v>
      </c>
      <c r="X1520" s="1">
        <f t="shared" si="218"/>
        <v>2014</v>
      </c>
      <c r="Y1520" s="1" t="str">
        <f t="shared" si="219"/>
        <v>15000 to 19999</v>
      </c>
    </row>
    <row r="1521" spans="1:25" ht="40.5" x14ac:dyDescent="0.3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17">
        <f t="shared" si="216"/>
        <v>41810.707638888889</v>
      </c>
      <c r="L1521" s="17">
        <f t="shared" si="216"/>
        <v>41782.533368055556</v>
      </c>
      <c r="M1521" s="5" t="b">
        <v>1</v>
      </c>
      <c r="N1521" s="5">
        <v>145</v>
      </c>
      <c r="O1521" s="5" t="b">
        <v>1</v>
      </c>
      <c r="P1521" s="5" t="s">
        <v>8285</v>
      </c>
      <c r="Q1521" s="10">
        <f t="shared" si="211"/>
        <v>103.36388888888889</v>
      </c>
      <c r="R1521" s="12">
        <f t="shared" si="212"/>
        <v>1.6111111111111112</v>
      </c>
      <c r="S1521" s="13" t="str">
        <f t="shared" si="217"/>
        <v>Photography</v>
      </c>
      <c r="T1521" s="13" t="str">
        <f t="shared" si="213"/>
        <v>Photobooks</v>
      </c>
      <c r="U1521" s="18" t="str">
        <f t="shared" si="214"/>
        <v>Jun</v>
      </c>
      <c r="V1521" s="18" t="str">
        <f t="shared" si="215"/>
        <v>May</v>
      </c>
      <c r="W1521" s="1">
        <f t="shared" si="218"/>
        <v>2014</v>
      </c>
      <c r="X1521" s="1">
        <f t="shared" si="218"/>
        <v>2014</v>
      </c>
      <c r="Y1521" s="1" t="str">
        <f t="shared" si="219"/>
        <v>5000 to 9999</v>
      </c>
    </row>
    <row r="1522" spans="1:25" ht="40.5" x14ac:dyDescent="0.3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17">
        <f t="shared" si="216"/>
        <v>41991.958333333336</v>
      </c>
      <c r="L1522" s="17">
        <f t="shared" si="216"/>
        <v>41955.649456018517</v>
      </c>
      <c r="M1522" s="5" t="b">
        <v>1</v>
      </c>
      <c r="N1522" s="5">
        <v>167</v>
      </c>
      <c r="O1522" s="5" t="b">
        <v>1</v>
      </c>
      <c r="P1522" s="5" t="s">
        <v>8285</v>
      </c>
      <c r="Q1522" s="10">
        <f t="shared" si="211"/>
        <v>103.47222222222223</v>
      </c>
      <c r="R1522" s="12">
        <f t="shared" si="212"/>
        <v>0.92777777777777781</v>
      </c>
      <c r="S1522" s="13" t="str">
        <f t="shared" si="217"/>
        <v>Photography</v>
      </c>
      <c r="T1522" s="13" t="str">
        <f t="shared" si="213"/>
        <v>Photobooks</v>
      </c>
      <c r="U1522" s="18" t="str">
        <f t="shared" si="214"/>
        <v>Dec</v>
      </c>
      <c r="V1522" s="18" t="str">
        <f t="shared" si="215"/>
        <v>Nov</v>
      </c>
      <c r="W1522" s="1">
        <f t="shared" si="218"/>
        <v>2014</v>
      </c>
      <c r="X1522" s="1">
        <f t="shared" si="218"/>
        <v>2014</v>
      </c>
      <c r="Y1522" s="1" t="str">
        <f t="shared" si="219"/>
        <v>15000 to 19999</v>
      </c>
    </row>
    <row r="1523" spans="1:25" ht="40.5" x14ac:dyDescent="0.3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17">
        <f t="shared" si="216"/>
        <v>42527.959386574068</v>
      </c>
      <c r="L1523" s="17">
        <f t="shared" si="216"/>
        <v>42492.959386574068</v>
      </c>
      <c r="M1523" s="5" t="b">
        <v>1</v>
      </c>
      <c r="N1523" s="5">
        <v>235</v>
      </c>
      <c r="O1523" s="5" t="b">
        <v>1</v>
      </c>
      <c r="P1523" s="5" t="s">
        <v>8285</v>
      </c>
      <c r="Q1523" s="10">
        <f t="shared" si="211"/>
        <v>106.81333333333333</v>
      </c>
      <c r="R1523" s="12">
        <f t="shared" si="212"/>
        <v>0.62666666666666671</v>
      </c>
      <c r="S1523" s="13" t="str">
        <f t="shared" si="217"/>
        <v>Photography</v>
      </c>
      <c r="T1523" s="13" t="str">
        <f t="shared" si="213"/>
        <v>Photobooks</v>
      </c>
      <c r="U1523" s="18" t="str">
        <f t="shared" si="214"/>
        <v>Jun</v>
      </c>
      <c r="V1523" s="18" t="str">
        <f t="shared" si="215"/>
        <v>May</v>
      </c>
      <c r="W1523" s="1">
        <f t="shared" si="218"/>
        <v>2016</v>
      </c>
      <c r="X1523" s="1">
        <f t="shared" si="218"/>
        <v>2016</v>
      </c>
      <c r="Y1523" s="1" t="str">
        <f t="shared" si="219"/>
        <v>35000 to 39999</v>
      </c>
    </row>
    <row r="1524" spans="1:25" ht="60.75" x14ac:dyDescent="0.3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17">
        <f t="shared" si="216"/>
        <v>41929.621979166666</v>
      </c>
      <c r="L1524" s="17">
        <f t="shared" si="216"/>
        <v>41899.621979166666</v>
      </c>
      <c r="M1524" s="5" t="b">
        <v>1</v>
      </c>
      <c r="N1524" s="5">
        <v>452</v>
      </c>
      <c r="O1524" s="5" t="b">
        <v>1</v>
      </c>
      <c r="P1524" s="5" t="s">
        <v>8285</v>
      </c>
      <c r="Q1524" s="10">
        <f t="shared" si="211"/>
        <v>138.96574712643678</v>
      </c>
      <c r="R1524" s="12">
        <f t="shared" si="212"/>
        <v>1.0390804597701149</v>
      </c>
      <c r="S1524" s="13" t="str">
        <f t="shared" si="217"/>
        <v>Photography</v>
      </c>
      <c r="T1524" s="13" t="str">
        <f t="shared" si="213"/>
        <v>Photobooks</v>
      </c>
      <c r="U1524" s="18" t="str">
        <f t="shared" si="214"/>
        <v>Oct</v>
      </c>
      <c r="V1524" s="18" t="str">
        <f t="shared" si="215"/>
        <v>Sep</v>
      </c>
      <c r="W1524" s="1">
        <f t="shared" si="218"/>
        <v>2014</v>
      </c>
      <c r="X1524" s="1">
        <f t="shared" si="218"/>
        <v>2014</v>
      </c>
      <c r="Y1524" s="1" t="str">
        <f t="shared" si="219"/>
        <v>40000 to 44999</v>
      </c>
    </row>
    <row r="1525" spans="1:25" ht="40.5" x14ac:dyDescent="0.3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17">
        <f t="shared" si="216"/>
        <v>41995.791666666664</v>
      </c>
      <c r="L1525" s="17">
        <f t="shared" si="216"/>
        <v>41964.543009259258</v>
      </c>
      <c r="M1525" s="5" t="b">
        <v>1</v>
      </c>
      <c r="N1525" s="5">
        <v>241</v>
      </c>
      <c r="O1525" s="5" t="b">
        <v>1</v>
      </c>
      <c r="P1525" s="5" t="s">
        <v>8285</v>
      </c>
      <c r="Q1525" s="10">
        <f t="shared" si="211"/>
        <v>124.84324324324324</v>
      </c>
      <c r="R1525" s="12">
        <f t="shared" si="212"/>
        <v>1.3027027027027027</v>
      </c>
      <c r="S1525" s="13" t="str">
        <f t="shared" si="217"/>
        <v>Photography</v>
      </c>
      <c r="T1525" s="13" t="str">
        <f t="shared" si="213"/>
        <v>Photobooks</v>
      </c>
      <c r="U1525" s="18" t="str">
        <f t="shared" si="214"/>
        <v>Dec</v>
      </c>
      <c r="V1525" s="18" t="str">
        <f t="shared" si="215"/>
        <v>Nov</v>
      </c>
      <c r="W1525" s="1">
        <f t="shared" si="218"/>
        <v>2014</v>
      </c>
      <c r="X1525" s="1">
        <f t="shared" si="218"/>
        <v>2014</v>
      </c>
      <c r="Y1525" s="1" t="str">
        <f t="shared" si="219"/>
        <v>15000 to 19999</v>
      </c>
    </row>
    <row r="1526" spans="1:25" ht="40.5" x14ac:dyDescent="0.3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17">
        <f t="shared" si="216"/>
        <v>42786.292708333327</v>
      </c>
      <c r="L1526" s="17">
        <f t="shared" si="216"/>
        <v>42756.292708333327</v>
      </c>
      <c r="M1526" s="5" t="b">
        <v>1</v>
      </c>
      <c r="N1526" s="5">
        <v>28</v>
      </c>
      <c r="O1526" s="5" t="b">
        <v>1</v>
      </c>
      <c r="P1526" s="5" t="s">
        <v>8285</v>
      </c>
      <c r="Q1526" s="10">
        <f t="shared" si="211"/>
        <v>207</v>
      </c>
      <c r="R1526" s="12">
        <f t="shared" si="212"/>
        <v>0.93333333333333335</v>
      </c>
      <c r="S1526" s="13" t="str">
        <f t="shared" si="217"/>
        <v>Photography</v>
      </c>
      <c r="T1526" s="13" t="str">
        <f t="shared" si="213"/>
        <v>Photobooks</v>
      </c>
      <c r="U1526" s="18" t="str">
        <f t="shared" si="214"/>
        <v>Feb</v>
      </c>
      <c r="V1526" s="18" t="str">
        <f t="shared" si="215"/>
        <v>Jan</v>
      </c>
      <c r="W1526" s="1">
        <f t="shared" si="218"/>
        <v>2017</v>
      </c>
      <c r="X1526" s="1">
        <f t="shared" si="218"/>
        <v>2017</v>
      </c>
      <c r="Y1526" s="1" t="str">
        <f t="shared" si="219"/>
        <v>1000 to 4999</v>
      </c>
    </row>
    <row r="1527" spans="1:25" ht="40.5" x14ac:dyDescent="0.3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17">
        <f t="shared" si="216"/>
        <v>42600.494652777772</v>
      </c>
      <c r="L1527" s="17">
        <f t="shared" si="216"/>
        <v>42570.494652777772</v>
      </c>
      <c r="M1527" s="5" t="b">
        <v>1</v>
      </c>
      <c r="N1527" s="5">
        <v>140</v>
      </c>
      <c r="O1527" s="5" t="b">
        <v>1</v>
      </c>
      <c r="P1527" s="5" t="s">
        <v>8285</v>
      </c>
      <c r="Q1527" s="10">
        <f t="shared" si="211"/>
        <v>174.0057692307692</v>
      </c>
      <c r="R1527" s="12">
        <f t="shared" si="212"/>
        <v>5.384615384615385</v>
      </c>
      <c r="S1527" s="13" t="str">
        <f t="shared" si="217"/>
        <v>Photography</v>
      </c>
      <c r="T1527" s="13" t="str">
        <f t="shared" si="213"/>
        <v>Photobooks</v>
      </c>
      <c r="U1527" s="18" t="str">
        <f t="shared" si="214"/>
        <v>Aug</v>
      </c>
      <c r="V1527" s="18" t="str">
        <f t="shared" si="215"/>
        <v>Jul</v>
      </c>
      <c r="W1527" s="1">
        <f t="shared" si="218"/>
        <v>2016</v>
      </c>
      <c r="X1527" s="1">
        <f t="shared" si="218"/>
        <v>2016</v>
      </c>
      <c r="Y1527" s="1" t="str">
        <f t="shared" si="219"/>
        <v>1000 to 4999</v>
      </c>
    </row>
    <row r="1528" spans="1:25" ht="40.5" x14ac:dyDescent="0.3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17">
        <f t="shared" si="216"/>
        <v>42388.067673611113</v>
      </c>
      <c r="L1528" s="17">
        <f t="shared" si="216"/>
        <v>42339.067673611113</v>
      </c>
      <c r="M1528" s="5" t="b">
        <v>1</v>
      </c>
      <c r="N1528" s="5">
        <v>280</v>
      </c>
      <c r="O1528" s="5" t="b">
        <v>1</v>
      </c>
      <c r="P1528" s="5" t="s">
        <v>8285</v>
      </c>
      <c r="Q1528" s="10">
        <f t="shared" si="211"/>
        <v>120.32608695652173</v>
      </c>
      <c r="R1528" s="12">
        <f t="shared" si="212"/>
        <v>1.2173913043478262</v>
      </c>
      <c r="S1528" s="13" t="str">
        <f t="shared" si="217"/>
        <v>Photography</v>
      </c>
      <c r="T1528" s="13" t="str">
        <f t="shared" si="213"/>
        <v>Photobooks</v>
      </c>
      <c r="U1528" s="18" t="str">
        <f t="shared" si="214"/>
        <v>Jan</v>
      </c>
      <c r="V1528" s="18" t="str">
        <f t="shared" si="215"/>
        <v>Dec</v>
      </c>
      <c r="W1528" s="1">
        <f t="shared" si="218"/>
        <v>2016</v>
      </c>
      <c r="X1528" s="1">
        <f t="shared" si="218"/>
        <v>2015</v>
      </c>
      <c r="Y1528" s="1" t="str">
        <f t="shared" si="219"/>
        <v>20000 to 24999</v>
      </c>
    </row>
    <row r="1529" spans="1:25" ht="40.5" x14ac:dyDescent="0.3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17">
        <f t="shared" si="216"/>
        <v>42808.350532407407</v>
      </c>
      <c r="L1529" s="17">
        <f t="shared" si="216"/>
        <v>42780.392199074071</v>
      </c>
      <c r="M1529" s="5" t="b">
        <v>1</v>
      </c>
      <c r="N1529" s="5">
        <v>70</v>
      </c>
      <c r="O1529" s="5" t="b">
        <v>1</v>
      </c>
      <c r="P1529" s="5" t="s">
        <v>8285</v>
      </c>
      <c r="Q1529" s="10">
        <f t="shared" si="211"/>
        <v>110.44428571428571</v>
      </c>
      <c r="R1529" s="12">
        <f t="shared" si="212"/>
        <v>2</v>
      </c>
      <c r="S1529" s="13" t="str">
        <f t="shared" si="217"/>
        <v>Photography</v>
      </c>
      <c r="T1529" s="13" t="str">
        <f t="shared" si="213"/>
        <v>Photobooks</v>
      </c>
      <c r="U1529" s="18" t="str">
        <f t="shared" si="214"/>
        <v>Mar</v>
      </c>
      <c r="V1529" s="18" t="str">
        <f t="shared" si="215"/>
        <v>Feb</v>
      </c>
      <c r="W1529" s="1">
        <f t="shared" si="218"/>
        <v>2017</v>
      </c>
      <c r="X1529" s="1">
        <f t="shared" si="218"/>
        <v>2017</v>
      </c>
      <c r="Y1529" s="1" t="str">
        <f t="shared" si="219"/>
        <v>1000 to 4999</v>
      </c>
    </row>
    <row r="1530" spans="1:25" ht="40.5" x14ac:dyDescent="0.3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17">
        <f t="shared" si="216"/>
        <v>42766.791666666664</v>
      </c>
      <c r="L1530" s="17">
        <f t="shared" si="216"/>
        <v>42736.524560185186</v>
      </c>
      <c r="M1530" s="5" t="b">
        <v>1</v>
      </c>
      <c r="N1530" s="5">
        <v>160</v>
      </c>
      <c r="O1530" s="5" t="b">
        <v>1</v>
      </c>
      <c r="P1530" s="5" t="s">
        <v>8285</v>
      </c>
      <c r="Q1530" s="10">
        <f t="shared" si="211"/>
        <v>281.56666666666666</v>
      </c>
      <c r="R1530" s="12">
        <f t="shared" si="212"/>
        <v>5.333333333333333</v>
      </c>
      <c r="S1530" s="13" t="str">
        <f t="shared" si="217"/>
        <v>Photography</v>
      </c>
      <c r="T1530" s="13" t="str">
        <f t="shared" si="213"/>
        <v>Photobooks</v>
      </c>
      <c r="U1530" s="18" t="str">
        <f t="shared" si="214"/>
        <v>Jan</v>
      </c>
      <c r="V1530" s="18" t="str">
        <f t="shared" si="215"/>
        <v>Jan</v>
      </c>
      <c r="W1530" s="1">
        <f t="shared" si="218"/>
        <v>2017</v>
      </c>
      <c r="X1530" s="1">
        <f t="shared" si="218"/>
        <v>2017</v>
      </c>
      <c r="Y1530" s="1" t="str">
        <f t="shared" si="219"/>
        <v>1000 to 4999</v>
      </c>
    </row>
    <row r="1531" spans="1:25" ht="40.5" x14ac:dyDescent="0.3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17">
        <f t="shared" si="216"/>
        <v>42082.378703703704</v>
      </c>
      <c r="L1531" s="17">
        <f t="shared" si="216"/>
        <v>42052.420370370368</v>
      </c>
      <c r="M1531" s="5" t="b">
        <v>1</v>
      </c>
      <c r="N1531" s="5">
        <v>141</v>
      </c>
      <c r="O1531" s="5" t="b">
        <v>1</v>
      </c>
      <c r="P1531" s="5" t="s">
        <v>8285</v>
      </c>
      <c r="Q1531" s="10">
        <f t="shared" si="211"/>
        <v>100.67894736842105</v>
      </c>
      <c r="R1531" s="12">
        <f t="shared" si="212"/>
        <v>0.74210526315789471</v>
      </c>
      <c r="S1531" s="13" t="str">
        <f t="shared" si="217"/>
        <v>Photography</v>
      </c>
      <c r="T1531" s="13" t="str">
        <f t="shared" si="213"/>
        <v>Photobooks</v>
      </c>
      <c r="U1531" s="18" t="str">
        <f t="shared" si="214"/>
        <v>Mar</v>
      </c>
      <c r="V1531" s="18" t="str">
        <f t="shared" si="215"/>
        <v>Feb</v>
      </c>
      <c r="W1531" s="1">
        <f t="shared" si="218"/>
        <v>2015</v>
      </c>
      <c r="X1531" s="1">
        <f t="shared" si="218"/>
        <v>2015</v>
      </c>
      <c r="Y1531" s="1" t="str">
        <f t="shared" si="219"/>
        <v>15000 to 19999</v>
      </c>
    </row>
    <row r="1532" spans="1:25" ht="40.5" x14ac:dyDescent="0.3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17">
        <f t="shared" si="216"/>
        <v>42300.558969907404</v>
      </c>
      <c r="L1532" s="17">
        <f t="shared" si="216"/>
        <v>42275.558969907404</v>
      </c>
      <c r="M1532" s="5" t="b">
        <v>1</v>
      </c>
      <c r="N1532" s="5">
        <v>874</v>
      </c>
      <c r="O1532" s="5" t="b">
        <v>1</v>
      </c>
      <c r="P1532" s="5" t="s">
        <v>8285</v>
      </c>
      <c r="Q1532" s="10">
        <f t="shared" si="211"/>
        <v>134.8257142857143</v>
      </c>
      <c r="R1532" s="12">
        <f t="shared" si="212"/>
        <v>2.4971428571428573</v>
      </c>
      <c r="S1532" s="13" t="str">
        <f t="shared" si="217"/>
        <v>Photography</v>
      </c>
      <c r="T1532" s="13" t="str">
        <f t="shared" si="213"/>
        <v>Photobooks</v>
      </c>
      <c r="U1532" s="18" t="str">
        <f t="shared" si="214"/>
        <v>Oct</v>
      </c>
      <c r="V1532" s="18" t="str">
        <f t="shared" si="215"/>
        <v>Sep</v>
      </c>
      <c r="W1532" s="1">
        <f t="shared" si="218"/>
        <v>2015</v>
      </c>
      <c r="X1532" s="1">
        <f t="shared" si="218"/>
        <v>2015</v>
      </c>
      <c r="Y1532" s="1" t="str">
        <f t="shared" si="219"/>
        <v>35000 to 39999</v>
      </c>
    </row>
    <row r="1533" spans="1:25" ht="40.5" x14ac:dyDescent="0.3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17">
        <f t="shared" si="216"/>
        <v>41973.916666666664</v>
      </c>
      <c r="L1533" s="17">
        <f t="shared" si="216"/>
        <v>41941.594050925924</v>
      </c>
      <c r="M1533" s="5" t="b">
        <v>1</v>
      </c>
      <c r="N1533" s="5">
        <v>73</v>
      </c>
      <c r="O1533" s="5" t="b">
        <v>1</v>
      </c>
      <c r="P1533" s="5" t="s">
        <v>8285</v>
      </c>
      <c r="Q1533" s="10">
        <f t="shared" si="211"/>
        <v>175.95744680851064</v>
      </c>
      <c r="R1533" s="12">
        <f t="shared" si="212"/>
        <v>3.1063829787234041</v>
      </c>
      <c r="S1533" s="13" t="str">
        <f t="shared" si="217"/>
        <v>Photography</v>
      </c>
      <c r="T1533" s="13" t="str">
        <f t="shared" si="213"/>
        <v>Photobooks</v>
      </c>
      <c r="U1533" s="18" t="str">
        <f t="shared" si="214"/>
        <v>Nov</v>
      </c>
      <c r="V1533" s="18" t="str">
        <f t="shared" si="215"/>
        <v>Oct</v>
      </c>
      <c r="W1533" s="1">
        <f t="shared" si="218"/>
        <v>2014</v>
      </c>
      <c r="X1533" s="1">
        <f t="shared" si="218"/>
        <v>2014</v>
      </c>
      <c r="Y1533" s="1" t="str">
        <f t="shared" si="219"/>
        <v>1000 to 4999</v>
      </c>
    </row>
    <row r="1534" spans="1:25" ht="40.5" x14ac:dyDescent="0.3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17">
        <f t="shared" si="216"/>
        <v>42415.416666666664</v>
      </c>
      <c r="L1534" s="17">
        <f t="shared" si="216"/>
        <v>42391.266956018517</v>
      </c>
      <c r="M1534" s="5" t="b">
        <v>1</v>
      </c>
      <c r="N1534" s="5">
        <v>294</v>
      </c>
      <c r="O1534" s="5" t="b">
        <v>1</v>
      </c>
      <c r="P1534" s="5" t="s">
        <v>8285</v>
      </c>
      <c r="Q1534" s="10">
        <f t="shared" si="211"/>
        <v>484.02</v>
      </c>
      <c r="R1534" s="12">
        <f t="shared" si="212"/>
        <v>5.88</v>
      </c>
      <c r="S1534" s="13" t="str">
        <f t="shared" si="217"/>
        <v>Photography</v>
      </c>
      <c r="T1534" s="13" t="str">
        <f t="shared" si="213"/>
        <v>Photobooks</v>
      </c>
      <c r="U1534" s="18" t="str">
        <f t="shared" si="214"/>
        <v>Feb</v>
      </c>
      <c r="V1534" s="18" t="str">
        <f t="shared" si="215"/>
        <v>Jan</v>
      </c>
      <c r="W1534" s="1">
        <f t="shared" si="218"/>
        <v>2016</v>
      </c>
      <c r="X1534" s="1">
        <f t="shared" si="218"/>
        <v>2016</v>
      </c>
      <c r="Y1534" s="1" t="str">
        <f t="shared" si="219"/>
        <v>5000 to 9999</v>
      </c>
    </row>
    <row r="1535" spans="1:25" ht="40.5" x14ac:dyDescent="0.3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17">
        <f t="shared" si="216"/>
        <v>42491.957638888889</v>
      </c>
      <c r="L1535" s="17">
        <f t="shared" si="216"/>
        <v>42442.793715277774</v>
      </c>
      <c r="M1535" s="5" t="b">
        <v>1</v>
      </c>
      <c r="N1535" s="5">
        <v>740</v>
      </c>
      <c r="O1535" s="5" t="b">
        <v>1</v>
      </c>
      <c r="P1535" s="5" t="s">
        <v>8285</v>
      </c>
      <c r="Q1535" s="10">
        <f t="shared" si="211"/>
        <v>145.13999999999999</v>
      </c>
      <c r="R1535" s="12">
        <f t="shared" si="212"/>
        <v>1.6444444444444444</v>
      </c>
      <c r="S1535" s="13" t="str">
        <f t="shared" si="217"/>
        <v>Photography</v>
      </c>
      <c r="T1535" s="13" t="str">
        <f t="shared" si="213"/>
        <v>Photobooks</v>
      </c>
      <c r="U1535" s="18" t="str">
        <f t="shared" si="214"/>
        <v>May</v>
      </c>
      <c r="V1535" s="18" t="str">
        <f t="shared" si="215"/>
        <v>Mar</v>
      </c>
      <c r="W1535" s="1">
        <f t="shared" si="218"/>
        <v>2016</v>
      </c>
      <c r="X1535" s="1">
        <f t="shared" si="218"/>
        <v>2016</v>
      </c>
      <c r="Y1535" s="1" t="str">
        <f t="shared" si="219"/>
        <v>45000 to 49999</v>
      </c>
    </row>
    <row r="1536" spans="1:25" ht="60.75" x14ac:dyDescent="0.3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17">
        <f t="shared" si="216"/>
        <v>42251.465995370367</v>
      </c>
      <c r="L1536" s="17">
        <f t="shared" si="216"/>
        <v>42221.465995370367</v>
      </c>
      <c r="M1536" s="5" t="b">
        <v>1</v>
      </c>
      <c r="N1536" s="5">
        <v>369</v>
      </c>
      <c r="O1536" s="5" t="b">
        <v>1</v>
      </c>
      <c r="P1536" s="5" t="s">
        <v>8285</v>
      </c>
      <c r="Q1536" s="10">
        <f t="shared" si="211"/>
        <v>417.73333333333335</v>
      </c>
      <c r="R1536" s="12">
        <f t="shared" si="212"/>
        <v>4.92</v>
      </c>
      <c r="S1536" s="13" t="str">
        <f t="shared" si="217"/>
        <v>Photography</v>
      </c>
      <c r="T1536" s="13" t="str">
        <f t="shared" si="213"/>
        <v>Photobooks</v>
      </c>
      <c r="U1536" s="18" t="str">
        <f t="shared" si="214"/>
        <v>Sep</v>
      </c>
      <c r="V1536" s="18" t="str">
        <f t="shared" si="215"/>
        <v>Aug</v>
      </c>
      <c r="W1536" s="1">
        <f t="shared" si="218"/>
        <v>2015</v>
      </c>
      <c r="X1536" s="1">
        <f t="shared" si="218"/>
        <v>2015</v>
      </c>
      <c r="Y1536" s="1" t="str">
        <f t="shared" si="219"/>
        <v>5000 to 9999</v>
      </c>
    </row>
    <row r="1537" spans="1:25" ht="40.5" x14ac:dyDescent="0.3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17">
        <f t="shared" si="216"/>
        <v>42513.708333333336</v>
      </c>
      <c r="L1537" s="17">
        <f t="shared" si="216"/>
        <v>42484.620729166665</v>
      </c>
      <c r="M1537" s="5" t="b">
        <v>1</v>
      </c>
      <c r="N1537" s="5">
        <v>110</v>
      </c>
      <c r="O1537" s="5" t="b">
        <v>1</v>
      </c>
      <c r="P1537" s="5" t="s">
        <v>8285</v>
      </c>
      <c r="Q1537" s="10">
        <f t="shared" si="211"/>
        <v>132.42500000000001</v>
      </c>
      <c r="R1537" s="12">
        <f t="shared" si="212"/>
        <v>2.75</v>
      </c>
      <c r="S1537" s="13" t="str">
        <f t="shared" si="217"/>
        <v>Photography</v>
      </c>
      <c r="T1537" s="13" t="str">
        <f t="shared" si="213"/>
        <v>Photobooks</v>
      </c>
      <c r="U1537" s="18" t="str">
        <f t="shared" si="214"/>
        <v>May</v>
      </c>
      <c r="V1537" s="18" t="str">
        <f t="shared" si="215"/>
        <v>Apr</v>
      </c>
      <c r="W1537" s="1">
        <f t="shared" si="218"/>
        <v>2016</v>
      </c>
      <c r="X1537" s="1">
        <f t="shared" si="218"/>
        <v>2016</v>
      </c>
      <c r="Y1537" s="1" t="str">
        <f t="shared" si="219"/>
        <v>1000 to 4999</v>
      </c>
    </row>
    <row r="1538" spans="1:25" ht="60.75" x14ac:dyDescent="0.3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17">
        <f t="shared" si="216"/>
        <v>42243.593865740739</v>
      </c>
      <c r="L1538" s="17">
        <f t="shared" si="216"/>
        <v>42213.593865740739</v>
      </c>
      <c r="M1538" s="5" t="b">
        <v>1</v>
      </c>
      <c r="N1538" s="5">
        <v>455</v>
      </c>
      <c r="O1538" s="5" t="b">
        <v>1</v>
      </c>
      <c r="P1538" s="5" t="s">
        <v>8285</v>
      </c>
      <c r="Q1538" s="10">
        <f t="shared" ref="Q1538:Q1601" si="220">100*E1538/D1538</f>
        <v>250.30841666666666</v>
      </c>
      <c r="R1538" s="12">
        <f t="shared" ref="R1538:R1601" si="221">100*N1538/D1538</f>
        <v>3.7916666666666665</v>
      </c>
      <c r="S1538" s="13" t="str">
        <f t="shared" si="217"/>
        <v>Photography</v>
      </c>
      <c r="T1538" s="13" t="str">
        <f t="shared" ref="T1538:T1601" si="222">IF(ISNUMBER(SEARCH("television",P1538)),"Video/Televison",IF(ISNUMBER(SEARCH("documentary",P1538)),"Video/Documentary",IF(ISNUMBER(SEARCH("drama",P1538)),"Video/Drama",IF(ISNUMBER(SEARCH("science",P1538)),"Video/Science Fiction",IF(ISNUMBER(SEARCH("shorts",P1538)),"Video/Shorts",IF(ISNUMBER(SEARCH("Trucks",P1538)),"Food Trucks",IF(ISNUMBER(SEARCH("restaurants",P1538)),"Restaurants",IF(ISNUMBER(SEARCH("small",P1538)),"Small Batch",IF(ISNUMBER(SEARCH("mobile",P1538)),"Mobile Games",IF(ISNUMBER(SEARCH("tabletop",P1538)),"Tabletop Games",IF(ISNUMBER(SEARCH("video",P1538)),"Video Games",IF(ISNUMBER(SEARCH("audio",P1538)),"Audio",IF(ISNUMBER(SEARCH("classical",P1538)),"Classical",IF(ISNUMBER(SEARCH("electric",P1538)),"Electric Music",IF(ISNUMBER(SEARCH("faith",P1538)),"Faith",IF(ISNUMBER(SEARCH("indie",P1538)),"Indie Music",IF(ISNUMBER(SEARCH("jazz",P1538)),"Jazz",IF(ISNUMBER(SEARCH("metal",P1538)),"Metal",IF(ISNUMBER(SEARCH("pop",P1538)),"Pop",IF(ISNUMBER(SEARCH("world",P1538)),"World Music",IF(ISNUMBER(SEARCH("plays",P1538)),"Plays",IF(ISNUMBER(SEARCH("spaces",P1538)),"Spaces",IF(ISNUMBER(SEARCH("marker",P1538)),"Markerpaces",IF(ISNUMBER(SEARCH("exploration",P1538)),"Space Exploration",IF(ISNUMBER(SEARCH("wearables",P1538)),"Wearables",IF(ISNUMBER(SEARCH("web",P1538)),"Web",IF(ISNUMBER(SEARCH("hardware",P1538)),"Hardware",IF(ISNUMBER(SEARCH("nature",P1538)),"Nature",IF(ISNUMBER(SEARCH("people",P1538)),"People",IF(ISNUMBER(SEARCH("photobooks",P1538)),"Photobooks",IF(ISNUMBER(SEARCH("places",P1538)),"Places",IF(ISNUMBER(SEARCH("nonfiction",P1538)),"Nonfiction",IF(ISNUMBER(SEARCH("fiction",P1538)),"fiction",IF(ISNUMBER(SEARCH("radio",P1538)),"Radio &amp; Podcast",IF(ISNUMBER(SEARCH("translation",P1538)),"Translation",IF(ISNUMBER(SEARCH("musical",P1538)),"Musical",IF(ISNUMBER(SEARCH("rock",P1538)),"Rock",IF(ISNUMBER(SEARCH("books",P1538)),"Books",IF(ISNUMBER(SEARCH("music/electronic",P1538)),"Electronic Music",IF(ISNUMBER(SEARCH("gadgets",P1538)),"Gadgets"))))))))))))))))))))))))))))))))))))))))</f>
        <v>Photobooks</v>
      </c>
      <c r="U1538" s="18" t="str">
        <f t="shared" ref="U1538:U1601" si="223">TEXT((I1538/86400)+25569+(-5/24), "mmm")</f>
        <v>Aug</v>
      </c>
      <c r="V1538" s="18" t="str">
        <f t="shared" ref="V1538:V1601" si="224">TEXT((J1538/86400)+25569+(-5/24), "mmm")</f>
        <v>Jul</v>
      </c>
      <c r="W1538" s="1">
        <f t="shared" si="218"/>
        <v>2015</v>
      </c>
      <c r="X1538" s="1">
        <f t="shared" si="218"/>
        <v>2015</v>
      </c>
      <c r="Y1538" s="1" t="str">
        <f t="shared" si="219"/>
        <v>10000 to 14999</v>
      </c>
    </row>
    <row r="1539" spans="1:25" ht="40.5" x14ac:dyDescent="0.3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17">
        <f t="shared" ref="K1539:L1602" si="225">(I1539/86400)+25569+(-5/24)</f>
        <v>42588.541666666664</v>
      </c>
      <c r="L1539" s="17">
        <f t="shared" si="225"/>
        <v>42552.106793981475</v>
      </c>
      <c r="M1539" s="5" t="b">
        <v>1</v>
      </c>
      <c r="N1539" s="5">
        <v>224</v>
      </c>
      <c r="O1539" s="5" t="b">
        <v>1</v>
      </c>
      <c r="P1539" s="5" t="s">
        <v>8285</v>
      </c>
      <c r="Q1539" s="10">
        <f t="shared" si="220"/>
        <v>179.9</v>
      </c>
      <c r="R1539" s="12">
        <f t="shared" si="221"/>
        <v>1.8666666666666667</v>
      </c>
      <c r="S1539" s="13" t="str">
        <f t="shared" ref="S1539:S1602" si="226">IF(ISNUMBER(SEARCH("film",P1539)),"Film",IF(ISNUMBER(SEARCH("theater",P1539)),"Theater",IF(ISNUMBER(SEARCH("music",P1539)),"Music",IF(ISNUMBER(SEARCH("technology",P1539)),"Technology",IF(ISNUMBER(SEARCH("journalism",P1539)),"Journalism",IF(ISNUMBER(SEARCH("games",P1539)),"Games",IF(ISNUMBER(SEARCH("food",P1539)),"Food",IF(ISNUMBER(SEARCH("photography",P1539)),"Photography",IF(ISNUMBER(SEARCH("publishing",P1539)),"Publishing")))))))))</f>
        <v>Photography</v>
      </c>
      <c r="T1539" s="13" t="str">
        <f t="shared" si="222"/>
        <v>Photobooks</v>
      </c>
      <c r="U1539" s="18" t="str">
        <f t="shared" si="223"/>
        <v>Aug</v>
      </c>
      <c r="V1539" s="18" t="str">
        <f t="shared" si="224"/>
        <v>Jul</v>
      </c>
      <c r="W1539" s="1">
        <f t="shared" ref="W1539:X1602" si="227">YEAR(K1539)</f>
        <v>2016</v>
      </c>
      <c r="X1539" s="1">
        <f t="shared" si="227"/>
        <v>2016</v>
      </c>
      <c r="Y1539" s="1" t="str">
        <f t="shared" ref="Y1539:Y1602" si="228">IF(D1539&lt;1000,"Less than 1000", IF(AND(D1539&gt;=1000,D1539&lt;5000),"1000 to 4999",IF(AND(D1539&gt;=5000,D1539&lt;10000),"5000 to 9999",IF(AND(D1539&gt;=10000,D1539&lt;15000),"10000 to 14999",IF(AND(D1539&gt;=15000,D1539&lt;20000),"15000 to 19999",IF(AND(D1539&gt;=20000,D1539&lt;25000),"20000 to 24999",IF(AND(D1539&gt;=25000,D1539&lt;30000),"25000 to 29999",IF(AND(D1539&gt;=30000,D1539&lt;35000),"30000 to 34999",IF(AND(D1539&gt;=35000,D1539&lt;40000),"35000 to 39999",IF(AND(D1539&gt;=40000,D1539&lt;45000),"40000 to 44999",IF(AND(D1539&gt;=45000,D1539&lt;50000),"45000 to 49999",IF(D1539&gt;=50000,"GREATER THAN 50000"))))))))))))</f>
        <v>10000 to 14999</v>
      </c>
    </row>
    <row r="1540" spans="1:25" ht="40.5" x14ac:dyDescent="0.3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17">
        <f t="shared" si="225"/>
        <v>42026.57372685185</v>
      </c>
      <c r="L1540" s="17">
        <f t="shared" si="225"/>
        <v>41981.57372685185</v>
      </c>
      <c r="M1540" s="5" t="b">
        <v>1</v>
      </c>
      <c r="N1540" s="5">
        <v>46</v>
      </c>
      <c r="O1540" s="5" t="b">
        <v>1</v>
      </c>
      <c r="P1540" s="5" t="s">
        <v>8285</v>
      </c>
      <c r="Q1540" s="10">
        <f t="shared" si="220"/>
        <v>102.62857142857143</v>
      </c>
      <c r="R1540" s="12">
        <f t="shared" si="221"/>
        <v>0.65714285714285714</v>
      </c>
      <c r="S1540" s="13" t="str">
        <f t="shared" si="226"/>
        <v>Photography</v>
      </c>
      <c r="T1540" s="13" t="str">
        <f t="shared" si="222"/>
        <v>Photobooks</v>
      </c>
      <c r="U1540" s="18" t="str">
        <f t="shared" si="223"/>
        <v>Jan</v>
      </c>
      <c r="V1540" s="18" t="str">
        <f t="shared" si="224"/>
        <v>Dec</v>
      </c>
      <c r="W1540" s="1">
        <f t="shared" si="227"/>
        <v>2015</v>
      </c>
      <c r="X1540" s="1">
        <f t="shared" si="227"/>
        <v>2014</v>
      </c>
      <c r="Y1540" s="1" t="str">
        <f t="shared" si="228"/>
        <v>5000 to 9999</v>
      </c>
    </row>
    <row r="1541" spans="1:25" ht="60.75" x14ac:dyDescent="0.3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17">
        <f t="shared" si="225"/>
        <v>42738.710868055554</v>
      </c>
      <c r="L1541" s="17">
        <f t="shared" si="225"/>
        <v>42705.710868055554</v>
      </c>
      <c r="M1541" s="5" t="b">
        <v>0</v>
      </c>
      <c r="N1541" s="5">
        <v>284</v>
      </c>
      <c r="O1541" s="5" t="b">
        <v>1</v>
      </c>
      <c r="P1541" s="5" t="s">
        <v>8285</v>
      </c>
      <c r="Q1541" s="10">
        <f t="shared" si="220"/>
        <v>135.98609999999999</v>
      </c>
      <c r="R1541" s="12">
        <f t="shared" si="221"/>
        <v>1.42</v>
      </c>
      <c r="S1541" s="13" t="str">
        <f t="shared" si="226"/>
        <v>Photography</v>
      </c>
      <c r="T1541" s="13" t="str">
        <f t="shared" si="222"/>
        <v>Photobooks</v>
      </c>
      <c r="U1541" s="18" t="str">
        <f t="shared" si="223"/>
        <v>Jan</v>
      </c>
      <c r="V1541" s="18" t="str">
        <f t="shared" si="224"/>
        <v>Dec</v>
      </c>
      <c r="W1541" s="1">
        <f t="shared" si="227"/>
        <v>2017</v>
      </c>
      <c r="X1541" s="1">
        <f t="shared" si="227"/>
        <v>2016</v>
      </c>
      <c r="Y1541" s="1" t="str">
        <f t="shared" si="228"/>
        <v>20000 to 24999</v>
      </c>
    </row>
    <row r="1542" spans="1:25" ht="60.75" x14ac:dyDescent="0.3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17">
        <f t="shared" si="225"/>
        <v>41968.843749999993</v>
      </c>
      <c r="L1542" s="17">
        <f t="shared" si="225"/>
        <v>41938.798796296294</v>
      </c>
      <c r="M1542" s="5" t="b">
        <v>1</v>
      </c>
      <c r="N1542" s="5">
        <v>98</v>
      </c>
      <c r="O1542" s="5" t="b">
        <v>1</v>
      </c>
      <c r="P1542" s="5" t="s">
        <v>8285</v>
      </c>
      <c r="Q1542" s="10">
        <f t="shared" si="220"/>
        <v>117.86666666666666</v>
      </c>
      <c r="R1542" s="12">
        <f t="shared" si="221"/>
        <v>0.65333333333333332</v>
      </c>
      <c r="S1542" s="13" t="str">
        <f t="shared" si="226"/>
        <v>Photography</v>
      </c>
      <c r="T1542" s="13" t="str">
        <f t="shared" si="222"/>
        <v>Photobooks</v>
      </c>
      <c r="U1542" s="18" t="str">
        <f t="shared" si="223"/>
        <v>Nov</v>
      </c>
      <c r="V1542" s="18" t="str">
        <f t="shared" si="224"/>
        <v>Oct</v>
      </c>
      <c r="W1542" s="1">
        <f t="shared" si="227"/>
        <v>2014</v>
      </c>
      <c r="X1542" s="1">
        <f t="shared" si="227"/>
        <v>2014</v>
      </c>
      <c r="Y1542" s="1" t="str">
        <f t="shared" si="228"/>
        <v>15000 to 19999</v>
      </c>
    </row>
    <row r="1543" spans="1:25" ht="40.5" x14ac:dyDescent="0.3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17">
        <f t="shared" si="225"/>
        <v>42004.503912037035</v>
      </c>
      <c r="L1543" s="17">
        <f t="shared" si="225"/>
        <v>41974.503912037035</v>
      </c>
      <c r="M1543" s="5" t="b">
        <v>0</v>
      </c>
      <c r="N1543" s="5">
        <v>2</v>
      </c>
      <c r="O1543" s="5" t="b">
        <v>0</v>
      </c>
      <c r="P1543" s="5" t="s">
        <v>8289</v>
      </c>
      <c r="Q1543" s="10">
        <f t="shared" si="220"/>
        <v>3.3333333333333333E-2</v>
      </c>
      <c r="R1543" s="12">
        <f t="shared" si="221"/>
        <v>1.1111111111111112E-2</v>
      </c>
      <c r="S1543" s="13" t="str">
        <f t="shared" si="226"/>
        <v>Photography</v>
      </c>
      <c r="T1543" s="13" t="str">
        <f t="shared" si="222"/>
        <v>Nature</v>
      </c>
      <c r="U1543" s="18" t="str">
        <f t="shared" si="223"/>
        <v>Dec</v>
      </c>
      <c r="V1543" s="18" t="str">
        <f t="shared" si="224"/>
        <v>Dec</v>
      </c>
      <c r="W1543" s="1">
        <f t="shared" si="227"/>
        <v>2014</v>
      </c>
      <c r="X1543" s="1">
        <f t="shared" si="227"/>
        <v>2014</v>
      </c>
      <c r="Y1543" s="1" t="str">
        <f t="shared" si="228"/>
        <v>15000 to 19999</v>
      </c>
    </row>
    <row r="1544" spans="1:25" ht="40.5" x14ac:dyDescent="0.3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17">
        <f t="shared" si="225"/>
        <v>42185.788194444445</v>
      </c>
      <c r="L1544" s="17">
        <f t="shared" si="225"/>
        <v>42170.788194444445</v>
      </c>
      <c r="M1544" s="5" t="b">
        <v>0</v>
      </c>
      <c r="N1544" s="5">
        <v>1</v>
      </c>
      <c r="O1544" s="5" t="b">
        <v>0</v>
      </c>
      <c r="P1544" s="5" t="s">
        <v>8289</v>
      </c>
      <c r="Q1544" s="10">
        <f t="shared" si="220"/>
        <v>4</v>
      </c>
      <c r="R1544" s="12">
        <f t="shared" si="221"/>
        <v>0.2</v>
      </c>
      <c r="S1544" s="13" t="str">
        <f t="shared" si="226"/>
        <v>Photography</v>
      </c>
      <c r="T1544" s="13" t="str">
        <f t="shared" si="222"/>
        <v>Nature</v>
      </c>
      <c r="U1544" s="18" t="str">
        <f t="shared" si="223"/>
        <v>Jun</v>
      </c>
      <c r="V1544" s="18" t="str">
        <f t="shared" si="224"/>
        <v>Jun</v>
      </c>
      <c r="W1544" s="1">
        <f t="shared" si="227"/>
        <v>2015</v>
      </c>
      <c r="X1544" s="1">
        <f t="shared" si="227"/>
        <v>2015</v>
      </c>
      <c r="Y1544" s="1" t="str">
        <f t="shared" si="228"/>
        <v>Less than 1000</v>
      </c>
    </row>
    <row r="1545" spans="1:25" ht="40.5" x14ac:dyDescent="0.3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17">
        <f t="shared" si="225"/>
        <v>41965.342986111107</v>
      </c>
      <c r="L1545" s="17">
        <f t="shared" si="225"/>
        <v>41935.301319444443</v>
      </c>
      <c r="M1545" s="5" t="b">
        <v>0</v>
      </c>
      <c r="N1545" s="5">
        <v>1</v>
      </c>
      <c r="O1545" s="5" t="b">
        <v>0</v>
      </c>
      <c r="P1545" s="5" t="s">
        <v>8289</v>
      </c>
      <c r="Q1545" s="10">
        <f t="shared" si="220"/>
        <v>0.44444444444444442</v>
      </c>
      <c r="R1545" s="12">
        <f t="shared" si="221"/>
        <v>4.4444444444444446E-2</v>
      </c>
      <c r="S1545" s="13" t="str">
        <f t="shared" si="226"/>
        <v>Photography</v>
      </c>
      <c r="T1545" s="13" t="str">
        <f t="shared" si="222"/>
        <v>Nature</v>
      </c>
      <c r="U1545" s="18" t="str">
        <f t="shared" si="223"/>
        <v>Nov</v>
      </c>
      <c r="V1545" s="18" t="str">
        <f t="shared" si="224"/>
        <v>Oct</v>
      </c>
      <c r="W1545" s="1">
        <f t="shared" si="227"/>
        <v>2014</v>
      </c>
      <c r="X1545" s="1">
        <f t="shared" si="227"/>
        <v>2014</v>
      </c>
      <c r="Y1545" s="1" t="str">
        <f t="shared" si="228"/>
        <v>1000 to 4999</v>
      </c>
    </row>
    <row r="1546" spans="1:25" ht="40.5" x14ac:dyDescent="0.3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17">
        <f t="shared" si="225"/>
        <v>42094.804166666661</v>
      </c>
      <c r="L1546" s="17">
        <f t="shared" si="225"/>
        <v>42052.842870370368</v>
      </c>
      <c r="M1546" s="5" t="b">
        <v>0</v>
      </c>
      <c r="N1546" s="5">
        <v>0</v>
      </c>
      <c r="O1546" s="5" t="b">
        <v>0</v>
      </c>
      <c r="P1546" s="5" t="s">
        <v>8289</v>
      </c>
      <c r="Q1546" s="10">
        <f t="shared" si="220"/>
        <v>0</v>
      </c>
      <c r="R1546" s="12">
        <f t="shared" si="221"/>
        <v>0</v>
      </c>
      <c r="S1546" s="13" t="str">
        <f t="shared" si="226"/>
        <v>Photography</v>
      </c>
      <c r="T1546" s="13" t="str">
        <f t="shared" si="222"/>
        <v>Nature</v>
      </c>
      <c r="U1546" s="18" t="str">
        <f t="shared" si="223"/>
        <v>Mar</v>
      </c>
      <c r="V1546" s="18" t="str">
        <f t="shared" si="224"/>
        <v>Feb</v>
      </c>
      <c r="W1546" s="1">
        <f t="shared" si="227"/>
        <v>2015</v>
      </c>
      <c r="X1546" s="1">
        <f t="shared" si="227"/>
        <v>2015</v>
      </c>
      <c r="Y1546" s="1" t="str">
        <f t="shared" si="228"/>
        <v>1000 to 4999</v>
      </c>
    </row>
    <row r="1547" spans="1:25" ht="40.5" x14ac:dyDescent="0.3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17">
        <f t="shared" si="225"/>
        <v>42065.677777777775</v>
      </c>
      <c r="L1547" s="17">
        <f t="shared" si="225"/>
        <v>42031.676319444443</v>
      </c>
      <c r="M1547" s="5" t="b">
        <v>0</v>
      </c>
      <c r="N1547" s="5">
        <v>1</v>
      </c>
      <c r="O1547" s="5" t="b">
        <v>0</v>
      </c>
      <c r="P1547" s="5" t="s">
        <v>8289</v>
      </c>
      <c r="Q1547" s="10">
        <f t="shared" si="220"/>
        <v>3.3333333333333333E-2</v>
      </c>
      <c r="R1547" s="12">
        <f t="shared" si="221"/>
        <v>3.3333333333333333E-2</v>
      </c>
      <c r="S1547" s="13" t="str">
        <f t="shared" si="226"/>
        <v>Photography</v>
      </c>
      <c r="T1547" s="13" t="str">
        <f t="shared" si="222"/>
        <v>Nature</v>
      </c>
      <c r="U1547" s="18" t="str">
        <f t="shared" si="223"/>
        <v>Mar</v>
      </c>
      <c r="V1547" s="18" t="str">
        <f t="shared" si="224"/>
        <v>Jan</v>
      </c>
      <c r="W1547" s="1">
        <f t="shared" si="227"/>
        <v>2015</v>
      </c>
      <c r="X1547" s="1">
        <f t="shared" si="227"/>
        <v>2015</v>
      </c>
      <c r="Y1547" s="1" t="str">
        <f t="shared" si="228"/>
        <v>1000 to 4999</v>
      </c>
    </row>
    <row r="1548" spans="1:25" ht="40.5" x14ac:dyDescent="0.3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17">
        <f t="shared" si="225"/>
        <v>41899.004618055551</v>
      </c>
      <c r="L1548" s="17">
        <f t="shared" si="225"/>
        <v>41839.004618055551</v>
      </c>
      <c r="M1548" s="5" t="b">
        <v>0</v>
      </c>
      <c r="N1548" s="5">
        <v>11</v>
      </c>
      <c r="O1548" s="5" t="b">
        <v>0</v>
      </c>
      <c r="P1548" s="5" t="s">
        <v>8289</v>
      </c>
      <c r="Q1548" s="10">
        <f t="shared" si="220"/>
        <v>28.9</v>
      </c>
      <c r="R1548" s="12">
        <f t="shared" si="221"/>
        <v>1.1000000000000001</v>
      </c>
      <c r="S1548" s="13" t="str">
        <f t="shared" si="226"/>
        <v>Photography</v>
      </c>
      <c r="T1548" s="13" t="str">
        <f t="shared" si="222"/>
        <v>Nature</v>
      </c>
      <c r="U1548" s="18" t="str">
        <f t="shared" si="223"/>
        <v>Sep</v>
      </c>
      <c r="V1548" s="18" t="str">
        <f t="shared" si="224"/>
        <v>Jul</v>
      </c>
      <c r="W1548" s="1">
        <f t="shared" si="227"/>
        <v>2014</v>
      </c>
      <c r="X1548" s="1">
        <f t="shared" si="227"/>
        <v>2014</v>
      </c>
      <c r="Y1548" s="1" t="str">
        <f t="shared" si="228"/>
        <v>1000 to 4999</v>
      </c>
    </row>
    <row r="1549" spans="1:25" ht="40.5" x14ac:dyDescent="0.3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17">
        <f t="shared" si="225"/>
        <v>42789.218541666669</v>
      </c>
      <c r="L1549" s="17">
        <f t="shared" si="225"/>
        <v>42782.218541666669</v>
      </c>
      <c r="M1549" s="5" t="b">
        <v>0</v>
      </c>
      <c r="N1549" s="5">
        <v>0</v>
      </c>
      <c r="O1549" s="5" t="b">
        <v>0</v>
      </c>
      <c r="P1549" s="5" t="s">
        <v>8289</v>
      </c>
      <c r="Q1549" s="10">
        <f t="shared" si="220"/>
        <v>0</v>
      </c>
      <c r="R1549" s="12">
        <f t="shared" si="221"/>
        <v>0</v>
      </c>
      <c r="S1549" s="13" t="str">
        <f t="shared" si="226"/>
        <v>Photography</v>
      </c>
      <c r="T1549" s="13" t="str">
        <f t="shared" si="222"/>
        <v>Nature</v>
      </c>
      <c r="U1549" s="18" t="str">
        <f t="shared" si="223"/>
        <v>Feb</v>
      </c>
      <c r="V1549" s="18" t="str">
        <f t="shared" si="224"/>
        <v>Feb</v>
      </c>
      <c r="W1549" s="1">
        <f t="shared" si="227"/>
        <v>2017</v>
      </c>
      <c r="X1549" s="1">
        <f t="shared" si="227"/>
        <v>2017</v>
      </c>
      <c r="Y1549" s="1" t="str">
        <f t="shared" si="228"/>
        <v>Less than 1000</v>
      </c>
    </row>
    <row r="1550" spans="1:25" ht="40.5" x14ac:dyDescent="0.3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17">
        <f t="shared" si="225"/>
        <v>42316.715509259258</v>
      </c>
      <c r="L1550" s="17">
        <f t="shared" si="225"/>
        <v>42286.673842592594</v>
      </c>
      <c r="M1550" s="5" t="b">
        <v>0</v>
      </c>
      <c r="N1550" s="5">
        <v>1</v>
      </c>
      <c r="O1550" s="5" t="b">
        <v>0</v>
      </c>
      <c r="P1550" s="5" t="s">
        <v>8289</v>
      </c>
      <c r="Q1550" s="10">
        <f t="shared" si="220"/>
        <v>8.5714285714285712</v>
      </c>
      <c r="R1550" s="12">
        <f t="shared" si="221"/>
        <v>0.14285714285714285</v>
      </c>
      <c r="S1550" s="13" t="str">
        <f t="shared" si="226"/>
        <v>Photography</v>
      </c>
      <c r="T1550" s="13" t="str">
        <f t="shared" si="222"/>
        <v>Nature</v>
      </c>
      <c r="U1550" s="18" t="str">
        <f t="shared" si="223"/>
        <v>Nov</v>
      </c>
      <c r="V1550" s="18" t="str">
        <f t="shared" si="224"/>
        <v>Oct</v>
      </c>
      <c r="W1550" s="1">
        <f t="shared" si="227"/>
        <v>2015</v>
      </c>
      <c r="X1550" s="1">
        <f t="shared" si="227"/>
        <v>2015</v>
      </c>
      <c r="Y1550" s="1" t="str">
        <f t="shared" si="228"/>
        <v>Less than 1000</v>
      </c>
    </row>
    <row r="1551" spans="1:25" ht="40.5" x14ac:dyDescent="0.3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17">
        <f t="shared" si="225"/>
        <v>42310.96943287037</v>
      </c>
      <c r="L1551" s="17">
        <f t="shared" si="225"/>
        <v>42280.927766203698</v>
      </c>
      <c r="M1551" s="5" t="b">
        <v>0</v>
      </c>
      <c r="N1551" s="5">
        <v>6</v>
      </c>
      <c r="O1551" s="5" t="b">
        <v>0</v>
      </c>
      <c r="P1551" s="5" t="s">
        <v>8289</v>
      </c>
      <c r="Q1551" s="10">
        <f t="shared" si="220"/>
        <v>34</v>
      </c>
      <c r="R1551" s="12">
        <f t="shared" si="221"/>
        <v>1.2</v>
      </c>
      <c r="S1551" s="13" t="str">
        <f t="shared" si="226"/>
        <v>Photography</v>
      </c>
      <c r="T1551" s="13" t="str">
        <f t="shared" si="222"/>
        <v>Nature</v>
      </c>
      <c r="U1551" s="18" t="str">
        <f t="shared" si="223"/>
        <v>Nov</v>
      </c>
      <c r="V1551" s="18" t="str">
        <f t="shared" si="224"/>
        <v>Oct</v>
      </c>
      <c r="W1551" s="1">
        <f t="shared" si="227"/>
        <v>2015</v>
      </c>
      <c r="X1551" s="1">
        <f t="shared" si="227"/>
        <v>2015</v>
      </c>
      <c r="Y1551" s="1" t="str">
        <f t="shared" si="228"/>
        <v>Less than 1000</v>
      </c>
    </row>
    <row r="1552" spans="1:25" ht="40.5" x14ac:dyDescent="0.3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17">
        <f t="shared" si="225"/>
        <v>42502.24113425926</v>
      </c>
      <c r="L1552" s="17">
        <f t="shared" si="225"/>
        <v>42472.24113425926</v>
      </c>
      <c r="M1552" s="5" t="b">
        <v>0</v>
      </c>
      <c r="N1552" s="5">
        <v>7</v>
      </c>
      <c r="O1552" s="5" t="b">
        <v>0</v>
      </c>
      <c r="P1552" s="5" t="s">
        <v>8289</v>
      </c>
      <c r="Q1552" s="10">
        <f t="shared" si="220"/>
        <v>13.466666666666667</v>
      </c>
      <c r="R1552" s="12">
        <f t="shared" si="221"/>
        <v>0.93333333333333335</v>
      </c>
      <c r="S1552" s="13" t="str">
        <f t="shared" si="226"/>
        <v>Photography</v>
      </c>
      <c r="T1552" s="13" t="str">
        <f t="shared" si="222"/>
        <v>Nature</v>
      </c>
      <c r="U1552" s="18" t="str">
        <f t="shared" si="223"/>
        <v>May</v>
      </c>
      <c r="V1552" s="18" t="str">
        <f t="shared" si="224"/>
        <v>Apr</v>
      </c>
      <c r="W1552" s="1">
        <f t="shared" si="227"/>
        <v>2016</v>
      </c>
      <c r="X1552" s="1">
        <f t="shared" si="227"/>
        <v>2016</v>
      </c>
      <c r="Y1552" s="1" t="str">
        <f t="shared" si="228"/>
        <v>Less than 1000</v>
      </c>
    </row>
    <row r="1553" spans="1:25" ht="40.5" x14ac:dyDescent="0.3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17">
        <f t="shared" si="225"/>
        <v>42151.616192129623</v>
      </c>
      <c r="L1553" s="17">
        <f t="shared" si="225"/>
        <v>42121.616192129623</v>
      </c>
      <c r="M1553" s="5" t="b">
        <v>0</v>
      </c>
      <c r="N1553" s="5">
        <v>0</v>
      </c>
      <c r="O1553" s="5" t="b">
        <v>0</v>
      </c>
      <c r="P1553" s="5" t="s">
        <v>8289</v>
      </c>
      <c r="Q1553" s="10">
        <f t="shared" si="220"/>
        <v>0</v>
      </c>
      <c r="R1553" s="12">
        <f t="shared" si="221"/>
        <v>0</v>
      </c>
      <c r="S1553" s="13" t="str">
        <f t="shared" si="226"/>
        <v>Photography</v>
      </c>
      <c r="T1553" s="13" t="str">
        <f t="shared" si="222"/>
        <v>Nature</v>
      </c>
      <c r="U1553" s="18" t="str">
        <f t="shared" si="223"/>
        <v>May</v>
      </c>
      <c r="V1553" s="18" t="str">
        <f t="shared" si="224"/>
        <v>Apr</v>
      </c>
      <c r="W1553" s="1">
        <f t="shared" si="227"/>
        <v>2015</v>
      </c>
      <c r="X1553" s="1">
        <f t="shared" si="227"/>
        <v>2015</v>
      </c>
      <c r="Y1553" s="1" t="str">
        <f t="shared" si="228"/>
        <v>1000 to 4999</v>
      </c>
    </row>
    <row r="1554" spans="1:25" ht="60.75" x14ac:dyDescent="0.3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17">
        <f t="shared" si="225"/>
        <v>41912.957638888889</v>
      </c>
      <c r="L1554" s="17">
        <f t="shared" si="225"/>
        <v>41892.480416666665</v>
      </c>
      <c r="M1554" s="5" t="b">
        <v>0</v>
      </c>
      <c r="N1554" s="5">
        <v>16</v>
      </c>
      <c r="O1554" s="5" t="b">
        <v>0</v>
      </c>
      <c r="P1554" s="5" t="s">
        <v>8289</v>
      </c>
      <c r="Q1554" s="10">
        <f t="shared" si="220"/>
        <v>49.186046511627907</v>
      </c>
      <c r="R1554" s="12">
        <f t="shared" si="221"/>
        <v>0.37209302325581395</v>
      </c>
      <c r="S1554" s="13" t="str">
        <f t="shared" si="226"/>
        <v>Photography</v>
      </c>
      <c r="T1554" s="13" t="str">
        <f t="shared" si="222"/>
        <v>Nature</v>
      </c>
      <c r="U1554" s="18" t="str">
        <f t="shared" si="223"/>
        <v>Sep</v>
      </c>
      <c r="V1554" s="18" t="str">
        <f t="shared" si="224"/>
        <v>Sep</v>
      </c>
      <c r="W1554" s="1">
        <f t="shared" si="227"/>
        <v>2014</v>
      </c>
      <c r="X1554" s="1">
        <f t="shared" si="227"/>
        <v>2014</v>
      </c>
      <c r="Y1554" s="1" t="str">
        <f t="shared" si="228"/>
        <v>1000 to 4999</v>
      </c>
    </row>
    <row r="1555" spans="1:25" ht="40.5" x14ac:dyDescent="0.3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17">
        <f t="shared" si="225"/>
        <v>42249.074618055551</v>
      </c>
      <c r="L1555" s="17">
        <f t="shared" si="225"/>
        <v>42219.074618055551</v>
      </c>
      <c r="M1555" s="5" t="b">
        <v>0</v>
      </c>
      <c r="N1555" s="5">
        <v>0</v>
      </c>
      <c r="O1555" s="5" t="b">
        <v>0</v>
      </c>
      <c r="P1555" s="5" t="s">
        <v>8289</v>
      </c>
      <c r="Q1555" s="10">
        <f t="shared" si="220"/>
        <v>0</v>
      </c>
      <c r="R1555" s="12">
        <f t="shared" si="221"/>
        <v>0</v>
      </c>
      <c r="S1555" s="13" t="str">
        <f t="shared" si="226"/>
        <v>Photography</v>
      </c>
      <c r="T1555" s="13" t="str">
        <f t="shared" si="222"/>
        <v>Nature</v>
      </c>
      <c r="U1555" s="18" t="str">
        <f t="shared" si="223"/>
        <v>Sep</v>
      </c>
      <c r="V1555" s="18" t="str">
        <f t="shared" si="224"/>
        <v>Aug</v>
      </c>
      <c r="W1555" s="1">
        <f t="shared" si="227"/>
        <v>2015</v>
      </c>
      <c r="X1555" s="1">
        <f t="shared" si="227"/>
        <v>2015</v>
      </c>
      <c r="Y1555" s="1" t="str">
        <f t="shared" si="228"/>
        <v>5000 to 9999</v>
      </c>
    </row>
    <row r="1556" spans="1:25" ht="40.5" x14ac:dyDescent="0.3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17">
        <f t="shared" si="225"/>
        <v>42218.043865740743</v>
      </c>
      <c r="L1556" s="17">
        <f t="shared" si="225"/>
        <v>42188.043865740743</v>
      </c>
      <c r="M1556" s="5" t="b">
        <v>0</v>
      </c>
      <c r="N1556" s="5">
        <v>0</v>
      </c>
      <c r="O1556" s="5" t="b">
        <v>0</v>
      </c>
      <c r="P1556" s="5" t="s">
        <v>8289</v>
      </c>
      <c r="Q1556" s="10">
        <f t="shared" si="220"/>
        <v>0</v>
      </c>
      <c r="R1556" s="12">
        <f t="shared" si="221"/>
        <v>0</v>
      </c>
      <c r="S1556" s="13" t="str">
        <f t="shared" si="226"/>
        <v>Photography</v>
      </c>
      <c r="T1556" s="13" t="str">
        <f t="shared" si="222"/>
        <v>Nature</v>
      </c>
      <c r="U1556" s="18" t="str">
        <f t="shared" si="223"/>
        <v>Aug</v>
      </c>
      <c r="V1556" s="18" t="str">
        <f t="shared" si="224"/>
        <v>Jul</v>
      </c>
      <c r="W1556" s="1">
        <f t="shared" si="227"/>
        <v>2015</v>
      </c>
      <c r="X1556" s="1">
        <f t="shared" si="227"/>
        <v>2015</v>
      </c>
      <c r="Y1556" s="1" t="str">
        <f t="shared" si="228"/>
        <v>20000 to 24999</v>
      </c>
    </row>
    <row r="1557" spans="1:25" ht="40.5" x14ac:dyDescent="0.3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17">
        <f t="shared" si="225"/>
        <v>42264.499999999993</v>
      </c>
      <c r="L1557" s="17">
        <f t="shared" si="225"/>
        <v>42241.405462962961</v>
      </c>
      <c r="M1557" s="5" t="b">
        <v>0</v>
      </c>
      <c r="N1557" s="5">
        <v>0</v>
      </c>
      <c r="O1557" s="5" t="b">
        <v>0</v>
      </c>
      <c r="P1557" s="5" t="s">
        <v>8289</v>
      </c>
      <c r="Q1557" s="10">
        <f t="shared" si="220"/>
        <v>0</v>
      </c>
      <c r="R1557" s="12">
        <f t="shared" si="221"/>
        <v>0</v>
      </c>
      <c r="S1557" s="13" t="str">
        <f t="shared" si="226"/>
        <v>Photography</v>
      </c>
      <c r="T1557" s="13" t="str">
        <f t="shared" si="222"/>
        <v>Nature</v>
      </c>
      <c r="U1557" s="18" t="str">
        <f t="shared" si="223"/>
        <v>Sep</v>
      </c>
      <c r="V1557" s="18" t="str">
        <f t="shared" si="224"/>
        <v>Aug</v>
      </c>
      <c r="W1557" s="1">
        <f t="shared" si="227"/>
        <v>2015</v>
      </c>
      <c r="X1557" s="1">
        <f t="shared" si="227"/>
        <v>2015</v>
      </c>
      <c r="Y1557" s="1" t="str">
        <f t="shared" si="228"/>
        <v>Less than 1000</v>
      </c>
    </row>
    <row r="1558" spans="1:25" ht="40.5" x14ac:dyDescent="0.3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17">
        <f t="shared" si="225"/>
        <v>42554.944722222215</v>
      </c>
      <c r="L1558" s="17">
        <f t="shared" si="225"/>
        <v>42524.944722222215</v>
      </c>
      <c r="M1558" s="5" t="b">
        <v>0</v>
      </c>
      <c r="N1558" s="5">
        <v>12</v>
      </c>
      <c r="O1558" s="5" t="b">
        <v>0</v>
      </c>
      <c r="P1558" s="5" t="s">
        <v>8289</v>
      </c>
      <c r="Q1558" s="10">
        <f t="shared" si="220"/>
        <v>45.133333333333333</v>
      </c>
      <c r="R1558" s="12">
        <f t="shared" si="221"/>
        <v>0.8</v>
      </c>
      <c r="S1558" s="13" t="str">
        <f t="shared" si="226"/>
        <v>Photography</v>
      </c>
      <c r="T1558" s="13" t="str">
        <f t="shared" si="222"/>
        <v>Nature</v>
      </c>
      <c r="U1558" s="18" t="str">
        <f t="shared" si="223"/>
        <v>Jul</v>
      </c>
      <c r="V1558" s="18" t="str">
        <f t="shared" si="224"/>
        <v>Jun</v>
      </c>
      <c r="W1558" s="1">
        <f t="shared" si="227"/>
        <v>2016</v>
      </c>
      <c r="X1558" s="1">
        <f t="shared" si="227"/>
        <v>2016</v>
      </c>
      <c r="Y1558" s="1" t="str">
        <f t="shared" si="228"/>
        <v>1000 to 4999</v>
      </c>
    </row>
    <row r="1559" spans="1:25" ht="40.5" x14ac:dyDescent="0.3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17">
        <f t="shared" si="225"/>
        <v>41902.444826388884</v>
      </c>
      <c r="L1559" s="17">
        <f t="shared" si="225"/>
        <v>41871.444826388884</v>
      </c>
      <c r="M1559" s="5" t="b">
        <v>0</v>
      </c>
      <c r="N1559" s="5">
        <v>1</v>
      </c>
      <c r="O1559" s="5" t="b">
        <v>0</v>
      </c>
      <c r="P1559" s="5" t="s">
        <v>8289</v>
      </c>
      <c r="Q1559" s="10">
        <f t="shared" si="220"/>
        <v>4</v>
      </c>
      <c r="R1559" s="12">
        <f t="shared" si="221"/>
        <v>0.04</v>
      </c>
      <c r="S1559" s="13" t="str">
        <f t="shared" si="226"/>
        <v>Photography</v>
      </c>
      <c r="T1559" s="13" t="str">
        <f t="shared" si="222"/>
        <v>Nature</v>
      </c>
      <c r="U1559" s="18" t="str">
        <f t="shared" si="223"/>
        <v>Sep</v>
      </c>
      <c r="V1559" s="18" t="str">
        <f t="shared" si="224"/>
        <v>Aug</v>
      </c>
      <c r="W1559" s="1">
        <f t="shared" si="227"/>
        <v>2014</v>
      </c>
      <c r="X1559" s="1">
        <f t="shared" si="227"/>
        <v>2014</v>
      </c>
      <c r="Y1559" s="1" t="str">
        <f t="shared" si="228"/>
        <v>1000 to 4999</v>
      </c>
    </row>
    <row r="1560" spans="1:25" ht="40.5" x14ac:dyDescent="0.3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17">
        <f t="shared" si="225"/>
        <v>42244.299999999996</v>
      </c>
      <c r="L1560" s="17">
        <f t="shared" si="225"/>
        <v>42185.189340277771</v>
      </c>
      <c r="M1560" s="5" t="b">
        <v>0</v>
      </c>
      <c r="N1560" s="5">
        <v>3</v>
      </c>
      <c r="O1560" s="5" t="b">
        <v>0</v>
      </c>
      <c r="P1560" s="5" t="s">
        <v>8289</v>
      </c>
      <c r="Q1560" s="10">
        <f t="shared" si="220"/>
        <v>4.666666666666667</v>
      </c>
      <c r="R1560" s="12">
        <f t="shared" si="221"/>
        <v>0.4</v>
      </c>
      <c r="S1560" s="13" t="str">
        <f t="shared" si="226"/>
        <v>Photography</v>
      </c>
      <c r="T1560" s="13" t="str">
        <f t="shared" si="222"/>
        <v>Nature</v>
      </c>
      <c r="U1560" s="18" t="str">
        <f t="shared" si="223"/>
        <v>Aug</v>
      </c>
      <c r="V1560" s="18" t="str">
        <f t="shared" si="224"/>
        <v>Jun</v>
      </c>
      <c r="W1560" s="1">
        <f t="shared" si="227"/>
        <v>2015</v>
      </c>
      <c r="X1560" s="1">
        <f t="shared" si="227"/>
        <v>2015</v>
      </c>
      <c r="Y1560" s="1" t="str">
        <f t="shared" si="228"/>
        <v>Less than 1000</v>
      </c>
    </row>
    <row r="1561" spans="1:25" ht="40.5" x14ac:dyDescent="0.3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17">
        <f t="shared" si="225"/>
        <v>42122.844895833332</v>
      </c>
      <c r="L1561" s="17">
        <f t="shared" si="225"/>
        <v>42107.844895833332</v>
      </c>
      <c r="M1561" s="5" t="b">
        <v>0</v>
      </c>
      <c r="N1561" s="5">
        <v>1</v>
      </c>
      <c r="O1561" s="5" t="b">
        <v>0</v>
      </c>
      <c r="P1561" s="5" t="s">
        <v>8289</v>
      </c>
      <c r="Q1561" s="10">
        <f t="shared" si="220"/>
        <v>0.33333333333333331</v>
      </c>
      <c r="R1561" s="12">
        <f t="shared" si="221"/>
        <v>6.6666666666666671E-3</v>
      </c>
      <c r="S1561" s="13" t="str">
        <f t="shared" si="226"/>
        <v>Photography</v>
      </c>
      <c r="T1561" s="13" t="str">
        <f t="shared" si="222"/>
        <v>Nature</v>
      </c>
      <c r="U1561" s="18" t="str">
        <f t="shared" si="223"/>
        <v>Apr</v>
      </c>
      <c r="V1561" s="18" t="str">
        <f t="shared" si="224"/>
        <v>Apr</v>
      </c>
      <c r="W1561" s="1">
        <f t="shared" si="227"/>
        <v>2015</v>
      </c>
      <c r="X1561" s="1">
        <f t="shared" si="227"/>
        <v>2015</v>
      </c>
      <c r="Y1561" s="1" t="str">
        <f t="shared" si="228"/>
        <v>15000 to 19999</v>
      </c>
    </row>
    <row r="1562" spans="1:25" ht="40.5" x14ac:dyDescent="0.3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17">
        <f t="shared" si="225"/>
        <v>41955.854085648149</v>
      </c>
      <c r="L1562" s="17">
        <f t="shared" si="225"/>
        <v>41935.812418981477</v>
      </c>
      <c r="M1562" s="5" t="b">
        <v>0</v>
      </c>
      <c r="N1562" s="5">
        <v>4</v>
      </c>
      <c r="O1562" s="5" t="b">
        <v>0</v>
      </c>
      <c r="P1562" s="5" t="s">
        <v>8289</v>
      </c>
      <c r="Q1562" s="10">
        <f t="shared" si="220"/>
        <v>3.76</v>
      </c>
      <c r="R1562" s="12">
        <f t="shared" si="221"/>
        <v>0.16</v>
      </c>
      <c r="S1562" s="13" t="str">
        <f t="shared" si="226"/>
        <v>Photography</v>
      </c>
      <c r="T1562" s="13" t="str">
        <f t="shared" si="222"/>
        <v>Nature</v>
      </c>
      <c r="U1562" s="18" t="str">
        <f t="shared" si="223"/>
        <v>Nov</v>
      </c>
      <c r="V1562" s="18" t="str">
        <f t="shared" si="224"/>
        <v>Oct</v>
      </c>
      <c r="W1562" s="1">
        <f t="shared" si="227"/>
        <v>2014</v>
      </c>
      <c r="X1562" s="1">
        <f t="shared" si="227"/>
        <v>2014</v>
      </c>
      <c r="Y1562" s="1" t="str">
        <f t="shared" si="228"/>
        <v>1000 to 4999</v>
      </c>
    </row>
    <row r="1563" spans="1:25" ht="60.75" x14ac:dyDescent="0.3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17">
        <f t="shared" si="225"/>
        <v>41584.875034722216</v>
      </c>
      <c r="L1563" s="17">
        <f t="shared" si="225"/>
        <v>41554.833368055552</v>
      </c>
      <c r="M1563" s="5" t="b">
        <v>0</v>
      </c>
      <c r="N1563" s="5">
        <v>1</v>
      </c>
      <c r="O1563" s="5" t="b">
        <v>0</v>
      </c>
      <c r="P1563" s="5" t="s">
        <v>8290</v>
      </c>
      <c r="Q1563" s="10">
        <f t="shared" si="220"/>
        <v>0.67</v>
      </c>
      <c r="R1563" s="12">
        <f t="shared" si="221"/>
        <v>0.01</v>
      </c>
      <c r="S1563" s="13" t="str">
        <f t="shared" si="226"/>
        <v>Publishing</v>
      </c>
      <c r="T1563" s="13" t="str">
        <f t="shared" si="222"/>
        <v>Books</v>
      </c>
      <c r="U1563" s="18" t="str">
        <f t="shared" si="223"/>
        <v>Nov</v>
      </c>
      <c r="V1563" s="18" t="str">
        <f t="shared" si="224"/>
        <v>Oct</v>
      </c>
      <c r="W1563" s="1">
        <f t="shared" si="227"/>
        <v>2013</v>
      </c>
      <c r="X1563" s="1">
        <f t="shared" si="227"/>
        <v>2013</v>
      </c>
      <c r="Y1563" s="1" t="str">
        <f t="shared" si="228"/>
        <v>10000 to 14999</v>
      </c>
    </row>
    <row r="1564" spans="1:25" ht="81" x14ac:dyDescent="0.3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17">
        <f t="shared" si="225"/>
        <v>40148.826388888883</v>
      </c>
      <c r="L1564" s="17">
        <f t="shared" si="225"/>
        <v>40079.357824074068</v>
      </c>
      <c r="M1564" s="5" t="b">
        <v>0</v>
      </c>
      <c r="N1564" s="5">
        <v>0</v>
      </c>
      <c r="O1564" s="5" t="b">
        <v>0</v>
      </c>
      <c r="P1564" s="5" t="s">
        <v>8290</v>
      </c>
      <c r="Q1564" s="10">
        <f t="shared" si="220"/>
        <v>0</v>
      </c>
      <c r="R1564" s="12">
        <f t="shared" si="221"/>
        <v>0</v>
      </c>
      <c r="S1564" s="13" t="str">
        <f t="shared" si="226"/>
        <v>Publishing</v>
      </c>
      <c r="T1564" s="13" t="str">
        <f t="shared" si="222"/>
        <v>Books</v>
      </c>
      <c r="U1564" s="18" t="str">
        <f t="shared" si="223"/>
        <v>Dec</v>
      </c>
      <c r="V1564" s="18" t="str">
        <f t="shared" si="224"/>
        <v>Sep</v>
      </c>
      <c r="W1564" s="1">
        <f t="shared" si="227"/>
        <v>2009</v>
      </c>
      <c r="X1564" s="1">
        <f t="shared" si="227"/>
        <v>2009</v>
      </c>
      <c r="Y1564" s="1" t="str">
        <f t="shared" si="228"/>
        <v>1000 to 4999</v>
      </c>
    </row>
    <row r="1565" spans="1:25" ht="60.75" x14ac:dyDescent="0.3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17">
        <f t="shared" si="225"/>
        <v>41712.492488425924</v>
      </c>
      <c r="L1565" s="17">
        <f t="shared" si="225"/>
        <v>41652.534155092588</v>
      </c>
      <c r="M1565" s="5" t="b">
        <v>0</v>
      </c>
      <c r="N1565" s="5">
        <v>2</v>
      </c>
      <c r="O1565" s="5" t="b">
        <v>0</v>
      </c>
      <c r="P1565" s="5" t="s">
        <v>8290</v>
      </c>
      <c r="Q1565" s="10">
        <f t="shared" si="220"/>
        <v>1.4166666666666667</v>
      </c>
      <c r="R1565" s="12">
        <f t="shared" si="221"/>
        <v>3.3333333333333333E-2</v>
      </c>
      <c r="S1565" s="13" t="str">
        <f t="shared" si="226"/>
        <v>Publishing</v>
      </c>
      <c r="T1565" s="13" t="str">
        <f t="shared" si="222"/>
        <v>Books</v>
      </c>
      <c r="U1565" s="18" t="str">
        <f t="shared" si="223"/>
        <v>Mar</v>
      </c>
      <c r="V1565" s="18" t="str">
        <f t="shared" si="224"/>
        <v>Jan</v>
      </c>
      <c r="W1565" s="1">
        <f t="shared" si="227"/>
        <v>2014</v>
      </c>
      <c r="X1565" s="1">
        <f t="shared" si="227"/>
        <v>2014</v>
      </c>
      <c r="Y1565" s="1" t="str">
        <f t="shared" si="228"/>
        <v>5000 to 9999</v>
      </c>
    </row>
    <row r="1566" spans="1:25" ht="40.5" x14ac:dyDescent="0.3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17">
        <f t="shared" si="225"/>
        <v>42152.628472222219</v>
      </c>
      <c r="L1566" s="17">
        <f t="shared" si="225"/>
        <v>42121.158668981479</v>
      </c>
      <c r="M1566" s="5" t="b">
        <v>0</v>
      </c>
      <c r="N1566" s="5">
        <v>1</v>
      </c>
      <c r="O1566" s="5" t="b">
        <v>0</v>
      </c>
      <c r="P1566" s="5" t="s">
        <v>8290</v>
      </c>
      <c r="Q1566" s="10">
        <f t="shared" si="220"/>
        <v>0.1</v>
      </c>
      <c r="R1566" s="12">
        <f t="shared" si="221"/>
        <v>0.01</v>
      </c>
      <c r="S1566" s="13" t="str">
        <f t="shared" si="226"/>
        <v>Publishing</v>
      </c>
      <c r="T1566" s="13" t="str">
        <f t="shared" si="222"/>
        <v>Books</v>
      </c>
      <c r="U1566" s="18" t="str">
        <f t="shared" si="223"/>
        <v>May</v>
      </c>
      <c r="V1566" s="18" t="str">
        <f t="shared" si="224"/>
        <v>Apr</v>
      </c>
      <c r="W1566" s="1">
        <f t="shared" si="227"/>
        <v>2015</v>
      </c>
      <c r="X1566" s="1">
        <f t="shared" si="227"/>
        <v>2015</v>
      </c>
      <c r="Y1566" s="1" t="str">
        <f t="shared" si="228"/>
        <v>10000 to 14999</v>
      </c>
    </row>
    <row r="1567" spans="1:25" ht="40.5" x14ac:dyDescent="0.3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17">
        <f t="shared" si="225"/>
        <v>40702.521539351852</v>
      </c>
      <c r="L1567" s="17">
        <f t="shared" si="225"/>
        <v>40672.521539351852</v>
      </c>
      <c r="M1567" s="5" t="b">
        <v>0</v>
      </c>
      <c r="N1567" s="5">
        <v>1</v>
      </c>
      <c r="O1567" s="5" t="b">
        <v>0</v>
      </c>
      <c r="P1567" s="5" t="s">
        <v>8290</v>
      </c>
      <c r="Q1567" s="10">
        <f t="shared" si="220"/>
        <v>2.5</v>
      </c>
      <c r="R1567" s="12">
        <f t="shared" si="221"/>
        <v>2.5000000000000001E-2</v>
      </c>
      <c r="S1567" s="13" t="str">
        <f t="shared" si="226"/>
        <v>Publishing</v>
      </c>
      <c r="T1567" s="13" t="str">
        <f t="shared" si="222"/>
        <v>Books</v>
      </c>
      <c r="U1567" s="18" t="str">
        <f t="shared" si="223"/>
        <v>Jun</v>
      </c>
      <c r="V1567" s="18" t="str">
        <f t="shared" si="224"/>
        <v>May</v>
      </c>
      <c r="W1567" s="1">
        <f t="shared" si="227"/>
        <v>2011</v>
      </c>
      <c r="X1567" s="1">
        <f t="shared" si="227"/>
        <v>2011</v>
      </c>
      <c r="Y1567" s="1" t="str">
        <f t="shared" si="228"/>
        <v>1000 to 4999</v>
      </c>
    </row>
    <row r="1568" spans="1:25" ht="40.5" x14ac:dyDescent="0.3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17">
        <f t="shared" si="225"/>
        <v>42578.708333333336</v>
      </c>
      <c r="L1568" s="17">
        <f t="shared" si="225"/>
        <v>42549.708379629628</v>
      </c>
      <c r="M1568" s="5" t="b">
        <v>0</v>
      </c>
      <c r="N1568" s="5">
        <v>59</v>
      </c>
      <c r="O1568" s="5" t="b">
        <v>0</v>
      </c>
      <c r="P1568" s="5" t="s">
        <v>8290</v>
      </c>
      <c r="Q1568" s="10">
        <f t="shared" si="220"/>
        <v>21.25</v>
      </c>
      <c r="R1568" s="12">
        <f t="shared" si="221"/>
        <v>0.19666666666666666</v>
      </c>
      <c r="S1568" s="13" t="str">
        <f t="shared" si="226"/>
        <v>Publishing</v>
      </c>
      <c r="T1568" s="13" t="str">
        <f t="shared" si="222"/>
        <v>Books</v>
      </c>
      <c r="U1568" s="18" t="str">
        <f t="shared" si="223"/>
        <v>Jul</v>
      </c>
      <c r="V1568" s="18" t="str">
        <f t="shared" si="224"/>
        <v>Jun</v>
      </c>
      <c r="W1568" s="1">
        <f t="shared" si="227"/>
        <v>2016</v>
      </c>
      <c r="X1568" s="1">
        <f t="shared" si="227"/>
        <v>2016</v>
      </c>
      <c r="Y1568" s="1" t="str">
        <f t="shared" si="228"/>
        <v>30000 to 34999</v>
      </c>
    </row>
    <row r="1569" spans="1:25" ht="40.5" x14ac:dyDescent="0.3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17">
        <f t="shared" si="225"/>
        <v>41686.791666666664</v>
      </c>
      <c r="L1569" s="17">
        <f t="shared" si="225"/>
        <v>41671.728530092594</v>
      </c>
      <c r="M1569" s="5" t="b">
        <v>0</v>
      </c>
      <c r="N1569" s="5">
        <v>13</v>
      </c>
      <c r="O1569" s="5" t="b">
        <v>0</v>
      </c>
      <c r="P1569" s="5" t="s">
        <v>8290</v>
      </c>
      <c r="Q1569" s="10">
        <f t="shared" si="220"/>
        <v>4.117647058823529</v>
      </c>
      <c r="R1569" s="12">
        <f t="shared" si="221"/>
        <v>0.15294117647058825</v>
      </c>
      <c r="S1569" s="13" t="str">
        <f t="shared" si="226"/>
        <v>Publishing</v>
      </c>
      <c r="T1569" s="13" t="str">
        <f t="shared" si="222"/>
        <v>Books</v>
      </c>
      <c r="U1569" s="18" t="str">
        <f t="shared" si="223"/>
        <v>Feb</v>
      </c>
      <c r="V1569" s="18" t="str">
        <f t="shared" si="224"/>
        <v>Feb</v>
      </c>
      <c r="W1569" s="1">
        <f t="shared" si="227"/>
        <v>2014</v>
      </c>
      <c r="X1569" s="1">
        <f t="shared" si="227"/>
        <v>2014</v>
      </c>
      <c r="Y1569" s="1" t="str">
        <f t="shared" si="228"/>
        <v>5000 to 9999</v>
      </c>
    </row>
    <row r="1570" spans="1:25" ht="60.75" x14ac:dyDescent="0.3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17">
        <f t="shared" si="225"/>
        <v>41996.853993055549</v>
      </c>
      <c r="L1570" s="17">
        <f t="shared" si="225"/>
        <v>41961.853993055549</v>
      </c>
      <c r="M1570" s="5" t="b">
        <v>0</v>
      </c>
      <c r="N1570" s="5">
        <v>22</v>
      </c>
      <c r="O1570" s="5" t="b">
        <v>0</v>
      </c>
      <c r="P1570" s="5" t="s">
        <v>8290</v>
      </c>
      <c r="Q1570" s="10">
        <f t="shared" si="220"/>
        <v>13.64</v>
      </c>
      <c r="R1570" s="12">
        <f t="shared" si="221"/>
        <v>8.7999999999999995E-2</v>
      </c>
      <c r="S1570" s="13" t="str">
        <f t="shared" si="226"/>
        <v>Publishing</v>
      </c>
      <c r="T1570" s="13" t="str">
        <f t="shared" si="222"/>
        <v>Books</v>
      </c>
      <c r="U1570" s="18" t="str">
        <f t="shared" si="223"/>
        <v>Dec</v>
      </c>
      <c r="V1570" s="18" t="str">
        <f t="shared" si="224"/>
        <v>Nov</v>
      </c>
      <c r="W1570" s="1">
        <f t="shared" si="227"/>
        <v>2014</v>
      </c>
      <c r="X1570" s="1">
        <f t="shared" si="227"/>
        <v>2014</v>
      </c>
      <c r="Y1570" s="1" t="str">
        <f t="shared" si="228"/>
        <v>25000 to 29999</v>
      </c>
    </row>
    <row r="1571" spans="1:25" x14ac:dyDescent="0.3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17">
        <f t="shared" si="225"/>
        <v>41419.471226851849</v>
      </c>
      <c r="L1571" s="17">
        <f t="shared" si="225"/>
        <v>41389.471226851849</v>
      </c>
      <c r="M1571" s="5" t="b">
        <v>0</v>
      </c>
      <c r="N1571" s="5">
        <v>0</v>
      </c>
      <c r="O1571" s="5" t="b">
        <v>0</v>
      </c>
      <c r="P1571" s="5" t="s">
        <v>8290</v>
      </c>
      <c r="Q1571" s="10">
        <f t="shared" si="220"/>
        <v>0</v>
      </c>
      <c r="R1571" s="12">
        <f t="shared" si="221"/>
        <v>0</v>
      </c>
      <c r="S1571" s="13" t="str">
        <f t="shared" si="226"/>
        <v>Publishing</v>
      </c>
      <c r="T1571" s="13" t="str">
        <f t="shared" si="222"/>
        <v>Books</v>
      </c>
      <c r="U1571" s="18" t="str">
        <f t="shared" si="223"/>
        <v>May</v>
      </c>
      <c r="V1571" s="18" t="str">
        <f t="shared" si="224"/>
        <v>Apr</v>
      </c>
      <c r="W1571" s="1">
        <f t="shared" si="227"/>
        <v>2013</v>
      </c>
      <c r="X1571" s="1">
        <f t="shared" si="227"/>
        <v>2013</v>
      </c>
      <c r="Y1571" s="1" t="str">
        <f t="shared" si="228"/>
        <v>30000 to 34999</v>
      </c>
    </row>
    <row r="1572" spans="1:25" ht="60.75" x14ac:dyDescent="0.3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17">
        <f t="shared" si="225"/>
        <v>42468.56344907407</v>
      </c>
      <c r="L1572" s="17">
        <f t="shared" si="225"/>
        <v>42438.605115740742</v>
      </c>
      <c r="M1572" s="5" t="b">
        <v>0</v>
      </c>
      <c r="N1572" s="5">
        <v>52</v>
      </c>
      <c r="O1572" s="5" t="b">
        <v>0</v>
      </c>
      <c r="P1572" s="5" t="s">
        <v>8290</v>
      </c>
      <c r="Q1572" s="10">
        <f t="shared" si="220"/>
        <v>41.4</v>
      </c>
      <c r="R1572" s="12">
        <f t="shared" si="221"/>
        <v>0.8666666666666667</v>
      </c>
      <c r="S1572" s="13" t="str">
        <f t="shared" si="226"/>
        <v>Publishing</v>
      </c>
      <c r="T1572" s="13" t="str">
        <f t="shared" si="222"/>
        <v>Books</v>
      </c>
      <c r="U1572" s="18" t="str">
        <f t="shared" si="223"/>
        <v>Apr</v>
      </c>
      <c r="V1572" s="18" t="str">
        <f t="shared" si="224"/>
        <v>Mar</v>
      </c>
      <c r="W1572" s="1">
        <f t="shared" si="227"/>
        <v>2016</v>
      </c>
      <c r="X1572" s="1">
        <f t="shared" si="227"/>
        <v>2016</v>
      </c>
      <c r="Y1572" s="1" t="str">
        <f t="shared" si="228"/>
        <v>5000 to 9999</v>
      </c>
    </row>
    <row r="1573" spans="1:25" ht="40.5" x14ac:dyDescent="0.3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17">
        <f t="shared" si="225"/>
        <v>42174.56114583333</v>
      </c>
      <c r="L1573" s="17">
        <f t="shared" si="225"/>
        <v>42144.56114583333</v>
      </c>
      <c r="M1573" s="5" t="b">
        <v>0</v>
      </c>
      <c r="N1573" s="5">
        <v>4</v>
      </c>
      <c r="O1573" s="5" t="b">
        <v>0</v>
      </c>
      <c r="P1573" s="5" t="s">
        <v>8290</v>
      </c>
      <c r="Q1573" s="10">
        <f t="shared" si="220"/>
        <v>0.66115702479338845</v>
      </c>
      <c r="R1573" s="12">
        <f t="shared" si="221"/>
        <v>3.3057851239669422E-2</v>
      </c>
      <c r="S1573" s="13" t="str">
        <f t="shared" si="226"/>
        <v>Publishing</v>
      </c>
      <c r="T1573" s="13" t="str">
        <f t="shared" si="222"/>
        <v>Books</v>
      </c>
      <c r="U1573" s="18" t="str">
        <f t="shared" si="223"/>
        <v>Jun</v>
      </c>
      <c r="V1573" s="18" t="str">
        <f t="shared" si="224"/>
        <v>May</v>
      </c>
      <c r="W1573" s="1">
        <f t="shared" si="227"/>
        <v>2015</v>
      </c>
      <c r="X1573" s="1">
        <f t="shared" si="227"/>
        <v>2015</v>
      </c>
      <c r="Y1573" s="1" t="str">
        <f t="shared" si="228"/>
        <v>10000 to 14999</v>
      </c>
    </row>
    <row r="1574" spans="1:25" ht="60.75" x14ac:dyDescent="0.3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17">
        <f t="shared" si="225"/>
        <v>42428.790972222218</v>
      </c>
      <c r="L1574" s="17">
        <f t="shared" si="225"/>
        <v>42403.824756944443</v>
      </c>
      <c r="M1574" s="5" t="b">
        <v>0</v>
      </c>
      <c r="N1574" s="5">
        <v>3</v>
      </c>
      <c r="O1574" s="5" t="b">
        <v>0</v>
      </c>
      <c r="P1574" s="5" t="s">
        <v>8290</v>
      </c>
      <c r="Q1574" s="10">
        <f t="shared" si="220"/>
        <v>5</v>
      </c>
      <c r="R1574" s="12">
        <f t="shared" si="221"/>
        <v>0.12</v>
      </c>
      <c r="S1574" s="13" t="str">
        <f t="shared" si="226"/>
        <v>Publishing</v>
      </c>
      <c r="T1574" s="13" t="str">
        <f t="shared" si="222"/>
        <v>Books</v>
      </c>
      <c r="U1574" s="18" t="str">
        <f t="shared" si="223"/>
        <v>Feb</v>
      </c>
      <c r="V1574" s="18" t="str">
        <f t="shared" si="224"/>
        <v>Feb</v>
      </c>
      <c r="W1574" s="1">
        <f t="shared" si="227"/>
        <v>2016</v>
      </c>
      <c r="X1574" s="1">
        <f t="shared" si="227"/>
        <v>2016</v>
      </c>
      <c r="Y1574" s="1" t="str">
        <f t="shared" si="228"/>
        <v>1000 to 4999</v>
      </c>
    </row>
    <row r="1575" spans="1:25" ht="60.75" x14ac:dyDescent="0.3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17">
        <f t="shared" si="225"/>
        <v>42825.957638888889</v>
      </c>
      <c r="L1575" s="17">
        <f t="shared" si="225"/>
        <v>42785.791689814818</v>
      </c>
      <c r="M1575" s="5" t="b">
        <v>0</v>
      </c>
      <c r="N1575" s="5">
        <v>3</v>
      </c>
      <c r="O1575" s="5" t="b">
        <v>0</v>
      </c>
      <c r="P1575" s="5" t="s">
        <v>8290</v>
      </c>
      <c r="Q1575" s="10">
        <f t="shared" si="220"/>
        <v>2.4777777777777779</v>
      </c>
      <c r="R1575" s="12">
        <f t="shared" si="221"/>
        <v>3.3333333333333333E-2</v>
      </c>
      <c r="S1575" s="13" t="str">
        <f t="shared" si="226"/>
        <v>Publishing</v>
      </c>
      <c r="T1575" s="13" t="str">
        <f t="shared" si="222"/>
        <v>Books</v>
      </c>
      <c r="U1575" s="18" t="str">
        <f t="shared" si="223"/>
        <v>Mar</v>
      </c>
      <c r="V1575" s="18" t="str">
        <f t="shared" si="224"/>
        <v>Feb</v>
      </c>
      <c r="W1575" s="1">
        <f t="shared" si="227"/>
        <v>2017</v>
      </c>
      <c r="X1575" s="1">
        <f t="shared" si="227"/>
        <v>2017</v>
      </c>
      <c r="Y1575" s="1" t="str">
        <f t="shared" si="228"/>
        <v>5000 to 9999</v>
      </c>
    </row>
    <row r="1576" spans="1:25" ht="60.75" x14ac:dyDescent="0.3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17">
        <f t="shared" si="225"/>
        <v>42052.719085648147</v>
      </c>
      <c r="L1576" s="17">
        <f t="shared" si="225"/>
        <v>42017.719085648147</v>
      </c>
      <c r="M1576" s="5" t="b">
        <v>0</v>
      </c>
      <c r="N1576" s="5">
        <v>6</v>
      </c>
      <c r="O1576" s="5" t="b">
        <v>0</v>
      </c>
      <c r="P1576" s="5" t="s">
        <v>8290</v>
      </c>
      <c r="Q1576" s="10">
        <f t="shared" si="220"/>
        <v>5.0599999999999996</v>
      </c>
      <c r="R1576" s="12">
        <f t="shared" si="221"/>
        <v>0.06</v>
      </c>
      <c r="S1576" s="13" t="str">
        <f t="shared" si="226"/>
        <v>Publishing</v>
      </c>
      <c r="T1576" s="13" t="str">
        <f t="shared" si="222"/>
        <v>Books</v>
      </c>
      <c r="U1576" s="18" t="str">
        <f t="shared" si="223"/>
        <v>Feb</v>
      </c>
      <c r="V1576" s="18" t="str">
        <f t="shared" si="224"/>
        <v>Jan</v>
      </c>
      <c r="W1576" s="1">
        <f t="shared" si="227"/>
        <v>2015</v>
      </c>
      <c r="X1576" s="1">
        <f t="shared" si="227"/>
        <v>2015</v>
      </c>
      <c r="Y1576" s="1" t="str">
        <f t="shared" si="228"/>
        <v>10000 to 14999</v>
      </c>
    </row>
    <row r="1577" spans="1:25" ht="40.5" x14ac:dyDescent="0.3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17">
        <f t="shared" si="225"/>
        <v>41829.315925925919</v>
      </c>
      <c r="L1577" s="17">
        <f t="shared" si="225"/>
        <v>41799.315925925919</v>
      </c>
      <c r="M1577" s="5" t="b">
        <v>0</v>
      </c>
      <c r="N1577" s="5">
        <v>35</v>
      </c>
      <c r="O1577" s="5" t="b">
        <v>0</v>
      </c>
      <c r="P1577" s="5" t="s">
        <v>8290</v>
      </c>
      <c r="Q1577" s="10">
        <f t="shared" si="220"/>
        <v>22.91</v>
      </c>
      <c r="R1577" s="12">
        <f t="shared" si="221"/>
        <v>0.35</v>
      </c>
      <c r="S1577" s="13" t="str">
        <f t="shared" si="226"/>
        <v>Publishing</v>
      </c>
      <c r="T1577" s="13" t="str">
        <f t="shared" si="222"/>
        <v>Books</v>
      </c>
      <c r="U1577" s="18" t="str">
        <f t="shared" si="223"/>
        <v>Jul</v>
      </c>
      <c r="V1577" s="18" t="str">
        <f t="shared" si="224"/>
        <v>Jun</v>
      </c>
      <c r="W1577" s="1">
        <f t="shared" si="227"/>
        <v>2014</v>
      </c>
      <c r="X1577" s="1">
        <f t="shared" si="227"/>
        <v>2014</v>
      </c>
      <c r="Y1577" s="1" t="str">
        <f t="shared" si="228"/>
        <v>10000 to 14999</v>
      </c>
    </row>
    <row r="1578" spans="1:25" ht="40.5" x14ac:dyDescent="0.3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17">
        <f t="shared" si="225"/>
        <v>42185.670925925922</v>
      </c>
      <c r="L1578" s="17">
        <f t="shared" si="225"/>
        <v>42140.670925925922</v>
      </c>
      <c r="M1578" s="5" t="b">
        <v>0</v>
      </c>
      <c r="N1578" s="5">
        <v>10</v>
      </c>
      <c r="O1578" s="5" t="b">
        <v>0</v>
      </c>
      <c r="P1578" s="5" t="s">
        <v>8290</v>
      </c>
      <c r="Q1578" s="10">
        <f t="shared" si="220"/>
        <v>13</v>
      </c>
      <c r="R1578" s="12">
        <f t="shared" si="221"/>
        <v>0.2</v>
      </c>
      <c r="S1578" s="13" t="str">
        <f t="shared" si="226"/>
        <v>Publishing</v>
      </c>
      <c r="T1578" s="13" t="str">
        <f t="shared" si="222"/>
        <v>Books</v>
      </c>
      <c r="U1578" s="18" t="str">
        <f t="shared" si="223"/>
        <v>Jun</v>
      </c>
      <c r="V1578" s="18" t="str">
        <f t="shared" si="224"/>
        <v>May</v>
      </c>
      <c r="W1578" s="1">
        <f t="shared" si="227"/>
        <v>2015</v>
      </c>
      <c r="X1578" s="1">
        <f t="shared" si="227"/>
        <v>2015</v>
      </c>
      <c r="Y1578" s="1" t="str">
        <f t="shared" si="228"/>
        <v>5000 to 9999</v>
      </c>
    </row>
    <row r="1579" spans="1:25" ht="60.75" x14ac:dyDescent="0.3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17">
        <f t="shared" si="225"/>
        <v>41114.639444444438</v>
      </c>
      <c r="L1579" s="17">
        <f t="shared" si="225"/>
        <v>41054.639444444438</v>
      </c>
      <c r="M1579" s="5" t="b">
        <v>0</v>
      </c>
      <c r="N1579" s="5">
        <v>2</v>
      </c>
      <c r="O1579" s="5" t="b">
        <v>0</v>
      </c>
      <c r="P1579" s="5" t="s">
        <v>8290</v>
      </c>
      <c r="Q1579" s="10">
        <f t="shared" si="220"/>
        <v>0.55000000000000004</v>
      </c>
      <c r="R1579" s="12">
        <f t="shared" si="221"/>
        <v>0.02</v>
      </c>
      <c r="S1579" s="13" t="str">
        <f t="shared" si="226"/>
        <v>Publishing</v>
      </c>
      <c r="T1579" s="13" t="str">
        <f t="shared" si="222"/>
        <v>Books</v>
      </c>
      <c r="U1579" s="18" t="str">
        <f t="shared" si="223"/>
        <v>Jul</v>
      </c>
      <c r="V1579" s="18" t="str">
        <f t="shared" si="224"/>
        <v>May</v>
      </c>
      <c r="W1579" s="1">
        <f t="shared" si="227"/>
        <v>2012</v>
      </c>
      <c r="X1579" s="1">
        <f t="shared" si="227"/>
        <v>2012</v>
      </c>
      <c r="Y1579" s="1" t="str">
        <f t="shared" si="228"/>
        <v>10000 to 14999</v>
      </c>
    </row>
    <row r="1580" spans="1:25" ht="60.75" x14ac:dyDescent="0.3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17">
        <f t="shared" si="225"/>
        <v>40422.875</v>
      </c>
      <c r="L1580" s="17">
        <f t="shared" si="225"/>
        <v>40398.857534722221</v>
      </c>
      <c r="M1580" s="5" t="b">
        <v>0</v>
      </c>
      <c r="N1580" s="5">
        <v>4</v>
      </c>
      <c r="O1580" s="5" t="b">
        <v>0</v>
      </c>
      <c r="P1580" s="5" t="s">
        <v>8290</v>
      </c>
      <c r="Q1580" s="10">
        <f t="shared" si="220"/>
        <v>10.80653663679494</v>
      </c>
      <c r="R1580" s="12">
        <f t="shared" si="221"/>
        <v>0.21085925144965736</v>
      </c>
      <c r="S1580" s="13" t="str">
        <f t="shared" si="226"/>
        <v>Publishing</v>
      </c>
      <c r="T1580" s="13" t="str">
        <f t="shared" si="222"/>
        <v>Books</v>
      </c>
      <c r="U1580" s="18" t="str">
        <f t="shared" si="223"/>
        <v>Sep</v>
      </c>
      <c r="V1580" s="18" t="str">
        <f t="shared" si="224"/>
        <v>Aug</v>
      </c>
      <c r="W1580" s="1">
        <f t="shared" si="227"/>
        <v>2010</v>
      </c>
      <c r="X1580" s="1">
        <f t="shared" si="227"/>
        <v>2010</v>
      </c>
      <c r="Y1580" s="1" t="str">
        <f t="shared" si="228"/>
        <v>1000 to 4999</v>
      </c>
    </row>
    <row r="1581" spans="1:25" ht="40.5" x14ac:dyDescent="0.3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17">
        <f t="shared" si="225"/>
        <v>41514.788090277776</v>
      </c>
      <c r="L1581" s="17">
        <f t="shared" si="225"/>
        <v>41481.788090277776</v>
      </c>
      <c r="M1581" s="5" t="b">
        <v>0</v>
      </c>
      <c r="N1581" s="5">
        <v>2</v>
      </c>
      <c r="O1581" s="5" t="b">
        <v>0</v>
      </c>
      <c r="P1581" s="5" t="s">
        <v>8290</v>
      </c>
      <c r="Q1581" s="10">
        <f t="shared" si="220"/>
        <v>0.84008400840084008</v>
      </c>
      <c r="R1581" s="12">
        <f t="shared" si="221"/>
        <v>6.0006000600060005E-2</v>
      </c>
      <c r="S1581" s="13" t="str">
        <f t="shared" si="226"/>
        <v>Publishing</v>
      </c>
      <c r="T1581" s="13" t="str">
        <f t="shared" si="222"/>
        <v>Books</v>
      </c>
      <c r="U1581" s="18" t="str">
        <f t="shared" si="223"/>
        <v>Aug</v>
      </c>
      <c r="V1581" s="18" t="str">
        <f t="shared" si="224"/>
        <v>Jul</v>
      </c>
      <c r="W1581" s="1">
        <f t="shared" si="227"/>
        <v>2013</v>
      </c>
      <c r="X1581" s="1">
        <f t="shared" si="227"/>
        <v>2013</v>
      </c>
      <c r="Y1581" s="1" t="str">
        <f t="shared" si="228"/>
        <v>1000 to 4999</v>
      </c>
    </row>
    <row r="1582" spans="1:25" ht="40.5" x14ac:dyDescent="0.3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17">
        <f t="shared" si="225"/>
        <v>41049.841736111106</v>
      </c>
      <c r="L1582" s="17">
        <f t="shared" si="225"/>
        <v>40989.841736111106</v>
      </c>
      <c r="M1582" s="5" t="b">
        <v>0</v>
      </c>
      <c r="N1582" s="5">
        <v>0</v>
      </c>
      <c r="O1582" s="5" t="b">
        <v>0</v>
      </c>
      <c r="P1582" s="5" t="s">
        <v>8290</v>
      </c>
      <c r="Q1582" s="10">
        <f t="shared" si="220"/>
        <v>0</v>
      </c>
      <c r="R1582" s="12">
        <f t="shared" si="221"/>
        <v>0</v>
      </c>
      <c r="S1582" s="13" t="str">
        <f t="shared" si="226"/>
        <v>Publishing</v>
      </c>
      <c r="T1582" s="13" t="str">
        <f t="shared" si="222"/>
        <v>Books</v>
      </c>
      <c r="U1582" s="18" t="str">
        <f t="shared" si="223"/>
        <v>May</v>
      </c>
      <c r="V1582" s="18" t="str">
        <f t="shared" si="224"/>
        <v>Mar</v>
      </c>
      <c r="W1582" s="1">
        <f t="shared" si="227"/>
        <v>2012</v>
      </c>
      <c r="X1582" s="1">
        <f t="shared" si="227"/>
        <v>2012</v>
      </c>
      <c r="Y1582" s="1" t="str">
        <f t="shared" si="228"/>
        <v>1000 to 4999</v>
      </c>
    </row>
    <row r="1583" spans="1:25" ht="40.5" x14ac:dyDescent="0.3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17">
        <f t="shared" si="225"/>
        <v>42357.240624999999</v>
      </c>
      <c r="L1583" s="17">
        <f t="shared" si="225"/>
        <v>42325.240624999999</v>
      </c>
      <c r="M1583" s="5" t="b">
        <v>0</v>
      </c>
      <c r="N1583" s="5">
        <v>1</v>
      </c>
      <c r="O1583" s="5" t="b">
        <v>0</v>
      </c>
      <c r="P1583" s="5" t="s">
        <v>8291</v>
      </c>
      <c r="Q1583" s="10">
        <f t="shared" si="220"/>
        <v>0.5</v>
      </c>
      <c r="R1583" s="12">
        <f t="shared" si="221"/>
        <v>0.1</v>
      </c>
      <c r="S1583" s="13" t="str">
        <f t="shared" si="226"/>
        <v>Photography</v>
      </c>
      <c r="T1583" s="13" t="str">
        <f t="shared" si="222"/>
        <v>Places</v>
      </c>
      <c r="U1583" s="18" t="str">
        <f t="shared" si="223"/>
        <v>Dec</v>
      </c>
      <c r="V1583" s="18" t="str">
        <f t="shared" si="224"/>
        <v>Nov</v>
      </c>
      <c r="W1583" s="1">
        <f t="shared" si="227"/>
        <v>2015</v>
      </c>
      <c r="X1583" s="1">
        <f t="shared" si="227"/>
        <v>2015</v>
      </c>
      <c r="Y1583" s="1" t="str">
        <f t="shared" si="228"/>
        <v>1000 to 4999</v>
      </c>
    </row>
    <row r="1584" spans="1:25" x14ac:dyDescent="0.3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17">
        <f t="shared" si="225"/>
        <v>42303.680555555555</v>
      </c>
      <c r="L1584" s="17">
        <f t="shared" si="225"/>
        <v>42246.581631944442</v>
      </c>
      <c r="M1584" s="5" t="b">
        <v>0</v>
      </c>
      <c r="N1584" s="5">
        <v>3</v>
      </c>
      <c r="O1584" s="5" t="b">
        <v>0</v>
      </c>
      <c r="P1584" s="5" t="s">
        <v>8291</v>
      </c>
      <c r="Q1584" s="10">
        <f t="shared" si="220"/>
        <v>9.3000000000000007</v>
      </c>
      <c r="R1584" s="12">
        <f t="shared" si="221"/>
        <v>0.3</v>
      </c>
      <c r="S1584" s="13" t="str">
        <f t="shared" si="226"/>
        <v>Photography</v>
      </c>
      <c r="T1584" s="13" t="str">
        <f t="shared" si="222"/>
        <v>Places</v>
      </c>
      <c r="U1584" s="18" t="str">
        <f t="shared" si="223"/>
        <v>Oct</v>
      </c>
      <c r="V1584" s="18" t="str">
        <f t="shared" si="224"/>
        <v>Aug</v>
      </c>
      <c r="W1584" s="1">
        <f t="shared" si="227"/>
        <v>2015</v>
      </c>
      <c r="X1584" s="1">
        <f t="shared" si="227"/>
        <v>2015</v>
      </c>
      <c r="Y1584" s="1" t="str">
        <f t="shared" si="228"/>
        <v>1000 to 4999</v>
      </c>
    </row>
    <row r="1585" spans="1:25" ht="40.5" x14ac:dyDescent="0.3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17">
        <f t="shared" si="225"/>
        <v>41907.696655092594</v>
      </c>
      <c r="L1585" s="17">
        <f t="shared" si="225"/>
        <v>41877.696655092594</v>
      </c>
      <c r="M1585" s="5" t="b">
        <v>0</v>
      </c>
      <c r="N1585" s="5">
        <v>1</v>
      </c>
      <c r="O1585" s="5" t="b">
        <v>0</v>
      </c>
      <c r="P1585" s="5" t="s">
        <v>8291</v>
      </c>
      <c r="Q1585" s="10">
        <f t="shared" si="220"/>
        <v>7.4999999999999997E-2</v>
      </c>
      <c r="R1585" s="12">
        <f t="shared" si="221"/>
        <v>5.0000000000000001E-3</v>
      </c>
      <c r="S1585" s="13" t="str">
        <f t="shared" si="226"/>
        <v>Photography</v>
      </c>
      <c r="T1585" s="13" t="str">
        <f t="shared" si="222"/>
        <v>Places</v>
      </c>
      <c r="U1585" s="18" t="str">
        <f t="shared" si="223"/>
        <v>Sep</v>
      </c>
      <c r="V1585" s="18" t="str">
        <f t="shared" si="224"/>
        <v>Aug</v>
      </c>
      <c r="W1585" s="1">
        <f t="shared" si="227"/>
        <v>2014</v>
      </c>
      <c r="X1585" s="1">
        <f t="shared" si="227"/>
        <v>2014</v>
      </c>
      <c r="Y1585" s="1" t="str">
        <f t="shared" si="228"/>
        <v>20000 to 24999</v>
      </c>
    </row>
    <row r="1586" spans="1:25" ht="40.5" x14ac:dyDescent="0.3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17">
        <f t="shared" si="225"/>
        <v>41789.440983796296</v>
      </c>
      <c r="L1586" s="17">
        <f t="shared" si="225"/>
        <v>41779.440983796296</v>
      </c>
      <c r="M1586" s="5" t="b">
        <v>0</v>
      </c>
      <c r="N1586" s="5">
        <v>0</v>
      </c>
      <c r="O1586" s="5" t="b">
        <v>0</v>
      </c>
      <c r="P1586" s="5" t="s">
        <v>8291</v>
      </c>
      <c r="Q1586" s="10">
        <f t="shared" si="220"/>
        <v>0</v>
      </c>
      <c r="R1586" s="12">
        <f t="shared" si="221"/>
        <v>0</v>
      </c>
      <c r="S1586" s="13" t="str">
        <f t="shared" si="226"/>
        <v>Photography</v>
      </c>
      <c r="T1586" s="13" t="str">
        <f t="shared" si="222"/>
        <v>Places</v>
      </c>
      <c r="U1586" s="18" t="str">
        <f t="shared" si="223"/>
        <v>May</v>
      </c>
      <c r="V1586" s="18" t="str">
        <f t="shared" si="224"/>
        <v>May</v>
      </c>
      <c r="W1586" s="1">
        <f t="shared" si="227"/>
        <v>2014</v>
      </c>
      <c r="X1586" s="1">
        <f t="shared" si="227"/>
        <v>2014</v>
      </c>
      <c r="Y1586" s="1" t="str">
        <f t="shared" si="228"/>
        <v>1000 to 4999</v>
      </c>
    </row>
    <row r="1587" spans="1:25" ht="40.5" x14ac:dyDescent="0.3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17">
        <f t="shared" si="225"/>
        <v>42729.249999999993</v>
      </c>
      <c r="L1587" s="17">
        <f t="shared" si="225"/>
        <v>42707.687129629623</v>
      </c>
      <c r="M1587" s="5" t="b">
        <v>0</v>
      </c>
      <c r="N1587" s="5">
        <v>12</v>
      </c>
      <c r="O1587" s="5" t="b">
        <v>0</v>
      </c>
      <c r="P1587" s="5" t="s">
        <v>8291</v>
      </c>
      <c r="Q1587" s="10">
        <f t="shared" si="220"/>
        <v>79</v>
      </c>
      <c r="R1587" s="12">
        <f t="shared" si="221"/>
        <v>0.6</v>
      </c>
      <c r="S1587" s="13" t="str">
        <f t="shared" si="226"/>
        <v>Photography</v>
      </c>
      <c r="T1587" s="13" t="str">
        <f t="shared" si="222"/>
        <v>Places</v>
      </c>
      <c r="U1587" s="18" t="str">
        <f t="shared" si="223"/>
        <v>Dec</v>
      </c>
      <c r="V1587" s="18" t="str">
        <f t="shared" si="224"/>
        <v>Dec</v>
      </c>
      <c r="W1587" s="1">
        <f t="shared" si="227"/>
        <v>2016</v>
      </c>
      <c r="X1587" s="1">
        <f t="shared" si="227"/>
        <v>2016</v>
      </c>
      <c r="Y1587" s="1" t="str">
        <f t="shared" si="228"/>
        <v>1000 to 4999</v>
      </c>
    </row>
    <row r="1588" spans="1:25" x14ac:dyDescent="0.3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17">
        <f t="shared" si="225"/>
        <v>42098.854421296295</v>
      </c>
      <c r="L1588" s="17">
        <f t="shared" si="225"/>
        <v>42068.896087962959</v>
      </c>
      <c r="M1588" s="5" t="b">
        <v>0</v>
      </c>
      <c r="N1588" s="5">
        <v>0</v>
      </c>
      <c r="O1588" s="5" t="b">
        <v>0</v>
      </c>
      <c r="P1588" s="5" t="s">
        <v>8291</v>
      </c>
      <c r="Q1588" s="10">
        <f t="shared" si="220"/>
        <v>0</v>
      </c>
      <c r="R1588" s="12">
        <f t="shared" si="221"/>
        <v>0</v>
      </c>
      <c r="S1588" s="13" t="str">
        <f t="shared" si="226"/>
        <v>Photography</v>
      </c>
      <c r="T1588" s="13" t="str">
        <f t="shared" si="222"/>
        <v>Places</v>
      </c>
      <c r="U1588" s="18" t="str">
        <f t="shared" si="223"/>
        <v>Apr</v>
      </c>
      <c r="V1588" s="18" t="str">
        <f t="shared" si="224"/>
        <v>Mar</v>
      </c>
      <c r="W1588" s="1">
        <f t="shared" si="227"/>
        <v>2015</v>
      </c>
      <c r="X1588" s="1">
        <f t="shared" si="227"/>
        <v>2015</v>
      </c>
      <c r="Y1588" s="1" t="str">
        <f t="shared" si="228"/>
        <v>1000 to 4999</v>
      </c>
    </row>
    <row r="1589" spans="1:25" ht="60.75" x14ac:dyDescent="0.3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17">
        <f t="shared" si="225"/>
        <v>41986.742650462962</v>
      </c>
      <c r="L1589" s="17">
        <f t="shared" si="225"/>
        <v>41956.742650462962</v>
      </c>
      <c r="M1589" s="5" t="b">
        <v>0</v>
      </c>
      <c r="N1589" s="5">
        <v>1</v>
      </c>
      <c r="O1589" s="5" t="b">
        <v>0</v>
      </c>
      <c r="P1589" s="5" t="s">
        <v>8291</v>
      </c>
      <c r="Q1589" s="10">
        <f t="shared" si="220"/>
        <v>1.3333333333333334E-2</v>
      </c>
      <c r="R1589" s="12">
        <f t="shared" si="221"/>
        <v>1.3333333333333334E-2</v>
      </c>
      <c r="S1589" s="13" t="str">
        <f t="shared" si="226"/>
        <v>Photography</v>
      </c>
      <c r="T1589" s="13" t="str">
        <f t="shared" si="222"/>
        <v>Places</v>
      </c>
      <c r="U1589" s="18" t="str">
        <f t="shared" si="223"/>
        <v>Dec</v>
      </c>
      <c r="V1589" s="18" t="str">
        <f t="shared" si="224"/>
        <v>Nov</v>
      </c>
      <c r="W1589" s="1">
        <f t="shared" si="227"/>
        <v>2014</v>
      </c>
      <c r="X1589" s="1">
        <f t="shared" si="227"/>
        <v>2014</v>
      </c>
      <c r="Y1589" s="1" t="str">
        <f t="shared" si="228"/>
        <v>5000 to 9999</v>
      </c>
    </row>
    <row r="1590" spans="1:25" x14ac:dyDescent="0.3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17">
        <f t="shared" si="225"/>
        <v>42035.633333333331</v>
      </c>
      <c r="L1590" s="17">
        <f t="shared" si="225"/>
        <v>42005.041655092595</v>
      </c>
      <c r="M1590" s="5" t="b">
        <v>0</v>
      </c>
      <c r="N1590" s="5">
        <v>0</v>
      </c>
      <c r="O1590" s="5" t="b">
        <v>0</v>
      </c>
      <c r="P1590" s="5" t="s">
        <v>8291</v>
      </c>
      <c r="Q1590" s="10">
        <f t="shared" si="220"/>
        <v>0</v>
      </c>
      <c r="R1590" s="12">
        <f t="shared" si="221"/>
        <v>0</v>
      </c>
      <c r="S1590" s="13" t="str">
        <f t="shared" si="226"/>
        <v>Photography</v>
      </c>
      <c r="T1590" s="13" t="str">
        <f t="shared" si="222"/>
        <v>Places</v>
      </c>
      <c r="U1590" s="18" t="str">
        <f t="shared" si="223"/>
        <v>Jan</v>
      </c>
      <c r="V1590" s="18" t="str">
        <f t="shared" si="224"/>
        <v>Jan</v>
      </c>
      <c r="W1590" s="1">
        <f t="shared" si="227"/>
        <v>2015</v>
      </c>
      <c r="X1590" s="1">
        <f t="shared" si="227"/>
        <v>2015</v>
      </c>
      <c r="Y1590" s="1" t="str">
        <f t="shared" si="228"/>
        <v>Less than 1000</v>
      </c>
    </row>
    <row r="1591" spans="1:25" ht="40.5" x14ac:dyDescent="0.3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17">
        <f t="shared" si="225"/>
        <v>42286.776458333326</v>
      </c>
      <c r="L1591" s="17">
        <f t="shared" si="225"/>
        <v>42256.776458333326</v>
      </c>
      <c r="M1591" s="5" t="b">
        <v>0</v>
      </c>
      <c r="N1591" s="5">
        <v>0</v>
      </c>
      <c r="O1591" s="5" t="b">
        <v>0</v>
      </c>
      <c r="P1591" s="5" t="s">
        <v>8291</v>
      </c>
      <c r="Q1591" s="10">
        <f t="shared" si="220"/>
        <v>0</v>
      </c>
      <c r="R1591" s="12">
        <f t="shared" si="221"/>
        <v>0</v>
      </c>
      <c r="S1591" s="13" t="str">
        <f t="shared" si="226"/>
        <v>Photography</v>
      </c>
      <c r="T1591" s="13" t="str">
        <f t="shared" si="222"/>
        <v>Places</v>
      </c>
      <c r="U1591" s="18" t="str">
        <f t="shared" si="223"/>
        <v>Oct</v>
      </c>
      <c r="V1591" s="18" t="str">
        <f t="shared" si="224"/>
        <v>Sep</v>
      </c>
      <c r="W1591" s="1">
        <f t="shared" si="227"/>
        <v>2015</v>
      </c>
      <c r="X1591" s="1">
        <f t="shared" si="227"/>
        <v>2015</v>
      </c>
      <c r="Y1591" s="1" t="str">
        <f t="shared" si="228"/>
        <v>1000 to 4999</v>
      </c>
    </row>
    <row r="1592" spans="1:25" x14ac:dyDescent="0.3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17">
        <f t="shared" si="225"/>
        <v>42270.648888888885</v>
      </c>
      <c r="L1592" s="17">
        <f t="shared" si="225"/>
        <v>42240.648888888885</v>
      </c>
      <c r="M1592" s="5" t="b">
        <v>0</v>
      </c>
      <c r="N1592" s="5">
        <v>2</v>
      </c>
      <c r="O1592" s="5" t="b">
        <v>0</v>
      </c>
      <c r="P1592" s="5" t="s">
        <v>8291</v>
      </c>
      <c r="Q1592" s="10">
        <f t="shared" si="220"/>
        <v>1.7</v>
      </c>
      <c r="R1592" s="12">
        <f t="shared" si="221"/>
        <v>3.3333333333333335E-3</v>
      </c>
      <c r="S1592" s="13" t="str">
        <f t="shared" si="226"/>
        <v>Photography</v>
      </c>
      <c r="T1592" s="13" t="str">
        <f t="shared" si="222"/>
        <v>Places</v>
      </c>
      <c r="U1592" s="18" t="str">
        <f t="shared" si="223"/>
        <v>Sep</v>
      </c>
      <c r="V1592" s="18" t="str">
        <f t="shared" si="224"/>
        <v>Aug</v>
      </c>
      <c r="W1592" s="1">
        <f t="shared" si="227"/>
        <v>2015</v>
      </c>
      <c r="X1592" s="1">
        <f t="shared" si="227"/>
        <v>2015</v>
      </c>
      <c r="Y1592" s="1" t="str">
        <f t="shared" si="228"/>
        <v>GREATER THAN 50000</v>
      </c>
    </row>
    <row r="1593" spans="1:25" ht="40.5" x14ac:dyDescent="0.3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17">
        <f t="shared" si="225"/>
        <v>42463.476168981484</v>
      </c>
      <c r="L1593" s="17">
        <f t="shared" si="225"/>
        <v>42433.517835648141</v>
      </c>
      <c r="M1593" s="5" t="b">
        <v>0</v>
      </c>
      <c r="N1593" s="5">
        <v>92</v>
      </c>
      <c r="O1593" s="5" t="b">
        <v>0</v>
      </c>
      <c r="P1593" s="5" t="s">
        <v>8291</v>
      </c>
      <c r="Q1593" s="10">
        <f t="shared" si="220"/>
        <v>29.228571428571428</v>
      </c>
      <c r="R1593" s="12">
        <f t="shared" si="221"/>
        <v>0.65714285714285714</v>
      </c>
      <c r="S1593" s="13" t="str">
        <f t="shared" si="226"/>
        <v>Photography</v>
      </c>
      <c r="T1593" s="13" t="str">
        <f t="shared" si="222"/>
        <v>Places</v>
      </c>
      <c r="U1593" s="18" t="str">
        <f t="shared" si="223"/>
        <v>Apr</v>
      </c>
      <c r="V1593" s="18" t="str">
        <f t="shared" si="224"/>
        <v>Mar</v>
      </c>
      <c r="W1593" s="1">
        <f t="shared" si="227"/>
        <v>2016</v>
      </c>
      <c r="X1593" s="1">
        <f t="shared" si="227"/>
        <v>2016</v>
      </c>
      <c r="Y1593" s="1" t="str">
        <f t="shared" si="228"/>
        <v>10000 to 14999</v>
      </c>
    </row>
    <row r="1594" spans="1:25" ht="40.5" x14ac:dyDescent="0.3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17">
        <f t="shared" si="225"/>
        <v>42090.822743055549</v>
      </c>
      <c r="L1594" s="17">
        <f t="shared" si="225"/>
        <v>42045.86440972222</v>
      </c>
      <c r="M1594" s="5" t="b">
        <v>0</v>
      </c>
      <c r="N1594" s="5">
        <v>0</v>
      </c>
      <c r="O1594" s="5" t="b">
        <v>0</v>
      </c>
      <c r="P1594" s="5" t="s">
        <v>8291</v>
      </c>
      <c r="Q1594" s="10">
        <f t="shared" si="220"/>
        <v>0</v>
      </c>
      <c r="R1594" s="12">
        <f t="shared" si="221"/>
        <v>0</v>
      </c>
      <c r="S1594" s="13" t="str">
        <f t="shared" si="226"/>
        <v>Photography</v>
      </c>
      <c r="T1594" s="13" t="str">
        <f t="shared" si="222"/>
        <v>Places</v>
      </c>
      <c r="U1594" s="18" t="str">
        <f t="shared" si="223"/>
        <v>Mar</v>
      </c>
      <c r="V1594" s="18" t="str">
        <f t="shared" si="224"/>
        <v>Feb</v>
      </c>
      <c r="W1594" s="1">
        <f t="shared" si="227"/>
        <v>2015</v>
      </c>
      <c r="X1594" s="1">
        <f t="shared" si="227"/>
        <v>2015</v>
      </c>
      <c r="Y1594" s="1" t="str">
        <f t="shared" si="228"/>
        <v>Less than 1000</v>
      </c>
    </row>
    <row r="1595" spans="1:25" ht="40.5" x14ac:dyDescent="0.3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17">
        <f t="shared" si="225"/>
        <v>42063.63721064815</v>
      </c>
      <c r="L1595" s="17">
        <f t="shared" si="225"/>
        <v>42033.63721064815</v>
      </c>
      <c r="M1595" s="5" t="b">
        <v>0</v>
      </c>
      <c r="N1595" s="5">
        <v>3</v>
      </c>
      <c r="O1595" s="5" t="b">
        <v>0</v>
      </c>
      <c r="P1595" s="5" t="s">
        <v>8291</v>
      </c>
      <c r="Q1595" s="10">
        <f t="shared" si="220"/>
        <v>1.3636363636363636E-2</v>
      </c>
      <c r="R1595" s="12">
        <f t="shared" si="221"/>
        <v>1.3636363636363636E-2</v>
      </c>
      <c r="S1595" s="13" t="str">
        <f t="shared" si="226"/>
        <v>Photography</v>
      </c>
      <c r="T1595" s="13" t="str">
        <f t="shared" si="222"/>
        <v>Places</v>
      </c>
      <c r="U1595" s="18" t="str">
        <f t="shared" si="223"/>
        <v>Feb</v>
      </c>
      <c r="V1595" s="18" t="str">
        <f t="shared" si="224"/>
        <v>Jan</v>
      </c>
      <c r="W1595" s="1">
        <f t="shared" si="227"/>
        <v>2015</v>
      </c>
      <c r="X1595" s="1">
        <f t="shared" si="227"/>
        <v>2015</v>
      </c>
      <c r="Y1595" s="1" t="str">
        <f t="shared" si="228"/>
        <v>20000 to 24999</v>
      </c>
    </row>
    <row r="1596" spans="1:25" ht="40.5" x14ac:dyDescent="0.3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17">
        <f t="shared" si="225"/>
        <v>42505.472916666666</v>
      </c>
      <c r="L1596" s="17">
        <f t="shared" si="225"/>
        <v>42445.504421296289</v>
      </c>
      <c r="M1596" s="5" t="b">
        <v>0</v>
      </c>
      <c r="N1596" s="5">
        <v>10</v>
      </c>
      <c r="O1596" s="5" t="b">
        <v>0</v>
      </c>
      <c r="P1596" s="5" t="s">
        <v>8291</v>
      </c>
      <c r="Q1596" s="10">
        <f t="shared" si="220"/>
        <v>20.5</v>
      </c>
      <c r="R1596" s="12">
        <f t="shared" si="221"/>
        <v>1</v>
      </c>
      <c r="S1596" s="13" t="str">
        <f t="shared" si="226"/>
        <v>Photography</v>
      </c>
      <c r="T1596" s="13" t="str">
        <f t="shared" si="222"/>
        <v>Places</v>
      </c>
      <c r="U1596" s="18" t="str">
        <f t="shared" si="223"/>
        <v>May</v>
      </c>
      <c r="V1596" s="18" t="str">
        <f t="shared" si="224"/>
        <v>Mar</v>
      </c>
      <c r="W1596" s="1">
        <f t="shared" si="227"/>
        <v>2016</v>
      </c>
      <c r="X1596" s="1">
        <f t="shared" si="227"/>
        <v>2016</v>
      </c>
      <c r="Y1596" s="1" t="str">
        <f t="shared" si="228"/>
        <v>1000 to 4999</v>
      </c>
    </row>
    <row r="1597" spans="1:25" ht="40.5" x14ac:dyDescent="0.3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17">
        <f t="shared" si="225"/>
        <v>41808.634027777771</v>
      </c>
      <c r="L1597" s="17">
        <f t="shared" si="225"/>
        <v>41779.84175925926</v>
      </c>
      <c r="M1597" s="5" t="b">
        <v>0</v>
      </c>
      <c r="N1597" s="5">
        <v>7</v>
      </c>
      <c r="O1597" s="5" t="b">
        <v>0</v>
      </c>
      <c r="P1597" s="5" t="s">
        <v>8291</v>
      </c>
      <c r="Q1597" s="10">
        <f t="shared" si="220"/>
        <v>0.28000000000000003</v>
      </c>
      <c r="R1597" s="12">
        <f t="shared" si="221"/>
        <v>7.0000000000000001E-3</v>
      </c>
      <c r="S1597" s="13" t="str">
        <f t="shared" si="226"/>
        <v>Photography</v>
      </c>
      <c r="T1597" s="13" t="str">
        <f t="shared" si="222"/>
        <v>Places</v>
      </c>
      <c r="U1597" s="18" t="str">
        <f t="shared" si="223"/>
        <v>Jun</v>
      </c>
      <c r="V1597" s="18" t="str">
        <f t="shared" si="224"/>
        <v>May</v>
      </c>
      <c r="W1597" s="1">
        <f t="shared" si="227"/>
        <v>2014</v>
      </c>
      <c r="X1597" s="1">
        <f t="shared" si="227"/>
        <v>2014</v>
      </c>
      <c r="Y1597" s="1" t="str">
        <f t="shared" si="228"/>
        <v>GREATER THAN 50000</v>
      </c>
    </row>
    <row r="1598" spans="1:25" ht="40.5" x14ac:dyDescent="0.3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17">
        <f t="shared" si="225"/>
        <v>41986.26353009259</v>
      </c>
      <c r="L1598" s="17">
        <f t="shared" si="225"/>
        <v>41941.221863425926</v>
      </c>
      <c r="M1598" s="5" t="b">
        <v>0</v>
      </c>
      <c r="N1598" s="5">
        <v>3</v>
      </c>
      <c r="O1598" s="5" t="b">
        <v>0</v>
      </c>
      <c r="P1598" s="5" t="s">
        <v>8291</v>
      </c>
      <c r="Q1598" s="10">
        <f t="shared" si="220"/>
        <v>2.3076923076923075</v>
      </c>
      <c r="R1598" s="12">
        <f t="shared" si="221"/>
        <v>9.2307692307692313E-2</v>
      </c>
      <c r="S1598" s="13" t="str">
        <f t="shared" si="226"/>
        <v>Photography</v>
      </c>
      <c r="T1598" s="13" t="str">
        <f t="shared" si="222"/>
        <v>Places</v>
      </c>
      <c r="U1598" s="18" t="str">
        <f t="shared" si="223"/>
        <v>Dec</v>
      </c>
      <c r="V1598" s="18" t="str">
        <f t="shared" si="224"/>
        <v>Oct</v>
      </c>
      <c r="W1598" s="1">
        <f t="shared" si="227"/>
        <v>2014</v>
      </c>
      <c r="X1598" s="1">
        <f t="shared" si="227"/>
        <v>2014</v>
      </c>
      <c r="Y1598" s="1" t="str">
        <f t="shared" si="228"/>
        <v>1000 to 4999</v>
      </c>
    </row>
    <row r="1599" spans="1:25" ht="40.5" x14ac:dyDescent="0.3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17">
        <f t="shared" si="225"/>
        <v>42633.145798611113</v>
      </c>
      <c r="L1599" s="17">
        <f t="shared" si="225"/>
        <v>42603.145798611113</v>
      </c>
      <c r="M1599" s="5" t="b">
        <v>0</v>
      </c>
      <c r="N1599" s="5">
        <v>0</v>
      </c>
      <c r="O1599" s="5" t="b">
        <v>0</v>
      </c>
      <c r="P1599" s="5" t="s">
        <v>8291</v>
      </c>
      <c r="Q1599" s="10">
        <f t="shared" si="220"/>
        <v>0</v>
      </c>
      <c r="R1599" s="12">
        <f t="shared" si="221"/>
        <v>0</v>
      </c>
      <c r="S1599" s="13" t="str">
        <f t="shared" si="226"/>
        <v>Photography</v>
      </c>
      <c r="T1599" s="13" t="str">
        <f t="shared" si="222"/>
        <v>Places</v>
      </c>
      <c r="U1599" s="18" t="str">
        <f t="shared" si="223"/>
        <v>Sep</v>
      </c>
      <c r="V1599" s="18" t="str">
        <f t="shared" si="224"/>
        <v>Aug</v>
      </c>
      <c r="W1599" s="1">
        <f t="shared" si="227"/>
        <v>2016</v>
      </c>
      <c r="X1599" s="1">
        <f t="shared" si="227"/>
        <v>2016</v>
      </c>
      <c r="Y1599" s="1" t="str">
        <f t="shared" si="228"/>
        <v>15000 to 19999</v>
      </c>
    </row>
    <row r="1600" spans="1:25" ht="40.5" x14ac:dyDescent="0.3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17">
        <f t="shared" si="225"/>
        <v>42211.459004629629</v>
      </c>
      <c r="L1600" s="17">
        <f t="shared" si="225"/>
        <v>42151.459004629629</v>
      </c>
      <c r="M1600" s="5" t="b">
        <v>0</v>
      </c>
      <c r="N1600" s="5">
        <v>1</v>
      </c>
      <c r="O1600" s="5" t="b">
        <v>0</v>
      </c>
      <c r="P1600" s="5" t="s">
        <v>8291</v>
      </c>
      <c r="Q1600" s="10">
        <f t="shared" si="220"/>
        <v>0.125</v>
      </c>
      <c r="R1600" s="12">
        <f t="shared" si="221"/>
        <v>0.125</v>
      </c>
      <c r="S1600" s="13" t="str">
        <f t="shared" si="226"/>
        <v>Photography</v>
      </c>
      <c r="T1600" s="13" t="str">
        <f t="shared" si="222"/>
        <v>Places</v>
      </c>
      <c r="U1600" s="18" t="str">
        <f t="shared" si="223"/>
        <v>Jul</v>
      </c>
      <c r="V1600" s="18" t="str">
        <f t="shared" si="224"/>
        <v>May</v>
      </c>
      <c r="W1600" s="1">
        <f t="shared" si="227"/>
        <v>2015</v>
      </c>
      <c r="X1600" s="1">
        <f t="shared" si="227"/>
        <v>2015</v>
      </c>
      <c r="Y1600" s="1" t="str">
        <f t="shared" si="228"/>
        <v>Less than 1000</v>
      </c>
    </row>
    <row r="1601" spans="1:25" ht="40.5" x14ac:dyDescent="0.3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17">
        <f t="shared" si="225"/>
        <v>42468.289074074077</v>
      </c>
      <c r="L1601" s="17">
        <f t="shared" si="225"/>
        <v>42438.330740740734</v>
      </c>
      <c r="M1601" s="5" t="b">
        <v>0</v>
      </c>
      <c r="N1601" s="5">
        <v>0</v>
      </c>
      <c r="O1601" s="5" t="b">
        <v>0</v>
      </c>
      <c r="P1601" s="5" t="s">
        <v>8291</v>
      </c>
      <c r="Q1601" s="10">
        <f t="shared" si="220"/>
        <v>0</v>
      </c>
      <c r="R1601" s="12">
        <f t="shared" si="221"/>
        <v>0</v>
      </c>
      <c r="S1601" s="13" t="str">
        <f t="shared" si="226"/>
        <v>Photography</v>
      </c>
      <c r="T1601" s="13" t="str">
        <f t="shared" si="222"/>
        <v>Places</v>
      </c>
      <c r="U1601" s="18" t="str">
        <f t="shared" si="223"/>
        <v>Apr</v>
      </c>
      <c r="V1601" s="18" t="str">
        <f t="shared" si="224"/>
        <v>Mar</v>
      </c>
      <c r="W1601" s="1">
        <f t="shared" si="227"/>
        <v>2016</v>
      </c>
      <c r="X1601" s="1">
        <f t="shared" si="227"/>
        <v>2016</v>
      </c>
      <c r="Y1601" s="1" t="str">
        <f t="shared" si="228"/>
        <v>Less than 1000</v>
      </c>
    </row>
    <row r="1602" spans="1:25" ht="40.5" x14ac:dyDescent="0.3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17">
        <f t="shared" si="225"/>
        <v>41835.007638888885</v>
      </c>
      <c r="L1602" s="17">
        <f t="shared" si="225"/>
        <v>41790.848981481475</v>
      </c>
      <c r="M1602" s="5" t="b">
        <v>0</v>
      </c>
      <c r="N1602" s="5">
        <v>9</v>
      </c>
      <c r="O1602" s="5" t="b">
        <v>0</v>
      </c>
      <c r="P1602" s="5" t="s">
        <v>8291</v>
      </c>
      <c r="Q1602" s="10">
        <f t="shared" ref="Q1602:Q1665" si="229">100*E1602/D1602</f>
        <v>7.34</v>
      </c>
      <c r="R1602" s="12">
        <f t="shared" ref="R1602:R1665" si="230">100*N1602/D1602</f>
        <v>0.18</v>
      </c>
      <c r="S1602" s="13" t="str">
        <f t="shared" si="226"/>
        <v>Photography</v>
      </c>
      <c r="T1602" s="13" t="str">
        <f t="shared" ref="T1602:T1665" si="231">IF(ISNUMBER(SEARCH("television",P1602)),"Video/Televison",IF(ISNUMBER(SEARCH("documentary",P1602)),"Video/Documentary",IF(ISNUMBER(SEARCH("drama",P1602)),"Video/Drama",IF(ISNUMBER(SEARCH("science",P1602)),"Video/Science Fiction",IF(ISNUMBER(SEARCH("shorts",P1602)),"Video/Shorts",IF(ISNUMBER(SEARCH("Trucks",P1602)),"Food Trucks",IF(ISNUMBER(SEARCH("restaurants",P1602)),"Restaurants",IF(ISNUMBER(SEARCH("small",P1602)),"Small Batch",IF(ISNUMBER(SEARCH("mobile",P1602)),"Mobile Games",IF(ISNUMBER(SEARCH("tabletop",P1602)),"Tabletop Games",IF(ISNUMBER(SEARCH("video",P1602)),"Video Games",IF(ISNUMBER(SEARCH("audio",P1602)),"Audio",IF(ISNUMBER(SEARCH("classical",P1602)),"Classical",IF(ISNUMBER(SEARCH("electric",P1602)),"Electric Music",IF(ISNUMBER(SEARCH("faith",P1602)),"Faith",IF(ISNUMBER(SEARCH("indie",P1602)),"Indie Music",IF(ISNUMBER(SEARCH("jazz",P1602)),"Jazz",IF(ISNUMBER(SEARCH("metal",P1602)),"Metal",IF(ISNUMBER(SEARCH("pop",P1602)),"Pop",IF(ISNUMBER(SEARCH("world",P1602)),"World Music",IF(ISNUMBER(SEARCH("plays",P1602)),"Plays",IF(ISNUMBER(SEARCH("spaces",P1602)),"Spaces",IF(ISNUMBER(SEARCH("marker",P1602)),"Markerpaces",IF(ISNUMBER(SEARCH("exploration",P1602)),"Space Exploration",IF(ISNUMBER(SEARCH("wearables",P1602)),"Wearables",IF(ISNUMBER(SEARCH("web",P1602)),"Web",IF(ISNUMBER(SEARCH("hardware",P1602)),"Hardware",IF(ISNUMBER(SEARCH("nature",P1602)),"Nature",IF(ISNUMBER(SEARCH("people",P1602)),"People",IF(ISNUMBER(SEARCH("photobooks",P1602)),"Photobooks",IF(ISNUMBER(SEARCH("places",P1602)),"Places",IF(ISNUMBER(SEARCH("nonfiction",P1602)),"Nonfiction",IF(ISNUMBER(SEARCH("fiction",P1602)),"fiction",IF(ISNUMBER(SEARCH("radio",P1602)),"Radio &amp; Podcast",IF(ISNUMBER(SEARCH("translation",P1602)),"Translation",IF(ISNUMBER(SEARCH("musical",P1602)),"Musical",IF(ISNUMBER(SEARCH("rock",P1602)),"Rock",IF(ISNUMBER(SEARCH("books",P1602)),"Books",IF(ISNUMBER(SEARCH("music/electronic",P1602)),"Electronic Music",IF(ISNUMBER(SEARCH("gadgets",P1602)),"Gadgets"))))))))))))))))))))))))))))))))))))))))</f>
        <v>Places</v>
      </c>
      <c r="U1602" s="18" t="str">
        <f t="shared" ref="U1602:U1665" si="232">TEXT((I1602/86400)+25569+(-5/24), "mmm")</f>
        <v>Jul</v>
      </c>
      <c r="V1602" s="18" t="str">
        <f t="shared" ref="V1602:V1665" si="233">TEXT((J1602/86400)+25569+(-5/24), "mmm")</f>
        <v>May</v>
      </c>
      <c r="W1602" s="1">
        <f t="shared" si="227"/>
        <v>2014</v>
      </c>
      <c r="X1602" s="1">
        <f t="shared" si="227"/>
        <v>2014</v>
      </c>
      <c r="Y1602" s="1" t="str">
        <f t="shared" si="228"/>
        <v>5000 to 9999</v>
      </c>
    </row>
    <row r="1603" spans="1:25" ht="40.5" x14ac:dyDescent="0.3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17">
        <f t="shared" ref="K1603:L1666" si="234">(I1603/86400)+25569+(-5/24)</f>
        <v>40667.884641203702</v>
      </c>
      <c r="L1603" s="17">
        <f t="shared" si="234"/>
        <v>40637.884641203702</v>
      </c>
      <c r="M1603" s="5" t="b">
        <v>0</v>
      </c>
      <c r="N1603" s="5">
        <v>56</v>
      </c>
      <c r="O1603" s="5" t="b">
        <v>1</v>
      </c>
      <c r="P1603" s="5" t="s">
        <v>8276</v>
      </c>
      <c r="Q1603" s="10">
        <f t="shared" si="229"/>
        <v>108.2492</v>
      </c>
      <c r="R1603" s="12">
        <f t="shared" si="230"/>
        <v>2.2400000000000002</v>
      </c>
      <c r="S1603" s="13" t="str">
        <f t="shared" ref="S1603:S1666" si="235">IF(ISNUMBER(SEARCH("film",P1603)),"Film",IF(ISNUMBER(SEARCH("theater",P1603)),"Theater",IF(ISNUMBER(SEARCH("music",P1603)),"Music",IF(ISNUMBER(SEARCH("technology",P1603)),"Technology",IF(ISNUMBER(SEARCH("journalism",P1603)),"Journalism",IF(ISNUMBER(SEARCH("games",P1603)),"Games",IF(ISNUMBER(SEARCH("food",P1603)),"Food",IF(ISNUMBER(SEARCH("photography",P1603)),"Photography",IF(ISNUMBER(SEARCH("publishing",P1603)),"Publishing")))))))))</f>
        <v>Music</v>
      </c>
      <c r="T1603" s="13" t="str">
        <f t="shared" si="231"/>
        <v>Rock</v>
      </c>
      <c r="U1603" s="18" t="str">
        <f t="shared" si="232"/>
        <v>May</v>
      </c>
      <c r="V1603" s="18" t="str">
        <f t="shared" si="233"/>
        <v>Apr</v>
      </c>
      <c r="W1603" s="1">
        <f t="shared" ref="W1603:X1666" si="236">YEAR(K1603)</f>
        <v>2011</v>
      </c>
      <c r="X1603" s="1">
        <f t="shared" si="236"/>
        <v>2011</v>
      </c>
      <c r="Y1603" s="1" t="str">
        <f t="shared" ref="Y1603:Y1666" si="237">IF(D1603&lt;1000,"Less than 1000", IF(AND(D1603&gt;=1000,D1603&lt;5000),"1000 to 4999",IF(AND(D1603&gt;=5000,D1603&lt;10000),"5000 to 9999",IF(AND(D1603&gt;=10000,D1603&lt;15000),"10000 to 14999",IF(AND(D1603&gt;=15000,D1603&lt;20000),"15000 to 19999",IF(AND(D1603&gt;=20000,D1603&lt;25000),"20000 to 24999",IF(AND(D1603&gt;=25000,D1603&lt;30000),"25000 to 29999",IF(AND(D1603&gt;=30000,D1603&lt;35000),"30000 to 34999",IF(AND(D1603&gt;=35000,D1603&lt;40000),"35000 to 39999",IF(AND(D1603&gt;=40000,D1603&lt;45000),"40000 to 44999",IF(AND(D1603&gt;=45000,D1603&lt;50000),"45000 to 49999",IF(D1603&gt;=50000,"GREATER THAN 50000"))))))))))))</f>
        <v>1000 to 4999</v>
      </c>
    </row>
    <row r="1604" spans="1:25" ht="40.5" x14ac:dyDescent="0.3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17">
        <f t="shared" si="234"/>
        <v>40830.75</v>
      </c>
      <c r="L1604" s="17">
        <f t="shared" si="234"/>
        <v>40788.089317129627</v>
      </c>
      <c r="M1604" s="5" t="b">
        <v>0</v>
      </c>
      <c r="N1604" s="5">
        <v>32</v>
      </c>
      <c r="O1604" s="5" t="b">
        <v>1</v>
      </c>
      <c r="P1604" s="5" t="s">
        <v>8276</v>
      </c>
      <c r="Q1604" s="10">
        <f t="shared" si="229"/>
        <v>100.16666666666667</v>
      </c>
      <c r="R1604" s="12">
        <f t="shared" si="230"/>
        <v>2.1333333333333333</v>
      </c>
      <c r="S1604" s="13" t="str">
        <f t="shared" si="235"/>
        <v>Music</v>
      </c>
      <c r="T1604" s="13" t="str">
        <f t="shared" si="231"/>
        <v>Rock</v>
      </c>
      <c r="U1604" s="18" t="str">
        <f t="shared" si="232"/>
        <v>Oct</v>
      </c>
      <c r="V1604" s="18" t="str">
        <f t="shared" si="233"/>
        <v>Sep</v>
      </c>
      <c r="W1604" s="1">
        <f t="shared" si="236"/>
        <v>2011</v>
      </c>
      <c r="X1604" s="1">
        <f t="shared" si="236"/>
        <v>2011</v>
      </c>
      <c r="Y1604" s="1" t="str">
        <f t="shared" si="237"/>
        <v>1000 to 4999</v>
      </c>
    </row>
    <row r="1605" spans="1:25" ht="40.5" x14ac:dyDescent="0.3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17">
        <f t="shared" si="234"/>
        <v>40935.961331018516</v>
      </c>
      <c r="L1605" s="17">
        <f t="shared" si="234"/>
        <v>40875.961331018516</v>
      </c>
      <c r="M1605" s="5" t="b">
        <v>0</v>
      </c>
      <c r="N1605" s="5">
        <v>30</v>
      </c>
      <c r="O1605" s="5" t="b">
        <v>1</v>
      </c>
      <c r="P1605" s="5" t="s">
        <v>8276</v>
      </c>
      <c r="Q1605" s="10">
        <f t="shared" si="229"/>
        <v>100.033</v>
      </c>
      <c r="R1605" s="12">
        <f t="shared" si="230"/>
        <v>1.5</v>
      </c>
      <c r="S1605" s="13" t="str">
        <f t="shared" si="235"/>
        <v>Music</v>
      </c>
      <c r="T1605" s="13" t="str">
        <f t="shared" si="231"/>
        <v>Rock</v>
      </c>
      <c r="U1605" s="18" t="str">
        <f t="shared" si="232"/>
        <v>Jan</v>
      </c>
      <c r="V1605" s="18" t="str">
        <f t="shared" si="233"/>
        <v>Nov</v>
      </c>
      <c r="W1605" s="1">
        <f t="shared" si="236"/>
        <v>2012</v>
      </c>
      <c r="X1605" s="1">
        <f t="shared" si="236"/>
        <v>2011</v>
      </c>
      <c r="Y1605" s="1" t="str">
        <f t="shared" si="237"/>
        <v>1000 to 4999</v>
      </c>
    </row>
    <row r="1606" spans="1:25" ht="60.75" x14ac:dyDescent="0.3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17">
        <f t="shared" si="234"/>
        <v>40985.595312500001</v>
      </c>
      <c r="L1606" s="17">
        <f t="shared" si="234"/>
        <v>40945.636979166666</v>
      </c>
      <c r="M1606" s="5" t="b">
        <v>0</v>
      </c>
      <c r="N1606" s="5">
        <v>70</v>
      </c>
      <c r="O1606" s="5" t="b">
        <v>1</v>
      </c>
      <c r="P1606" s="5" t="s">
        <v>8276</v>
      </c>
      <c r="Q1606" s="10">
        <f t="shared" si="229"/>
        <v>122.10714285714286</v>
      </c>
      <c r="R1606" s="12">
        <f t="shared" si="230"/>
        <v>2.5</v>
      </c>
      <c r="S1606" s="13" t="str">
        <f t="shared" si="235"/>
        <v>Music</v>
      </c>
      <c r="T1606" s="13" t="str">
        <f t="shared" si="231"/>
        <v>Rock</v>
      </c>
      <c r="U1606" s="18" t="str">
        <f t="shared" si="232"/>
        <v>Mar</v>
      </c>
      <c r="V1606" s="18" t="str">
        <f t="shared" si="233"/>
        <v>Feb</v>
      </c>
      <c r="W1606" s="1">
        <f t="shared" si="236"/>
        <v>2012</v>
      </c>
      <c r="X1606" s="1">
        <f t="shared" si="236"/>
        <v>2012</v>
      </c>
      <c r="Y1606" s="1" t="str">
        <f t="shared" si="237"/>
        <v>1000 to 4999</v>
      </c>
    </row>
    <row r="1607" spans="1:25" ht="40.5" x14ac:dyDescent="0.3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17">
        <f t="shared" si="234"/>
        <v>40756.083333333328</v>
      </c>
      <c r="L1607" s="17">
        <f t="shared" si="234"/>
        <v>40746.804548611108</v>
      </c>
      <c r="M1607" s="5" t="b">
        <v>0</v>
      </c>
      <c r="N1607" s="5">
        <v>44</v>
      </c>
      <c r="O1607" s="5" t="b">
        <v>1</v>
      </c>
      <c r="P1607" s="5" t="s">
        <v>8276</v>
      </c>
      <c r="Q1607" s="10">
        <f t="shared" si="229"/>
        <v>100.69333333333333</v>
      </c>
      <c r="R1607" s="12">
        <f t="shared" si="230"/>
        <v>0.73333333333333328</v>
      </c>
      <c r="S1607" s="13" t="str">
        <f t="shared" si="235"/>
        <v>Music</v>
      </c>
      <c r="T1607" s="13" t="str">
        <f t="shared" si="231"/>
        <v>Rock</v>
      </c>
      <c r="U1607" s="18" t="str">
        <f t="shared" si="232"/>
        <v>Aug</v>
      </c>
      <c r="V1607" s="18" t="str">
        <f t="shared" si="233"/>
        <v>Jul</v>
      </c>
      <c r="W1607" s="1">
        <f t="shared" si="236"/>
        <v>2011</v>
      </c>
      <c r="X1607" s="1">
        <f t="shared" si="236"/>
        <v>2011</v>
      </c>
      <c r="Y1607" s="1" t="str">
        <f t="shared" si="237"/>
        <v>5000 to 9999</v>
      </c>
    </row>
    <row r="1608" spans="1:25" ht="60.75" x14ac:dyDescent="0.3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17">
        <f t="shared" si="234"/>
        <v>40625.861550925925</v>
      </c>
      <c r="L1608" s="17">
        <f t="shared" si="234"/>
        <v>40535.903217592589</v>
      </c>
      <c r="M1608" s="5" t="b">
        <v>0</v>
      </c>
      <c r="N1608" s="5">
        <v>92</v>
      </c>
      <c r="O1608" s="5" t="b">
        <v>1</v>
      </c>
      <c r="P1608" s="5" t="s">
        <v>8276</v>
      </c>
      <c r="Q1608" s="10">
        <f t="shared" si="229"/>
        <v>101.004125</v>
      </c>
      <c r="R1608" s="12">
        <f t="shared" si="230"/>
        <v>1.1499999999999999</v>
      </c>
      <c r="S1608" s="13" t="str">
        <f t="shared" si="235"/>
        <v>Music</v>
      </c>
      <c r="T1608" s="13" t="str">
        <f t="shared" si="231"/>
        <v>Rock</v>
      </c>
      <c r="U1608" s="18" t="str">
        <f t="shared" si="232"/>
        <v>Mar</v>
      </c>
      <c r="V1608" s="18" t="str">
        <f t="shared" si="233"/>
        <v>Dec</v>
      </c>
      <c r="W1608" s="1">
        <f t="shared" si="236"/>
        <v>2011</v>
      </c>
      <c r="X1608" s="1">
        <f t="shared" si="236"/>
        <v>2010</v>
      </c>
      <c r="Y1608" s="1" t="str">
        <f t="shared" si="237"/>
        <v>5000 to 9999</v>
      </c>
    </row>
    <row r="1609" spans="1:25" ht="40.5" x14ac:dyDescent="0.3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17">
        <f t="shared" si="234"/>
        <v>41074.600127314814</v>
      </c>
      <c r="L1609" s="17">
        <f t="shared" si="234"/>
        <v>41053.600127314814</v>
      </c>
      <c r="M1609" s="5" t="b">
        <v>0</v>
      </c>
      <c r="N1609" s="5">
        <v>205</v>
      </c>
      <c r="O1609" s="5" t="b">
        <v>1</v>
      </c>
      <c r="P1609" s="5" t="s">
        <v>8276</v>
      </c>
      <c r="Q1609" s="10">
        <f t="shared" si="229"/>
        <v>145.11000000000001</v>
      </c>
      <c r="R1609" s="12">
        <f t="shared" si="230"/>
        <v>2.0499999999999998</v>
      </c>
      <c r="S1609" s="13" t="str">
        <f t="shared" si="235"/>
        <v>Music</v>
      </c>
      <c r="T1609" s="13" t="str">
        <f t="shared" si="231"/>
        <v>Rock</v>
      </c>
      <c r="U1609" s="18" t="str">
        <f t="shared" si="232"/>
        <v>Jun</v>
      </c>
      <c r="V1609" s="18" t="str">
        <f t="shared" si="233"/>
        <v>May</v>
      </c>
      <c r="W1609" s="1">
        <f t="shared" si="236"/>
        <v>2012</v>
      </c>
      <c r="X1609" s="1">
        <f t="shared" si="236"/>
        <v>2012</v>
      </c>
      <c r="Y1609" s="1" t="str">
        <f t="shared" si="237"/>
        <v>10000 to 14999</v>
      </c>
    </row>
    <row r="1610" spans="1:25" ht="40.5" x14ac:dyDescent="0.3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17">
        <f t="shared" si="234"/>
        <v>41640.018055555549</v>
      </c>
      <c r="L1610" s="17">
        <f t="shared" si="234"/>
        <v>41607.622523148144</v>
      </c>
      <c r="M1610" s="5" t="b">
        <v>0</v>
      </c>
      <c r="N1610" s="5">
        <v>23</v>
      </c>
      <c r="O1610" s="5" t="b">
        <v>1</v>
      </c>
      <c r="P1610" s="5" t="s">
        <v>8276</v>
      </c>
      <c r="Q1610" s="10">
        <f t="shared" si="229"/>
        <v>101.25</v>
      </c>
      <c r="R1610" s="12">
        <f t="shared" si="230"/>
        <v>1.9166666666666667</v>
      </c>
      <c r="S1610" s="13" t="str">
        <f t="shared" si="235"/>
        <v>Music</v>
      </c>
      <c r="T1610" s="13" t="str">
        <f t="shared" si="231"/>
        <v>Rock</v>
      </c>
      <c r="U1610" s="18" t="str">
        <f t="shared" si="232"/>
        <v>Jan</v>
      </c>
      <c r="V1610" s="18" t="str">
        <f t="shared" si="233"/>
        <v>Nov</v>
      </c>
      <c r="W1610" s="1">
        <f t="shared" si="236"/>
        <v>2014</v>
      </c>
      <c r="X1610" s="1">
        <f t="shared" si="236"/>
        <v>2013</v>
      </c>
      <c r="Y1610" s="1" t="str">
        <f t="shared" si="237"/>
        <v>1000 to 4999</v>
      </c>
    </row>
    <row r="1611" spans="1:25" ht="60.75" x14ac:dyDescent="0.3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17">
        <f t="shared" si="234"/>
        <v>40849.125</v>
      </c>
      <c r="L1611" s="17">
        <f t="shared" si="234"/>
        <v>40795.792928240735</v>
      </c>
      <c r="M1611" s="5" t="b">
        <v>0</v>
      </c>
      <c r="N1611" s="5">
        <v>4</v>
      </c>
      <c r="O1611" s="5" t="b">
        <v>1</v>
      </c>
      <c r="P1611" s="5" t="s">
        <v>8276</v>
      </c>
      <c r="Q1611" s="10">
        <f t="shared" si="229"/>
        <v>118.33333333333333</v>
      </c>
      <c r="R1611" s="12">
        <f t="shared" si="230"/>
        <v>0.26666666666666666</v>
      </c>
      <c r="S1611" s="13" t="str">
        <f t="shared" si="235"/>
        <v>Music</v>
      </c>
      <c r="T1611" s="13" t="str">
        <f t="shared" si="231"/>
        <v>Rock</v>
      </c>
      <c r="U1611" s="18" t="str">
        <f t="shared" si="232"/>
        <v>Nov</v>
      </c>
      <c r="V1611" s="18" t="str">
        <f t="shared" si="233"/>
        <v>Sep</v>
      </c>
      <c r="W1611" s="1">
        <f t="shared" si="236"/>
        <v>2011</v>
      </c>
      <c r="X1611" s="1">
        <f t="shared" si="236"/>
        <v>2011</v>
      </c>
      <c r="Y1611" s="1" t="str">
        <f t="shared" si="237"/>
        <v>1000 to 4999</v>
      </c>
    </row>
    <row r="1612" spans="1:25" ht="40.5" x14ac:dyDescent="0.3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17">
        <f t="shared" si="234"/>
        <v>41258.716550925921</v>
      </c>
      <c r="L1612" s="17">
        <f t="shared" si="234"/>
        <v>41228.716550925921</v>
      </c>
      <c r="M1612" s="5" t="b">
        <v>0</v>
      </c>
      <c r="N1612" s="5">
        <v>112</v>
      </c>
      <c r="O1612" s="5" t="b">
        <v>1</v>
      </c>
      <c r="P1612" s="5" t="s">
        <v>8276</v>
      </c>
      <c r="Q1612" s="10">
        <f t="shared" si="229"/>
        <v>271.85000000000002</v>
      </c>
      <c r="R1612" s="12">
        <f t="shared" si="230"/>
        <v>5.6</v>
      </c>
      <c r="S1612" s="13" t="str">
        <f t="shared" si="235"/>
        <v>Music</v>
      </c>
      <c r="T1612" s="13" t="str">
        <f t="shared" si="231"/>
        <v>Rock</v>
      </c>
      <c r="U1612" s="18" t="str">
        <f t="shared" si="232"/>
        <v>Dec</v>
      </c>
      <c r="V1612" s="18" t="str">
        <f t="shared" si="233"/>
        <v>Nov</v>
      </c>
      <c r="W1612" s="1">
        <f t="shared" si="236"/>
        <v>2012</v>
      </c>
      <c r="X1612" s="1">
        <f t="shared" si="236"/>
        <v>2012</v>
      </c>
      <c r="Y1612" s="1" t="str">
        <f t="shared" si="237"/>
        <v>1000 to 4999</v>
      </c>
    </row>
    <row r="1613" spans="1:25" ht="40.5" x14ac:dyDescent="0.3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17">
        <f t="shared" si="234"/>
        <v>41429.792037037034</v>
      </c>
      <c r="L1613" s="17">
        <f t="shared" si="234"/>
        <v>41408.792037037034</v>
      </c>
      <c r="M1613" s="5" t="b">
        <v>0</v>
      </c>
      <c r="N1613" s="5">
        <v>27</v>
      </c>
      <c r="O1613" s="5" t="b">
        <v>1</v>
      </c>
      <c r="P1613" s="5" t="s">
        <v>8276</v>
      </c>
      <c r="Q1613" s="10">
        <f t="shared" si="229"/>
        <v>125.125</v>
      </c>
      <c r="R1613" s="12">
        <f t="shared" si="230"/>
        <v>3.375</v>
      </c>
      <c r="S1613" s="13" t="str">
        <f t="shared" si="235"/>
        <v>Music</v>
      </c>
      <c r="T1613" s="13" t="str">
        <f t="shared" si="231"/>
        <v>Rock</v>
      </c>
      <c r="U1613" s="18" t="str">
        <f t="shared" si="232"/>
        <v>Jun</v>
      </c>
      <c r="V1613" s="18" t="str">
        <f t="shared" si="233"/>
        <v>May</v>
      </c>
      <c r="W1613" s="1">
        <f t="shared" si="236"/>
        <v>2013</v>
      </c>
      <c r="X1613" s="1">
        <f t="shared" si="236"/>
        <v>2013</v>
      </c>
      <c r="Y1613" s="1" t="str">
        <f t="shared" si="237"/>
        <v>Less than 1000</v>
      </c>
    </row>
    <row r="1614" spans="1:25" ht="60.75" x14ac:dyDescent="0.3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17">
        <f t="shared" si="234"/>
        <v>41276.666481481479</v>
      </c>
      <c r="L1614" s="17">
        <f t="shared" si="234"/>
        <v>41246.666481481479</v>
      </c>
      <c r="M1614" s="5" t="b">
        <v>0</v>
      </c>
      <c r="N1614" s="5">
        <v>11</v>
      </c>
      <c r="O1614" s="5" t="b">
        <v>1</v>
      </c>
      <c r="P1614" s="5" t="s">
        <v>8276</v>
      </c>
      <c r="Q1614" s="10">
        <f t="shared" si="229"/>
        <v>110</v>
      </c>
      <c r="R1614" s="12">
        <f t="shared" si="230"/>
        <v>2.2000000000000002</v>
      </c>
      <c r="S1614" s="13" t="str">
        <f t="shared" si="235"/>
        <v>Music</v>
      </c>
      <c r="T1614" s="13" t="str">
        <f t="shared" si="231"/>
        <v>Rock</v>
      </c>
      <c r="U1614" s="18" t="str">
        <f t="shared" si="232"/>
        <v>Jan</v>
      </c>
      <c r="V1614" s="18" t="str">
        <f t="shared" si="233"/>
        <v>Dec</v>
      </c>
      <c r="W1614" s="1">
        <f t="shared" si="236"/>
        <v>2013</v>
      </c>
      <c r="X1614" s="1">
        <f t="shared" si="236"/>
        <v>2012</v>
      </c>
      <c r="Y1614" s="1" t="str">
        <f t="shared" si="237"/>
        <v>Less than 1000</v>
      </c>
    </row>
    <row r="1615" spans="1:25" ht="40.5" x14ac:dyDescent="0.3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17">
        <f t="shared" si="234"/>
        <v>41111.861134259256</v>
      </c>
      <c r="L1615" s="17">
        <f t="shared" si="234"/>
        <v>41081.861134259256</v>
      </c>
      <c r="M1615" s="5" t="b">
        <v>0</v>
      </c>
      <c r="N1615" s="5">
        <v>26</v>
      </c>
      <c r="O1615" s="5" t="b">
        <v>1</v>
      </c>
      <c r="P1615" s="5" t="s">
        <v>8276</v>
      </c>
      <c r="Q1615" s="10">
        <f t="shared" si="229"/>
        <v>101.5</v>
      </c>
      <c r="R1615" s="12">
        <f t="shared" si="230"/>
        <v>2.6</v>
      </c>
      <c r="S1615" s="13" t="str">
        <f t="shared" si="235"/>
        <v>Music</v>
      </c>
      <c r="T1615" s="13" t="str">
        <f t="shared" si="231"/>
        <v>Rock</v>
      </c>
      <c r="U1615" s="18" t="str">
        <f t="shared" si="232"/>
        <v>Jul</v>
      </c>
      <c r="V1615" s="18" t="str">
        <f t="shared" si="233"/>
        <v>Jun</v>
      </c>
      <c r="W1615" s="1">
        <f t="shared" si="236"/>
        <v>2012</v>
      </c>
      <c r="X1615" s="1">
        <f t="shared" si="236"/>
        <v>2012</v>
      </c>
      <c r="Y1615" s="1" t="str">
        <f t="shared" si="237"/>
        <v>1000 to 4999</v>
      </c>
    </row>
    <row r="1616" spans="1:25" ht="60.75" x14ac:dyDescent="0.3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17">
        <f t="shared" si="234"/>
        <v>41854.5</v>
      </c>
      <c r="L1616" s="17">
        <f t="shared" si="234"/>
        <v>41794.772789351853</v>
      </c>
      <c r="M1616" s="5" t="b">
        <v>0</v>
      </c>
      <c r="N1616" s="5">
        <v>77</v>
      </c>
      <c r="O1616" s="5" t="b">
        <v>1</v>
      </c>
      <c r="P1616" s="5" t="s">
        <v>8276</v>
      </c>
      <c r="Q1616" s="10">
        <f t="shared" si="229"/>
        <v>102.7</v>
      </c>
      <c r="R1616" s="12">
        <f t="shared" si="230"/>
        <v>1.54</v>
      </c>
      <c r="S1616" s="13" t="str">
        <f t="shared" si="235"/>
        <v>Music</v>
      </c>
      <c r="T1616" s="13" t="str">
        <f t="shared" si="231"/>
        <v>Rock</v>
      </c>
      <c r="U1616" s="18" t="str">
        <f t="shared" si="232"/>
        <v>Aug</v>
      </c>
      <c r="V1616" s="18" t="str">
        <f t="shared" si="233"/>
        <v>Jun</v>
      </c>
      <c r="W1616" s="1">
        <f t="shared" si="236"/>
        <v>2014</v>
      </c>
      <c r="X1616" s="1">
        <f t="shared" si="236"/>
        <v>2014</v>
      </c>
      <c r="Y1616" s="1" t="str">
        <f t="shared" si="237"/>
        <v>5000 to 9999</v>
      </c>
    </row>
    <row r="1617" spans="1:25" ht="60.75" x14ac:dyDescent="0.3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17">
        <f t="shared" si="234"/>
        <v>40889.884212962963</v>
      </c>
      <c r="L1617" s="17">
        <f t="shared" si="234"/>
        <v>40844.842546296291</v>
      </c>
      <c r="M1617" s="5" t="b">
        <v>0</v>
      </c>
      <c r="N1617" s="5">
        <v>136</v>
      </c>
      <c r="O1617" s="5" t="b">
        <v>1</v>
      </c>
      <c r="P1617" s="5" t="s">
        <v>8276</v>
      </c>
      <c r="Q1617" s="10">
        <f t="shared" si="229"/>
        <v>114.125</v>
      </c>
      <c r="R1617" s="12">
        <f t="shared" si="230"/>
        <v>1.7</v>
      </c>
      <c r="S1617" s="13" t="str">
        <f t="shared" si="235"/>
        <v>Music</v>
      </c>
      <c r="T1617" s="13" t="str">
        <f t="shared" si="231"/>
        <v>Rock</v>
      </c>
      <c r="U1617" s="18" t="str">
        <f t="shared" si="232"/>
        <v>Dec</v>
      </c>
      <c r="V1617" s="18" t="str">
        <f t="shared" si="233"/>
        <v>Oct</v>
      </c>
      <c r="W1617" s="1">
        <f t="shared" si="236"/>
        <v>2011</v>
      </c>
      <c r="X1617" s="1">
        <f t="shared" si="236"/>
        <v>2011</v>
      </c>
      <c r="Y1617" s="1" t="str">
        <f t="shared" si="237"/>
        <v>5000 to 9999</v>
      </c>
    </row>
    <row r="1618" spans="1:25" ht="40.5" x14ac:dyDescent="0.3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17">
        <f t="shared" si="234"/>
        <v>41235.708333333328</v>
      </c>
      <c r="L1618" s="17">
        <f t="shared" si="234"/>
        <v>41194.507187499999</v>
      </c>
      <c r="M1618" s="5" t="b">
        <v>0</v>
      </c>
      <c r="N1618" s="5">
        <v>157</v>
      </c>
      <c r="O1618" s="5" t="b">
        <v>1</v>
      </c>
      <c r="P1618" s="5" t="s">
        <v>8276</v>
      </c>
      <c r="Q1618" s="10">
        <f t="shared" si="229"/>
        <v>104.2</v>
      </c>
      <c r="R1618" s="12">
        <f t="shared" si="230"/>
        <v>1.57</v>
      </c>
      <c r="S1618" s="13" t="str">
        <f t="shared" si="235"/>
        <v>Music</v>
      </c>
      <c r="T1618" s="13" t="str">
        <f t="shared" si="231"/>
        <v>Rock</v>
      </c>
      <c r="U1618" s="18" t="str">
        <f t="shared" si="232"/>
        <v>Nov</v>
      </c>
      <c r="V1618" s="18" t="str">
        <f t="shared" si="233"/>
        <v>Oct</v>
      </c>
      <c r="W1618" s="1">
        <f t="shared" si="236"/>
        <v>2012</v>
      </c>
      <c r="X1618" s="1">
        <f t="shared" si="236"/>
        <v>2012</v>
      </c>
      <c r="Y1618" s="1" t="str">
        <f t="shared" si="237"/>
        <v>10000 to 14999</v>
      </c>
    </row>
    <row r="1619" spans="1:25" ht="40.5" x14ac:dyDescent="0.3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17">
        <f t="shared" si="234"/>
        <v>41579.583333333328</v>
      </c>
      <c r="L1619" s="17">
        <f t="shared" si="234"/>
        <v>41546.455879629626</v>
      </c>
      <c r="M1619" s="5" t="b">
        <v>0</v>
      </c>
      <c r="N1619" s="5">
        <v>158</v>
      </c>
      <c r="O1619" s="5" t="b">
        <v>1</v>
      </c>
      <c r="P1619" s="5" t="s">
        <v>8276</v>
      </c>
      <c r="Q1619" s="10">
        <f t="shared" si="229"/>
        <v>145.85714285714286</v>
      </c>
      <c r="R1619" s="12">
        <f t="shared" si="230"/>
        <v>2.2571428571428571</v>
      </c>
      <c r="S1619" s="13" t="str">
        <f t="shared" si="235"/>
        <v>Music</v>
      </c>
      <c r="T1619" s="13" t="str">
        <f t="shared" si="231"/>
        <v>Rock</v>
      </c>
      <c r="U1619" s="18" t="str">
        <f t="shared" si="232"/>
        <v>Nov</v>
      </c>
      <c r="V1619" s="18" t="str">
        <f t="shared" si="233"/>
        <v>Sep</v>
      </c>
      <c r="W1619" s="1">
        <f t="shared" si="236"/>
        <v>2013</v>
      </c>
      <c r="X1619" s="1">
        <f t="shared" si="236"/>
        <v>2013</v>
      </c>
      <c r="Y1619" s="1" t="str">
        <f t="shared" si="237"/>
        <v>5000 to 9999</v>
      </c>
    </row>
    <row r="1620" spans="1:25" ht="40.5" x14ac:dyDescent="0.3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17">
        <f t="shared" si="234"/>
        <v>41341.446006944439</v>
      </c>
      <c r="L1620" s="17">
        <f t="shared" si="234"/>
        <v>41301.446006944439</v>
      </c>
      <c r="M1620" s="5" t="b">
        <v>0</v>
      </c>
      <c r="N1620" s="5">
        <v>27</v>
      </c>
      <c r="O1620" s="5" t="b">
        <v>1</v>
      </c>
      <c r="P1620" s="5" t="s">
        <v>8276</v>
      </c>
      <c r="Q1620" s="10">
        <f t="shared" si="229"/>
        <v>105.06666666666666</v>
      </c>
      <c r="R1620" s="12">
        <f t="shared" si="230"/>
        <v>1.8</v>
      </c>
      <c r="S1620" s="13" t="str">
        <f t="shared" si="235"/>
        <v>Music</v>
      </c>
      <c r="T1620" s="13" t="str">
        <f t="shared" si="231"/>
        <v>Rock</v>
      </c>
      <c r="U1620" s="18" t="str">
        <f t="shared" si="232"/>
        <v>Mar</v>
      </c>
      <c r="V1620" s="18" t="str">
        <f t="shared" si="233"/>
        <v>Jan</v>
      </c>
      <c r="W1620" s="1">
        <f t="shared" si="236"/>
        <v>2013</v>
      </c>
      <c r="X1620" s="1">
        <f t="shared" si="236"/>
        <v>2013</v>
      </c>
      <c r="Y1620" s="1" t="str">
        <f t="shared" si="237"/>
        <v>1000 to 4999</v>
      </c>
    </row>
    <row r="1621" spans="1:25" ht="40.5" x14ac:dyDescent="0.3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17">
        <f t="shared" si="234"/>
        <v>41896.977847222217</v>
      </c>
      <c r="L1621" s="17">
        <f t="shared" si="234"/>
        <v>41875.977847222217</v>
      </c>
      <c r="M1621" s="5" t="b">
        <v>0</v>
      </c>
      <c r="N1621" s="5">
        <v>23</v>
      </c>
      <c r="O1621" s="5" t="b">
        <v>1</v>
      </c>
      <c r="P1621" s="5" t="s">
        <v>8276</v>
      </c>
      <c r="Q1621" s="10">
        <f t="shared" si="229"/>
        <v>133.33333333333334</v>
      </c>
      <c r="R1621" s="12">
        <f t="shared" si="230"/>
        <v>1.5333333333333334</v>
      </c>
      <c r="S1621" s="13" t="str">
        <f t="shared" si="235"/>
        <v>Music</v>
      </c>
      <c r="T1621" s="13" t="str">
        <f t="shared" si="231"/>
        <v>Rock</v>
      </c>
      <c r="U1621" s="18" t="str">
        <f t="shared" si="232"/>
        <v>Sep</v>
      </c>
      <c r="V1621" s="18" t="str">
        <f t="shared" si="233"/>
        <v>Aug</v>
      </c>
      <c r="W1621" s="1">
        <f t="shared" si="236"/>
        <v>2014</v>
      </c>
      <c r="X1621" s="1">
        <f t="shared" si="236"/>
        <v>2014</v>
      </c>
      <c r="Y1621" s="1" t="str">
        <f t="shared" si="237"/>
        <v>1000 to 4999</v>
      </c>
    </row>
    <row r="1622" spans="1:25" ht="40.5" x14ac:dyDescent="0.3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17">
        <f t="shared" si="234"/>
        <v>41328.131249999999</v>
      </c>
      <c r="L1622" s="17">
        <f t="shared" si="234"/>
        <v>41321.131249999999</v>
      </c>
      <c r="M1622" s="5" t="b">
        <v>0</v>
      </c>
      <c r="N1622" s="5">
        <v>17</v>
      </c>
      <c r="O1622" s="5" t="b">
        <v>1</v>
      </c>
      <c r="P1622" s="5" t="s">
        <v>8276</v>
      </c>
      <c r="Q1622" s="10">
        <f t="shared" si="229"/>
        <v>113</v>
      </c>
      <c r="R1622" s="12">
        <f t="shared" si="230"/>
        <v>1.7</v>
      </c>
      <c r="S1622" s="13" t="str">
        <f t="shared" si="235"/>
        <v>Music</v>
      </c>
      <c r="T1622" s="13" t="str">
        <f t="shared" si="231"/>
        <v>Rock</v>
      </c>
      <c r="U1622" s="18" t="str">
        <f t="shared" si="232"/>
        <v>Feb</v>
      </c>
      <c r="V1622" s="18" t="str">
        <f t="shared" si="233"/>
        <v>Feb</v>
      </c>
      <c r="W1622" s="1">
        <f t="shared" si="236"/>
        <v>2013</v>
      </c>
      <c r="X1622" s="1">
        <f t="shared" si="236"/>
        <v>2013</v>
      </c>
      <c r="Y1622" s="1" t="str">
        <f t="shared" si="237"/>
        <v>1000 to 4999</v>
      </c>
    </row>
    <row r="1623" spans="1:25" ht="40.5" x14ac:dyDescent="0.3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17">
        <f t="shared" si="234"/>
        <v>41056.957638888889</v>
      </c>
      <c r="L1623" s="17">
        <f t="shared" si="234"/>
        <v>41003.398321759254</v>
      </c>
      <c r="M1623" s="5" t="b">
        <v>0</v>
      </c>
      <c r="N1623" s="5">
        <v>37</v>
      </c>
      <c r="O1623" s="5" t="b">
        <v>1</v>
      </c>
      <c r="P1623" s="5" t="s">
        <v>8276</v>
      </c>
      <c r="Q1623" s="10">
        <f t="shared" si="229"/>
        <v>121.2</v>
      </c>
      <c r="R1623" s="12">
        <f t="shared" si="230"/>
        <v>0.74</v>
      </c>
      <c r="S1623" s="13" t="str">
        <f t="shared" si="235"/>
        <v>Music</v>
      </c>
      <c r="T1623" s="13" t="str">
        <f t="shared" si="231"/>
        <v>Rock</v>
      </c>
      <c r="U1623" s="18" t="str">
        <f t="shared" si="232"/>
        <v>May</v>
      </c>
      <c r="V1623" s="18" t="str">
        <f t="shared" si="233"/>
        <v>Apr</v>
      </c>
      <c r="W1623" s="1">
        <f t="shared" si="236"/>
        <v>2012</v>
      </c>
      <c r="X1623" s="1">
        <f t="shared" si="236"/>
        <v>2012</v>
      </c>
      <c r="Y1623" s="1" t="str">
        <f t="shared" si="237"/>
        <v>5000 to 9999</v>
      </c>
    </row>
    <row r="1624" spans="1:25" ht="60.75" x14ac:dyDescent="0.3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17">
        <f t="shared" si="234"/>
        <v>41990.124305555553</v>
      </c>
      <c r="L1624" s="17">
        <f t="shared" si="234"/>
        <v>41950.086504629631</v>
      </c>
      <c r="M1624" s="5" t="b">
        <v>0</v>
      </c>
      <c r="N1624" s="5">
        <v>65</v>
      </c>
      <c r="O1624" s="5" t="b">
        <v>1</v>
      </c>
      <c r="P1624" s="5" t="s">
        <v>8276</v>
      </c>
      <c r="Q1624" s="10">
        <f t="shared" si="229"/>
        <v>101.72463768115942</v>
      </c>
      <c r="R1624" s="12">
        <f t="shared" si="230"/>
        <v>0.94202898550724634</v>
      </c>
      <c r="S1624" s="13" t="str">
        <f t="shared" si="235"/>
        <v>Music</v>
      </c>
      <c r="T1624" s="13" t="str">
        <f t="shared" si="231"/>
        <v>Rock</v>
      </c>
      <c r="U1624" s="18" t="str">
        <f t="shared" si="232"/>
        <v>Dec</v>
      </c>
      <c r="V1624" s="18" t="str">
        <f t="shared" si="233"/>
        <v>Nov</v>
      </c>
      <c r="W1624" s="1">
        <f t="shared" si="236"/>
        <v>2014</v>
      </c>
      <c r="X1624" s="1">
        <f t="shared" si="236"/>
        <v>2014</v>
      </c>
      <c r="Y1624" s="1" t="str">
        <f t="shared" si="237"/>
        <v>5000 to 9999</v>
      </c>
    </row>
    <row r="1625" spans="1:25" ht="60.75" x14ac:dyDescent="0.3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17">
        <f t="shared" si="234"/>
        <v>41513.480196759258</v>
      </c>
      <c r="L1625" s="17">
        <f t="shared" si="234"/>
        <v>41453.480196759258</v>
      </c>
      <c r="M1625" s="5" t="b">
        <v>0</v>
      </c>
      <c r="N1625" s="5">
        <v>18</v>
      </c>
      <c r="O1625" s="5" t="b">
        <v>1</v>
      </c>
      <c r="P1625" s="5" t="s">
        <v>8276</v>
      </c>
      <c r="Q1625" s="10">
        <f t="shared" si="229"/>
        <v>101.06666666666666</v>
      </c>
      <c r="R1625" s="12">
        <f t="shared" si="230"/>
        <v>2.4</v>
      </c>
      <c r="S1625" s="13" t="str">
        <f t="shared" si="235"/>
        <v>Music</v>
      </c>
      <c r="T1625" s="13" t="str">
        <f t="shared" si="231"/>
        <v>Rock</v>
      </c>
      <c r="U1625" s="18" t="str">
        <f t="shared" si="232"/>
        <v>Aug</v>
      </c>
      <c r="V1625" s="18" t="str">
        <f t="shared" si="233"/>
        <v>Jun</v>
      </c>
      <c r="W1625" s="1">
        <f t="shared" si="236"/>
        <v>2013</v>
      </c>
      <c r="X1625" s="1">
        <f t="shared" si="236"/>
        <v>2013</v>
      </c>
      <c r="Y1625" s="1" t="str">
        <f t="shared" si="237"/>
        <v>Less than 1000</v>
      </c>
    </row>
    <row r="1626" spans="1:25" ht="40.5" x14ac:dyDescent="0.3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17">
        <f t="shared" si="234"/>
        <v>41283.158969907403</v>
      </c>
      <c r="L1626" s="17">
        <f t="shared" si="234"/>
        <v>41243.158969907403</v>
      </c>
      <c r="M1626" s="5" t="b">
        <v>0</v>
      </c>
      <c r="N1626" s="5">
        <v>25</v>
      </c>
      <c r="O1626" s="5" t="b">
        <v>1</v>
      </c>
      <c r="P1626" s="5" t="s">
        <v>8276</v>
      </c>
      <c r="Q1626" s="10">
        <f t="shared" si="229"/>
        <v>118</v>
      </c>
      <c r="R1626" s="12">
        <f t="shared" si="230"/>
        <v>2.5</v>
      </c>
      <c r="S1626" s="13" t="str">
        <f t="shared" si="235"/>
        <v>Music</v>
      </c>
      <c r="T1626" s="13" t="str">
        <f t="shared" si="231"/>
        <v>Rock</v>
      </c>
      <c r="U1626" s="18" t="str">
        <f t="shared" si="232"/>
        <v>Jan</v>
      </c>
      <c r="V1626" s="18" t="str">
        <f t="shared" si="233"/>
        <v>Nov</v>
      </c>
      <c r="W1626" s="1">
        <f t="shared" si="236"/>
        <v>2013</v>
      </c>
      <c r="X1626" s="1">
        <f t="shared" si="236"/>
        <v>2012</v>
      </c>
      <c r="Y1626" s="1" t="str">
        <f t="shared" si="237"/>
        <v>1000 to 4999</v>
      </c>
    </row>
    <row r="1627" spans="1:25" ht="40.5" x14ac:dyDescent="0.3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17">
        <f t="shared" si="234"/>
        <v>41163.491354166668</v>
      </c>
      <c r="L1627" s="17">
        <f t="shared" si="234"/>
        <v>41135.491354166668</v>
      </c>
      <c r="M1627" s="5" t="b">
        <v>0</v>
      </c>
      <c r="N1627" s="5">
        <v>104</v>
      </c>
      <c r="O1627" s="5" t="b">
        <v>1</v>
      </c>
      <c r="P1627" s="5" t="s">
        <v>8276</v>
      </c>
      <c r="Q1627" s="10">
        <f t="shared" si="229"/>
        <v>155.33333333333334</v>
      </c>
      <c r="R1627" s="12">
        <f t="shared" si="230"/>
        <v>1.3866666666666667</v>
      </c>
      <c r="S1627" s="13" t="str">
        <f t="shared" si="235"/>
        <v>Music</v>
      </c>
      <c r="T1627" s="13" t="str">
        <f t="shared" si="231"/>
        <v>Rock</v>
      </c>
      <c r="U1627" s="18" t="str">
        <f t="shared" si="232"/>
        <v>Sep</v>
      </c>
      <c r="V1627" s="18" t="str">
        <f t="shared" si="233"/>
        <v>Aug</v>
      </c>
      <c r="W1627" s="1">
        <f t="shared" si="236"/>
        <v>2012</v>
      </c>
      <c r="X1627" s="1">
        <f t="shared" si="236"/>
        <v>2012</v>
      </c>
      <c r="Y1627" s="1" t="str">
        <f t="shared" si="237"/>
        <v>5000 to 9999</v>
      </c>
    </row>
    <row r="1628" spans="1:25" ht="40.5" x14ac:dyDescent="0.3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17">
        <f t="shared" si="234"/>
        <v>41609.681331018517</v>
      </c>
      <c r="L1628" s="17">
        <f t="shared" si="234"/>
        <v>41579.639664351846</v>
      </c>
      <c r="M1628" s="5" t="b">
        <v>0</v>
      </c>
      <c r="N1628" s="5">
        <v>108</v>
      </c>
      <c r="O1628" s="5" t="b">
        <v>1</v>
      </c>
      <c r="P1628" s="5" t="s">
        <v>8276</v>
      </c>
      <c r="Q1628" s="10">
        <f t="shared" si="229"/>
        <v>101.1875</v>
      </c>
      <c r="R1628" s="12">
        <f t="shared" si="230"/>
        <v>1.35</v>
      </c>
      <c r="S1628" s="13" t="str">
        <f t="shared" si="235"/>
        <v>Music</v>
      </c>
      <c r="T1628" s="13" t="str">
        <f t="shared" si="231"/>
        <v>Rock</v>
      </c>
      <c r="U1628" s="18" t="str">
        <f t="shared" si="232"/>
        <v>Dec</v>
      </c>
      <c r="V1628" s="18" t="str">
        <f t="shared" si="233"/>
        <v>Nov</v>
      </c>
      <c r="W1628" s="1">
        <f t="shared" si="236"/>
        <v>2013</v>
      </c>
      <c r="X1628" s="1">
        <f t="shared" si="236"/>
        <v>2013</v>
      </c>
      <c r="Y1628" s="1" t="str">
        <f t="shared" si="237"/>
        <v>5000 to 9999</v>
      </c>
    </row>
    <row r="1629" spans="1:25" ht="40.5" x14ac:dyDescent="0.3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17">
        <f t="shared" si="234"/>
        <v>41238.999305555553</v>
      </c>
      <c r="L1629" s="17">
        <f t="shared" si="234"/>
        <v>41205.498715277776</v>
      </c>
      <c r="M1629" s="5" t="b">
        <v>0</v>
      </c>
      <c r="N1629" s="5">
        <v>38</v>
      </c>
      <c r="O1629" s="5" t="b">
        <v>1</v>
      </c>
      <c r="P1629" s="5" t="s">
        <v>8276</v>
      </c>
      <c r="Q1629" s="10">
        <f t="shared" si="229"/>
        <v>117</v>
      </c>
      <c r="R1629" s="12">
        <f t="shared" si="230"/>
        <v>1.9</v>
      </c>
      <c r="S1629" s="13" t="str">
        <f t="shared" si="235"/>
        <v>Music</v>
      </c>
      <c r="T1629" s="13" t="str">
        <f t="shared" si="231"/>
        <v>Rock</v>
      </c>
      <c r="U1629" s="18" t="str">
        <f t="shared" si="232"/>
        <v>Nov</v>
      </c>
      <c r="V1629" s="18" t="str">
        <f t="shared" si="233"/>
        <v>Oct</v>
      </c>
      <c r="W1629" s="1">
        <f t="shared" si="236"/>
        <v>2012</v>
      </c>
      <c r="X1629" s="1">
        <f t="shared" si="236"/>
        <v>2012</v>
      </c>
      <c r="Y1629" s="1" t="str">
        <f t="shared" si="237"/>
        <v>1000 to 4999</v>
      </c>
    </row>
    <row r="1630" spans="1:25" ht="40.5" x14ac:dyDescent="0.3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17">
        <f t="shared" si="234"/>
        <v>41807.528726851851</v>
      </c>
      <c r="L1630" s="17">
        <f t="shared" si="234"/>
        <v>41774.528726851851</v>
      </c>
      <c r="M1630" s="5" t="b">
        <v>0</v>
      </c>
      <c r="N1630" s="5">
        <v>88</v>
      </c>
      <c r="O1630" s="5" t="b">
        <v>1</v>
      </c>
      <c r="P1630" s="5" t="s">
        <v>8276</v>
      </c>
      <c r="Q1630" s="10">
        <f t="shared" si="229"/>
        <v>100.925</v>
      </c>
      <c r="R1630" s="12">
        <f t="shared" si="230"/>
        <v>2.2000000000000002</v>
      </c>
      <c r="S1630" s="13" t="str">
        <f t="shared" si="235"/>
        <v>Music</v>
      </c>
      <c r="T1630" s="13" t="str">
        <f t="shared" si="231"/>
        <v>Rock</v>
      </c>
      <c r="U1630" s="18" t="str">
        <f t="shared" si="232"/>
        <v>Jun</v>
      </c>
      <c r="V1630" s="18" t="str">
        <f t="shared" si="233"/>
        <v>May</v>
      </c>
      <c r="W1630" s="1">
        <f t="shared" si="236"/>
        <v>2014</v>
      </c>
      <c r="X1630" s="1">
        <f t="shared" si="236"/>
        <v>2014</v>
      </c>
      <c r="Y1630" s="1" t="str">
        <f t="shared" si="237"/>
        <v>1000 to 4999</v>
      </c>
    </row>
    <row r="1631" spans="1:25" ht="60.75" x14ac:dyDescent="0.3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17">
        <f t="shared" si="234"/>
        <v>41690.658946759257</v>
      </c>
      <c r="L1631" s="17">
        <f t="shared" si="234"/>
        <v>41645.658946759257</v>
      </c>
      <c r="M1631" s="5" t="b">
        <v>0</v>
      </c>
      <c r="N1631" s="5">
        <v>82</v>
      </c>
      <c r="O1631" s="5" t="b">
        <v>1</v>
      </c>
      <c r="P1631" s="5" t="s">
        <v>8276</v>
      </c>
      <c r="Q1631" s="10">
        <f t="shared" si="229"/>
        <v>103.66666666666667</v>
      </c>
      <c r="R1631" s="12">
        <f t="shared" si="230"/>
        <v>1.3666666666666667</v>
      </c>
      <c r="S1631" s="13" t="str">
        <f t="shared" si="235"/>
        <v>Music</v>
      </c>
      <c r="T1631" s="13" t="str">
        <f t="shared" si="231"/>
        <v>Rock</v>
      </c>
      <c r="U1631" s="18" t="str">
        <f t="shared" si="232"/>
        <v>Feb</v>
      </c>
      <c r="V1631" s="18" t="str">
        <f t="shared" si="233"/>
        <v>Jan</v>
      </c>
      <c r="W1631" s="1">
        <f t="shared" si="236"/>
        <v>2014</v>
      </c>
      <c r="X1631" s="1">
        <f t="shared" si="236"/>
        <v>2014</v>
      </c>
      <c r="Y1631" s="1" t="str">
        <f t="shared" si="237"/>
        <v>5000 to 9999</v>
      </c>
    </row>
    <row r="1632" spans="1:25" ht="40.5" x14ac:dyDescent="0.3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17">
        <f t="shared" si="234"/>
        <v>40970.082638888889</v>
      </c>
      <c r="L1632" s="17">
        <f t="shared" si="234"/>
        <v>40939.629340277774</v>
      </c>
      <c r="M1632" s="5" t="b">
        <v>0</v>
      </c>
      <c r="N1632" s="5">
        <v>126</v>
      </c>
      <c r="O1632" s="5" t="b">
        <v>1</v>
      </c>
      <c r="P1632" s="5" t="s">
        <v>8276</v>
      </c>
      <c r="Q1632" s="10">
        <f t="shared" si="229"/>
        <v>265.25</v>
      </c>
      <c r="R1632" s="12">
        <f t="shared" si="230"/>
        <v>3.15</v>
      </c>
      <c r="S1632" s="13" t="str">
        <f t="shared" si="235"/>
        <v>Music</v>
      </c>
      <c r="T1632" s="13" t="str">
        <f t="shared" si="231"/>
        <v>Rock</v>
      </c>
      <c r="U1632" s="18" t="str">
        <f t="shared" si="232"/>
        <v>Mar</v>
      </c>
      <c r="V1632" s="18" t="str">
        <f t="shared" si="233"/>
        <v>Jan</v>
      </c>
      <c r="W1632" s="1">
        <f t="shared" si="236"/>
        <v>2012</v>
      </c>
      <c r="X1632" s="1">
        <f t="shared" si="236"/>
        <v>2012</v>
      </c>
      <c r="Y1632" s="1" t="str">
        <f t="shared" si="237"/>
        <v>1000 to 4999</v>
      </c>
    </row>
    <row r="1633" spans="1:25" ht="60.75" x14ac:dyDescent="0.3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17">
        <f t="shared" si="234"/>
        <v>41194.65116898148</v>
      </c>
      <c r="L1633" s="17">
        <f t="shared" si="234"/>
        <v>41164.65116898148</v>
      </c>
      <c r="M1633" s="5" t="b">
        <v>0</v>
      </c>
      <c r="N1633" s="5">
        <v>133</v>
      </c>
      <c r="O1633" s="5" t="b">
        <v>1</v>
      </c>
      <c r="P1633" s="5" t="s">
        <v>8276</v>
      </c>
      <c r="Q1633" s="10">
        <f t="shared" si="229"/>
        <v>155.91</v>
      </c>
      <c r="R1633" s="12">
        <f t="shared" si="230"/>
        <v>1.33</v>
      </c>
      <c r="S1633" s="13" t="str">
        <f t="shared" si="235"/>
        <v>Music</v>
      </c>
      <c r="T1633" s="13" t="str">
        <f t="shared" si="231"/>
        <v>Rock</v>
      </c>
      <c r="U1633" s="18" t="str">
        <f t="shared" si="232"/>
        <v>Oct</v>
      </c>
      <c r="V1633" s="18" t="str">
        <f t="shared" si="233"/>
        <v>Sep</v>
      </c>
      <c r="W1633" s="1">
        <f t="shared" si="236"/>
        <v>2012</v>
      </c>
      <c r="X1633" s="1">
        <f t="shared" si="236"/>
        <v>2012</v>
      </c>
      <c r="Y1633" s="1" t="str">
        <f t="shared" si="237"/>
        <v>10000 to 14999</v>
      </c>
    </row>
    <row r="1634" spans="1:25" ht="40.5" x14ac:dyDescent="0.3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17">
        <f t="shared" si="234"/>
        <v>40810.132569444446</v>
      </c>
      <c r="L1634" s="17">
        <f t="shared" si="234"/>
        <v>40750.132569444446</v>
      </c>
      <c r="M1634" s="5" t="b">
        <v>0</v>
      </c>
      <c r="N1634" s="5">
        <v>47</v>
      </c>
      <c r="O1634" s="5" t="b">
        <v>1</v>
      </c>
      <c r="P1634" s="5" t="s">
        <v>8276</v>
      </c>
      <c r="Q1634" s="10">
        <f t="shared" si="229"/>
        <v>101.625</v>
      </c>
      <c r="R1634" s="12">
        <f t="shared" si="230"/>
        <v>1.175</v>
      </c>
      <c r="S1634" s="13" t="str">
        <f t="shared" si="235"/>
        <v>Music</v>
      </c>
      <c r="T1634" s="13" t="str">
        <f t="shared" si="231"/>
        <v>Rock</v>
      </c>
      <c r="U1634" s="18" t="str">
        <f t="shared" si="232"/>
        <v>Sep</v>
      </c>
      <c r="V1634" s="18" t="str">
        <f t="shared" si="233"/>
        <v>Jul</v>
      </c>
      <c r="W1634" s="1">
        <f t="shared" si="236"/>
        <v>2011</v>
      </c>
      <c r="X1634" s="1">
        <f t="shared" si="236"/>
        <v>2011</v>
      </c>
      <c r="Y1634" s="1" t="str">
        <f t="shared" si="237"/>
        <v>1000 to 4999</v>
      </c>
    </row>
    <row r="1635" spans="1:25" ht="40.5" x14ac:dyDescent="0.3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17">
        <f t="shared" si="234"/>
        <v>40924</v>
      </c>
      <c r="L1635" s="17">
        <f t="shared" si="234"/>
        <v>40896.675416666665</v>
      </c>
      <c r="M1635" s="5" t="b">
        <v>0</v>
      </c>
      <c r="N1635" s="5">
        <v>58</v>
      </c>
      <c r="O1635" s="5" t="b">
        <v>1</v>
      </c>
      <c r="P1635" s="5" t="s">
        <v>8276</v>
      </c>
      <c r="Q1635" s="10">
        <f t="shared" si="229"/>
        <v>100</v>
      </c>
      <c r="R1635" s="12">
        <f t="shared" si="230"/>
        <v>0.57999999999999996</v>
      </c>
      <c r="S1635" s="13" t="str">
        <f t="shared" si="235"/>
        <v>Music</v>
      </c>
      <c r="T1635" s="13" t="str">
        <f t="shared" si="231"/>
        <v>Rock</v>
      </c>
      <c r="U1635" s="18" t="str">
        <f t="shared" si="232"/>
        <v>Jan</v>
      </c>
      <c r="V1635" s="18" t="str">
        <f t="shared" si="233"/>
        <v>Dec</v>
      </c>
      <c r="W1635" s="1">
        <f t="shared" si="236"/>
        <v>2012</v>
      </c>
      <c r="X1635" s="1">
        <f t="shared" si="236"/>
        <v>2011</v>
      </c>
      <c r="Y1635" s="1" t="str">
        <f t="shared" si="237"/>
        <v>10000 to 14999</v>
      </c>
    </row>
    <row r="1636" spans="1:25" ht="40.5" x14ac:dyDescent="0.3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17">
        <f t="shared" si="234"/>
        <v>40696.040972222218</v>
      </c>
      <c r="L1636" s="17">
        <f t="shared" si="234"/>
        <v>40657.981493055551</v>
      </c>
      <c r="M1636" s="5" t="b">
        <v>0</v>
      </c>
      <c r="N1636" s="5">
        <v>32</v>
      </c>
      <c r="O1636" s="5" t="b">
        <v>1</v>
      </c>
      <c r="P1636" s="5" t="s">
        <v>8276</v>
      </c>
      <c r="Q1636" s="10">
        <f t="shared" si="229"/>
        <v>100.5</v>
      </c>
      <c r="R1636" s="12">
        <f t="shared" si="230"/>
        <v>1.6</v>
      </c>
      <c r="S1636" s="13" t="str">
        <f t="shared" si="235"/>
        <v>Music</v>
      </c>
      <c r="T1636" s="13" t="str">
        <f t="shared" si="231"/>
        <v>Rock</v>
      </c>
      <c r="U1636" s="18" t="str">
        <f t="shared" si="232"/>
        <v>Jun</v>
      </c>
      <c r="V1636" s="18" t="str">
        <f t="shared" si="233"/>
        <v>Apr</v>
      </c>
      <c r="W1636" s="1">
        <f t="shared" si="236"/>
        <v>2011</v>
      </c>
      <c r="X1636" s="1">
        <f t="shared" si="236"/>
        <v>2011</v>
      </c>
      <c r="Y1636" s="1" t="str">
        <f t="shared" si="237"/>
        <v>1000 to 4999</v>
      </c>
    </row>
    <row r="1637" spans="1:25" ht="40.5" x14ac:dyDescent="0.3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17">
        <f t="shared" si="234"/>
        <v>42562.660428240742</v>
      </c>
      <c r="L1637" s="17">
        <f t="shared" si="234"/>
        <v>42502.660428240742</v>
      </c>
      <c r="M1637" s="5" t="b">
        <v>0</v>
      </c>
      <c r="N1637" s="5">
        <v>37</v>
      </c>
      <c r="O1637" s="5" t="b">
        <v>1</v>
      </c>
      <c r="P1637" s="5" t="s">
        <v>8276</v>
      </c>
      <c r="Q1637" s="10">
        <f t="shared" si="229"/>
        <v>125.3</v>
      </c>
      <c r="R1637" s="12">
        <f t="shared" si="230"/>
        <v>1.85</v>
      </c>
      <c r="S1637" s="13" t="str">
        <f t="shared" si="235"/>
        <v>Music</v>
      </c>
      <c r="T1637" s="13" t="str">
        <f t="shared" si="231"/>
        <v>Rock</v>
      </c>
      <c r="U1637" s="18" t="str">
        <f t="shared" si="232"/>
        <v>Jul</v>
      </c>
      <c r="V1637" s="18" t="str">
        <f t="shared" si="233"/>
        <v>May</v>
      </c>
      <c r="W1637" s="1">
        <f t="shared" si="236"/>
        <v>2016</v>
      </c>
      <c r="X1637" s="1">
        <f t="shared" si="236"/>
        <v>2016</v>
      </c>
      <c r="Y1637" s="1" t="str">
        <f t="shared" si="237"/>
        <v>1000 to 4999</v>
      </c>
    </row>
    <row r="1638" spans="1:25" ht="40.5" x14ac:dyDescent="0.3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17">
        <f t="shared" si="234"/>
        <v>40705.958333333328</v>
      </c>
      <c r="L1638" s="17">
        <f t="shared" si="234"/>
        <v>40662.878333333334</v>
      </c>
      <c r="M1638" s="5" t="b">
        <v>0</v>
      </c>
      <c r="N1638" s="5">
        <v>87</v>
      </c>
      <c r="O1638" s="5" t="b">
        <v>1</v>
      </c>
      <c r="P1638" s="5" t="s">
        <v>8276</v>
      </c>
      <c r="Q1638" s="10">
        <f t="shared" si="229"/>
        <v>103.55555555555556</v>
      </c>
      <c r="R1638" s="12">
        <f t="shared" si="230"/>
        <v>1.9333333333333333</v>
      </c>
      <c r="S1638" s="13" t="str">
        <f t="shared" si="235"/>
        <v>Music</v>
      </c>
      <c r="T1638" s="13" t="str">
        <f t="shared" si="231"/>
        <v>Rock</v>
      </c>
      <c r="U1638" s="18" t="str">
        <f t="shared" si="232"/>
        <v>Jun</v>
      </c>
      <c r="V1638" s="18" t="str">
        <f t="shared" si="233"/>
        <v>Apr</v>
      </c>
      <c r="W1638" s="1">
        <f t="shared" si="236"/>
        <v>2011</v>
      </c>
      <c r="X1638" s="1">
        <f t="shared" si="236"/>
        <v>2011</v>
      </c>
      <c r="Y1638" s="1" t="str">
        <f t="shared" si="237"/>
        <v>1000 to 4999</v>
      </c>
    </row>
    <row r="1639" spans="1:25" ht="60.75" x14ac:dyDescent="0.3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17">
        <f t="shared" si="234"/>
        <v>40178.777083333327</v>
      </c>
      <c r="L1639" s="17">
        <f t="shared" si="234"/>
        <v>40122.543287037035</v>
      </c>
      <c r="M1639" s="5" t="b">
        <v>0</v>
      </c>
      <c r="N1639" s="5">
        <v>15</v>
      </c>
      <c r="O1639" s="5" t="b">
        <v>1</v>
      </c>
      <c r="P1639" s="5" t="s">
        <v>8276</v>
      </c>
      <c r="Q1639" s="10">
        <f t="shared" si="229"/>
        <v>103.8</v>
      </c>
      <c r="R1639" s="12">
        <f t="shared" si="230"/>
        <v>3</v>
      </c>
      <c r="S1639" s="13" t="str">
        <f t="shared" si="235"/>
        <v>Music</v>
      </c>
      <c r="T1639" s="13" t="str">
        <f t="shared" si="231"/>
        <v>Rock</v>
      </c>
      <c r="U1639" s="18" t="str">
        <f t="shared" si="232"/>
        <v>Dec</v>
      </c>
      <c r="V1639" s="18" t="str">
        <f t="shared" si="233"/>
        <v>Nov</v>
      </c>
      <c r="W1639" s="1">
        <f t="shared" si="236"/>
        <v>2009</v>
      </c>
      <c r="X1639" s="1">
        <f t="shared" si="236"/>
        <v>2009</v>
      </c>
      <c r="Y1639" s="1" t="str">
        <f t="shared" si="237"/>
        <v>Less than 1000</v>
      </c>
    </row>
    <row r="1640" spans="1:25" ht="40.5" x14ac:dyDescent="0.3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17">
        <f t="shared" si="234"/>
        <v>41333.684027777774</v>
      </c>
      <c r="L1640" s="17">
        <f t="shared" si="234"/>
        <v>41288.478796296295</v>
      </c>
      <c r="M1640" s="5" t="b">
        <v>0</v>
      </c>
      <c r="N1640" s="5">
        <v>27</v>
      </c>
      <c r="O1640" s="5" t="b">
        <v>1</v>
      </c>
      <c r="P1640" s="5" t="s">
        <v>8276</v>
      </c>
      <c r="Q1640" s="10">
        <f t="shared" si="229"/>
        <v>105</v>
      </c>
      <c r="R1640" s="12">
        <f t="shared" si="230"/>
        <v>2.7</v>
      </c>
      <c r="S1640" s="13" t="str">
        <f t="shared" si="235"/>
        <v>Music</v>
      </c>
      <c r="T1640" s="13" t="str">
        <f t="shared" si="231"/>
        <v>Rock</v>
      </c>
      <c r="U1640" s="18" t="str">
        <f t="shared" si="232"/>
        <v>Feb</v>
      </c>
      <c r="V1640" s="18" t="str">
        <f t="shared" si="233"/>
        <v>Jan</v>
      </c>
      <c r="W1640" s="1">
        <f t="shared" si="236"/>
        <v>2013</v>
      </c>
      <c r="X1640" s="1">
        <f t="shared" si="236"/>
        <v>2013</v>
      </c>
      <c r="Y1640" s="1" t="str">
        <f t="shared" si="237"/>
        <v>1000 to 4999</v>
      </c>
    </row>
    <row r="1641" spans="1:25" ht="40.5" x14ac:dyDescent="0.3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17">
        <f t="shared" si="234"/>
        <v>40971.444039351853</v>
      </c>
      <c r="L1641" s="17">
        <f t="shared" si="234"/>
        <v>40941.444039351853</v>
      </c>
      <c r="M1641" s="5" t="b">
        <v>0</v>
      </c>
      <c r="N1641" s="5">
        <v>19</v>
      </c>
      <c r="O1641" s="5" t="b">
        <v>1</v>
      </c>
      <c r="P1641" s="5" t="s">
        <v>8276</v>
      </c>
      <c r="Q1641" s="10">
        <f t="shared" si="229"/>
        <v>100</v>
      </c>
      <c r="R1641" s="12">
        <f t="shared" si="230"/>
        <v>1.0555555555555556</v>
      </c>
      <c r="S1641" s="13" t="str">
        <f t="shared" si="235"/>
        <v>Music</v>
      </c>
      <c r="T1641" s="13" t="str">
        <f t="shared" si="231"/>
        <v>Rock</v>
      </c>
      <c r="U1641" s="18" t="str">
        <f t="shared" si="232"/>
        <v>Mar</v>
      </c>
      <c r="V1641" s="18" t="str">
        <f t="shared" si="233"/>
        <v>Feb</v>
      </c>
      <c r="W1641" s="1">
        <f t="shared" si="236"/>
        <v>2012</v>
      </c>
      <c r="X1641" s="1">
        <f t="shared" si="236"/>
        <v>2012</v>
      </c>
      <c r="Y1641" s="1" t="str">
        <f t="shared" si="237"/>
        <v>1000 to 4999</v>
      </c>
    </row>
    <row r="1642" spans="1:25" ht="40.5" x14ac:dyDescent="0.3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17">
        <f t="shared" si="234"/>
        <v>40392.874305555553</v>
      </c>
      <c r="L1642" s="17">
        <f t="shared" si="234"/>
        <v>40379.022627314815</v>
      </c>
      <c r="M1642" s="5" t="b">
        <v>0</v>
      </c>
      <c r="N1642" s="5">
        <v>17</v>
      </c>
      <c r="O1642" s="5" t="b">
        <v>1</v>
      </c>
      <c r="P1642" s="5" t="s">
        <v>8276</v>
      </c>
      <c r="Q1642" s="10">
        <f t="shared" si="229"/>
        <v>169.86</v>
      </c>
      <c r="R1642" s="12">
        <f t="shared" si="230"/>
        <v>4.25</v>
      </c>
      <c r="S1642" s="13" t="str">
        <f t="shared" si="235"/>
        <v>Music</v>
      </c>
      <c r="T1642" s="13" t="str">
        <f t="shared" si="231"/>
        <v>Rock</v>
      </c>
      <c r="U1642" s="18" t="str">
        <f t="shared" si="232"/>
        <v>Aug</v>
      </c>
      <c r="V1642" s="18" t="str">
        <f t="shared" si="233"/>
        <v>Jul</v>
      </c>
      <c r="W1642" s="1">
        <f t="shared" si="236"/>
        <v>2010</v>
      </c>
      <c r="X1642" s="1">
        <f t="shared" si="236"/>
        <v>2010</v>
      </c>
      <c r="Y1642" s="1" t="str">
        <f t="shared" si="237"/>
        <v>Less than 1000</v>
      </c>
    </row>
    <row r="1643" spans="1:25" ht="40.5" x14ac:dyDescent="0.3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17">
        <f t="shared" si="234"/>
        <v>41992.388240740744</v>
      </c>
      <c r="L1643" s="17">
        <f t="shared" si="234"/>
        <v>41962.388240740744</v>
      </c>
      <c r="M1643" s="5" t="b">
        <v>0</v>
      </c>
      <c r="N1643" s="5">
        <v>26</v>
      </c>
      <c r="O1643" s="5" t="b">
        <v>1</v>
      </c>
      <c r="P1643" s="5" t="s">
        <v>8292</v>
      </c>
      <c r="Q1643" s="10">
        <f t="shared" si="229"/>
        <v>101.4</v>
      </c>
      <c r="R1643" s="12">
        <f t="shared" si="230"/>
        <v>1.04</v>
      </c>
      <c r="S1643" s="13" t="str">
        <f t="shared" si="235"/>
        <v>Music</v>
      </c>
      <c r="T1643" s="13" t="str">
        <f t="shared" si="231"/>
        <v>Pop</v>
      </c>
      <c r="U1643" s="18" t="str">
        <f t="shared" si="232"/>
        <v>Dec</v>
      </c>
      <c r="V1643" s="18" t="str">
        <f t="shared" si="233"/>
        <v>Nov</v>
      </c>
      <c r="W1643" s="1">
        <f t="shared" si="236"/>
        <v>2014</v>
      </c>
      <c r="X1643" s="1">
        <f t="shared" si="236"/>
        <v>2014</v>
      </c>
      <c r="Y1643" s="1" t="str">
        <f t="shared" si="237"/>
        <v>1000 to 4999</v>
      </c>
    </row>
    <row r="1644" spans="1:25" ht="40.5" x14ac:dyDescent="0.3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17">
        <f t="shared" si="234"/>
        <v>40707.816284722219</v>
      </c>
      <c r="L1644" s="17">
        <f t="shared" si="234"/>
        <v>40687.816284722219</v>
      </c>
      <c r="M1644" s="5" t="b">
        <v>0</v>
      </c>
      <c r="N1644" s="5">
        <v>28</v>
      </c>
      <c r="O1644" s="5" t="b">
        <v>1</v>
      </c>
      <c r="P1644" s="5" t="s">
        <v>8292</v>
      </c>
      <c r="Q1644" s="10">
        <f t="shared" si="229"/>
        <v>100</v>
      </c>
      <c r="R1644" s="12">
        <f t="shared" si="230"/>
        <v>2.3333333333333335</v>
      </c>
      <c r="S1644" s="13" t="str">
        <f t="shared" si="235"/>
        <v>Music</v>
      </c>
      <c r="T1644" s="13" t="str">
        <f t="shared" si="231"/>
        <v>Pop</v>
      </c>
      <c r="U1644" s="18" t="str">
        <f t="shared" si="232"/>
        <v>Jun</v>
      </c>
      <c r="V1644" s="18" t="str">
        <f t="shared" si="233"/>
        <v>May</v>
      </c>
      <c r="W1644" s="1">
        <f t="shared" si="236"/>
        <v>2011</v>
      </c>
      <c r="X1644" s="1">
        <f t="shared" si="236"/>
        <v>2011</v>
      </c>
      <c r="Y1644" s="1" t="str">
        <f t="shared" si="237"/>
        <v>1000 to 4999</v>
      </c>
    </row>
    <row r="1645" spans="1:25" ht="40.5" x14ac:dyDescent="0.3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17">
        <f t="shared" si="234"/>
        <v>41176.615879629629</v>
      </c>
      <c r="L1645" s="17">
        <f t="shared" si="234"/>
        <v>41146.615879629629</v>
      </c>
      <c r="M1645" s="5" t="b">
        <v>0</v>
      </c>
      <c r="N1645" s="5">
        <v>37</v>
      </c>
      <c r="O1645" s="5" t="b">
        <v>1</v>
      </c>
      <c r="P1645" s="5" t="s">
        <v>8292</v>
      </c>
      <c r="Q1645" s="10">
        <f t="shared" si="229"/>
        <v>124.7</v>
      </c>
      <c r="R1645" s="12">
        <f t="shared" si="230"/>
        <v>0.74</v>
      </c>
      <c r="S1645" s="13" t="str">
        <f t="shared" si="235"/>
        <v>Music</v>
      </c>
      <c r="T1645" s="13" t="str">
        <f t="shared" si="231"/>
        <v>Pop</v>
      </c>
      <c r="U1645" s="18" t="str">
        <f t="shared" si="232"/>
        <v>Sep</v>
      </c>
      <c r="V1645" s="18" t="str">
        <f t="shared" si="233"/>
        <v>Aug</v>
      </c>
      <c r="W1645" s="1">
        <f t="shared" si="236"/>
        <v>2012</v>
      </c>
      <c r="X1645" s="1">
        <f t="shared" si="236"/>
        <v>2012</v>
      </c>
      <c r="Y1645" s="1" t="str">
        <f t="shared" si="237"/>
        <v>5000 to 9999</v>
      </c>
    </row>
    <row r="1646" spans="1:25" ht="40.5" x14ac:dyDescent="0.3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17">
        <f t="shared" si="234"/>
        <v>41234.893055555549</v>
      </c>
      <c r="L1646" s="17">
        <f t="shared" si="234"/>
        <v>41174.851388888885</v>
      </c>
      <c r="M1646" s="5" t="b">
        <v>0</v>
      </c>
      <c r="N1646" s="5">
        <v>128</v>
      </c>
      <c r="O1646" s="5" t="b">
        <v>1</v>
      </c>
      <c r="P1646" s="5" t="s">
        <v>8292</v>
      </c>
      <c r="Q1646" s="10">
        <f t="shared" si="229"/>
        <v>109.5</v>
      </c>
      <c r="R1646" s="12">
        <f t="shared" si="230"/>
        <v>1.28</v>
      </c>
      <c r="S1646" s="13" t="str">
        <f t="shared" si="235"/>
        <v>Music</v>
      </c>
      <c r="T1646" s="13" t="str">
        <f t="shared" si="231"/>
        <v>Pop</v>
      </c>
      <c r="U1646" s="18" t="str">
        <f t="shared" si="232"/>
        <v>Nov</v>
      </c>
      <c r="V1646" s="18" t="str">
        <f t="shared" si="233"/>
        <v>Sep</v>
      </c>
      <c r="W1646" s="1">
        <f t="shared" si="236"/>
        <v>2012</v>
      </c>
      <c r="X1646" s="1">
        <f t="shared" si="236"/>
        <v>2012</v>
      </c>
      <c r="Y1646" s="1" t="str">
        <f t="shared" si="237"/>
        <v>10000 to 14999</v>
      </c>
    </row>
    <row r="1647" spans="1:25" ht="60.75" x14ac:dyDescent="0.3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17">
        <f t="shared" si="234"/>
        <v>41535.40902777778</v>
      </c>
      <c r="L1647" s="17">
        <f t="shared" si="234"/>
        <v>41521.40902777778</v>
      </c>
      <c r="M1647" s="5" t="b">
        <v>0</v>
      </c>
      <c r="N1647" s="5">
        <v>10</v>
      </c>
      <c r="O1647" s="5" t="b">
        <v>1</v>
      </c>
      <c r="P1647" s="5" t="s">
        <v>8292</v>
      </c>
      <c r="Q1647" s="10">
        <f t="shared" si="229"/>
        <v>110.8</v>
      </c>
      <c r="R1647" s="12">
        <f t="shared" si="230"/>
        <v>0.2</v>
      </c>
      <c r="S1647" s="13" t="str">
        <f t="shared" si="235"/>
        <v>Music</v>
      </c>
      <c r="T1647" s="13" t="str">
        <f t="shared" si="231"/>
        <v>Pop</v>
      </c>
      <c r="U1647" s="18" t="str">
        <f t="shared" si="232"/>
        <v>Sep</v>
      </c>
      <c r="V1647" s="18" t="str">
        <f t="shared" si="233"/>
        <v>Sep</v>
      </c>
      <c r="W1647" s="1">
        <f t="shared" si="236"/>
        <v>2013</v>
      </c>
      <c r="X1647" s="1">
        <f t="shared" si="236"/>
        <v>2013</v>
      </c>
      <c r="Y1647" s="1" t="str">
        <f t="shared" si="237"/>
        <v>5000 to 9999</v>
      </c>
    </row>
    <row r="1648" spans="1:25" ht="60.75" x14ac:dyDescent="0.3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17">
        <f t="shared" si="234"/>
        <v>41865.549305555549</v>
      </c>
      <c r="L1648" s="17">
        <f t="shared" si="234"/>
        <v>41833.241932870369</v>
      </c>
      <c r="M1648" s="5" t="b">
        <v>0</v>
      </c>
      <c r="N1648" s="5">
        <v>83</v>
      </c>
      <c r="O1648" s="5" t="b">
        <v>1</v>
      </c>
      <c r="P1648" s="5" t="s">
        <v>8292</v>
      </c>
      <c r="Q1648" s="10">
        <f t="shared" si="229"/>
        <v>110.2</v>
      </c>
      <c r="R1648" s="12">
        <f t="shared" si="230"/>
        <v>4.1500000000000004</v>
      </c>
      <c r="S1648" s="13" t="str">
        <f t="shared" si="235"/>
        <v>Music</v>
      </c>
      <c r="T1648" s="13" t="str">
        <f t="shared" si="231"/>
        <v>Pop</v>
      </c>
      <c r="U1648" s="18" t="str">
        <f t="shared" si="232"/>
        <v>Aug</v>
      </c>
      <c r="V1648" s="18" t="str">
        <f t="shared" si="233"/>
        <v>Jul</v>
      </c>
      <c r="W1648" s="1">
        <f t="shared" si="236"/>
        <v>2014</v>
      </c>
      <c r="X1648" s="1">
        <f t="shared" si="236"/>
        <v>2014</v>
      </c>
      <c r="Y1648" s="1" t="str">
        <f t="shared" si="237"/>
        <v>1000 to 4999</v>
      </c>
    </row>
    <row r="1649" spans="1:25" ht="60.75" x14ac:dyDescent="0.3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17">
        <f t="shared" si="234"/>
        <v>41069.201122685183</v>
      </c>
      <c r="L1649" s="17">
        <f t="shared" si="234"/>
        <v>41039.201122685183</v>
      </c>
      <c r="M1649" s="5" t="b">
        <v>0</v>
      </c>
      <c r="N1649" s="5">
        <v>46</v>
      </c>
      <c r="O1649" s="5" t="b">
        <v>1</v>
      </c>
      <c r="P1649" s="5" t="s">
        <v>8292</v>
      </c>
      <c r="Q1649" s="10">
        <f t="shared" si="229"/>
        <v>104.72</v>
      </c>
      <c r="R1649" s="12">
        <f t="shared" si="230"/>
        <v>0.92</v>
      </c>
      <c r="S1649" s="13" t="str">
        <f t="shared" si="235"/>
        <v>Music</v>
      </c>
      <c r="T1649" s="13" t="str">
        <f t="shared" si="231"/>
        <v>Pop</v>
      </c>
      <c r="U1649" s="18" t="str">
        <f t="shared" si="232"/>
        <v>Jun</v>
      </c>
      <c r="V1649" s="18" t="str">
        <f t="shared" si="233"/>
        <v>May</v>
      </c>
      <c r="W1649" s="1">
        <f t="shared" si="236"/>
        <v>2012</v>
      </c>
      <c r="X1649" s="1">
        <f t="shared" si="236"/>
        <v>2012</v>
      </c>
      <c r="Y1649" s="1" t="str">
        <f t="shared" si="237"/>
        <v>5000 to 9999</v>
      </c>
    </row>
    <row r="1650" spans="1:25" ht="40.5" x14ac:dyDescent="0.3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17">
        <f t="shared" si="234"/>
        <v>40622.454652777778</v>
      </c>
      <c r="L1650" s="17">
        <f t="shared" si="234"/>
        <v>40592.496319444443</v>
      </c>
      <c r="M1650" s="5" t="b">
        <v>0</v>
      </c>
      <c r="N1650" s="5">
        <v>90</v>
      </c>
      <c r="O1650" s="5" t="b">
        <v>1</v>
      </c>
      <c r="P1650" s="5" t="s">
        <v>8292</v>
      </c>
      <c r="Q1650" s="10">
        <f t="shared" si="229"/>
        <v>125.26086956521739</v>
      </c>
      <c r="R1650" s="12">
        <f t="shared" si="230"/>
        <v>3.9130434782608696</v>
      </c>
      <c r="S1650" s="13" t="str">
        <f t="shared" si="235"/>
        <v>Music</v>
      </c>
      <c r="T1650" s="13" t="str">
        <f t="shared" si="231"/>
        <v>Pop</v>
      </c>
      <c r="U1650" s="18" t="str">
        <f t="shared" si="232"/>
        <v>Mar</v>
      </c>
      <c r="V1650" s="18" t="str">
        <f t="shared" si="233"/>
        <v>Feb</v>
      </c>
      <c r="W1650" s="1">
        <f t="shared" si="236"/>
        <v>2011</v>
      </c>
      <c r="X1650" s="1">
        <f t="shared" si="236"/>
        <v>2011</v>
      </c>
      <c r="Y1650" s="1" t="str">
        <f t="shared" si="237"/>
        <v>1000 to 4999</v>
      </c>
    </row>
    <row r="1651" spans="1:25" ht="40.5" x14ac:dyDescent="0.3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17">
        <f t="shared" si="234"/>
        <v>41782.476331018515</v>
      </c>
      <c r="L1651" s="17">
        <f t="shared" si="234"/>
        <v>41737.476331018515</v>
      </c>
      <c r="M1651" s="5" t="b">
        <v>0</v>
      </c>
      <c r="N1651" s="5">
        <v>81</v>
      </c>
      <c r="O1651" s="5" t="b">
        <v>1</v>
      </c>
      <c r="P1651" s="5" t="s">
        <v>8292</v>
      </c>
      <c r="Q1651" s="10">
        <f t="shared" si="229"/>
        <v>100.58763157894737</v>
      </c>
      <c r="R1651" s="12">
        <f t="shared" si="230"/>
        <v>2.1315789473684212</v>
      </c>
      <c r="S1651" s="13" t="str">
        <f t="shared" si="235"/>
        <v>Music</v>
      </c>
      <c r="T1651" s="13" t="str">
        <f t="shared" si="231"/>
        <v>Pop</v>
      </c>
      <c r="U1651" s="18" t="str">
        <f t="shared" si="232"/>
        <v>May</v>
      </c>
      <c r="V1651" s="18" t="str">
        <f t="shared" si="233"/>
        <v>Apr</v>
      </c>
      <c r="W1651" s="1">
        <f t="shared" si="236"/>
        <v>2014</v>
      </c>
      <c r="X1651" s="1">
        <f t="shared" si="236"/>
        <v>2014</v>
      </c>
      <c r="Y1651" s="1" t="str">
        <f t="shared" si="237"/>
        <v>1000 to 4999</v>
      </c>
    </row>
    <row r="1652" spans="1:25" ht="40.5" x14ac:dyDescent="0.3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17">
        <f t="shared" si="234"/>
        <v>41556.227280092593</v>
      </c>
      <c r="L1652" s="17">
        <f t="shared" si="234"/>
        <v>41526.227280092593</v>
      </c>
      <c r="M1652" s="5" t="b">
        <v>0</v>
      </c>
      <c r="N1652" s="5">
        <v>32</v>
      </c>
      <c r="O1652" s="5" t="b">
        <v>1</v>
      </c>
      <c r="P1652" s="5" t="s">
        <v>8292</v>
      </c>
      <c r="Q1652" s="10">
        <f t="shared" si="229"/>
        <v>141.55000000000001</v>
      </c>
      <c r="R1652" s="12">
        <f t="shared" si="230"/>
        <v>1.6</v>
      </c>
      <c r="S1652" s="13" t="str">
        <f t="shared" si="235"/>
        <v>Music</v>
      </c>
      <c r="T1652" s="13" t="str">
        <f t="shared" si="231"/>
        <v>Pop</v>
      </c>
      <c r="U1652" s="18" t="str">
        <f t="shared" si="232"/>
        <v>Oct</v>
      </c>
      <c r="V1652" s="18" t="str">
        <f t="shared" si="233"/>
        <v>Sep</v>
      </c>
      <c r="W1652" s="1">
        <f t="shared" si="236"/>
        <v>2013</v>
      </c>
      <c r="X1652" s="1">
        <f t="shared" si="236"/>
        <v>2013</v>
      </c>
      <c r="Y1652" s="1" t="str">
        <f t="shared" si="237"/>
        <v>1000 to 4999</v>
      </c>
    </row>
    <row r="1653" spans="1:25" ht="60.75" x14ac:dyDescent="0.3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17">
        <f t="shared" si="234"/>
        <v>40659.082638888889</v>
      </c>
      <c r="L1653" s="17">
        <f t="shared" si="234"/>
        <v>40625.692361111105</v>
      </c>
      <c r="M1653" s="5" t="b">
        <v>0</v>
      </c>
      <c r="N1653" s="5">
        <v>20</v>
      </c>
      <c r="O1653" s="5" t="b">
        <v>1</v>
      </c>
      <c r="P1653" s="5" t="s">
        <v>8292</v>
      </c>
      <c r="Q1653" s="10">
        <f t="shared" si="229"/>
        <v>100.75</v>
      </c>
      <c r="R1653" s="12">
        <f t="shared" si="230"/>
        <v>1</v>
      </c>
      <c r="S1653" s="13" t="str">
        <f t="shared" si="235"/>
        <v>Music</v>
      </c>
      <c r="T1653" s="13" t="str">
        <f t="shared" si="231"/>
        <v>Pop</v>
      </c>
      <c r="U1653" s="18" t="str">
        <f t="shared" si="232"/>
        <v>Apr</v>
      </c>
      <c r="V1653" s="18" t="str">
        <f t="shared" si="233"/>
        <v>Mar</v>
      </c>
      <c r="W1653" s="1">
        <f t="shared" si="236"/>
        <v>2011</v>
      </c>
      <c r="X1653" s="1">
        <f t="shared" si="236"/>
        <v>2011</v>
      </c>
      <c r="Y1653" s="1" t="str">
        <f t="shared" si="237"/>
        <v>1000 to 4999</v>
      </c>
    </row>
    <row r="1654" spans="1:25" ht="40.5" x14ac:dyDescent="0.3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17">
        <f t="shared" si="234"/>
        <v>41602.326307870368</v>
      </c>
      <c r="L1654" s="17">
        <f t="shared" si="234"/>
        <v>41572.284641203703</v>
      </c>
      <c r="M1654" s="5" t="b">
        <v>0</v>
      </c>
      <c r="N1654" s="5">
        <v>70</v>
      </c>
      <c r="O1654" s="5" t="b">
        <v>1</v>
      </c>
      <c r="P1654" s="5" t="s">
        <v>8292</v>
      </c>
      <c r="Q1654" s="10">
        <f t="shared" si="229"/>
        <v>100.66666666666667</v>
      </c>
      <c r="R1654" s="12">
        <f t="shared" si="230"/>
        <v>1.5555555555555556</v>
      </c>
      <c r="S1654" s="13" t="str">
        <f t="shared" si="235"/>
        <v>Music</v>
      </c>
      <c r="T1654" s="13" t="str">
        <f t="shared" si="231"/>
        <v>Pop</v>
      </c>
      <c r="U1654" s="18" t="str">
        <f t="shared" si="232"/>
        <v>Nov</v>
      </c>
      <c r="V1654" s="18" t="str">
        <f t="shared" si="233"/>
        <v>Oct</v>
      </c>
      <c r="W1654" s="1">
        <f t="shared" si="236"/>
        <v>2013</v>
      </c>
      <c r="X1654" s="1">
        <f t="shared" si="236"/>
        <v>2013</v>
      </c>
      <c r="Y1654" s="1" t="str">
        <f t="shared" si="237"/>
        <v>1000 to 4999</v>
      </c>
    </row>
    <row r="1655" spans="1:25" ht="40.5" x14ac:dyDescent="0.3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17">
        <f t="shared" si="234"/>
        <v>40657.626111111109</v>
      </c>
      <c r="L1655" s="17">
        <f t="shared" si="234"/>
        <v>40626.626111111109</v>
      </c>
      <c r="M1655" s="5" t="b">
        <v>0</v>
      </c>
      <c r="N1655" s="5">
        <v>168</v>
      </c>
      <c r="O1655" s="5" t="b">
        <v>1</v>
      </c>
      <c r="P1655" s="5" t="s">
        <v>8292</v>
      </c>
      <c r="Q1655" s="10">
        <f t="shared" si="229"/>
        <v>174.2304</v>
      </c>
      <c r="R1655" s="12">
        <f t="shared" si="230"/>
        <v>3.36</v>
      </c>
      <c r="S1655" s="13" t="str">
        <f t="shared" si="235"/>
        <v>Music</v>
      </c>
      <c r="T1655" s="13" t="str">
        <f t="shared" si="231"/>
        <v>Pop</v>
      </c>
      <c r="U1655" s="18" t="str">
        <f t="shared" si="232"/>
        <v>Apr</v>
      </c>
      <c r="V1655" s="18" t="str">
        <f t="shared" si="233"/>
        <v>Mar</v>
      </c>
      <c r="W1655" s="1">
        <f t="shared" si="236"/>
        <v>2011</v>
      </c>
      <c r="X1655" s="1">
        <f t="shared" si="236"/>
        <v>2011</v>
      </c>
      <c r="Y1655" s="1" t="str">
        <f t="shared" si="237"/>
        <v>5000 to 9999</v>
      </c>
    </row>
    <row r="1656" spans="1:25" ht="60.75" x14ac:dyDescent="0.3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17">
        <f t="shared" si="234"/>
        <v>41017.682407407403</v>
      </c>
      <c r="L1656" s="17">
        <f t="shared" si="234"/>
        <v>40987.682407407403</v>
      </c>
      <c r="M1656" s="5" t="b">
        <v>0</v>
      </c>
      <c r="N1656" s="5">
        <v>34</v>
      </c>
      <c r="O1656" s="5" t="b">
        <v>1</v>
      </c>
      <c r="P1656" s="5" t="s">
        <v>8292</v>
      </c>
      <c r="Q1656" s="10">
        <f t="shared" si="229"/>
        <v>119.90909090909091</v>
      </c>
      <c r="R1656" s="12">
        <f t="shared" si="230"/>
        <v>3.0909090909090908</v>
      </c>
      <c r="S1656" s="13" t="str">
        <f t="shared" si="235"/>
        <v>Music</v>
      </c>
      <c r="T1656" s="13" t="str">
        <f t="shared" si="231"/>
        <v>Pop</v>
      </c>
      <c r="U1656" s="18" t="str">
        <f t="shared" si="232"/>
        <v>Apr</v>
      </c>
      <c r="V1656" s="18" t="str">
        <f t="shared" si="233"/>
        <v>Mar</v>
      </c>
      <c r="W1656" s="1">
        <f t="shared" si="236"/>
        <v>2012</v>
      </c>
      <c r="X1656" s="1">
        <f t="shared" si="236"/>
        <v>2012</v>
      </c>
      <c r="Y1656" s="1" t="str">
        <f t="shared" si="237"/>
        <v>1000 to 4999</v>
      </c>
    </row>
    <row r="1657" spans="1:25" ht="40.5" x14ac:dyDescent="0.3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17">
        <f t="shared" si="234"/>
        <v>41004.541898148142</v>
      </c>
      <c r="L1657" s="17">
        <f t="shared" si="234"/>
        <v>40974.583564814813</v>
      </c>
      <c r="M1657" s="5" t="b">
        <v>0</v>
      </c>
      <c r="N1657" s="5">
        <v>48</v>
      </c>
      <c r="O1657" s="5" t="b">
        <v>1</v>
      </c>
      <c r="P1657" s="5" t="s">
        <v>8292</v>
      </c>
      <c r="Q1657" s="10">
        <f t="shared" si="229"/>
        <v>142.86666666666667</v>
      </c>
      <c r="R1657" s="12">
        <f t="shared" si="230"/>
        <v>3.2</v>
      </c>
      <c r="S1657" s="13" t="str">
        <f t="shared" si="235"/>
        <v>Music</v>
      </c>
      <c r="T1657" s="13" t="str">
        <f t="shared" si="231"/>
        <v>Pop</v>
      </c>
      <c r="U1657" s="18" t="str">
        <f t="shared" si="232"/>
        <v>Apr</v>
      </c>
      <c r="V1657" s="18" t="str">
        <f t="shared" si="233"/>
        <v>Mar</v>
      </c>
      <c r="W1657" s="1">
        <f t="shared" si="236"/>
        <v>2012</v>
      </c>
      <c r="X1657" s="1">
        <f t="shared" si="236"/>
        <v>2012</v>
      </c>
      <c r="Y1657" s="1" t="str">
        <f t="shared" si="237"/>
        <v>1000 to 4999</v>
      </c>
    </row>
    <row r="1658" spans="1:25" ht="60.75" x14ac:dyDescent="0.3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17">
        <f t="shared" si="234"/>
        <v>41256.720509259256</v>
      </c>
      <c r="L1658" s="17">
        <f t="shared" si="234"/>
        <v>41226.720509259256</v>
      </c>
      <c r="M1658" s="5" t="b">
        <v>0</v>
      </c>
      <c r="N1658" s="5">
        <v>48</v>
      </c>
      <c r="O1658" s="5" t="b">
        <v>1</v>
      </c>
      <c r="P1658" s="5" t="s">
        <v>8292</v>
      </c>
      <c r="Q1658" s="10">
        <f t="shared" si="229"/>
        <v>100.33493333333334</v>
      </c>
      <c r="R1658" s="12">
        <f t="shared" si="230"/>
        <v>0.64</v>
      </c>
      <c r="S1658" s="13" t="str">
        <f t="shared" si="235"/>
        <v>Music</v>
      </c>
      <c r="T1658" s="13" t="str">
        <f t="shared" si="231"/>
        <v>Pop</v>
      </c>
      <c r="U1658" s="18" t="str">
        <f t="shared" si="232"/>
        <v>Dec</v>
      </c>
      <c r="V1658" s="18" t="str">
        <f t="shared" si="233"/>
        <v>Nov</v>
      </c>
      <c r="W1658" s="1">
        <f t="shared" si="236"/>
        <v>2012</v>
      </c>
      <c r="X1658" s="1">
        <f t="shared" si="236"/>
        <v>2012</v>
      </c>
      <c r="Y1658" s="1" t="str">
        <f t="shared" si="237"/>
        <v>5000 to 9999</v>
      </c>
    </row>
    <row r="1659" spans="1:25" ht="40.5" x14ac:dyDescent="0.3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17">
        <f t="shared" si="234"/>
        <v>41053.573703703703</v>
      </c>
      <c r="L1659" s="17">
        <f t="shared" si="234"/>
        <v>41023.573703703703</v>
      </c>
      <c r="M1659" s="5" t="b">
        <v>0</v>
      </c>
      <c r="N1659" s="5">
        <v>221</v>
      </c>
      <c r="O1659" s="5" t="b">
        <v>1</v>
      </c>
      <c r="P1659" s="5" t="s">
        <v>8292</v>
      </c>
      <c r="Q1659" s="10">
        <f t="shared" si="229"/>
        <v>104.93380000000001</v>
      </c>
      <c r="R1659" s="12">
        <f t="shared" si="230"/>
        <v>0.88400000000000001</v>
      </c>
      <c r="S1659" s="13" t="str">
        <f t="shared" si="235"/>
        <v>Music</v>
      </c>
      <c r="T1659" s="13" t="str">
        <f t="shared" si="231"/>
        <v>Pop</v>
      </c>
      <c r="U1659" s="18" t="str">
        <f t="shared" si="232"/>
        <v>May</v>
      </c>
      <c r="V1659" s="18" t="str">
        <f t="shared" si="233"/>
        <v>Apr</v>
      </c>
      <c r="W1659" s="1">
        <f t="shared" si="236"/>
        <v>2012</v>
      </c>
      <c r="X1659" s="1">
        <f t="shared" si="236"/>
        <v>2012</v>
      </c>
      <c r="Y1659" s="1" t="str">
        <f t="shared" si="237"/>
        <v>25000 to 29999</v>
      </c>
    </row>
    <row r="1660" spans="1:25" ht="40.5" x14ac:dyDescent="0.3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17">
        <f t="shared" si="234"/>
        <v>41261.388888888883</v>
      </c>
      <c r="L1660" s="17">
        <f t="shared" si="234"/>
        <v>41223.013506944444</v>
      </c>
      <c r="M1660" s="5" t="b">
        <v>0</v>
      </c>
      <c r="N1660" s="5">
        <v>107</v>
      </c>
      <c r="O1660" s="5" t="b">
        <v>1</v>
      </c>
      <c r="P1660" s="5" t="s">
        <v>8292</v>
      </c>
      <c r="Q1660" s="10">
        <f t="shared" si="229"/>
        <v>132.23333333333332</v>
      </c>
      <c r="R1660" s="12">
        <f t="shared" si="230"/>
        <v>1.7833333333333334</v>
      </c>
      <c r="S1660" s="13" t="str">
        <f t="shared" si="235"/>
        <v>Music</v>
      </c>
      <c r="T1660" s="13" t="str">
        <f t="shared" si="231"/>
        <v>Pop</v>
      </c>
      <c r="U1660" s="18" t="str">
        <f t="shared" si="232"/>
        <v>Dec</v>
      </c>
      <c r="V1660" s="18" t="str">
        <f t="shared" si="233"/>
        <v>Nov</v>
      </c>
      <c r="W1660" s="1">
        <f t="shared" si="236"/>
        <v>2012</v>
      </c>
      <c r="X1660" s="1">
        <f t="shared" si="236"/>
        <v>2012</v>
      </c>
      <c r="Y1660" s="1" t="str">
        <f t="shared" si="237"/>
        <v>5000 to 9999</v>
      </c>
    </row>
    <row r="1661" spans="1:25" ht="40.5" x14ac:dyDescent="0.3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17">
        <f t="shared" si="234"/>
        <v>41625.291666666664</v>
      </c>
      <c r="L1661" s="17">
        <f t="shared" si="234"/>
        <v>41596.705104166664</v>
      </c>
      <c r="M1661" s="5" t="b">
        <v>0</v>
      </c>
      <c r="N1661" s="5">
        <v>45</v>
      </c>
      <c r="O1661" s="5" t="b">
        <v>1</v>
      </c>
      <c r="P1661" s="5" t="s">
        <v>8292</v>
      </c>
      <c r="Q1661" s="10">
        <f t="shared" si="229"/>
        <v>112.8</v>
      </c>
      <c r="R1661" s="12">
        <f t="shared" si="230"/>
        <v>9</v>
      </c>
      <c r="S1661" s="13" t="str">
        <f t="shared" si="235"/>
        <v>Music</v>
      </c>
      <c r="T1661" s="13" t="str">
        <f t="shared" si="231"/>
        <v>Pop</v>
      </c>
      <c r="U1661" s="18" t="str">
        <f t="shared" si="232"/>
        <v>Dec</v>
      </c>
      <c r="V1661" s="18" t="str">
        <f t="shared" si="233"/>
        <v>Nov</v>
      </c>
      <c r="W1661" s="1">
        <f t="shared" si="236"/>
        <v>2013</v>
      </c>
      <c r="X1661" s="1">
        <f t="shared" si="236"/>
        <v>2013</v>
      </c>
      <c r="Y1661" s="1" t="str">
        <f t="shared" si="237"/>
        <v>Less than 1000</v>
      </c>
    </row>
    <row r="1662" spans="1:25" ht="40.5" x14ac:dyDescent="0.3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17">
        <f t="shared" si="234"/>
        <v>42490.707638888889</v>
      </c>
      <c r="L1662" s="17">
        <f t="shared" si="234"/>
        <v>42459.485532407409</v>
      </c>
      <c r="M1662" s="5" t="b">
        <v>0</v>
      </c>
      <c r="N1662" s="5">
        <v>36</v>
      </c>
      <c r="O1662" s="5" t="b">
        <v>1</v>
      </c>
      <c r="P1662" s="5" t="s">
        <v>8292</v>
      </c>
      <c r="Q1662" s="10">
        <f t="shared" si="229"/>
        <v>1253.75</v>
      </c>
      <c r="R1662" s="12">
        <f t="shared" si="230"/>
        <v>45</v>
      </c>
      <c r="S1662" s="13" t="str">
        <f t="shared" si="235"/>
        <v>Music</v>
      </c>
      <c r="T1662" s="13" t="str">
        <f t="shared" si="231"/>
        <v>Pop</v>
      </c>
      <c r="U1662" s="18" t="str">
        <f t="shared" si="232"/>
        <v>Apr</v>
      </c>
      <c r="V1662" s="18" t="str">
        <f t="shared" si="233"/>
        <v>Mar</v>
      </c>
      <c r="W1662" s="1">
        <f t="shared" si="236"/>
        <v>2016</v>
      </c>
      <c r="X1662" s="1">
        <f t="shared" si="236"/>
        <v>2016</v>
      </c>
      <c r="Y1662" s="1" t="str">
        <f t="shared" si="237"/>
        <v>Less than 1000</v>
      </c>
    </row>
    <row r="1663" spans="1:25" ht="60.75" x14ac:dyDescent="0.3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17">
        <f t="shared" si="234"/>
        <v>42386.666666666664</v>
      </c>
      <c r="L1663" s="17">
        <f t="shared" si="234"/>
        <v>42343.789710648147</v>
      </c>
      <c r="M1663" s="5" t="b">
        <v>0</v>
      </c>
      <c r="N1663" s="5">
        <v>101</v>
      </c>
      <c r="O1663" s="5" t="b">
        <v>1</v>
      </c>
      <c r="P1663" s="5" t="s">
        <v>8292</v>
      </c>
      <c r="Q1663" s="10">
        <f t="shared" si="229"/>
        <v>102.50632911392405</v>
      </c>
      <c r="R1663" s="12">
        <f t="shared" si="230"/>
        <v>1.2784810126582278</v>
      </c>
      <c r="S1663" s="13" t="str">
        <f t="shared" si="235"/>
        <v>Music</v>
      </c>
      <c r="T1663" s="13" t="str">
        <f t="shared" si="231"/>
        <v>Pop</v>
      </c>
      <c r="U1663" s="18" t="str">
        <f t="shared" si="232"/>
        <v>Jan</v>
      </c>
      <c r="V1663" s="18" t="str">
        <f t="shared" si="233"/>
        <v>Dec</v>
      </c>
      <c r="W1663" s="1">
        <f t="shared" si="236"/>
        <v>2016</v>
      </c>
      <c r="X1663" s="1">
        <f t="shared" si="236"/>
        <v>2015</v>
      </c>
      <c r="Y1663" s="1" t="str">
        <f t="shared" si="237"/>
        <v>5000 to 9999</v>
      </c>
    </row>
    <row r="1664" spans="1:25" ht="40.5" x14ac:dyDescent="0.3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17">
        <f t="shared" si="234"/>
        <v>40908.031666666662</v>
      </c>
      <c r="L1664" s="17">
        <f t="shared" si="234"/>
        <v>40847.99</v>
      </c>
      <c r="M1664" s="5" t="b">
        <v>0</v>
      </c>
      <c r="N1664" s="5">
        <v>62</v>
      </c>
      <c r="O1664" s="5" t="b">
        <v>1</v>
      </c>
      <c r="P1664" s="5" t="s">
        <v>8292</v>
      </c>
      <c r="Q1664" s="10">
        <f t="shared" si="229"/>
        <v>102.6375</v>
      </c>
      <c r="R1664" s="12">
        <f t="shared" si="230"/>
        <v>0.77500000000000002</v>
      </c>
      <c r="S1664" s="13" t="str">
        <f t="shared" si="235"/>
        <v>Music</v>
      </c>
      <c r="T1664" s="13" t="str">
        <f t="shared" si="231"/>
        <v>Pop</v>
      </c>
      <c r="U1664" s="18" t="str">
        <f t="shared" si="232"/>
        <v>Dec</v>
      </c>
      <c r="V1664" s="18" t="str">
        <f t="shared" si="233"/>
        <v>Oct</v>
      </c>
      <c r="W1664" s="1">
        <f t="shared" si="236"/>
        <v>2011</v>
      </c>
      <c r="X1664" s="1">
        <f t="shared" si="236"/>
        <v>2011</v>
      </c>
      <c r="Y1664" s="1" t="str">
        <f t="shared" si="237"/>
        <v>5000 to 9999</v>
      </c>
    </row>
    <row r="1665" spans="1:25" ht="40.5" x14ac:dyDescent="0.3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17">
        <f t="shared" si="234"/>
        <v>42035.813738425924</v>
      </c>
      <c r="L1665" s="17">
        <f t="shared" si="234"/>
        <v>42005.813738425924</v>
      </c>
      <c r="M1665" s="5" t="b">
        <v>0</v>
      </c>
      <c r="N1665" s="5">
        <v>32</v>
      </c>
      <c r="O1665" s="5" t="b">
        <v>1</v>
      </c>
      <c r="P1665" s="5" t="s">
        <v>8292</v>
      </c>
      <c r="Q1665" s="10">
        <f t="shared" si="229"/>
        <v>108</v>
      </c>
      <c r="R1665" s="12">
        <f t="shared" si="230"/>
        <v>3.2</v>
      </c>
      <c r="S1665" s="13" t="str">
        <f t="shared" si="235"/>
        <v>Music</v>
      </c>
      <c r="T1665" s="13" t="str">
        <f t="shared" si="231"/>
        <v>Pop</v>
      </c>
      <c r="U1665" s="18" t="str">
        <f t="shared" si="232"/>
        <v>Jan</v>
      </c>
      <c r="V1665" s="18" t="str">
        <f t="shared" si="233"/>
        <v>Jan</v>
      </c>
      <c r="W1665" s="1">
        <f t="shared" si="236"/>
        <v>2015</v>
      </c>
      <c r="X1665" s="1">
        <f t="shared" si="236"/>
        <v>2015</v>
      </c>
      <c r="Y1665" s="1" t="str">
        <f t="shared" si="237"/>
        <v>1000 to 4999</v>
      </c>
    </row>
    <row r="1666" spans="1:25" ht="40.5" x14ac:dyDescent="0.3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17">
        <f t="shared" si="234"/>
        <v>40983.957638888889</v>
      </c>
      <c r="L1666" s="17">
        <f t="shared" si="234"/>
        <v>40939.553449074076</v>
      </c>
      <c r="M1666" s="5" t="b">
        <v>0</v>
      </c>
      <c r="N1666" s="5">
        <v>89</v>
      </c>
      <c r="O1666" s="5" t="b">
        <v>1</v>
      </c>
      <c r="P1666" s="5" t="s">
        <v>8292</v>
      </c>
      <c r="Q1666" s="10">
        <f t="shared" ref="Q1666:Q1729" si="238">100*E1666/D1666</f>
        <v>122.4088</v>
      </c>
      <c r="R1666" s="12">
        <f t="shared" ref="R1666:R1729" si="239">100*N1666/D1666</f>
        <v>3.56</v>
      </c>
      <c r="S1666" s="13" t="str">
        <f t="shared" si="235"/>
        <v>Music</v>
      </c>
      <c r="T1666" s="13" t="str">
        <f t="shared" ref="T1666:T1729" si="240">IF(ISNUMBER(SEARCH("television",P1666)),"Video/Televison",IF(ISNUMBER(SEARCH("documentary",P1666)),"Video/Documentary",IF(ISNUMBER(SEARCH("drama",P1666)),"Video/Drama",IF(ISNUMBER(SEARCH("science",P1666)),"Video/Science Fiction",IF(ISNUMBER(SEARCH("shorts",P1666)),"Video/Shorts",IF(ISNUMBER(SEARCH("Trucks",P1666)),"Food Trucks",IF(ISNUMBER(SEARCH("restaurants",P1666)),"Restaurants",IF(ISNUMBER(SEARCH("small",P1666)),"Small Batch",IF(ISNUMBER(SEARCH("mobile",P1666)),"Mobile Games",IF(ISNUMBER(SEARCH("tabletop",P1666)),"Tabletop Games",IF(ISNUMBER(SEARCH("video",P1666)),"Video Games",IF(ISNUMBER(SEARCH("audio",P1666)),"Audio",IF(ISNUMBER(SEARCH("classical",P1666)),"Classical",IF(ISNUMBER(SEARCH("electric",P1666)),"Electric Music",IF(ISNUMBER(SEARCH("faith",P1666)),"Faith",IF(ISNUMBER(SEARCH("indie",P1666)),"Indie Music",IF(ISNUMBER(SEARCH("jazz",P1666)),"Jazz",IF(ISNUMBER(SEARCH("metal",P1666)),"Metal",IF(ISNUMBER(SEARCH("pop",P1666)),"Pop",IF(ISNUMBER(SEARCH("world",P1666)),"World Music",IF(ISNUMBER(SEARCH("plays",P1666)),"Plays",IF(ISNUMBER(SEARCH("spaces",P1666)),"Spaces",IF(ISNUMBER(SEARCH("marker",P1666)),"Markerpaces",IF(ISNUMBER(SEARCH("exploration",P1666)),"Space Exploration",IF(ISNUMBER(SEARCH("wearables",P1666)),"Wearables",IF(ISNUMBER(SEARCH("web",P1666)),"Web",IF(ISNUMBER(SEARCH("hardware",P1666)),"Hardware",IF(ISNUMBER(SEARCH("nature",P1666)),"Nature",IF(ISNUMBER(SEARCH("people",P1666)),"People",IF(ISNUMBER(SEARCH("photobooks",P1666)),"Photobooks",IF(ISNUMBER(SEARCH("places",P1666)),"Places",IF(ISNUMBER(SEARCH("nonfiction",P1666)),"Nonfiction",IF(ISNUMBER(SEARCH("fiction",P1666)),"fiction",IF(ISNUMBER(SEARCH("radio",P1666)),"Radio &amp; Podcast",IF(ISNUMBER(SEARCH("translation",P1666)),"Translation",IF(ISNUMBER(SEARCH("musical",P1666)),"Musical",IF(ISNUMBER(SEARCH("rock",P1666)),"Rock",IF(ISNUMBER(SEARCH("books",P1666)),"Books",IF(ISNUMBER(SEARCH("music/electronic",P1666)),"Electronic Music",IF(ISNUMBER(SEARCH("gadgets",P1666)),"Gadgets"))))))))))))))))))))))))))))))))))))))))</f>
        <v>Pop</v>
      </c>
      <c r="U1666" s="18" t="str">
        <f t="shared" ref="U1666:U1729" si="241">TEXT((I1666/86400)+25569+(-5/24), "mmm")</f>
        <v>Mar</v>
      </c>
      <c r="V1666" s="18" t="str">
        <f t="shared" ref="V1666:V1729" si="242">TEXT((J1666/86400)+25569+(-5/24), "mmm")</f>
        <v>Jan</v>
      </c>
      <c r="W1666" s="1">
        <f t="shared" si="236"/>
        <v>2012</v>
      </c>
      <c r="X1666" s="1">
        <f t="shared" si="236"/>
        <v>2012</v>
      </c>
      <c r="Y1666" s="1" t="str">
        <f t="shared" si="237"/>
        <v>1000 to 4999</v>
      </c>
    </row>
    <row r="1667" spans="1:25" ht="40.5" x14ac:dyDescent="0.3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17">
        <f t="shared" ref="K1667:L1730" si="243">(I1667/86400)+25569+(-5/24)</f>
        <v>40595.916666666664</v>
      </c>
      <c r="L1667" s="17">
        <f t="shared" si="243"/>
        <v>40564.441122685181</v>
      </c>
      <c r="M1667" s="5" t="b">
        <v>0</v>
      </c>
      <c r="N1667" s="5">
        <v>93</v>
      </c>
      <c r="O1667" s="5" t="b">
        <v>1</v>
      </c>
      <c r="P1667" s="5" t="s">
        <v>8292</v>
      </c>
      <c r="Q1667" s="10">
        <f t="shared" si="238"/>
        <v>119.45714285714286</v>
      </c>
      <c r="R1667" s="12">
        <f t="shared" si="239"/>
        <v>2.657142857142857</v>
      </c>
      <c r="S1667" s="13" t="str">
        <f t="shared" ref="S1667:S1730" si="244">IF(ISNUMBER(SEARCH("film",P1667)),"Film",IF(ISNUMBER(SEARCH("theater",P1667)),"Theater",IF(ISNUMBER(SEARCH("music",P1667)),"Music",IF(ISNUMBER(SEARCH("technology",P1667)),"Technology",IF(ISNUMBER(SEARCH("journalism",P1667)),"Journalism",IF(ISNUMBER(SEARCH("games",P1667)),"Games",IF(ISNUMBER(SEARCH("food",P1667)),"Food",IF(ISNUMBER(SEARCH("photography",P1667)),"Photography",IF(ISNUMBER(SEARCH("publishing",P1667)),"Publishing")))))))))</f>
        <v>Music</v>
      </c>
      <c r="T1667" s="13" t="str">
        <f t="shared" si="240"/>
        <v>Pop</v>
      </c>
      <c r="U1667" s="18" t="str">
        <f t="shared" si="241"/>
        <v>Feb</v>
      </c>
      <c r="V1667" s="18" t="str">
        <f t="shared" si="242"/>
        <v>Jan</v>
      </c>
      <c r="W1667" s="1">
        <f t="shared" ref="W1667:X1730" si="245">YEAR(K1667)</f>
        <v>2011</v>
      </c>
      <c r="X1667" s="1">
        <f t="shared" si="245"/>
        <v>2011</v>
      </c>
      <c r="Y1667" s="1" t="str">
        <f t="shared" ref="Y1667:Y1730" si="246">IF(D1667&lt;1000,"Less than 1000", IF(AND(D1667&gt;=1000,D1667&lt;5000),"1000 to 4999",IF(AND(D1667&gt;=5000,D1667&lt;10000),"5000 to 9999",IF(AND(D1667&gt;=10000,D1667&lt;15000),"10000 to 14999",IF(AND(D1667&gt;=15000,D1667&lt;20000),"15000 to 19999",IF(AND(D1667&gt;=20000,D1667&lt;25000),"20000 to 24999",IF(AND(D1667&gt;=25000,D1667&lt;30000),"25000 to 29999",IF(AND(D1667&gt;=30000,D1667&lt;35000),"30000 to 34999",IF(AND(D1667&gt;=35000,D1667&lt;40000),"35000 to 39999",IF(AND(D1667&gt;=40000,D1667&lt;45000),"40000 to 44999",IF(AND(D1667&gt;=45000,D1667&lt;50000),"45000 to 49999",IF(D1667&gt;=50000,"GREATER THAN 50000"))))))))))))</f>
        <v>1000 to 4999</v>
      </c>
    </row>
    <row r="1668" spans="1:25" ht="60.75" x14ac:dyDescent="0.3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17">
        <f t="shared" si="243"/>
        <v>41361.003159722219</v>
      </c>
      <c r="L1668" s="17">
        <f t="shared" si="243"/>
        <v>41331.04482638889</v>
      </c>
      <c r="M1668" s="5" t="b">
        <v>0</v>
      </c>
      <c r="N1668" s="5">
        <v>98</v>
      </c>
      <c r="O1668" s="5" t="b">
        <v>1</v>
      </c>
      <c r="P1668" s="5" t="s">
        <v>8292</v>
      </c>
      <c r="Q1668" s="10">
        <f t="shared" si="238"/>
        <v>160.88</v>
      </c>
      <c r="R1668" s="12">
        <f t="shared" si="239"/>
        <v>3.92</v>
      </c>
      <c r="S1668" s="13" t="str">
        <f t="shared" si="244"/>
        <v>Music</v>
      </c>
      <c r="T1668" s="13" t="str">
        <f t="shared" si="240"/>
        <v>Pop</v>
      </c>
      <c r="U1668" s="18" t="str">
        <f t="shared" si="241"/>
        <v>Mar</v>
      </c>
      <c r="V1668" s="18" t="str">
        <f t="shared" si="242"/>
        <v>Feb</v>
      </c>
      <c r="W1668" s="1">
        <f t="shared" si="245"/>
        <v>2013</v>
      </c>
      <c r="X1668" s="1">
        <f t="shared" si="245"/>
        <v>2013</v>
      </c>
      <c r="Y1668" s="1" t="str">
        <f t="shared" si="246"/>
        <v>1000 to 4999</v>
      </c>
    </row>
    <row r="1669" spans="1:25" ht="60.75" x14ac:dyDescent="0.3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17">
        <f t="shared" si="243"/>
        <v>41709.082638888889</v>
      </c>
      <c r="L1669" s="17">
        <f t="shared" si="243"/>
        <v>41681.862245370365</v>
      </c>
      <c r="M1669" s="5" t="b">
        <v>0</v>
      </c>
      <c r="N1669" s="5">
        <v>82</v>
      </c>
      <c r="O1669" s="5" t="b">
        <v>1</v>
      </c>
      <c r="P1669" s="5" t="s">
        <v>8292</v>
      </c>
      <c r="Q1669" s="10">
        <f t="shared" si="238"/>
        <v>126.85294117647059</v>
      </c>
      <c r="R1669" s="12">
        <f t="shared" si="239"/>
        <v>2.4117647058823528</v>
      </c>
      <c r="S1669" s="13" t="str">
        <f t="shared" si="244"/>
        <v>Music</v>
      </c>
      <c r="T1669" s="13" t="str">
        <f t="shared" si="240"/>
        <v>Pop</v>
      </c>
      <c r="U1669" s="18" t="str">
        <f t="shared" si="241"/>
        <v>Mar</v>
      </c>
      <c r="V1669" s="18" t="str">
        <f t="shared" si="242"/>
        <v>Feb</v>
      </c>
      <c r="W1669" s="1">
        <f t="shared" si="245"/>
        <v>2014</v>
      </c>
      <c r="X1669" s="1">
        <f t="shared" si="245"/>
        <v>2014</v>
      </c>
      <c r="Y1669" s="1" t="str">
        <f t="shared" si="246"/>
        <v>1000 to 4999</v>
      </c>
    </row>
    <row r="1670" spans="1:25" ht="40.5" x14ac:dyDescent="0.3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17">
        <f t="shared" si="243"/>
        <v>40874.983090277776</v>
      </c>
      <c r="L1670" s="17">
        <f t="shared" si="243"/>
        <v>40844.941423611112</v>
      </c>
      <c r="M1670" s="5" t="b">
        <v>0</v>
      </c>
      <c r="N1670" s="5">
        <v>116</v>
      </c>
      <c r="O1670" s="5" t="b">
        <v>1</v>
      </c>
      <c r="P1670" s="5" t="s">
        <v>8292</v>
      </c>
      <c r="Q1670" s="10">
        <f t="shared" si="238"/>
        <v>102.6375</v>
      </c>
      <c r="R1670" s="12">
        <f t="shared" si="239"/>
        <v>1.45</v>
      </c>
      <c r="S1670" s="13" t="str">
        <f t="shared" si="244"/>
        <v>Music</v>
      </c>
      <c r="T1670" s="13" t="str">
        <f t="shared" si="240"/>
        <v>Pop</v>
      </c>
      <c r="U1670" s="18" t="str">
        <f t="shared" si="241"/>
        <v>Nov</v>
      </c>
      <c r="V1670" s="18" t="str">
        <f t="shared" si="242"/>
        <v>Oct</v>
      </c>
      <c r="W1670" s="1">
        <f t="shared" si="245"/>
        <v>2011</v>
      </c>
      <c r="X1670" s="1">
        <f t="shared" si="245"/>
        <v>2011</v>
      </c>
      <c r="Y1670" s="1" t="str">
        <f t="shared" si="246"/>
        <v>5000 to 9999</v>
      </c>
    </row>
    <row r="1671" spans="1:25" ht="60.75" x14ac:dyDescent="0.3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17">
        <f t="shared" si="243"/>
        <v>42521.676805555551</v>
      </c>
      <c r="L1671" s="17">
        <f t="shared" si="243"/>
        <v>42461.676805555551</v>
      </c>
      <c r="M1671" s="5" t="b">
        <v>0</v>
      </c>
      <c r="N1671" s="5">
        <v>52</v>
      </c>
      <c r="O1671" s="5" t="b">
        <v>1</v>
      </c>
      <c r="P1671" s="5" t="s">
        <v>8292</v>
      </c>
      <c r="Q1671" s="10">
        <f t="shared" si="238"/>
        <v>139.75</v>
      </c>
      <c r="R1671" s="12">
        <f t="shared" si="239"/>
        <v>2.6</v>
      </c>
      <c r="S1671" s="13" t="str">
        <f t="shared" si="244"/>
        <v>Music</v>
      </c>
      <c r="T1671" s="13" t="str">
        <f t="shared" si="240"/>
        <v>Pop</v>
      </c>
      <c r="U1671" s="18" t="str">
        <f t="shared" si="241"/>
        <v>May</v>
      </c>
      <c r="V1671" s="18" t="str">
        <f t="shared" si="242"/>
        <v>Apr</v>
      </c>
      <c r="W1671" s="1">
        <f t="shared" si="245"/>
        <v>2016</v>
      </c>
      <c r="X1671" s="1">
        <f t="shared" si="245"/>
        <v>2016</v>
      </c>
      <c r="Y1671" s="1" t="str">
        <f t="shared" si="246"/>
        <v>1000 to 4999</v>
      </c>
    </row>
    <row r="1672" spans="1:25" ht="60.75" x14ac:dyDescent="0.3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17">
        <f t="shared" si="243"/>
        <v>40363.958333333328</v>
      </c>
      <c r="L1672" s="17">
        <f t="shared" si="243"/>
        <v>40313.722210648142</v>
      </c>
      <c r="M1672" s="5" t="b">
        <v>0</v>
      </c>
      <c r="N1672" s="5">
        <v>23</v>
      </c>
      <c r="O1672" s="5" t="b">
        <v>1</v>
      </c>
      <c r="P1672" s="5" t="s">
        <v>8292</v>
      </c>
      <c r="Q1672" s="10">
        <f t="shared" si="238"/>
        <v>102.6</v>
      </c>
      <c r="R1672" s="12">
        <f t="shared" si="239"/>
        <v>2.2999999999999998</v>
      </c>
      <c r="S1672" s="13" t="str">
        <f t="shared" si="244"/>
        <v>Music</v>
      </c>
      <c r="T1672" s="13" t="str">
        <f t="shared" si="240"/>
        <v>Pop</v>
      </c>
      <c r="U1672" s="18" t="str">
        <f t="shared" si="241"/>
        <v>Jul</v>
      </c>
      <c r="V1672" s="18" t="str">
        <f t="shared" si="242"/>
        <v>May</v>
      </c>
      <c r="W1672" s="1">
        <f t="shared" si="245"/>
        <v>2010</v>
      </c>
      <c r="X1672" s="1">
        <f t="shared" si="245"/>
        <v>2010</v>
      </c>
      <c r="Y1672" s="1" t="str">
        <f t="shared" si="246"/>
        <v>1000 to 4999</v>
      </c>
    </row>
    <row r="1673" spans="1:25" ht="40.5" x14ac:dyDescent="0.3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17">
        <f t="shared" si="243"/>
        <v>42583.335810185185</v>
      </c>
      <c r="L1673" s="17">
        <f t="shared" si="243"/>
        <v>42553.335810185185</v>
      </c>
      <c r="M1673" s="5" t="b">
        <v>0</v>
      </c>
      <c r="N1673" s="5">
        <v>77</v>
      </c>
      <c r="O1673" s="5" t="b">
        <v>1</v>
      </c>
      <c r="P1673" s="5" t="s">
        <v>8292</v>
      </c>
      <c r="Q1673" s="10">
        <f t="shared" si="238"/>
        <v>100.6735</v>
      </c>
      <c r="R1673" s="12">
        <f t="shared" si="239"/>
        <v>3.85</v>
      </c>
      <c r="S1673" s="13" t="str">
        <f t="shared" si="244"/>
        <v>Music</v>
      </c>
      <c r="T1673" s="13" t="str">
        <f t="shared" si="240"/>
        <v>Pop</v>
      </c>
      <c r="U1673" s="18" t="str">
        <f t="shared" si="241"/>
        <v>Aug</v>
      </c>
      <c r="V1673" s="18" t="str">
        <f t="shared" si="242"/>
        <v>Jul</v>
      </c>
      <c r="W1673" s="1">
        <f t="shared" si="245"/>
        <v>2016</v>
      </c>
      <c r="X1673" s="1">
        <f t="shared" si="245"/>
        <v>2016</v>
      </c>
      <c r="Y1673" s="1" t="str">
        <f t="shared" si="246"/>
        <v>1000 to 4999</v>
      </c>
    </row>
    <row r="1674" spans="1:25" ht="40.5" x14ac:dyDescent="0.3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17">
        <f t="shared" si="243"/>
        <v>41064.448263888888</v>
      </c>
      <c r="L1674" s="17">
        <f t="shared" si="243"/>
        <v>41034.448263888888</v>
      </c>
      <c r="M1674" s="5" t="b">
        <v>0</v>
      </c>
      <c r="N1674" s="5">
        <v>49</v>
      </c>
      <c r="O1674" s="5" t="b">
        <v>1</v>
      </c>
      <c r="P1674" s="5" t="s">
        <v>8292</v>
      </c>
      <c r="Q1674" s="10">
        <f t="shared" si="238"/>
        <v>112.94117647058823</v>
      </c>
      <c r="R1674" s="12">
        <f t="shared" si="239"/>
        <v>2.8823529411764706</v>
      </c>
      <c r="S1674" s="13" t="str">
        <f t="shared" si="244"/>
        <v>Music</v>
      </c>
      <c r="T1674" s="13" t="str">
        <f t="shared" si="240"/>
        <v>Pop</v>
      </c>
      <c r="U1674" s="18" t="str">
        <f t="shared" si="241"/>
        <v>Jun</v>
      </c>
      <c r="V1674" s="18" t="str">
        <f t="shared" si="242"/>
        <v>May</v>
      </c>
      <c r="W1674" s="1">
        <f t="shared" si="245"/>
        <v>2012</v>
      </c>
      <c r="X1674" s="1">
        <f t="shared" si="245"/>
        <v>2012</v>
      </c>
      <c r="Y1674" s="1" t="str">
        <f t="shared" si="246"/>
        <v>1000 to 4999</v>
      </c>
    </row>
    <row r="1675" spans="1:25" ht="60.75" x14ac:dyDescent="0.3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17">
        <f t="shared" si="243"/>
        <v>42069.670046296298</v>
      </c>
      <c r="L1675" s="17">
        <f t="shared" si="243"/>
        <v>42039.670046296298</v>
      </c>
      <c r="M1675" s="5" t="b">
        <v>0</v>
      </c>
      <c r="N1675" s="5">
        <v>59</v>
      </c>
      <c r="O1675" s="5" t="b">
        <v>1</v>
      </c>
      <c r="P1675" s="5" t="s">
        <v>8292</v>
      </c>
      <c r="Q1675" s="10">
        <f t="shared" si="238"/>
        <v>128.0952380952381</v>
      </c>
      <c r="R1675" s="12">
        <f t="shared" si="239"/>
        <v>2.8095238095238093</v>
      </c>
      <c r="S1675" s="13" t="str">
        <f t="shared" si="244"/>
        <v>Music</v>
      </c>
      <c r="T1675" s="13" t="str">
        <f t="shared" si="240"/>
        <v>Pop</v>
      </c>
      <c r="U1675" s="18" t="str">
        <f t="shared" si="241"/>
        <v>Mar</v>
      </c>
      <c r="V1675" s="18" t="str">
        <f t="shared" si="242"/>
        <v>Feb</v>
      </c>
      <c r="W1675" s="1">
        <f t="shared" si="245"/>
        <v>2015</v>
      </c>
      <c r="X1675" s="1">
        <f t="shared" si="245"/>
        <v>2015</v>
      </c>
      <c r="Y1675" s="1" t="str">
        <f t="shared" si="246"/>
        <v>1000 to 4999</v>
      </c>
    </row>
    <row r="1676" spans="1:25" ht="40.5" x14ac:dyDescent="0.3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17">
        <f t="shared" si="243"/>
        <v>42600.082638888889</v>
      </c>
      <c r="L1676" s="17">
        <f t="shared" si="243"/>
        <v>42569.397060185183</v>
      </c>
      <c r="M1676" s="5" t="b">
        <v>0</v>
      </c>
      <c r="N1676" s="5">
        <v>113</v>
      </c>
      <c r="O1676" s="5" t="b">
        <v>1</v>
      </c>
      <c r="P1676" s="5" t="s">
        <v>8292</v>
      </c>
      <c r="Q1676" s="10">
        <f t="shared" si="238"/>
        <v>201.7</v>
      </c>
      <c r="R1676" s="12">
        <f t="shared" si="239"/>
        <v>2.2599999999999998</v>
      </c>
      <c r="S1676" s="13" t="str">
        <f t="shared" si="244"/>
        <v>Music</v>
      </c>
      <c r="T1676" s="13" t="str">
        <f t="shared" si="240"/>
        <v>Pop</v>
      </c>
      <c r="U1676" s="18" t="str">
        <f t="shared" si="241"/>
        <v>Aug</v>
      </c>
      <c r="V1676" s="18" t="str">
        <f t="shared" si="242"/>
        <v>Jul</v>
      </c>
      <c r="W1676" s="1">
        <f t="shared" si="245"/>
        <v>2016</v>
      </c>
      <c r="X1676" s="1">
        <f t="shared" si="245"/>
        <v>2016</v>
      </c>
      <c r="Y1676" s="1" t="str">
        <f t="shared" si="246"/>
        <v>5000 to 9999</v>
      </c>
    </row>
    <row r="1677" spans="1:25" ht="40.5" x14ac:dyDescent="0.3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17">
        <f t="shared" si="243"/>
        <v>40832.710416666661</v>
      </c>
      <c r="L1677" s="17">
        <f t="shared" si="243"/>
        <v>40802.524768518517</v>
      </c>
      <c r="M1677" s="5" t="b">
        <v>0</v>
      </c>
      <c r="N1677" s="5">
        <v>34</v>
      </c>
      <c r="O1677" s="5" t="b">
        <v>1</v>
      </c>
      <c r="P1677" s="5" t="s">
        <v>8292</v>
      </c>
      <c r="Q1677" s="10">
        <f t="shared" si="238"/>
        <v>137.416</v>
      </c>
      <c r="R1677" s="12">
        <f t="shared" si="239"/>
        <v>3.4</v>
      </c>
      <c r="S1677" s="13" t="str">
        <f t="shared" si="244"/>
        <v>Music</v>
      </c>
      <c r="T1677" s="13" t="str">
        <f t="shared" si="240"/>
        <v>Pop</v>
      </c>
      <c r="U1677" s="18" t="str">
        <f t="shared" si="241"/>
        <v>Oct</v>
      </c>
      <c r="V1677" s="18" t="str">
        <f t="shared" si="242"/>
        <v>Sep</v>
      </c>
      <c r="W1677" s="1">
        <f t="shared" si="245"/>
        <v>2011</v>
      </c>
      <c r="X1677" s="1">
        <f t="shared" si="245"/>
        <v>2011</v>
      </c>
      <c r="Y1677" s="1" t="str">
        <f t="shared" si="246"/>
        <v>1000 to 4999</v>
      </c>
    </row>
    <row r="1678" spans="1:25" ht="40.5" x14ac:dyDescent="0.3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17">
        <f t="shared" si="243"/>
        <v>41019.957638888889</v>
      </c>
      <c r="L1678" s="17">
        <f t="shared" si="243"/>
        <v>40973.517905092587</v>
      </c>
      <c r="M1678" s="5" t="b">
        <v>0</v>
      </c>
      <c r="N1678" s="5">
        <v>42</v>
      </c>
      <c r="O1678" s="5" t="b">
        <v>1</v>
      </c>
      <c r="P1678" s="5" t="s">
        <v>8292</v>
      </c>
      <c r="Q1678" s="10">
        <f t="shared" si="238"/>
        <v>115.33333333333333</v>
      </c>
      <c r="R1678" s="12">
        <f t="shared" si="239"/>
        <v>1.4</v>
      </c>
      <c r="S1678" s="13" t="str">
        <f t="shared" si="244"/>
        <v>Music</v>
      </c>
      <c r="T1678" s="13" t="str">
        <f t="shared" si="240"/>
        <v>Pop</v>
      </c>
      <c r="U1678" s="18" t="str">
        <f t="shared" si="241"/>
        <v>Apr</v>
      </c>
      <c r="V1678" s="18" t="str">
        <f t="shared" si="242"/>
        <v>Mar</v>
      </c>
      <c r="W1678" s="1">
        <f t="shared" si="245"/>
        <v>2012</v>
      </c>
      <c r="X1678" s="1">
        <f t="shared" si="245"/>
        <v>2012</v>
      </c>
      <c r="Y1678" s="1" t="str">
        <f t="shared" si="246"/>
        <v>1000 to 4999</v>
      </c>
    </row>
    <row r="1679" spans="1:25" ht="40.5" x14ac:dyDescent="0.3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17">
        <f t="shared" si="243"/>
        <v>42476.040972222218</v>
      </c>
      <c r="L1679" s="17">
        <f t="shared" si="243"/>
        <v>42416.198796296296</v>
      </c>
      <c r="M1679" s="5" t="b">
        <v>0</v>
      </c>
      <c r="N1679" s="5">
        <v>42</v>
      </c>
      <c r="O1679" s="5" t="b">
        <v>1</v>
      </c>
      <c r="P1679" s="5" t="s">
        <v>8292</v>
      </c>
      <c r="Q1679" s="10">
        <f t="shared" si="238"/>
        <v>111.66666666666667</v>
      </c>
      <c r="R1679" s="12">
        <f t="shared" si="239"/>
        <v>0.7</v>
      </c>
      <c r="S1679" s="13" t="str">
        <f t="shared" si="244"/>
        <v>Music</v>
      </c>
      <c r="T1679" s="13" t="str">
        <f t="shared" si="240"/>
        <v>Pop</v>
      </c>
      <c r="U1679" s="18" t="str">
        <f t="shared" si="241"/>
        <v>Apr</v>
      </c>
      <c r="V1679" s="18" t="str">
        <f t="shared" si="242"/>
        <v>Feb</v>
      </c>
      <c r="W1679" s="1">
        <f t="shared" si="245"/>
        <v>2016</v>
      </c>
      <c r="X1679" s="1">
        <f t="shared" si="245"/>
        <v>2016</v>
      </c>
      <c r="Y1679" s="1" t="str">
        <f t="shared" si="246"/>
        <v>5000 to 9999</v>
      </c>
    </row>
    <row r="1680" spans="1:25" ht="40.5" x14ac:dyDescent="0.3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17">
        <f t="shared" si="243"/>
        <v>41676.646655092591</v>
      </c>
      <c r="L1680" s="17">
        <f t="shared" si="243"/>
        <v>41662.646655092591</v>
      </c>
      <c r="M1680" s="5" t="b">
        <v>0</v>
      </c>
      <c r="N1680" s="5">
        <v>49</v>
      </c>
      <c r="O1680" s="5" t="b">
        <v>1</v>
      </c>
      <c r="P1680" s="5" t="s">
        <v>8292</v>
      </c>
      <c r="Q1680" s="10">
        <f t="shared" si="238"/>
        <v>118.4</v>
      </c>
      <c r="R1680" s="12">
        <f t="shared" si="239"/>
        <v>3.2666666666666666</v>
      </c>
      <c r="S1680" s="13" t="str">
        <f t="shared" si="244"/>
        <v>Music</v>
      </c>
      <c r="T1680" s="13" t="str">
        <f t="shared" si="240"/>
        <v>Pop</v>
      </c>
      <c r="U1680" s="18" t="str">
        <f t="shared" si="241"/>
        <v>Feb</v>
      </c>
      <c r="V1680" s="18" t="str">
        <f t="shared" si="242"/>
        <v>Jan</v>
      </c>
      <c r="W1680" s="1">
        <f t="shared" si="245"/>
        <v>2014</v>
      </c>
      <c r="X1680" s="1">
        <f t="shared" si="245"/>
        <v>2014</v>
      </c>
      <c r="Y1680" s="1" t="str">
        <f t="shared" si="246"/>
        <v>1000 to 4999</v>
      </c>
    </row>
    <row r="1681" spans="1:25" ht="60.75" x14ac:dyDescent="0.3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17">
        <f t="shared" si="243"/>
        <v>40745.860474537032</v>
      </c>
      <c r="L1681" s="17">
        <f t="shared" si="243"/>
        <v>40722.860474537032</v>
      </c>
      <c r="M1681" s="5" t="b">
        <v>0</v>
      </c>
      <c r="N1681" s="5">
        <v>56</v>
      </c>
      <c r="O1681" s="5" t="b">
        <v>1</v>
      </c>
      <c r="P1681" s="5" t="s">
        <v>8292</v>
      </c>
      <c r="Q1681" s="10">
        <f t="shared" si="238"/>
        <v>175</v>
      </c>
      <c r="R1681" s="12">
        <f t="shared" si="239"/>
        <v>2.8</v>
      </c>
      <c r="S1681" s="13" t="str">
        <f t="shared" si="244"/>
        <v>Music</v>
      </c>
      <c r="T1681" s="13" t="str">
        <f t="shared" si="240"/>
        <v>Pop</v>
      </c>
      <c r="U1681" s="18" t="str">
        <f t="shared" si="241"/>
        <v>Jul</v>
      </c>
      <c r="V1681" s="18" t="str">
        <f t="shared" si="242"/>
        <v>Jun</v>
      </c>
      <c r="W1681" s="1">
        <f t="shared" si="245"/>
        <v>2011</v>
      </c>
      <c r="X1681" s="1">
        <f t="shared" si="245"/>
        <v>2011</v>
      </c>
      <c r="Y1681" s="1" t="str">
        <f t="shared" si="246"/>
        <v>1000 to 4999</v>
      </c>
    </row>
    <row r="1682" spans="1:25" ht="40.5" x14ac:dyDescent="0.3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17">
        <f t="shared" si="243"/>
        <v>41832.549386574072</v>
      </c>
      <c r="L1682" s="17">
        <f t="shared" si="243"/>
        <v>41802.549386574072</v>
      </c>
      <c r="M1682" s="5" t="b">
        <v>0</v>
      </c>
      <c r="N1682" s="5">
        <v>25</v>
      </c>
      <c r="O1682" s="5" t="b">
        <v>1</v>
      </c>
      <c r="P1682" s="5" t="s">
        <v>8292</v>
      </c>
      <c r="Q1682" s="10">
        <f t="shared" si="238"/>
        <v>117.5</v>
      </c>
      <c r="R1682" s="12">
        <f t="shared" si="239"/>
        <v>2.5</v>
      </c>
      <c r="S1682" s="13" t="str">
        <f t="shared" si="244"/>
        <v>Music</v>
      </c>
      <c r="T1682" s="13" t="str">
        <f t="shared" si="240"/>
        <v>Pop</v>
      </c>
      <c r="U1682" s="18" t="str">
        <f t="shared" si="241"/>
        <v>Jul</v>
      </c>
      <c r="V1682" s="18" t="str">
        <f t="shared" si="242"/>
        <v>Jun</v>
      </c>
      <c r="W1682" s="1">
        <f t="shared" si="245"/>
        <v>2014</v>
      </c>
      <c r="X1682" s="1">
        <f t="shared" si="245"/>
        <v>2014</v>
      </c>
      <c r="Y1682" s="1" t="str">
        <f t="shared" si="246"/>
        <v>1000 to 4999</v>
      </c>
    </row>
    <row r="1683" spans="1:25" ht="40.5" x14ac:dyDescent="0.3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17">
        <f t="shared" si="243"/>
        <v>42822.874999999993</v>
      </c>
      <c r="L1683" s="17">
        <f t="shared" si="243"/>
        <v>42773.91300925926</v>
      </c>
      <c r="M1683" s="5" t="b">
        <v>0</v>
      </c>
      <c r="N1683" s="5">
        <v>884</v>
      </c>
      <c r="O1683" s="5" t="b">
        <v>0</v>
      </c>
      <c r="P1683" s="5" t="s">
        <v>8293</v>
      </c>
      <c r="Q1683" s="10">
        <f t="shared" si="238"/>
        <v>101.42212307692307</v>
      </c>
      <c r="R1683" s="12">
        <f t="shared" si="239"/>
        <v>1.36</v>
      </c>
      <c r="S1683" s="13" t="str">
        <f t="shared" si="244"/>
        <v>Music</v>
      </c>
      <c r="T1683" s="13" t="str">
        <f t="shared" si="240"/>
        <v>Faith</v>
      </c>
      <c r="U1683" s="18" t="str">
        <f t="shared" si="241"/>
        <v>Mar</v>
      </c>
      <c r="V1683" s="18" t="str">
        <f t="shared" si="242"/>
        <v>Feb</v>
      </c>
      <c r="W1683" s="1">
        <f t="shared" si="245"/>
        <v>2017</v>
      </c>
      <c r="X1683" s="1">
        <f t="shared" si="245"/>
        <v>2017</v>
      </c>
      <c r="Y1683" s="1" t="str">
        <f t="shared" si="246"/>
        <v>GREATER THAN 50000</v>
      </c>
    </row>
    <row r="1684" spans="1:25" ht="60.75" x14ac:dyDescent="0.3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17">
        <f t="shared" si="243"/>
        <v>42838.963657407403</v>
      </c>
      <c r="L1684" s="17">
        <f t="shared" si="243"/>
        <v>42779.005324074074</v>
      </c>
      <c r="M1684" s="5" t="b">
        <v>0</v>
      </c>
      <c r="N1684" s="5">
        <v>0</v>
      </c>
      <c r="O1684" s="5" t="b">
        <v>0</v>
      </c>
      <c r="P1684" s="5" t="s">
        <v>8293</v>
      </c>
      <c r="Q1684" s="10">
        <f t="shared" si="238"/>
        <v>0</v>
      </c>
      <c r="R1684" s="12">
        <f t="shared" si="239"/>
        <v>0</v>
      </c>
      <c r="S1684" s="13" t="str">
        <f t="shared" si="244"/>
        <v>Music</v>
      </c>
      <c r="T1684" s="13" t="str">
        <f t="shared" si="240"/>
        <v>Faith</v>
      </c>
      <c r="U1684" s="18" t="str">
        <f t="shared" si="241"/>
        <v>Apr</v>
      </c>
      <c r="V1684" s="18" t="str">
        <f t="shared" si="242"/>
        <v>Feb</v>
      </c>
      <c r="W1684" s="1">
        <f t="shared" si="245"/>
        <v>2017</v>
      </c>
      <c r="X1684" s="1">
        <f t="shared" si="245"/>
        <v>2017</v>
      </c>
      <c r="Y1684" s="1" t="str">
        <f t="shared" si="246"/>
        <v>5000 to 9999</v>
      </c>
    </row>
    <row r="1685" spans="1:25" ht="60.75" x14ac:dyDescent="0.3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17">
        <f t="shared" si="243"/>
        <v>42832.57335648148</v>
      </c>
      <c r="L1685" s="17">
        <f t="shared" si="243"/>
        <v>42808.57335648148</v>
      </c>
      <c r="M1685" s="5" t="b">
        <v>0</v>
      </c>
      <c r="N1685" s="5">
        <v>10</v>
      </c>
      <c r="O1685" s="5" t="b">
        <v>0</v>
      </c>
      <c r="P1685" s="5" t="s">
        <v>8293</v>
      </c>
      <c r="Q1685" s="10">
        <f t="shared" si="238"/>
        <v>21.714285714285715</v>
      </c>
      <c r="R1685" s="12">
        <f t="shared" si="239"/>
        <v>0.2857142857142857</v>
      </c>
      <c r="S1685" s="13" t="str">
        <f t="shared" si="244"/>
        <v>Music</v>
      </c>
      <c r="T1685" s="13" t="str">
        <f t="shared" si="240"/>
        <v>Faith</v>
      </c>
      <c r="U1685" s="18" t="str">
        <f t="shared" si="241"/>
        <v>Apr</v>
      </c>
      <c r="V1685" s="18" t="str">
        <f t="shared" si="242"/>
        <v>Mar</v>
      </c>
      <c r="W1685" s="1">
        <f t="shared" si="245"/>
        <v>2017</v>
      </c>
      <c r="X1685" s="1">
        <f t="shared" si="245"/>
        <v>2017</v>
      </c>
      <c r="Y1685" s="1" t="str">
        <f t="shared" si="246"/>
        <v>1000 to 4999</v>
      </c>
    </row>
    <row r="1686" spans="1:25" ht="40.5" x14ac:dyDescent="0.3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17">
        <f t="shared" si="243"/>
        <v>42811.565289351849</v>
      </c>
      <c r="L1686" s="17">
        <f t="shared" si="243"/>
        <v>42783.606956018521</v>
      </c>
      <c r="M1686" s="5" t="b">
        <v>0</v>
      </c>
      <c r="N1686" s="5">
        <v>101</v>
      </c>
      <c r="O1686" s="5" t="b">
        <v>0</v>
      </c>
      <c r="P1686" s="5" t="s">
        <v>8293</v>
      </c>
      <c r="Q1686" s="10">
        <f t="shared" si="238"/>
        <v>109.125</v>
      </c>
      <c r="R1686" s="12">
        <f t="shared" si="239"/>
        <v>1.2625</v>
      </c>
      <c r="S1686" s="13" t="str">
        <f t="shared" si="244"/>
        <v>Music</v>
      </c>
      <c r="T1686" s="13" t="str">
        <f t="shared" si="240"/>
        <v>Faith</v>
      </c>
      <c r="U1686" s="18" t="str">
        <f t="shared" si="241"/>
        <v>Mar</v>
      </c>
      <c r="V1686" s="18" t="str">
        <f t="shared" si="242"/>
        <v>Feb</v>
      </c>
      <c r="W1686" s="1">
        <f t="shared" si="245"/>
        <v>2017</v>
      </c>
      <c r="X1686" s="1">
        <f t="shared" si="245"/>
        <v>2017</v>
      </c>
      <c r="Y1686" s="1" t="str">
        <f t="shared" si="246"/>
        <v>5000 to 9999</v>
      </c>
    </row>
    <row r="1687" spans="1:25" ht="40.5" x14ac:dyDescent="0.3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17">
        <f t="shared" si="243"/>
        <v>42818.0002662037</v>
      </c>
      <c r="L1687" s="17">
        <f t="shared" si="243"/>
        <v>42788.041932870365</v>
      </c>
      <c r="M1687" s="5" t="b">
        <v>0</v>
      </c>
      <c r="N1687" s="5">
        <v>15</v>
      </c>
      <c r="O1687" s="5" t="b">
        <v>0</v>
      </c>
      <c r="P1687" s="5" t="s">
        <v>8293</v>
      </c>
      <c r="Q1687" s="10">
        <f t="shared" si="238"/>
        <v>102.85714285714286</v>
      </c>
      <c r="R1687" s="12">
        <f t="shared" si="239"/>
        <v>4.2857142857142856</v>
      </c>
      <c r="S1687" s="13" t="str">
        <f t="shared" si="244"/>
        <v>Music</v>
      </c>
      <c r="T1687" s="13" t="str">
        <f t="shared" si="240"/>
        <v>Faith</v>
      </c>
      <c r="U1687" s="18" t="str">
        <f t="shared" si="241"/>
        <v>Mar</v>
      </c>
      <c r="V1687" s="18" t="str">
        <f t="shared" si="242"/>
        <v>Feb</v>
      </c>
      <c r="W1687" s="1">
        <f t="shared" si="245"/>
        <v>2017</v>
      </c>
      <c r="X1687" s="1">
        <f t="shared" si="245"/>
        <v>2017</v>
      </c>
      <c r="Y1687" s="1" t="str">
        <f t="shared" si="246"/>
        <v>Less than 1000</v>
      </c>
    </row>
    <row r="1688" spans="1:25" ht="60.75" x14ac:dyDescent="0.3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17">
        <f t="shared" si="243"/>
        <v>42852.593969907401</v>
      </c>
      <c r="L1688" s="17">
        <f t="shared" si="243"/>
        <v>42792.635636574072</v>
      </c>
      <c r="M1688" s="5" t="b">
        <v>0</v>
      </c>
      <c r="N1688" s="5">
        <v>1</v>
      </c>
      <c r="O1688" s="5" t="b">
        <v>0</v>
      </c>
      <c r="P1688" s="5" t="s">
        <v>8293</v>
      </c>
      <c r="Q1688" s="10">
        <f t="shared" si="238"/>
        <v>0.36</v>
      </c>
      <c r="R1688" s="12">
        <f t="shared" si="239"/>
        <v>0.02</v>
      </c>
      <c r="S1688" s="13" t="str">
        <f t="shared" si="244"/>
        <v>Music</v>
      </c>
      <c r="T1688" s="13" t="str">
        <f t="shared" si="240"/>
        <v>Faith</v>
      </c>
      <c r="U1688" s="18" t="str">
        <f t="shared" si="241"/>
        <v>Apr</v>
      </c>
      <c r="V1688" s="18" t="str">
        <f t="shared" si="242"/>
        <v>Feb</v>
      </c>
      <c r="W1688" s="1">
        <f t="shared" si="245"/>
        <v>2017</v>
      </c>
      <c r="X1688" s="1">
        <f t="shared" si="245"/>
        <v>2017</v>
      </c>
      <c r="Y1688" s="1" t="str">
        <f t="shared" si="246"/>
        <v>5000 to 9999</v>
      </c>
    </row>
    <row r="1689" spans="1:25" ht="40.5" x14ac:dyDescent="0.3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17">
        <f t="shared" si="243"/>
        <v>42835.635416666664</v>
      </c>
      <c r="L1689" s="17">
        <f t="shared" si="243"/>
        <v>42801.838483796295</v>
      </c>
      <c r="M1689" s="5" t="b">
        <v>0</v>
      </c>
      <c r="N1689" s="5">
        <v>39</v>
      </c>
      <c r="O1689" s="5" t="b">
        <v>0</v>
      </c>
      <c r="P1689" s="5" t="s">
        <v>8293</v>
      </c>
      <c r="Q1689" s="10">
        <f t="shared" si="238"/>
        <v>31.25</v>
      </c>
      <c r="R1689" s="12">
        <f t="shared" si="239"/>
        <v>0.39</v>
      </c>
      <c r="S1689" s="13" t="str">
        <f t="shared" si="244"/>
        <v>Music</v>
      </c>
      <c r="T1689" s="13" t="str">
        <f t="shared" si="240"/>
        <v>Faith</v>
      </c>
      <c r="U1689" s="18" t="str">
        <f t="shared" si="241"/>
        <v>Apr</v>
      </c>
      <c r="V1689" s="18" t="str">
        <f t="shared" si="242"/>
        <v>Mar</v>
      </c>
      <c r="W1689" s="1">
        <f t="shared" si="245"/>
        <v>2017</v>
      </c>
      <c r="X1689" s="1">
        <f t="shared" si="245"/>
        <v>2017</v>
      </c>
      <c r="Y1689" s="1" t="str">
        <f t="shared" si="246"/>
        <v>10000 to 14999</v>
      </c>
    </row>
    <row r="1690" spans="1:25" ht="40.5" x14ac:dyDescent="0.3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17">
        <f t="shared" si="243"/>
        <v>42834.28465277778</v>
      </c>
      <c r="L1690" s="17">
        <f t="shared" si="243"/>
        <v>42804.326319444437</v>
      </c>
      <c r="M1690" s="5" t="b">
        <v>0</v>
      </c>
      <c r="N1690" s="5">
        <v>7</v>
      </c>
      <c r="O1690" s="5" t="b">
        <v>0</v>
      </c>
      <c r="P1690" s="5" t="s">
        <v>8293</v>
      </c>
      <c r="Q1690" s="10">
        <f t="shared" si="238"/>
        <v>44.3</v>
      </c>
      <c r="R1690" s="12">
        <f t="shared" si="239"/>
        <v>0.17499999999999999</v>
      </c>
      <c r="S1690" s="13" t="str">
        <f t="shared" si="244"/>
        <v>Music</v>
      </c>
      <c r="T1690" s="13" t="str">
        <f t="shared" si="240"/>
        <v>Faith</v>
      </c>
      <c r="U1690" s="18" t="str">
        <f t="shared" si="241"/>
        <v>Apr</v>
      </c>
      <c r="V1690" s="18" t="str">
        <f t="shared" si="242"/>
        <v>Mar</v>
      </c>
      <c r="W1690" s="1">
        <f t="shared" si="245"/>
        <v>2017</v>
      </c>
      <c r="X1690" s="1">
        <f t="shared" si="245"/>
        <v>2017</v>
      </c>
      <c r="Y1690" s="1" t="str">
        <f t="shared" si="246"/>
        <v>1000 to 4999</v>
      </c>
    </row>
    <row r="1691" spans="1:25" x14ac:dyDescent="0.3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17">
        <f t="shared" si="243"/>
        <v>42810.692476851851</v>
      </c>
      <c r="L1691" s="17">
        <f t="shared" si="243"/>
        <v>42780.734143518515</v>
      </c>
      <c r="M1691" s="5" t="b">
        <v>0</v>
      </c>
      <c r="N1691" s="5">
        <v>14</v>
      </c>
      <c r="O1691" s="5" t="b">
        <v>0</v>
      </c>
      <c r="P1691" s="5" t="s">
        <v>8293</v>
      </c>
      <c r="Q1691" s="10">
        <f t="shared" si="238"/>
        <v>100</v>
      </c>
      <c r="R1691" s="12">
        <f t="shared" si="239"/>
        <v>0.58333333333333337</v>
      </c>
      <c r="S1691" s="13" t="str">
        <f t="shared" si="244"/>
        <v>Music</v>
      </c>
      <c r="T1691" s="13" t="str">
        <f t="shared" si="240"/>
        <v>Faith</v>
      </c>
      <c r="U1691" s="18" t="str">
        <f t="shared" si="241"/>
        <v>Mar</v>
      </c>
      <c r="V1691" s="18" t="str">
        <f t="shared" si="242"/>
        <v>Feb</v>
      </c>
      <c r="W1691" s="1">
        <f t="shared" si="245"/>
        <v>2017</v>
      </c>
      <c r="X1691" s="1">
        <f t="shared" si="245"/>
        <v>2017</v>
      </c>
      <c r="Y1691" s="1" t="str">
        <f t="shared" si="246"/>
        <v>1000 to 4999</v>
      </c>
    </row>
    <row r="1692" spans="1:25" ht="40.5" x14ac:dyDescent="0.3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17">
        <f t="shared" si="243"/>
        <v>42831.181041666663</v>
      </c>
      <c r="L1692" s="17">
        <f t="shared" si="243"/>
        <v>42801.222708333335</v>
      </c>
      <c r="M1692" s="5" t="b">
        <v>0</v>
      </c>
      <c r="N1692" s="5">
        <v>11</v>
      </c>
      <c r="O1692" s="5" t="b">
        <v>0</v>
      </c>
      <c r="P1692" s="5" t="s">
        <v>8293</v>
      </c>
      <c r="Q1692" s="10">
        <f t="shared" si="238"/>
        <v>25.4</v>
      </c>
      <c r="R1692" s="12">
        <f t="shared" si="239"/>
        <v>0.44</v>
      </c>
      <c r="S1692" s="13" t="str">
        <f t="shared" si="244"/>
        <v>Music</v>
      </c>
      <c r="T1692" s="13" t="str">
        <f t="shared" si="240"/>
        <v>Faith</v>
      </c>
      <c r="U1692" s="18" t="str">
        <f t="shared" si="241"/>
        <v>Apr</v>
      </c>
      <c r="V1692" s="18" t="str">
        <f t="shared" si="242"/>
        <v>Mar</v>
      </c>
      <c r="W1692" s="1">
        <f t="shared" si="245"/>
        <v>2017</v>
      </c>
      <c r="X1692" s="1">
        <f t="shared" si="245"/>
        <v>2017</v>
      </c>
      <c r="Y1692" s="1" t="str">
        <f t="shared" si="246"/>
        <v>1000 to 4999</v>
      </c>
    </row>
    <row r="1693" spans="1:25" ht="40.5" x14ac:dyDescent="0.3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17">
        <f t="shared" si="243"/>
        <v>42827.833333333336</v>
      </c>
      <c r="L1693" s="17">
        <f t="shared" si="243"/>
        <v>42795.493148148147</v>
      </c>
      <c r="M1693" s="5" t="b">
        <v>0</v>
      </c>
      <c r="N1693" s="5">
        <v>38</v>
      </c>
      <c r="O1693" s="5" t="b">
        <v>0</v>
      </c>
      <c r="P1693" s="5" t="s">
        <v>8293</v>
      </c>
      <c r="Q1693" s="10">
        <f t="shared" si="238"/>
        <v>33.473333333333336</v>
      </c>
      <c r="R1693" s="12">
        <f t="shared" si="239"/>
        <v>0.12666666666666668</v>
      </c>
      <c r="S1693" s="13" t="str">
        <f t="shared" si="244"/>
        <v>Music</v>
      </c>
      <c r="T1693" s="13" t="str">
        <f t="shared" si="240"/>
        <v>Faith</v>
      </c>
      <c r="U1693" s="18" t="str">
        <f t="shared" si="241"/>
        <v>Apr</v>
      </c>
      <c r="V1693" s="18" t="str">
        <f t="shared" si="242"/>
        <v>Mar</v>
      </c>
      <c r="W1693" s="1">
        <f t="shared" si="245"/>
        <v>2017</v>
      </c>
      <c r="X1693" s="1">
        <f t="shared" si="245"/>
        <v>2017</v>
      </c>
      <c r="Y1693" s="1" t="str">
        <f t="shared" si="246"/>
        <v>30000 to 34999</v>
      </c>
    </row>
    <row r="1694" spans="1:25" ht="40.5" x14ac:dyDescent="0.3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17">
        <f t="shared" si="243"/>
        <v>42820.790972222218</v>
      </c>
      <c r="L1694" s="17">
        <f t="shared" si="243"/>
        <v>42787.94290509259</v>
      </c>
      <c r="M1694" s="5" t="b">
        <v>0</v>
      </c>
      <c r="N1694" s="5">
        <v>15</v>
      </c>
      <c r="O1694" s="5" t="b">
        <v>0</v>
      </c>
      <c r="P1694" s="5" t="s">
        <v>8293</v>
      </c>
      <c r="Q1694" s="10">
        <f t="shared" si="238"/>
        <v>47.8</v>
      </c>
      <c r="R1694" s="12">
        <f t="shared" si="239"/>
        <v>0.3</v>
      </c>
      <c r="S1694" s="13" t="str">
        <f t="shared" si="244"/>
        <v>Music</v>
      </c>
      <c r="T1694" s="13" t="str">
        <f t="shared" si="240"/>
        <v>Faith</v>
      </c>
      <c r="U1694" s="18" t="str">
        <f t="shared" si="241"/>
        <v>Mar</v>
      </c>
      <c r="V1694" s="18" t="str">
        <f t="shared" si="242"/>
        <v>Feb</v>
      </c>
      <c r="W1694" s="1">
        <f t="shared" si="245"/>
        <v>2017</v>
      </c>
      <c r="X1694" s="1">
        <f t="shared" si="245"/>
        <v>2017</v>
      </c>
      <c r="Y1694" s="1" t="str">
        <f t="shared" si="246"/>
        <v>5000 to 9999</v>
      </c>
    </row>
    <row r="1695" spans="1:25" ht="40.5" x14ac:dyDescent="0.3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17">
        <f t="shared" si="243"/>
        <v>42834.624999999993</v>
      </c>
      <c r="L1695" s="17">
        <f t="shared" si="243"/>
        <v>42803.711944444447</v>
      </c>
      <c r="M1695" s="5" t="b">
        <v>0</v>
      </c>
      <c r="N1695" s="5">
        <v>8</v>
      </c>
      <c r="O1695" s="5" t="b">
        <v>0</v>
      </c>
      <c r="P1695" s="5" t="s">
        <v>8293</v>
      </c>
      <c r="Q1695" s="10">
        <f t="shared" si="238"/>
        <v>9.3333333333333339</v>
      </c>
      <c r="R1695" s="12">
        <f t="shared" si="239"/>
        <v>0.26666666666666666</v>
      </c>
      <c r="S1695" s="13" t="str">
        <f t="shared" si="244"/>
        <v>Music</v>
      </c>
      <c r="T1695" s="13" t="str">
        <f t="shared" si="240"/>
        <v>Faith</v>
      </c>
      <c r="U1695" s="18" t="str">
        <f t="shared" si="241"/>
        <v>Apr</v>
      </c>
      <c r="V1695" s="18" t="str">
        <f t="shared" si="242"/>
        <v>Mar</v>
      </c>
      <c r="W1695" s="1">
        <f t="shared" si="245"/>
        <v>2017</v>
      </c>
      <c r="X1695" s="1">
        <f t="shared" si="245"/>
        <v>2017</v>
      </c>
      <c r="Y1695" s="1" t="str">
        <f t="shared" si="246"/>
        <v>1000 to 4999</v>
      </c>
    </row>
    <row r="1696" spans="1:25" ht="40.5" x14ac:dyDescent="0.3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17">
        <f t="shared" si="243"/>
        <v>42820.98333333333</v>
      </c>
      <c r="L1696" s="17">
        <f t="shared" si="243"/>
        <v>42791.461504629631</v>
      </c>
      <c r="M1696" s="5" t="b">
        <v>0</v>
      </c>
      <c r="N1696" s="5">
        <v>1</v>
      </c>
      <c r="O1696" s="5" t="b">
        <v>0</v>
      </c>
      <c r="P1696" s="5" t="s">
        <v>8293</v>
      </c>
      <c r="Q1696" s="10">
        <f t="shared" si="238"/>
        <v>0.05</v>
      </c>
      <c r="R1696" s="12">
        <f t="shared" si="239"/>
        <v>0.01</v>
      </c>
      <c r="S1696" s="13" t="str">
        <f t="shared" si="244"/>
        <v>Music</v>
      </c>
      <c r="T1696" s="13" t="str">
        <f t="shared" si="240"/>
        <v>Faith</v>
      </c>
      <c r="U1696" s="18" t="str">
        <f t="shared" si="241"/>
        <v>Mar</v>
      </c>
      <c r="V1696" s="18" t="str">
        <f t="shared" si="242"/>
        <v>Feb</v>
      </c>
      <c r="W1696" s="1">
        <f t="shared" si="245"/>
        <v>2017</v>
      </c>
      <c r="X1696" s="1">
        <f t="shared" si="245"/>
        <v>2017</v>
      </c>
      <c r="Y1696" s="1" t="str">
        <f t="shared" si="246"/>
        <v>10000 to 14999</v>
      </c>
    </row>
    <row r="1697" spans="1:25" ht="60.75" x14ac:dyDescent="0.3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17">
        <f t="shared" si="243"/>
        <v>42834.833333333336</v>
      </c>
      <c r="L1697" s="17">
        <f t="shared" si="243"/>
        <v>42800.823078703703</v>
      </c>
      <c r="M1697" s="5" t="b">
        <v>0</v>
      </c>
      <c r="N1697" s="5">
        <v>23</v>
      </c>
      <c r="O1697" s="5" t="b">
        <v>0</v>
      </c>
      <c r="P1697" s="5" t="s">
        <v>8293</v>
      </c>
      <c r="Q1697" s="10">
        <f t="shared" si="238"/>
        <v>11.708333333333334</v>
      </c>
      <c r="R1697" s="12">
        <f t="shared" si="239"/>
        <v>0.19166666666666668</v>
      </c>
      <c r="S1697" s="13" t="str">
        <f t="shared" si="244"/>
        <v>Music</v>
      </c>
      <c r="T1697" s="13" t="str">
        <f t="shared" si="240"/>
        <v>Faith</v>
      </c>
      <c r="U1697" s="18" t="str">
        <f t="shared" si="241"/>
        <v>Apr</v>
      </c>
      <c r="V1697" s="18" t="str">
        <f t="shared" si="242"/>
        <v>Mar</v>
      </c>
      <c r="W1697" s="1">
        <f t="shared" si="245"/>
        <v>2017</v>
      </c>
      <c r="X1697" s="1">
        <f t="shared" si="245"/>
        <v>2017</v>
      </c>
      <c r="Y1697" s="1" t="str">
        <f t="shared" si="246"/>
        <v>10000 to 14999</v>
      </c>
    </row>
    <row r="1698" spans="1:25" ht="40.5" x14ac:dyDescent="0.3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17">
        <f t="shared" si="243"/>
        <v>42825.819571759253</v>
      </c>
      <c r="L1698" s="17">
        <f t="shared" si="243"/>
        <v>42795.861238425925</v>
      </c>
      <c r="M1698" s="5" t="b">
        <v>0</v>
      </c>
      <c r="N1698" s="5">
        <v>0</v>
      </c>
      <c r="O1698" s="5" t="b">
        <v>0</v>
      </c>
      <c r="P1698" s="5" t="s">
        <v>8293</v>
      </c>
      <c r="Q1698" s="10">
        <f t="shared" si="238"/>
        <v>0</v>
      </c>
      <c r="R1698" s="12">
        <f t="shared" si="239"/>
        <v>0</v>
      </c>
      <c r="S1698" s="13" t="str">
        <f t="shared" si="244"/>
        <v>Music</v>
      </c>
      <c r="T1698" s="13" t="str">
        <f t="shared" si="240"/>
        <v>Faith</v>
      </c>
      <c r="U1698" s="18" t="str">
        <f t="shared" si="241"/>
        <v>Mar</v>
      </c>
      <c r="V1698" s="18" t="str">
        <f t="shared" si="242"/>
        <v>Mar</v>
      </c>
      <c r="W1698" s="1">
        <f t="shared" si="245"/>
        <v>2017</v>
      </c>
      <c r="X1698" s="1">
        <f t="shared" si="245"/>
        <v>2017</v>
      </c>
      <c r="Y1698" s="1" t="str">
        <f t="shared" si="246"/>
        <v>GREATER THAN 50000</v>
      </c>
    </row>
    <row r="1699" spans="1:25" ht="60.75" x14ac:dyDescent="0.3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17">
        <f t="shared" si="243"/>
        <v>42834.782962962963</v>
      </c>
      <c r="L1699" s="17">
        <f t="shared" si="243"/>
        <v>42804.824629629627</v>
      </c>
      <c r="M1699" s="5" t="b">
        <v>0</v>
      </c>
      <c r="N1699" s="5">
        <v>22</v>
      </c>
      <c r="O1699" s="5" t="b">
        <v>0</v>
      </c>
      <c r="P1699" s="5" t="s">
        <v>8293</v>
      </c>
      <c r="Q1699" s="10">
        <f t="shared" si="238"/>
        <v>20.207999999999998</v>
      </c>
      <c r="R1699" s="12">
        <f t="shared" si="239"/>
        <v>0.17599999999999999</v>
      </c>
      <c r="S1699" s="13" t="str">
        <f t="shared" si="244"/>
        <v>Music</v>
      </c>
      <c r="T1699" s="13" t="str">
        <f t="shared" si="240"/>
        <v>Faith</v>
      </c>
      <c r="U1699" s="18" t="str">
        <f t="shared" si="241"/>
        <v>Apr</v>
      </c>
      <c r="V1699" s="18" t="str">
        <f t="shared" si="242"/>
        <v>Mar</v>
      </c>
      <c r="W1699" s="1">
        <f t="shared" si="245"/>
        <v>2017</v>
      </c>
      <c r="X1699" s="1">
        <f t="shared" si="245"/>
        <v>2017</v>
      </c>
      <c r="Y1699" s="1" t="str">
        <f t="shared" si="246"/>
        <v>10000 to 14999</v>
      </c>
    </row>
    <row r="1700" spans="1:25" ht="60.75" x14ac:dyDescent="0.3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17">
        <f t="shared" si="243"/>
        <v>42819.939583333333</v>
      </c>
      <c r="L1700" s="17">
        <f t="shared" si="243"/>
        <v>42795.999537037038</v>
      </c>
      <c r="M1700" s="5" t="b">
        <v>0</v>
      </c>
      <c r="N1700" s="5">
        <v>0</v>
      </c>
      <c r="O1700" s="5" t="b">
        <v>0</v>
      </c>
      <c r="P1700" s="5" t="s">
        <v>8293</v>
      </c>
      <c r="Q1700" s="10">
        <f t="shared" si="238"/>
        <v>0</v>
      </c>
      <c r="R1700" s="12">
        <f t="shared" si="239"/>
        <v>0</v>
      </c>
      <c r="S1700" s="13" t="str">
        <f t="shared" si="244"/>
        <v>Music</v>
      </c>
      <c r="T1700" s="13" t="str">
        <f t="shared" si="240"/>
        <v>Faith</v>
      </c>
      <c r="U1700" s="18" t="str">
        <f t="shared" si="241"/>
        <v>Mar</v>
      </c>
      <c r="V1700" s="18" t="str">
        <f t="shared" si="242"/>
        <v>Mar</v>
      </c>
      <c r="W1700" s="1">
        <f t="shared" si="245"/>
        <v>2017</v>
      </c>
      <c r="X1700" s="1">
        <f t="shared" si="245"/>
        <v>2017</v>
      </c>
      <c r="Y1700" s="1" t="str">
        <f t="shared" si="246"/>
        <v>GREATER THAN 50000</v>
      </c>
    </row>
    <row r="1701" spans="1:25" ht="40.5" x14ac:dyDescent="0.3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17">
        <f t="shared" si="243"/>
        <v>42836.655613425923</v>
      </c>
      <c r="L1701" s="17">
        <f t="shared" si="243"/>
        <v>42806.655613425923</v>
      </c>
      <c r="M1701" s="5" t="b">
        <v>0</v>
      </c>
      <c r="N1701" s="5">
        <v>4</v>
      </c>
      <c r="O1701" s="5" t="b">
        <v>0</v>
      </c>
      <c r="P1701" s="5" t="s">
        <v>8293</v>
      </c>
      <c r="Q1701" s="10">
        <f t="shared" si="238"/>
        <v>4.2311459353574925</v>
      </c>
      <c r="R1701" s="12">
        <f t="shared" si="239"/>
        <v>7.8354554358472092E-2</v>
      </c>
      <c r="S1701" s="13" t="str">
        <f t="shared" si="244"/>
        <v>Music</v>
      </c>
      <c r="T1701" s="13" t="str">
        <f t="shared" si="240"/>
        <v>Faith</v>
      </c>
      <c r="U1701" s="18" t="str">
        <f t="shared" si="241"/>
        <v>Apr</v>
      </c>
      <c r="V1701" s="18" t="str">
        <f t="shared" si="242"/>
        <v>Mar</v>
      </c>
      <c r="W1701" s="1">
        <f t="shared" si="245"/>
        <v>2017</v>
      </c>
      <c r="X1701" s="1">
        <f t="shared" si="245"/>
        <v>2017</v>
      </c>
      <c r="Y1701" s="1" t="str">
        <f t="shared" si="246"/>
        <v>5000 to 9999</v>
      </c>
    </row>
    <row r="1702" spans="1:25" ht="60.75" x14ac:dyDescent="0.3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17">
        <f t="shared" si="243"/>
        <v>42825.958333333336</v>
      </c>
      <c r="L1702" s="17">
        <f t="shared" si="243"/>
        <v>42795.863310185181</v>
      </c>
      <c r="M1702" s="5" t="b">
        <v>0</v>
      </c>
      <c r="N1702" s="5">
        <v>79</v>
      </c>
      <c r="O1702" s="5" t="b">
        <v>0</v>
      </c>
      <c r="P1702" s="5" t="s">
        <v>8293</v>
      </c>
      <c r="Q1702" s="10">
        <f t="shared" si="238"/>
        <v>26.06</v>
      </c>
      <c r="R1702" s="12">
        <f t="shared" si="239"/>
        <v>0.39500000000000002</v>
      </c>
      <c r="S1702" s="13" t="str">
        <f t="shared" si="244"/>
        <v>Music</v>
      </c>
      <c r="T1702" s="13" t="str">
        <f t="shared" si="240"/>
        <v>Faith</v>
      </c>
      <c r="U1702" s="18" t="str">
        <f t="shared" si="241"/>
        <v>Mar</v>
      </c>
      <c r="V1702" s="18" t="str">
        <f t="shared" si="242"/>
        <v>Mar</v>
      </c>
      <c r="W1702" s="1">
        <f t="shared" si="245"/>
        <v>2017</v>
      </c>
      <c r="X1702" s="1">
        <f t="shared" si="245"/>
        <v>2017</v>
      </c>
      <c r="Y1702" s="1" t="str">
        <f t="shared" si="246"/>
        <v>20000 to 24999</v>
      </c>
    </row>
    <row r="1703" spans="1:25" ht="60.75" x14ac:dyDescent="0.3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17">
        <f t="shared" si="243"/>
        <v>42019.456076388888</v>
      </c>
      <c r="L1703" s="17">
        <f t="shared" si="243"/>
        <v>41989.456076388888</v>
      </c>
      <c r="M1703" s="5" t="b">
        <v>0</v>
      </c>
      <c r="N1703" s="5">
        <v>2</v>
      </c>
      <c r="O1703" s="5" t="b">
        <v>0</v>
      </c>
      <c r="P1703" s="5" t="s">
        <v>8293</v>
      </c>
      <c r="Q1703" s="10">
        <f t="shared" si="238"/>
        <v>0.19801980198019803</v>
      </c>
      <c r="R1703" s="12">
        <f t="shared" si="239"/>
        <v>3.9603960396039604E-2</v>
      </c>
      <c r="S1703" s="13" t="str">
        <f t="shared" si="244"/>
        <v>Music</v>
      </c>
      <c r="T1703" s="13" t="str">
        <f t="shared" si="240"/>
        <v>Faith</v>
      </c>
      <c r="U1703" s="18" t="str">
        <f t="shared" si="241"/>
        <v>Jan</v>
      </c>
      <c r="V1703" s="18" t="str">
        <f t="shared" si="242"/>
        <v>Dec</v>
      </c>
      <c r="W1703" s="1">
        <f t="shared" si="245"/>
        <v>2015</v>
      </c>
      <c r="X1703" s="1">
        <f t="shared" si="245"/>
        <v>2014</v>
      </c>
      <c r="Y1703" s="1" t="str">
        <f t="shared" si="246"/>
        <v>5000 to 9999</v>
      </c>
    </row>
    <row r="1704" spans="1:25" ht="40.5" x14ac:dyDescent="0.3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17">
        <f t="shared" si="243"/>
        <v>42093.619791666664</v>
      </c>
      <c r="L1704" s="17">
        <f t="shared" si="243"/>
        <v>42063.661458333336</v>
      </c>
      <c r="M1704" s="5" t="b">
        <v>0</v>
      </c>
      <c r="N1704" s="5">
        <v>1</v>
      </c>
      <c r="O1704" s="5" t="b">
        <v>0</v>
      </c>
      <c r="P1704" s="5" t="s">
        <v>8293</v>
      </c>
      <c r="Q1704" s="10">
        <f t="shared" si="238"/>
        <v>6.0606060606060606E-3</v>
      </c>
      <c r="R1704" s="12">
        <f t="shared" si="239"/>
        <v>6.0606060606060606E-3</v>
      </c>
      <c r="S1704" s="13" t="str">
        <f t="shared" si="244"/>
        <v>Music</v>
      </c>
      <c r="T1704" s="13" t="str">
        <f t="shared" si="240"/>
        <v>Faith</v>
      </c>
      <c r="U1704" s="18" t="str">
        <f t="shared" si="241"/>
        <v>Mar</v>
      </c>
      <c r="V1704" s="18" t="str">
        <f t="shared" si="242"/>
        <v>Feb</v>
      </c>
      <c r="W1704" s="1">
        <f t="shared" si="245"/>
        <v>2015</v>
      </c>
      <c r="X1704" s="1">
        <f t="shared" si="245"/>
        <v>2015</v>
      </c>
      <c r="Y1704" s="1" t="str">
        <f t="shared" si="246"/>
        <v>15000 to 19999</v>
      </c>
    </row>
    <row r="1705" spans="1:25" ht="40.5" x14ac:dyDescent="0.3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17">
        <f t="shared" si="243"/>
        <v>42247.073344907403</v>
      </c>
      <c r="L1705" s="17">
        <f t="shared" si="243"/>
        <v>42187.073344907403</v>
      </c>
      <c r="M1705" s="5" t="b">
        <v>0</v>
      </c>
      <c r="N1705" s="5">
        <v>2</v>
      </c>
      <c r="O1705" s="5" t="b">
        <v>0</v>
      </c>
      <c r="P1705" s="5" t="s">
        <v>8293</v>
      </c>
      <c r="Q1705" s="10">
        <f t="shared" si="238"/>
        <v>1.02</v>
      </c>
      <c r="R1705" s="12">
        <f t="shared" si="239"/>
        <v>0.04</v>
      </c>
      <c r="S1705" s="13" t="str">
        <f t="shared" si="244"/>
        <v>Music</v>
      </c>
      <c r="T1705" s="13" t="str">
        <f t="shared" si="240"/>
        <v>Faith</v>
      </c>
      <c r="U1705" s="18" t="str">
        <f t="shared" si="241"/>
        <v>Aug</v>
      </c>
      <c r="V1705" s="18" t="str">
        <f t="shared" si="242"/>
        <v>Jul</v>
      </c>
      <c r="W1705" s="1">
        <f t="shared" si="245"/>
        <v>2015</v>
      </c>
      <c r="X1705" s="1">
        <f t="shared" si="245"/>
        <v>2015</v>
      </c>
      <c r="Y1705" s="1" t="str">
        <f t="shared" si="246"/>
        <v>5000 to 9999</v>
      </c>
    </row>
    <row r="1706" spans="1:25" ht="40.5" x14ac:dyDescent="0.3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17">
        <f t="shared" si="243"/>
        <v>42050.931400462963</v>
      </c>
      <c r="L1706" s="17">
        <f t="shared" si="243"/>
        <v>42020.931400462963</v>
      </c>
      <c r="M1706" s="5" t="b">
        <v>0</v>
      </c>
      <c r="N1706" s="5">
        <v>11</v>
      </c>
      <c r="O1706" s="5" t="b">
        <v>0</v>
      </c>
      <c r="P1706" s="5" t="s">
        <v>8293</v>
      </c>
      <c r="Q1706" s="10">
        <f t="shared" si="238"/>
        <v>65.099999999999994</v>
      </c>
      <c r="R1706" s="12">
        <f t="shared" si="239"/>
        <v>0.55000000000000004</v>
      </c>
      <c r="S1706" s="13" t="str">
        <f t="shared" si="244"/>
        <v>Music</v>
      </c>
      <c r="T1706" s="13" t="str">
        <f t="shared" si="240"/>
        <v>Faith</v>
      </c>
      <c r="U1706" s="18" t="str">
        <f t="shared" si="241"/>
        <v>Feb</v>
      </c>
      <c r="V1706" s="18" t="str">
        <f t="shared" si="242"/>
        <v>Jan</v>
      </c>
      <c r="W1706" s="1">
        <f t="shared" si="245"/>
        <v>2015</v>
      </c>
      <c r="X1706" s="1">
        <f t="shared" si="245"/>
        <v>2015</v>
      </c>
      <c r="Y1706" s="1" t="str">
        <f t="shared" si="246"/>
        <v>1000 to 4999</v>
      </c>
    </row>
    <row r="1707" spans="1:25" ht="40.5" x14ac:dyDescent="0.3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17">
        <f t="shared" si="243"/>
        <v>42256.458333333336</v>
      </c>
      <c r="L1707" s="17">
        <f t="shared" si="243"/>
        <v>42244.808402777773</v>
      </c>
      <c r="M1707" s="5" t="b">
        <v>0</v>
      </c>
      <c r="N1707" s="5">
        <v>0</v>
      </c>
      <c r="O1707" s="5" t="b">
        <v>0</v>
      </c>
      <c r="P1707" s="5" t="s">
        <v>8293</v>
      </c>
      <c r="Q1707" s="10">
        <f t="shared" si="238"/>
        <v>0</v>
      </c>
      <c r="R1707" s="12">
        <f t="shared" si="239"/>
        <v>0</v>
      </c>
      <c r="S1707" s="13" t="str">
        <f t="shared" si="244"/>
        <v>Music</v>
      </c>
      <c r="T1707" s="13" t="str">
        <f t="shared" si="240"/>
        <v>Faith</v>
      </c>
      <c r="U1707" s="18" t="str">
        <f t="shared" si="241"/>
        <v>Sep</v>
      </c>
      <c r="V1707" s="18" t="str">
        <f t="shared" si="242"/>
        <v>Aug</v>
      </c>
      <c r="W1707" s="1">
        <f t="shared" si="245"/>
        <v>2015</v>
      </c>
      <c r="X1707" s="1">
        <f t="shared" si="245"/>
        <v>2015</v>
      </c>
      <c r="Y1707" s="1" t="str">
        <f t="shared" si="246"/>
        <v>1000 to 4999</v>
      </c>
    </row>
    <row r="1708" spans="1:25" ht="40.5" x14ac:dyDescent="0.3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17">
        <f t="shared" si="243"/>
        <v>42239.098055555551</v>
      </c>
      <c r="L1708" s="17">
        <f t="shared" si="243"/>
        <v>42179.098055555551</v>
      </c>
      <c r="M1708" s="5" t="b">
        <v>0</v>
      </c>
      <c r="N1708" s="5">
        <v>0</v>
      </c>
      <c r="O1708" s="5" t="b">
        <v>0</v>
      </c>
      <c r="P1708" s="5" t="s">
        <v>8293</v>
      </c>
      <c r="Q1708" s="10">
        <f t="shared" si="238"/>
        <v>0</v>
      </c>
      <c r="R1708" s="12">
        <f t="shared" si="239"/>
        <v>0</v>
      </c>
      <c r="S1708" s="13" t="str">
        <f t="shared" si="244"/>
        <v>Music</v>
      </c>
      <c r="T1708" s="13" t="str">
        <f t="shared" si="240"/>
        <v>Faith</v>
      </c>
      <c r="U1708" s="18" t="str">
        <f t="shared" si="241"/>
        <v>Aug</v>
      </c>
      <c r="V1708" s="18" t="str">
        <f t="shared" si="242"/>
        <v>Jun</v>
      </c>
      <c r="W1708" s="1">
        <f t="shared" si="245"/>
        <v>2015</v>
      </c>
      <c r="X1708" s="1">
        <f t="shared" si="245"/>
        <v>2015</v>
      </c>
      <c r="Y1708" s="1" t="str">
        <f t="shared" si="246"/>
        <v>5000 to 9999</v>
      </c>
    </row>
    <row r="1709" spans="1:25" ht="60.75" x14ac:dyDescent="0.3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17">
        <f t="shared" si="243"/>
        <v>42457.471006944441</v>
      </c>
      <c r="L1709" s="17">
        <f t="shared" si="243"/>
        <v>42427.512673611105</v>
      </c>
      <c r="M1709" s="5" t="b">
        <v>0</v>
      </c>
      <c r="N1709" s="5">
        <v>9</v>
      </c>
      <c r="O1709" s="5" t="b">
        <v>0</v>
      </c>
      <c r="P1709" s="5" t="s">
        <v>8293</v>
      </c>
      <c r="Q1709" s="10">
        <f t="shared" si="238"/>
        <v>9.74</v>
      </c>
      <c r="R1709" s="12">
        <f t="shared" si="239"/>
        <v>0.18</v>
      </c>
      <c r="S1709" s="13" t="str">
        <f t="shared" si="244"/>
        <v>Music</v>
      </c>
      <c r="T1709" s="13" t="str">
        <f t="shared" si="240"/>
        <v>Faith</v>
      </c>
      <c r="U1709" s="18" t="str">
        <f t="shared" si="241"/>
        <v>Mar</v>
      </c>
      <c r="V1709" s="18" t="str">
        <f t="shared" si="242"/>
        <v>Feb</v>
      </c>
      <c r="W1709" s="1">
        <f t="shared" si="245"/>
        <v>2016</v>
      </c>
      <c r="X1709" s="1">
        <f t="shared" si="245"/>
        <v>2016</v>
      </c>
      <c r="Y1709" s="1" t="str">
        <f t="shared" si="246"/>
        <v>5000 to 9999</v>
      </c>
    </row>
    <row r="1710" spans="1:25" ht="40.5" x14ac:dyDescent="0.3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17">
        <f t="shared" si="243"/>
        <v>42491.658634259256</v>
      </c>
      <c r="L1710" s="17">
        <f t="shared" si="243"/>
        <v>42451.658634259256</v>
      </c>
      <c r="M1710" s="5" t="b">
        <v>0</v>
      </c>
      <c r="N1710" s="5">
        <v>0</v>
      </c>
      <c r="O1710" s="5" t="b">
        <v>0</v>
      </c>
      <c r="P1710" s="5" t="s">
        <v>8293</v>
      </c>
      <c r="Q1710" s="10">
        <f t="shared" si="238"/>
        <v>0</v>
      </c>
      <c r="R1710" s="12">
        <f t="shared" si="239"/>
        <v>0</v>
      </c>
      <c r="S1710" s="13" t="str">
        <f t="shared" si="244"/>
        <v>Music</v>
      </c>
      <c r="T1710" s="13" t="str">
        <f t="shared" si="240"/>
        <v>Faith</v>
      </c>
      <c r="U1710" s="18" t="str">
        <f t="shared" si="241"/>
        <v>May</v>
      </c>
      <c r="V1710" s="18" t="str">
        <f t="shared" si="242"/>
        <v>Mar</v>
      </c>
      <c r="W1710" s="1">
        <f t="shared" si="245"/>
        <v>2016</v>
      </c>
      <c r="X1710" s="1">
        <f t="shared" si="245"/>
        <v>2016</v>
      </c>
      <c r="Y1710" s="1" t="str">
        <f t="shared" si="246"/>
        <v>5000 to 9999</v>
      </c>
    </row>
    <row r="1711" spans="1:25" ht="40.5" x14ac:dyDescent="0.3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17">
        <f t="shared" si="243"/>
        <v>41882.610416666663</v>
      </c>
      <c r="L1711" s="17">
        <f t="shared" si="243"/>
        <v>41841.355486111112</v>
      </c>
      <c r="M1711" s="5" t="b">
        <v>0</v>
      </c>
      <c r="N1711" s="5">
        <v>4</v>
      </c>
      <c r="O1711" s="5" t="b">
        <v>0</v>
      </c>
      <c r="P1711" s="5" t="s">
        <v>8293</v>
      </c>
      <c r="Q1711" s="10">
        <f t="shared" si="238"/>
        <v>4.8571428571428568</v>
      </c>
      <c r="R1711" s="12">
        <f t="shared" si="239"/>
        <v>0.22857142857142856</v>
      </c>
      <c r="S1711" s="13" t="str">
        <f t="shared" si="244"/>
        <v>Music</v>
      </c>
      <c r="T1711" s="13" t="str">
        <f t="shared" si="240"/>
        <v>Faith</v>
      </c>
      <c r="U1711" s="18" t="str">
        <f t="shared" si="241"/>
        <v>Aug</v>
      </c>
      <c r="V1711" s="18" t="str">
        <f t="shared" si="242"/>
        <v>Jul</v>
      </c>
      <c r="W1711" s="1">
        <f t="shared" si="245"/>
        <v>2014</v>
      </c>
      <c r="X1711" s="1">
        <f t="shared" si="245"/>
        <v>2014</v>
      </c>
      <c r="Y1711" s="1" t="str">
        <f t="shared" si="246"/>
        <v>1000 to 4999</v>
      </c>
    </row>
    <row r="1712" spans="1:25" ht="40.5" x14ac:dyDescent="0.3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17">
        <f t="shared" si="243"/>
        <v>42387.333333333336</v>
      </c>
      <c r="L1712" s="17">
        <f t="shared" si="243"/>
        <v>42341.382962962962</v>
      </c>
      <c r="M1712" s="5" t="b">
        <v>0</v>
      </c>
      <c r="N1712" s="5">
        <v>1</v>
      </c>
      <c r="O1712" s="5" t="b">
        <v>0</v>
      </c>
      <c r="P1712" s="5" t="s">
        <v>8293</v>
      </c>
      <c r="Q1712" s="10">
        <f t="shared" si="238"/>
        <v>0.68</v>
      </c>
      <c r="R1712" s="12">
        <f t="shared" si="239"/>
        <v>0.02</v>
      </c>
      <c r="S1712" s="13" t="str">
        <f t="shared" si="244"/>
        <v>Music</v>
      </c>
      <c r="T1712" s="13" t="str">
        <f t="shared" si="240"/>
        <v>Faith</v>
      </c>
      <c r="U1712" s="18" t="str">
        <f t="shared" si="241"/>
        <v>Jan</v>
      </c>
      <c r="V1712" s="18" t="str">
        <f t="shared" si="242"/>
        <v>Dec</v>
      </c>
      <c r="W1712" s="1">
        <f t="shared" si="245"/>
        <v>2016</v>
      </c>
      <c r="X1712" s="1">
        <f t="shared" si="245"/>
        <v>2015</v>
      </c>
      <c r="Y1712" s="1" t="str">
        <f t="shared" si="246"/>
        <v>5000 to 9999</v>
      </c>
    </row>
    <row r="1713" spans="1:25" ht="40.5" x14ac:dyDescent="0.3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17">
        <f t="shared" si="243"/>
        <v>41883.437893518516</v>
      </c>
      <c r="L1713" s="17">
        <f t="shared" si="243"/>
        <v>41852.437893518516</v>
      </c>
      <c r="M1713" s="5" t="b">
        <v>0</v>
      </c>
      <c r="N1713" s="5">
        <v>2</v>
      </c>
      <c r="O1713" s="5" t="b">
        <v>0</v>
      </c>
      <c r="P1713" s="5" t="s">
        <v>8293</v>
      </c>
      <c r="Q1713" s="10">
        <f t="shared" si="238"/>
        <v>10.5</v>
      </c>
      <c r="R1713" s="12">
        <f t="shared" si="239"/>
        <v>0.02</v>
      </c>
      <c r="S1713" s="13" t="str">
        <f t="shared" si="244"/>
        <v>Music</v>
      </c>
      <c r="T1713" s="13" t="str">
        <f t="shared" si="240"/>
        <v>Faith</v>
      </c>
      <c r="U1713" s="18" t="str">
        <f t="shared" si="241"/>
        <v>Sep</v>
      </c>
      <c r="V1713" s="18" t="str">
        <f t="shared" si="242"/>
        <v>Aug</v>
      </c>
      <c r="W1713" s="1">
        <f t="shared" si="245"/>
        <v>2014</v>
      </c>
      <c r="X1713" s="1">
        <f t="shared" si="245"/>
        <v>2014</v>
      </c>
      <c r="Y1713" s="1" t="str">
        <f t="shared" si="246"/>
        <v>10000 to 14999</v>
      </c>
    </row>
    <row r="1714" spans="1:25" ht="60.75" x14ac:dyDescent="0.3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17">
        <f t="shared" si="243"/>
        <v>42185.705474537033</v>
      </c>
      <c r="L1714" s="17">
        <f t="shared" si="243"/>
        <v>42125.705474537033</v>
      </c>
      <c r="M1714" s="5" t="b">
        <v>0</v>
      </c>
      <c r="N1714" s="5">
        <v>0</v>
      </c>
      <c r="O1714" s="5" t="b">
        <v>0</v>
      </c>
      <c r="P1714" s="5" t="s">
        <v>8293</v>
      </c>
      <c r="Q1714" s="10">
        <f t="shared" si="238"/>
        <v>0</v>
      </c>
      <c r="R1714" s="12">
        <f t="shared" si="239"/>
        <v>0</v>
      </c>
      <c r="S1714" s="13" t="str">
        <f t="shared" si="244"/>
        <v>Music</v>
      </c>
      <c r="T1714" s="13" t="str">
        <f t="shared" si="240"/>
        <v>Faith</v>
      </c>
      <c r="U1714" s="18" t="str">
        <f t="shared" si="241"/>
        <v>Jun</v>
      </c>
      <c r="V1714" s="18" t="str">
        <f t="shared" si="242"/>
        <v>May</v>
      </c>
      <c r="W1714" s="1">
        <f t="shared" si="245"/>
        <v>2015</v>
      </c>
      <c r="X1714" s="1">
        <f t="shared" si="245"/>
        <v>2015</v>
      </c>
      <c r="Y1714" s="1" t="str">
        <f t="shared" si="246"/>
        <v>5000 to 9999</v>
      </c>
    </row>
    <row r="1715" spans="1:25" ht="40.5" x14ac:dyDescent="0.3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17">
        <f t="shared" si="243"/>
        <v>41917.592731481483</v>
      </c>
      <c r="L1715" s="17">
        <f t="shared" si="243"/>
        <v>41887.592731481483</v>
      </c>
      <c r="M1715" s="5" t="b">
        <v>0</v>
      </c>
      <c r="N1715" s="5">
        <v>1</v>
      </c>
      <c r="O1715" s="5" t="b">
        <v>0</v>
      </c>
      <c r="P1715" s="5" t="s">
        <v>8293</v>
      </c>
      <c r="Q1715" s="10">
        <f t="shared" si="238"/>
        <v>1.6666666666666667</v>
      </c>
      <c r="R1715" s="12">
        <f t="shared" si="239"/>
        <v>3.3333333333333333E-2</v>
      </c>
      <c r="S1715" s="13" t="str">
        <f t="shared" si="244"/>
        <v>Music</v>
      </c>
      <c r="T1715" s="13" t="str">
        <f t="shared" si="240"/>
        <v>Faith</v>
      </c>
      <c r="U1715" s="18" t="str">
        <f t="shared" si="241"/>
        <v>Oct</v>
      </c>
      <c r="V1715" s="18" t="str">
        <f t="shared" si="242"/>
        <v>Sep</v>
      </c>
      <c r="W1715" s="1">
        <f t="shared" si="245"/>
        <v>2014</v>
      </c>
      <c r="X1715" s="1">
        <f t="shared" si="245"/>
        <v>2014</v>
      </c>
      <c r="Y1715" s="1" t="str">
        <f t="shared" si="246"/>
        <v>1000 to 4999</v>
      </c>
    </row>
    <row r="1716" spans="1:25" ht="60.75" x14ac:dyDescent="0.3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17">
        <f t="shared" si="243"/>
        <v>42125.710196759253</v>
      </c>
      <c r="L1716" s="17">
        <f t="shared" si="243"/>
        <v>42095.710196759253</v>
      </c>
      <c r="M1716" s="5" t="b">
        <v>0</v>
      </c>
      <c r="N1716" s="5">
        <v>17</v>
      </c>
      <c r="O1716" s="5" t="b">
        <v>0</v>
      </c>
      <c r="P1716" s="5" t="s">
        <v>8293</v>
      </c>
      <c r="Q1716" s="10">
        <f t="shared" si="238"/>
        <v>7.8680000000000003</v>
      </c>
      <c r="R1716" s="12">
        <f t="shared" si="239"/>
        <v>6.8000000000000005E-2</v>
      </c>
      <c r="S1716" s="13" t="str">
        <f t="shared" si="244"/>
        <v>Music</v>
      </c>
      <c r="T1716" s="13" t="str">
        <f t="shared" si="240"/>
        <v>Faith</v>
      </c>
      <c r="U1716" s="18" t="str">
        <f t="shared" si="241"/>
        <v>May</v>
      </c>
      <c r="V1716" s="18" t="str">
        <f t="shared" si="242"/>
        <v>Apr</v>
      </c>
      <c r="W1716" s="1">
        <f t="shared" si="245"/>
        <v>2015</v>
      </c>
      <c r="X1716" s="1">
        <f t="shared" si="245"/>
        <v>2015</v>
      </c>
      <c r="Y1716" s="1" t="str">
        <f t="shared" si="246"/>
        <v>25000 to 29999</v>
      </c>
    </row>
    <row r="1717" spans="1:25" ht="40.5" x14ac:dyDescent="0.3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17">
        <f t="shared" si="243"/>
        <v>42093.931944444441</v>
      </c>
      <c r="L1717" s="17">
        <f t="shared" si="243"/>
        <v>42064.009085648147</v>
      </c>
      <c r="M1717" s="5" t="b">
        <v>0</v>
      </c>
      <c r="N1717" s="5">
        <v>2</v>
      </c>
      <c r="O1717" s="5" t="b">
        <v>0</v>
      </c>
      <c r="P1717" s="5" t="s">
        <v>8293</v>
      </c>
      <c r="Q1717" s="10">
        <f t="shared" si="238"/>
        <v>0.22</v>
      </c>
      <c r="R1717" s="12">
        <f t="shared" si="239"/>
        <v>0.04</v>
      </c>
      <c r="S1717" s="13" t="str">
        <f t="shared" si="244"/>
        <v>Music</v>
      </c>
      <c r="T1717" s="13" t="str">
        <f t="shared" si="240"/>
        <v>Faith</v>
      </c>
      <c r="U1717" s="18" t="str">
        <f t="shared" si="241"/>
        <v>Mar</v>
      </c>
      <c r="V1717" s="18" t="str">
        <f t="shared" si="242"/>
        <v>Mar</v>
      </c>
      <c r="W1717" s="1">
        <f t="shared" si="245"/>
        <v>2015</v>
      </c>
      <c r="X1717" s="1">
        <f t="shared" si="245"/>
        <v>2015</v>
      </c>
      <c r="Y1717" s="1" t="str">
        <f t="shared" si="246"/>
        <v>5000 to 9999</v>
      </c>
    </row>
    <row r="1718" spans="1:25" ht="60.75" x14ac:dyDescent="0.3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17">
        <f t="shared" si="243"/>
        <v>42713.410868055558</v>
      </c>
      <c r="L1718" s="17">
        <f t="shared" si="243"/>
        <v>42673.369201388887</v>
      </c>
      <c r="M1718" s="5" t="b">
        <v>0</v>
      </c>
      <c r="N1718" s="5">
        <v>3</v>
      </c>
      <c r="O1718" s="5" t="b">
        <v>0</v>
      </c>
      <c r="P1718" s="5" t="s">
        <v>8293</v>
      </c>
      <c r="Q1718" s="10">
        <f t="shared" si="238"/>
        <v>7.5</v>
      </c>
      <c r="R1718" s="12">
        <f t="shared" si="239"/>
        <v>0.15</v>
      </c>
      <c r="S1718" s="13" t="str">
        <f t="shared" si="244"/>
        <v>Music</v>
      </c>
      <c r="T1718" s="13" t="str">
        <f t="shared" si="240"/>
        <v>Faith</v>
      </c>
      <c r="U1718" s="18" t="str">
        <f t="shared" si="241"/>
        <v>Dec</v>
      </c>
      <c r="V1718" s="18" t="str">
        <f t="shared" si="242"/>
        <v>Oct</v>
      </c>
      <c r="W1718" s="1">
        <f t="shared" si="245"/>
        <v>2016</v>
      </c>
      <c r="X1718" s="1">
        <f t="shared" si="245"/>
        <v>2016</v>
      </c>
      <c r="Y1718" s="1" t="str">
        <f t="shared" si="246"/>
        <v>1000 to 4999</v>
      </c>
    </row>
    <row r="1719" spans="1:25" ht="40.5" x14ac:dyDescent="0.3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17">
        <f t="shared" si="243"/>
        <v>42480.958333333336</v>
      </c>
      <c r="L1719" s="17">
        <f t="shared" si="243"/>
        <v>42460.773587962962</v>
      </c>
      <c r="M1719" s="5" t="b">
        <v>0</v>
      </c>
      <c r="N1719" s="5">
        <v>41</v>
      </c>
      <c r="O1719" s="5" t="b">
        <v>0</v>
      </c>
      <c r="P1719" s="5" t="s">
        <v>8293</v>
      </c>
      <c r="Q1719" s="10">
        <f t="shared" si="238"/>
        <v>42.725880551301685</v>
      </c>
      <c r="R1719" s="12">
        <f t="shared" si="239"/>
        <v>1.2557427258805514</v>
      </c>
      <c r="S1719" s="13" t="str">
        <f t="shared" si="244"/>
        <v>Music</v>
      </c>
      <c r="T1719" s="13" t="str">
        <f t="shared" si="240"/>
        <v>Faith</v>
      </c>
      <c r="U1719" s="18" t="str">
        <f t="shared" si="241"/>
        <v>Apr</v>
      </c>
      <c r="V1719" s="18" t="str">
        <f t="shared" si="242"/>
        <v>Mar</v>
      </c>
      <c r="W1719" s="1">
        <f t="shared" si="245"/>
        <v>2016</v>
      </c>
      <c r="X1719" s="1">
        <f t="shared" si="245"/>
        <v>2016</v>
      </c>
      <c r="Y1719" s="1" t="str">
        <f t="shared" si="246"/>
        <v>1000 to 4999</v>
      </c>
    </row>
    <row r="1720" spans="1:25" x14ac:dyDescent="0.3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17">
        <f t="shared" si="243"/>
        <v>42503.999305555553</v>
      </c>
      <c r="L1720" s="17">
        <f t="shared" si="243"/>
        <v>42460.402187499996</v>
      </c>
      <c r="M1720" s="5" t="b">
        <v>0</v>
      </c>
      <c r="N1720" s="5">
        <v>2</v>
      </c>
      <c r="O1720" s="5" t="b">
        <v>0</v>
      </c>
      <c r="P1720" s="5" t="s">
        <v>8293</v>
      </c>
      <c r="Q1720" s="10">
        <f t="shared" si="238"/>
        <v>0.21428571428571427</v>
      </c>
      <c r="R1720" s="12">
        <f t="shared" si="239"/>
        <v>5.7142857142857143E-3</v>
      </c>
      <c r="S1720" s="13" t="str">
        <f t="shared" si="244"/>
        <v>Music</v>
      </c>
      <c r="T1720" s="13" t="str">
        <f t="shared" si="240"/>
        <v>Faith</v>
      </c>
      <c r="U1720" s="18" t="str">
        <f t="shared" si="241"/>
        <v>May</v>
      </c>
      <c r="V1720" s="18" t="str">
        <f t="shared" si="242"/>
        <v>Mar</v>
      </c>
      <c r="W1720" s="1">
        <f t="shared" si="245"/>
        <v>2016</v>
      </c>
      <c r="X1720" s="1">
        <f t="shared" si="245"/>
        <v>2016</v>
      </c>
      <c r="Y1720" s="1" t="str">
        <f t="shared" si="246"/>
        <v>35000 to 39999</v>
      </c>
    </row>
    <row r="1721" spans="1:25" ht="40.5" x14ac:dyDescent="0.3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17">
        <f t="shared" si="243"/>
        <v>41899.326284722221</v>
      </c>
      <c r="L1721" s="17">
        <f t="shared" si="243"/>
        <v>41869.326284722221</v>
      </c>
      <c r="M1721" s="5" t="b">
        <v>0</v>
      </c>
      <c r="N1721" s="5">
        <v>3</v>
      </c>
      <c r="O1721" s="5" t="b">
        <v>0</v>
      </c>
      <c r="P1721" s="5" t="s">
        <v>8293</v>
      </c>
      <c r="Q1721" s="10">
        <f t="shared" si="238"/>
        <v>0.875</v>
      </c>
      <c r="R1721" s="12">
        <f t="shared" si="239"/>
        <v>7.4999999999999997E-2</v>
      </c>
      <c r="S1721" s="13" t="str">
        <f t="shared" si="244"/>
        <v>Music</v>
      </c>
      <c r="T1721" s="13" t="str">
        <f t="shared" si="240"/>
        <v>Faith</v>
      </c>
      <c r="U1721" s="18" t="str">
        <f t="shared" si="241"/>
        <v>Sep</v>
      </c>
      <c r="V1721" s="18" t="str">
        <f t="shared" si="242"/>
        <v>Aug</v>
      </c>
      <c r="W1721" s="1">
        <f t="shared" si="245"/>
        <v>2014</v>
      </c>
      <c r="X1721" s="1">
        <f t="shared" si="245"/>
        <v>2014</v>
      </c>
      <c r="Y1721" s="1" t="str">
        <f t="shared" si="246"/>
        <v>1000 to 4999</v>
      </c>
    </row>
    <row r="1722" spans="1:25" ht="40.5" x14ac:dyDescent="0.3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17">
        <f t="shared" si="243"/>
        <v>41952.616562499999</v>
      </c>
      <c r="L1722" s="17">
        <f t="shared" si="243"/>
        <v>41922.574895833335</v>
      </c>
      <c r="M1722" s="5" t="b">
        <v>0</v>
      </c>
      <c r="N1722" s="5">
        <v>8</v>
      </c>
      <c r="O1722" s="5" t="b">
        <v>0</v>
      </c>
      <c r="P1722" s="5" t="s">
        <v>8293</v>
      </c>
      <c r="Q1722" s="10">
        <f t="shared" si="238"/>
        <v>5.625</v>
      </c>
      <c r="R1722" s="12">
        <f t="shared" si="239"/>
        <v>0.2</v>
      </c>
      <c r="S1722" s="13" t="str">
        <f t="shared" si="244"/>
        <v>Music</v>
      </c>
      <c r="T1722" s="13" t="str">
        <f t="shared" si="240"/>
        <v>Faith</v>
      </c>
      <c r="U1722" s="18" t="str">
        <f t="shared" si="241"/>
        <v>Nov</v>
      </c>
      <c r="V1722" s="18" t="str">
        <f t="shared" si="242"/>
        <v>Oct</v>
      </c>
      <c r="W1722" s="1">
        <f t="shared" si="245"/>
        <v>2014</v>
      </c>
      <c r="X1722" s="1">
        <f t="shared" si="245"/>
        <v>2014</v>
      </c>
      <c r="Y1722" s="1" t="str">
        <f t="shared" si="246"/>
        <v>1000 to 4999</v>
      </c>
    </row>
    <row r="1723" spans="1:25" ht="40.5" x14ac:dyDescent="0.3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17">
        <f t="shared" si="243"/>
        <v>42349.25304398148</v>
      </c>
      <c r="L1723" s="17">
        <f t="shared" si="243"/>
        <v>42319.25304398148</v>
      </c>
      <c r="M1723" s="5" t="b">
        <v>0</v>
      </c>
      <c r="N1723" s="5">
        <v>0</v>
      </c>
      <c r="O1723" s="5" t="b">
        <v>0</v>
      </c>
      <c r="P1723" s="5" t="s">
        <v>8293</v>
      </c>
      <c r="Q1723" s="10">
        <f t="shared" si="238"/>
        <v>0</v>
      </c>
      <c r="R1723" s="12">
        <f t="shared" si="239"/>
        <v>0</v>
      </c>
      <c r="S1723" s="13" t="str">
        <f t="shared" si="244"/>
        <v>Music</v>
      </c>
      <c r="T1723" s="13" t="str">
        <f t="shared" si="240"/>
        <v>Faith</v>
      </c>
      <c r="U1723" s="18" t="str">
        <f t="shared" si="241"/>
        <v>Dec</v>
      </c>
      <c r="V1723" s="18" t="str">
        <f t="shared" si="242"/>
        <v>Nov</v>
      </c>
      <c r="W1723" s="1">
        <f t="shared" si="245"/>
        <v>2015</v>
      </c>
      <c r="X1723" s="1">
        <f t="shared" si="245"/>
        <v>2015</v>
      </c>
      <c r="Y1723" s="1" t="str">
        <f t="shared" si="246"/>
        <v>5000 to 9999</v>
      </c>
    </row>
    <row r="1724" spans="1:25" ht="40.5" x14ac:dyDescent="0.3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17">
        <f t="shared" si="243"/>
        <v>42462.798611111109</v>
      </c>
      <c r="L1724" s="17">
        <f t="shared" si="243"/>
        <v>42425.752650462957</v>
      </c>
      <c r="M1724" s="5" t="b">
        <v>0</v>
      </c>
      <c r="N1724" s="5">
        <v>1</v>
      </c>
      <c r="O1724" s="5" t="b">
        <v>0</v>
      </c>
      <c r="P1724" s="5" t="s">
        <v>8293</v>
      </c>
      <c r="Q1724" s="10">
        <f t="shared" si="238"/>
        <v>3.4722222222222224E-2</v>
      </c>
      <c r="R1724" s="12">
        <f t="shared" si="239"/>
        <v>3.4722222222222224E-2</v>
      </c>
      <c r="S1724" s="13" t="str">
        <f t="shared" si="244"/>
        <v>Music</v>
      </c>
      <c r="T1724" s="13" t="str">
        <f t="shared" si="240"/>
        <v>Faith</v>
      </c>
      <c r="U1724" s="18" t="str">
        <f t="shared" si="241"/>
        <v>Apr</v>
      </c>
      <c r="V1724" s="18" t="str">
        <f t="shared" si="242"/>
        <v>Feb</v>
      </c>
      <c r="W1724" s="1">
        <f t="shared" si="245"/>
        <v>2016</v>
      </c>
      <c r="X1724" s="1">
        <f t="shared" si="245"/>
        <v>2016</v>
      </c>
      <c r="Y1724" s="1" t="str">
        <f t="shared" si="246"/>
        <v>1000 to 4999</v>
      </c>
    </row>
    <row r="1725" spans="1:25" ht="40.5" x14ac:dyDescent="0.3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17">
        <f t="shared" si="243"/>
        <v>42186.041666666664</v>
      </c>
      <c r="L1725" s="17">
        <f t="shared" si="243"/>
        <v>42129.617071759254</v>
      </c>
      <c r="M1725" s="5" t="b">
        <v>0</v>
      </c>
      <c r="N1725" s="5">
        <v>3</v>
      </c>
      <c r="O1725" s="5" t="b">
        <v>0</v>
      </c>
      <c r="P1725" s="5" t="s">
        <v>8293</v>
      </c>
      <c r="Q1725" s="10">
        <f t="shared" si="238"/>
        <v>6.5</v>
      </c>
      <c r="R1725" s="12">
        <f t="shared" si="239"/>
        <v>0.03</v>
      </c>
      <c r="S1725" s="13" t="str">
        <f t="shared" si="244"/>
        <v>Music</v>
      </c>
      <c r="T1725" s="13" t="str">
        <f t="shared" si="240"/>
        <v>Faith</v>
      </c>
      <c r="U1725" s="18" t="str">
        <f t="shared" si="241"/>
        <v>Jul</v>
      </c>
      <c r="V1725" s="18" t="str">
        <f t="shared" si="242"/>
        <v>May</v>
      </c>
      <c r="W1725" s="1">
        <f t="shared" si="245"/>
        <v>2015</v>
      </c>
      <c r="X1725" s="1">
        <f t="shared" si="245"/>
        <v>2015</v>
      </c>
      <c r="Y1725" s="1" t="str">
        <f t="shared" si="246"/>
        <v>10000 to 14999</v>
      </c>
    </row>
    <row r="1726" spans="1:25" ht="40.5" x14ac:dyDescent="0.3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17">
        <f t="shared" si="243"/>
        <v>41942.724097222221</v>
      </c>
      <c r="L1726" s="17">
        <f t="shared" si="243"/>
        <v>41912.724097222221</v>
      </c>
      <c r="M1726" s="5" t="b">
        <v>0</v>
      </c>
      <c r="N1726" s="5">
        <v>4</v>
      </c>
      <c r="O1726" s="5" t="b">
        <v>0</v>
      </c>
      <c r="P1726" s="5" t="s">
        <v>8293</v>
      </c>
      <c r="Q1726" s="10">
        <f t="shared" si="238"/>
        <v>0.58333333333333337</v>
      </c>
      <c r="R1726" s="12">
        <f t="shared" si="239"/>
        <v>6.6666666666666666E-2</v>
      </c>
      <c r="S1726" s="13" t="str">
        <f t="shared" si="244"/>
        <v>Music</v>
      </c>
      <c r="T1726" s="13" t="str">
        <f t="shared" si="240"/>
        <v>Faith</v>
      </c>
      <c r="U1726" s="18" t="str">
        <f t="shared" si="241"/>
        <v>Oct</v>
      </c>
      <c r="V1726" s="18" t="str">
        <f t="shared" si="242"/>
        <v>Sep</v>
      </c>
      <c r="W1726" s="1">
        <f t="shared" si="245"/>
        <v>2014</v>
      </c>
      <c r="X1726" s="1">
        <f t="shared" si="245"/>
        <v>2014</v>
      </c>
      <c r="Y1726" s="1" t="str">
        <f t="shared" si="246"/>
        <v>5000 to 9999</v>
      </c>
    </row>
    <row r="1727" spans="1:25" ht="40.5" x14ac:dyDescent="0.3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17">
        <f t="shared" si="243"/>
        <v>41875.759826388887</v>
      </c>
      <c r="L1727" s="17">
        <f t="shared" si="243"/>
        <v>41845.759826388887</v>
      </c>
      <c r="M1727" s="5" t="b">
        <v>0</v>
      </c>
      <c r="N1727" s="5">
        <v>9</v>
      </c>
      <c r="O1727" s="5" t="b">
        <v>0</v>
      </c>
      <c r="P1727" s="5" t="s">
        <v>8293</v>
      </c>
      <c r="Q1727" s="10">
        <f t="shared" si="238"/>
        <v>10.181818181818182</v>
      </c>
      <c r="R1727" s="12">
        <f t="shared" si="239"/>
        <v>0.16363636363636364</v>
      </c>
      <c r="S1727" s="13" t="str">
        <f t="shared" si="244"/>
        <v>Music</v>
      </c>
      <c r="T1727" s="13" t="str">
        <f t="shared" si="240"/>
        <v>Faith</v>
      </c>
      <c r="U1727" s="18" t="str">
        <f t="shared" si="241"/>
        <v>Aug</v>
      </c>
      <c r="V1727" s="18" t="str">
        <f t="shared" si="242"/>
        <v>Jul</v>
      </c>
      <c r="W1727" s="1">
        <f t="shared" si="245"/>
        <v>2014</v>
      </c>
      <c r="X1727" s="1">
        <f t="shared" si="245"/>
        <v>2014</v>
      </c>
      <c r="Y1727" s="1" t="str">
        <f t="shared" si="246"/>
        <v>5000 to 9999</v>
      </c>
    </row>
    <row r="1728" spans="1:25" ht="40.5" x14ac:dyDescent="0.3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17">
        <f t="shared" si="243"/>
        <v>41817.711388888885</v>
      </c>
      <c r="L1728" s="17">
        <f t="shared" si="243"/>
        <v>41788.711388888885</v>
      </c>
      <c r="M1728" s="5" t="b">
        <v>0</v>
      </c>
      <c r="N1728" s="5">
        <v>16</v>
      </c>
      <c r="O1728" s="5" t="b">
        <v>0</v>
      </c>
      <c r="P1728" s="5" t="s">
        <v>8293</v>
      </c>
      <c r="Q1728" s="10">
        <f t="shared" si="238"/>
        <v>33.784615384615385</v>
      </c>
      <c r="R1728" s="12">
        <f t="shared" si="239"/>
        <v>0.24615384615384617</v>
      </c>
      <c r="S1728" s="13" t="str">
        <f t="shared" si="244"/>
        <v>Music</v>
      </c>
      <c r="T1728" s="13" t="str">
        <f t="shared" si="240"/>
        <v>Faith</v>
      </c>
      <c r="U1728" s="18" t="str">
        <f t="shared" si="241"/>
        <v>Jun</v>
      </c>
      <c r="V1728" s="18" t="str">
        <f t="shared" si="242"/>
        <v>May</v>
      </c>
      <c r="W1728" s="1">
        <f t="shared" si="245"/>
        <v>2014</v>
      </c>
      <c r="X1728" s="1">
        <f t="shared" si="245"/>
        <v>2014</v>
      </c>
      <c r="Y1728" s="1" t="str">
        <f t="shared" si="246"/>
        <v>5000 to 9999</v>
      </c>
    </row>
    <row r="1729" spans="1:25" ht="60.75" x14ac:dyDescent="0.3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17">
        <f t="shared" si="243"/>
        <v>42099.249999999993</v>
      </c>
      <c r="L1729" s="17">
        <f t="shared" si="243"/>
        <v>42044.719641203701</v>
      </c>
      <c r="M1729" s="5" t="b">
        <v>0</v>
      </c>
      <c r="N1729" s="5">
        <v>1</v>
      </c>
      <c r="O1729" s="5" t="b">
        <v>0</v>
      </c>
      <c r="P1729" s="5" t="s">
        <v>8293</v>
      </c>
      <c r="Q1729" s="10">
        <f t="shared" si="238"/>
        <v>3.3333333333333333E-2</v>
      </c>
      <c r="R1729" s="12">
        <f t="shared" si="239"/>
        <v>3.3333333333333333E-2</v>
      </c>
      <c r="S1729" s="13" t="str">
        <f t="shared" si="244"/>
        <v>Music</v>
      </c>
      <c r="T1729" s="13" t="str">
        <f t="shared" si="240"/>
        <v>Faith</v>
      </c>
      <c r="U1729" s="18" t="str">
        <f t="shared" si="241"/>
        <v>Apr</v>
      </c>
      <c r="V1729" s="18" t="str">
        <f t="shared" si="242"/>
        <v>Feb</v>
      </c>
      <c r="W1729" s="1">
        <f t="shared" si="245"/>
        <v>2015</v>
      </c>
      <c r="X1729" s="1">
        <f t="shared" si="245"/>
        <v>2015</v>
      </c>
      <c r="Y1729" s="1" t="str">
        <f t="shared" si="246"/>
        <v>1000 to 4999</v>
      </c>
    </row>
    <row r="1730" spans="1:25" ht="40.5" x14ac:dyDescent="0.3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17">
        <f t="shared" si="243"/>
        <v>42298.417523148142</v>
      </c>
      <c r="L1730" s="17">
        <f t="shared" si="243"/>
        <v>42268.417523148142</v>
      </c>
      <c r="M1730" s="5" t="b">
        <v>0</v>
      </c>
      <c r="N1730" s="5">
        <v>7</v>
      </c>
      <c r="O1730" s="5" t="b">
        <v>0</v>
      </c>
      <c r="P1730" s="5" t="s">
        <v>8293</v>
      </c>
      <c r="Q1730" s="10">
        <f t="shared" ref="Q1730:Q1793" si="247">100*E1730/D1730</f>
        <v>68.400000000000006</v>
      </c>
      <c r="R1730" s="12">
        <f t="shared" ref="R1730:R1793" si="248">100*N1730/D1730</f>
        <v>0.56000000000000005</v>
      </c>
      <c r="S1730" s="13" t="str">
        <f t="shared" si="244"/>
        <v>Music</v>
      </c>
      <c r="T1730" s="13" t="str">
        <f t="shared" ref="T1730:T1793" si="249">IF(ISNUMBER(SEARCH("television",P1730)),"Video/Televison",IF(ISNUMBER(SEARCH("documentary",P1730)),"Video/Documentary",IF(ISNUMBER(SEARCH("drama",P1730)),"Video/Drama",IF(ISNUMBER(SEARCH("science",P1730)),"Video/Science Fiction",IF(ISNUMBER(SEARCH("shorts",P1730)),"Video/Shorts",IF(ISNUMBER(SEARCH("Trucks",P1730)),"Food Trucks",IF(ISNUMBER(SEARCH("restaurants",P1730)),"Restaurants",IF(ISNUMBER(SEARCH("small",P1730)),"Small Batch",IF(ISNUMBER(SEARCH("mobile",P1730)),"Mobile Games",IF(ISNUMBER(SEARCH("tabletop",P1730)),"Tabletop Games",IF(ISNUMBER(SEARCH("video",P1730)),"Video Games",IF(ISNUMBER(SEARCH("audio",P1730)),"Audio",IF(ISNUMBER(SEARCH("classical",P1730)),"Classical",IF(ISNUMBER(SEARCH("electric",P1730)),"Electric Music",IF(ISNUMBER(SEARCH("faith",P1730)),"Faith",IF(ISNUMBER(SEARCH("indie",P1730)),"Indie Music",IF(ISNUMBER(SEARCH("jazz",P1730)),"Jazz",IF(ISNUMBER(SEARCH("metal",P1730)),"Metal",IF(ISNUMBER(SEARCH("pop",P1730)),"Pop",IF(ISNUMBER(SEARCH("world",P1730)),"World Music",IF(ISNUMBER(SEARCH("plays",P1730)),"Plays",IF(ISNUMBER(SEARCH("spaces",P1730)),"Spaces",IF(ISNUMBER(SEARCH("marker",P1730)),"Markerpaces",IF(ISNUMBER(SEARCH("exploration",P1730)),"Space Exploration",IF(ISNUMBER(SEARCH("wearables",P1730)),"Wearables",IF(ISNUMBER(SEARCH("web",P1730)),"Web",IF(ISNUMBER(SEARCH("hardware",P1730)),"Hardware",IF(ISNUMBER(SEARCH("nature",P1730)),"Nature",IF(ISNUMBER(SEARCH("people",P1730)),"People",IF(ISNUMBER(SEARCH("photobooks",P1730)),"Photobooks",IF(ISNUMBER(SEARCH("places",P1730)),"Places",IF(ISNUMBER(SEARCH("nonfiction",P1730)),"Nonfiction",IF(ISNUMBER(SEARCH("fiction",P1730)),"fiction",IF(ISNUMBER(SEARCH("radio",P1730)),"Radio &amp; Podcast",IF(ISNUMBER(SEARCH("translation",P1730)),"Translation",IF(ISNUMBER(SEARCH("musical",P1730)),"Musical",IF(ISNUMBER(SEARCH("rock",P1730)),"Rock",IF(ISNUMBER(SEARCH("books",P1730)),"Books",IF(ISNUMBER(SEARCH("music/electronic",P1730)),"Electronic Music",IF(ISNUMBER(SEARCH("gadgets",P1730)),"Gadgets"))))))))))))))))))))))))))))))))))))))))</f>
        <v>Faith</v>
      </c>
      <c r="U1730" s="18" t="str">
        <f t="shared" ref="U1730:U1793" si="250">TEXT((I1730/86400)+25569+(-5/24), "mmm")</f>
        <v>Oct</v>
      </c>
      <c r="V1730" s="18" t="str">
        <f t="shared" ref="V1730:V1793" si="251">TEXT((J1730/86400)+25569+(-5/24), "mmm")</f>
        <v>Sep</v>
      </c>
      <c r="W1730" s="1">
        <f t="shared" si="245"/>
        <v>2015</v>
      </c>
      <c r="X1730" s="1">
        <f t="shared" si="245"/>
        <v>2015</v>
      </c>
      <c r="Y1730" s="1" t="str">
        <f t="shared" si="246"/>
        <v>1000 to 4999</v>
      </c>
    </row>
    <row r="1731" spans="1:25" ht="40.5" x14ac:dyDescent="0.3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17">
        <f t="shared" ref="K1731:L1794" si="252">(I1731/86400)+25569+(-5/24)</f>
        <v>42530.843819444439</v>
      </c>
      <c r="L1731" s="17">
        <f t="shared" si="252"/>
        <v>42470.843819444439</v>
      </c>
      <c r="M1731" s="5" t="b">
        <v>0</v>
      </c>
      <c r="N1731" s="5">
        <v>0</v>
      </c>
      <c r="O1731" s="5" t="b">
        <v>0</v>
      </c>
      <c r="P1731" s="5" t="s">
        <v>8293</v>
      </c>
      <c r="Q1731" s="10">
        <f t="shared" si="247"/>
        <v>0</v>
      </c>
      <c r="R1731" s="12">
        <f t="shared" si="248"/>
        <v>0</v>
      </c>
      <c r="S1731" s="13" t="str">
        <f t="shared" ref="S1731:S1794" si="253">IF(ISNUMBER(SEARCH("film",P1731)),"Film",IF(ISNUMBER(SEARCH("theater",P1731)),"Theater",IF(ISNUMBER(SEARCH("music",P1731)),"Music",IF(ISNUMBER(SEARCH("technology",P1731)),"Technology",IF(ISNUMBER(SEARCH("journalism",P1731)),"Journalism",IF(ISNUMBER(SEARCH("games",P1731)),"Games",IF(ISNUMBER(SEARCH("food",P1731)),"Food",IF(ISNUMBER(SEARCH("photography",P1731)),"Photography",IF(ISNUMBER(SEARCH("publishing",P1731)),"Publishing")))))))))</f>
        <v>Music</v>
      </c>
      <c r="T1731" s="13" t="str">
        <f t="shared" si="249"/>
        <v>Faith</v>
      </c>
      <c r="U1731" s="18" t="str">
        <f t="shared" si="250"/>
        <v>Jun</v>
      </c>
      <c r="V1731" s="18" t="str">
        <f t="shared" si="251"/>
        <v>Apr</v>
      </c>
      <c r="W1731" s="1">
        <f t="shared" ref="W1731:X1794" si="254">YEAR(K1731)</f>
        <v>2016</v>
      </c>
      <c r="X1731" s="1">
        <f t="shared" si="254"/>
        <v>2016</v>
      </c>
      <c r="Y1731" s="1" t="str">
        <f t="shared" ref="Y1731:Y1794" si="255">IF(D1731&lt;1000,"Less than 1000", IF(AND(D1731&gt;=1000,D1731&lt;5000),"1000 to 4999",IF(AND(D1731&gt;=5000,D1731&lt;10000),"5000 to 9999",IF(AND(D1731&gt;=10000,D1731&lt;15000),"10000 to 14999",IF(AND(D1731&gt;=15000,D1731&lt;20000),"15000 to 19999",IF(AND(D1731&gt;=20000,D1731&lt;25000),"20000 to 24999",IF(AND(D1731&gt;=25000,D1731&lt;30000),"25000 to 29999",IF(AND(D1731&gt;=30000,D1731&lt;35000),"30000 to 34999",IF(AND(D1731&gt;=35000,D1731&lt;40000),"35000 to 39999",IF(AND(D1731&gt;=40000,D1731&lt;45000),"40000 to 44999",IF(AND(D1731&gt;=45000,D1731&lt;50000),"45000 to 49999",IF(D1731&gt;=50000,"GREATER THAN 50000"))))))))))))</f>
        <v>10000 to 14999</v>
      </c>
    </row>
    <row r="1732" spans="1:25" ht="40.5" x14ac:dyDescent="0.3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17">
        <f t="shared" si="252"/>
        <v>42301.879432870366</v>
      </c>
      <c r="L1732" s="17">
        <f t="shared" si="252"/>
        <v>42271.879432870366</v>
      </c>
      <c r="M1732" s="5" t="b">
        <v>0</v>
      </c>
      <c r="N1732" s="5">
        <v>0</v>
      </c>
      <c r="O1732" s="5" t="b">
        <v>0</v>
      </c>
      <c r="P1732" s="5" t="s">
        <v>8293</v>
      </c>
      <c r="Q1732" s="10">
        <f t="shared" si="247"/>
        <v>0</v>
      </c>
      <c r="R1732" s="12">
        <f t="shared" si="248"/>
        <v>0</v>
      </c>
      <c r="S1732" s="13" t="str">
        <f t="shared" si="253"/>
        <v>Music</v>
      </c>
      <c r="T1732" s="13" t="str">
        <f t="shared" si="249"/>
        <v>Faith</v>
      </c>
      <c r="U1732" s="18" t="str">
        <f t="shared" si="250"/>
        <v>Oct</v>
      </c>
      <c r="V1732" s="18" t="str">
        <f t="shared" si="251"/>
        <v>Sep</v>
      </c>
      <c r="W1732" s="1">
        <f t="shared" si="254"/>
        <v>2015</v>
      </c>
      <c r="X1732" s="1">
        <f t="shared" si="254"/>
        <v>2015</v>
      </c>
      <c r="Y1732" s="1" t="str">
        <f t="shared" si="255"/>
        <v>1000 to 4999</v>
      </c>
    </row>
    <row r="1733" spans="1:25" ht="40.5" x14ac:dyDescent="0.3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17">
        <f t="shared" si="252"/>
        <v>42166.416666666664</v>
      </c>
      <c r="L1733" s="17">
        <f t="shared" si="252"/>
        <v>42152.698518518511</v>
      </c>
      <c r="M1733" s="5" t="b">
        <v>0</v>
      </c>
      <c r="N1733" s="5">
        <v>0</v>
      </c>
      <c r="O1733" s="5" t="b">
        <v>0</v>
      </c>
      <c r="P1733" s="5" t="s">
        <v>8293</v>
      </c>
      <c r="Q1733" s="10">
        <f t="shared" si="247"/>
        <v>0</v>
      </c>
      <c r="R1733" s="12">
        <f t="shared" si="248"/>
        <v>0</v>
      </c>
      <c r="S1733" s="13" t="str">
        <f t="shared" si="253"/>
        <v>Music</v>
      </c>
      <c r="T1733" s="13" t="str">
        <f t="shared" si="249"/>
        <v>Faith</v>
      </c>
      <c r="U1733" s="18" t="str">
        <f t="shared" si="250"/>
        <v>Jun</v>
      </c>
      <c r="V1733" s="18" t="str">
        <f t="shared" si="251"/>
        <v>May</v>
      </c>
      <c r="W1733" s="1">
        <f t="shared" si="254"/>
        <v>2015</v>
      </c>
      <c r="X1733" s="1">
        <f t="shared" si="254"/>
        <v>2015</v>
      </c>
      <c r="Y1733" s="1" t="str">
        <f t="shared" si="255"/>
        <v>1000 to 4999</v>
      </c>
    </row>
    <row r="1734" spans="1:25" ht="40.5" x14ac:dyDescent="0.3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17">
        <f t="shared" si="252"/>
        <v>42384.999999999993</v>
      </c>
      <c r="L1734" s="17">
        <f t="shared" si="252"/>
        <v>42325.475474537037</v>
      </c>
      <c r="M1734" s="5" t="b">
        <v>0</v>
      </c>
      <c r="N1734" s="5">
        <v>0</v>
      </c>
      <c r="O1734" s="5" t="b">
        <v>0</v>
      </c>
      <c r="P1734" s="5" t="s">
        <v>8293</v>
      </c>
      <c r="Q1734" s="10">
        <f t="shared" si="247"/>
        <v>0</v>
      </c>
      <c r="R1734" s="12">
        <f t="shared" si="248"/>
        <v>0</v>
      </c>
      <c r="S1734" s="13" t="str">
        <f t="shared" si="253"/>
        <v>Music</v>
      </c>
      <c r="T1734" s="13" t="str">
        <f t="shared" si="249"/>
        <v>Faith</v>
      </c>
      <c r="U1734" s="18" t="str">
        <f t="shared" si="250"/>
        <v>Jan</v>
      </c>
      <c r="V1734" s="18" t="str">
        <f t="shared" si="251"/>
        <v>Nov</v>
      </c>
      <c r="W1734" s="1">
        <f t="shared" si="254"/>
        <v>2016</v>
      </c>
      <c r="X1734" s="1">
        <f t="shared" si="254"/>
        <v>2015</v>
      </c>
      <c r="Y1734" s="1" t="str">
        <f t="shared" si="255"/>
        <v>1000 to 4999</v>
      </c>
    </row>
    <row r="1735" spans="1:25" ht="40.5" x14ac:dyDescent="0.3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17">
        <f t="shared" si="252"/>
        <v>42626.687499999993</v>
      </c>
      <c r="L1735" s="17">
        <f t="shared" si="252"/>
        <v>42614.467291666668</v>
      </c>
      <c r="M1735" s="5" t="b">
        <v>0</v>
      </c>
      <c r="N1735" s="5">
        <v>0</v>
      </c>
      <c r="O1735" s="5" t="b">
        <v>0</v>
      </c>
      <c r="P1735" s="5" t="s">
        <v>8293</v>
      </c>
      <c r="Q1735" s="10">
        <f t="shared" si="247"/>
        <v>0</v>
      </c>
      <c r="R1735" s="12">
        <f t="shared" si="248"/>
        <v>0</v>
      </c>
      <c r="S1735" s="13" t="str">
        <f t="shared" si="253"/>
        <v>Music</v>
      </c>
      <c r="T1735" s="13" t="str">
        <f t="shared" si="249"/>
        <v>Faith</v>
      </c>
      <c r="U1735" s="18" t="str">
        <f t="shared" si="250"/>
        <v>Sep</v>
      </c>
      <c r="V1735" s="18" t="str">
        <f t="shared" si="251"/>
        <v>Sep</v>
      </c>
      <c r="W1735" s="1">
        <f t="shared" si="254"/>
        <v>2016</v>
      </c>
      <c r="X1735" s="1">
        <f t="shared" si="254"/>
        <v>2016</v>
      </c>
      <c r="Y1735" s="1" t="str">
        <f t="shared" si="255"/>
        <v>10000 to 14999</v>
      </c>
    </row>
    <row r="1736" spans="1:25" ht="40.5" x14ac:dyDescent="0.3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17">
        <f t="shared" si="252"/>
        <v>42131.828194444439</v>
      </c>
      <c r="L1736" s="17">
        <f t="shared" si="252"/>
        <v>42101.828194444439</v>
      </c>
      <c r="M1736" s="5" t="b">
        <v>0</v>
      </c>
      <c r="N1736" s="5">
        <v>1</v>
      </c>
      <c r="O1736" s="5" t="b">
        <v>0</v>
      </c>
      <c r="P1736" s="5" t="s">
        <v>8293</v>
      </c>
      <c r="Q1736" s="10">
        <f t="shared" si="247"/>
        <v>2.2222222222222223E-2</v>
      </c>
      <c r="R1736" s="12">
        <f t="shared" si="248"/>
        <v>2.2222222222222223E-2</v>
      </c>
      <c r="S1736" s="13" t="str">
        <f t="shared" si="253"/>
        <v>Music</v>
      </c>
      <c r="T1736" s="13" t="str">
        <f t="shared" si="249"/>
        <v>Faith</v>
      </c>
      <c r="U1736" s="18" t="str">
        <f t="shared" si="250"/>
        <v>May</v>
      </c>
      <c r="V1736" s="18" t="str">
        <f t="shared" si="251"/>
        <v>Apr</v>
      </c>
      <c r="W1736" s="1">
        <f t="shared" si="254"/>
        <v>2015</v>
      </c>
      <c r="X1736" s="1">
        <f t="shared" si="254"/>
        <v>2015</v>
      </c>
      <c r="Y1736" s="1" t="str">
        <f t="shared" si="255"/>
        <v>1000 to 4999</v>
      </c>
    </row>
    <row r="1737" spans="1:25" ht="40.5" x14ac:dyDescent="0.3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17">
        <f t="shared" si="252"/>
        <v>42589.605844907404</v>
      </c>
      <c r="L1737" s="17">
        <f t="shared" si="252"/>
        <v>42559.605844907404</v>
      </c>
      <c r="M1737" s="5" t="b">
        <v>0</v>
      </c>
      <c r="N1737" s="5">
        <v>2</v>
      </c>
      <c r="O1737" s="5" t="b">
        <v>0</v>
      </c>
      <c r="P1737" s="5" t="s">
        <v>8293</v>
      </c>
      <c r="Q1737" s="10">
        <f t="shared" si="247"/>
        <v>11</v>
      </c>
      <c r="R1737" s="12">
        <f t="shared" si="248"/>
        <v>0.2</v>
      </c>
      <c r="S1737" s="13" t="str">
        <f t="shared" si="253"/>
        <v>Music</v>
      </c>
      <c r="T1737" s="13" t="str">
        <f t="shared" si="249"/>
        <v>Faith</v>
      </c>
      <c r="U1737" s="18" t="str">
        <f t="shared" si="250"/>
        <v>Aug</v>
      </c>
      <c r="V1737" s="18" t="str">
        <f t="shared" si="251"/>
        <v>Jul</v>
      </c>
      <c r="W1737" s="1">
        <f t="shared" si="254"/>
        <v>2016</v>
      </c>
      <c r="X1737" s="1">
        <f t="shared" si="254"/>
        <v>2016</v>
      </c>
      <c r="Y1737" s="1" t="str">
        <f t="shared" si="255"/>
        <v>1000 to 4999</v>
      </c>
    </row>
    <row r="1738" spans="1:25" ht="40.5" x14ac:dyDescent="0.3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17">
        <f t="shared" si="252"/>
        <v>42316.694826388884</v>
      </c>
      <c r="L1738" s="17">
        <f t="shared" si="252"/>
        <v>42286.65315972222</v>
      </c>
      <c r="M1738" s="5" t="b">
        <v>0</v>
      </c>
      <c r="N1738" s="5">
        <v>1</v>
      </c>
      <c r="O1738" s="5" t="b">
        <v>0</v>
      </c>
      <c r="P1738" s="5" t="s">
        <v>8293</v>
      </c>
      <c r="Q1738" s="10">
        <f t="shared" si="247"/>
        <v>0.73333333333333328</v>
      </c>
      <c r="R1738" s="12">
        <f t="shared" si="248"/>
        <v>3.3333333333333333E-2</v>
      </c>
      <c r="S1738" s="13" t="str">
        <f t="shared" si="253"/>
        <v>Music</v>
      </c>
      <c r="T1738" s="13" t="str">
        <f t="shared" si="249"/>
        <v>Faith</v>
      </c>
      <c r="U1738" s="18" t="str">
        <f t="shared" si="250"/>
        <v>Nov</v>
      </c>
      <c r="V1738" s="18" t="str">
        <f t="shared" si="251"/>
        <v>Oct</v>
      </c>
      <c r="W1738" s="1">
        <f t="shared" si="254"/>
        <v>2015</v>
      </c>
      <c r="X1738" s="1">
        <f t="shared" si="254"/>
        <v>2015</v>
      </c>
      <c r="Y1738" s="1" t="str">
        <f t="shared" si="255"/>
        <v>1000 to 4999</v>
      </c>
    </row>
    <row r="1739" spans="1:25" ht="40.5" x14ac:dyDescent="0.3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17">
        <f t="shared" si="252"/>
        <v>42205.740648148145</v>
      </c>
      <c r="L1739" s="17">
        <f t="shared" si="252"/>
        <v>42175.740648148145</v>
      </c>
      <c r="M1739" s="5" t="b">
        <v>0</v>
      </c>
      <c r="N1739" s="5">
        <v>15</v>
      </c>
      <c r="O1739" s="5" t="b">
        <v>0</v>
      </c>
      <c r="P1739" s="5" t="s">
        <v>8293</v>
      </c>
      <c r="Q1739" s="10">
        <f t="shared" si="247"/>
        <v>21.25</v>
      </c>
      <c r="R1739" s="12">
        <f t="shared" si="248"/>
        <v>0.375</v>
      </c>
      <c r="S1739" s="13" t="str">
        <f t="shared" si="253"/>
        <v>Music</v>
      </c>
      <c r="T1739" s="13" t="str">
        <f t="shared" si="249"/>
        <v>Faith</v>
      </c>
      <c r="U1739" s="18" t="str">
        <f t="shared" si="250"/>
        <v>Jul</v>
      </c>
      <c r="V1739" s="18" t="str">
        <f t="shared" si="251"/>
        <v>Jun</v>
      </c>
      <c r="W1739" s="1">
        <f t="shared" si="254"/>
        <v>2015</v>
      </c>
      <c r="X1739" s="1">
        <f t="shared" si="254"/>
        <v>2015</v>
      </c>
      <c r="Y1739" s="1" t="str">
        <f t="shared" si="255"/>
        <v>1000 to 4999</v>
      </c>
    </row>
    <row r="1740" spans="1:25" ht="40.5" x14ac:dyDescent="0.3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17">
        <f t="shared" si="252"/>
        <v>41914.665995370371</v>
      </c>
      <c r="L1740" s="17">
        <f t="shared" si="252"/>
        <v>41884.665995370371</v>
      </c>
      <c r="M1740" s="5" t="b">
        <v>0</v>
      </c>
      <c r="N1740" s="5">
        <v>1</v>
      </c>
      <c r="O1740" s="5" t="b">
        <v>0</v>
      </c>
      <c r="P1740" s="5" t="s">
        <v>8293</v>
      </c>
      <c r="Q1740" s="10">
        <f t="shared" si="247"/>
        <v>0.4</v>
      </c>
      <c r="R1740" s="12">
        <f t="shared" si="248"/>
        <v>0.02</v>
      </c>
      <c r="S1740" s="13" t="str">
        <f t="shared" si="253"/>
        <v>Music</v>
      </c>
      <c r="T1740" s="13" t="str">
        <f t="shared" si="249"/>
        <v>Faith</v>
      </c>
      <c r="U1740" s="18" t="str">
        <f t="shared" si="250"/>
        <v>Oct</v>
      </c>
      <c r="V1740" s="18" t="str">
        <f t="shared" si="251"/>
        <v>Sep</v>
      </c>
      <c r="W1740" s="1">
        <f t="shared" si="254"/>
        <v>2014</v>
      </c>
      <c r="X1740" s="1">
        <f t="shared" si="254"/>
        <v>2014</v>
      </c>
      <c r="Y1740" s="1" t="str">
        <f t="shared" si="255"/>
        <v>5000 to 9999</v>
      </c>
    </row>
    <row r="1741" spans="1:25" ht="60.75" x14ac:dyDescent="0.3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17">
        <f t="shared" si="252"/>
        <v>42494.624212962961</v>
      </c>
      <c r="L1741" s="17">
        <f t="shared" si="252"/>
        <v>42435.665879629632</v>
      </c>
      <c r="M1741" s="5" t="b">
        <v>0</v>
      </c>
      <c r="N1741" s="5">
        <v>1</v>
      </c>
      <c r="O1741" s="5" t="b">
        <v>0</v>
      </c>
      <c r="P1741" s="5" t="s">
        <v>8293</v>
      </c>
      <c r="Q1741" s="10">
        <f t="shared" si="247"/>
        <v>0.1</v>
      </c>
      <c r="R1741" s="12">
        <f t="shared" si="248"/>
        <v>0.1</v>
      </c>
      <c r="S1741" s="13" t="str">
        <f t="shared" si="253"/>
        <v>Music</v>
      </c>
      <c r="T1741" s="13" t="str">
        <f t="shared" si="249"/>
        <v>Faith</v>
      </c>
      <c r="U1741" s="18" t="str">
        <f t="shared" si="250"/>
        <v>May</v>
      </c>
      <c r="V1741" s="18" t="str">
        <f t="shared" si="251"/>
        <v>Mar</v>
      </c>
      <c r="W1741" s="1">
        <f t="shared" si="254"/>
        <v>2016</v>
      </c>
      <c r="X1741" s="1">
        <f t="shared" si="254"/>
        <v>2016</v>
      </c>
      <c r="Y1741" s="1" t="str">
        <f t="shared" si="255"/>
        <v>1000 to 4999</v>
      </c>
    </row>
    <row r="1742" spans="1:25" ht="40.5" x14ac:dyDescent="0.3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17">
        <f t="shared" si="252"/>
        <v>42201.609050925923</v>
      </c>
      <c r="L1742" s="17">
        <f t="shared" si="252"/>
        <v>42171.609050925923</v>
      </c>
      <c r="M1742" s="5" t="b">
        <v>0</v>
      </c>
      <c r="N1742" s="5">
        <v>0</v>
      </c>
      <c r="O1742" s="5" t="b">
        <v>0</v>
      </c>
      <c r="P1742" s="5" t="s">
        <v>8293</v>
      </c>
      <c r="Q1742" s="10">
        <f t="shared" si="247"/>
        <v>0</v>
      </c>
      <c r="R1742" s="12">
        <f t="shared" si="248"/>
        <v>0</v>
      </c>
      <c r="S1742" s="13" t="str">
        <f t="shared" si="253"/>
        <v>Music</v>
      </c>
      <c r="T1742" s="13" t="str">
        <f t="shared" si="249"/>
        <v>Faith</v>
      </c>
      <c r="U1742" s="18" t="str">
        <f t="shared" si="250"/>
        <v>Jul</v>
      </c>
      <c r="V1742" s="18" t="str">
        <f t="shared" si="251"/>
        <v>Jun</v>
      </c>
      <c r="W1742" s="1">
        <f t="shared" si="254"/>
        <v>2015</v>
      </c>
      <c r="X1742" s="1">
        <f t="shared" si="254"/>
        <v>2015</v>
      </c>
      <c r="Y1742" s="1" t="str">
        <f t="shared" si="255"/>
        <v>1000 to 4999</v>
      </c>
    </row>
    <row r="1743" spans="1:25" ht="40.5" x14ac:dyDescent="0.3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17">
        <f t="shared" si="252"/>
        <v>42165.419803240737</v>
      </c>
      <c r="L1743" s="17">
        <f t="shared" si="252"/>
        <v>42120.419803240737</v>
      </c>
      <c r="M1743" s="5" t="b">
        <v>0</v>
      </c>
      <c r="N1743" s="5">
        <v>52</v>
      </c>
      <c r="O1743" s="5" t="b">
        <v>1</v>
      </c>
      <c r="P1743" s="5" t="s">
        <v>8285</v>
      </c>
      <c r="Q1743" s="10">
        <f t="shared" si="247"/>
        <v>110.83333333333333</v>
      </c>
      <c r="R1743" s="12">
        <f t="shared" si="248"/>
        <v>4.333333333333333</v>
      </c>
      <c r="S1743" s="13" t="str">
        <f t="shared" si="253"/>
        <v>Photography</v>
      </c>
      <c r="T1743" s="13" t="str">
        <f t="shared" si="249"/>
        <v>Photobooks</v>
      </c>
      <c r="U1743" s="18" t="str">
        <f t="shared" si="250"/>
        <v>Jun</v>
      </c>
      <c r="V1743" s="18" t="str">
        <f t="shared" si="251"/>
        <v>Apr</v>
      </c>
      <c r="W1743" s="1">
        <f t="shared" si="254"/>
        <v>2015</v>
      </c>
      <c r="X1743" s="1">
        <f t="shared" si="254"/>
        <v>2015</v>
      </c>
      <c r="Y1743" s="1" t="str">
        <f t="shared" si="255"/>
        <v>1000 to 4999</v>
      </c>
    </row>
    <row r="1744" spans="1:25" ht="60.75" x14ac:dyDescent="0.3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17">
        <f t="shared" si="252"/>
        <v>42742.666666666664</v>
      </c>
      <c r="L1744" s="17">
        <f t="shared" si="252"/>
        <v>42710.668634259258</v>
      </c>
      <c r="M1744" s="5" t="b">
        <v>0</v>
      </c>
      <c r="N1744" s="5">
        <v>34</v>
      </c>
      <c r="O1744" s="5" t="b">
        <v>1</v>
      </c>
      <c r="P1744" s="5" t="s">
        <v>8285</v>
      </c>
      <c r="Q1744" s="10">
        <f t="shared" si="247"/>
        <v>108.75</v>
      </c>
      <c r="R1744" s="12">
        <f t="shared" si="248"/>
        <v>1.7</v>
      </c>
      <c r="S1744" s="13" t="str">
        <f t="shared" si="253"/>
        <v>Photography</v>
      </c>
      <c r="T1744" s="13" t="str">
        <f t="shared" si="249"/>
        <v>Photobooks</v>
      </c>
      <c r="U1744" s="18" t="str">
        <f t="shared" si="250"/>
        <v>Jan</v>
      </c>
      <c r="V1744" s="18" t="str">
        <f t="shared" si="251"/>
        <v>Dec</v>
      </c>
      <c r="W1744" s="1">
        <f t="shared" si="254"/>
        <v>2017</v>
      </c>
      <c r="X1744" s="1">
        <f t="shared" si="254"/>
        <v>2016</v>
      </c>
      <c r="Y1744" s="1" t="str">
        <f t="shared" si="255"/>
        <v>1000 to 4999</v>
      </c>
    </row>
    <row r="1745" spans="1:25" ht="60.75" x14ac:dyDescent="0.3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17">
        <f t="shared" si="252"/>
        <v>42608.957638888889</v>
      </c>
      <c r="L1745" s="17">
        <f t="shared" si="252"/>
        <v>42586.717303240737</v>
      </c>
      <c r="M1745" s="5" t="b">
        <v>0</v>
      </c>
      <c r="N1745" s="5">
        <v>67</v>
      </c>
      <c r="O1745" s="5" t="b">
        <v>1</v>
      </c>
      <c r="P1745" s="5" t="s">
        <v>8285</v>
      </c>
      <c r="Q1745" s="10">
        <f t="shared" si="247"/>
        <v>100.41666666666667</v>
      </c>
      <c r="R1745" s="12">
        <f t="shared" si="248"/>
        <v>1.1166666666666667</v>
      </c>
      <c r="S1745" s="13" t="str">
        <f t="shared" si="253"/>
        <v>Photography</v>
      </c>
      <c r="T1745" s="13" t="str">
        <f t="shared" si="249"/>
        <v>Photobooks</v>
      </c>
      <c r="U1745" s="18" t="str">
        <f t="shared" si="250"/>
        <v>Aug</v>
      </c>
      <c r="V1745" s="18" t="str">
        <f t="shared" si="251"/>
        <v>Aug</v>
      </c>
      <c r="W1745" s="1">
        <f t="shared" si="254"/>
        <v>2016</v>
      </c>
      <c r="X1745" s="1">
        <f t="shared" si="254"/>
        <v>2016</v>
      </c>
      <c r="Y1745" s="1" t="str">
        <f t="shared" si="255"/>
        <v>5000 to 9999</v>
      </c>
    </row>
    <row r="1746" spans="1:25" ht="40.5" x14ac:dyDescent="0.3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17">
        <f t="shared" si="252"/>
        <v>42071.355057870365</v>
      </c>
      <c r="L1746" s="17">
        <f t="shared" si="252"/>
        <v>42026.396724537037</v>
      </c>
      <c r="M1746" s="5" t="b">
        <v>0</v>
      </c>
      <c r="N1746" s="5">
        <v>70</v>
      </c>
      <c r="O1746" s="5" t="b">
        <v>1</v>
      </c>
      <c r="P1746" s="5" t="s">
        <v>8285</v>
      </c>
      <c r="Q1746" s="10">
        <f t="shared" si="247"/>
        <v>118.45454545454545</v>
      </c>
      <c r="R1746" s="12">
        <f t="shared" si="248"/>
        <v>1.2727272727272727</v>
      </c>
      <c r="S1746" s="13" t="str">
        <f t="shared" si="253"/>
        <v>Photography</v>
      </c>
      <c r="T1746" s="13" t="str">
        <f t="shared" si="249"/>
        <v>Photobooks</v>
      </c>
      <c r="U1746" s="18" t="str">
        <f t="shared" si="250"/>
        <v>Mar</v>
      </c>
      <c r="V1746" s="18" t="str">
        <f t="shared" si="251"/>
        <v>Jan</v>
      </c>
      <c r="W1746" s="1">
        <f t="shared" si="254"/>
        <v>2015</v>
      </c>
      <c r="X1746" s="1">
        <f t="shared" si="254"/>
        <v>2015</v>
      </c>
      <c r="Y1746" s="1" t="str">
        <f t="shared" si="255"/>
        <v>5000 to 9999</v>
      </c>
    </row>
    <row r="1747" spans="1:25" ht="60.75" x14ac:dyDescent="0.3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17">
        <f t="shared" si="252"/>
        <v>42725.874999999993</v>
      </c>
      <c r="L1747" s="17">
        <f t="shared" si="252"/>
        <v>42690.051365740735</v>
      </c>
      <c r="M1747" s="5" t="b">
        <v>0</v>
      </c>
      <c r="N1747" s="5">
        <v>89</v>
      </c>
      <c r="O1747" s="5" t="b">
        <v>1</v>
      </c>
      <c r="P1747" s="5" t="s">
        <v>8285</v>
      </c>
      <c r="Q1747" s="10">
        <f t="shared" si="247"/>
        <v>114.01428571428572</v>
      </c>
      <c r="R1747" s="12">
        <f t="shared" si="248"/>
        <v>1.2714285714285714</v>
      </c>
      <c r="S1747" s="13" t="str">
        <f t="shared" si="253"/>
        <v>Photography</v>
      </c>
      <c r="T1747" s="13" t="str">
        <f t="shared" si="249"/>
        <v>Photobooks</v>
      </c>
      <c r="U1747" s="18" t="str">
        <f t="shared" si="250"/>
        <v>Dec</v>
      </c>
      <c r="V1747" s="18" t="str">
        <f t="shared" si="251"/>
        <v>Nov</v>
      </c>
      <c r="W1747" s="1">
        <f t="shared" si="254"/>
        <v>2016</v>
      </c>
      <c r="X1747" s="1">
        <f t="shared" si="254"/>
        <v>2016</v>
      </c>
      <c r="Y1747" s="1" t="str">
        <f t="shared" si="255"/>
        <v>5000 to 9999</v>
      </c>
    </row>
    <row r="1748" spans="1:25" ht="40.5" x14ac:dyDescent="0.3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17">
        <f t="shared" si="252"/>
        <v>42697.874999999993</v>
      </c>
      <c r="L1748" s="17">
        <f t="shared" si="252"/>
        <v>42667.968368055554</v>
      </c>
      <c r="M1748" s="5" t="b">
        <v>0</v>
      </c>
      <c r="N1748" s="5">
        <v>107</v>
      </c>
      <c r="O1748" s="5" t="b">
        <v>1</v>
      </c>
      <c r="P1748" s="5" t="s">
        <v>8285</v>
      </c>
      <c r="Q1748" s="10">
        <f t="shared" si="247"/>
        <v>148.1</v>
      </c>
      <c r="R1748" s="12">
        <f t="shared" si="248"/>
        <v>0.71333333333333337</v>
      </c>
      <c r="S1748" s="13" t="str">
        <f t="shared" si="253"/>
        <v>Photography</v>
      </c>
      <c r="T1748" s="13" t="str">
        <f t="shared" si="249"/>
        <v>Photobooks</v>
      </c>
      <c r="U1748" s="18" t="str">
        <f t="shared" si="250"/>
        <v>Nov</v>
      </c>
      <c r="V1748" s="18" t="str">
        <f t="shared" si="251"/>
        <v>Oct</v>
      </c>
      <c r="W1748" s="1">
        <f t="shared" si="254"/>
        <v>2016</v>
      </c>
      <c r="X1748" s="1">
        <f t="shared" si="254"/>
        <v>2016</v>
      </c>
      <c r="Y1748" s="1" t="str">
        <f t="shared" si="255"/>
        <v>15000 to 19999</v>
      </c>
    </row>
    <row r="1749" spans="1:25" ht="40.5" x14ac:dyDescent="0.3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17">
        <f t="shared" si="252"/>
        <v>42321.416666666664</v>
      </c>
      <c r="L1749" s="17">
        <f t="shared" si="252"/>
        <v>42292.22719907407</v>
      </c>
      <c r="M1749" s="5" t="b">
        <v>0</v>
      </c>
      <c r="N1749" s="5">
        <v>159</v>
      </c>
      <c r="O1749" s="5" t="b">
        <v>1</v>
      </c>
      <c r="P1749" s="5" t="s">
        <v>8285</v>
      </c>
      <c r="Q1749" s="10">
        <f t="shared" si="247"/>
        <v>104.95555555555555</v>
      </c>
      <c r="R1749" s="12">
        <f t="shared" si="248"/>
        <v>1.7666666666666666</v>
      </c>
      <c r="S1749" s="13" t="str">
        <f t="shared" si="253"/>
        <v>Photography</v>
      </c>
      <c r="T1749" s="13" t="str">
        <f t="shared" si="249"/>
        <v>Photobooks</v>
      </c>
      <c r="U1749" s="18" t="str">
        <f t="shared" si="250"/>
        <v>Nov</v>
      </c>
      <c r="V1749" s="18" t="str">
        <f t="shared" si="251"/>
        <v>Oct</v>
      </c>
      <c r="W1749" s="1">
        <f t="shared" si="254"/>
        <v>2015</v>
      </c>
      <c r="X1749" s="1">
        <f t="shared" si="254"/>
        <v>2015</v>
      </c>
      <c r="Y1749" s="1" t="str">
        <f t="shared" si="255"/>
        <v>5000 to 9999</v>
      </c>
    </row>
    <row r="1750" spans="1:25" ht="40.5" x14ac:dyDescent="0.3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17">
        <f t="shared" si="252"/>
        <v>42249.742395833331</v>
      </c>
      <c r="L1750" s="17">
        <f t="shared" si="252"/>
        <v>42219.742395833331</v>
      </c>
      <c r="M1750" s="5" t="b">
        <v>0</v>
      </c>
      <c r="N1750" s="5">
        <v>181</v>
      </c>
      <c r="O1750" s="5" t="b">
        <v>1</v>
      </c>
      <c r="P1750" s="5" t="s">
        <v>8285</v>
      </c>
      <c r="Q1750" s="10">
        <f t="shared" si="247"/>
        <v>129.94800000000001</v>
      </c>
      <c r="R1750" s="12">
        <f t="shared" si="248"/>
        <v>0.36199999999999999</v>
      </c>
      <c r="S1750" s="13" t="str">
        <f t="shared" si="253"/>
        <v>Photography</v>
      </c>
      <c r="T1750" s="13" t="str">
        <f t="shared" si="249"/>
        <v>Photobooks</v>
      </c>
      <c r="U1750" s="18" t="str">
        <f t="shared" si="250"/>
        <v>Sep</v>
      </c>
      <c r="V1750" s="18" t="str">
        <f t="shared" si="251"/>
        <v>Aug</v>
      </c>
      <c r="W1750" s="1">
        <f t="shared" si="254"/>
        <v>2015</v>
      </c>
      <c r="X1750" s="1">
        <f t="shared" si="254"/>
        <v>2015</v>
      </c>
      <c r="Y1750" s="1" t="str">
        <f t="shared" si="255"/>
        <v>GREATER THAN 50000</v>
      </c>
    </row>
    <row r="1751" spans="1:25" ht="60.75" x14ac:dyDescent="0.3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17">
        <f t="shared" si="252"/>
        <v>42795.583333333336</v>
      </c>
      <c r="L1751" s="17">
        <f t="shared" si="252"/>
        <v>42758.767604166664</v>
      </c>
      <c r="M1751" s="5" t="b">
        <v>0</v>
      </c>
      <c r="N1751" s="5">
        <v>131</v>
      </c>
      <c r="O1751" s="5" t="b">
        <v>1</v>
      </c>
      <c r="P1751" s="5" t="s">
        <v>8285</v>
      </c>
      <c r="Q1751" s="10">
        <f t="shared" si="247"/>
        <v>123.48756218905473</v>
      </c>
      <c r="R1751" s="12">
        <f t="shared" si="248"/>
        <v>1.3034825870646767</v>
      </c>
      <c r="S1751" s="13" t="str">
        <f t="shared" si="253"/>
        <v>Photography</v>
      </c>
      <c r="T1751" s="13" t="str">
        <f t="shared" si="249"/>
        <v>Photobooks</v>
      </c>
      <c r="U1751" s="18" t="str">
        <f t="shared" si="250"/>
        <v>Mar</v>
      </c>
      <c r="V1751" s="18" t="str">
        <f t="shared" si="251"/>
        <v>Jan</v>
      </c>
      <c r="W1751" s="1">
        <f t="shared" si="254"/>
        <v>2017</v>
      </c>
      <c r="X1751" s="1">
        <f t="shared" si="254"/>
        <v>2017</v>
      </c>
      <c r="Y1751" s="1" t="str">
        <f t="shared" si="255"/>
        <v>10000 to 14999</v>
      </c>
    </row>
    <row r="1752" spans="1:25" ht="40.5" x14ac:dyDescent="0.3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17">
        <f t="shared" si="252"/>
        <v>42479.628518518519</v>
      </c>
      <c r="L1752" s="17">
        <f t="shared" si="252"/>
        <v>42454.628518518519</v>
      </c>
      <c r="M1752" s="5" t="b">
        <v>0</v>
      </c>
      <c r="N1752" s="5">
        <v>125</v>
      </c>
      <c r="O1752" s="5" t="b">
        <v>1</v>
      </c>
      <c r="P1752" s="5" t="s">
        <v>8285</v>
      </c>
      <c r="Q1752" s="10">
        <f t="shared" si="247"/>
        <v>201.62</v>
      </c>
      <c r="R1752" s="12">
        <f t="shared" si="248"/>
        <v>2.5</v>
      </c>
      <c r="S1752" s="13" t="str">
        <f t="shared" si="253"/>
        <v>Photography</v>
      </c>
      <c r="T1752" s="13" t="str">
        <f t="shared" si="249"/>
        <v>Photobooks</v>
      </c>
      <c r="U1752" s="18" t="str">
        <f t="shared" si="250"/>
        <v>Apr</v>
      </c>
      <c r="V1752" s="18" t="str">
        <f t="shared" si="251"/>
        <v>Mar</v>
      </c>
      <c r="W1752" s="1">
        <f t="shared" si="254"/>
        <v>2016</v>
      </c>
      <c r="X1752" s="1">
        <f t="shared" si="254"/>
        <v>2016</v>
      </c>
      <c r="Y1752" s="1" t="str">
        <f t="shared" si="255"/>
        <v>5000 to 9999</v>
      </c>
    </row>
    <row r="1753" spans="1:25" ht="40.5" x14ac:dyDescent="0.3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17">
        <f t="shared" si="252"/>
        <v>42082.5315162037</v>
      </c>
      <c r="L1753" s="17">
        <f t="shared" si="252"/>
        <v>42052.573182870365</v>
      </c>
      <c r="M1753" s="5" t="b">
        <v>0</v>
      </c>
      <c r="N1753" s="5">
        <v>61</v>
      </c>
      <c r="O1753" s="5" t="b">
        <v>1</v>
      </c>
      <c r="P1753" s="5" t="s">
        <v>8285</v>
      </c>
      <c r="Q1753" s="10">
        <f t="shared" si="247"/>
        <v>102.9</v>
      </c>
      <c r="R1753" s="12">
        <f t="shared" si="248"/>
        <v>0.61</v>
      </c>
      <c r="S1753" s="13" t="str">
        <f t="shared" si="253"/>
        <v>Photography</v>
      </c>
      <c r="T1753" s="13" t="str">
        <f t="shared" si="249"/>
        <v>Photobooks</v>
      </c>
      <c r="U1753" s="18" t="str">
        <f t="shared" si="250"/>
        <v>Mar</v>
      </c>
      <c r="V1753" s="18" t="str">
        <f t="shared" si="251"/>
        <v>Feb</v>
      </c>
      <c r="W1753" s="1">
        <f t="shared" si="254"/>
        <v>2015</v>
      </c>
      <c r="X1753" s="1">
        <f t="shared" si="254"/>
        <v>2015</v>
      </c>
      <c r="Y1753" s="1" t="str">
        <f t="shared" si="255"/>
        <v>10000 to 14999</v>
      </c>
    </row>
    <row r="1754" spans="1:25" ht="40.5" x14ac:dyDescent="0.3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17">
        <f t="shared" si="252"/>
        <v>42657.044930555552</v>
      </c>
      <c r="L1754" s="17">
        <f t="shared" si="252"/>
        <v>42627.044930555552</v>
      </c>
      <c r="M1754" s="5" t="b">
        <v>0</v>
      </c>
      <c r="N1754" s="5">
        <v>90</v>
      </c>
      <c r="O1754" s="5" t="b">
        <v>1</v>
      </c>
      <c r="P1754" s="5" t="s">
        <v>8285</v>
      </c>
      <c r="Q1754" s="10">
        <f t="shared" si="247"/>
        <v>260.16666666666669</v>
      </c>
      <c r="R1754" s="12">
        <f t="shared" si="248"/>
        <v>7.5</v>
      </c>
      <c r="S1754" s="13" t="str">
        <f t="shared" si="253"/>
        <v>Photography</v>
      </c>
      <c r="T1754" s="13" t="str">
        <f t="shared" si="249"/>
        <v>Photobooks</v>
      </c>
      <c r="U1754" s="18" t="str">
        <f t="shared" si="250"/>
        <v>Oct</v>
      </c>
      <c r="V1754" s="18" t="str">
        <f t="shared" si="251"/>
        <v>Sep</v>
      </c>
      <c r="W1754" s="1">
        <f t="shared" si="254"/>
        <v>2016</v>
      </c>
      <c r="X1754" s="1">
        <f t="shared" si="254"/>
        <v>2016</v>
      </c>
      <c r="Y1754" s="1" t="str">
        <f t="shared" si="255"/>
        <v>1000 to 4999</v>
      </c>
    </row>
    <row r="1755" spans="1:25" ht="60.75" x14ac:dyDescent="0.3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17">
        <f t="shared" si="252"/>
        <v>42450.499629629623</v>
      </c>
      <c r="L1755" s="17">
        <f t="shared" si="252"/>
        <v>42420.541296296295</v>
      </c>
      <c r="M1755" s="5" t="b">
        <v>0</v>
      </c>
      <c r="N1755" s="5">
        <v>35</v>
      </c>
      <c r="O1755" s="5" t="b">
        <v>1</v>
      </c>
      <c r="P1755" s="5" t="s">
        <v>8285</v>
      </c>
      <c r="Q1755" s="10">
        <f t="shared" si="247"/>
        <v>108</v>
      </c>
      <c r="R1755" s="12">
        <f t="shared" si="248"/>
        <v>0.23333333333333334</v>
      </c>
      <c r="S1755" s="13" t="str">
        <f t="shared" si="253"/>
        <v>Photography</v>
      </c>
      <c r="T1755" s="13" t="str">
        <f t="shared" si="249"/>
        <v>Photobooks</v>
      </c>
      <c r="U1755" s="18" t="str">
        <f t="shared" si="250"/>
        <v>Mar</v>
      </c>
      <c r="V1755" s="18" t="str">
        <f t="shared" si="251"/>
        <v>Feb</v>
      </c>
      <c r="W1755" s="1">
        <f t="shared" si="254"/>
        <v>2016</v>
      </c>
      <c r="X1755" s="1">
        <f t="shared" si="254"/>
        <v>2016</v>
      </c>
      <c r="Y1755" s="1" t="str">
        <f t="shared" si="255"/>
        <v>15000 to 19999</v>
      </c>
    </row>
    <row r="1756" spans="1:25" ht="40.5" x14ac:dyDescent="0.3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17">
        <f t="shared" si="252"/>
        <v>42097.626770833333</v>
      </c>
      <c r="L1756" s="17">
        <f t="shared" si="252"/>
        <v>42067.668437499997</v>
      </c>
      <c r="M1756" s="5" t="b">
        <v>0</v>
      </c>
      <c r="N1756" s="5">
        <v>90</v>
      </c>
      <c r="O1756" s="5" t="b">
        <v>1</v>
      </c>
      <c r="P1756" s="5" t="s">
        <v>8285</v>
      </c>
      <c r="Q1756" s="10">
        <f t="shared" si="247"/>
        <v>110.52941176470588</v>
      </c>
      <c r="R1756" s="12">
        <f t="shared" si="248"/>
        <v>1.0588235294117647</v>
      </c>
      <c r="S1756" s="13" t="str">
        <f t="shared" si="253"/>
        <v>Photography</v>
      </c>
      <c r="T1756" s="13" t="str">
        <f t="shared" si="249"/>
        <v>Photobooks</v>
      </c>
      <c r="U1756" s="18" t="str">
        <f t="shared" si="250"/>
        <v>Apr</v>
      </c>
      <c r="V1756" s="18" t="str">
        <f t="shared" si="251"/>
        <v>Mar</v>
      </c>
      <c r="W1756" s="1">
        <f t="shared" si="254"/>
        <v>2015</v>
      </c>
      <c r="X1756" s="1">
        <f t="shared" si="254"/>
        <v>2015</v>
      </c>
      <c r="Y1756" s="1" t="str">
        <f t="shared" si="255"/>
        <v>5000 to 9999</v>
      </c>
    </row>
    <row r="1757" spans="1:25" ht="60.75" x14ac:dyDescent="0.3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17">
        <f t="shared" si="252"/>
        <v>42282.580567129626</v>
      </c>
      <c r="L1757" s="17">
        <f t="shared" si="252"/>
        <v>42252.580567129626</v>
      </c>
      <c r="M1757" s="5" t="b">
        <v>0</v>
      </c>
      <c r="N1757" s="5">
        <v>4</v>
      </c>
      <c r="O1757" s="5" t="b">
        <v>1</v>
      </c>
      <c r="P1757" s="5" t="s">
        <v>8285</v>
      </c>
      <c r="Q1757" s="10">
        <f t="shared" si="247"/>
        <v>120</v>
      </c>
      <c r="R1757" s="12">
        <f t="shared" si="248"/>
        <v>16</v>
      </c>
      <c r="S1757" s="13" t="str">
        <f t="shared" si="253"/>
        <v>Photography</v>
      </c>
      <c r="T1757" s="13" t="str">
        <f t="shared" si="249"/>
        <v>Photobooks</v>
      </c>
      <c r="U1757" s="18" t="str">
        <f t="shared" si="250"/>
        <v>Oct</v>
      </c>
      <c r="V1757" s="18" t="str">
        <f t="shared" si="251"/>
        <v>Sep</v>
      </c>
      <c r="W1757" s="1">
        <f t="shared" si="254"/>
        <v>2015</v>
      </c>
      <c r="X1757" s="1">
        <f t="shared" si="254"/>
        <v>2015</v>
      </c>
      <c r="Y1757" s="1" t="str">
        <f t="shared" si="255"/>
        <v>Less than 1000</v>
      </c>
    </row>
    <row r="1758" spans="1:25" ht="40.5" x14ac:dyDescent="0.3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17">
        <f t="shared" si="252"/>
        <v>42610.959131944437</v>
      </c>
      <c r="L1758" s="17">
        <f t="shared" si="252"/>
        <v>42570.959131944437</v>
      </c>
      <c r="M1758" s="5" t="b">
        <v>0</v>
      </c>
      <c r="N1758" s="5">
        <v>120</v>
      </c>
      <c r="O1758" s="5" t="b">
        <v>1</v>
      </c>
      <c r="P1758" s="5" t="s">
        <v>8285</v>
      </c>
      <c r="Q1758" s="10">
        <f t="shared" si="247"/>
        <v>102.82909090909091</v>
      </c>
      <c r="R1758" s="12">
        <f t="shared" si="248"/>
        <v>2.1818181818181817</v>
      </c>
      <c r="S1758" s="13" t="str">
        <f t="shared" si="253"/>
        <v>Photography</v>
      </c>
      <c r="T1758" s="13" t="str">
        <f t="shared" si="249"/>
        <v>Photobooks</v>
      </c>
      <c r="U1758" s="18" t="str">
        <f t="shared" si="250"/>
        <v>Aug</v>
      </c>
      <c r="V1758" s="18" t="str">
        <f t="shared" si="251"/>
        <v>Jul</v>
      </c>
      <c r="W1758" s="1">
        <f t="shared" si="254"/>
        <v>2016</v>
      </c>
      <c r="X1758" s="1">
        <f t="shared" si="254"/>
        <v>2016</v>
      </c>
      <c r="Y1758" s="1" t="str">
        <f t="shared" si="255"/>
        <v>5000 to 9999</v>
      </c>
    </row>
    <row r="1759" spans="1:25" ht="40.5" x14ac:dyDescent="0.3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17">
        <f t="shared" si="252"/>
        <v>42763.603472222218</v>
      </c>
      <c r="L1759" s="17">
        <f t="shared" si="252"/>
        <v>42733.619016203702</v>
      </c>
      <c r="M1759" s="5" t="b">
        <v>0</v>
      </c>
      <c r="N1759" s="5">
        <v>14</v>
      </c>
      <c r="O1759" s="5" t="b">
        <v>1</v>
      </c>
      <c r="P1759" s="5" t="s">
        <v>8285</v>
      </c>
      <c r="Q1759" s="10">
        <f t="shared" si="247"/>
        <v>116</v>
      </c>
      <c r="R1759" s="12">
        <f t="shared" si="248"/>
        <v>0.28000000000000003</v>
      </c>
      <c r="S1759" s="13" t="str">
        <f t="shared" si="253"/>
        <v>Photography</v>
      </c>
      <c r="T1759" s="13" t="str">
        <f t="shared" si="249"/>
        <v>Photobooks</v>
      </c>
      <c r="U1759" s="18" t="str">
        <f t="shared" si="250"/>
        <v>Jan</v>
      </c>
      <c r="V1759" s="18" t="str">
        <f t="shared" si="251"/>
        <v>Dec</v>
      </c>
      <c r="W1759" s="1">
        <f t="shared" si="254"/>
        <v>2017</v>
      </c>
      <c r="X1759" s="1">
        <f t="shared" si="254"/>
        <v>2016</v>
      </c>
      <c r="Y1759" s="1" t="str">
        <f t="shared" si="255"/>
        <v>5000 to 9999</v>
      </c>
    </row>
    <row r="1760" spans="1:25" ht="40.5" x14ac:dyDescent="0.3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17">
        <f t="shared" si="252"/>
        <v>42565.74759259259</v>
      </c>
      <c r="L1760" s="17">
        <f t="shared" si="252"/>
        <v>42505.74759259259</v>
      </c>
      <c r="M1760" s="5" t="b">
        <v>0</v>
      </c>
      <c r="N1760" s="5">
        <v>27</v>
      </c>
      <c r="O1760" s="5" t="b">
        <v>1</v>
      </c>
      <c r="P1760" s="5" t="s">
        <v>8285</v>
      </c>
      <c r="Q1760" s="10">
        <f t="shared" si="247"/>
        <v>114.7</v>
      </c>
      <c r="R1760" s="12">
        <f t="shared" si="248"/>
        <v>2.7</v>
      </c>
      <c r="S1760" s="13" t="str">
        <f t="shared" si="253"/>
        <v>Photography</v>
      </c>
      <c r="T1760" s="13" t="str">
        <f t="shared" si="249"/>
        <v>Photobooks</v>
      </c>
      <c r="U1760" s="18" t="str">
        <f t="shared" si="250"/>
        <v>Jul</v>
      </c>
      <c r="V1760" s="18" t="str">
        <f t="shared" si="251"/>
        <v>May</v>
      </c>
      <c r="W1760" s="1">
        <f t="shared" si="254"/>
        <v>2016</v>
      </c>
      <c r="X1760" s="1">
        <f t="shared" si="254"/>
        <v>2016</v>
      </c>
      <c r="Y1760" s="1" t="str">
        <f t="shared" si="255"/>
        <v>1000 to 4999</v>
      </c>
    </row>
    <row r="1761" spans="1:25" x14ac:dyDescent="0.3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17">
        <f t="shared" si="252"/>
        <v>42088.579039351847</v>
      </c>
      <c r="L1761" s="17">
        <f t="shared" si="252"/>
        <v>42068.620706018519</v>
      </c>
      <c r="M1761" s="5" t="b">
        <v>0</v>
      </c>
      <c r="N1761" s="5">
        <v>49</v>
      </c>
      <c r="O1761" s="5" t="b">
        <v>1</v>
      </c>
      <c r="P1761" s="5" t="s">
        <v>8285</v>
      </c>
      <c r="Q1761" s="10">
        <f t="shared" si="247"/>
        <v>106.6</v>
      </c>
      <c r="R1761" s="12">
        <f t="shared" si="248"/>
        <v>0.98</v>
      </c>
      <c r="S1761" s="13" t="str">
        <f t="shared" si="253"/>
        <v>Photography</v>
      </c>
      <c r="T1761" s="13" t="str">
        <f t="shared" si="249"/>
        <v>Photobooks</v>
      </c>
      <c r="U1761" s="18" t="str">
        <f t="shared" si="250"/>
        <v>Mar</v>
      </c>
      <c r="V1761" s="18" t="str">
        <f t="shared" si="251"/>
        <v>Mar</v>
      </c>
      <c r="W1761" s="1">
        <f t="shared" si="254"/>
        <v>2015</v>
      </c>
      <c r="X1761" s="1">
        <f t="shared" si="254"/>
        <v>2015</v>
      </c>
      <c r="Y1761" s="1" t="str">
        <f t="shared" si="255"/>
        <v>5000 to 9999</v>
      </c>
    </row>
    <row r="1762" spans="1:25" ht="40.5" x14ac:dyDescent="0.3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17">
        <f t="shared" si="252"/>
        <v>42425.464270833334</v>
      </c>
      <c r="L1762" s="17">
        <f t="shared" si="252"/>
        <v>42405.464270833334</v>
      </c>
      <c r="M1762" s="5" t="b">
        <v>0</v>
      </c>
      <c r="N1762" s="5">
        <v>102</v>
      </c>
      <c r="O1762" s="5" t="b">
        <v>1</v>
      </c>
      <c r="P1762" s="5" t="s">
        <v>8285</v>
      </c>
      <c r="Q1762" s="10">
        <f t="shared" si="247"/>
        <v>165.44</v>
      </c>
      <c r="R1762" s="12">
        <f t="shared" si="248"/>
        <v>2.04</v>
      </c>
      <c r="S1762" s="13" t="str">
        <f t="shared" si="253"/>
        <v>Photography</v>
      </c>
      <c r="T1762" s="13" t="str">
        <f t="shared" si="249"/>
        <v>Photobooks</v>
      </c>
      <c r="U1762" s="18" t="str">
        <f t="shared" si="250"/>
        <v>Feb</v>
      </c>
      <c r="V1762" s="18" t="str">
        <f t="shared" si="251"/>
        <v>Feb</v>
      </c>
      <c r="W1762" s="1">
        <f t="shared" si="254"/>
        <v>2016</v>
      </c>
      <c r="X1762" s="1">
        <f t="shared" si="254"/>
        <v>2016</v>
      </c>
      <c r="Y1762" s="1" t="str">
        <f t="shared" si="255"/>
        <v>5000 to 9999</v>
      </c>
    </row>
    <row r="1763" spans="1:25" ht="40.5" x14ac:dyDescent="0.3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17">
        <f t="shared" si="252"/>
        <v>42259.359490740739</v>
      </c>
      <c r="L1763" s="17">
        <f t="shared" si="252"/>
        <v>42209.359490740739</v>
      </c>
      <c r="M1763" s="5" t="b">
        <v>0</v>
      </c>
      <c r="N1763" s="5">
        <v>3</v>
      </c>
      <c r="O1763" s="5" t="b">
        <v>1</v>
      </c>
      <c r="P1763" s="5" t="s">
        <v>8285</v>
      </c>
      <c r="Q1763" s="10">
        <f t="shared" si="247"/>
        <v>155</v>
      </c>
      <c r="R1763" s="12">
        <f t="shared" si="248"/>
        <v>3</v>
      </c>
      <c r="S1763" s="13" t="str">
        <f t="shared" si="253"/>
        <v>Photography</v>
      </c>
      <c r="T1763" s="13" t="str">
        <f t="shared" si="249"/>
        <v>Photobooks</v>
      </c>
      <c r="U1763" s="18" t="str">
        <f t="shared" si="250"/>
        <v>Sep</v>
      </c>
      <c r="V1763" s="18" t="str">
        <f t="shared" si="251"/>
        <v>Jul</v>
      </c>
      <c r="W1763" s="1">
        <f t="shared" si="254"/>
        <v>2015</v>
      </c>
      <c r="X1763" s="1">
        <f t="shared" si="254"/>
        <v>2015</v>
      </c>
      <c r="Y1763" s="1" t="str">
        <f t="shared" si="255"/>
        <v>Less than 1000</v>
      </c>
    </row>
    <row r="1764" spans="1:25" x14ac:dyDescent="0.3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17">
        <f t="shared" si="252"/>
        <v>42440.773668981477</v>
      </c>
      <c r="L1764" s="17">
        <f t="shared" si="252"/>
        <v>42410.773668981477</v>
      </c>
      <c r="M1764" s="5" t="b">
        <v>0</v>
      </c>
      <c r="N1764" s="5">
        <v>25</v>
      </c>
      <c r="O1764" s="5" t="b">
        <v>1</v>
      </c>
      <c r="P1764" s="5" t="s">
        <v>8285</v>
      </c>
      <c r="Q1764" s="10">
        <f t="shared" si="247"/>
        <v>885</v>
      </c>
      <c r="R1764" s="12">
        <f t="shared" si="248"/>
        <v>25</v>
      </c>
      <c r="S1764" s="13" t="str">
        <f t="shared" si="253"/>
        <v>Photography</v>
      </c>
      <c r="T1764" s="13" t="str">
        <f t="shared" si="249"/>
        <v>Photobooks</v>
      </c>
      <c r="U1764" s="18" t="str">
        <f t="shared" si="250"/>
        <v>Mar</v>
      </c>
      <c r="V1764" s="18" t="str">
        <f t="shared" si="251"/>
        <v>Feb</v>
      </c>
      <c r="W1764" s="1">
        <f t="shared" si="254"/>
        <v>2016</v>
      </c>
      <c r="X1764" s="1">
        <f t="shared" si="254"/>
        <v>2016</v>
      </c>
      <c r="Y1764" s="1" t="str">
        <f t="shared" si="255"/>
        <v>Less than 1000</v>
      </c>
    </row>
    <row r="1765" spans="1:25" ht="40.5" x14ac:dyDescent="0.3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17">
        <f t="shared" si="252"/>
        <v>42666.660185185181</v>
      </c>
      <c r="L1765" s="17">
        <f t="shared" si="252"/>
        <v>42636.660185185181</v>
      </c>
      <c r="M1765" s="5" t="b">
        <v>0</v>
      </c>
      <c r="N1765" s="5">
        <v>118</v>
      </c>
      <c r="O1765" s="5" t="b">
        <v>1</v>
      </c>
      <c r="P1765" s="5" t="s">
        <v>8285</v>
      </c>
      <c r="Q1765" s="10">
        <f t="shared" si="247"/>
        <v>101.90833333333333</v>
      </c>
      <c r="R1765" s="12">
        <f t="shared" si="248"/>
        <v>0.98333333333333328</v>
      </c>
      <c r="S1765" s="13" t="str">
        <f t="shared" si="253"/>
        <v>Photography</v>
      </c>
      <c r="T1765" s="13" t="str">
        <f t="shared" si="249"/>
        <v>Photobooks</v>
      </c>
      <c r="U1765" s="18" t="str">
        <f t="shared" si="250"/>
        <v>Oct</v>
      </c>
      <c r="V1765" s="18" t="str">
        <f t="shared" si="251"/>
        <v>Sep</v>
      </c>
      <c r="W1765" s="1">
        <f t="shared" si="254"/>
        <v>2016</v>
      </c>
      <c r="X1765" s="1">
        <f t="shared" si="254"/>
        <v>2016</v>
      </c>
      <c r="Y1765" s="1" t="str">
        <f t="shared" si="255"/>
        <v>10000 to 14999</v>
      </c>
    </row>
    <row r="1766" spans="1:25" ht="40.5" x14ac:dyDescent="0.3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17">
        <f t="shared" si="252"/>
        <v>41854.27753472222</v>
      </c>
      <c r="L1766" s="17">
        <f t="shared" si="252"/>
        <v>41825.27753472222</v>
      </c>
      <c r="M1766" s="5" t="b">
        <v>1</v>
      </c>
      <c r="N1766" s="5">
        <v>39</v>
      </c>
      <c r="O1766" s="5" t="b">
        <v>0</v>
      </c>
      <c r="P1766" s="5" t="s">
        <v>8285</v>
      </c>
      <c r="Q1766" s="10">
        <f t="shared" si="247"/>
        <v>19.600000000000001</v>
      </c>
      <c r="R1766" s="12">
        <f t="shared" si="248"/>
        <v>0.35454545454545455</v>
      </c>
      <c r="S1766" s="13" t="str">
        <f t="shared" si="253"/>
        <v>Photography</v>
      </c>
      <c r="T1766" s="13" t="str">
        <f t="shared" si="249"/>
        <v>Photobooks</v>
      </c>
      <c r="U1766" s="18" t="str">
        <f t="shared" si="250"/>
        <v>Aug</v>
      </c>
      <c r="V1766" s="18" t="str">
        <f t="shared" si="251"/>
        <v>Jul</v>
      </c>
      <c r="W1766" s="1">
        <f t="shared" si="254"/>
        <v>2014</v>
      </c>
      <c r="X1766" s="1">
        <f t="shared" si="254"/>
        <v>2014</v>
      </c>
      <c r="Y1766" s="1" t="str">
        <f t="shared" si="255"/>
        <v>10000 to 14999</v>
      </c>
    </row>
    <row r="1767" spans="1:25" ht="40.5" x14ac:dyDescent="0.3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17">
        <f t="shared" si="252"/>
        <v>41864.772129629629</v>
      </c>
      <c r="L1767" s="17">
        <f t="shared" si="252"/>
        <v>41834.772129629629</v>
      </c>
      <c r="M1767" s="5" t="b">
        <v>1</v>
      </c>
      <c r="N1767" s="5">
        <v>103</v>
      </c>
      <c r="O1767" s="5" t="b">
        <v>0</v>
      </c>
      <c r="P1767" s="5" t="s">
        <v>8285</v>
      </c>
      <c r="Q1767" s="10">
        <f t="shared" si="247"/>
        <v>59.467840000000002</v>
      </c>
      <c r="R1767" s="12">
        <f t="shared" si="248"/>
        <v>0.82399999999999995</v>
      </c>
      <c r="S1767" s="13" t="str">
        <f t="shared" si="253"/>
        <v>Photography</v>
      </c>
      <c r="T1767" s="13" t="str">
        <f t="shared" si="249"/>
        <v>Photobooks</v>
      </c>
      <c r="U1767" s="18" t="str">
        <f t="shared" si="250"/>
        <v>Aug</v>
      </c>
      <c r="V1767" s="18" t="str">
        <f t="shared" si="251"/>
        <v>Jul</v>
      </c>
      <c r="W1767" s="1">
        <f t="shared" si="254"/>
        <v>2014</v>
      </c>
      <c r="X1767" s="1">
        <f t="shared" si="254"/>
        <v>2014</v>
      </c>
      <c r="Y1767" s="1" t="str">
        <f t="shared" si="255"/>
        <v>10000 to 14999</v>
      </c>
    </row>
    <row r="1768" spans="1:25" ht="40.5" x14ac:dyDescent="0.3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17">
        <f t="shared" si="252"/>
        <v>41876.65148148148</v>
      </c>
      <c r="L1768" s="17">
        <f t="shared" si="252"/>
        <v>41855.65148148148</v>
      </c>
      <c r="M1768" s="5" t="b">
        <v>1</v>
      </c>
      <c r="N1768" s="5">
        <v>0</v>
      </c>
      <c r="O1768" s="5" t="b">
        <v>0</v>
      </c>
      <c r="P1768" s="5" t="s">
        <v>8285</v>
      </c>
      <c r="Q1768" s="10">
        <f t="shared" si="247"/>
        <v>0</v>
      </c>
      <c r="R1768" s="12">
        <f t="shared" si="248"/>
        <v>0</v>
      </c>
      <c r="S1768" s="13" t="str">
        <f t="shared" si="253"/>
        <v>Photography</v>
      </c>
      <c r="T1768" s="13" t="str">
        <f t="shared" si="249"/>
        <v>Photobooks</v>
      </c>
      <c r="U1768" s="18" t="str">
        <f t="shared" si="250"/>
        <v>Aug</v>
      </c>
      <c r="V1768" s="18" t="str">
        <f t="shared" si="251"/>
        <v>Aug</v>
      </c>
      <c r="W1768" s="1">
        <f t="shared" si="254"/>
        <v>2014</v>
      </c>
      <c r="X1768" s="1">
        <f t="shared" si="254"/>
        <v>2014</v>
      </c>
      <c r="Y1768" s="1" t="str">
        <f t="shared" si="255"/>
        <v>1000 to 4999</v>
      </c>
    </row>
    <row r="1769" spans="1:25" ht="60.75" x14ac:dyDescent="0.3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17">
        <f t="shared" si="252"/>
        <v>41854.450046296297</v>
      </c>
      <c r="L1769" s="17">
        <f t="shared" si="252"/>
        <v>41824.450046296297</v>
      </c>
      <c r="M1769" s="5" t="b">
        <v>1</v>
      </c>
      <c r="N1769" s="5">
        <v>39</v>
      </c>
      <c r="O1769" s="5" t="b">
        <v>0</v>
      </c>
      <c r="P1769" s="5" t="s">
        <v>8285</v>
      </c>
      <c r="Q1769" s="10">
        <f t="shared" si="247"/>
        <v>45.72</v>
      </c>
      <c r="R1769" s="12">
        <f t="shared" si="248"/>
        <v>0.78</v>
      </c>
      <c r="S1769" s="13" t="str">
        <f t="shared" si="253"/>
        <v>Photography</v>
      </c>
      <c r="T1769" s="13" t="str">
        <f t="shared" si="249"/>
        <v>Photobooks</v>
      </c>
      <c r="U1769" s="18" t="str">
        <f t="shared" si="250"/>
        <v>Aug</v>
      </c>
      <c r="V1769" s="18" t="str">
        <f t="shared" si="251"/>
        <v>Jul</v>
      </c>
      <c r="W1769" s="1">
        <f t="shared" si="254"/>
        <v>2014</v>
      </c>
      <c r="X1769" s="1">
        <f t="shared" si="254"/>
        <v>2014</v>
      </c>
      <c r="Y1769" s="1" t="str">
        <f t="shared" si="255"/>
        <v>5000 to 9999</v>
      </c>
    </row>
    <row r="1770" spans="1:25" ht="40.5" x14ac:dyDescent="0.3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17">
        <f t="shared" si="252"/>
        <v>41909.352361111109</v>
      </c>
      <c r="L1770" s="17">
        <f t="shared" si="252"/>
        <v>41849.352361111109</v>
      </c>
      <c r="M1770" s="5" t="b">
        <v>1</v>
      </c>
      <c r="N1770" s="5">
        <v>15</v>
      </c>
      <c r="O1770" s="5" t="b">
        <v>0</v>
      </c>
      <c r="P1770" s="5" t="s">
        <v>8285</v>
      </c>
      <c r="Q1770" s="10">
        <f t="shared" si="247"/>
        <v>3.74</v>
      </c>
      <c r="R1770" s="12">
        <f t="shared" si="248"/>
        <v>0.3</v>
      </c>
      <c r="S1770" s="13" t="str">
        <f t="shared" si="253"/>
        <v>Photography</v>
      </c>
      <c r="T1770" s="13" t="str">
        <f t="shared" si="249"/>
        <v>Photobooks</v>
      </c>
      <c r="U1770" s="18" t="str">
        <f t="shared" si="250"/>
        <v>Sep</v>
      </c>
      <c r="V1770" s="18" t="str">
        <f t="shared" si="251"/>
        <v>Jul</v>
      </c>
      <c r="W1770" s="1">
        <f t="shared" si="254"/>
        <v>2014</v>
      </c>
      <c r="X1770" s="1">
        <f t="shared" si="254"/>
        <v>2014</v>
      </c>
      <c r="Y1770" s="1" t="str">
        <f t="shared" si="255"/>
        <v>5000 to 9999</v>
      </c>
    </row>
    <row r="1771" spans="1:25" ht="40.5" x14ac:dyDescent="0.3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17">
        <f t="shared" si="252"/>
        <v>42017.610636574071</v>
      </c>
      <c r="L1771" s="17">
        <f t="shared" si="252"/>
        <v>41987.610636574071</v>
      </c>
      <c r="M1771" s="5" t="b">
        <v>1</v>
      </c>
      <c r="N1771" s="5">
        <v>22</v>
      </c>
      <c r="O1771" s="5" t="b">
        <v>0</v>
      </c>
      <c r="P1771" s="5" t="s">
        <v>8285</v>
      </c>
      <c r="Q1771" s="10">
        <f t="shared" si="247"/>
        <v>2.7025000000000001</v>
      </c>
      <c r="R1771" s="12">
        <f t="shared" si="248"/>
        <v>5.5E-2</v>
      </c>
      <c r="S1771" s="13" t="str">
        <f t="shared" si="253"/>
        <v>Photography</v>
      </c>
      <c r="T1771" s="13" t="str">
        <f t="shared" si="249"/>
        <v>Photobooks</v>
      </c>
      <c r="U1771" s="18" t="str">
        <f t="shared" si="250"/>
        <v>Jan</v>
      </c>
      <c r="V1771" s="18" t="str">
        <f t="shared" si="251"/>
        <v>Dec</v>
      </c>
      <c r="W1771" s="1">
        <f t="shared" si="254"/>
        <v>2015</v>
      </c>
      <c r="X1771" s="1">
        <f t="shared" si="254"/>
        <v>2014</v>
      </c>
      <c r="Y1771" s="1" t="str">
        <f t="shared" si="255"/>
        <v>40000 to 44999</v>
      </c>
    </row>
    <row r="1772" spans="1:25" ht="60.75" x14ac:dyDescent="0.3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17">
        <f t="shared" si="252"/>
        <v>41926.571689814817</v>
      </c>
      <c r="L1772" s="17">
        <f t="shared" si="252"/>
        <v>41891.571689814817</v>
      </c>
      <c r="M1772" s="5" t="b">
        <v>1</v>
      </c>
      <c r="N1772" s="5">
        <v>92</v>
      </c>
      <c r="O1772" s="5" t="b">
        <v>0</v>
      </c>
      <c r="P1772" s="5" t="s">
        <v>8285</v>
      </c>
      <c r="Q1772" s="10">
        <f t="shared" si="247"/>
        <v>56.514285714285712</v>
      </c>
      <c r="R1772" s="12">
        <f t="shared" si="248"/>
        <v>0.37551020408163266</v>
      </c>
      <c r="S1772" s="13" t="str">
        <f t="shared" si="253"/>
        <v>Photography</v>
      </c>
      <c r="T1772" s="13" t="str">
        <f t="shared" si="249"/>
        <v>Photobooks</v>
      </c>
      <c r="U1772" s="18" t="str">
        <f t="shared" si="250"/>
        <v>Oct</v>
      </c>
      <c r="V1772" s="18" t="str">
        <f t="shared" si="251"/>
        <v>Sep</v>
      </c>
      <c r="W1772" s="1">
        <f t="shared" si="254"/>
        <v>2014</v>
      </c>
      <c r="X1772" s="1">
        <f t="shared" si="254"/>
        <v>2014</v>
      </c>
      <c r="Y1772" s="1" t="str">
        <f t="shared" si="255"/>
        <v>20000 to 24999</v>
      </c>
    </row>
    <row r="1773" spans="1:25" ht="40.5" x14ac:dyDescent="0.3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17">
        <f t="shared" si="252"/>
        <v>41935.771296296291</v>
      </c>
      <c r="L1773" s="17">
        <f t="shared" si="252"/>
        <v>41905.771296296291</v>
      </c>
      <c r="M1773" s="5" t="b">
        <v>1</v>
      </c>
      <c r="N1773" s="5">
        <v>25</v>
      </c>
      <c r="O1773" s="5" t="b">
        <v>0</v>
      </c>
      <c r="P1773" s="5" t="s">
        <v>8285</v>
      </c>
      <c r="Q1773" s="10">
        <f t="shared" si="247"/>
        <v>21.30952380952381</v>
      </c>
      <c r="R1773" s="12">
        <f t="shared" si="248"/>
        <v>0.59523809523809523</v>
      </c>
      <c r="S1773" s="13" t="str">
        <f t="shared" si="253"/>
        <v>Photography</v>
      </c>
      <c r="T1773" s="13" t="str">
        <f t="shared" si="249"/>
        <v>Photobooks</v>
      </c>
      <c r="U1773" s="18" t="str">
        <f t="shared" si="250"/>
        <v>Oct</v>
      </c>
      <c r="V1773" s="18" t="str">
        <f t="shared" si="251"/>
        <v>Sep</v>
      </c>
      <c r="W1773" s="1">
        <f t="shared" si="254"/>
        <v>2014</v>
      </c>
      <c r="X1773" s="1">
        <f t="shared" si="254"/>
        <v>2014</v>
      </c>
      <c r="Y1773" s="1" t="str">
        <f t="shared" si="255"/>
        <v>1000 to 4999</v>
      </c>
    </row>
    <row r="1774" spans="1:25" ht="40.5" x14ac:dyDescent="0.3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17">
        <f t="shared" si="252"/>
        <v>41826.509675925925</v>
      </c>
      <c r="L1774" s="17">
        <f t="shared" si="252"/>
        <v>41766.509675925925</v>
      </c>
      <c r="M1774" s="5" t="b">
        <v>1</v>
      </c>
      <c r="N1774" s="5">
        <v>19</v>
      </c>
      <c r="O1774" s="5" t="b">
        <v>0</v>
      </c>
      <c r="P1774" s="5" t="s">
        <v>8285</v>
      </c>
      <c r="Q1774" s="10">
        <f t="shared" si="247"/>
        <v>15.6</v>
      </c>
      <c r="R1774" s="12">
        <f t="shared" si="248"/>
        <v>0.34545454545454546</v>
      </c>
      <c r="S1774" s="13" t="str">
        <f t="shared" si="253"/>
        <v>Photography</v>
      </c>
      <c r="T1774" s="13" t="str">
        <f t="shared" si="249"/>
        <v>Photobooks</v>
      </c>
      <c r="U1774" s="18" t="str">
        <f t="shared" si="250"/>
        <v>Jul</v>
      </c>
      <c r="V1774" s="18" t="str">
        <f t="shared" si="251"/>
        <v>May</v>
      </c>
      <c r="W1774" s="1">
        <f t="shared" si="254"/>
        <v>2014</v>
      </c>
      <c r="X1774" s="1">
        <f t="shared" si="254"/>
        <v>2014</v>
      </c>
      <c r="Y1774" s="1" t="str">
        <f t="shared" si="255"/>
        <v>5000 to 9999</v>
      </c>
    </row>
    <row r="1775" spans="1:25" ht="60.75" x14ac:dyDescent="0.3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17">
        <f t="shared" si="252"/>
        <v>42023.552060185182</v>
      </c>
      <c r="L1775" s="17">
        <f t="shared" si="252"/>
        <v>41978.552060185182</v>
      </c>
      <c r="M1775" s="5" t="b">
        <v>1</v>
      </c>
      <c r="N1775" s="5">
        <v>19</v>
      </c>
      <c r="O1775" s="5" t="b">
        <v>0</v>
      </c>
      <c r="P1775" s="5" t="s">
        <v>8285</v>
      </c>
      <c r="Q1775" s="10">
        <f t="shared" si="247"/>
        <v>6.2566666666666668</v>
      </c>
      <c r="R1775" s="12">
        <f t="shared" si="248"/>
        <v>6.3333333333333339E-2</v>
      </c>
      <c r="S1775" s="13" t="str">
        <f t="shared" si="253"/>
        <v>Photography</v>
      </c>
      <c r="T1775" s="13" t="str">
        <f t="shared" si="249"/>
        <v>Photobooks</v>
      </c>
      <c r="U1775" s="18" t="str">
        <f t="shared" si="250"/>
        <v>Jan</v>
      </c>
      <c r="V1775" s="18" t="str">
        <f t="shared" si="251"/>
        <v>Dec</v>
      </c>
      <c r="W1775" s="1">
        <f t="shared" si="254"/>
        <v>2015</v>
      </c>
      <c r="X1775" s="1">
        <f t="shared" si="254"/>
        <v>2014</v>
      </c>
      <c r="Y1775" s="1" t="str">
        <f t="shared" si="255"/>
        <v>30000 to 34999</v>
      </c>
    </row>
    <row r="1776" spans="1:25" ht="40.5" x14ac:dyDescent="0.3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17">
        <f t="shared" si="252"/>
        <v>41972.415972222218</v>
      </c>
      <c r="L1776" s="17">
        <f t="shared" si="252"/>
        <v>41930.010324074072</v>
      </c>
      <c r="M1776" s="5" t="b">
        <v>1</v>
      </c>
      <c r="N1776" s="5">
        <v>13</v>
      </c>
      <c r="O1776" s="5" t="b">
        <v>0</v>
      </c>
      <c r="P1776" s="5" t="s">
        <v>8285</v>
      </c>
      <c r="Q1776" s="10">
        <f t="shared" si="247"/>
        <v>45.92</v>
      </c>
      <c r="R1776" s="12">
        <f t="shared" si="248"/>
        <v>0.52</v>
      </c>
      <c r="S1776" s="13" t="str">
        <f t="shared" si="253"/>
        <v>Photography</v>
      </c>
      <c r="T1776" s="13" t="str">
        <f t="shared" si="249"/>
        <v>Photobooks</v>
      </c>
      <c r="U1776" s="18" t="str">
        <f t="shared" si="250"/>
        <v>Nov</v>
      </c>
      <c r="V1776" s="18" t="str">
        <f t="shared" si="251"/>
        <v>Oct</v>
      </c>
      <c r="W1776" s="1">
        <f t="shared" si="254"/>
        <v>2014</v>
      </c>
      <c r="X1776" s="1">
        <f t="shared" si="254"/>
        <v>2014</v>
      </c>
      <c r="Y1776" s="1" t="str">
        <f t="shared" si="255"/>
        <v>1000 to 4999</v>
      </c>
    </row>
    <row r="1777" spans="1:25" ht="40.5" x14ac:dyDescent="0.3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17">
        <f t="shared" si="252"/>
        <v>41936.768055555549</v>
      </c>
      <c r="L1777" s="17">
        <f t="shared" si="252"/>
        <v>41891.768055555549</v>
      </c>
      <c r="M1777" s="5" t="b">
        <v>1</v>
      </c>
      <c r="N1777" s="5">
        <v>124</v>
      </c>
      <c r="O1777" s="5" t="b">
        <v>0</v>
      </c>
      <c r="P1777" s="5" t="s">
        <v>8285</v>
      </c>
      <c r="Q1777" s="10">
        <f t="shared" si="247"/>
        <v>65.101538461538468</v>
      </c>
      <c r="R1777" s="12">
        <f t="shared" si="248"/>
        <v>0.38153846153846155</v>
      </c>
      <c r="S1777" s="13" t="str">
        <f t="shared" si="253"/>
        <v>Photography</v>
      </c>
      <c r="T1777" s="13" t="str">
        <f t="shared" si="249"/>
        <v>Photobooks</v>
      </c>
      <c r="U1777" s="18" t="str">
        <f t="shared" si="250"/>
        <v>Oct</v>
      </c>
      <c r="V1777" s="18" t="str">
        <f t="shared" si="251"/>
        <v>Sep</v>
      </c>
      <c r="W1777" s="1">
        <f t="shared" si="254"/>
        <v>2014</v>
      </c>
      <c r="X1777" s="1">
        <f t="shared" si="254"/>
        <v>2014</v>
      </c>
      <c r="Y1777" s="1" t="str">
        <f t="shared" si="255"/>
        <v>30000 to 34999</v>
      </c>
    </row>
    <row r="1778" spans="1:25" ht="40.5" x14ac:dyDescent="0.3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17">
        <f t="shared" si="252"/>
        <v>41941.748506944445</v>
      </c>
      <c r="L1778" s="17">
        <f t="shared" si="252"/>
        <v>41905.748506944445</v>
      </c>
      <c r="M1778" s="5" t="b">
        <v>1</v>
      </c>
      <c r="N1778" s="5">
        <v>4</v>
      </c>
      <c r="O1778" s="5" t="b">
        <v>0</v>
      </c>
      <c r="P1778" s="5" t="s">
        <v>8285</v>
      </c>
      <c r="Q1778" s="10">
        <f t="shared" si="247"/>
        <v>6.7</v>
      </c>
      <c r="R1778" s="12">
        <f t="shared" si="248"/>
        <v>0.08</v>
      </c>
      <c r="S1778" s="13" t="str">
        <f t="shared" si="253"/>
        <v>Photography</v>
      </c>
      <c r="T1778" s="13" t="str">
        <f t="shared" si="249"/>
        <v>Photobooks</v>
      </c>
      <c r="U1778" s="18" t="str">
        <f t="shared" si="250"/>
        <v>Oct</v>
      </c>
      <c r="V1778" s="18" t="str">
        <f t="shared" si="251"/>
        <v>Sep</v>
      </c>
      <c r="W1778" s="1">
        <f t="shared" si="254"/>
        <v>2014</v>
      </c>
      <c r="X1778" s="1">
        <f t="shared" si="254"/>
        <v>2014</v>
      </c>
      <c r="Y1778" s="1" t="str">
        <f t="shared" si="255"/>
        <v>5000 to 9999</v>
      </c>
    </row>
    <row r="1779" spans="1:25" ht="40.5" x14ac:dyDescent="0.3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17">
        <f t="shared" si="252"/>
        <v>42055.14876157407</v>
      </c>
      <c r="L1779" s="17">
        <f t="shared" si="252"/>
        <v>42025.14876157407</v>
      </c>
      <c r="M1779" s="5" t="b">
        <v>1</v>
      </c>
      <c r="N1779" s="5">
        <v>10</v>
      </c>
      <c r="O1779" s="5" t="b">
        <v>0</v>
      </c>
      <c r="P1779" s="5" t="s">
        <v>8285</v>
      </c>
      <c r="Q1779" s="10">
        <f t="shared" si="247"/>
        <v>13.5625</v>
      </c>
      <c r="R1779" s="12">
        <f t="shared" si="248"/>
        <v>0.20833333333333334</v>
      </c>
      <c r="S1779" s="13" t="str">
        <f t="shared" si="253"/>
        <v>Photography</v>
      </c>
      <c r="T1779" s="13" t="str">
        <f t="shared" si="249"/>
        <v>Photobooks</v>
      </c>
      <c r="U1779" s="18" t="str">
        <f t="shared" si="250"/>
        <v>Feb</v>
      </c>
      <c r="V1779" s="18" t="str">
        <f t="shared" si="251"/>
        <v>Jan</v>
      </c>
      <c r="W1779" s="1">
        <f t="shared" si="254"/>
        <v>2015</v>
      </c>
      <c r="X1779" s="1">
        <f t="shared" si="254"/>
        <v>2015</v>
      </c>
      <c r="Y1779" s="1" t="str">
        <f t="shared" si="255"/>
        <v>1000 to 4999</v>
      </c>
    </row>
    <row r="1780" spans="1:25" ht="60.75" x14ac:dyDescent="0.3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17">
        <f t="shared" si="252"/>
        <v>42090.613368055558</v>
      </c>
      <c r="L1780" s="17">
        <f t="shared" si="252"/>
        <v>42045.655034722215</v>
      </c>
      <c r="M1780" s="5" t="b">
        <v>1</v>
      </c>
      <c r="N1780" s="5">
        <v>15</v>
      </c>
      <c r="O1780" s="5" t="b">
        <v>0</v>
      </c>
      <c r="P1780" s="5" t="s">
        <v>8285</v>
      </c>
      <c r="Q1780" s="10">
        <f t="shared" si="247"/>
        <v>1.99</v>
      </c>
      <c r="R1780" s="12">
        <f t="shared" si="248"/>
        <v>0.03</v>
      </c>
      <c r="S1780" s="13" t="str">
        <f t="shared" si="253"/>
        <v>Photography</v>
      </c>
      <c r="T1780" s="13" t="str">
        <f t="shared" si="249"/>
        <v>Photobooks</v>
      </c>
      <c r="U1780" s="18" t="str">
        <f t="shared" si="250"/>
        <v>Mar</v>
      </c>
      <c r="V1780" s="18" t="str">
        <f t="shared" si="251"/>
        <v>Feb</v>
      </c>
      <c r="W1780" s="1">
        <f t="shared" si="254"/>
        <v>2015</v>
      </c>
      <c r="X1780" s="1">
        <f t="shared" si="254"/>
        <v>2015</v>
      </c>
      <c r="Y1780" s="1" t="str">
        <f t="shared" si="255"/>
        <v>GREATER THAN 50000</v>
      </c>
    </row>
    <row r="1781" spans="1:25" ht="40.5" x14ac:dyDescent="0.3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17">
        <f t="shared" si="252"/>
        <v>42615.483564814807</v>
      </c>
      <c r="L1781" s="17">
        <f t="shared" si="252"/>
        <v>42585.483564814807</v>
      </c>
      <c r="M1781" s="5" t="b">
        <v>1</v>
      </c>
      <c r="N1781" s="5">
        <v>38</v>
      </c>
      <c r="O1781" s="5" t="b">
        <v>0</v>
      </c>
      <c r="P1781" s="5" t="s">
        <v>8285</v>
      </c>
      <c r="Q1781" s="10">
        <f t="shared" si="247"/>
        <v>36.236363636363635</v>
      </c>
      <c r="R1781" s="12">
        <f t="shared" si="248"/>
        <v>0.34545454545454546</v>
      </c>
      <c r="S1781" s="13" t="str">
        <f t="shared" si="253"/>
        <v>Photography</v>
      </c>
      <c r="T1781" s="13" t="str">
        <f t="shared" si="249"/>
        <v>Photobooks</v>
      </c>
      <c r="U1781" s="18" t="str">
        <f t="shared" si="250"/>
        <v>Sep</v>
      </c>
      <c r="V1781" s="18" t="str">
        <f t="shared" si="251"/>
        <v>Aug</v>
      </c>
      <c r="W1781" s="1">
        <f t="shared" si="254"/>
        <v>2016</v>
      </c>
      <c r="X1781" s="1">
        <f t="shared" si="254"/>
        <v>2016</v>
      </c>
      <c r="Y1781" s="1" t="str">
        <f t="shared" si="255"/>
        <v>10000 to 14999</v>
      </c>
    </row>
    <row r="1782" spans="1:25" ht="40.5" x14ac:dyDescent="0.3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17">
        <f t="shared" si="252"/>
        <v>42553.392476851848</v>
      </c>
      <c r="L1782" s="17">
        <f t="shared" si="252"/>
        <v>42493.392476851848</v>
      </c>
      <c r="M1782" s="5" t="b">
        <v>1</v>
      </c>
      <c r="N1782" s="5">
        <v>152</v>
      </c>
      <c r="O1782" s="5" t="b">
        <v>0</v>
      </c>
      <c r="P1782" s="5" t="s">
        <v>8285</v>
      </c>
      <c r="Q1782" s="10">
        <f t="shared" si="247"/>
        <v>39.743333333333332</v>
      </c>
      <c r="R1782" s="12">
        <f t="shared" si="248"/>
        <v>0.50666666666666671</v>
      </c>
      <c r="S1782" s="13" t="str">
        <f t="shared" si="253"/>
        <v>Photography</v>
      </c>
      <c r="T1782" s="13" t="str">
        <f t="shared" si="249"/>
        <v>Photobooks</v>
      </c>
      <c r="U1782" s="18" t="str">
        <f t="shared" si="250"/>
        <v>Jul</v>
      </c>
      <c r="V1782" s="18" t="str">
        <f t="shared" si="251"/>
        <v>May</v>
      </c>
      <c r="W1782" s="1">
        <f t="shared" si="254"/>
        <v>2016</v>
      </c>
      <c r="X1782" s="1">
        <f t="shared" si="254"/>
        <v>2016</v>
      </c>
      <c r="Y1782" s="1" t="str">
        <f t="shared" si="255"/>
        <v>30000 to 34999</v>
      </c>
    </row>
    <row r="1783" spans="1:25" ht="60.75" x14ac:dyDescent="0.3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17">
        <f t="shared" si="252"/>
        <v>42628.409085648142</v>
      </c>
      <c r="L1783" s="17">
        <f t="shared" si="252"/>
        <v>42597.409085648142</v>
      </c>
      <c r="M1783" s="5" t="b">
        <v>1</v>
      </c>
      <c r="N1783" s="5">
        <v>24</v>
      </c>
      <c r="O1783" s="5" t="b">
        <v>0</v>
      </c>
      <c r="P1783" s="5" t="s">
        <v>8285</v>
      </c>
      <c r="Q1783" s="10">
        <f t="shared" si="247"/>
        <v>25.763636363636362</v>
      </c>
      <c r="R1783" s="12">
        <f t="shared" si="248"/>
        <v>0.43636363636363634</v>
      </c>
      <c r="S1783" s="13" t="str">
        <f t="shared" si="253"/>
        <v>Photography</v>
      </c>
      <c r="T1783" s="13" t="str">
        <f t="shared" si="249"/>
        <v>Photobooks</v>
      </c>
      <c r="U1783" s="18" t="str">
        <f t="shared" si="250"/>
        <v>Sep</v>
      </c>
      <c r="V1783" s="18" t="str">
        <f t="shared" si="251"/>
        <v>Aug</v>
      </c>
      <c r="W1783" s="1">
        <f t="shared" si="254"/>
        <v>2016</v>
      </c>
      <c r="X1783" s="1">
        <f t="shared" si="254"/>
        <v>2016</v>
      </c>
      <c r="Y1783" s="1" t="str">
        <f t="shared" si="255"/>
        <v>5000 to 9999</v>
      </c>
    </row>
    <row r="1784" spans="1:25" ht="60.75" x14ac:dyDescent="0.3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17">
        <f t="shared" si="252"/>
        <v>42421.366770833331</v>
      </c>
      <c r="L1784" s="17">
        <f t="shared" si="252"/>
        <v>42388.366770833331</v>
      </c>
      <c r="M1784" s="5" t="b">
        <v>1</v>
      </c>
      <c r="N1784" s="5">
        <v>76</v>
      </c>
      <c r="O1784" s="5" t="b">
        <v>0</v>
      </c>
      <c r="P1784" s="5" t="s">
        <v>8285</v>
      </c>
      <c r="Q1784" s="10">
        <f t="shared" si="247"/>
        <v>15.491428571428571</v>
      </c>
      <c r="R1784" s="12">
        <f t="shared" si="248"/>
        <v>0.21714285714285714</v>
      </c>
      <c r="S1784" s="13" t="str">
        <f t="shared" si="253"/>
        <v>Photography</v>
      </c>
      <c r="T1784" s="13" t="str">
        <f t="shared" si="249"/>
        <v>Photobooks</v>
      </c>
      <c r="U1784" s="18" t="str">
        <f t="shared" si="250"/>
        <v>Feb</v>
      </c>
      <c r="V1784" s="18" t="str">
        <f t="shared" si="251"/>
        <v>Jan</v>
      </c>
      <c r="W1784" s="1">
        <f t="shared" si="254"/>
        <v>2016</v>
      </c>
      <c r="X1784" s="1">
        <f t="shared" si="254"/>
        <v>2016</v>
      </c>
      <c r="Y1784" s="1" t="str">
        <f t="shared" si="255"/>
        <v>35000 to 39999</v>
      </c>
    </row>
    <row r="1785" spans="1:25" ht="40.5" x14ac:dyDescent="0.3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17">
        <f t="shared" si="252"/>
        <v>42145.741643518515</v>
      </c>
      <c r="L1785" s="17">
        <f t="shared" si="252"/>
        <v>42115.741643518515</v>
      </c>
      <c r="M1785" s="5" t="b">
        <v>1</v>
      </c>
      <c r="N1785" s="5">
        <v>185</v>
      </c>
      <c r="O1785" s="5" t="b">
        <v>0</v>
      </c>
      <c r="P1785" s="5" t="s">
        <v>8285</v>
      </c>
      <c r="Q1785" s="10">
        <f t="shared" si="247"/>
        <v>23.692499999999999</v>
      </c>
      <c r="R1785" s="12">
        <f t="shared" si="248"/>
        <v>0.46250000000000002</v>
      </c>
      <c r="S1785" s="13" t="str">
        <f t="shared" si="253"/>
        <v>Photography</v>
      </c>
      <c r="T1785" s="13" t="str">
        <f t="shared" si="249"/>
        <v>Photobooks</v>
      </c>
      <c r="U1785" s="18" t="str">
        <f t="shared" si="250"/>
        <v>May</v>
      </c>
      <c r="V1785" s="18" t="str">
        <f t="shared" si="251"/>
        <v>Apr</v>
      </c>
      <c r="W1785" s="1">
        <f t="shared" si="254"/>
        <v>2015</v>
      </c>
      <c r="X1785" s="1">
        <f t="shared" si="254"/>
        <v>2015</v>
      </c>
      <c r="Y1785" s="1" t="str">
        <f t="shared" si="255"/>
        <v>40000 to 44999</v>
      </c>
    </row>
    <row r="1786" spans="1:25" ht="40.5" x14ac:dyDescent="0.3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17">
        <f t="shared" si="252"/>
        <v>42034.934027777774</v>
      </c>
      <c r="L1786" s="17">
        <f t="shared" si="252"/>
        <v>42003.447222222218</v>
      </c>
      <c r="M1786" s="5" t="b">
        <v>1</v>
      </c>
      <c r="N1786" s="5">
        <v>33</v>
      </c>
      <c r="O1786" s="5" t="b">
        <v>0</v>
      </c>
      <c r="P1786" s="5" t="s">
        <v>8285</v>
      </c>
      <c r="Q1786" s="10">
        <f t="shared" si="247"/>
        <v>39.76</v>
      </c>
      <c r="R1786" s="12">
        <f t="shared" si="248"/>
        <v>0.66</v>
      </c>
      <c r="S1786" s="13" t="str">
        <f t="shared" si="253"/>
        <v>Photography</v>
      </c>
      <c r="T1786" s="13" t="str">
        <f t="shared" si="249"/>
        <v>Photobooks</v>
      </c>
      <c r="U1786" s="18" t="str">
        <f t="shared" si="250"/>
        <v>Jan</v>
      </c>
      <c r="V1786" s="18" t="str">
        <f t="shared" si="251"/>
        <v>Dec</v>
      </c>
      <c r="W1786" s="1">
        <f t="shared" si="254"/>
        <v>2015</v>
      </c>
      <c r="X1786" s="1">
        <f t="shared" si="254"/>
        <v>2014</v>
      </c>
      <c r="Y1786" s="1" t="str">
        <f t="shared" si="255"/>
        <v>5000 to 9999</v>
      </c>
    </row>
    <row r="1787" spans="1:25" ht="60.75" x14ac:dyDescent="0.3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17">
        <f t="shared" si="252"/>
        <v>41927.791666666664</v>
      </c>
      <c r="L1787" s="17">
        <f t="shared" si="252"/>
        <v>41896.926562499997</v>
      </c>
      <c r="M1787" s="5" t="b">
        <v>1</v>
      </c>
      <c r="N1787" s="5">
        <v>108</v>
      </c>
      <c r="O1787" s="5" t="b">
        <v>0</v>
      </c>
      <c r="P1787" s="5" t="s">
        <v>8285</v>
      </c>
      <c r="Q1787" s="10">
        <f t="shared" si="247"/>
        <v>20.220833333333335</v>
      </c>
      <c r="R1787" s="12">
        <f t="shared" si="248"/>
        <v>0.45</v>
      </c>
      <c r="S1787" s="13" t="str">
        <f t="shared" si="253"/>
        <v>Photography</v>
      </c>
      <c r="T1787" s="13" t="str">
        <f t="shared" si="249"/>
        <v>Photobooks</v>
      </c>
      <c r="U1787" s="18" t="str">
        <f t="shared" si="250"/>
        <v>Oct</v>
      </c>
      <c r="V1787" s="18" t="str">
        <f t="shared" si="251"/>
        <v>Sep</v>
      </c>
      <c r="W1787" s="1">
        <f t="shared" si="254"/>
        <v>2014</v>
      </c>
      <c r="X1787" s="1">
        <f t="shared" si="254"/>
        <v>2014</v>
      </c>
      <c r="Y1787" s="1" t="str">
        <f t="shared" si="255"/>
        <v>20000 to 24999</v>
      </c>
    </row>
    <row r="1788" spans="1:25" ht="40.5" x14ac:dyDescent="0.3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17">
        <f t="shared" si="252"/>
        <v>41988.342326388891</v>
      </c>
      <c r="L1788" s="17">
        <f t="shared" si="252"/>
        <v>41958.342326388891</v>
      </c>
      <c r="M1788" s="5" t="b">
        <v>1</v>
      </c>
      <c r="N1788" s="5">
        <v>29</v>
      </c>
      <c r="O1788" s="5" t="b">
        <v>0</v>
      </c>
      <c r="P1788" s="5" t="s">
        <v>8285</v>
      </c>
      <c r="Q1788" s="10">
        <f t="shared" si="247"/>
        <v>47.631578947368418</v>
      </c>
      <c r="R1788" s="12">
        <f t="shared" si="248"/>
        <v>1.5263157894736843</v>
      </c>
      <c r="S1788" s="13" t="str">
        <f t="shared" si="253"/>
        <v>Photography</v>
      </c>
      <c r="T1788" s="13" t="str">
        <f t="shared" si="249"/>
        <v>Photobooks</v>
      </c>
      <c r="U1788" s="18" t="str">
        <f t="shared" si="250"/>
        <v>Dec</v>
      </c>
      <c r="V1788" s="18" t="str">
        <f t="shared" si="251"/>
        <v>Nov</v>
      </c>
      <c r="W1788" s="1">
        <f t="shared" si="254"/>
        <v>2014</v>
      </c>
      <c r="X1788" s="1">
        <f t="shared" si="254"/>
        <v>2014</v>
      </c>
      <c r="Y1788" s="1" t="str">
        <f t="shared" si="255"/>
        <v>1000 to 4999</v>
      </c>
    </row>
    <row r="1789" spans="1:25" ht="40.5" x14ac:dyDescent="0.3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17">
        <f t="shared" si="252"/>
        <v>42098.40552083333</v>
      </c>
      <c r="L1789" s="17">
        <f t="shared" si="252"/>
        <v>42068.447187499994</v>
      </c>
      <c r="M1789" s="5" t="b">
        <v>1</v>
      </c>
      <c r="N1789" s="5">
        <v>24</v>
      </c>
      <c r="O1789" s="5" t="b">
        <v>0</v>
      </c>
      <c r="P1789" s="5" t="s">
        <v>8285</v>
      </c>
      <c r="Q1789" s="10">
        <f t="shared" si="247"/>
        <v>15.33</v>
      </c>
      <c r="R1789" s="12">
        <f t="shared" si="248"/>
        <v>0.24</v>
      </c>
      <c r="S1789" s="13" t="str">
        <f t="shared" si="253"/>
        <v>Photography</v>
      </c>
      <c r="T1789" s="13" t="str">
        <f t="shared" si="249"/>
        <v>Photobooks</v>
      </c>
      <c r="U1789" s="18" t="str">
        <f t="shared" si="250"/>
        <v>Apr</v>
      </c>
      <c r="V1789" s="18" t="str">
        <f t="shared" si="251"/>
        <v>Mar</v>
      </c>
      <c r="W1789" s="1">
        <f t="shared" si="254"/>
        <v>2015</v>
      </c>
      <c r="X1789" s="1">
        <f t="shared" si="254"/>
        <v>2015</v>
      </c>
      <c r="Y1789" s="1" t="str">
        <f t="shared" si="255"/>
        <v>10000 to 14999</v>
      </c>
    </row>
    <row r="1790" spans="1:25" ht="40.5" x14ac:dyDescent="0.3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17">
        <f t="shared" si="252"/>
        <v>41943.740069444444</v>
      </c>
      <c r="L1790" s="17">
        <f t="shared" si="252"/>
        <v>41913.740069444444</v>
      </c>
      <c r="M1790" s="5" t="b">
        <v>1</v>
      </c>
      <c r="N1790" s="5">
        <v>4</v>
      </c>
      <c r="O1790" s="5" t="b">
        <v>0</v>
      </c>
      <c r="P1790" s="5" t="s">
        <v>8285</v>
      </c>
      <c r="Q1790" s="10">
        <f t="shared" si="247"/>
        <v>1.3818181818181818</v>
      </c>
      <c r="R1790" s="12">
        <f t="shared" si="248"/>
        <v>7.2727272727272724E-2</v>
      </c>
      <c r="S1790" s="13" t="str">
        <f t="shared" si="253"/>
        <v>Photography</v>
      </c>
      <c r="T1790" s="13" t="str">
        <f t="shared" si="249"/>
        <v>Photobooks</v>
      </c>
      <c r="U1790" s="18" t="str">
        <f t="shared" si="250"/>
        <v>Oct</v>
      </c>
      <c r="V1790" s="18" t="str">
        <f t="shared" si="251"/>
        <v>Oct</v>
      </c>
      <c r="W1790" s="1">
        <f t="shared" si="254"/>
        <v>2014</v>
      </c>
      <c r="X1790" s="1">
        <f t="shared" si="254"/>
        <v>2014</v>
      </c>
      <c r="Y1790" s="1" t="str">
        <f t="shared" si="255"/>
        <v>5000 to 9999</v>
      </c>
    </row>
    <row r="1791" spans="1:25" ht="40.5" x14ac:dyDescent="0.3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17">
        <f t="shared" si="252"/>
        <v>42016.041701388887</v>
      </c>
      <c r="L1791" s="17">
        <f t="shared" si="252"/>
        <v>41956.041701388887</v>
      </c>
      <c r="M1791" s="5" t="b">
        <v>1</v>
      </c>
      <c r="N1791" s="5">
        <v>4</v>
      </c>
      <c r="O1791" s="5" t="b">
        <v>0</v>
      </c>
      <c r="P1791" s="5" t="s">
        <v>8285</v>
      </c>
      <c r="Q1791" s="10">
        <f t="shared" si="247"/>
        <v>0.5</v>
      </c>
      <c r="R1791" s="12">
        <f t="shared" si="248"/>
        <v>0.05</v>
      </c>
      <c r="S1791" s="13" t="str">
        <f t="shared" si="253"/>
        <v>Photography</v>
      </c>
      <c r="T1791" s="13" t="str">
        <f t="shared" si="249"/>
        <v>Photobooks</v>
      </c>
      <c r="U1791" s="18" t="str">
        <f t="shared" si="250"/>
        <v>Jan</v>
      </c>
      <c r="V1791" s="18" t="str">
        <f t="shared" si="251"/>
        <v>Nov</v>
      </c>
      <c r="W1791" s="1">
        <f t="shared" si="254"/>
        <v>2015</v>
      </c>
      <c r="X1791" s="1">
        <f t="shared" si="254"/>
        <v>2014</v>
      </c>
      <c r="Y1791" s="1" t="str">
        <f t="shared" si="255"/>
        <v>5000 to 9999</v>
      </c>
    </row>
    <row r="1792" spans="1:25" ht="40.5" x14ac:dyDescent="0.3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17">
        <f t="shared" si="252"/>
        <v>42040.466180555552</v>
      </c>
      <c r="L1792" s="17">
        <f t="shared" si="252"/>
        <v>42010.466180555552</v>
      </c>
      <c r="M1792" s="5" t="b">
        <v>1</v>
      </c>
      <c r="N1792" s="5">
        <v>15</v>
      </c>
      <c r="O1792" s="5" t="b">
        <v>0</v>
      </c>
      <c r="P1792" s="5" t="s">
        <v>8285</v>
      </c>
      <c r="Q1792" s="10">
        <f t="shared" si="247"/>
        <v>4.957575757575758</v>
      </c>
      <c r="R1792" s="12">
        <f t="shared" si="248"/>
        <v>4.5454545454545456E-2</v>
      </c>
      <c r="S1792" s="13" t="str">
        <f t="shared" si="253"/>
        <v>Photography</v>
      </c>
      <c r="T1792" s="13" t="str">
        <f t="shared" si="249"/>
        <v>Photobooks</v>
      </c>
      <c r="U1792" s="18" t="str">
        <f t="shared" si="250"/>
        <v>Feb</v>
      </c>
      <c r="V1792" s="18" t="str">
        <f t="shared" si="251"/>
        <v>Jan</v>
      </c>
      <c r="W1792" s="1">
        <f t="shared" si="254"/>
        <v>2015</v>
      </c>
      <c r="X1792" s="1">
        <f t="shared" si="254"/>
        <v>2015</v>
      </c>
      <c r="Y1792" s="1" t="str">
        <f t="shared" si="255"/>
        <v>30000 to 34999</v>
      </c>
    </row>
    <row r="1793" spans="1:25" ht="40.5" x14ac:dyDescent="0.3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17">
        <f t="shared" si="252"/>
        <v>42033.532002314816</v>
      </c>
      <c r="L1793" s="17">
        <f t="shared" si="252"/>
        <v>41973.532002314816</v>
      </c>
      <c r="M1793" s="5" t="b">
        <v>1</v>
      </c>
      <c r="N1793" s="5">
        <v>4</v>
      </c>
      <c r="O1793" s="5" t="b">
        <v>0</v>
      </c>
      <c r="P1793" s="5" t="s">
        <v>8285</v>
      </c>
      <c r="Q1793" s="10">
        <f t="shared" si="247"/>
        <v>3.5666666666666669</v>
      </c>
      <c r="R1793" s="12">
        <f t="shared" si="248"/>
        <v>0.13333333333333333</v>
      </c>
      <c r="S1793" s="13" t="str">
        <f t="shared" si="253"/>
        <v>Photography</v>
      </c>
      <c r="T1793" s="13" t="str">
        <f t="shared" si="249"/>
        <v>Photobooks</v>
      </c>
      <c r="U1793" s="18" t="str">
        <f t="shared" si="250"/>
        <v>Jan</v>
      </c>
      <c r="V1793" s="18" t="str">
        <f t="shared" si="251"/>
        <v>Nov</v>
      </c>
      <c r="W1793" s="1">
        <f t="shared" si="254"/>
        <v>2015</v>
      </c>
      <c r="X1793" s="1">
        <f t="shared" si="254"/>
        <v>2014</v>
      </c>
      <c r="Y1793" s="1" t="str">
        <f t="shared" si="255"/>
        <v>1000 to 4999</v>
      </c>
    </row>
    <row r="1794" spans="1:25" ht="40.5" x14ac:dyDescent="0.3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17">
        <f t="shared" si="252"/>
        <v>42226.082638888889</v>
      </c>
      <c r="L1794" s="17">
        <f t="shared" si="252"/>
        <v>42188.822708333326</v>
      </c>
      <c r="M1794" s="5" t="b">
        <v>1</v>
      </c>
      <c r="N1794" s="5">
        <v>139</v>
      </c>
      <c r="O1794" s="5" t="b">
        <v>0</v>
      </c>
      <c r="P1794" s="5" t="s">
        <v>8285</v>
      </c>
      <c r="Q1794" s="10">
        <f t="shared" ref="Q1794:Q1857" si="256">100*E1794/D1794</f>
        <v>61.124000000000002</v>
      </c>
      <c r="R1794" s="12">
        <f t="shared" ref="R1794:R1857" si="257">100*N1794/D1794</f>
        <v>0.55600000000000005</v>
      </c>
      <c r="S1794" s="13" t="str">
        <f t="shared" si="253"/>
        <v>Photography</v>
      </c>
      <c r="T1794" s="13" t="str">
        <f t="shared" ref="T1794:T1857" si="258">IF(ISNUMBER(SEARCH("television",P1794)),"Video/Televison",IF(ISNUMBER(SEARCH("documentary",P1794)),"Video/Documentary",IF(ISNUMBER(SEARCH("drama",P1794)),"Video/Drama",IF(ISNUMBER(SEARCH("science",P1794)),"Video/Science Fiction",IF(ISNUMBER(SEARCH("shorts",P1794)),"Video/Shorts",IF(ISNUMBER(SEARCH("Trucks",P1794)),"Food Trucks",IF(ISNUMBER(SEARCH("restaurants",P1794)),"Restaurants",IF(ISNUMBER(SEARCH("small",P1794)),"Small Batch",IF(ISNUMBER(SEARCH("mobile",P1794)),"Mobile Games",IF(ISNUMBER(SEARCH("tabletop",P1794)),"Tabletop Games",IF(ISNUMBER(SEARCH("video",P1794)),"Video Games",IF(ISNUMBER(SEARCH("audio",P1794)),"Audio",IF(ISNUMBER(SEARCH("classical",P1794)),"Classical",IF(ISNUMBER(SEARCH("electric",P1794)),"Electric Music",IF(ISNUMBER(SEARCH("faith",P1794)),"Faith",IF(ISNUMBER(SEARCH("indie",P1794)),"Indie Music",IF(ISNUMBER(SEARCH("jazz",P1794)),"Jazz",IF(ISNUMBER(SEARCH("metal",P1794)),"Metal",IF(ISNUMBER(SEARCH("pop",P1794)),"Pop",IF(ISNUMBER(SEARCH("world",P1794)),"World Music",IF(ISNUMBER(SEARCH("plays",P1794)),"Plays",IF(ISNUMBER(SEARCH("spaces",P1794)),"Spaces",IF(ISNUMBER(SEARCH("marker",P1794)),"Markerpaces",IF(ISNUMBER(SEARCH("exploration",P1794)),"Space Exploration",IF(ISNUMBER(SEARCH("wearables",P1794)),"Wearables",IF(ISNUMBER(SEARCH("web",P1794)),"Web",IF(ISNUMBER(SEARCH("hardware",P1794)),"Hardware",IF(ISNUMBER(SEARCH("nature",P1794)),"Nature",IF(ISNUMBER(SEARCH("people",P1794)),"People",IF(ISNUMBER(SEARCH("photobooks",P1794)),"Photobooks",IF(ISNUMBER(SEARCH("places",P1794)),"Places",IF(ISNUMBER(SEARCH("nonfiction",P1794)),"Nonfiction",IF(ISNUMBER(SEARCH("fiction",P1794)),"fiction",IF(ISNUMBER(SEARCH("radio",P1794)),"Radio &amp; Podcast",IF(ISNUMBER(SEARCH("translation",P1794)),"Translation",IF(ISNUMBER(SEARCH("musical",P1794)),"Musical",IF(ISNUMBER(SEARCH("rock",P1794)),"Rock",IF(ISNUMBER(SEARCH("books",P1794)),"Books",IF(ISNUMBER(SEARCH("music/electronic",P1794)),"Electronic Music",IF(ISNUMBER(SEARCH("gadgets",P1794)),"Gadgets"))))))))))))))))))))))))))))))))))))))))</f>
        <v>Photobooks</v>
      </c>
      <c r="U1794" s="18" t="str">
        <f t="shared" ref="U1794:U1857" si="259">TEXT((I1794/86400)+25569+(-5/24), "mmm")</f>
        <v>Aug</v>
      </c>
      <c r="V1794" s="18" t="str">
        <f t="shared" ref="V1794:V1857" si="260">TEXT((J1794/86400)+25569+(-5/24), "mmm")</f>
        <v>Jul</v>
      </c>
      <c r="W1794" s="1">
        <f t="shared" si="254"/>
        <v>2015</v>
      </c>
      <c r="X1794" s="1">
        <f t="shared" si="254"/>
        <v>2015</v>
      </c>
      <c r="Y1794" s="1" t="str">
        <f t="shared" si="255"/>
        <v>25000 to 29999</v>
      </c>
    </row>
    <row r="1795" spans="1:25" ht="40.5" x14ac:dyDescent="0.3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17">
        <f t="shared" ref="K1795:L1858" si="261">(I1795/86400)+25569+(-5/24)</f>
        <v>41970.724999999999</v>
      </c>
      <c r="L1795" s="17">
        <f t="shared" si="261"/>
        <v>41940.683333333327</v>
      </c>
      <c r="M1795" s="5" t="b">
        <v>1</v>
      </c>
      <c r="N1795" s="5">
        <v>2</v>
      </c>
      <c r="O1795" s="5" t="b">
        <v>0</v>
      </c>
      <c r="P1795" s="5" t="s">
        <v>8285</v>
      </c>
      <c r="Q1795" s="10">
        <f t="shared" si="256"/>
        <v>1.3333333333333333</v>
      </c>
      <c r="R1795" s="12">
        <f t="shared" si="257"/>
        <v>6.6666666666666666E-2</v>
      </c>
      <c r="S1795" s="13" t="str">
        <f t="shared" ref="S1795:S1858" si="262">IF(ISNUMBER(SEARCH("film",P1795)),"Film",IF(ISNUMBER(SEARCH("theater",P1795)),"Theater",IF(ISNUMBER(SEARCH("music",P1795)),"Music",IF(ISNUMBER(SEARCH("technology",P1795)),"Technology",IF(ISNUMBER(SEARCH("journalism",P1795)),"Journalism",IF(ISNUMBER(SEARCH("games",P1795)),"Games",IF(ISNUMBER(SEARCH("food",P1795)),"Food",IF(ISNUMBER(SEARCH("photography",P1795)),"Photography",IF(ISNUMBER(SEARCH("publishing",P1795)),"Publishing")))))))))</f>
        <v>Photography</v>
      </c>
      <c r="T1795" s="13" t="str">
        <f t="shared" si="258"/>
        <v>Photobooks</v>
      </c>
      <c r="U1795" s="18" t="str">
        <f t="shared" si="259"/>
        <v>Nov</v>
      </c>
      <c r="V1795" s="18" t="str">
        <f t="shared" si="260"/>
        <v>Oct</v>
      </c>
      <c r="W1795" s="1">
        <f t="shared" ref="W1795:X1858" si="263">YEAR(K1795)</f>
        <v>2014</v>
      </c>
      <c r="X1795" s="1">
        <f t="shared" si="263"/>
        <v>2014</v>
      </c>
      <c r="Y1795" s="1" t="str">
        <f t="shared" ref="Y1795:Y1858" si="264">IF(D1795&lt;1000,"Less than 1000", IF(AND(D1795&gt;=1000,D1795&lt;5000),"1000 to 4999",IF(AND(D1795&gt;=5000,D1795&lt;10000),"5000 to 9999",IF(AND(D1795&gt;=10000,D1795&lt;15000),"10000 to 14999",IF(AND(D1795&gt;=15000,D1795&lt;20000),"15000 to 19999",IF(AND(D1795&gt;=20000,D1795&lt;25000),"20000 to 24999",IF(AND(D1795&gt;=25000,D1795&lt;30000),"25000 to 29999",IF(AND(D1795&gt;=30000,D1795&lt;35000),"30000 to 34999",IF(AND(D1795&gt;=35000,D1795&lt;40000),"35000 to 39999",IF(AND(D1795&gt;=40000,D1795&lt;45000),"40000 to 44999",IF(AND(D1795&gt;=45000,D1795&lt;50000),"45000 to 49999",IF(D1795&gt;=50000,"GREATER THAN 50000"))))))))))))</f>
        <v>1000 to 4999</v>
      </c>
    </row>
    <row r="1796" spans="1:25" ht="60.75" x14ac:dyDescent="0.3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17">
        <f t="shared" si="261"/>
        <v>42046.342847222222</v>
      </c>
      <c r="L1796" s="17">
        <f t="shared" si="261"/>
        <v>42011.342847222222</v>
      </c>
      <c r="M1796" s="5" t="b">
        <v>1</v>
      </c>
      <c r="N1796" s="5">
        <v>18</v>
      </c>
      <c r="O1796" s="5" t="b">
        <v>0</v>
      </c>
      <c r="P1796" s="5" t="s">
        <v>8285</v>
      </c>
      <c r="Q1796" s="10">
        <f t="shared" si="256"/>
        <v>11.077777777777778</v>
      </c>
      <c r="R1796" s="12">
        <f t="shared" si="257"/>
        <v>0.2</v>
      </c>
      <c r="S1796" s="13" t="str">
        <f t="shared" si="262"/>
        <v>Photography</v>
      </c>
      <c r="T1796" s="13" t="str">
        <f t="shared" si="258"/>
        <v>Photobooks</v>
      </c>
      <c r="U1796" s="18" t="str">
        <f t="shared" si="259"/>
        <v>Feb</v>
      </c>
      <c r="V1796" s="18" t="str">
        <f t="shared" si="260"/>
        <v>Jan</v>
      </c>
      <c r="W1796" s="1">
        <f t="shared" si="263"/>
        <v>2015</v>
      </c>
      <c r="X1796" s="1">
        <f t="shared" si="263"/>
        <v>2015</v>
      </c>
      <c r="Y1796" s="1" t="str">
        <f t="shared" si="264"/>
        <v>5000 to 9999</v>
      </c>
    </row>
    <row r="1797" spans="1:25" ht="40.5" x14ac:dyDescent="0.3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17">
        <f t="shared" si="261"/>
        <v>42657.458333333336</v>
      </c>
      <c r="L1797" s="17">
        <f t="shared" si="261"/>
        <v>42628.080335648141</v>
      </c>
      <c r="M1797" s="5" t="b">
        <v>1</v>
      </c>
      <c r="N1797" s="5">
        <v>81</v>
      </c>
      <c r="O1797" s="5" t="b">
        <v>0</v>
      </c>
      <c r="P1797" s="5" t="s">
        <v>8285</v>
      </c>
      <c r="Q1797" s="10">
        <f t="shared" si="256"/>
        <v>38.735714285714288</v>
      </c>
      <c r="R1797" s="12">
        <f t="shared" si="257"/>
        <v>0.28928571428571431</v>
      </c>
      <c r="S1797" s="13" t="str">
        <f t="shared" si="262"/>
        <v>Photography</v>
      </c>
      <c r="T1797" s="13" t="str">
        <f t="shared" si="258"/>
        <v>Photobooks</v>
      </c>
      <c r="U1797" s="18" t="str">
        <f t="shared" si="259"/>
        <v>Oct</v>
      </c>
      <c r="V1797" s="18" t="str">
        <f t="shared" si="260"/>
        <v>Sep</v>
      </c>
      <c r="W1797" s="1">
        <f t="shared" si="263"/>
        <v>2016</v>
      </c>
      <c r="X1797" s="1">
        <f t="shared" si="263"/>
        <v>2016</v>
      </c>
      <c r="Y1797" s="1" t="str">
        <f t="shared" si="264"/>
        <v>25000 to 29999</v>
      </c>
    </row>
    <row r="1798" spans="1:25" ht="60.75" x14ac:dyDescent="0.3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17">
        <f t="shared" si="261"/>
        <v>42575.231087962959</v>
      </c>
      <c r="L1798" s="17">
        <f t="shared" si="261"/>
        <v>42515.231087962959</v>
      </c>
      <c r="M1798" s="5" t="b">
        <v>1</v>
      </c>
      <c r="N1798" s="5">
        <v>86</v>
      </c>
      <c r="O1798" s="5" t="b">
        <v>0</v>
      </c>
      <c r="P1798" s="5" t="s">
        <v>8285</v>
      </c>
      <c r="Q1798" s="10">
        <f t="shared" si="256"/>
        <v>22.05263157894737</v>
      </c>
      <c r="R1798" s="12">
        <f t="shared" si="257"/>
        <v>0.45263157894736844</v>
      </c>
      <c r="S1798" s="13" t="str">
        <f t="shared" si="262"/>
        <v>Photography</v>
      </c>
      <c r="T1798" s="13" t="str">
        <f t="shared" si="258"/>
        <v>Photobooks</v>
      </c>
      <c r="U1798" s="18" t="str">
        <f t="shared" si="259"/>
        <v>Jul</v>
      </c>
      <c r="V1798" s="18" t="str">
        <f t="shared" si="260"/>
        <v>May</v>
      </c>
      <c r="W1798" s="1">
        <f t="shared" si="263"/>
        <v>2016</v>
      </c>
      <c r="X1798" s="1">
        <f t="shared" si="263"/>
        <v>2016</v>
      </c>
      <c r="Y1798" s="1" t="str">
        <f t="shared" si="264"/>
        <v>15000 to 19999</v>
      </c>
    </row>
    <row r="1799" spans="1:25" ht="40.5" x14ac:dyDescent="0.3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17">
        <f t="shared" si="261"/>
        <v>42719.360983796294</v>
      </c>
      <c r="L1799" s="17">
        <f t="shared" si="261"/>
        <v>42689.360983796294</v>
      </c>
      <c r="M1799" s="5" t="b">
        <v>1</v>
      </c>
      <c r="N1799" s="5">
        <v>140</v>
      </c>
      <c r="O1799" s="5" t="b">
        <v>0</v>
      </c>
      <c r="P1799" s="5" t="s">
        <v>8285</v>
      </c>
      <c r="Q1799" s="10">
        <f t="shared" si="256"/>
        <v>67.55</v>
      </c>
      <c r="R1799" s="12">
        <f t="shared" si="257"/>
        <v>1.4</v>
      </c>
      <c r="S1799" s="13" t="str">
        <f t="shared" si="262"/>
        <v>Photography</v>
      </c>
      <c r="T1799" s="13" t="str">
        <f t="shared" si="258"/>
        <v>Photobooks</v>
      </c>
      <c r="U1799" s="18" t="str">
        <f t="shared" si="259"/>
        <v>Dec</v>
      </c>
      <c r="V1799" s="18" t="str">
        <f t="shared" si="260"/>
        <v>Nov</v>
      </c>
      <c r="W1799" s="1">
        <f t="shared" si="263"/>
        <v>2016</v>
      </c>
      <c r="X1799" s="1">
        <f t="shared" si="263"/>
        <v>2016</v>
      </c>
      <c r="Y1799" s="1" t="str">
        <f t="shared" si="264"/>
        <v>10000 to 14999</v>
      </c>
    </row>
    <row r="1800" spans="1:25" ht="60.75" x14ac:dyDescent="0.3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17">
        <f t="shared" si="261"/>
        <v>42404.118437499994</v>
      </c>
      <c r="L1800" s="17">
        <f t="shared" si="261"/>
        <v>42344.118437499994</v>
      </c>
      <c r="M1800" s="5" t="b">
        <v>1</v>
      </c>
      <c r="N1800" s="5">
        <v>37</v>
      </c>
      <c r="O1800" s="5" t="b">
        <v>0</v>
      </c>
      <c r="P1800" s="5" t="s">
        <v>8285</v>
      </c>
      <c r="Q1800" s="10">
        <f t="shared" si="256"/>
        <v>13.637499999999999</v>
      </c>
      <c r="R1800" s="12">
        <f t="shared" si="257"/>
        <v>0.23125000000000001</v>
      </c>
      <c r="S1800" s="13" t="str">
        <f t="shared" si="262"/>
        <v>Photography</v>
      </c>
      <c r="T1800" s="13" t="str">
        <f t="shared" si="258"/>
        <v>Photobooks</v>
      </c>
      <c r="U1800" s="18" t="str">
        <f t="shared" si="259"/>
        <v>Feb</v>
      </c>
      <c r="V1800" s="18" t="str">
        <f t="shared" si="260"/>
        <v>Dec</v>
      </c>
      <c r="W1800" s="1">
        <f t="shared" si="263"/>
        <v>2016</v>
      </c>
      <c r="X1800" s="1">
        <f t="shared" si="263"/>
        <v>2015</v>
      </c>
      <c r="Y1800" s="1" t="str">
        <f t="shared" si="264"/>
        <v>15000 to 19999</v>
      </c>
    </row>
    <row r="1801" spans="1:25" ht="40.5" x14ac:dyDescent="0.3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17">
        <f t="shared" si="261"/>
        <v>41954.676018518519</v>
      </c>
      <c r="L1801" s="17">
        <f t="shared" si="261"/>
        <v>41934.634351851848</v>
      </c>
      <c r="M1801" s="5" t="b">
        <v>1</v>
      </c>
      <c r="N1801" s="5">
        <v>6</v>
      </c>
      <c r="O1801" s="5" t="b">
        <v>0</v>
      </c>
      <c r="P1801" s="5" t="s">
        <v>8285</v>
      </c>
      <c r="Q1801" s="10">
        <f t="shared" si="256"/>
        <v>1.7457499999999999</v>
      </c>
      <c r="R1801" s="12">
        <f t="shared" si="257"/>
        <v>0.15</v>
      </c>
      <c r="S1801" s="13" t="str">
        <f t="shared" si="262"/>
        <v>Photography</v>
      </c>
      <c r="T1801" s="13" t="str">
        <f t="shared" si="258"/>
        <v>Photobooks</v>
      </c>
      <c r="U1801" s="18" t="str">
        <f t="shared" si="259"/>
        <v>Nov</v>
      </c>
      <c r="V1801" s="18" t="str">
        <f t="shared" si="260"/>
        <v>Oct</v>
      </c>
      <c r="W1801" s="1">
        <f t="shared" si="263"/>
        <v>2014</v>
      </c>
      <c r="X1801" s="1">
        <f t="shared" si="263"/>
        <v>2014</v>
      </c>
      <c r="Y1801" s="1" t="str">
        <f t="shared" si="264"/>
        <v>1000 to 4999</v>
      </c>
    </row>
    <row r="1802" spans="1:25" ht="40.5" x14ac:dyDescent="0.3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17">
        <f t="shared" si="261"/>
        <v>42653.397800925923</v>
      </c>
      <c r="L1802" s="17">
        <f t="shared" si="261"/>
        <v>42623.397800925923</v>
      </c>
      <c r="M1802" s="5" t="b">
        <v>1</v>
      </c>
      <c r="N1802" s="5">
        <v>113</v>
      </c>
      <c r="O1802" s="5" t="b">
        <v>0</v>
      </c>
      <c r="P1802" s="5" t="s">
        <v>8285</v>
      </c>
      <c r="Q1802" s="10">
        <f t="shared" si="256"/>
        <v>20.44963251188932</v>
      </c>
      <c r="R1802" s="12">
        <f t="shared" si="257"/>
        <v>0.24427150886294854</v>
      </c>
      <c r="S1802" s="13" t="str">
        <f t="shared" si="262"/>
        <v>Photography</v>
      </c>
      <c r="T1802" s="13" t="str">
        <f t="shared" si="258"/>
        <v>Photobooks</v>
      </c>
      <c r="U1802" s="18" t="str">
        <f t="shared" si="259"/>
        <v>Oct</v>
      </c>
      <c r="V1802" s="18" t="str">
        <f t="shared" si="260"/>
        <v>Sep</v>
      </c>
      <c r="W1802" s="1">
        <f t="shared" si="263"/>
        <v>2016</v>
      </c>
      <c r="X1802" s="1">
        <f t="shared" si="263"/>
        <v>2016</v>
      </c>
      <c r="Y1802" s="1" t="str">
        <f t="shared" si="264"/>
        <v>45000 to 49999</v>
      </c>
    </row>
    <row r="1803" spans="1:25" ht="60.75" x14ac:dyDescent="0.3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17">
        <f t="shared" si="261"/>
        <v>42353.298611111109</v>
      </c>
      <c r="L1803" s="17">
        <f t="shared" si="261"/>
        <v>42321.452175925922</v>
      </c>
      <c r="M1803" s="5" t="b">
        <v>1</v>
      </c>
      <c r="N1803" s="5">
        <v>37</v>
      </c>
      <c r="O1803" s="5" t="b">
        <v>0</v>
      </c>
      <c r="P1803" s="5" t="s">
        <v>8285</v>
      </c>
      <c r="Q1803" s="10">
        <f t="shared" si="256"/>
        <v>13.852941176470589</v>
      </c>
      <c r="R1803" s="12">
        <f t="shared" si="257"/>
        <v>0.21764705882352942</v>
      </c>
      <c r="S1803" s="13" t="str">
        <f t="shared" si="262"/>
        <v>Photography</v>
      </c>
      <c r="T1803" s="13" t="str">
        <f t="shared" si="258"/>
        <v>Photobooks</v>
      </c>
      <c r="U1803" s="18" t="str">
        <f t="shared" si="259"/>
        <v>Dec</v>
      </c>
      <c r="V1803" s="18" t="str">
        <f t="shared" si="260"/>
        <v>Nov</v>
      </c>
      <c r="W1803" s="1">
        <f t="shared" si="263"/>
        <v>2015</v>
      </c>
      <c r="X1803" s="1">
        <f t="shared" si="263"/>
        <v>2015</v>
      </c>
      <c r="Y1803" s="1" t="str">
        <f t="shared" si="264"/>
        <v>15000 to 19999</v>
      </c>
    </row>
    <row r="1804" spans="1:25" ht="40.5" x14ac:dyDescent="0.3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17">
        <f t="shared" si="261"/>
        <v>42182.707638888889</v>
      </c>
      <c r="L1804" s="17">
        <f t="shared" si="261"/>
        <v>42159.264236111114</v>
      </c>
      <c r="M1804" s="5" t="b">
        <v>1</v>
      </c>
      <c r="N1804" s="5">
        <v>18</v>
      </c>
      <c r="O1804" s="5" t="b">
        <v>0</v>
      </c>
      <c r="P1804" s="5" t="s">
        <v>8285</v>
      </c>
      <c r="Q1804" s="10">
        <f t="shared" si="256"/>
        <v>48.485714285714288</v>
      </c>
      <c r="R1804" s="12">
        <f t="shared" si="257"/>
        <v>0.51428571428571423</v>
      </c>
      <c r="S1804" s="13" t="str">
        <f t="shared" si="262"/>
        <v>Photography</v>
      </c>
      <c r="T1804" s="13" t="str">
        <f t="shared" si="258"/>
        <v>Photobooks</v>
      </c>
      <c r="U1804" s="18" t="str">
        <f t="shared" si="259"/>
        <v>Jun</v>
      </c>
      <c r="V1804" s="18" t="str">
        <f t="shared" si="260"/>
        <v>Jun</v>
      </c>
      <c r="W1804" s="1">
        <f t="shared" si="263"/>
        <v>2015</v>
      </c>
      <c r="X1804" s="1">
        <f t="shared" si="263"/>
        <v>2015</v>
      </c>
      <c r="Y1804" s="1" t="str">
        <f t="shared" si="264"/>
        <v>1000 to 4999</v>
      </c>
    </row>
    <row r="1805" spans="1:25" ht="40.5" x14ac:dyDescent="0.3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17">
        <f t="shared" si="261"/>
        <v>42048.863217592589</v>
      </c>
      <c r="L1805" s="17">
        <f t="shared" si="261"/>
        <v>42017.863217592589</v>
      </c>
      <c r="M1805" s="5" t="b">
        <v>1</v>
      </c>
      <c r="N1805" s="5">
        <v>75</v>
      </c>
      <c r="O1805" s="5" t="b">
        <v>0</v>
      </c>
      <c r="P1805" s="5" t="s">
        <v>8285</v>
      </c>
      <c r="Q1805" s="10">
        <f t="shared" si="256"/>
        <v>30.8</v>
      </c>
      <c r="R1805" s="12">
        <f t="shared" si="257"/>
        <v>0.42857142857142855</v>
      </c>
      <c r="S1805" s="13" t="str">
        <f t="shared" si="262"/>
        <v>Photography</v>
      </c>
      <c r="T1805" s="13" t="str">
        <f t="shared" si="258"/>
        <v>Photobooks</v>
      </c>
      <c r="U1805" s="18" t="str">
        <f t="shared" si="259"/>
        <v>Feb</v>
      </c>
      <c r="V1805" s="18" t="str">
        <f t="shared" si="260"/>
        <v>Jan</v>
      </c>
      <c r="W1805" s="1">
        <f t="shared" si="263"/>
        <v>2015</v>
      </c>
      <c r="X1805" s="1">
        <f t="shared" si="263"/>
        <v>2015</v>
      </c>
      <c r="Y1805" s="1" t="str">
        <f t="shared" si="264"/>
        <v>15000 to 19999</v>
      </c>
    </row>
    <row r="1806" spans="1:25" ht="60.75" x14ac:dyDescent="0.3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17">
        <f t="shared" si="261"/>
        <v>42322.511620370373</v>
      </c>
      <c r="L1806" s="17">
        <f t="shared" si="261"/>
        <v>42282.469953703701</v>
      </c>
      <c r="M1806" s="5" t="b">
        <v>1</v>
      </c>
      <c r="N1806" s="5">
        <v>52</v>
      </c>
      <c r="O1806" s="5" t="b">
        <v>0</v>
      </c>
      <c r="P1806" s="5" t="s">
        <v>8285</v>
      </c>
      <c r="Q1806" s="10">
        <f t="shared" si="256"/>
        <v>35.174193548387095</v>
      </c>
      <c r="R1806" s="12">
        <f t="shared" si="257"/>
        <v>0.33548387096774196</v>
      </c>
      <c r="S1806" s="13" t="str">
        <f t="shared" si="262"/>
        <v>Photography</v>
      </c>
      <c r="T1806" s="13" t="str">
        <f t="shared" si="258"/>
        <v>Photobooks</v>
      </c>
      <c r="U1806" s="18" t="str">
        <f t="shared" si="259"/>
        <v>Nov</v>
      </c>
      <c r="V1806" s="18" t="str">
        <f t="shared" si="260"/>
        <v>Oct</v>
      </c>
      <c r="W1806" s="1">
        <f t="shared" si="263"/>
        <v>2015</v>
      </c>
      <c r="X1806" s="1">
        <f t="shared" si="263"/>
        <v>2015</v>
      </c>
      <c r="Y1806" s="1" t="str">
        <f t="shared" si="264"/>
        <v>15000 to 19999</v>
      </c>
    </row>
    <row r="1807" spans="1:25" ht="40.5" x14ac:dyDescent="0.3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17">
        <f t="shared" si="261"/>
        <v>42279.541666666664</v>
      </c>
      <c r="L1807" s="17">
        <f t="shared" si="261"/>
        <v>42247.595578703702</v>
      </c>
      <c r="M1807" s="5" t="b">
        <v>1</v>
      </c>
      <c r="N1807" s="5">
        <v>122</v>
      </c>
      <c r="O1807" s="5" t="b">
        <v>0</v>
      </c>
      <c r="P1807" s="5" t="s">
        <v>8285</v>
      </c>
      <c r="Q1807" s="10">
        <f t="shared" si="256"/>
        <v>36.404444444444444</v>
      </c>
      <c r="R1807" s="12">
        <f t="shared" si="257"/>
        <v>0.54222222222222227</v>
      </c>
      <c r="S1807" s="13" t="str">
        <f t="shared" si="262"/>
        <v>Photography</v>
      </c>
      <c r="T1807" s="13" t="str">
        <f t="shared" si="258"/>
        <v>Photobooks</v>
      </c>
      <c r="U1807" s="18" t="str">
        <f t="shared" si="259"/>
        <v>Oct</v>
      </c>
      <c r="V1807" s="18" t="str">
        <f t="shared" si="260"/>
        <v>Aug</v>
      </c>
      <c r="W1807" s="1">
        <f t="shared" si="263"/>
        <v>2015</v>
      </c>
      <c r="X1807" s="1">
        <f t="shared" si="263"/>
        <v>2015</v>
      </c>
      <c r="Y1807" s="1" t="str">
        <f t="shared" si="264"/>
        <v>20000 to 24999</v>
      </c>
    </row>
    <row r="1808" spans="1:25" ht="40.5" x14ac:dyDescent="0.3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17">
        <f t="shared" si="261"/>
        <v>41912.429965277777</v>
      </c>
      <c r="L1808" s="17">
        <f t="shared" si="261"/>
        <v>41877.429965277777</v>
      </c>
      <c r="M1808" s="5" t="b">
        <v>1</v>
      </c>
      <c r="N1808" s="5">
        <v>8</v>
      </c>
      <c r="O1808" s="5" t="b">
        <v>0</v>
      </c>
      <c r="P1808" s="5" t="s">
        <v>8285</v>
      </c>
      <c r="Q1808" s="10">
        <f t="shared" si="256"/>
        <v>2.9550000000000001</v>
      </c>
      <c r="R1808" s="12">
        <f t="shared" si="257"/>
        <v>0.04</v>
      </c>
      <c r="S1808" s="13" t="str">
        <f t="shared" si="262"/>
        <v>Photography</v>
      </c>
      <c r="T1808" s="13" t="str">
        <f t="shared" si="258"/>
        <v>Photobooks</v>
      </c>
      <c r="U1808" s="18" t="str">
        <f t="shared" si="259"/>
        <v>Sep</v>
      </c>
      <c r="V1808" s="18" t="str">
        <f t="shared" si="260"/>
        <v>Aug</v>
      </c>
      <c r="W1808" s="1">
        <f t="shared" si="263"/>
        <v>2014</v>
      </c>
      <c r="X1808" s="1">
        <f t="shared" si="263"/>
        <v>2014</v>
      </c>
      <c r="Y1808" s="1" t="str">
        <f t="shared" si="264"/>
        <v>20000 to 24999</v>
      </c>
    </row>
    <row r="1809" spans="1:25" x14ac:dyDescent="0.3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17">
        <f t="shared" si="261"/>
        <v>41909.860104166662</v>
      </c>
      <c r="L1809" s="17">
        <f t="shared" si="261"/>
        <v>41879.860104166662</v>
      </c>
      <c r="M1809" s="5" t="b">
        <v>1</v>
      </c>
      <c r="N1809" s="5">
        <v>8</v>
      </c>
      <c r="O1809" s="5" t="b">
        <v>0</v>
      </c>
      <c r="P1809" s="5" t="s">
        <v>8285</v>
      </c>
      <c r="Q1809" s="10">
        <f t="shared" si="256"/>
        <v>11.06</v>
      </c>
      <c r="R1809" s="12">
        <f t="shared" si="257"/>
        <v>0.16</v>
      </c>
      <c r="S1809" s="13" t="str">
        <f t="shared" si="262"/>
        <v>Photography</v>
      </c>
      <c r="T1809" s="13" t="str">
        <f t="shared" si="258"/>
        <v>Photobooks</v>
      </c>
      <c r="U1809" s="18" t="str">
        <f t="shared" si="259"/>
        <v>Sep</v>
      </c>
      <c r="V1809" s="18" t="str">
        <f t="shared" si="260"/>
        <v>Aug</v>
      </c>
      <c r="W1809" s="1">
        <f t="shared" si="263"/>
        <v>2014</v>
      </c>
      <c r="X1809" s="1">
        <f t="shared" si="263"/>
        <v>2014</v>
      </c>
      <c r="Y1809" s="1" t="str">
        <f t="shared" si="264"/>
        <v>5000 to 9999</v>
      </c>
    </row>
    <row r="1810" spans="1:25" ht="40.5" x14ac:dyDescent="0.3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17">
        <f t="shared" si="261"/>
        <v>42777.472569444442</v>
      </c>
      <c r="L1810" s="17">
        <f t="shared" si="261"/>
        <v>42742.472569444442</v>
      </c>
      <c r="M1810" s="5" t="b">
        <v>1</v>
      </c>
      <c r="N1810" s="5">
        <v>96</v>
      </c>
      <c r="O1810" s="5" t="b">
        <v>0</v>
      </c>
      <c r="P1810" s="5" t="s">
        <v>8285</v>
      </c>
      <c r="Q1810" s="10">
        <f t="shared" si="256"/>
        <v>41.407142857142858</v>
      </c>
      <c r="R1810" s="12">
        <f t="shared" si="257"/>
        <v>0.34285714285714286</v>
      </c>
      <c r="S1810" s="13" t="str">
        <f t="shared" si="262"/>
        <v>Photography</v>
      </c>
      <c r="T1810" s="13" t="str">
        <f t="shared" si="258"/>
        <v>Photobooks</v>
      </c>
      <c r="U1810" s="18" t="str">
        <f t="shared" si="259"/>
        <v>Feb</v>
      </c>
      <c r="V1810" s="18" t="str">
        <f t="shared" si="260"/>
        <v>Jan</v>
      </c>
      <c r="W1810" s="1">
        <f t="shared" si="263"/>
        <v>2017</v>
      </c>
      <c r="X1810" s="1">
        <f t="shared" si="263"/>
        <v>2017</v>
      </c>
      <c r="Y1810" s="1" t="str">
        <f t="shared" si="264"/>
        <v>25000 to 29999</v>
      </c>
    </row>
    <row r="1811" spans="1:25" ht="40.5" x14ac:dyDescent="0.3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17">
        <f t="shared" si="261"/>
        <v>42064.699525462966</v>
      </c>
      <c r="L1811" s="17">
        <f t="shared" si="261"/>
        <v>42029.699525462966</v>
      </c>
      <c r="M1811" s="5" t="b">
        <v>1</v>
      </c>
      <c r="N1811" s="5">
        <v>9</v>
      </c>
      <c r="O1811" s="5" t="b">
        <v>0</v>
      </c>
      <c r="P1811" s="5" t="s">
        <v>8285</v>
      </c>
      <c r="Q1811" s="10">
        <f t="shared" si="256"/>
        <v>10.857142857142858</v>
      </c>
      <c r="R1811" s="12">
        <f t="shared" si="257"/>
        <v>0.25714285714285712</v>
      </c>
      <c r="S1811" s="13" t="str">
        <f t="shared" si="262"/>
        <v>Photography</v>
      </c>
      <c r="T1811" s="13" t="str">
        <f t="shared" si="258"/>
        <v>Photobooks</v>
      </c>
      <c r="U1811" s="18" t="str">
        <f t="shared" si="259"/>
        <v>Mar</v>
      </c>
      <c r="V1811" s="18" t="str">
        <f t="shared" si="260"/>
        <v>Jan</v>
      </c>
      <c r="W1811" s="1">
        <f t="shared" si="263"/>
        <v>2015</v>
      </c>
      <c r="X1811" s="1">
        <f t="shared" si="263"/>
        <v>2015</v>
      </c>
      <c r="Y1811" s="1" t="str">
        <f t="shared" si="264"/>
        <v>1000 to 4999</v>
      </c>
    </row>
    <row r="1812" spans="1:25" ht="40.5" x14ac:dyDescent="0.3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17">
        <f t="shared" si="261"/>
        <v>41872.701689814814</v>
      </c>
      <c r="L1812" s="17">
        <f t="shared" si="261"/>
        <v>41860.701689814814</v>
      </c>
      <c r="M1812" s="5" t="b">
        <v>0</v>
      </c>
      <c r="N1812" s="5">
        <v>2</v>
      </c>
      <c r="O1812" s="5" t="b">
        <v>0</v>
      </c>
      <c r="P1812" s="5" t="s">
        <v>8285</v>
      </c>
      <c r="Q1812" s="10">
        <f t="shared" si="256"/>
        <v>3.3333333333333335</v>
      </c>
      <c r="R1812" s="12">
        <f t="shared" si="257"/>
        <v>0.44444444444444442</v>
      </c>
      <c r="S1812" s="13" t="str">
        <f t="shared" si="262"/>
        <v>Photography</v>
      </c>
      <c r="T1812" s="13" t="str">
        <f t="shared" si="258"/>
        <v>Photobooks</v>
      </c>
      <c r="U1812" s="18" t="str">
        <f t="shared" si="259"/>
        <v>Aug</v>
      </c>
      <c r="V1812" s="18" t="str">
        <f t="shared" si="260"/>
        <v>Aug</v>
      </c>
      <c r="W1812" s="1">
        <f t="shared" si="263"/>
        <v>2014</v>
      </c>
      <c r="X1812" s="1">
        <f t="shared" si="263"/>
        <v>2014</v>
      </c>
      <c r="Y1812" s="1" t="str">
        <f t="shared" si="264"/>
        <v>Less than 1000</v>
      </c>
    </row>
    <row r="1813" spans="1:25" ht="40.5" x14ac:dyDescent="0.3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17">
        <f t="shared" si="261"/>
        <v>41935.958333333328</v>
      </c>
      <c r="L1813" s="17">
        <f t="shared" si="261"/>
        <v>41876.225347222222</v>
      </c>
      <c r="M1813" s="5" t="b">
        <v>0</v>
      </c>
      <c r="N1813" s="5">
        <v>26</v>
      </c>
      <c r="O1813" s="5" t="b">
        <v>0</v>
      </c>
      <c r="P1813" s="5" t="s">
        <v>8285</v>
      </c>
      <c r="Q1813" s="10">
        <f t="shared" si="256"/>
        <v>7.407407407407407E-2</v>
      </c>
      <c r="R1813" s="12">
        <f t="shared" si="257"/>
        <v>4.8148148148148148E-2</v>
      </c>
      <c r="S1813" s="13" t="str">
        <f t="shared" si="262"/>
        <v>Photography</v>
      </c>
      <c r="T1813" s="13" t="str">
        <f t="shared" si="258"/>
        <v>Photobooks</v>
      </c>
      <c r="U1813" s="18" t="str">
        <f t="shared" si="259"/>
        <v>Oct</v>
      </c>
      <c r="V1813" s="18" t="str">
        <f t="shared" si="260"/>
        <v>Aug</v>
      </c>
      <c r="W1813" s="1">
        <f t="shared" si="263"/>
        <v>2014</v>
      </c>
      <c r="X1813" s="1">
        <f t="shared" si="263"/>
        <v>2014</v>
      </c>
      <c r="Y1813" s="1" t="str">
        <f t="shared" si="264"/>
        <v>GREATER THAN 50000</v>
      </c>
    </row>
    <row r="1814" spans="1:25" ht="60.75" x14ac:dyDescent="0.3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17">
        <f t="shared" si="261"/>
        <v>42554.110370370363</v>
      </c>
      <c r="L1814" s="17">
        <f t="shared" si="261"/>
        <v>42524.110370370363</v>
      </c>
      <c r="M1814" s="5" t="b">
        <v>0</v>
      </c>
      <c r="N1814" s="5">
        <v>23</v>
      </c>
      <c r="O1814" s="5" t="b">
        <v>0</v>
      </c>
      <c r="P1814" s="5" t="s">
        <v>8285</v>
      </c>
      <c r="Q1814" s="10">
        <f t="shared" si="256"/>
        <v>13.307692307692308</v>
      </c>
      <c r="R1814" s="12">
        <f t="shared" si="257"/>
        <v>0.35384615384615387</v>
      </c>
      <c r="S1814" s="13" t="str">
        <f t="shared" si="262"/>
        <v>Photography</v>
      </c>
      <c r="T1814" s="13" t="str">
        <f t="shared" si="258"/>
        <v>Photobooks</v>
      </c>
      <c r="U1814" s="18" t="str">
        <f t="shared" si="259"/>
        <v>Jul</v>
      </c>
      <c r="V1814" s="18" t="str">
        <f t="shared" si="260"/>
        <v>Jun</v>
      </c>
      <c r="W1814" s="1">
        <f t="shared" si="263"/>
        <v>2016</v>
      </c>
      <c r="X1814" s="1">
        <f t="shared" si="263"/>
        <v>2016</v>
      </c>
      <c r="Y1814" s="1" t="str">
        <f t="shared" si="264"/>
        <v>5000 to 9999</v>
      </c>
    </row>
    <row r="1815" spans="1:25" ht="40.5" x14ac:dyDescent="0.3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17">
        <f t="shared" si="261"/>
        <v>41859.68069444444</v>
      </c>
      <c r="L1815" s="17">
        <f t="shared" si="261"/>
        <v>41829.68069444444</v>
      </c>
      <c r="M1815" s="5" t="b">
        <v>0</v>
      </c>
      <c r="N1815" s="5">
        <v>0</v>
      </c>
      <c r="O1815" s="5" t="b">
        <v>0</v>
      </c>
      <c r="P1815" s="5" t="s">
        <v>8285</v>
      </c>
      <c r="Q1815" s="10">
        <f t="shared" si="256"/>
        <v>0</v>
      </c>
      <c r="R1815" s="12">
        <f t="shared" si="257"/>
        <v>0</v>
      </c>
      <c r="S1815" s="13" t="str">
        <f t="shared" si="262"/>
        <v>Photography</v>
      </c>
      <c r="T1815" s="13" t="str">
        <f t="shared" si="258"/>
        <v>Photobooks</v>
      </c>
      <c r="U1815" s="18" t="str">
        <f t="shared" si="259"/>
        <v>Aug</v>
      </c>
      <c r="V1815" s="18" t="str">
        <f t="shared" si="260"/>
        <v>Jul</v>
      </c>
      <c r="W1815" s="1">
        <f t="shared" si="263"/>
        <v>2014</v>
      </c>
      <c r="X1815" s="1">
        <f t="shared" si="263"/>
        <v>2014</v>
      </c>
      <c r="Y1815" s="1" t="str">
        <f t="shared" si="264"/>
        <v>5000 to 9999</v>
      </c>
    </row>
    <row r="1816" spans="1:25" ht="40.5" x14ac:dyDescent="0.3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17">
        <f t="shared" si="261"/>
        <v>42063.105740740742</v>
      </c>
      <c r="L1816" s="17">
        <f t="shared" si="261"/>
        <v>42033.105740740742</v>
      </c>
      <c r="M1816" s="5" t="b">
        <v>0</v>
      </c>
      <c r="N1816" s="5">
        <v>140</v>
      </c>
      <c r="O1816" s="5" t="b">
        <v>0</v>
      </c>
      <c r="P1816" s="5" t="s">
        <v>8285</v>
      </c>
      <c r="Q1816" s="10">
        <f t="shared" si="256"/>
        <v>49.18333333333333</v>
      </c>
      <c r="R1816" s="12">
        <f t="shared" si="257"/>
        <v>1.1666666666666667</v>
      </c>
      <c r="S1816" s="13" t="str">
        <f t="shared" si="262"/>
        <v>Photography</v>
      </c>
      <c r="T1816" s="13" t="str">
        <f t="shared" si="258"/>
        <v>Photobooks</v>
      </c>
      <c r="U1816" s="18" t="str">
        <f t="shared" si="259"/>
        <v>Feb</v>
      </c>
      <c r="V1816" s="18" t="str">
        <f t="shared" si="260"/>
        <v>Jan</v>
      </c>
      <c r="W1816" s="1">
        <f t="shared" si="263"/>
        <v>2015</v>
      </c>
      <c r="X1816" s="1">
        <f t="shared" si="263"/>
        <v>2015</v>
      </c>
      <c r="Y1816" s="1" t="str">
        <f t="shared" si="264"/>
        <v>10000 to 14999</v>
      </c>
    </row>
    <row r="1817" spans="1:25" ht="40.5" x14ac:dyDescent="0.3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17">
        <f t="shared" si="261"/>
        <v>42186.698344907403</v>
      </c>
      <c r="L1817" s="17">
        <f t="shared" si="261"/>
        <v>42172.698344907403</v>
      </c>
      <c r="M1817" s="5" t="b">
        <v>0</v>
      </c>
      <c r="N1817" s="5">
        <v>0</v>
      </c>
      <c r="O1817" s="5" t="b">
        <v>0</v>
      </c>
      <c r="P1817" s="5" t="s">
        <v>8285</v>
      </c>
      <c r="Q1817" s="10">
        <f t="shared" si="256"/>
        <v>0</v>
      </c>
      <c r="R1817" s="12">
        <f t="shared" si="257"/>
        <v>0</v>
      </c>
      <c r="S1817" s="13" t="str">
        <f t="shared" si="262"/>
        <v>Photography</v>
      </c>
      <c r="T1817" s="13" t="str">
        <f t="shared" si="258"/>
        <v>Photobooks</v>
      </c>
      <c r="U1817" s="18" t="str">
        <f t="shared" si="259"/>
        <v>Jul</v>
      </c>
      <c r="V1817" s="18" t="str">
        <f t="shared" si="260"/>
        <v>Jun</v>
      </c>
      <c r="W1817" s="1">
        <f t="shared" si="263"/>
        <v>2015</v>
      </c>
      <c r="X1817" s="1">
        <f t="shared" si="263"/>
        <v>2015</v>
      </c>
      <c r="Y1817" s="1" t="str">
        <f t="shared" si="264"/>
        <v>1000 to 4999</v>
      </c>
    </row>
    <row r="1818" spans="1:25" ht="40.5" x14ac:dyDescent="0.3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17">
        <f t="shared" si="261"/>
        <v>42576.583333333336</v>
      </c>
      <c r="L1818" s="17">
        <f t="shared" si="261"/>
        <v>42548.667858796289</v>
      </c>
      <c r="M1818" s="5" t="b">
        <v>0</v>
      </c>
      <c r="N1818" s="5">
        <v>6</v>
      </c>
      <c r="O1818" s="5" t="b">
        <v>0</v>
      </c>
      <c r="P1818" s="5" t="s">
        <v>8285</v>
      </c>
      <c r="Q1818" s="10">
        <f t="shared" si="256"/>
        <v>2.036</v>
      </c>
      <c r="R1818" s="12">
        <f t="shared" si="257"/>
        <v>2.4E-2</v>
      </c>
      <c r="S1818" s="13" t="str">
        <f t="shared" si="262"/>
        <v>Photography</v>
      </c>
      <c r="T1818" s="13" t="str">
        <f t="shared" si="258"/>
        <v>Photobooks</v>
      </c>
      <c r="U1818" s="18" t="str">
        <f t="shared" si="259"/>
        <v>Jul</v>
      </c>
      <c r="V1818" s="18" t="str">
        <f t="shared" si="260"/>
        <v>Jun</v>
      </c>
      <c r="W1818" s="1">
        <f t="shared" si="263"/>
        <v>2016</v>
      </c>
      <c r="X1818" s="1">
        <f t="shared" si="263"/>
        <v>2016</v>
      </c>
      <c r="Y1818" s="1" t="str">
        <f t="shared" si="264"/>
        <v>25000 to 29999</v>
      </c>
    </row>
    <row r="1819" spans="1:25" ht="40.5" x14ac:dyDescent="0.3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17">
        <f t="shared" si="261"/>
        <v>42765.082638888889</v>
      </c>
      <c r="L1819" s="17">
        <f t="shared" si="261"/>
        <v>42705.453784722216</v>
      </c>
      <c r="M1819" s="5" t="b">
        <v>0</v>
      </c>
      <c r="N1819" s="5">
        <v>100</v>
      </c>
      <c r="O1819" s="5" t="b">
        <v>0</v>
      </c>
      <c r="P1819" s="5" t="s">
        <v>8285</v>
      </c>
      <c r="Q1819" s="10">
        <f t="shared" si="256"/>
        <v>52.327777777777776</v>
      </c>
      <c r="R1819" s="12">
        <f t="shared" si="257"/>
        <v>0.55555555555555558</v>
      </c>
      <c r="S1819" s="13" t="str">
        <f t="shared" si="262"/>
        <v>Photography</v>
      </c>
      <c r="T1819" s="13" t="str">
        <f t="shared" si="258"/>
        <v>Photobooks</v>
      </c>
      <c r="U1819" s="18" t="str">
        <f t="shared" si="259"/>
        <v>Jan</v>
      </c>
      <c r="V1819" s="18" t="str">
        <f t="shared" si="260"/>
        <v>Dec</v>
      </c>
      <c r="W1819" s="1">
        <f t="shared" si="263"/>
        <v>2017</v>
      </c>
      <c r="X1819" s="1">
        <f t="shared" si="263"/>
        <v>2016</v>
      </c>
      <c r="Y1819" s="1" t="str">
        <f t="shared" si="264"/>
        <v>15000 to 19999</v>
      </c>
    </row>
    <row r="1820" spans="1:25" ht="40.5" x14ac:dyDescent="0.3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17">
        <f t="shared" si="261"/>
        <v>42096.984374999993</v>
      </c>
      <c r="L1820" s="17">
        <f t="shared" si="261"/>
        <v>42067.026041666664</v>
      </c>
      <c r="M1820" s="5" t="b">
        <v>0</v>
      </c>
      <c r="N1820" s="5">
        <v>0</v>
      </c>
      <c r="O1820" s="5" t="b">
        <v>0</v>
      </c>
      <c r="P1820" s="5" t="s">
        <v>8285</v>
      </c>
      <c r="Q1820" s="10">
        <f t="shared" si="256"/>
        <v>0</v>
      </c>
      <c r="R1820" s="12">
        <f t="shared" si="257"/>
        <v>0</v>
      </c>
      <c r="S1820" s="13" t="str">
        <f t="shared" si="262"/>
        <v>Photography</v>
      </c>
      <c r="T1820" s="13" t="str">
        <f t="shared" si="258"/>
        <v>Photobooks</v>
      </c>
      <c r="U1820" s="18" t="str">
        <f t="shared" si="259"/>
        <v>Apr</v>
      </c>
      <c r="V1820" s="18" t="str">
        <f t="shared" si="260"/>
        <v>Mar</v>
      </c>
      <c r="W1820" s="1">
        <f t="shared" si="263"/>
        <v>2015</v>
      </c>
      <c r="X1820" s="1">
        <f t="shared" si="263"/>
        <v>2015</v>
      </c>
      <c r="Y1820" s="1" t="str">
        <f t="shared" si="264"/>
        <v>15000 to 19999</v>
      </c>
    </row>
    <row r="1821" spans="1:25" ht="40.5" x14ac:dyDescent="0.3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17">
        <f t="shared" si="261"/>
        <v>41850.543935185182</v>
      </c>
      <c r="L1821" s="17">
        <f t="shared" si="261"/>
        <v>41820.543935185182</v>
      </c>
      <c r="M1821" s="5" t="b">
        <v>0</v>
      </c>
      <c r="N1821" s="5">
        <v>4</v>
      </c>
      <c r="O1821" s="5" t="b">
        <v>0</v>
      </c>
      <c r="P1821" s="5" t="s">
        <v>8285</v>
      </c>
      <c r="Q1821" s="10">
        <f t="shared" si="256"/>
        <v>2.0833333333333335</v>
      </c>
      <c r="R1821" s="12">
        <f t="shared" si="257"/>
        <v>0.33333333333333331</v>
      </c>
      <c r="S1821" s="13" t="str">
        <f t="shared" si="262"/>
        <v>Photography</v>
      </c>
      <c r="T1821" s="13" t="str">
        <f t="shared" si="258"/>
        <v>Photobooks</v>
      </c>
      <c r="U1821" s="18" t="str">
        <f t="shared" si="259"/>
        <v>Jul</v>
      </c>
      <c r="V1821" s="18" t="str">
        <f t="shared" si="260"/>
        <v>Jun</v>
      </c>
      <c r="W1821" s="1">
        <f t="shared" si="263"/>
        <v>2014</v>
      </c>
      <c r="X1821" s="1">
        <f t="shared" si="263"/>
        <v>2014</v>
      </c>
      <c r="Y1821" s="1" t="str">
        <f t="shared" si="264"/>
        <v>1000 to 4999</v>
      </c>
    </row>
    <row r="1822" spans="1:25" ht="60.75" x14ac:dyDescent="0.3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17">
        <f t="shared" si="261"/>
        <v>42094.834374999999</v>
      </c>
      <c r="L1822" s="17">
        <f t="shared" si="261"/>
        <v>42064.876041666663</v>
      </c>
      <c r="M1822" s="5" t="b">
        <v>0</v>
      </c>
      <c r="N1822" s="5">
        <v>8</v>
      </c>
      <c r="O1822" s="5" t="b">
        <v>0</v>
      </c>
      <c r="P1822" s="5" t="s">
        <v>8285</v>
      </c>
      <c r="Q1822" s="10">
        <f t="shared" si="256"/>
        <v>6.5653846153846152</v>
      </c>
      <c r="R1822" s="12">
        <f t="shared" si="257"/>
        <v>3.0769230769230771E-2</v>
      </c>
      <c r="S1822" s="13" t="str">
        <f t="shared" si="262"/>
        <v>Photography</v>
      </c>
      <c r="T1822" s="13" t="str">
        <f t="shared" si="258"/>
        <v>Photobooks</v>
      </c>
      <c r="U1822" s="18" t="str">
        <f t="shared" si="259"/>
        <v>Mar</v>
      </c>
      <c r="V1822" s="18" t="str">
        <f t="shared" si="260"/>
        <v>Mar</v>
      </c>
      <c r="W1822" s="1">
        <f t="shared" si="263"/>
        <v>2015</v>
      </c>
      <c r="X1822" s="1">
        <f t="shared" si="263"/>
        <v>2015</v>
      </c>
      <c r="Y1822" s="1" t="str">
        <f t="shared" si="264"/>
        <v>25000 to 29999</v>
      </c>
    </row>
    <row r="1823" spans="1:25" ht="40.5" x14ac:dyDescent="0.3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17">
        <f t="shared" si="261"/>
        <v>40971.110729166663</v>
      </c>
      <c r="L1823" s="17">
        <f t="shared" si="261"/>
        <v>40926.110729166663</v>
      </c>
      <c r="M1823" s="5" t="b">
        <v>0</v>
      </c>
      <c r="N1823" s="5">
        <v>57</v>
      </c>
      <c r="O1823" s="5" t="b">
        <v>1</v>
      </c>
      <c r="P1823" s="5" t="s">
        <v>8276</v>
      </c>
      <c r="Q1823" s="10">
        <f t="shared" si="256"/>
        <v>134.88999999999999</v>
      </c>
      <c r="R1823" s="12">
        <f t="shared" si="257"/>
        <v>2.2799999999999998</v>
      </c>
      <c r="S1823" s="13" t="str">
        <f t="shared" si="262"/>
        <v>Music</v>
      </c>
      <c r="T1823" s="13" t="str">
        <f t="shared" si="258"/>
        <v>Rock</v>
      </c>
      <c r="U1823" s="18" t="str">
        <f t="shared" si="259"/>
        <v>Mar</v>
      </c>
      <c r="V1823" s="18" t="str">
        <f t="shared" si="260"/>
        <v>Jan</v>
      </c>
      <c r="W1823" s="1">
        <f t="shared" si="263"/>
        <v>2012</v>
      </c>
      <c r="X1823" s="1">
        <f t="shared" si="263"/>
        <v>2012</v>
      </c>
      <c r="Y1823" s="1" t="str">
        <f t="shared" si="264"/>
        <v>1000 to 4999</v>
      </c>
    </row>
    <row r="1824" spans="1:25" ht="40.5" x14ac:dyDescent="0.3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17">
        <f t="shared" si="261"/>
        <v>41670.584027777775</v>
      </c>
      <c r="L1824" s="17">
        <f t="shared" si="261"/>
        <v>41634.588680555556</v>
      </c>
      <c r="M1824" s="5" t="b">
        <v>0</v>
      </c>
      <c r="N1824" s="5">
        <v>11</v>
      </c>
      <c r="O1824" s="5" t="b">
        <v>1</v>
      </c>
      <c r="P1824" s="5" t="s">
        <v>8276</v>
      </c>
      <c r="Q1824" s="10">
        <f t="shared" si="256"/>
        <v>100</v>
      </c>
      <c r="R1824" s="12">
        <f t="shared" si="257"/>
        <v>3.6666666666666665</v>
      </c>
      <c r="S1824" s="13" t="str">
        <f t="shared" si="262"/>
        <v>Music</v>
      </c>
      <c r="T1824" s="13" t="str">
        <f t="shared" si="258"/>
        <v>Rock</v>
      </c>
      <c r="U1824" s="18" t="str">
        <f t="shared" si="259"/>
        <v>Jan</v>
      </c>
      <c r="V1824" s="18" t="str">
        <f t="shared" si="260"/>
        <v>Dec</v>
      </c>
      <c r="W1824" s="1">
        <f t="shared" si="263"/>
        <v>2014</v>
      </c>
      <c r="X1824" s="1">
        <f t="shared" si="263"/>
        <v>2013</v>
      </c>
      <c r="Y1824" s="1" t="str">
        <f t="shared" si="264"/>
        <v>Less than 1000</v>
      </c>
    </row>
    <row r="1825" spans="1:25" ht="40.5" x14ac:dyDescent="0.3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17">
        <f t="shared" si="261"/>
        <v>41206.47657407407</v>
      </c>
      <c r="L1825" s="17">
        <f t="shared" si="261"/>
        <v>41176.47657407407</v>
      </c>
      <c r="M1825" s="5" t="b">
        <v>0</v>
      </c>
      <c r="N1825" s="5">
        <v>33</v>
      </c>
      <c r="O1825" s="5" t="b">
        <v>1</v>
      </c>
      <c r="P1825" s="5" t="s">
        <v>8276</v>
      </c>
      <c r="Q1825" s="10">
        <f t="shared" si="256"/>
        <v>115.85714285714286</v>
      </c>
      <c r="R1825" s="12">
        <f t="shared" si="257"/>
        <v>4.7142857142857144</v>
      </c>
      <c r="S1825" s="13" t="str">
        <f t="shared" si="262"/>
        <v>Music</v>
      </c>
      <c r="T1825" s="13" t="str">
        <f t="shared" si="258"/>
        <v>Rock</v>
      </c>
      <c r="U1825" s="18" t="str">
        <f t="shared" si="259"/>
        <v>Oct</v>
      </c>
      <c r="V1825" s="18" t="str">
        <f t="shared" si="260"/>
        <v>Sep</v>
      </c>
      <c r="W1825" s="1">
        <f t="shared" si="263"/>
        <v>2012</v>
      </c>
      <c r="X1825" s="1">
        <f t="shared" si="263"/>
        <v>2012</v>
      </c>
      <c r="Y1825" s="1" t="str">
        <f t="shared" si="264"/>
        <v>Less than 1000</v>
      </c>
    </row>
    <row r="1826" spans="1:25" ht="40.5" x14ac:dyDescent="0.3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17">
        <f t="shared" si="261"/>
        <v>41646.880555555552</v>
      </c>
      <c r="L1826" s="17">
        <f t="shared" si="261"/>
        <v>41626.707951388882</v>
      </c>
      <c r="M1826" s="5" t="b">
        <v>0</v>
      </c>
      <c r="N1826" s="5">
        <v>40</v>
      </c>
      <c r="O1826" s="5" t="b">
        <v>1</v>
      </c>
      <c r="P1826" s="5" t="s">
        <v>8276</v>
      </c>
      <c r="Q1826" s="10">
        <f t="shared" si="256"/>
        <v>100.06666666666666</v>
      </c>
      <c r="R1826" s="12">
        <f t="shared" si="257"/>
        <v>1.3333333333333333</v>
      </c>
      <c r="S1826" s="13" t="str">
        <f t="shared" si="262"/>
        <v>Music</v>
      </c>
      <c r="T1826" s="13" t="str">
        <f t="shared" si="258"/>
        <v>Rock</v>
      </c>
      <c r="U1826" s="18" t="str">
        <f t="shared" si="259"/>
        <v>Jan</v>
      </c>
      <c r="V1826" s="18" t="str">
        <f t="shared" si="260"/>
        <v>Dec</v>
      </c>
      <c r="W1826" s="1">
        <f t="shared" si="263"/>
        <v>2014</v>
      </c>
      <c r="X1826" s="1">
        <f t="shared" si="263"/>
        <v>2013</v>
      </c>
      <c r="Y1826" s="1" t="str">
        <f t="shared" si="264"/>
        <v>1000 to 4999</v>
      </c>
    </row>
    <row r="1827" spans="1:25" ht="40.5" x14ac:dyDescent="0.3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17">
        <f t="shared" si="261"/>
        <v>41466.626192129625</v>
      </c>
      <c r="L1827" s="17">
        <f t="shared" si="261"/>
        <v>41443.626192129625</v>
      </c>
      <c r="M1827" s="5" t="b">
        <v>0</v>
      </c>
      <c r="N1827" s="5">
        <v>50</v>
      </c>
      <c r="O1827" s="5" t="b">
        <v>1</v>
      </c>
      <c r="P1827" s="5" t="s">
        <v>8276</v>
      </c>
      <c r="Q1827" s="10">
        <f t="shared" si="256"/>
        <v>105.05</v>
      </c>
      <c r="R1827" s="12">
        <f t="shared" si="257"/>
        <v>2.5</v>
      </c>
      <c r="S1827" s="13" t="str">
        <f t="shared" si="262"/>
        <v>Music</v>
      </c>
      <c r="T1827" s="13" t="str">
        <f t="shared" si="258"/>
        <v>Rock</v>
      </c>
      <c r="U1827" s="18" t="str">
        <f t="shared" si="259"/>
        <v>Jul</v>
      </c>
      <c r="V1827" s="18" t="str">
        <f t="shared" si="260"/>
        <v>Jun</v>
      </c>
      <c r="W1827" s="1">
        <f t="shared" si="263"/>
        <v>2013</v>
      </c>
      <c r="X1827" s="1">
        <f t="shared" si="263"/>
        <v>2013</v>
      </c>
      <c r="Y1827" s="1" t="str">
        <f t="shared" si="264"/>
        <v>1000 to 4999</v>
      </c>
    </row>
    <row r="1828" spans="1:25" ht="40.5" x14ac:dyDescent="0.3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17">
        <f t="shared" si="261"/>
        <v>41687.715474537035</v>
      </c>
      <c r="L1828" s="17">
        <f t="shared" si="261"/>
        <v>41657.715474537035</v>
      </c>
      <c r="M1828" s="5" t="b">
        <v>0</v>
      </c>
      <c r="N1828" s="5">
        <v>38</v>
      </c>
      <c r="O1828" s="5" t="b">
        <v>1</v>
      </c>
      <c r="P1828" s="5" t="s">
        <v>8276</v>
      </c>
      <c r="Q1828" s="10">
        <f t="shared" si="256"/>
        <v>101</v>
      </c>
      <c r="R1828" s="12">
        <f t="shared" si="257"/>
        <v>1.9</v>
      </c>
      <c r="S1828" s="13" t="str">
        <f t="shared" si="262"/>
        <v>Music</v>
      </c>
      <c r="T1828" s="13" t="str">
        <f t="shared" si="258"/>
        <v>Rock</v>
      </c>
      <c r="U1828" s="18" t="str">
        <f t="shared" si="259"/>
        <v>Feb</v>
      </c>
      <c r="V1828" s="18" t="str">
        <f t="shared" si="260"/>
        <v>Jan</v>
      </c>
      <c r="W1828" s="1">
        <f t="shared" si="263"/>
        <v>2014</v>
      </c>
      <c r="X1828" s="1">
        <f t="shared" si="263"/>
        <v>2014</v>
      </c>
      <c r="Y1828" s="1" t="str">
        <f t="shared" si="264"/>
        <v>1000 to 4999</v>
      </c>
    </row>
    <row r="1829" spans="1:25" ht="40.5" x14ac:dyDescent="0.3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17">
        <f t="shared" si="261"/>
        <v>40605.117604166662</v>
      </c>
      <c r="L1829" s="17">
        <f t="shared" si="261"/>
        <v>40555.117604166662</v>
      </c>
      <c r="M1829" s="5" t="b">
        <v>0</v>
      </c>
      <c r="N1829" s="5">
        <v>96</v>
      </c>
      <c r="O1829" s="5" t="b">
        <v>1</v>
      </c>
      <c r="P1829" s="5" t="s">
        <v>8276</v>
      </c>
      <c r="Q1829" s="10">
        <f t="shared" si="256"/>
        <v>100.66249999999999</v>
      </c>
      <c r="R1829" s="12">
        <f t="shared" si="257"/>
        <v>1.2</v>
      </c>
      <c r="S1829" s="13" t="str">
        <f t="shared" si="262"/>
        <v>Music</v>
      </c>
      <c r="T1829" s="13" t="str">
        <f t="shared" si="258"/>
        <v>Rock</v>
      </c>
      <c r="U1829" s="18" t="str">
        <f t="shared" si="259"/>
        <v>Mar</v>
      </c>
      <c r="V1829" s="18" t="str">
        <f t="shared" si="260"/>
        <v>Jan</v>
      </c>
      <c r="W1829" s="1">
        <f t="shared" si="263"/>
        <v>2011</v>
      </c>
      <c r="X1829" s="1">
        <f t="shared" si="263"/>
        <v>2011</v>
      </c>
      <c r="Y1829" s="1" t="str">
        <f t="shared" si="264"/>
        <v>5000 to 9999</v>
      </c>
    </row>
    <row r="1830" spans="1:25" ht="60.75" x14ac:dyDescent="0.3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17">
        <f t="shared" si="261"/>
        <v>41768.708333333328</v>
      </c>
      <c r="L1830" s="17">
        <f t="shared" si="261"/>
        <v>41736.691319444442</v>
      </c>
      <c r="M1830" s="5" t="b">
        <v>0</v>
      </c>
      <c r="N1830" s="5">
        <v>48</v>
      </c>
      <c r="O1830" s="5" t="b">
        <v>1</v>
      </c>
      <c r="P1830" s="5" t="s">
        <v>8276</v>
      </c>
      <c r="Q1830" s="10">
        <f t="shared" si="256"/>
        <v>100.16</v>
      </c>
      <c r="R1830" s="12">
        <f t="shared" si="257"/>
        <v>0.24</v>
      </c>
      <c r="S1830" s="13" t="str">
        <f t="shared" si="262"/>
        <v>Music</v>
      </c>
      <c r="T1830" s="13" t="str">
        <f t="shared" si="258"/>
        <v>Rock</v>
      </c>
      <c r="U1830" s="18" t="str">
        <f t="shared" si="259"/>
        <v>May</v>
      </c>
      <c r="V1830" s="18" t="str">
        <f t="shared" si="260"/>
        <v>Apr</v>
      </c>
      <c r="W1830" s="1">
        <f t="shared" si="263"/>
        <v>2014</v>
      </c>
      <c r="X1830" s="1">
        <f t="shared" si="263"/>
        <v>2014</v>
      </c>
      <c r="Y1830" s="1" t="str">
        <f t="shared" si="264"/>
        <v>20000 to 24999</v>
      </c>
    </row>
    <row r="1831" spans="1:25" ht="40.5" x14ac:dyDescent="0.3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17">
        <f t="shared" si="261"/>
        <v>40564.708333333328</v>
      </c>
      <c r="L1831" s="17">
        <f t="shared" si="261"/>
        <v>40515.879293981481</v>
      </c>
      <c r="M1831" s="5" t="b">
        <v>0</v>
      </c>
      <c r="N1831" s="5">
        <v>33</v>
      </c>
      <c r="O1831" s="5" t="b">
        <v>1</v>
      </c>
      <c r="P1831" s="5" t="s">
        <v>8276</v>
      </c>
      <c r="Q1831" s="10">
        <f t="shared" si="256"/>
        <v>166.68333333333334</v>
      </c>
      <c r="R1831" s="12">
        <f t="shared" si="257"/>
        <v>2.2000000000000002</v>
      </c>
      <c r="S1831" s="13" t="str">
        <f t="shared" si="262"/>
        <v>Music</v>
      </c>
      <c r="T1831" s="13" t="str">
        <f t="shared" si="258"/>
        <v>Rock</v>
      </c>
      <c r="U1831" s="18" t="str">
        <f t="shared" si="259"/>
        <v>Jan</v>
      </c>
      <c r="V1831" s="18" t="str">
        <f t="shared" si="260"/>
        <v>Dec</v>
      </c>
      <c r="W1831" s="1">
        <f t="shared" si="263"/>
        <v>2011</v>
      </c>
      <c r="X1831" s="1">
        <f t="shared" si="263"/>
        <v>2010</v>
      </c>
      <c r="Y1831" s="1" t="str">
        <f t="shared" si="264"/>
        <v>1000 to 4999</v>
      </c>
    </row>
    <row r="1832" spans="1:25" ht="40.5" x14ac:dyDescent="0.3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17">
        <f t="shared" si="261"/>
        <v>41694.475775462961</v>
      </c>
      <c r="L1832" s="17">
        <f t="shared" si="261"/>
        <v>41664.475775462961</v>
      </c>
      <c r="M1832" s="5" t="b">
        <v>0</v>
      </c>
      <c r="N1832" s="5">
        <v>226</v>
      </c>
      <c r="O1832" s="5" t="b">
        <v>1</v>
      </c>
      <c r="P1832" s="5" t="s">
        <v>8276</v>
      </c>
      <c r="Q1832" s="10">
        <f t="shared" si="256"/>
        <v>101.53333333333333</v>
      </c>
      <c r="R1832" s="12">
        <f t="shared" si="257"/>
        <v>1.5066666666666666</v>
      </c>
      <c r="S1832" s="13" t="str">
        <f t="shared" si="262"/>
        <v>Music</v>
      </c>
      <c r="T1832" s="13" t="str">
        <f t="shared" si="258"/>
        <v>Rock</v>
      </c>
      <c r="U1832" s="18" t="str">
        <f t="shared" si="259"/>
        <v>Feb</v>
      </c>
      <c r="V1832" s="18" t="str">
        <f t="shared" si="260"/>
        <v>Jan</v>
      </c>
      <c r="W1832" s="1">
        <f t="shared" si="263"/>
        <v>2014</v>
      </c>
      <c r="X1832" s="1">
        <f t="shared" si="263"/>
        <v>2014</v>
      </c>
      <c r="Y1832" s="1" t="str">
        <f t="shared" si="264"/>
        <v>15000 to 19999</v>
      </c>
    </row>
    <row r="1833" spans="1:25" ht="40.5" x14ac:dyDescent="0.3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17">
        <f t="shared" si="261"/>
        <v>41041.787766203699</v>
      </c>
      <c r="L1833" s="17">
        <f t="shared" si="261"/>
        <v>41026.787766203699</v>
      </c>
      <c r="M1833" s="5" t="b">
        <v>0</v>
      </c>
      <c r="N1833" s="5">
        <v>14</v>
      </c>
      <c r="O1833" s="5" t="b">
        <v>1</v>
      </c>
      <c r="P1833" s="5" t="s">
        <v>8276</v>
      </c>
      <c r="Q1833" s="10">
        <f t="shared" si="256"/>
        <v>103</v>
      </c>
      <c r="R1833" s="12">
        <f t="shared" si="257"/>
        <v>1.4</v>
      </c>
      <c r="S1833" s="13" t="str">
        <f t="shared" si="262"/>
        <v>Music</v>
      </c>
      <c r="T1833" s="13" t="str">
        <f t="shared" si="258"/>
        <v>Rock</v>
      </c>
      <c r="U1833" s="18" t="str">
        <f t="shared" si="259"/>
        <v>May</v>
      </c>
      <c r="V1833" s="18" t="str">
        <f t="shared" si="260"/>
        <v>Apr</v>
      </c>
      <c r="W1833" s="1">
        <f t="shared" si="263"/>
        <v>2012</v>
      </c>
      <c r="X1833" s="1">
        <f t="shared" si="263"/>
        <v>2012</v>
      </c>
      <c r="Y1833" s="1" t="str">
        <f t="shared" si="264"/>
        <v>1000 to 4999</v>
      </c>
    </row>
    <row r="1834" spans="1:25" ht="40.5" x14ac:dyDescent="0.3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17">
        <f t="shared" si="261"/>
        <v>40606.331331018519</v>
      </c>
      <c r="L1834" s="17">
        <f t="shared" si="261"/>
        <v>40576.331331018519</v>
      </c>
      <c r="M1834" s="5" t="b">
        <v>0</v>
      </c>
      <c r="N1834" s="5">
        <v>20</v>
      </c>
      <c r="O1834" s="5" t="b">
        <v>1</v>
      </c>
      <c r="P1834" s="5" t="s">
        <v>8276</v>
      </c>
      <c r="Q1834" s="10">
        <f t="shared" si="256"/>
        <v>142.85714285714286</v>
      </c>
      <c r="R1834" s="12">
        <f t="shared" si="257"/>
        <v>5.7142857142857144</v>
      </c>
      <c r="S1834" s="13" t="str">
        <f t="shared" si="262"/>
        <v>Music</v>
      </c>
      <c r="T1834" s="13" t="str">
        <f t="shared" si="258"/>
        <v>Rock</v>
      </c>
      <c r="U1834" s="18" t="str">
        <f t="shared" si="259"/>
        <v>Mar</v>
      </c>
      <c r="V1834" s="18" t="str">
        <f t="shared" si="260"/>
        <v>Feb</v>
      </c>
      <c r="W1834" s="1">
        <f t="shared" si="263"/>
        <v>2011</v>
      </c>
      <c r="X1834" s="1">
        <f t="shared" si="263"/>
        <v>2011</v>
      </c>
      <c r="Y1834" s="1" t="str">
        <f t="shared" si="264"/>
        <v>Less than 1000</v>
      </c>
    </row>
    <row r="1835" spans="1:25" ht="40.5" x14ac:dyDescent="0.3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17">
        <f t="shared" si="261"/>
        <v>41335.124305555553</v>
      </c>
      <c r="L1835" s="17">
        <f t="shared" si="261"/>
        <v>41302.835682870369</v>
      </c>
      <c r="M1835" s="5" t="b">
        <v>0</v>
      </c>
      <c r="N1835" s="5">
        <v>25</v>
      </c>
      <c r="O1835" s="5" t="b">
        <v>1</v>
      </c>
      <c r="P1835" s="5" t="s">
        <v>8276</v>
      </c>
      <c r="Q1835" s="10">
        <f t="shared" si="256"/>
        <v>262.5</v>
      </c>
      <c r="R1835" s="12">
        <f t="shared" si="257"/>
        <v>6.25</v>
      </c>
      <c r="S1835" s="13" t="str">
        <f t="shared" si="262"/>
        <v>Music</v>
      </c>
      <c r="T1835" s="13" t="str">
        <f t="shared" si="258"/>
        <v>Rock</v>
      </c>
      <c r="U1835" s="18" t="str">
        <f t="shared" si="259"/>
        <v>Mar</v>
      </c>
      <c r="V1835" s="18" t="str">
        <f t="shared" si="260"/>
        <v>Jan</v>
      </c>
      <c r="W1835" s="1">
        <f t="shared" si="263"/>
        <v>2013</v>
      </c>
      <c r="X1835" s="1">
        <f t="shared" si="263"/>
        <v>2013</v>
      </c>
      <c r="Y1835" s="1" t="str">
        <f t="shared" si="264"/>
        <v>Less than 1000</v>
      </c>
    </row>
    <row r="1836" spans="1:25" ht="40.5" x14ac:dyDescent="0.3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17">
        <f t="shared" si="261"/>
        <v>42028.755729166667</v>
      </c>
      <c r="L1836" s="17">
        <f t="shared" si="261"/>
        <v>41988.755729166667</v>
      </c>
      <c r="M1836" s="5" t="b">
        <v>0</v>
      </c>
      <c r="N1836" s="5">
        <v>90</v>
      </c>
      <c r="O1836" s="5" t="b">
        <v>1</v>
      </c>
      <c r="P1836" s="5" t="s">
        <v>8276</v>
      </c>
      <c r="Q1836" s="10">
        <f t="shared" si="256"/>
        <v>118.05</v>
      </c>
      <c r="R1836" s="12">
        <f t="shared" si="257"/>
        <v>0.9</v>
      </c>
      <c r="S1836" s="13" t="str">
        <f t="shared" si="262"/>
        <v>Music</v>
      </c>
      <c r="T1836" s="13" t="str">
        <f t="shared" si="258"/>
        <v>Rock</v>
      </c>
      <c r="U1836" s="18" t="str">
        <f t="shared" si="259"/>
        <v>Jan</v>
      </c>
      <c r="V1836" s="18" t="str">
        <f t="shared" si="260"/>
        <v>Dec</v>
      </c>
      <c r="W1836" s="1">
        <f t="shared" si="263"/>
        <v>2015</v>
      </c>
      <c r="X1836" s="1">
        <f t="shared" si="263"/>
        <v>2014</v>
      </c>
      <c r="Y1836" s="1" t="str">
        <f t="shared" si="264"/>
        <v>10000 to 14999</v>
      </c>
    </row>
    <row r="1837" spans="1:25" ht="81" x14ac:dyDescent="0.3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17">
        <f t="shared" si="261"/>
        <v>42460.452210648145</v>
      </c>
      <c r="L1837" s="17">
        <f t="shared" si="261"/>
        <v>42430.49387731481</v>
      </c>
      <c r="M1837" s="5" t="b">
        <v>0</v>
      </c>
      <c r="N1837" s="5">
        <v>11</v>
      </c>
      <c r="O1837" s="5" t="b">
        <v>1</v>
      </c>
      <c r="P1837" s="5" t="s">
        <v>8276</v>
      </c>
      <c r="Q1837" s="10">
        <f t="shared" si="256"/>
        <v>104</v>
      </c>
      <c r="R1837" s="12">
        <f t="shared" si="257"/>
        <v>2.2000000000000002</v>
      </c>
      <c r="S1837" s="13" t="str">
        <f t="shared" si="262"/>
        <v>Music</v>
      </c>
      <c r="T1837" s="13" t="str">
        <f t="shared" si="258"/>
        <v>Rock</v>
      </c>
      <c r="U1837" s="18" t="str">
        <f t="shared" si="259"/>
        <v>Mar</v>
      </c>
      <c r="V1837" s="18" t="str">
        <f t="shared" si="260"/>
        <v>Mar</v>
      </c>
      <c r="W1837" s="1">
        <f t="shared" si="263"/>
        <v>2016</v>
      </c>
      <c r="X1837" s="1">
        <f t="shared" si="263"/>
        <v>2016</v>
      </c>
      <c r="Y1837" s="1" t="str">
        <f t="shared" si="264"/>
        <v>Less than 1000</v>
      </c>
    </row>
    <row r="1838" spans="1:25" x14ac:dyDescent="0.3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17">
        <f t="shared" si="261"/>
        <v>41322.601030092592</v>
      </c>
      <c r="L1838" s="17">
        <f t="shared" si="261"/>
        <v>41305.601030092592</v>
      </c>
      <c r="M1838" s="5" t="b">
        <v>0</v>
      </c>
      <c r="N1838" s="5">
        <v>55</v>
      </c>
      <c r="O1838" s="5" t="b">
        <v>1</v>
      </c>
      <c r="P1838" s="5" t="s">
        <v>8276</v>
      </c>
      <c r="Q1838" s="10">
        <f t="shared" si="256"/>
        <v>200.34</v>
      </c>
      <c r="R1838" s="12">
        <f t="shared" si="257"/>
        <v>1.1000000000000001</v>
      </c>
      <c r="S1838" s="13" t="str">
        <f t="shared" si="262"/>
        <v>Music</v>
      </c>
      <c r="T1838" s="13" t="str">
        <f t="shared" si="258"/>
        <v>Rock</v>
      </c>
      <c r="U1838" s="18" t="str">
        <f t="shared" si="259"/>
        <v>Feb</v>
      </c>
      <c r="V1838" s="18" t="str">
        <f t="shared" si="260"/>
        <v>Jan</v>
      </c>
      <c r="W1838" s="1">
        <f t="shared" si="263"/>
        <v>2013</v>
      </c>
      <c r="X1838" s="1">
        <f t="shared" si="263"/>
        <v>2013</v>
      </c>
      <c r="Y1838" s="1" t="str">
        <f t="shared" si="264"/>
        <v>5000 to 9999</v>
      </c>
    </row>
    <row r="1839" spans="1:25" ht="60.75" x14ac:dyDescent="0.3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17">
        <f t="shared" si="261"/>
        <v>40985.797858796293</v>
      </c>
      <c r="L1839" s="17">
        <f t="shared" si="261"/>
        <v>40925.839525462965</v>
      </c>
      <c r="M1839" s="5" t="b">
        <v>0</v>
      </c>
      <c r="N1839" s="5">
        <v>30</v>
      </c>
      <c r="O1839" s="5" t="b">
        <v>1</v>
      </c>
      <c r="P1839" s="5" t="s">
        <v>8276</v>
      </c>
      <c r="Q1839" s="10">
        <f t="shared" si="256"/>
        <v>306.83333333333331</v>
      </c>
      <c r="R1839" s="12">
        <f t="shared" si="257"/>
        <v>5</v>
      </c>
      <c r="S1839" s="13" t="str">
        <f t="shared" si="262"/>
        <v>Music</v>
      </c>
      <c r="T1839" s="13" t="str">
        <f t="shared" si="258"/>
        <v>Rock</v>
      </c>
      <c r="U1839" s="18" t="str">
        <f t="shared" si="259"/>
        <v>Mar</v>
      </c>
      <c r="V1839" s="18" t="str">
        <f t="shared" si="260"/>
        <v>Jan</v>
      </c>
      <c r="W1839" s="1">
        <f t="shared" si="263"/>
        <v>2012</v>
      </c>
      <c r="X1839" s="1">
        <f t="shared" si="263"/>
        <v>2012</v>
      </c>
      <c r="Y1839" s="1" t="str">
        <f t="shared" si="264"/>
        <v>Less than 1000</v>
      </c>
    </row>
    <row r="1840" spans="1:25" ht="40.5" x14ac:dyDescent="0.3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17">
        <f t="shared" si="261"/>
        <v>40816.916666666664</v>
      </c>
      <c r="L1840" s="17">
        <f t="shared" si="261"/>
        <v>40788.578206018516</v>
      </c>
      <c r="M1840" s="5" t="b">
        <v>0</v>
      </c>
      <c r="N1840" s="5">
        <v>28</v>
      </c>
      <c r="O1840" s="5" t="b">
        <v>1</v>
      </c>
      <c r="P1840" s="5" t="s">
        <v>8276</v>
      </c>
      <c r="Q1840" s="10">
        <f t="shared" si="256"/>
        <v>100.149</v>
      </c>
      <c r="R1840" s="12">
        <f t="shared" si="257"/>
        <v>2.8</v>
      </c>
      <c r="S1840" s="13" t="str">
        <f t="shared" si="262"/>
        <v>Music</v>
      </c>
      <c r="T1840" s="13" t="str">
        <f t="shared" si="258"/>
        <v>Rock</v>
      </c>
      <c r="U1840" s="18" t="str">
        <f t="shared" si="259"/>
        <v>Sep</v>
      </c>
      <c r="V1840" s="18" t="str">
        <f t="shared" si="260"/>
        <v>Sep</v>
      </c>
      <c r="W1840" s="1">
        <f t="shared" si="263"/>
        <v>2011</v>
      </c>
      <c r="X1840" s="1">
        <f t="shared" si="263"/>
        <v>2011</v>
      </c>
      <c r="Y1840" s="1" t="str">
        <f t="shared" si="264"/>
        <v>1000 to 4999</v>
      </c>
    </row>
    <row r="1841" spans="1:25" ht="40.5" x14ac:dyDescent="0.3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17">
        <f t="shared" si="261"/>
        <v>42644.513680555552</v>
      </c>
      <c r="L1841" s="17">
        <f t="shared" si="261"/>
        <v>42614.513680555552</v>
      </c>
      <c r="M1841" s="5" t="b">
        <v>0</v>
      </c>
      <c r="N1841" s="5">
        <v>45</v>
      </c>
      <c r="O1841" s="5" t="b">
        <v>1</v>
      </c>
      <c r="P1841" s="5" t="s">
        <v>8276</v>
      </c>
      <c r="Q1841" s="10">
        <f t="shared" si="256"/>
        <v>205.3</v>
      </c>
      <c r="R1841" s="12">
        <f t="shared" si="257"/>
        <v>4.5</v>
      </c>
      <c r="S1841" s="13" t="str">
        <f t="shared" si="262"/>
        <v>Music</v>
      </c>
      <c r="T1841" s="13" t="str">
        <f t="shared" si="258"/>
        <v>Rock</v>
      </c>
      <c r="U1841" s="18" t="str">
        <f t="shared" si="259"/>
        <v>Oct</v>
      </c>
      <c r="V1841" s="18" t="str">
        <f t="shared" si="260"/>
        <v>Sep</v>
      </c>
      <c r="W1841" s="1">
        <f t="shared" si="263"/>
        <v>2016</v>
      </c>
      <c r="X1841" s="1">
        <f t="shared" si="263"/>
        <v>2016</v>
      </c>
      <c r="Y1841" s="1" t="str">
        <f t="shared" si="264"/>
        <v>1000 to 4999</v>
      </c>
    </row>
    <row r="1842" spans="1:25" ht="40.5" x14ac:dyDescent="0.3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17">
        <f t="shared" si="261"/>
        <v>41400.999305555553</v>
      </c>
      <c r="L1842" s="17">
        <f t="shared" si="261"/>
        <v>41381.88784722222</v>
      </c>
      <c r="M1842" s="5" t="b">
        <v>0</v>
      </c>
      <c r="N1842" s="5">
        <v>13</v>
      </c>
      <c r="O1842" s="5" t="b">
        <v>1</v>
      </c>
      <c r="P1842" s="5" t="s">
        <v>8276</v>
      </c>
      <c r="Q1842" s="10">
        <f t="shared" si="256"/>
        <v>108.88888888888889</v>
      </c>
      <c r="R1842" s="12">
        <f t="shared" si="257"/>
        <v>1.4444444444444444</v>
      </c>
      <c r="S1842" s="13" t="str">
        <f t="shared" si="262"/>
        <v>Music</v>
      </c>
      <c r="T1842" s="13" t="str">
        <f t="shared" si="258"/>
        <v>Rock</v>
      </c>
      <c r="U1842" s="18" t="str">
        <f t="shared" si="259"/>
        <v>May</v>
      </c>
      <c r="V1842" s="18" t="str">
        <f t="shared" si="260"/>
        <v>Apr</v>
      </c>
      <c r="W1842" s="1">
        <f t="shared" si="263"/>
        <v>2013</v>
      </c>
      <c r="X1842" s="1">
        <f t="shared" si="263"/>
        <v>2013</v>
      </c>
      <c r="Y1842" s="1" t="str">
        <f t="shared" si="264"/>
        <v>Less than 1000</v>
      </c>
    </row>
    <row r="1843" spans="1:25" ht="40.5" x14ac:dyDescent="0.3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17">
        <f t="shared" si="261"/>
        <v>41778.999305555553</v>
      </c>
      <c r="L1843" s="17">
        <f t="shared" si="261"/>
        <v>41745.637094907404</v>
      </c>
      <c r="M1843" s="5" t="b">
        <v>0</v>
      </c>
      <c r="N1843" s="5">
        <v>40</v>
      </c>
      <c r="O1843" s="5" t="b">
        <v>1</v>
      </c>
      <c r="P1843" s="5" t="s">
        <v>8276</v>
      </c>
      <c r="Q1843" s="10">
        <f t="shared" si="256"/>
        <v>101.75</v>
      </c>
      <c r="R1843" s="12">
        <f t="shared" si="257"/>
        <v>2</v>
      </c>
      <c r="S1843" s="13" t="str">
        <f t="shared" si="262"/>
        <v>Music</v>
      </c>
      <c r="T1843" s="13" t="str">
        <f t="shared" si="258"/>
        <v>Rock</v>
      </c>
      <c r="U1843" s="18" t="str">
        <f t="shared" si="259"/>
        <v>May</v>
      </c>
      <c r="V1843" s="18" t="str">
        <f t="shared" si="260"/>
        <v>Apr</v>
      </c>
      <c r="W1843" s="1">
        <f t="shared" si="263"/>
        <v>2014</v>
      </c>
      <c r="X1843" s="1">
        <f t="shared" si="263"/>
        <v>2014</v>
      </c>
      <c r="Y1843" s="1" t="str">
        <f t="shared" si="264"/>
        <v>1000 to 4999</v>
      </c>
    </row>
    <row r="1844" spans="1:25" ht="60.75" x14ac:dyDescent="0.3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17">
        <f t="shared" si="261"/>
        <v>42065.040972222218</v>
      </c>
      <c r="L1844" s="17">
        <f t="shared" si="261"/>
        <v>42031.423391203702</v>
      </c>
      <c r="M1844" s="5" t="b">
        <v>0</v>
      </c>
      <c r="N1844" s="5">
        <v>21</v>
      </c>
      <c r="O1844" s="5" t="b">
        <v>1</v>
      </c>
      <c r="P1844" s="5" t="s">
        <v>8276</v>
      </c>
      <c r="Q1844" s="10">
        <f t="shared" si="256"/>
        <v>125.25</v>
      </c>
      <c r="R1844" s="12">
        <f t="shared" si="257"/>
        <v>1.05</v>
      </c>
      <c r="S1844" s="13" t="str">
        <f t="shared" si="262"/>
        <v>Music</v>
      </c>
      <c r="T1844" s="13" t="str">
        <f t="shared" si="258"/>
        <v>Rock</v>
      </c>
      <c r="U1844" s="18" t="str">
        <f t="shared" si="259"/>
        <v>Mar</v>
      </c>
      <c r="V1844" s="18" t="str">
        <f t="shared" si="260"/>
        <v>Jan</v>
      </c>
      <c r="W1844" s="1">
        <f t="shared" si="263"/>
        <v>2015</v>
      </c>
      <c r="X1844" s="1">
        <f t="shared" si="263"/>
        <v>2015</v>
      </c>
      <c r="Y1844" s="1" t="str">
        <f t="shared" si="264"/>
        <v>1000 to 4999</v>
      </c>
    </row>
    <row r="1845" spans="1:25" ht="60.75" x14ac:dyDescent="0.3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17">
        <f t="shared" si="261"/>
        <v>40594.786504629628</v>
      </c>
      <c r="L1845" s="17">
        <f t="shared" si="261"/>
        <v>40564.786504629628</v>
      </c>
      <c r="M1845" s="5" t="b">
        <v>0</v>
      </c>
      <c r="N1845" s="5">
        <v>134</v>
      </c>
      <c r="O1845" s="5" t="b">
        <v>1</v>
      </c>
      <c r="P1845" s="5" t="s">
        <v>8276</v>
      </c>
      <c r="Q1845" s="10">
        <f t="shared" si="256"/>
        <v>124.0061</v>
      </c>
      <c r="R1845" s="12">
        <f t="shared" si="257"/>
        <v>1.34</v>
      </c>
      <c r="S1845" s="13" t="str">
        <f t="shared" si="262"/>
        <v>Music</v>
      </c>
      <c r="T1845" s="13" t="str">
        <f t="shared" si="258"/>
        <v>Rock</v>
      </c>
      <c r="U1845" s="18" t="str">
        <f t="shared" si="259"/>
        <v>Feb</v>
      </c>
      <c r="V1845" s="18" t="str">
        <f t="shared" si="260"/>
        <v>Jan</v>
      </c>
      <c r="W1845" s="1">
        <f t="shared" si="263"/>
        <v>2011</v>
      </c>
      <c r="X1845" s="1">
        <f t="shared" si="263"/>
        <v>2011</v>
      </c>
      <c r="Y1845" s="1" t="str">
        <f t="shared" si="264"/>
        <v>10000 to 14999</v>
      </c>
    </row>
    <row r="1846" spans="1:25" ht="60.75" x14ac:dyDescent="0.3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17">
        <f t="shared" si="261"/>
        <v>40704.916666666664</v>
      </c>
      <c r="L1846" s="17">
        <f t="shared" si="261"/>
        <v>40666.765208333331</v>
      </c>
      <c r="M1846" s="5" t="b">
        <v>0</v>
      </c>
      <c r="N1846" s="5">
        <v>20</v>
      </c>
      <c r="O1846" s="5" t="b">
        <v>1</v>
      </c>
      <c r="P1846" s="5" t="s">
        <v>8276</v>
      </c>
      <c r="Q1846" s="10">
        <f t="shared" si="256"/>
        <v>101.4</v>
      </c>
      <c r="R1846" s="12">
        <f t="shared" si="257"/>
        <v>1.3333333333333333</v>
      </c>
      <c r="S1846" s="13" t="str">
        <f t="shared" si="262"/>
        <v>Music</v>
      </c>
      <c r="T1846" s="13" t="str">
        <f t="shared" si="258"/>
        <v>Rock</v>
      </c>
      <c r="U1846" s="18" t="str">
        <f t="shared" si="259"/>
        <v>Jun</v>
      </c>
      <c r="V1846" s="18" t="str">
        <f t="shared" si="260"/>
        <v>May</v>
      </c>
      <c r="W1846" s="1">
        <f t="shared" si="263"/>
        <v>2011</v>
      </c>
      <c r="X1846" s="1">
        <f t="shared" si="263"/>
        <v>2011</v>
      </c>
      <c r="Y1846" s="1" t="str">
        <f t="shared" si="264"/>
        <v>1000 to 4999</v>
      </c>
    </row>
    <row r="1847" spans="1:25" ht="101.25" x14ac:dyDescent="0.3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17">
        <f t="shared" si="261"/>
        <v>42537.996527777774</v>
      </c>
      <c r="L1847" s="17">
        <f t="shared" si="261"/>
        <v>42523.124976851854</v>
      </c>
      <c r="M1847" s="5" t="b">
        <v>0</v>
      </c>
      <c r="N1847" s="5">
        <v>19</v>
      </c>
      <c r="O1847" s="5" t="b">
        <v>1</v>
      </c>
      <c r="P1847" s="5" t="s">
        <v>8276</v>
      </c>
      <c r="Q1847" s="10">
        <f t="shared" si="256"/>
        <v>100</v>
      </c>
      <c r="R1847" s="12">
        <f t="shared" si="257"/>
        <v>1.9</v>
      </c>
      <c r="S1847" s="13" t="str">
        <f t="shared" si="262"/>
        <v>Music</v>
      </c>
      <c r="T1847" s="13" t="str">
        <f t="shared" si="258"/>
        <v>Rock</v>
      </c>
      <c r="U1847" s="18" t="str">
        <f t="shared" si="259"/>
        <v>Jun</v>
      </c>
      <c r="V1847" s="18" t="str">
        <f t="shared" si="260"/>
        <v>Jun</v>
      </c>
      <c r="W1847" s="1">
        <f t="shared" si="263"/>
        <v>2016</v>
      </c>
      <c r="X1847" s="1">
        <f t="shared" si="263"/>
        <v>2016</v>
      </c>
      <c r="Y1847" s="1" t="str">
        <f t="shared" si="264"/>
        <v>1000 to 4999</v>
      </c>
    </row>
    <row r="1848" spans="1:25" ht="40.5" x14ac:dyDescent="0.3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17">
        <f t="shared" si="261"/>
        <v>41258.441863425927</v>
      </c>
      <c r="L1848" s="17">
        <f t="shared" si="261"/>
        <v>41228.441863425927</v>
      </c>
      <c r="M1848" s="5" t="b">
        <v>0</v>
      </c>
      <c r="N1848" s="5">
        <v>209</v>
      </c>
      <c r="O1848" s="5" t="b">
        <v>1</v>
      </c>
      <c r="P1848" s="5" t="s">
        <v>8276</v>
      </c>
      <c r="Q1848" s="10">
        <f t="shared" si="256"/>
        <v>137.92666666666668</v>
      </c>
      <c r="R1848" s="12">
        <f t="shared" si="257"/>
        <v>1.3933333333333333</v>
      </c>
      <c r="S1848" s="13" t="str">
        <f t="shared" si="262"/>
        <v>Music</v>
      </c>
      <c r="T1848" s="13" t="str">
        <f t="shared" si="258"/>
        <v>Rock</v>
      </c>
      <c r="U1848" s="18" t="str">
        <f t="shared" si="259"/>
        <v>Dec</v>
      </c>
      <c r="V1848" s="18" t="str">
        <f t="shared" si="260"/>
        <v>Nov</v>
      </c>
      <c r="W1848" s="1">
        <f t="shared" si="263"/>
        <v>2012</v>
      </c>
      <c r="X1848" s="1">
        <f t="shared" si="263"/>
        <v>2012</v>
      </c>
      <c r="Y1848" s="1" t="str">
        <f t="shared" si="264"/>
        <v>15000 to 19999</v>
      </c>
    </row>
    <row r="1849" spans="1:25" ht="40.5" x14ac:dyDescent="0.3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17">
        <f t="shared" si="261"/>
        <v>42115.028148148143</v>
      </c>
      <c r="L1849" s="17">
        <f t="shared" si="261"/>
        <v>42094.028148148143</v>
      </c>
      <c r="M1849" s="5" t="b">
        <v>0</v>
      </c>
      <c r="N1849" s="5">
        <v>38</v>
      </c>
      <c r="O1849" s="5" t="b">
        <v>1</v>
      </c>
      <c r="P1849" s="5" t="s">
        <v>8276</v>
      </c>
      <c r="Q1849" s="10">
        <f t="shared" si="256"/>
        <v>120.88</v>
      </c>
      <c r="R1849" s="12">
        <f t="shared" si="257"/>
        <v>1.52</v>
      </c>
      <c r="S1849" s="13" t="str">
        <f t="shared" si="262"/>
        <v>Music</v>
      </c>
      <c r="T1849" s="13" t="str">
        <f t="shared" si="258"/>
        <v>Rock</v>
      </c>
      <c r="U1849" s="18" t="str">
        <f t="shared" si="259"/>
        <v>Apr</v>
      </c>
      <c r="V1849" s="18" t="str">
        <f t="shared" si="260"/>
        <v>Mar</v>
      </c>
      <c r="W1849" s="1">
        <f t="shared" si="263"/>
        <v>2015</v>
      </c>
      <c r="X1849" s="1">
        <f t="shared" si="263"/>
        <v>2015</v>
      </c>
      <c r="Y1849" s="1" t="str">
        <f t="shared" si="264"/>
        <v>1000 to 4999</v>
      </c>
    </row>
    <row r="1850" spans="1:25" ht="40.5" x14ac:dyDescent="0.3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17">
        <f t="shared" si="261"/>
        <v>40755.082638888889</v>
      </c>
      <c r="L1850" s="17">
        <f t="shared" si="261"/>
        <v>40691.579722222217</v>
      </c>
      <c r="M1850" s="5" t="b">
        <v>0</v>
      </c>
      <c r="N1850" s="5">
        <v>24</v>
      </c>
      <c r="O1850" s="5" t="b">
        <v>1</v>
      </c>
      <c r="P1850" s="5" t="s">
        <v>8276</v>
      </c>
      <c r="Q1850" s="10">
        <f t="shared" si="256"/>
        <v>107.36666666666666</v>
      </c>
      <c r="R1850" s="12">
        <f t="shared" si="257"/>
        <v>0.8</v>
      </c>
      <c r="S1850" s="13" t="str">
        <f t="shared" si="262"/>
        <v>Music</v>
      </c>
      <c r="T1850" s="13" t="str">
        <f t="shared" si="258"/>
        <v>Rock</v>
      </c>
      <c r="U1850" s="18" t="str">
        <f t="shared" si="259"/>
        <v>Jul</v>
      </c>
      <c r="V1850" s="18" t="str">
        <f t="shared" si="260"/>
        <v>May</v>
      </c>
      <c r="W1850" s="1">
        <f t="shared" si="263"/>
        <v>2011</v>
      </c>
      <c r="X1850" s="1">
        <f t="shared" si="263"/>
        <v>2011</v>
      </c>
      <c r="Y1850" s="1" t="str">
        <f t="shared" si="264"/>
        <v>1000 to 4999</v>
      </c>
    </row>
    <row r="1851" spans="1:25" ht="40.5" x14ac:dyDescent="0.3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17">
        <f t="shared" si="261"/>
        <v>41199.637256944443</v>
      </c>
      <c r="L1851" s="17">
        <f t="shared" si="261"/>
        <v>41169.637256944443</v>
      </c>
      <c r="M1851" s="5" t="b">
        <v>0</v>
      </c>
      <c r="N1851" s="5">
        <v>8</v>
      </c>
      <c r="O1851" s="5" t="b">
        <v>1</v>
      </c>
      <c r="P1851" s="5" t="s">
        <v>8276</v>
      </c>
      <c r="Q1851" s="10">
        <f t="shared" si="256"/>
        <v>100.33333333333333</v>
      </c>
      <c r="R1851" s="12">
        <f t="shared" si="257"/>
        <v>2.6666666666666665</v>
      </c>
      <c r="S1851" s="13" t="str">
        <f t="shared" si="262"/>
        <v>Music</v>
      </c>
      <c r="T1851" s="13" t="str">
        <f t="shared" si="258"/>
        <v>Rock</v>
      </c>
      <c r="U1851" s="18" t="str">
        <f t="shared" si="259"/>
        <v>Oct</v>
      </c>
      <c r="V1851" s="18" t="str">
        <f t="shared" si="260"/>
        <v>Sep</v>
      </c>
      <c r="W1851" s="1">
        <f t="shared" si="263"/>
        <v>2012</v>
      </c>
      <c r="X1851" s="1">
        <f t="shared" si="263"/>
        <v>2012</v>
      </c>
      <c r="Y1851" s="1" t="str">
        <f t="shared" si="264"/>
        <v>Less than 1000</v>
      </c>
    </row>
    <row r="1852" spans="1:25" ht="40.5" x14ac:dyDescent="0.3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17">
        <f t="shared" si="261"/>
        <v>41830.751157407409</v>
      </c>
      <c r="L1852" s="17">
        <f t="shared" si="261"/>
        <v>41800.751157407409</v>
      </c>
      <c r="M1852" s="5" t="b">
        <v>0</v>
      </c>
      <c r="N1852" s="5">
        <v>179</v>
      </c>
      <c r="O1852" s="5" t="b">
        <v>1</v>
      </c>
      <c r="P1852" s="5" t="s">
        <v>8276</v>
      </c>
      <c r="Q1852" s="10">
        <f t="shared" si="256"/>
        <v>101.52222222222223</v>
      </c>
      <c r="R1852" s="12">
        <f t="shared" si="257"/>
        <v>1.9888888888888889</v>
      </c>
      <c r="S1852" s="13" t="str">
        <f t="shared" si="262"/>
        <v>Music</v>
      </c>
      <c r="T1852" s="13" t="str">
        <f t="shared" si="258"/>
        <v>Rock</v>
      </c>
      <c r="U1852" s="18" t="str">
        <f t="shared" si="259"/>
        <v>Jul</v>
      </c>
      <c r="V1852" s="18" t="str">
        <f t="shared" si="260"/>
        <v>Jun</v>
      </c>
      <c r="W1852" s="1">
        <f t="shared" si="263"/>
        <v>2014</v>
      </c>
      <c r="X1852" s="1">
        <f t="shared" si="263"/>
        <v>2014</v>
      </c>
      <c r="Y1852" s="1" t="str">
        <f t="shared" si="264"/>
        <v>5000 to 9999</v>
      </c>
    </row>
    <row r="1853" spans="1:25" ht="40.5" x14ac:dyDescent="0.3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17">
        <f t="shared" si="261"/>
        <v>41847.833333333328</v>
      </c>
      <c r="L1853" s="17">
        <f t="shared" si="261"/>
        <v>41827.69835648148</v>
      </c>
      <c r="M1853" s="5" t="b">
        <v>0</v>
      </c>
      <c r="N1853" s="5">
        <v>26</v>
      </c>
      <c r="O1853" s="5" t="b">
        <v>1</v>
      </c>
      <c r="P1853" s="5" t="s">
        <v>8276</v>
      </c>
      <c r="Q1853" s="10">
        <f t="shared" si="256"/>
        <v>100.07692307692308</v>
      </c>
      <c r="R1853" s="12">
        <f t="shared" si="257"/>
        <v>2</v>
      </c>
      <c r="S1853" s="13" t="str">
        <f t="shared" si="262"/>
        <v>Music</v>
      </c>
      <c r="T1853" s="13" t="str">
        <f t="shared" si="258"/>
        <v>Rock</v>
      </c>
      <c r="U1853" s="18" t="str">
        <f t="shared" si="259"/>
        <v>Jul</v>
      </c>
      <c r="V1853" s="18" t="str">
        <f t="shared" si="260"/>
        <v>Jul</v>
      </c>
      <c r="W1853" s="1">
        <f t="shared" si="263"/>
        <v>2014</v>
      </c>
      <c r="X1853" s="1">
        <f t="shared" si="263"/>
        <v>2014</v>
      </c>
      <c r="Y1853" s="1" t="str">
        <f t="shared" si="264"/>
        <v>1000 to 4999</v>
      </c>
    </row>
    <row r="1854" spans="1:25" ht="40.5" x14ac:dyDescent="0.3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17">
        <f t="shared" si="261"/>
        <v>42118.791666666664</v>
      </c>
      <c r="L1854" s="17">
        <f t="shared" si="261"/>
        <v>42081.563101851854</v>
      </c>
      <c r="M1854" s="5" t="b">
        <v>0</v>
      </c>
      <c r="N1854" s="5">
        <v>131</v>
      </c>
      <c r="O1854" s="5" t="b">
        <v>1</v>
      </c>
      <c r="P1854" s="5" t="s">
        <v>8276</v>
      </c>
      <c r="Q1854" s="10">
        <f t="shared" si="256"/>
        <v>116.96666666666667</v>
      </c>
      <c r="R1854" s="12">
        <f t="shared" si="257"/>
        <v>0.87333333333333329</v>
      </c>
      <c r="S1854" s="13" t="str">
        <f t="shared" si="262"/>
        <v>Music</v>
      </c>
      <c r="T1854" s="13" t="str">
        <f t="shared" si="258"/>
        <v>Rock</v>
      </c>
      <c r="U1854" s="18" t="str">
        <f t="shared" si="259"/>
        <v>Apr</v>
      </c>
      <c r="V1854" s="18" t="str">
        <f t="shared" si="260"/>
        <v>Mar</v>
      </c>
      <c r="W1854" s="1">
        <f t="shared" si="263"/>
        <v>2015</v>
      </c>
      <c r="X1854" s="1">
        <f t="shared" si="263"/>
        <v>2015</v>
      </c>
      <c r="Y1854" s="1" t="str">
        <f t="shared" si="264"/>
        <v>15000 to 19999</v>
      </c>
    </row>
    <row r="1855" spans="1:25" ht="40.5" x14ac:dyDescent="0.3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17">
        <f t="shared" si="261"/>
        <v>41226.893715277773</v>
      </c>
      <c r="L1855" s="17">
        <f t="shared" si="261"/>
        <v>41176.852048611108</v>
      </c>
      <c r="M1855" s="5" t="b">
        <v>0</v>
      </c>
      <c r="N1855" s="5">
        <v>14</v>
      </c>
      <c r="O1855" s="5" t="b">
        <v>1</v>
      </c>
      <c r="P1855" s="5" t="s">
        <v>8276</v>
      </c>
      <c r="Q1855" s="10">
        <f t="shared" si="256"/>
        <v>101.875</v>
      </c>
      <c r="R1855" s="12">
        <f t="shared" si="257"/>
        <v>1.75</v>
      </c>
      <c r="S1855" s="13" t="str">
        <f t="shared" si="262"/>
        <v>Music</v>
      </c>
      <c r="T1855" s="13" t="str">
        <f t="shared" si="258"/>
        <v>Rock</v>
      </c>
      <c r="U1855" s="18" t="str">
        <f t="shared" si="259"/>
        <v>Nov</v>
      </c>
      <c r="V1855" s="18" t="str">
        <f t="shared" si="260"/>
        <v>Sep</v>
      </c>
      <c r="W1855" s="1">
        <f t="shared" si="263"/>
        <v>2012</v>
      </c>
      <c r="X1855" s="1">
        <f t="shared" si="263"/>
        <v>2012</v>
      </c>
      <c r="Y1855" s="1" t="str">
        <f t="shared" si="264"/>
        <v>Less than 1000</v>
      </c>
    </row>
    <row r="1856" spans="1:25" ht="40.5" x14ac:dyDescent="0.3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17">
        <f t="shared" si="261"/>
        <v>41417.812928240739</v>
      </c>
      <c r="L1856" s="17">
        <f t="shared" si="261"/>
        <v>41387.812928240739</v>
      </c>
      <c r="M1856" s="5" t="b">
        <v>0</v>
      </c>
      <c r="N1856" s="5">
        <v>174</v>
      </c>
      <c r="O1856" s="5" t="b">
        <v>1</v>
      </c>
      <c r="P1856" s="5" t="s">
        <v>8276</v>
      </c>
      <c r="Q1856" s="10">
        <f t="shared" si="256"/>
        <v>102.12366666666667</v>
      </c>
      <c r="R1856" s="12">
        <f t="shared" si="257"/>
        <v>1.1599999999999999</v>
      </c>
      <c r="S1856" s="13" t="str">
        <f t="shared" si="262"/>
        <v>Music</v>
      </c>
      <c r="T1856" s="13" t="str">
        <f t="shared" si="258"/>
        <v>Rock</v>
      </c>
      <c r="U1856" s="18" t="str">
        <f t="shared" si="259"/>
        <v>May</v>
      </c>
      <c r="V1856" s="18" t="str">
        <f t="shared" si="260"/>
        <v>Apr</v>
      </c>
      <c r="W1856" s="1">
        <f t="shared" si="263"/>
        <v>2013</v>
      </c>
      <c r="X1856" s="1">
        <f t="shared" si="263"/>
        <v>2013</v>
      </c>
      <c r="Y1856" s="1" t="str">
        <f t="shared" si="264"/>
        <v>15000 to 19999</v>
      </c>
    </row>
    <row r="1857" spans="1:25" ht="40.5" x14ac:dyDescent="0.3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17">
        <f t="shared" si="261"/>
        <v>41645.330324074072</v>
      </c>
      <c r="L1857" s="17">
        <f t="shared" si="261"/>
        <v>41600.330324074072</v>
      </c>
      <c r="M1857" s="5" t="b">
        <v>0</v>
      </c>
      <c r="N1857" s="5">
        <v>191</v>
      </c>
      <c r="O1857" s="5" t="b">
        <v>1</v>
      </c>
      <c r="P1857" s="5" t="s">
        <v>8276</v>
      </c>
      <c r="Q1857" s="10">
        <f t="shared" si="256"/>
        <v>154.05897142857143</v>
      </c>
      <c r="R1857" s="12">
        <f t="shared" si="257"/>
        <v>2.1828571428571428</v>
      </c>
      <c r="S1857" s="13" t="str">
        <f t="shared" si="262"/>
        <v>Music</v>
      </c>
      <c r="T1857" s="13" t="str">
        <f t="shared" si="258"/>
        <v>Rock</v>
      </c>
      <c r="U1857" s="18" t="str">
        <f t="shared" si="259"/>
        <v>Jan</v>
      </c>
      <c r="V1857" s="18" t="str">
        <f t="shared" si="260"/>
        <v>Nov</v>
      </c>
      <c r="W1857" s="1">
        <f t="shared" si="263"/>
        <v>2014</v>
      </c>
      <c r="X1857" s="1">
        <f t="shared" si="263"/>
        <v>2013</v>
      </c>
      <c r="Y1857" s="1" t="str">
        <f t="shared" si="264"/>
        <v>5000 to 9999</v>
      </c>
    </row>
    <row r="1858" spans="1:25" ht="40.5" x14ac:dyDescent="0.3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17">
        <f t="shared" si="261"/>
        <v>41838.64666666666</v>
      </c>
      <c r="L1858" s="17">
        <f t="shared" si="261"/>
        <v>41817.64666666666</v>
      </c>
      <c r="M1858" s="5" t="b">
        <v>0</v>
      </c>
      <c r="N1858" s="5">
        <v>38</v>
      </c>
      <c r="O1858" s="5" t="b">
        <v>1</v>
      </c>
      <c r="P1858" s="5" t="s">
        <v>8276</v>
      </c>
      <c r="Q1858" s="10">
        <f t="shared" ref="Q1858:Q1921" si="265">100*E1858/D1858</f>
        <v>101.25</v>
      </c>
      <c r="R1858" s="12">
        <f t="shared" ref="R1858:R1921" si="266">100*N1858/D1858</f>
        <v>1.9</v>
      </c>
      <c r="S1858" s="13" t="str">
        <f t="shared" si="262"/>
        <v>Music</v>
      </c>
      <c r="T1858" s="13" t="str">
        <f t="shared" ref="T1858:T1902" si="267">IF(ISNUMBER(SEARCH("television",P1858)),"Video/Televison",IF(ISNUMBER(SEARCH("documentary",P1858)),"Video/Documentary",IF(ISNUMBER(SEARCH("drama",P1858)),"Video/Drama",IF(ISNUMBER(SEARCH("science",P1858)),"Video/Science Fiction",IF(ISNUMBER(SEARCH("shorts",P1858)),"Video/Shorts",IF(ISNUMBER(SEARCH("Trucks",P1858)),"Food Trucks",IF(ISNUMBER(SEARCH("restaurants",P1858)),"Restaurants",IF(ISNUMBER(SEARCH("small",P1858)),"Small Batch",IF(ISNUMBER(SEARCH("mobile",P1858)),"Mobile Games",IF(ISNUMBER(SEARCH("tabletop",P1858)),"Tabletop Games",IF(ISNUMBER(SEARCH("video",P1858)),"Video Games",IF(ISNUMBER(SEARCH("audio",P1858)),"Audio",IF(ISNUMBER(SEARCH("classical",P1858)),"Classical",IF(ISNUMBER(SEARCH("electric",P1858)),"Electric Music",IF(ISNUMBER(SEARCH("faith",P1858)),"Faith",IF(ISNUMBER(SEARCH("indie",P1858)),"Indie Music",IF(ISNUMBER(SEARCH("jazz",P1858)),"Jazz",IF(ISNUMBER(SEARCH("metal",P1858)),"Metal",IF(ISNUMBER(SEARCH("pop",P1858)),"Pop",IF(ISNUMBER(SEARCH("world",P1858)),"World Music",IF(ISNUMBER(SEARCH("plays",P1858)),"Plays",IF(ISNUMBER(SEARCH("spaces",P1858)),"Spaces",IF(ISNUMBER(SEARCH("marker",P1858)),"Markerpaces",IF(ISNUMBER(SEARCH("exploration",P1858)),"Space Exploration",IF(ISNUMBER(SEARCH("wearables",P1858)),"Wearables",IF(ISNUMBER(SEARCH("web",P1858)),"Web",IF(ISNUMBER(SEARCH("hardware",P1858)),"Hardware",IF(ISNUMBER(SEARCH("nature",P1858)),"Nature",IF(ISNUMBER(SEARCH("people",P1858)),"People",IF(ISNUMBER(SEARCH("photobooks",P1858)),"Photobooks",IF(ISNUMBER(SEARCH("places",P1858)),"Places",IF(ISNUMBER(SEARCH("nonfiction",P1858)),"Nonfiction",IF(ISNUMBER(SEARCH("fiction",P1858)),"fiction",IF(ISNUMBER(SEARCH("radio",P1858)),"Radio &amp; Podcast",IF(ISNUMBER(SEARCH("translation",P1858)),"Translation",IF(ISNUMBER(SEARCH("musical",P1858)),"Musical",IF(ISNUMBER(SEARCH("rock",P1858)),"Rock",IF(ISNUMBER(SEARCH("books",P1858)),"Books",IF(ISNUMBER(SEARCH("music/electronic",P1858)),"Electronic Music",IF(ISNUMBER(SEARCH("gadgets",P1858)),"Gadgets"))))))))))))))))))))))))))))))))))))))))</f>
        <v>Rock</v>
      </c>
      <c r="U1858" s="18" t="str">
        <f t="shared" ref="U1858:U1921" si="268">TEXT((I1858/86400)+25569+(-5/24), "mmm")</f>
        <v>Jul</v>
      </c>
      <c r="V1858" s="18" t="str">
        <f t="shared" ref="V1858:V1921" si="269">TEXT((J1858/86400)+25569+(-5/24), "mmm")</f>
        <v>Jun</v>
      </c>
      <c r="W1858" s="1">
        <f t="shared" si="263"/>
        <v>2014</v>
      </c>
      <c r="X1858" s="1">
        <f t="shared" si="263"/>
        <v>2014</v>
      </c>
      <c r="Y1858" s="1" t="str">
        <f t="shared" si="264"/>
        <v>1000 to 4999</v>
      </c>
    </row>
    <row r="1859" spans="1:25" ht="40.5" x14ac:dyDescent="0.3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17">
        <f t="shared" ref="K1859:L1922" si="270">(I1859/86400)+25569+(-5/24)</f>
        <v>41894.560335648144</v>
      </c>
      <c r="L1859" s="17">
        <f t="shared" si="270"/>
        <v>41864.560335648144</v>
      </c>
      <c r="M1859" s="5" t="b">
        <v>0</v>
      </c>
      <c r="N1859" s="5">
        <v>22</v>
      </c>
      <c r="O1859" s="5" t="b">
        <v>1</v>
      </c>
      <c r="P1859" s="5" t="s">
        <v>8276</v>
      </c>
      <c r="Q1859" s="10">
        <f t="shared" si="265"/>
        <v>100</v>
      </c>
      <c r="R1859" s="12">
        <f t="shared" si="266"/>
        <v>0.73333333333333328</v>
      </c>
      <c r="S1859" s="13" t="str">
        <f t="shared" ref="S1859:S1922" si="271">IF(ISNUMBER(SEARCH("film",P1859)),"Film",IF(ISNUMBER(SEARCH("theater",P1859)),"Theater",IF(ISNUMBER(SEARCH("music",P1859)),"Music",IF(ISNUMBER(SEARCH("technology",P1859)),"Technology",IF(ISNUMBER(SEARCH("journalism",P1859)),"Journalism",IF(ISNUMBER(SEARCH("games",P1859)),"Games",IF(ISNUMBER(SEARCH("food",P1859)),"Food",IF(ISNUMBER(SEARCH("photography",P1859)),"Photography",IF(ISNUMBER(SEARCH("publishing",P1859)),"Publishing")))))))))</f>
        <v>Music</v>
      </c>
      <c r="T1859" s="13" t="str">
        <f t="shared" si="267"/>
        <v>Rock</v>
      </c>
      <c r="U1859" s="18" t="str">
        <f t="shared" si="268"/>
        <v>Sep</v>
      </c>
      <c r="V1859" s="18" t="str">
        <f t="shared" si="269"/>
        <v>Aug</v>
      </c>
      <c r="W1859" s="1">
        <f t="shared" ref="W1859:X1922" si="272">YEAR(K1859)</f>
        <v>2014</v>
      </c>
      <c r="X1859" s="1">
        <f t="shared" si="272"/>
        <v>2014</v>
      </c>
      <c r="Y1859" s="1" t="str">
        <f t="shared" ref="Y1859:Y1922" si="273">IF(D1859&lt;1000,"Less than 1000", IF(AND(D1859&gt;=1000,D1859&lt;5000),"1000 to 4999",IF(AND(D1859&gt;=5000,D1859&lt;10000),"5000 to 9999",IF(AND(D1859&gt;=10000,D1859&lt;15000),"10000 to 14999",IF(AND(D1859&gt;=15000,D1859&lt;20000),"15000 to 19999",IF(AND(D1859&gt;=20000,D1859&lt;25000),"20000 to 24999",IF(AND(D1859&gt;=25000,D1859&lt;30000),"25000 to 29999",IF(AND(D1859&gt;=30000,D1859&lt;35000),"30000 to 34999",IF(AND(D1859&gt;=35000,D1859&lt;40000),"35000 to 39999",IF(AND(D1859&gt;=40000,D1859&lt;45000),"40000 to 44999",IF(AND(D1859&gt;=45000,D1859&lt;50000),"45000 to 49999",IF(D1859&gt;=50000,"GREATER THAN 50000"))))))))))))</f>
        <v>1000 to 4999</v>
      </c>
    </row>
    <row r="1860" spans="1:25" ht="40.5" x14ac:dyDescent="0.3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17">
        <f t="shared" si="270"/>
        <v>40893.033807870372</v>
      </c>
      <c r="L1860" s="17">
        <f t="shared" si="270"/>
        <v>40832.9921412037</v>
      </c>
      <c r="M1860" s="5" t="b">
        <v>0</v>
      </c>
      <c r="N1860" s="5">
        <v>149</v>
      </c>
      <c r="O1860" s="5" t="b">
        <v>1</v>
      </c>
      <c r="P1860" s="5" t="s">
        <v>8276</v>
      </c>
      <c r="Q1860" s="10">
        <f t="shared" si="265"/>
        <v>108.74800874800874</v>
      </c>
      <c r="R1860" s="12">
        <f t="shared" si="266"/>
        <v>2.6820026820026821</v>
      </c>
      <c r="S1860" s="13" t="str">
        <f t="shared" si="271"/>
        <v>Music</v>
      </c>
      <c r="T1860" s="13" t="str">
        <f t="shared" si="267"/>
        <v>Rock</v>
      </c>
      <c r="U1860" s="18" t="str">
        <f t="shared" si="268"/>
        <v>Dec</v>
      </c>
      <c r="V1860" s="18" t="str">
        <f t="shared" si="269"/>
        <v>Oct</v>
      </c>
      <c r="W1860" s="1">
        <f t="shared" si="272"/>
        <v>2011</v>
      </c>
      <c r="X1860" s="1">
        <f t="shared" si="272"/>
        <v>2011</v>
      </c>
      <c r="Y1860" s="1" t="str">
        <f t="shared" si="273"/>
        <v>5000 to 9999</v>
      </c>
    </row>
    <row r="1861" spans="1:25" ht="40.5" x14ac:dyDescent="0.3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17">
        <f t="shared" si="270"/>
        <v>40808.561678240738</v>
      </c>
      <c r="L1861" s="17">
        <f t="shared" si="270"/>
        <v>40778.561678240738</v>
      </c>
      <c r="M1861" s="5" t="b">
        <v>0</v>
      </c>
      <c r="N1861" s="5">
        <v>56</v>
      </c>
      <c r="O1861" s="5" t="b">
        <v>1</v>
      </c>
      <c r="P1861" s="5" t="s">
        <v>8276</v>
      </c>
      <c r="Q1861" s="10">
        <f t="shared" si="265"/>
        <v>131.83333333333334</v>
      </c>
      <c r="R1861" s="12">
        <f t="shared" si="266"/>
        <v>1.8666666666666667</v>
      </c>
      <c r="S1861" s="13" t="str">
        <f t="shared" si="271"/>
        <v>Music</v>
      </c>
      <c r="T1861" s="13" t="str">
        <f t="shared" si="267"/>
        <v>Rock</v>
      </c>
      <c r="U1861" s="18" t="str">
        <f t="shared" si="268"/>
        <v>Sep</v>
      </c>
      <c r="V1861" s="18" t="str">
        <f t="shared" si="269"/>
        <v>Aug</v>
      </c>
      <c r="W1861" s="1">
        <f t="shared" si="272"/>
        <v>2011</v>
      </c>
      <c r="X1861" s="1">
        <f t="shared" si="272"/>
        <v>2011</v>
      </c>
      <c r="Y1861" s="1" t="str">
        <f t="shared" si="273"/>
        <v>1000 to 4999</v>
      </c>
    </row>
    <row r="1862" spans="1:25" ht="40.5" x14ac:dyDescent="0.3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17">
        <f t="shared" si="270"/>
        <v>41676.500972222224</v>
      </c>
      <c r="L1862" s="17">
        <f t="shared" si="270"/>
        <v>41655.500972222224</v>
      </c>
      <c r="M1862" s="5" t="b">
        <v>0</v>
      </c>
      <c r="N1862" s="5">
        <v>19</v>
      </c>
      <c r="O1862" s="5" t="b">
        <v>1</v>
      </c>
      <c r="P1862" s="5" t="s">
        <v>8276</v>
      </c>
      <c r="Q1862" s="10">
        <f t="shared" si="265"/>
        <v>133.46666666666667</v>
      </c>
      <c r="R1862" s="12">
        <f t="shared" si="266"/>
        <v>2.5333333333333332</v>
      </c>
      <c r="S1862" s="13" t="str">
        <f t="shared" si="271"/>
        <v>Music</v>
      </c>
      <c r="T1862" s="13" t="str">
        <f t="shared" si="267"/>
        <v>Rock</v>
      </c>
      <c r="U1862" s="18" t="str">
        <f t="shared" si="268"/>
        <v>Feb</v>
      </c>
      <c r="V1862" s="18" t="str">
        <f t="shared" si="269"/>
        <v>Jan</v>
      </c>
      <c r="W1862" s="1">
        <f t="shared" si="272"/>
        <v>2014</v>
      </c>
      <c r="X1862" s="1">
        <f t="shared" si="272"/>
        <v>2014</v>
      </c>
      <c r="Y1862" s="1" t="str">
        <f t="shared" si="273"/>
        <v>Less than 1000</v>
      </c>
    </row>
    <row r="1863" spans="1:25" ht="40.5" x14ac:dyDescent="0.3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17">
        <f t="shared" si="270"/>
        <v>42030.091909722221</v>
      </c>
      <c r="L1863" s="17">
        <f t="shared" si="270"/>
        <v>42000.091909722221</v>
      </c>
      <c r="M1863" s="5" t="b">
        <v>0</v>
      </c>
      <c r="N1863" s="5">
        <v>0</v>
      </c>
      <c r="O1863" s="5" t="b">
        <v>0</v>
      </c>
      <c r="P1863" s="5" t="s">
        <v>8283</v>
      </c>
      <c r="Q1863" s="10">
        <f t="shared" si="265"/>
        <v>0</v>
      </c>
      <c r="R1863" s="12">
        <f t="shared" si="266"/>
        <v>0</v>
      </c>
      <c r="S1863" s="13" t="str">
        <f t="shared" si="271"/>
        <v>Games</v>
      </c>
      <c r="T1863" s="13" t="str">
        <f t="shared" si="267"/>
        <v>Mobile Games</v>
      </c>
      <c r="U1863" s="18" t="str">
        <f t="shared" si="268"/>
        <v>Jan</v>
      </c>
      <c r="V1863" s="18" t="str">
        <f t="shared" si="269"/>
        <v>Dec</v>
      </c>
      <c r="W1863" s="1">
        <f t="shared" si="272"/>
        <v>2015</v>
      </c>
      <c r="X1863" s="1">
        <f t="shared" si="272"/>
        <v>2014</v>
      </c>
      <c r="Y1863" s="1" t="str">
        <f t="shared" si="273"/>
        <v>GREATER THAN 50000</v>
      </c>
    </row>
    <row r="1864" spans="1:25" ht="60.75" x14ac:dyDescent="0.3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17">
        <f t="shared" si="270"/>
        <v>42802.104166666664</v>
      </c>
      <c r="L1864" s="17">
        <f t="shared" si="270"/>
        <v>42755.284421296295</v>
      </c>
      <c r="M1864" s="5" t="b">
        <v>0</v>
      </c>
      <c r="N1864" s="5">
        <v>16</v>
      </c>
      <c r="O1864" s="5" t="b">
        <v>0</v>
      </c>
      <c r="P1864" s="5" t="s">
        <v>8283</v>
      </c>
      <c r="Q1864" s="10">
        <f t="shared" si="265"/>
        <v>8.0833333333333339</v>
      </c>
      <c r="R1864" s="12">
        <f t="shared" si="266"/>
        <v>8.8888888888888892E-2</v>
      </c>
      <c r="S1864" s="13" t="str">
        <f t="shared" si="271"/>
        <v>Games</v>
      </c>
      <c r="T1864" s="13" t="str">
        <f t="shared" si="267"/>
        <v>Mobile Games</v>
      </c>
      <c r="U1864" s="18" t="str">
        <f t="shared" si="268"/>
        <v>Mar</v>
      </c>
      <c r="V1864" s="18" t="str">
        <f t="shared" si="269"/>
        <v>Jan</v>
      </c>
      <c r="W1864" s="1">
        <f t="shared" si="272"/>
        <v>2017</v>
      </c>
      <c r="X1864" s="1">
        <f t="shared" si="272"/>
        <v>2017</v>
      </c>
      <c r="Y1864" s="1" t="str">
        <f t="shared" si="273"/>
        <v>15000 to 19999</v>
      </c>
    </row>
    <row r="1865" spans="1:25" ht="40.5" x14ac:dyDescent="0.3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17">
        <f t="shared" si="270"/>
        <v>41802.588946759257</v>
      </c>
      <c r="L1865" s="17">
        <f t="shared" si="270"/>
        <v>41772.588946759257</v>
      </c>
      <c r="M1865" s="5" t="b">
        <v>0</v>
      </c>
      <c r="N1865" s="5">
        <v>2</v>
      </c>
      <c r="O1865" s="5" t="b">
        <v>0</v>
      </c>
      <c r="P1865" s="5" t="s">
        <v>8283</v>
      </c>
      <c r="Q1865" s="10">
        <f t="shared" si="265"/>
        <v>0.4</v>
      </c>
      <c r="R1865" s="12">
        <f t="shared" si="266"/>
        <v>0.08</v>
      </c>
      <c r="S1865" s="13" t="str">
        <f t="shared" si="271"/>
        <v>Games</v>
      </c>
      <c r="T1865" s="13" t="str">
        <f t="shared" si="267"/>
        <v>Mobile Games</v>
      </c>
      <c r="U1865" s="18" t="str">
        <f t="shared" si="268"/>
        <v>Jun</v>
      </c>
      <c r="V1865" s="18" t="str">
        <f t="shared" si="269"/>
        <v>May</v>
      </c>
      <c r="W1865" s="1">
        <f t="shared" si="272"/>
        <v>2014</v>
      </c>
      <c r="X1865" s="1">
        <f t="shared" si="272"/>
        <v>2014</v>
      </c>
      <c r="Y1865" s="1" t="str">
        <f t="shared" si="273"/>
        <v>1000 to 4999</v>
      </c>
    </row>
    <row r="1866" spans="1:25" ht="40.5" x14ac:dyDescent="0.3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17">
        <f t="shared" si="270"/>
        <v>41763.508101851847</v>
      </c>
      <c r="L1866" s="17">
        <f t="shared" si="270"/>
        <v>41733.508101851847</v>
      </c>
      <c r="M1866" s="5" t="b">
        <v>0</v>
      </c>
      <c r="N1866" s="5">
        <v>48</v>
      </c>
      <c r="O1866" s="5" t="b">
        <v>0</v>
      </c>
      <c r="P1866" s="5" t="s">
        <v>8283</v>
      </c>
      <c r="Q1866" s="10">
        <f t="shared" si="265"/>
        <v>42.892307692307689</v>
      </c>
      <c r="R1866" s="12">
        <f t="shared" si="266"/>
        <v>0.7384615384615385</v>
      </c>
      <c r="S1866" s="13" t="str">
        <f t="shared" si="271"/>
        <v>Games</v>
      </c>
      <c r="T1866" s="13" t="str">
        <f t="shared" si="267"/>
        <v>Mobile Games</v>
      </c>
      <c r="U1866" s="18" t="str">
        <f t="shared" si="268"/>
        <v>May</v>
      </c>
      <c r="V1866" s="18" t="str">
        <f t="shared" si="269"/>
        <v>Apr</v>
      </c>
      <c r="W1866" s="1">
        <f t="shared" si="272"/>
        <v>2014</v>
      </c>
      <c r="X1866" s="1">
        <f t="shared" si="272"/>
        <v>2014</v>
      </c>
      <c r="Y1866" s="1" t="str">
        <f t="shared" si="273"/>
        <v>5000 to 9999</v>
      </c>
    </row>
    <row r="1867" spans="1:25" ht="40.5" x14ac:dyDescent="0.3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17">
        <f t="shared" si="270"/>
        <v>42680.200775462959</v>
      </c>
      <c r="L1867" s="17">
        <f t="shared" si="270"/>
        <v>42645.159108796295</v>
      </c>
      <c r="M1867" s="5" t="b">
        <v>0</v>
      </c>
      <c r="N1867" s="5">
        <v>2</v>
      </c>
      <c r="O1867" s="5" t="b">
        <v>0</v>
      </c>
      <c r="P1867" s="5" t="s">
        <v>8283</v>
      </c>
      <c r="Q1867" s="10">
        <f t="shared" si="265"/>
        <v>3.6363636363636364E-3</v>
      </c>
      <c r="R1867" s="12">
        <f t="shared" si="266"/>
        <v>1.8181818181818182E-3</v>
      </c>
      <c r="S1867" s="13" t="str">
        <f t="shared" si="271"/>
        <v>Games</v>
      </c>
      <c r="T1867" s="13" t="str">
        <f t="shared" si="267"/>
        <v>Mobile Games</v>
      </c>
      <c r="U1867" s="18" t="str">
        <f t="shared" si="268"/>
        <v>Nov</v>
      </c>
      <c r="V1867" s="18" t="str">
        <f t="shared" si="269"/>
        <v>Oct</v>
      </c>
      <c r="W1867" s="1">
        <f t="shared" si="272"/>
        <v>2016</v>
      </c>
      <c r="X1867" s="1">
        <f t="shared" si="272"/>
        <v>2016</v>
      </c>
      <c r="Y1867" s="1" t="str">
        <f t="shared" si="273"/>
        <v>GREATER THAN 50000</v>
      </c>
    </row>
    <row r="1868" spans="1:25" ht="40.5" x14ac:dyDescent="0.3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17">
        <f t="shared" si="270"/>
        <v>42794.958333333336</v>
      </c>
      <c r="L1868" s="17">
        <f t="shared" si="270"/>
        <v>42742.038159722222</v>
      </c>
      <c r="M1868" s="5" t="b">
        <v>0</v>
      </c>
      <c r="N1868" s="5">
        <v>2</v>
      </c>
      <c r="O1868" s="5" t="b">
        <v>0</v>
      </c>
      <c r="P1868" s="5" t="s">
        <v>8283</v>
      </c>
      <c r="Q1868" s="10">
        <f t="shared" si="265"/>
        <v>0.5</v>
      </c>
      <c r="R1868" s="12">
        <f t="shared" si="266"/>
        <v>8.0000000000000002E-3</v>
      </c>
      <c r="S1868" s="13" t="str">
        <f t="shared" si="271"/>
        <v>Games</v>
      </c>
      <c r="T1868" s="13" t="str">
        <f t="shared" si="267"/>
        <v>Mobile Games</v>
      </c>
      <c r="U1868" s="18" t="str">
        <f t="shared" si="268"/>
        <v>Feb</v>
      </c>
      <c r="V1868" s="18" t="str">
        <f t="shared" si="269"/>
        <v>Jan</v>
      </c>
      <c r="W1868" s="1">
        <f t="shared" si="272"/>
        <v>2017</v>
      </c>
      <c r="X1868" s="1">
        <f t="shared" si="272"/>
        <v>2017</v>
      </c>
      <c r="Y1868" s="1" t="str">
        <f t="shared" si="273"/>
        <v>25000 to 29999</v>
      </c>
    </row>
    <row r="1869" spans="1:25" ht="60.75" x14ac:dyDescent="0.3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17">
        <f t="shared" si="270"/>
        <v>42679.716574074067</v>
      </c>
      <c r="L1869" s="17">
        <f t="shared" si="270"/>
        <v>42649.716574074067</v>
      </c>
      <c r="M1869" s="5" t="b">
        <v>0</v>
      </c>
      <c r="N1869" s="5">
        <v>1</v>
      </c>
      <c r="O1869" s="5" t="b">
        <v>0</v>
      </c>
      <c r="P1869" s="5" t="s">
        <v>8283</v>
      </c>
      <c r="Q1869" s="10">
        <f t="shared" si="265"/>
        <v>0.05</v>
      </c>
      <c r="R1869" s="12">
        <f t="shared" si="266"/>
        <v>5.0000000000000001E-3</v>
      </c>
      <c r="S1869" s="13" t="str">
        <f t="shared" si="271"/>
        <v>Games</v>
      </c>
      <c r="T1869" s="13" t="str">
        <f t="shared" si="267"/>
        <v>Mobile Games</v>
      </c>
      <c r="U1869" s="18" t="str">
        <f t="shared" si="268"/>
        <v>Nov</v>
      </c>
      <c r="V1869" s="18" t="str">
        <f t="shared" si="269"/>
        <v>Oct</v>
      </c>
      <c r="W1869" s="1">
        <f t="shared" si="272"/>
        <v>2016</v>
      </c>
      <c r="X1869" s="1">
        <f t="shared" si="272"/>
        <v>2016</v>
      </c>
      <c r="Y1869" s="1" t="str">
        <f t="shared" si="273"/>
        <v>20000 to 24999</v>
      </c>
    </row>
    <row r="1870" spans="1:25" ht="40.5" x14ac:dyDescent="0.3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17">
        <f t="shared" si="270"/>
        <v>42353.124305555553</v>
      </c>
      <c r="L1870" s="17">
        <f t="shared" si="270"/>
        <v>42328.570891203701</v>
      </c>
      <c r="M1870" s="5" t="b">
        <v>0</v>
      </c>
      <c r="N1870" s="5">
        <v>17</v>
      </c>
      <c r="O1870" s="5" t="b">
        <v>0</v>
      </c>
      <c r="P1870" s="5" t="s">
        <v>8283</v>
      </c>
      <c r="Q1870" s="10">
        <f t="shared" si="265"/>
        <v>4.8680000000000003</v>
      </c>
      <c r="R1870" s="12">
        <f t="shared" si="266"/>
        <v>6.8000000000000005E-2</v>
      </c>
      <c r="S1870" s="13" t="str">
        <f t="shared" si="271"/>
        <v>Games</v>
      </c>
      <c r="T1870" s="13" t="str">
        <f t="shared" si="267"/>
        <v>Mobile Games</v>
      </c>
      <c r="U1870" s="18" t="str">
        <f t="shared" si="268"/>
        <v>Dec</v>
      </c>
      <c r="V1870" s="18" t="str">
        <f t="shared" si="269"/>
        <v>Nov</v>
      </c>
      <c r="W1870" s="1">
        <f t="shared" si="272"/>
        <v>2015</v>
      </c>
      <c r="X1870" s="1">
        <f t="shared" si="272"/>
        <v>2015</v>
      </c>
      <c r="Y1870" s="1" t="str">
        <f t="shared" si="273"/>
        <v>25000 to 29999</v>
      </c>
    </row>
    <row r="1871" spans="1:25" ht="40.5" x14ac:dyDescent="0.3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17">
        <f t="shared" si="270"/>
        <v>42738.794548611106</v>
      </c>
      <c r="L1871" s="17">
        <f t="shared" si="270"/>
        <v>42708.794548611106</v>
      </c>
      <c r="M1871" s="5" t="b">
        <v>0</v>
      </c>
      <c r="N1871" s="5">
        <v>0</v>
      </c>
      <c r="O1871" s="5" t="b">
        <v>0</v>
      </c>
      <c r="P1871" s="5" t="s">
        <v>8283</v>
      </c>
      <c r="Q1871" s="10">
        <f t="shared" si="265"/>
        <v>0</v>
      </c>
      <c r="R1871" s="12">
        <f t="shared" si="266"/>
        <v>0</v>
      </c>
      <c r="S1871" s="13" t="str">
        <f t="shared" si="271"/>
        <v>Games</v>
      </c>
      <c r="T1871" s="13" t="str">
        <f t="shared" si="267"/>
        <v>Mobile Games</v>
      </c>
      <c r="U1871" s="18" t="str">
        <f t="shared" si="268"/>
        <v>Jan</v>
      </c>
      <c r="V1871" s="18" t="str">
        <f t="shared" si="269"/>
        <v>Dec</v>
      </c>
      <c r="W1871" s="1">
        <f t="shared" si="272"/>
        <v>2017</v>
      </c>
      <c r="X1871" s="1">
        <f t="shared" si="272"/>
        <v>2016</v>
      </c>
      <c r="Y1871" s="1" t="str">
        <f t="shared" si="273"/>
        <v>10000 to 14999</v>
      </c>
    </row>
    <row r="1872" spans="1:25" ht="40.5" x14ac:dyDescent="0.3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17">
        <f t="shared" si="270"/>
        <v>42399.970138888886</v>
      </c>
      <c r="L1872" s="17">
        <f t="shared" si="270"/>
        <v>42371.14739583333</v>
      </c>
      <c r="M1872" s="5" t="b">
        <v>0</v>
      </c>
      <c r="N1872" s="5">
        <v>11</v>
      </c>
      <c r="O1872" s="5" t="b">
        <v>0</v>
      </c>
      <c r="P1872" s="5" t="s">
        <v>8283</v>
      </c>
      <c r="Q1872" s="10">
        <f t="shared" si="265"/>
        <v>10.314285714285715</v>
      </c>
      <c r="R1872" s="12">
        <f t="shared" si="266"/>
        <v>0.31428571428571428</v>
      </c>
      <c r="S1872" s="13" t="str">
        <f t="shared" si="271"/>
        <v>Games</v>
      </c>
      <c r="T1872" s="13" t="str">
        <f t="shared" si="267"/>
        <v>Mobile Games</v>
      </c>
      <c r="U1872" s="18" t="str">
        <f t="shared" si="268"/>
        <v>Jan</v>
      </c>
      <c r="V1872" s="18" t="str">
        <f t="shared" si="269"/>
        <v>Jan</v>
      </c>
      <c r="W1872" s="1">
        <f t="shared" si="272"/>
        <v>2016</v>
      </c>
      <c r="X1872" s="1">
        <f t="shared" si="272"/>
        <v>2016</v>
      </c>
      <c r="Y1872" s="1" t="str">
        <f t="shared" si="273"/>
        <v>1000 to 4999</v>
      </c>
    </row>
    <row r="1873" spans="1:25" ht="40.5" x14ac:dyDescent="0.3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17">
        <f t="shared" si="270"/>
        <v>41963.616909722223</v>
      </c>
      <c r="L1873" s="17">
        <f t="shared" si="270"/>
        <v>41923.575243055551</v>
      </c>
      <c r="M1873" s="5" t="b">
        <v>0</v>
      </c>
      <c r="N1873" s="5">
        <v>95</v>
      </c>
      <c r="O1873" s="5" t="b">
        <v>0</v>
      </c>
      <c r="P1873" s="5" t="s">
        <v>8283</v>
      </c>
      <c r="Q1873" s="10">
        <f t="shared" si="265"/>
        <v>71.784615384615378</v>
      </c>
      <c r="R1873" s="12">
        <f t="shared" si="266"/>
        <v>1.4615384615384615</v>
      </c>
      <c r="S1873" s="13" t="str">
        <f t="shared" si="271"/>
        <v>Games</v>
      </c>
      <c r="T1873" s="13" t="str">
        <f t="shared" si="267"/>
        <v>Mobile Games</v>
      </c>
      <c r="U1873" s="18" t="str">
        <f t="shared" si="268"/>
        <v>Nov</v>
      </c>
      <c r="V1873" s="18" t="str">
        <f t="shared" si="269"/>
        <v>Oct</v>
      </c>
      <c r="W1873" s="1">
        <f t="shared" si="272"/>
        <v>2014</v>
      </c>
      <c r="X1873" s="1">
        <f t="shared" si="272"/>
        <v>2014</v>
      </c>
      <c r="Y1873" s="1" t="str">
        <f t="shared" si="273"/>
        <v>5000 to 9999</v>
      </c>
    </row>
    <row r="1874" spans="1:25" ht="40.5" x14ac:dyDescent="0.3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17">
        <f t="shared" si="270"/>
        <v>42184.921319444438</v>
      </c>
      <c r="L1874" s="17">
        <f t="shared" si="270"/>
        <v>42154.921319444438</v>
      </c>
      <c r="M1874" s="5" t="b">
        <v>0</v>
      </c>
      <c r="N1874" s="5">
        <v>13</v>
      </c>
      <c r="O1874" s="5" t="b">
        <v>0</v>
      </c>
      <c r="P1874" s="5" t="s">
        <v>8283</v>
      </c>
      <c r="Q1874" s="10">
        <f t="shared" si="265"/>
        <v>1.06</v>
      </c>
      <c r="R1874" s="12">
        <f t="shared" si="266"/>
        <v>6.5000000000000002E-2</v>
      </c>
      <c r="S1874" s="13" t="str">
        <f t="shared" si="271"/>
        <v>Games</v>
      </c>
      <c r="T1874" s="13" t="str">
        <f t="shared" si="267"/>
        <v>Mobile Games</v>
      </c>
      <c r="U1874" s="18" t="str">
        <f t="shared" si="268"/>
        <v>Jun</v>
      </c>
      <c r="V1874" s="18" t="str">
        <f t="shared" si="269"/>
        <v>May</v>
      </c>
      <c r="W1874" s="1">
        <f t="shared" si="272"/>
        <v>2015</v>
      </c>
      <c r="X1874" s="1">
        <f t="shared" si="272"/>
        <v>2015</v>
      </c>
      <c r="Y1874" s="1" t="str">
        <f t="shared" si="273"/>
        <v>20000 to 24999</v>
      </c>
    </row>
    <row r="1875" spans="1:25" ht="40.5" x14ac:dyDescent="0.3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17">
        <f t="shared" si="270"/>
        <v>42193.489583333336</v>
      </c>
      <c r="L1875" s="17">
        <f t="shared" si="270"/>
        <v>42164.407523148147</v>
      </c>
      <c r="M1875" s="5" t="b">
        <v>0</v>
      </c>
      <c r="N1875" s="5">
        <v>2</v>
      </c>
      <c r="O1875" s="5" t="b">
        <v>0</v>
      </c>
      <c r="P1875" s="5" t="s">
        <v>8283</v>
      </c>
      <c r="Q1875" s="10">
        <f t="shared" si="265"/>
        <v>0.45</v>
      </c>
      <c r="R1875" s="12">
        <f t="shared" si="266"/>
        <v>2.5000000000000001E-2</v>
      </c>
      <c r="S1875" s="13" t="str">
        <f t="shared" si="271"/>
        <v>Games</v>
      </c>
      <c r="T1875" s="13" t="str">
        <f t="shared" si="267"/>
        <v>Mobile Games</v>
      </c>
      <c r="U1875" s="18" t="str">
        <f t="shared" si="268"/>
        <v>Jul</v>
      </c>
      <c r="V1875" s="18" t="str">
        <f t="shared" si="269"/>
        <v>Jun</v>
      </c>
      <c r="W1875" s="1">
        <f t="shared" si="272"/>
        <v>2015</v>
      </c>
      <c r="X1875" s="1">
        <f t="shared" si="272"/>
        <v>2015</v>
      </c>
      <c r="Y1875" s="1" t="str">
        <f t="shared" si="273"/>
        <v>5000 to 9999</v>
      </c>
    </row>
    <row r="1876" spans="1:25" ht="40.5" x14ac:dyDescent="0.3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17">
        <f t="shared" si="270"/>
        <v>42549.760798611103</v>
      </c>
      <c r="L1876" s="17">
        <f t="shared" si="270"/>
        <v>42529.760798611103</v>
      </c>
      <c r="M1876" s="5" t="b">
        <v>0</v>
      </c>
      <c r="N1876" s="5">
        <v>2</v>
      </c>
      <c r="O1876" s="5" t="b">
        <v>0</v>
      </c>
      <c r="P1876" s="5" t="s">
        <v>8283</v>
      </c>
      <c r="Q1876" s="10">
        <f t="shared" si="265"/>
        <v>1.6250000000000001E-2</v>
      </c>
      <c r="R1876" s="12">
        <f t="shared" si="266"/>
        <v>1.25E-3</v>
      </c>
      <c r="S1876" s="13" t="str">
        <f t="shared" si="271"/>
        <v>Games</v>
      </c>
      <c r="T1876" s="13" t="str">
        <f t="shared" si="267"/>
        <v>Mobile Games</v>
      </c>
      <c r="U1876" s="18" t="str">
        <f t="shared" si="268"/>
        <v>Jun</v>
      </c>
      <c r="V1876" s="18" t="str">
        <f t="shared" si="269"/>
        <v>Jun</v>
      </c>
      <c r="W1876" s="1">
        <f t="shared" si="272"/>
        <v>2016</v>
      </c>
      <c r="X1876" s="1">
        <f t="shared" si="272"/>
        <v>2016</v>
      </c>
      <c r="Y1876" s="1" t="str">
        <f t="shared" si="273"/>
        <v>GREATER THAN 50000</v>
      </c>
    </row>
    <row r="1877" spans="1:25" ht="40.5" x14ac:dyDescent="0.3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17">
        <f t="shared" si="270"/>
        <v>42588.691064814811</v>
      </c>
      <c r="L1877" s="17">
        <f t="shared" si="270"/>
        <v>42528.691064814811</v>
      </c>
      <c r="M1877" s="5" t="b">
        <v>0</v>
      </c>
      <c r="N1877" s="5">
        <v>3</v>
      </c>
      <c r="O1877" s="5" t="b">
        <v>0</v>
      </c>
      <c r="P1877" s="5" t="s">
        <v>8283</v>
      </c>
      <c r="Q1877" s="10">
        <f t="shared" si="265"/>
        <v>0.51</v>
      </c>
      <c r="R1877" s="12">
        <f t="shared" si="266"/>
        <v>0.03</v>
      </c>
      <c r="S1877" s="13" t="str">
        <f t="shared" si="271"/>
        <v>Games</v>
      </c>
      <c r="T1877" s="13" t="str">
        <f t="shared" si="267"/>
        <v>Mobile Games</v>
      </c>
      <c r="U1877" s="18" t="str">
        <f t="shared" si="268"/>
        <v>Aug</v>
      </c>
      <c r="V1877" s="18" t="str">
        <f t="shared" si="269"/>
        <v>Jun</v>
      </c>
      <c r="W1877" s="1">
        <f t="shared" si="272"/>
        <v>2016</v>
      </c>
      <c r="X1877" s="1">
        <f t="shared" si="272"/>
        <v>2016</v>
      </c>
      <c r="Y1877" s="1" t="str">
        <f t="shared" si="273"/>
        <v>10000 to 14999</v>
      </c>
    </row>
    <row r="1878" spans="1:25" ht="40.5" x14ac:dyDescent="0.3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17">
        <f t="shared" si="270"/>
        <v>41806.07644675926</v>
      </c>
      <c r="L1878" s="17">
        <f t="shared" si="270"/>
        <v>41776.07644675926</v>
      </c>
      <c r="M1878" s="5" t="b">
        <v>0</v>
      </c>
      <c r="N1878" s="5">
        <v>0</v>
      </c>
      <c r="O1878" s="5" t="b">
        <v>0</v>
      </c>
      <c r="P1878" s="5" t="s">
        <v>8283</v>
      </c>
      <c r="Q1878" s="10">
        <f t="shared" si="265"/>
        <v>0</v>
      </c>
      <c r="R1878" s="12">
        <f t="shared" si="266"/>
        <v>0</v>
      </c>
      <c r="S1878" s="13" t="str">
        <f t="shared" si="271"/>
        <v>Games</v>
      </c>
      <c r="T1878" s="13" t="str">
        <f t="shared" si="267"/>
        <v>Mobile Games</v>
      </c>
      <c r="U1878" s="18" t="str">
        <f t="shared" si="268"/>
        <v>Jun</v>
      </c>
      <c r="V1878" s="18" t="str">
        <f t="shared" si="269"/>
        <v>May</v>
      </c>
      <c r="W1878" s="1">
        <f t="shared" si="272"/>
        <v>2014</v>
      </c>
      <c r="X1878" s="1">
        <f t="shared" si="272"/>
        <v>2014</v>
      </c>
      <c r="Y1878" s="1" t="str">
        <f t="shared" si="273"/>
        <v>Less than 1000</v>
      </c>
    </row>
    <row r="1879" spans="1:25" ht="40.5" x14ac:dyDescent="0.3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17">
        <f t="shared" si="270"/>
        <v>42063.820891203701</v>
      </c>
      <c r="L1879" s="17">
        <f t="shared" si="270"/>
        <v>42034.820891203701</v>
      </c>
      <c r="M1879" s="5" t="b">
        <v>0</v>
      </c>
      <c r="N1879" s="5">
        <v>0</v>
      </c>
      <c r="O1879" s="5" t="b">
        <v>0</v>
      </c>
      <c r="P1879" s="5" t="s">
        <v>8283</v>
      </c>
      <c r="Q1879" s="10">
        <f t="shared" si="265"/>
        <v>0</v>
      </c>
      <c r="R1879" s="12">
        <f t="shared" si="266"/>
        <v>0</v>
      </c>
      <c r="S1879" s="13" t="str">
        <f t="shared" si="271"/>
        <v>Games</v>
      </c>
      <c r="T1879" s="13" t="str">
        <f t="shared" si="267"/>
        <v>Mobile Games</v>
      </c>
      <c r="U1879" s="18" t="str">
        <f t="shared" si="268"/>
        <v>Feb</v>
      </c>
      <c r="V1879" s="18" t="str">
        <f t="shared" si="269"/>
        <v>Jan</v>
      </c>
      <c r="W1879" s="1">
        <f t="shared" si="272"/>
        <v>2015</v>
      </c>
      <c r="X1879" s="1">
        <f t="shared" si="272"/>
        <v>2015</v>
      </c>
      <c r="Y1879" s="1" t="str">
        <f t="shared" si="273"/>
        <v>Less than 1000</v>
      </c>
    </row>
    <row r="1880" spans="1:25" ht="40.5" x14ac:dyDescent="0.3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17">
        <f t="shared" si="270"/>
        <v>41802.800405092588</v>
      </c>
      <c r="L1880" s="17">
        <f t="shared" si="270"/>
        <v>41772.800405092588</v>
      </c>
      <c r="M1880" s="5" t="b">
        <v>0</v>
      </c>
      <c r="N1880" s="5">
        <v>0</v>
      </c>
      <c r="O1880" s="5" t="b">
        <v>0</v>
      </c>
      <c r="P1880" s="5" t="s">
        <v>8283</v>
      </c>
      <c r="Q1880" s="10">
        <f t="shared" si="265"/>
        <v>0</v>
      </c>
      <c r="R1880" s="12">
        <f t="shared" si="266"/>
        <v>0</v>
      </c>
      <c r="S1880" s="13" t="str">
        <f t="shared" si="271"/>
        <v>Games</v>
      </c>
      <c r="T1880" s="13" t="str">
        <f t="shared" si="267"/>
        <v>Mobile Games</v>
      </c>
      <c r="U1880" s="18" t="str">
        <f t="shared" si="268"/>
        <v>Jun</v>
      </c>
      <c r="V1880" s="18" t="str">
        <f t="shared" si="269"/>
        <v>May</v>
      </c>
      <c r="W1880" s="1">
        <f t="shared" si="272"/>
        <v>2014</v>
      </c>
      <c r="X1880" s="1">
        <f t="shared" si="272"/>
        <v>2014</v>
      </c>
      <c r="Y1880" s="1" t="str">
        <f t="shared" si="273"/>
        <v>5000 to 9999</v>
      </c>
    </row>
    <row r="1881" spans="1:25" ht="40.5" x14ac:dyDescent="0.3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17">
        <f t="shared" si="270"/>
        <v>42443.399641203701</v>
      </c>
      <c r="L1881" s="17">
        <f t="shared" si="270"/>
        <v>42413.441307870373</v>
      </c>
      <c r="M1881" s="5" t="b">
        <v>0</v>
      </c>
      <c r="N1881" s="5">
        <v>2</v>
      </c>
      <c r="O1881" s="5" t="b">
        <v>0</v>
      </c>
      <c r="P1881" s="5" t="s">
        <v>8283</v>
      </c>
      <c r="Q1881" s="10">
        <f t="shared" si="265"/>
        <v>0.12</v>
      </c>
      <c r="R1881" s="12">
        <f t="shared" si="266"/>
        <v>0.04</v>
      </c>
      <c r="S1881" s="13" t="str">
        <f t="shared" si="271"/>
        <v>Games</v>
      </c>
      <c r="T1881" s="13" t="str">
        <f t="shared" si="267"/>
        <v>Mobile Games</v>
      </c>
      <c r="U1881" s="18" t="str">
        <f t="shared" si="268"/>
        <v>Mar</v>
      </c>
      <c r="V1881" s="18" t="str">
        <f t="shared" si="269"/>
        <v>Feb</v>
      </c>
      <c r="W1881" s="1">
        <f t="shared" si="272"/>
        <v>2016</v>
      </c>
      <c r="X1881" s="1">
        <f t="shared" si="272"/>
        <v>2016</v>
      </c>
      <c r="Y1881" s="1" t="str">
        <f t="shared" si="273"/>
        <v>5000 to 9999</v>
      </c>
    </row>
    <row r="1882" spans="1:25" ht="40.5" x14ac:dyDescent="0.3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17">
        <f t="shared" si="270"/>
        <v>42459.31689814815</v>
      </c>
      <c r="L1882" s="17">
        <f t="shared" si="270"/>
        <v>42430.358564814807</v>
      </c>
      <c r="M1882" s="5" t="b">
        <v>0</v>
      </c>
      <c r="N1882" s="5">
        <v>24</v>
      </c>
      <c r="O1882" s="5" t="b">
        <v>0</v>
      </c>
      <c r="P1882" s="5" t="s">
        <v>8283</v>
      </c>
      <c r="Q1882" s="10">
        <f t="shared" si="265"/>
        <v>20.079999999999998</v>
      </c>
      <c r="R1882" s="12">
        <f t="shared" si="266"/>
        <v>0.48</v>
      </c>
      <c r="S1882" s="13" t="str">
        <f t="shared" si="271"/>
        <v>Games</v>
      </c>
      <c r="T1882" s="13" t="str">
        <f t="shared" si="267"/>
        <v>Mobile Games</v>
      </c>
      <c r="U1882" s="18" t="str">
        <f t="shared" si="268"/>
        <v>Mar</v>
      </c>
      <c r="V1882" s="18" t="str">
        <f t="shared" si="269"/>
        <v>Mar</v>
      </c>
      <c r="W1882" s="1">
        <f t="shared" si="272"/>
        <v>2016</v>
      </c>
      <c r="X1882" s="1">
        <f t="shared" si="272"/>
        <v>2016</v>
      </c>
      <c r="Y1882" s="1" t="str">
        <f t="shared" si="273"/>
        <v>5000 to 9999</v>
      </c>
    </row>
    <row r="1883" spans="1:25" ht="40.5" x14ac:dyDescent="0.3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17">
        <f t="shared" si="270"/>
        <v>42072.902650462966</v>
      </c>
      <c r="L1883" s="17">
        <f t="shared" si="270"/>
        <v>42042.944317129623</v>
      </c>
      <c r="M1883" s="5" t="b">
        <v>0</v>
      </c>
      <c r="N1883" s="5">
        <v>70</v>
      </c>
      <c r="O1883" s="5" t="b">
        <v>1</v>
      </c>
      <c r="P1883" s="5" t="s">
        <v>8279</v>
      </c>
      <c r="Q1883" s="10">
        <f t="shared" si="265"/>
        <v>172.68450000000001</v>
      </c>
      <c r="R1883" s="12">
        <f t="shared" si="266"/>
        <v>3.5</v>
      </c>
      <c r="S1883" s="13" t="str">
        <f t="shared" si="271"/>
        <v>Music</v>
      </c>
      <c r="T1883" s="13" t="str">
        <f t="shared" si="267"/>
        <v>Indie Music</v>
      </c>
      <c r="U1883" s="18" t="str">
        <f t="shared" si="268"/>
        <v>Mar</v>
      </c>
      <c r="V1883" s="18" t="str">
        <f t="shared" si="269"/>
        <v>Feb</v>
      </c>
      <c r="W1883" s="1">
        <f t="shared" si="272"/>
        <v>2015</v>
      </c>
      <c r="X1883" s="1">
        <f t="shared" si="272"/>
        <v>2015</v>
      </c>
      <c r="Y1883" s="1" t="str">
        <f t="shared" si="273"/>
        <v>1000 to 4999</v>
      </c>
    </row>
    <row r="1884" spans="1:25" ht="40.5" x14ac:dyDescent="0.3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17">
        <f t="shared" si="270"/>
        <v>41100.783333333333</v>
      </c>
      <c r="L1884" s="17">
        <f t="shared" si="270"/>
        <v>41067.740879629629</v>
      </c>
      <c r="M1884" s="5" t="b">
        <v>0</v>
      </c>
      <c r="N1884" s="5">
        <v>81</v>
      </c>
      <c r="O1884" s="5" t="b">
        <v>1</v>
      </c>
      <c r="P1884" s="5" t="s">
        <v>8279</v>
      </c>
      <c r="Q1884" s="10">
        <f t="shared" si="265"/>
        <v>100.8955223880597</v>
      </c>
      <c r="R1884" s="12">
        <f t="shared" si="266"/>
        <v>2.4179104477611939</v>
      </c>
      <c r="S1884" s="13" t="str">
        <f t="shared" si="271"/>
        <v>Music</v>
      </c>
      <c r="T1884" s="13" t="str">
        <f t="shared" si="267"/>
        <v>Indie Music</v>
      </c>
      <c r="U1884" s="18" t="str">
        <f t="shared" si="268"/>
        <v>Jul</v>
      </c>
      <c r="V1884" s="18" t="str">
        <f t="shared" si="269"/>
        <v>Jun</v>
      </c>
      <c r="W1884" s="1">
        <f t="shared" si="272"/>
        <v>2012</v>
      </c>
      <c r="X1884" s="1">
        <f t="shared" si="272"/>
        <v>2012</v>
      </c>
      <c r="Y1884" s="1" t="str">
        <f t="shared" si="273"/>
        <v>1000 to 4999</v>
      </c>
    </row>
    <row r="1885" spans="1:25" ht="40.5" x14ac:dyDescent="0.3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17">
        <f t="shared" si="270"/>
        <v>41007.698009259257</v>
      </c>
      <c r="L1885" s="17">
        <f t="shared" si="270"/>
        <v>40977.739675925921</v>
      </c>
      <c r="M1885" s="5" t="b">
        <v>0</v>
      </c>
      <c r="N1885" s="5">
        <v>32</v>
      </c>
      <c r="O1885" s="5" t="b">
        <v>1</v>
      </c>
      <c r="P1885" s="5" t="s">
        <v>8279</v>
      </c>
      <c r="Q1885" s="10">
        <f t="shared" si="265"/>
        <v>104.8048048048048</v>
      </c>
      <c r="R1885" s="12">
        <f t="shared" si="266"/>
        <v>3.2032032032032034</v>
      </c>
      <c r="S1885" s="13" t="str">
        <f t="shared" si="271"/>
        <v>Music</v>
      </c>
      <c r="T1885" s="13" t="str">
        <f t="shared" si="267"/>
        <v>Indie Music</v>
      </c>
      <c r="U1885" s="18" t="str">
        <f t="shared" si="268"/>
        <v>Apr</v>
      </c>
      <c r="V1885" s="18" t="str">
        <f t="shared" si="269"/>
        <v>Mar</v>
      </c>
      <c r="W1885" s="1">
        <f t="shared" si="272"/>
        <v>2012</v>
      </c>
      <c r="X1885" s="1">
        <f t="shared" si="272"/>
        <v>2012</v>
      </c>
      <c r="Y1885" s="1" t="str">
        <f t="shared" si="273"/>
        <v>Less than 1000</v>
      </c>
    </row>
    <row r="1886" spans="1:25" ht="40.5" x14ac:dyDescent="0.3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17">
        <f t="shared" si="270"/>
        <v>41240.291666666664</v>
      </c>
      <c r="L1886" s="17">
        <f t="shared" si="270"/>
        <v>41204.989988425921</v>
      </c>
      <c r="M1886" s="5" t="b">
        <v>0</v>
      </c>
      <c r="N1886" s="5">
        <v>26</v>
      </c>
      <c r="O1886" s="5" t="b">
        <v>1</v>
      </c>
      <c r="P1886" s="5" t="s">
        <v>8279</v>
      </c>
      <c r="Q1886" s="10">
        <f t="shared" si="265"/>
        <v>135.1</v>
      </c>
      <c r="R1886" s="12">
        <f t="shared" si="266"/>
        <v>2.6</v>
      </c>
      <c r="S1886" s="13" t="str">
        <f t="shared" si="271"/>
        <v>Music</v>
      </c>
      <c r="T1886" s="13" t="str">
        <f t="shared" si="267"/>
        <v>Indie Music</v>
      </c>
      <c r="U1886" s="18" t="str">
        <f t="shared" si="268"/>
        <v>Nov</v>
      </c>
      <c r="V1886" s="18" t="str">
        <f t="shared" si="269"/>
        <v>Oct</v>
      </c>
      <c r="W1886" s="1">
        <f t="shared" si="272"/>
        <v>2012</v>
      </c>
      <c r="X1886" s="1">
        <f t="shared" si="272"/>
        <v>2012</v>
      </c>
      <c r="Y1886" s="1" t="str">
        <f t="shared" si="273"/>
        <v>1000 to 4999</v>
      </c>
    </row>
    <row r="1887" spans="1:25" ht="40.5" x14ac:dyDescent="0.3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17">
        <f t="shared" si="270"/>
        <v>41131.708333333328</v>
      </c>
      <c r="L1887" s="17">
        <f t="shared" si="270"/>
        <v>41098.885532407403</v>
      </c>
      <c r="M1887" s="5" t="b">
        <v>0</v>
      </c>
      <c r="N1887" s="5">
        <v>105</v>
      </c>
      <c r="O1887" s="5" t="b">
        <v>1</v>
      </c>
      <c r="P1887" s="5" t="s">
        <v>8279</v>
      </c>
      <c r="Q1887" s="10">
        <f t="shared" si="265"/>
        <v>116.32786885245902</v>
      </c>
      <c r="R1887" s="12">
        <f t="shared" si="266"/>
        <v>2.2950819672131146</v>
      </c>
      <c r="S1887" s="13" t="str">
        <f t="shared" si="271"/>
        <v>Music</v>
      </c>
      <c r="T1887" s="13" t="str">
        <f t="shared" si="267"/>
        <v>Indie Music</v>
      </c>
      <c r="U1887" s="18" t="str">
        <f t="shared" si="268"/>
        <v>Aug</v>
      </c>
      <c r="V1887" s="18" t="str">
        <f t="shared" si="269"/>
        <v>Jul</v>
      </c>
      <c r="W1887" s="1">
        <f t="shared" si="272"/>
        <v>2012</v>
      </c>
      <c r="X1887" s="1">
        <f t="shared" si="272"/>
        <v>2012</v>
      </c>
      <c r="Y1887" s="1" t="str">
        <f t="shared" si="273"/>
        <v>1000 to 4999</v>
      </c>
    </row>
    <row r="1888" spans="1:25" ht="60.75" x14ac:dyDescent="0.3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17">
        <f t="shared" si="270"/>
        <v>41955.740023148144</v>
      </c>
      <c r="L1888" s="17">
        <f t="shared" si="270"/>
        <v>41925.69835648148</v>
      </c>
      <c r="M1888" s="5" t="b">
        <v>0</v>
      </c>
      <c r="N1888" s="5">
        <v>29</v>
      </c>
      <c r="O1888" s="5" t="b">
        <v>1</v>
      </c>
      <c r="P1888" s="5" t="s">
        <v>8279</v>
      </c>
      <c r="Q1888" s="10">
        <f t="shared" si="265"/>
        <v>102.08333333333333</v>
      </c>
      <c r="R1888" s="12">
        <f t="shared" si="266"/>
        <v>2.4166666666666665</v>
      </c>
      <c r="S1888" s="13" t="str">
        <f t="shared" si="271"/>
        <v>Music</v>
      </c>
      <c r="T1888" s="13" t="str">
        <f t="shared" si="267"/>
        <v>Indie Music</v>
      </c>
      <c r="U1888" s="18" t="str">
        <f t="shared" si="268"/>
        <v>Nov</v>
      </c>
      <c r="V1888" s="18" t="str">
        <f t="shared" si="269"/>
        <v>Oct</v>
      </c>
      <c r="W1888" s="1">
        <f t="shared" si="272"/>
        <v>2014</v>
      </c>
      <c r="X1888" s="1">
        <f t="shared" si="272"/>
        <v>2014</v>
      </c>
      <c r="Y1888" s="1" t="str">
        <f t="shared" si="273"/>
        <v>1000 to 4999</v>
      </c>
    </row>
    <row r="1889" spans="1:25" ht="40.5" x14ac:dyDescent="0.3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17">
        <f t="shared" si="270"/>
        <v>42341.687499999993</v>
      </c>
      <c r="L1889" s="17">
        <f t="shared" si="270"/>
        <v>42323.591805555552</v>
      </c>
      <c r="M1889" s="5" t="b">
        <v>0</v>
      </c>
      <c r="N1889" s="5">
        <v>8</v>
      </c>
      <c r="O1889" s="5" t="b">
        <v>1</v>
      </c>
      <c r="P1889" s="5" t="s">
        <v>8279</v>
      </c>
      <c r="Q1889" s="10">
        <f t="shared" si="265"/>
        <v>111.16666666666667</v>
      </c>
      <c r="R1889" s="12">
        <f t="shared" si="266"/>
        <v>0.26666666666666666</v>
      </c>
      <c r="S1889" s="13" t="str">
        <f t="shared" si="271"/>
        <v>Music</v>
      </c>
      <c r="T1889" s="13" t="str">
        <f t="shared" si="267"/>
        <v>Indie Music</v>
      </c>
      <c r="U1889" s="18" t="str">
        <f t="shared" si="268"/>
        <v>Dec</v>
      </c>
      <c r="V1889" s="18" t="str">
        <f t="shared" si="269"/>
        <v>Nov</v>
      </c>
      <c r="W1889" s="1">
        <f t="shared" si="272"/>
        <v>2015</v>
      </c>
      <c r="X1889" s="1">
        <f t="shared" si="272"/>
        <v>2015</v>
      </c>
      <c r="Y1889" s="1" t="str">
        <f t="shared" si="273"/>
        <v>1000 to 4999</v>
      </c>
    </row>
    <row r="1890" spans="1:25" ht="81" x14ac:dyDescent="0.3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17">
        <f t="shared" si="270"/>
        <v>40329.999305555553</v>
      </c>
      <c r="L1890" s="17">
        <f t="shared" si="270"/>
        <v>40299.03162037037</v>
      </c>
      <c r="M1890" s="5" t="b">
        <v>0</v>
      </c>
      <c r="N1890" s="5">
        <v>89</v>
      </c>
      <c r="O1890" s="5" t="b">
        <v>1</v>
      </c>
      <c r="P1890" s="5" t="s">
        <v>8279</v>
      </c>
      <c r="Q1890" s="10">
        <f t="shared" si="265"/>
        <v>166.08</v>
      </c>
      <c r="R1890" s="12">
        <f t="shared" si="266"/>
        <v>3.56</v>
      </c>
      <c r="S1890" s="13" t="str">
        <f t="shared" si="271"/>
        <v>Music</v>
      </c>
      <c r="T1890" s="13" t="str">
        <f t="shared" si="267"/>
        <v>Indie Music</v>
      </c>
      <c r="U1890" s="18" t="str">
        <f t="shared" si="268"/>
        <v>May</v>
      </c>
      <c r="V1890" s="18" t="str">
        <f t="shared" si="269"/>
        <v>May</v>
      </c>
      <c r="W1890" s="1">
        <f t="shared" si="272"/>
        <v>2010</v>
      </c>
      <c r="X1890" s="1">
        <f t="shared" si="272"/>
        <v>2010</v>
      </c>
      <c r="Y1890" s="1" t="str">
        <f t="shared" si="273"/>
        <v>1000 to 4999</v>
      </c>
    </row>
    <row r="1891" spans="1:25" ht="40.5" x14ac:dyDescent="0.3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17">
        <f t="shared" si="270"/>
        <v>41344.543356481481</v>
      </c>
      <c r="L1891" s="17">
        <f t="shared" si="270"/>
        <v>41299.585023148145</v>
      </c>
      <c r="M1891" s="5" t="b">
        <v>0</v>
      </c>
      <c r="N1891" s="5">
        <v>44</v>
      </c>
      <c r="O1891" s="5" t="b">
        <v>1</v>
      </c>
      <c r="P1891" s="5" t="s">
        <v>8279</v>
      </c>
      <c r="Q1891" s="10">
        <f t="shared" si="265"/>
        <v>106.6</v>
      </c>
      <c r="R1891" s="12">
        <f t="shared" si="266"/>
        <v>2.2000000000000002</v>
      </c>
      <c r="S1891" s="13" t="str">
        <f t="shared" si="271"/>
        <v>Music</v>
      </c>
      <c r="T1891" s="13" t="str">
        <f t="shared" si="267"/>
        <v>Indie Music</v>
      </c>
      <c r="U1891" s="18" t="str">
        <f t="shared" si="268"/>
        <v>Mar</v>
      </c>
      <c r="V1891" s="18" t="str">
        <f t="shared" si="269"/>
        <v>Jan</v>
      </c>
      <c r="W1891" s="1">
        <f t="shared" si="272"/>
        <v>2013</v>
      </c>
      <c r="X1891" s="1">
        <f t="shared" si="272"/>
        <v>2013</v>
      </c>
      <c r="Y1891" s="1" t="str">
        <f t="shared" si="273"/>
        <v>1000 to 4999</v>
      </c>
    </row>
    <row r="1892" spans="1:25" ht="40.5" x14ac:dyDescent="0.3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17">
        <f t="shared" si="270"/>
        <v>41258.577870370369</v>
      </c>
      <c r="L1892" s="17">
        <f t="shared" si="270"/>
        <v>41228.577870370369</v>
      </c>
      <c r="M1892" s="5" t="b">
        <v>0</v>
      </c>
      <c r="N1892" s="5">
        <v>246</v>
      </c>
      <c r="O1892" s="5" t="b">
        <v>1</v>
      </c>
      <c r="P1892" s="5" t="s">
        <v>8279</v>
      </c>
      <c r="Q1892" s="10">
        <f t="shared" si="265"/>
        <v>144.58441666666667</v>
      </c>
      <c r="R1892" s="12">
        <f t="shared" si="266"/>
        <v>2.0499999999999998</v>
      </c>
      <c r="S1892" s="13" t="str">
        <f t="shared" si="271"/>
        <v>Music</v>
      </c>
      <c r="T1892" s="13" t="str">
        <f t="shared" si="267"/>
        <v>Indie Music</v>
      </c>
      <c r="U1892" s="18" t="str">
        <f t="shared" si="268"/>
        <v>Dec</v>
      </c>
      <c r="V1892" s="18" t="str">
        <f t="shared" si="269"/>
        <v>Nov</v>
      </c>
      <c r="W1892" s="1">
        <f t="shared" si="272"/>
        <v>2012</v>
      </c>
      <c r="X1892" s="1">
        <f t="shared" si="272"/>
        <v>2012</v>
      </c>
      <c r="Y1892" s="1" t="str">
        <f t="shared" si="273"/>
        <v>10000 to 14999</v>
      </c>
    </row>
    <row r="1893" spans="1:25" ht="81" x14ac:dyDescent="0.3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17">
        <f t="shared" si="270"/>
        <v>40381.041666666664</v>
      </c>
      <c r="L1893" s="17">
        <f t="shared" si="270"/>
        <v>40335.589745370366</v>
      </c>
      <c r="M1893" s="5" t="b">
        <v>0</v>
      </c>
      <c r="N1893" s="5">
        <v>120</v>
      </c>
      <c r="O1893" s="5" t="b">
        <v>1</v>
      </c>
      <c r="P1893" s="5" t="s">
        <v>8279</v>
      </c>
      <c r="Q1893" s="10">
        <f t="shared" si="265"/>
        <v>105.55</v>
      </c>
      <c r="R1893" s="12">
        <f t="shared" si="266"/>
        <v>1.2</v>
      </c>
      <c r="S1893" s="13" t="str">
        <f t="shared" si="271"/>
        <v>Music</v>
      </c>
      <c r="T1893" s="13" t="str">
        <f t="shared" si="267"/>
        <v>Indie Music</v>
      </c>
      <c r="U1893" s="18" t="str">
        <f t="shared" si="268"/>
        <v>Jul</v>
      </c>
      <c r="V1893" s="18" t="str">
        <f t="shared" si="269"/>
        <v>Jun</v>
      </c>
      <c r="W1893" s="1">
        <f t="shared" si="272"/>
        <v>2010</v>
      </c>
      <c r="X1893" s="1">
        <f t="shared" si="272"/>
        <v>2010</v>
      </c>
      <c r="Y1893" s="1" t="str">
        <f t="shared" si="273"/>
        <v>10000 to 14999</v>
      </c>
    </row>
    <row r="1894" spans="1:25" ht="40.5" x14ac:dyDescent="0.3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17">
        <f t="shared" si="270"/>
        <v>40701.429178240738</v>
      </c>
      <c r="L1894" s="17">
        <f t="shared" si="270"/>
        <v>40671.429178240738</v>
      </c>
      <c r="M1894" s="5" t="b">
        <v>0</v>
      </c>
      <c r="N1894" s="5">
        <v>26</v>
      </c>
      <c r="O1894" s="5" t="b">
        <v>1</v>
      </c>
      <c r="P1894" s="5" t="s">
        <v>8279</v>
      </c>
      <c r="Q1894" s="10">
        <f t="shared" si="265"/>
        <v>136.6</v>
      </c>
      <c r="R1894" s="12">
        <f t="shared" si="266"/>
        <v>5.2</v>
      </c>
      <c r="S1894" s="13" t="str">
        <f t="shared" si="271"/>
        <v>Music</v>
      </c>
      <c r="T1894" s="13" t="str">
        <f t="shared" si="267"/>
        <v>Indie Music</v>
      </c>
      <c r="U1894" s="18" t="str">
        <f t="shared" si="268"/>
        <v>Jun</v>
      </c>
      <c r="V1894" s="18" t="str">
        <f t="shared" si="269"/>
        <v>May</v>
      </c>
      <c r="W1894" s="1">
        <f t="shared" si="272"/>
        <v>2011</v>
      </c>
      <c r="X1894" s="1">
        <f t="shared" si="272"/>
        <v>2011</v>
      </c>
      <c r="Y1894" s="1" t="str">
        <f t="shared" si="273"/>
        <v>Less than 1000</v>
      </c>
    </row>
    <row r="1895" spans="1:25" ht="40.5" x14ac:dyDescent="0.3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17">
        <f t="shared" si="270"/>
        <v>40648.957638888889</v>
      </c>
      <c r="L1895" s="17">
        <f t="shared" si="270"/>
        <v>40632.733622685184</v>
      </c>
      <c r="M1895" s="5" t="b">
        <v>0</v>
      </c>
      <c r="N1895" s="5">
        <v>45</v>
      </c>
      <c r="O1895" s="5" t="b">
        <v>1</v>
      </c>
      <c r="P1895" s="5" t="s">
        <v>8279</v>
      </c>
      <c r="Q1895" s="10">
        <f t="shared" si="265"/>
        <v>104</v>
      </c>
      <c r="R1895" s="12">
        <f t="shared" si="266"/>
        <v>1.8</v>
      </c>
      <c r="S1895" s="13" t="str">
        <f t="shared" si="271"/>
        <v>Music</v>
      </c>
      <c r="T1895" s="13" t="str">
        <f t="shared" si="267"/>
        <v>Indie Music</v>
      </c>
      <c r="U1895" s="18" t="str">
        <f t="shared" si="268"/>
        <v>Apr</v>
      </c>
      <c r="V1895" s="18" t="str">
        <f t="shared" si="269"/>
        <v>Mar</v>
      </c>
      <c r="W1895" s="1">
        <f t="shared" si="272"/>
        <v>2011</v>
      </c>
      <c r="X1895" s="1">
        <f t="shared" si="272"/>
        <v>2011</v>
      </c>
      <c r="Y1895" s="1" t="str">
        <f t="shared" si="273"/>
        <v>1000 to 4999</v>
      </c>
    </row>
    <row r="1896" spans="1:25" ht="40.5" x14ac:dyDescent="0.3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17">
        <f t="shared" si="270"/>
        <v>40951.696562499994</v>
      </c>
      <c r="L1896" s="17">
        <f t="shared" si="270"/>
        <v>40920.696562499994</v>
      </c>
      <c r="M1896" s="5" t="b">
        <v>0</v>
      </c>
      <c r="N1896" s="5">
        <v>20</v>
      </c>
      <c r="O1896" s="5" t="b">
        <v>1</v>
      </c>
      <c r="P1896" s="5" t="s">
        <v>8279</v>
      </c>
      <c r="Q1896" s="10">
        <f t="shared" si="265"/>
        <v>114.5</v>
      </c>
      <c r="R1896" s="12">
        <f t="shared" si="266"/>
        <v>2</v>
      </c>
      <c r="S1896" s="13" t="str">
        <f t="shared" si="271"/>
        <v>Music</v>
      </c>
      <c r="T1896" s="13" t="str">
        <f t="shared" si="267"/>
        <v>Indie Music</v>
      </c>
      <c r="U1896" s="18" t="str">
        <f t="shared" si="268"/>
        <v>Feb</v>
      </c>
      <c r="V1896" s="18" t="str">
        <f t="shared" si="269"/>
        <v>Jan</v>
      </c>
      <c r="W1896" s="1">
        <f t="shared" si="272"/>
        <v>2012</v>
      </c>
      <c r="X1896" s="1">
        <f t="shared" si="272"/>
        <v>2012</v>
      </c>
      <c r="Y1896" s="1" t="str">
        <f t="shared" si="273"/>
        <v>1000 to 4999</v>
      </c>
    </row>
    <row r="1897" spans="1:25" ht="60.75" x14ac:dyDescent="0.3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17">
        <f t="shared" si="270"/>
        <v>42297.538449074076</v>
      </c>
      <c r="L1897" s="17">
        <f t="shared" si="270"/>
        <v>42267.538449074076</v>
      </c>
      <c r="M1897" s="5" t="b">
        <v>0</v>
      </c>
      <c r="N1897" s="5">
        <v>47</v>
      </c>
      <c r="O1897" s="5" t="b">
        <v>1</v>
      </c>
      <c r="P1897" s="5" t="s">
        <v>8279</v>
      </c>
      <c r="Q1897" s="10">
        <f t="shared" si="265"/>
        <v>101.71957671957672</v>
      </c>
      <c r="R1897" s="12">
        <f t="shared" si="266"/>
        <v>0.51807760141093473</v>
      </c>
      <c r="S1897" s="13" t="str">
        <f t="shared" si="271"/>
        <v>Music</v>
      </c>
      <c r="T1897" s="13" t="str">
        <f t="shared" si="267"/>
        <v>Indie Music</v>
      </c>
      <c r="U1897" s="18" t="str">
        <f t="shared" si="268"/>
        <v>Oct</v>
      </c>
      <c r="V1897" s="18" t="str">
        <f t="shared" si="269"/>
        <v>Sep</v>
      </c>
      <c r="W1897" s="1">
        <f t="shared" si="272"/>
        <v>2015</v>
      </c>
      <c r="X1897" s="1">
        <f t="shared" si="272"/>
        <v>2015</v>
      </c>
      <c r="Y1897" s="1" t="str">
        <f t="shared" si="273"/>
        <v>5000 to 9999</v>
      </c>
    </row>
    <row r="1898" spans="1:25" ht="40.5" x14ac:dyDescent="0.3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17">
        <f t="shared" si="270"/>
        <v>41011.501909722218</v>
      </c>
      <c r="L1898" s="17">
        <f t="shared" si="270"/>
        <v>40981.501909722218</v>
      </c>
      <c r="M1898" s="5" t="b">
        <v>0</v>
      </c>
      <c r="N1898" s="5">
        <v>13</v>
      </c>
      <c r="O1898" s="5" t="b">
        <v>1</v>
      </c>
      <c r="P1898" s="5" t="s">
        <v>8279</v>
      </c>
      <c r="Q1898" s="10">
        <f t="shared" si="265"/>
        <v>123.94678492239468</v>
      </c>
      <c r="R1898" s="12">
        <f t="shared" si="266"/>
        <v>2.8824833702882482</v>
      </c>
      <c r="S1898" s="13" t="str">
        <f t="shared" si="271"/>
        <v>Music</v>
      </c>
      <c r="T1898" s="13" t="str">
        <f t="shared" si="267"/>
        <v>Indie Music</v>
      </c>
      <c r="U1898" s="18" t="str">
        <f t="shared" si="268"/>
        <v>Apr</v>
      </c>
      <c r="V1898" s="18" t="str">
        <f t="shared" si="269"/>
        <v>Mar</v>
      </c>
      <c r="W1898" s="1">
        <f t="shared" si="272"/>
        <v>2012</v>
      </c>
      <c r="X1898" s="1">
        <f t="shared" si="272"/>
        <v>2012</v>
      </c>
      <c r="Y1898" s="1" t="str">
        <f t="shared" si="273"/>
        <v>Less than 1000</v>
      </c>
    </row>
    <row r="1899" spans="1:25" ht="40.5" x14ac:dyDescent="0.3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17">
        <f t="shared" si="270"/>
        <v>41702.666666666664</v>
      </c>
      <c r="L1899" s="17">
        <f t="shared" si="270"/>
        <v>41680.375069444439</v>
      </c>
      <c r="M1899" s="5" t="b">
        <v>0</v>
      </c>
      <c r="N1899" s="5">
        <v>183</v>
      </c>
      <c r="O1899" s="5" t="b">
        <v>1</v>
      </c>
      <c r="P1899" s="5" t="s">
        <v>8279</v>
      </c>
      <c r="Q1899" s="10">
        <f t="shared" si="265"/>
        <v>102.45669291338582</v>
      </c>
      <c r="R1899" s="12">
        <f t="shared" si="266"/>
        <v>2.8818897637795278</v>
      </c>
      <c r="S1899" s="13" t="str">
        <f t="shared" si="271"/>
        <v>Music</v>
      </c>
      <c r="T1899" s="13" t="str">
        <f t="shared" si="267"/>
        <v>Indie Music</v>
      </c>
      <c r="U1899" s="18" t="str">
        <f t="shared" si="268"/>
        <v>Mar</v>
      </c>
      <c r="V1899" s="18" t="str">
        <f t="shared" si="269"/>
        <v>Feb</v>
      </c>
      <c r="W1899" s="1">
        <f t="shared" si="272"/>
        <v>2014</v>
      </c>
      <c r="X1899" s="1">
        <f t="shared" si="272"/>
        <v>2014</v>
      </c>
      <c r="Y1899" s="1" t="str">
        <f t="shared" si="273"/>
        <v>5000 to 9999</v>
      </c>
    </row>
    <row r="1900" spans="1:25" ht="40.5" x14ac:dyDescent="0.3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17">
        <f t="shared" si="270"/>
        <v>42401.541666666664</v>
      </c>
      <c r="L1900" s="17">
        <f t="shared" si="270"/>
        <v>42365.9846412037</v>
      </c>
      <c r="M1900" s="5" t="b">
        <v>0</v>
      </c>
      <c r="N1900" s="5">
        <v>21</v>
      </c>
      <c r="O1900" s="5" t="b">
        <v>1</v>
      </c>
      <c r="P1900" s="5" t="s">
        <v>8279</v>
      </c>
      <c r="Q1900" s="10">
        <f t="shared" si="265"/>
        <v>144.5</v>
      </c>
      <c r="R1900" s="12">
        <f t="shared" si="266"/>
        <v>2.1</v>
      </c>
      <c r="S1900" s="13" t="str">
        <f t="shared" si="271"/>
        <v>Music</v>
      </c>
      <c r="T1900" s="13" t="str">
        <f t="shared" si="267"/>
        <v>Indie Music</v>
      </c>
      <c r="U1900" s="18" t="str">
        <f t="shared" si="268"/>
        <v>Feb</v>
      </c>
      <c r="V1900" s="18" t="str">
        <f t="shared" si="269"/>
        <v>Dec</v>
      </c>
      <c r="W1900" s="1">
        <f t="shared" si="272"/>
        <v>2016</v>
      </c>
      <c r="X1900" s="1">
        <f t="shared" si="272"/>
        <v>2015</v>
      </c>
      <c r="Y1900" s="1" t="str">
        <f t="shared" si="273"/>
        <v>1000 to 4999</v>
      </c>
    </row>
    <row r="1901" spans="1:25" ht="40.5" x14ac:dyDescent="0.3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17">
        <f t="shared" si="270"/>
        <v>42088.691736111105</v>
      </c>
      <c r="L1901" s="17">
        <f t="shared" si="270"/>
        <v>42058.733402777776</v>
      </c>
      <c r="M1901" s="5" t="b">
        <v>0</v>
      </c>
      <c r="N1901" s="5">
        <v>42</v>
      </c>
      <c r="O1901" s="5" t="b">
        <v>1</v>
      </c>
      <c r="P1901" s="5" t="s">
        <v>8279</v>
      </c>
      <c r="Q1901" s="10">
        <f t="shared" si="265"/>
        <v>133.33333333333334</v>
      </c>
      <c r="R1901" s="12">
        <f t="shared" si="266"/>
        <v>4.666666666666667</v>
      </c>
      <c r="S1901" s="13" t="str">
        <f t="shared" si="271"/>
        <v>Music</v>
      </c>
      <c r="T1901" s="13" t="str">
        <f t="shared" si="267"/>
        <v>Indie Music</v>
      </c>
      <c r="U1901" s="18" t="str">
        <f t="shared" si="268"/>
        <v>Mar</v>
      </c>
      <c r="V1901" s="18" t="str">
        <f t="shared" si="269"/>
        <v>Feb</v>
      </c>
      <c r="W1901" s="1">
        <f t="shared" si="272"/>
        <v>2015</v>
      </c>
      <c r="X1901" s="1">
        <f t="shared" si="272"/>
        <v>2015</v>
      </c>
      <c r="Y1901" s="1" t="str">
        <f t="shared" si="273"/>
        <v>Less than 1000</v>
      </c>
    </row>
    <row r="1902" spans="1:25" ht="40.5" x14ac:dyDescent="0.3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17">
        <f t="shared" si="270"/>
        <v>41188.207638888889</v>
      </c>
      <c r="L1902" s="17">
        <f t="shared" si="270"/>
        <v>41160.663553240738</v>
      </c>
      <c r="M1902" s="5" t="b">
        <v>0</v>
      </c>
      <c r="N1902" s="5">
        <v>54</v>
      </c>
      <c r="O1902" s="5" t="b">
        <v>1</v>
      </c>
      <c r="P1902" s="5" t="s">
        <v>8279</v>
      </c>
      <c r="Q1902" s="10">
        <f t="shared" si="265"/>
        <v>109.3644</v>
      </c>
      <c r="R1902" s="12">
        <f t="shared" si="266"/>
        <v>2.16</v>
      </c>
      <c r="S1902" s="13" t="str">
        <f t="shared" si="271"/>
        <v>Music</v>
      </c>
      <c r="T1902" s="13" t="str">
        <f t="shared" si="267"/>
        <v>Indie Music</v>
      </c>
      <c r="U1902" s="18" t="str">
        <f t="shared" si="268"/>
        <v>Oct</v>
      </c>
      <c r="V1902" s="18" t="str">
        <f t="shared" si="269"/>
        <v>Sep</v>
      </c>
      <c r="W1902" s="1">
        <f t="shared" si="272"/>
        <v>2012</v>
      </c>
      <c r="X1902" s="1">
        <f t="shared" si="272"/>
        <v>2012</v>
      </c>
      <c r="Y1902" s="1" t="str">
        <f t="shared" si="273"/>
        <v>1000 to 4999</v>
      </c>
    </row>
    <row r="1903" spans="1:25" ht="60.75" x14ac:dyDescent="0.3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17">
        <f t="shared" si="270"/>
        <v>42146.333333333336</v>
      </c>
      <c r="L1903" s="17">
        <f t="shared" si="270"/>
        <v>42116.334826388884</v>
      </c>
      <c r="M1903" s="5" t="b">
        <v>0</v>
      </c>
      <c r="N1903" s="5">
        <v>25</v>
      </c>
      <c r="O1903" s="5" t="b">
        <v>0</v>
      </c>
      <c r="P1903" s="5" t="s">
        <v>8294</v>
      </c>
      <c r="Q1903" s="10">
        <f t="shared" si="265"/>
        <v>2.6969696969696968</v>
      </c>
      <c r="R1903" s="12">
        <f t="shared" si="266"/>
        <v>2.5252525252525252E-2</v>
      </c>
      <c r="S1903" s="13" t="str">
        <f t="shared" si="271"/>
        <v>Technology</v>
      </c>
      <c r="T1903" s="13" t="str">
        <f>IF(ISNUMBER(SEARCH("television",P1903)),"Video/Televison",IF(ISNUMBER(SEARCH("documentary",P1903)),"Video/Documentary",IF(ISNUMBER(SEARCH("drama",P1903)),"Video/Drama",IF(ISNUMBER(SEARCH("science",P1903)),"Video/Science Fiction",IF(ISNUMBER(SEARCH("shorts",P1903)),"Video/Shorts",IF(ISNUMBER(SEARCH("Trucks",P1903)),"Food Trucks",IF(ISNUMBER(SEARCH("restaurants",P1903)),"Restaurants",IF(ISNUMBER(SEARCH("small",P1903)),"Small Batch",IF(ISNUMBER(SEARCH("mobile",P1903)),"Mobile Games",IF(ISNUMBER(SEARCH("tabletop",P1903)),"Tabletop Games",IF(ISNUMBER(SEARCH("video",P1903)),"Video Games",IF(ISNUMBER(SEARCH("audio",P1903)),"Audio",IF(ISNUMBER(SEARCH("classical",P1903)),"Classical",IF(ISNUMBER(SEARCH("electric",P1903)),"Electric Music",IF(ISNUMBER(SEARCH("faith",P1903)),"Faith",IF(ISNUMBER(SEARCH("indie",P1903)),"Indie Music",IF(ISNUMBER(SEARCH("jazz",P1903)),"Jazz",IF(ISNUMBER(SEARCH("metal",P1903)),"Metal",IF(ISNUMBER(SEARCH("pop",P1903)),"Pop",IF(ISNUMBER(SEARCH("world",P1903)),"World Music",IF(ISNUMBER(SEARCH("plays",P1903)),"Plays",IF(ISNUMBER(SEARCH("spaces",P1903)),"Spaces",IF(ISNUMBER(SEARCH("marker",P1903)),"Markerpaces",IF(ISNUMBER(SEARCH("exploration",P1903)),"Space Exploration",IF(ISNUMBER(SEARCH("wearables",P1903)),"Wearables",IF(ISNUMBER(SEARCH("web",P1903)),"Web",IF(ISNUMBER(SEARCH("hardware",P1903)),"Hardware",IF(ISNUMBER(SEARCH("nature",P1903)),"Nature",IF(ISNUMBER(SEARCH("people",P1903)),"People",IF(ISNUMBER(SEARCH("photobooks",P1903)),"Photobooks",IF(ISNUMBER(SEARCH("places",P1903)),"Places",IF(ISNUMBER(SEARCH("nonfiction",P1903)),"Nonfiction",IF(ISNUMBER(SEARCH("fiction",P1903)),"fiction",IF(ISNUMBER(SEARCH("radio",P1903)),"Radio &amp; Podcast",IF(ISNUMBER(SEARCH("translation",P1903)),"Translation",IF(ISNUMBER(SEARCH("musical",P1903)),"Musical",IF(ISNUMBER(SEARCH("rock",P1903)),"Rock",IF(ISNUMBER(SEARCH("books",P1903)),"Books",IF(ISNUMBER(SEARCH("music/electronic",P1903)),"Electronic Music",IF(ISNUMBER(SEARCH("gadgets",P1903)),"Gadgets"))))))))))))))))))))))))))))))))))))))))</f>
        <v>Gadgets</v>
      </c>
      <c r="U1903" s="18" t="str">
        <f t="shared" si="268"/>
        <v>May</v>
      </c>
      <c r="V1903" s="18" t="str">
        <f t="shared" si="269"/>
        <v>Apr</v>
      </c>
      <c r="W1903" s="1">
        <f t="shared" si="272"/>
        <v>2015</v>
      </c>
      <c r="X1903" s="1">
        <f t="shared" si="272"/>
        <v>2015</v>
      </c>
      <c r="Y1903" s="1" t="str">
        <f t="shared" si="273"/>
        <v>GREATER THAN 50000</v>
      </c>
    </row>
    <row r="1904" spans="1:25" ht="40.5" x14ac:dyDescent="0.3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17">
        <f t="shared" si="270"/>
        <v>42067.581562499996</v>
      </c>
      <c r="L1904" s="17">
        <f t="shared" si="270"/>
        <v>42037.581562499996</v>
      </c>
      <c r="M1904" s="5" t="b">
        <v>0</v>
      </c>
      <c r="N1904" s="5">
        <v>3</v>
      </c>
      <c r="O1904" s="5" t="b">
        <v>0</v>
      </c>
      <c r="P1904" s="5" t="s">
        <v>8294</v>
      </c>
      <c r="Q1904" s="10">
        <f t="shared" si="265"/>
        <v>1.2</v>
      </c>
      <c r="R1904" s="12">
        <f t="shared" si="266"/>
        <v>0.3</v>
      </c>
      <c r="S1904" s="13" t="str">
        <f t="shared" si="271"/>
        <v>Technology</v>
      </c>
      <c r="T1904" s="13" t="str">
        <f t="shared" ref="T1904:T1967" si="274">IF(ISNUMBER(SEARCH("television",P1904)),"Video/Televison",IF(ISNUMBER(SEARCH("documentary",P1904)),"Video/Documentary",IF(ISNUMBER(SEARCH("drama",P1904)),"Video/Drama",IF(ISNUMBER(SEARCH("science",P1904)),"Video/Science Fiction",IF(ISNUMBER(SEARCH("shorts",P1904)),"Video/Shorts",IF(ISNUMBER(SEARCH("Trucks",P1904)),"Food Trucks",IF(ISNUMBER(SEARCH("restaurants",P1904)),"Restaurants",IF(ISNUMBER(SEARCH("small",P1904)),"Small Batch",IF(ISNUMBER(SEARCH("mobile",P1904)),"Mobile Games",IF(ISNUMBER(SEARCH("tabletop",P1904)),"Tabletop Games",IF(ISNUMBER(SEARCH("video",P1904)),"Video Games",IF(ISNUMBER(SEARCH("audio",P1904)),"Audio",IF(ISNUMBER(SEARCH("classical",P1904)),"Classical",IF(ISNUMBER(SEARCH("electric",P1904)),"Electric Music",IF(ISNUMBER(SEARCH("faith",P1904)),"Faith",IF(ISNUMBER(SEARCH("indie",P1904)),"Indie Music",IF(ISNUMBER(SEARCH("jazz",P1904)),"Jazz",IF(ISNUMBER(SEARCH("metal",P1904)),"Metal",IF(ISNUMBER(SEARCH("pop",P1904)),"Pop",IF(ISNUMBER(SEARCH("world",P1904)),"World Music",IF(ISNUMBER(SEARCH("plays",P1904)),"Plays",IF(ISNUMBER(SEARCH("spaces",P1904)),"Spaces",IF(ISNUMBER(SEARCH("marker",P1904)),"Markerpaces",IF(ISNUMBER(SEARCH("exploration",P1904)),"Space Exploration",IF(ISNUMBER(SEARCH("wearables",P1904)),"Wearables",IF(ISNUMBER(SEARCH("web",P1904)),"Web",IF(ISNUMBER(SEARCH("hardware",P1904)),"Hardware",IF(ISNUMBER(SEARCH("nature",P1904)),"Nature",IF(ISNUMBER(SEARCH("people",P1904)),"People",IF(ISNUMBER(SEARCH("photobooks",P1904)),"Photobooks",IF(ISNUMBER(SEARCH("places",P1904)),"Places",IF(ISNUMBER(SEARCH("nonfiction",P1904)),"Nonfiction",IF(ISNUMBER(SEARCH("fiction",P1904)),"fiction",IF(ISNUMBER(SEARCH("radio",P1904)),"Radio &amp; Podcast",IF(ISNUMBER(SEARCH("translation",P1904)),"Translation",IF(ISNUMBER(SEARCH("musical",P1904)),"Musical",IF(ISNUMBER(SEARCH("rock",P1904)),"Rock",IF(ISNUMBER(SEARCH("books",P1904)),"Books",IF(ISNUMBER(SEARCH("music/electronic",P1904)),"Electronic Music",IF(ISNUMBER(SEARCH("gadgets",P1904)),"Gadgets"))))))))))))))))))))))))))))))))))))))))</f>
        <v>Gadgets</v>
      </c>
      <c r="U1904" s="18" t="str">
        <f t="shared" si="268"/>
        <v>Mar</v>
      </c>
      <c r="V1904" s="18" t="str">
        <f t="shared" si="269"/>
        <v>Feb</v>
      </c>
      <c r="W1904" s="1">
        <f t="shared" si="272"/>
        <v>2015</v>
      </c>
      <c r="X1904" s="1">
        <f t="shared" si="272"/>
        <v>2015</v>
      </c>
      <c r="Y1904" s="1" t="str">
        <f t="shared" si="273"/>
        <v>1000 to 4999</v>
      </c>
    </row>
    <row r="1905" spans="1:25" ht="40.5" x14ac:dyDescent="0.3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17">
        <f t="shared" si="270"/>
        <v>42762.562395833331</v>
      </c>
      <c r="L1905" s="17">
        <f t="shared" si="270"/>
        <v>42702.562395833331</v>
      </c>
      <c r="M1905" s="5" t="b">
        <v>0</v>
      </c>
      <c r="N1905" s="5">
        <v>41</v>
      </c>
      <c r="O1905" s="5" t="b">
        <v>0</v>
      </c>
      <c r="P1905" s="5" t="s">
        <v>8294</v>
      </c>
      <c r="Q1905" s="10">
        <f t="shared" si="265"/>
        <v>46.6</v>
      </c>
      <c r="R1905" s="12">
        <f t="shared" si="266"/>
        <v>1.3666666666666667</v>
      </c>
      <c r="S1905" s="13" t="str">
        <f t="shared" si="271"/>
        <v>Technology</v>
      </c>
      <c r="T1905" s="13" t="str">
        <f t="shared" si="274"/>
        <v>Gadgets</v>
      </c>
      <c r="U1905" s="18" t="str">
        <f t="shared" si="268"/>
        <v>Jan</v>
      </c>
      <c r="V1905" s="18" t="str">
        <f t="shared" si="269"/>
        <v>Nov</v>
      </c>
      <c r="W1905" s="1">
        <f t="shared" si="272"/>
        <v>2017</v>
      </c>
      <c r="X1905" s="1">
        <f t="shared" si="272"/>
        <v>2016</v>
      </c>
      <c r="Y1905" s="1" t="str">
        <f t="shared" si="273"/>
        <v>1000 to 4999</v>
      </c>
    </row>
    <row r="1906" spans="1:25" ht="40.5" x14ac:dyDescent="0.3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17">
        <f t="shared" si="270"/>
        <v>42371.477094907408</v>
      </c>
      <c r="L1906" s="17">
        <f t="shared" si="270"/>
        <v>42326.477094907408</v>
      </c>
      <c r="M1906" s="5" t="b">
        <v>0</v>
      </c>
      <c r="N1906" s="5">
        <v>2</v>
      </c>
      <c r="O1906" s="5" t="b">
        <v>0</v>
      </c>
      <c r="P1906" s="5" t="s">
        <v>8294</v>
      </c>
      <c r="Q1906" s="10">
        <f t="shared" si="265"/>
        <v>0.1</v>
      </c>
      <c r="R1906" s="12">
        <f t="shared" si="266"/>
        <v>4.0000000000000001E-3</v>
      </c>
      <c r="S1906" s="13" t="str">
        <f t="shared" si="271"/>
        <v>Technology</v>
      </c>
      <c r="T1906" s="13" t="str">
        <f t="shared" si="274"/>
        <v>Gadgets</v>
      </c>
      <c r="U1906" s="18" t="str">
        <f t="shared" si="268"/>
        <v>Jan</v>
      </c>
      <c r="V1906" s="18" t="str">
        <f t="shared" si="269"/>
        <v>Nov</v>
      </c>
      <c r="W1906" s="1">
        <f t="shared" si="272"/>
        <v>2016</v>
      </c>
      <c r="X1906" s="1">
        <f t="shared" si="272"/>
        <v>2015</v>
      </c>
      <c r="Y1906" s="1" t="str">
        <f t="shared" si="273"/>
        <v>GREATER THAN 50000</v>
      </c>
    </row>
    <row r="1907" spans="1:25" ht="60.75" x14ac:dyDescent="0.3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17">
        <f t="shared" si="270"/>
        <v>41889.717523148145</v>
      </c>
      <c r="L1907" s="17">
        <f t="shared" si="270"/>
        <v>41859.717523148145</v>
      </c>
      <c r="M1907" s="5" t="b">
        <v>0</v>
      </c>
      <c r="N1907" s="5">
        <v>4</v>
      </c>
      <c r="O1907" s="5" t="b">
        <v>0</v>
      </c>
      <c r="P1907" s="5" t="s">
        <v>8294</v>
      </c>
      <c r="Q1907" s="10">
        <f t="shared" si="265"/>
        <v>0.16800000000000001</v>
      </c>
      <c r="R1907" s="12">
        <f t="shared" si="266"/>
        <v>1.6E-2</v>
      </c>
      <c r="S1907" s="13" t="str">
        <f t="shared" si="271"/>
        <v>Technology</v>
      </c>
      <c r="T1907" s="13" t="str">
        <f t="shared" si="274"/>
        <v>Gadgets</v>
      </c>
      <c r="U1907" s="18" t="str">
        <f t="shared" si="268"/>
        <v>Sep</v>
      </c>
      <c r="V1907" s="18" t="str">
        <f t="shared" si="269"/>
        <v>Aug</v>
      </c>
      <c r="W1907" s="1">
        <f t="shared" si="272"/>
        <v>2014</v>
      </c>
      <c r="X1907" s="1">
        <f t="shared" si="272"/>
        <v>2014</v>
      </c>
      <c r="Y1907" s="1" t="str">
        <f t="shared" si="273"/>
        <v>25000 to 29999</v>
      </c>
    </row>
    <row r="1908" spans="1:25" ht="60.75" x14ac:dyDescent="0.3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17">
        <f t="shared" si="270"/>
        <v>42544.462766203702</v>
      </c>
      <c r="L1908" s="17">
        <f t="shared" si="270"/>
        <v>42514.462766203702</v>
      </c>
      <c r="M1908" s="5" t="b">
        <v>0</v>
      </c>
      <c r="N1908" s="5">
        <v>99</v>
      </c>
      <c r="O1908" s="5" t="b">
        <v>0</v>
      </c>
      <c r="P1908" s="5" t="s">
        <v>8294</v>
      </c>
      <c r="Q1908" s="10">
        <f t="shared" si="265"/>
        <v>42.76</v>
      </c>
      <c r="R1908" s="12">
        <f t="shared" si="266"/>
        <v>0.19800000000000001</v>
      </c>
      <c r="S1908" s="13" t="str">
        <f t="shared" si="271"/>
        <v>Technology</v>
      </c>
      <c r="T1908" s="13" t="str">
        <f t="shared" si="274"/>
        <v>Gadgets</v>
      </c>
      <c r="U1908" s="18" t="str">
        <f t="shared" si="268"/>
        <v>Jun</v>
      </c>
      <c r="V1908" s="18" t="str">
        <f t="shared" si="269"/>
        <v>May</v>
      </c>
      <c r="W1908" s="1">
        <f t="shared" si="272"/>
        <v>2016</v>
      </c>
      <c r="X1908" s="1">
        <f t="shared" si="272"/>
        <v>2016</v>
      </c>
      <c r="Y1908" s="1" t="str">
        <f t="shared" si="273"/>
        <v>GREATER THAN 50000</v>
      </c>
    </row>
    <row r="1909" spans="1:25" ht="40.5" x14ac:dyDescent="0.3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17">
        <f t="shared" si="270"/>
        <v>41782.378761574073</v>
      </c>
      <c r="L1909" s="17">
        <f t="shared" si="270"/>
        <v>41767.378761574073</v>
      </c>
      <c r="M1909" s="5" t="b">
        <v>0</v>
      </c>
      <c r="N1909" s="5">
        <v>4</v>
      </c>
      <c r="O1909" s="5" t="b">
        <v>0</v>
      </c>
      <c r="P1909" s="5" t="s">
        <v>8294</v>
      </c>
      <c r="Q1909" s="10">
        <f t="shared" si="265"/>
        <v>0.28333333333333333</v>
      </c>
      <c r="R1909" s="12">
        <f t="shared" si="266"/>
        <v>1.3333333333333334E-2</v>
      </c>
      <c r="S1909" s="13" t="str">
        <f t="shared" si="271"/>
        <v>Technology</v>
      </c>
      <c r="T1909" s="13" t="str">
        <f t="shared" si="274"/>
        <v>Gadgets</v>
      </c>
      <c r="U1909" s="18" t="str">
        <f t="shared" si="268"/>
        <v>May</v>
      </c>
      <c r="V1909" s="18" t="str">
        <f t="shared" si="269"/>
        <v>May</v>
      </c>
      <c r="W1909" s="1">
        <f t="shared" si="272"/>
        <v>2014</v>
      </c>
      <c r="X1909" s="1">
        <f t="shared" si="272"/>
        <v>2014</v>
      </c>
      <c r="Y1909" s="1" t="str">
        <f t="shared" si="273"/>
        <v>30000 to 34999</v>
      </c>
    </row>
    <row r="1910" spans="1:25" ht="60.75" x14ac:dyDescent="0.3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17">
        <f t="shared" si="270"/>
        <v>42733.709490740737</v>
      </c>
      <c r="L1910" s="17">
        <f t="shared" si="270"/>
        <v>42703.709490740737</v>
      </c>
      <c r="M1910" s="5" t="b">
        <v>0</v>
      </c>
      <c r="N1910" s="5">
        <v>4</v>
      </c>
      <c r="O1910" s="5" t="b">
        <v>0</v>
      </c>
      <c r="P1910" s="5" t="s">
        <v>8294</v>
      </c>
      <c r="Q1910" s="10">
        <f t="shared" si="265"/>
        <v>1.732</v>
      </c>
      <c r="R1910" s="12">
        <f t="shared" si="266"/>
        <v>1.6E-2</v>
      </c>
      <c r="S1910" s="13" t="str">
        <f t="shared" si="271"/>
        <v>Technology</v>
      </c>
      <c r="T1910" s="13" t="str">
        <f t="shared" si="274"/>
        <v>Gadgets</v>
      </c>
      <c r="U1910" s="18" t="str">
        <f t="shared" si="268"/>
        <v>Dec</v>
      </c>
      <c r="V1910" s="18" t="str">
        <f t="shared" si="269"/>
        <v>Nov</v>
      </c>
      <c r="W1910" s="1">
        <f t="shared" si="272"/>
        <v>2016</v>
      </c>
      <c r="X1910" s="1">
        <f t="shared" si="272"/>
        <v>2016</v>
      </c>
      <c r="Y1910" s="1" t="str">
        <f t="shared" si="273"/>
        <v>25000 to 29999</v>
      </c>
    </row>
    <row r="1911" spans="1:25" ht="40.5" x14ac:dyDescent="0.3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17">
        <f t="shared" si="270"/>
        <v>41935.220821759256</v>
      </c>
      <c r="L1911" s="17">
        <f t="shared" si="270"/>
        <v>41905.220821759256</v>
      </c>
      <c r="M1911" s="5" t="b">
        <v>0</v>
      </c>
      <c r="N1911" s="5">
        <v>38</v>
      </c>
      <c r="O1911" s="5" t="b">
        <v>0</v>
      </c>
      <c r="P1911" s="5" t="s">
        <v>8294</v>
      </c>
      <c r="Q1911" s="10">
        <f t="shared" si="265"/>
        <v>14.111428571428572</v>
      </c>
      <c r="R1911" s="12">
        <f t="shared" si="266"/>
        <v>0.10857142857142857</v>
      </c>
      <c r="S1911" s="13" t="str">
        <f t="shared" si="271"/>
        <v>Technology</v>
      </c>
      <c r="T1911" s="13" t="str">
        <f t="shared" si="274"/>
        <v>Gadgets</v>
      </c>
      <c r="U1911" s="18" t="str">
        <f t="shared" si="268"/>
        <v>Oct</v>
      </c>
      <c r="V1911" s="18" t="str">
        <f t="shared" si="269"/>
        <v>Sep</v>
      </c>
      <c r="W1911" s="1">
        <f t="shared" si="272"/>
        <v>2014</v>
      </c>
      <c r="X1911" s="1">
        <f t="shared" si="272"/>
        <v>2014</v>
      </c>
      <c r="Y1911" s="1" t="str">
        <f t="shared" si="273"/>
        <v>35000 to 39999</v>
      </c>
    </row>
    <row r="1912" spans="1:25" ht="60.75" x14ac:dyDescent="0.3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17">
        <f t="shared" si="270"/>
        <v>42308.739583333336</v>
      </c>
      <c r="L1912" s="17">
        <f t="shared" si="270"/>
        <v>42264.754826388882</v>
      </c>
      <c r="M1912" s="5" t="b">
        <v>0</v>
      </c>
      <c r="N1912" s="5">
        <v>285</v>
      </c>
      <c r="O1912" s="5" t="b">
        <v>0</v>
      </c>
      <c r="P1912" s="5" t="s">
        <v>8294</v>
      </c>
      <c r="Q1912" s="10">
        <f t="shared" si="265"/>
        <v>39.395294117647062</v>
      </c>
      <c r="R1912" s="12">
        <f t="shared" si="266"/>
        <v>0.3352941176470588</v>
      </c>
      <c r="S1912" s="13" t="str">
        <f t="shared" si="271"/>
        <v>Technology</v>
      </c>
      <c r="T1912" s="13" t="str">
        <f t="shared" si="274"/>
        <v>Gadgets</v>
      </c>
      <c r="U1912" s="18" t="str">
        <f t="shared" si="268"/>
        <v>Oct</v>
      </c>
      <c r="V1912" s="18" t="str">
        <f t="shared" si="269"/>
        <v>Sep</v>
      </c>
      <c r="W1912" s="1">
        <f t="shared" si="272"/>
        <v>2015</v>
      </c>
      <c r="X1912" s="1">
        <f t="shared" si="272"/>
        <v>2015</v>
      </c>
      <c r="Y1912" s="1" t="str">
        <f t="shared" si="273"/>
        <v>GREATER THAN 50000</v>
      </c>
    </row>
    <row r="1913" spans="1:25" ht="40.5" x14ac:dyDescent="0.3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17">
        <f t="shared" si="270"/>
        <v>41859.825624999998</v>
      </c>
      <c r="L1913" s="17">
        <f t="shared" si="270"/>
        <v>41829.825624999998</v>
      </c>
      <c r="M1913" s="5" t="b">
        <v>0</v>
      </c>
      <c r="N1913" s="5">
        <v>1</v>
      </c>
      <c r="O1913" s="5" t="b">
        <v>0</v>
      </c>
      <c r="P1913" s="5" t="s">
        <v>8294</v>
      </c>
      <c r="Q1913" s="10">
        <f t="shared" si="265"/>
        <v>2.3529411764705882E-2</v>
      </c>
      <c r="R1913" s="12">
        <f t="shared" si="266"/>
        <v>2.352941176470588E-3</v>
      </c>
      <c r="S1913" s="13" t="str">
        <f t="shared" si="271"/>
        <v>Technology</v>
      </c>
      <c r="T1913" s="13" t="str">
        <f t="shared" si="274"/>
        <v>Gadgets</v>
      </c>
      <c r="U1913" s="18" t="str">
        <f t="shared" si="268"/>
        <v>Aug</v>
      </c>
      <c r="V1913" s="18" t="str">
        <f t="shared" si="269"/>
        <v>Jul</v>
      </c>
      <c r="W1913" s="1">
        <f t="shared" si="272"/>
        <v>2014</v>
      </c>
      <c r="X1913" s="1">
        <f t="shared" si="272"/>
        <v>2014</v>
      </c>
      <c r="Y1913" s="1" t="str">
        <f t="shared" si="273"/>
        <v>40000 to 44999</v>
      </c>
    </row>
    <row r="1914" spans="1:25" ht="60.75" x14ac:dyDescent="0.3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17">
        <f t="shared" si="270"/>
        <v>42159.018055555549</v>
      </c>
      <c r="L1914" s="17">
        <f t="shared" si="270"/>
        <v>42129.018055555549</v>
      </c>
      <c r="M1914" s="5" t="b">
        <v>0</v>
      </c>
      <c r="N1914" s="5">
        <v>42</v>
      </c>
      <c r="O1914" s="5" t="b">
        <v>0</v>
      </c>
      <c r="P1914" s="5" t="s">
        <v>8294</v>
      </c>
      <c r="Q1914" s="10">
        <f t="shared" si="265"/>
        <v>59.3</v>
      </c>
      <c r="R1914" s="12">
        <f t="shared" si="266"/>
        <v>0.84</v>
      </c>
      <c r="S1914" s="13" t="str">
        <f t="shared" si="271"/>
        <v>Technology</v>
      </c>
      <c r="T1914" s="13" t="str">
        <f t="shared" si="274"/>
        <v>Gadgets</v>
      </c>
      <c r="U1914" s="18" t="str">
        <f t="shared" si="268"/>
        <v>Jun</v>
      </c>
      <c r="V1914" s="18" t="str">
        <f t="shared" si="269"/>
        <v>May</v>
      </c>
      <c r="W1914" s="1">
        <f t="shared" si="272"/>
        <v>2015</v>
      </c>
      <c r="X1914" s="1">
        <f t="shared" si="272"/>
        <v>2015</v>
      </c>
      <c r="Y1914" s="1" t="str">
        <f t="shared" si="273"/>
        <v>5000 to 9999</v>
      </c>
    </row>
    <row r="1915" spans="1:25" ht="40.5" x14ac:dyDescent="0.3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17">
        <f t="shared" si="270"/>
        <v>41920.302986111106</v>
      </c>
      <c r="L1915" s="17">
        <f t="shared" si="270"/>
        <v>41890.302986111106</v>
      </c>
      <c r="M1915" s="5" t="b">
        <v>0</v>
      </c>
      <c r="N1915" s="5">
        <v>26</v>
      </c>
      <c r="O1915" s="5" t="b">
        <v>0</v>
      </c>
      <c r="P1915" s="5" t="s">
        <v>8294</v>
      </c>
      <c r="Q1915" s="10">
        <f t="shared" si="265"/>
        <v>1.3270833333333334</v>
      </c>
      <c r="R1915" s="12">
        <f t="shared" si="266"/>
        <v>5.4166666666666669E-2</v>
      </c>
      <c r="S1915" s="13" t="str">
        <f t="shared" si="271"/>
        <v>Technology</v>
      </c>
      <c r="T1915" s="13" t="str">
        <f t="shared" si="274"/>
        <v>Gadgets</v>
      </c>
      <c r="U1915" s="18" t="str">
        <f t="shared" si="268"/>
        <v>Oct</v>
      </c>
      <c r="V1915" s="18" t="str">
        <f t="shared" si="269"/>
        <v>Sep</v>
      </c>
      <c r="W1915" s="1">
        <f t="shared" si="272"/>
        <v>2014</v>
      </c>
      <c r="X1915" s="1">
        <f t="shared" si="272"/>
        <v>2014</v>
      </c>
      <c r="Y1915" s="1" t="str">
        <f t="shared" si="273"/>
        <v>45000 to 49999</v>
      </c>
    </row>
    <row r="1916" spans="1:25" ht="60.75" x14ac:dyDescent="0.3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17">
        <f t="shared" si="270"/>
        <v>41943.957638888889</v>
      </c>
      <c r="L1916" s="17">
        <f t="shared" si="270"/>
        <v>41928.966122685182</v>
      </c>
      <c r="M1916" s="5" t="b">
        <v>0</v>
      </c>
      <c r="N1916" s="5">
        <v>2</v>
      </c>
      <c r="O1916" s="5" t="b">
        <v>0</v>
      </c>
      <c r="P1916" s="5" t="s">
        <v>8294</v>
      </c>
      <c r="Q1916" s="10">
        <f t="shared" si="265"/>
        <v>9.0090090090090094</v>
      </c>
      <c r="R1916" s="12">
        <f t="shared" si="266"/>
        <v>0.3003003003003003</v>
      </c>
      <c r="S1916" s="13" t="str">
        <f t="shared" si="271"/>
        <v>Technology</v>
      </c>
      <c r="T1916" s="13" t="str">
        <f t="shared" si="274"/>
        <v>Gadgets</v>
      </c>
      <c r="U1916" s="18" t="str">
        <f t="shared" si="268"/>
        <v>Oct</v>
      </c>
      <c r="V1916" s="18" t="str">
        <f t="shared" si="269"/>
        <v>Oct</v>
      </c>
      <c r="W1916" s="1">
        <f t="shared" si="272"/>
        <v>2014</v>
      </c>
      <c r="X1916" s="1">
        <f t="shared" si="272"/>
        <v>2014</v>
      </c>
      <c r="Y1916" s="1" t="str">
        <f t="shared" si="273"/>
        <v>Less than 1000</v>
      </c>
    </row>
    <row r="1917" spans="1:25" ht="40.5" x14ac:dyDescent="0.3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17">
        <f t="shared" si="270"/>
        <v>41883.840532407405</v>
      </c>
      <c r="L1917" s="17">
        <f t="shared" si="270"/>
        <v>41863.840532407405</v>
      </c>
      <c r="M1917" s="5" t="b">
        <v>0</v>
      </c>
      <c r="N1917" s="5">
        <v>4</v>
      </c>
      <c r="O1917" s="5" t="b">
        <v>0</v>
      </c>
      <c r="P1917" s="5" t="s">
        <v>8294</v>
      </c>
      <c r="Q1917" s="10">
        <f t="shared" si="265"/>
        <v>1.6</v>
      </c>
      <c r="R1917" s="12">
        <f t="shared" si="266"/>
        <v>0.8</v>
      </c>
      <c r="S1917" s="13" t="str">
        <f t="shared" si="271"/>
        <v>Technology</v>
      </c>
      <c r="T1917" s="13" t="str">
        <f t="shared" si="274"/>
        <v>Gadgets</v>
      </c>
      <c r="U1917" s="18" t="str">
        <f t="shared" si="268"/>
        <v>Sep</v>
      </c>
      <c r="V1917" s="18" t="str">
        <f t="shared" si="269"/>
        <v>Aug</v>
      </c>
      <c r="W1917" s="1">
        <f t="shared" si="272"/>
        <v>2014</v>
      </c>
      <c r="X1917" s="1">
        <f t="shared" si="272"/>
        <v>2014</v>
      </c>
      <c r="Y1917" s="1" t="str">
        <f t="shared" si="273"/>
        <v>Less than 1000</v>
      </c>
    </row>
    <row r="1918" spans="1:25" ht="40.5" x14ac:dyDescent="0.3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17">
        <f t="shared" si="270"/>
        <v>42681.550636574073</v>
      </c>
      <c r="L1918" s="17">
        <f t="shared" si="270"/>
        <v>42656.508969907409</v>
      </c>
      <c r="M1918" s="5" t="b">
        <v>0</v>
      </c>
      <c r="N1918" s="5">
        <v>6</v>
      </c>
      <c r="O1918" s="5" t="b">
        <v>0</v>
      </c>
      <c r="P1918" s="5" t="s">
        <v>8294</v>
      </c>
      <c r="Q1918" s="10">
        <f t="shared" si="265"/>
        <v>0.51</v>
      </c>
      <c r="R1918" s="12">
        <f t="shared" si="266"/>
        <v>0.03</v>
      </c>
      <c r="S1918" s="13" t="str">
        <f t="shared" si="271"/>
        <v>Technology</v>
      </c>
      <c r="T1918" s="13" t="str">
        <f t="shared" si="274"/>
        <v>Gadgets</v>
      </c>
      <c r="U1918" s="18" t="str">
        <f t="shared" si="268"/>
        <v>Nov</v>
      </c>
      <c r="V1918" s="18" t="str">
        <f t="shared" si="269"/>
        <v>Oct</v>
      </c>
      <c r="W1918" s="1">
        <f t="shared" si="272"/>
        <v>2016</v>
      </c>
      <c r="X1918" s="1">
        <f t="shared" si="272"/>
        <v>2016</v>
      </c>
      <c r="Y1918" s="1" t="str">
        <f t="shared" si="273"/>
        <v>20000 to 24999</v>
      </c>
    </row>
    <row r="1919" spans="1:25" ht="60.75" x14ac:dyDescent="0.3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17">
        <f t="shared" si="270"/>
        <v>42776.06172453703</v>
      </c>
      <c r="L1919" s="17">
        <f t="shared" si="270"/>
        <v>42746.06172453703</v>
      </c>
      <c r="M1919" s="5" t="b">
        <v>0</v>
      </c>
      <c r="N1919" s="5">
        <v>70</v>
      </c>
      <c r="O1919" s="5" t="b">
        <v>0</v>
      </c>
      <c r="P1919" s="5" t="s">
        <v>8294</v>
      </c>
      <c r="Q1919" s="10">
        <f t="shared" si="265"/>
        <v>52.570512820512818</v>
      </c>
      <c r="R1919" s="12">
        <f t="shared" si="266"/>
        <v>1.7948717948717947E-2</v>
      </c>
      <c r="S1919" s="13" t="str">
        <f t="shared" si="271"/>
        <v>Technology</v>
      </c>
      <c r="T1919" s="13" t="str">
        <f t="shared" si="274"/>
        <v>Gadgets</v>
      </c>
      <c r="U1919" s="18" t="str">
        <f t="shared" si="268"/>
        <v>Feb</v>
      </c>
      <c r="V1919" s="18" t="str">
        <f t="shared" si="269"/>
        <v>Jan</v>
      </c>
      <c r="W1919" s="1">
        <f t="shared" si="272"/>
        <v>2017</v>
      </c>
      <c r="X1919" s="1">
        <f t="shared" si="272"/>
        <v>2017</v>
      </c>
      <c r="Y1919" s="1" t="str">
        <f t="shared" si="273"/>
        <v>GREATER THAN 50000</v>
      </c>
    </row>
    <row r="1920" spans="1:25" ht="60.75" x14ac:dyDescent="0.3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17">
        <f t="shared" si="270"/>
        <v>41863.581608796296</v>
      </c>
      <c r="L1920" s="17">
        <f t="shared" si="270"/>
        <v>41828.581608796296</v>
      </c>
      <c r="M1920" s="5" t="b">
        <v>0</v>
      </c>
      <c r="N1920" s="5">
        <v>9</v>
      </c>
      <c r="O1920" s="5" t="b">
        <v>0</v>
      </c>
      <c r="P1920" s="5" t="s">
        <v>8294</v>
      </c>
      <c r="Q1920" s="10">
        <f t="shared" si="265"/>
        <v>1.04</v>
      </c>
      <c r="R1920" s="12">
        <f t="shared" si="266"/>
        <v>3.5999999999999997E-2</v>
      </c>
      <c r="S1920" s="13" t="str">
        <f t="shared" si="271"/>
        <v>Technology</v>
      </c>
      <c r="T1920" s="13" t="str">
        <f t="shared" si="274"/>
        <v>Gadgets</v>
      </c>
      <c r="U1920" s="18" t="str">
        <f t="shared" si="268"/>
        <v>Aug</v>
      </c>
      <c r="V1920" s="18" t="str">
        <f t="shared" si="269"/>
        <v>Jul</v>
      </c>
      <c r="W1920" s="1">
        <f t="shared" si="272"/>
        <v>2014</v>
      </c>
      <c r="X1920" s="1">
        <f t="shared" si="272"/>
        <v>2014</v>
      </c>
      <c r="Y1920" s="1" t="str">
        <f t="shared" si="273"/>
        <v>25000 to 29999</v>
      </c>
    </row>
    <row r="1921" spans="1:25" ht="60.75" x14ac:dyDescent="0.3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17">
        <f t="shared" si="270"/>
        <v>42143.667233796295</v>
      </c>
      <c r="L1921" s="17">
        <f t="shared" si="270"/>
        <v>42113.667233796295</v>
      </c>
      <c r="M1921" s="5" t="b">
        <v>0</v>
      </c>
      <c r="N1921" s="5">
        <v>8</v>
      </c>
      <c r="O1921" s="5" t="b">
        <v>0</v>
      </c>
      <c r="P1921" s="5" t="s">
        <v>8294</v>
      </c>
      <c r="Q1921" s="10">
        <f t="shared" si="265"/>
        <v>47.4</v>
      </c>
      <c r="R1921" s="12">
        <f t="shared" si="266"/>
        <v>1.6</v>
      </c>
      <c r="S1921" s="13" t="str">
        <f t="shared" si="271"/>
        <v>Technology</v>
      </c>
      <c r="T1921" s="13" t="str">
        <f t="shared" si="274"/>
        <v>Gadgets</v>
      </c>
      <c r="U1921" s="18" t="str">
        <f t="shared" si="268"/>
        <v>May</v>
      </c>
      <c r="V1921" s="18" t="str">
        <f t="shared" si="269"/>
        <v>Apr</v>
      </c>
      <c r="W1921" s="1">
        <f t="shared" si="272"/>
        <v>2015</v>
      </c>
      <c r="X1921" s="1">
        <f t="shared" si="272"/>
        <v>2015</v>
      </c>
      <c r="Y1921" s="1" t="str">
        <f t="shared" si="273"/>
        <v>Less than 1000</v>
      </c>
    </row>
    <row r="1922" spans="1:25" ht="40.5" x14ac:dyDescent="0.3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17">
        <f t="shared" si="270"/>
        <v>42298.749999999993</v>
      </c>
      <c r="L1922" s="17">
        <f t="shared" si="270"/>
        <v>42270.66737268518</v>
      </c>
      <c r="M1922" s="5" t="b">
        <v>0</v>
      </c>
      <c r="N1922" s="5">
        <v>105</v>
      </c>
      <c r="O1922" s="5" t="b">
        <v>0</v>
      </c>
      <c r="P1922" s="5" t="s">
        <v>8294</v>
      </c>
      <c r="Q1922" s="10">
        <f t="shared" ref="Q1922:Q1985" si="275">100*E1922/D1922</f>
        <v>43.03</v>
      </c>
      <c r="R1922" s="12">
        <f t="shared" ref="R1922:R1985" si="276">100*N1922/D1922</f>
        <v>1.05</v>
      </c>
      <c r="S1922" s="13" t="str">
        <f t="shared" si="271"/>
        <v>Technology</v>
      </c>
      <c r="T1922" s="13" t="str">
        <f t="shared" si="274"/>
        <v>Gadgets</v>
      </c>
      <c r="U1922" s="18" t="str">
        <f t="shared" ref="U1922:U1985" si="277">TEXT((I1922/86400)+25569+(-5/24), "mmm")</f>
        <v>Oct</v>
      </c>
      <c r="V1922" s="18" t="str">
        <f t="shared" ref="V1922:V1985" si="278">TEXT((J1922/86400)+25569+(-5/24), "mmm")</f>
        <v>Sep</v>
      </c>
      <c r="W1922" s="1">
        <f t="shared" si="272"/>
        <v>2015</v>
      </c>
      <c r="X1922" s="1">
        <f t="shared" si="272"/>
        <v>2015</v>
      </c>
      <c r="Y1922" s="1" t="str">
        <f t="shared" si="273"/>
        <v>10000 to 14999</v>
      </c>
    </row>
    <row r="1923" spans="1:25" ht="40.5" x14ac:dyDescent="0.3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17">
        <f t="shared" ref="K1923:L1986" si="279">(I1923/86400)+25569+(-5/24)</f>
        <v>41104.013229166667</v>
      </c>
      <c r="L1923" s="17">
        <f t="shared" si="279"/>
        <v>41074.013229166667</v>
      </c>
      <c r="M1923" s="5" t="b">
        <v>0</v>
      </c>
      <c r="N1923" s="5">
        <v>38</v>
      </c>
      <c r="O1923" s="5" t="b">
        <v>1</v>
      </c>
      <c r="P1923" s="5" t="s">
        <v>8279</v>
      </c>
      <c r="Q1923" s="10">
        <f t="shared" si="275"/>
        <v>136.80000000000001</v>
      </c>
      <c r="R1923" s="12">
        <f t="shared" si="276"/>
        <v>2.5333333333333332</v>
      </c>
      <c r="S1923" s="13" t="str">
        <f t="shared" ref="S1923:S1986" si="280">IF(ISNUMBER(SEARCH("film",P1923)),"Film",IF(ISNUMBER(SEARCH("theater",P1923)),"Theater",IF(ISNUMBER(SEARCH("music",P1923)),"Music",IF(ISNUMBER(SEARCH("technology",P1923)),"Technology",IF(ISNUMBER(SEARCH("journalism",P1923)),"Journalism",IF(ISNUMBER(SEARCH("games",P1923)),"Games",IF(ISNUMBER(SEARCH("food",P1923)),"Food",IF(ISNUMBER(SEARCH("photography",P1923)),"Photography",IF(ISNUMBER(SEARCH("publishing",P1923)),"Publishing")))))))))</f>
        <v>Music</v>
      </c>
      <c r="T1923" s="13" t="str">
        <f t="shared" si="274"/>
        <v>Indie Music</v>
      </c>
      <c r="U1923" s="18" t="str">
        <f t="shared" si="277"/>
        <v>Jul</v>
      </c>
      <c r="V1923" s="18" t="str">
        <f t="shared" si="278"/>
        <v>Jun</v>
      </c>
      <c r="W1923" s="1">
        <f t="shared" ref="W1923:X1986" si="281">YEAR(K1923)</f>
        <v>2012</v>
      </c>
      <c r="X1923" s="1">
        <f t="shared" si="281"/>
        <v>2012</v>
      </c>
      <c r="Y1923" s="1" t="str">
        <f t="shared" ref="Y1923:Y1986" si="282">IF(D1923&lt;1000,"Less than 1000", IF(AND(D1923&gt;=1000,D1923&lt;5000),"1000 to 4999",IF(AND(D1923&gt;=5000,D1923&lt;10000),"5000 to 9999",IF(AND(D1923&gt;=10000,D1923&lt;15000),"10000 to 14999",IF(AND(D1923&gt;=15000,D1923&lt;20000),"15000 to 19999",IF(AND(D1923&gt;=20000,D1923&lt;25000),"20000 to 24999",IF(AND(D1923&gt;=25000,D1923&lt;30000),"25000 to 29999",IF(AND(D1923&gt;=30000,D1923&lt;35000),"30000 to 34999",IF(AND(D1923&gt;=35000,D1923&lt;40000),"35000 to 39999",IF(AND(D1923&gt;=40000,D1923&lt;45000),"40000 to 44999",IF(AND(D1923&gt;=45000,D1923&lt;50000),"45000 to 49999",IF(D1923&gt;=50000,"GREATER THAN 50000"))))))))))))</f>
        <v>1000 to 4999</v>
      </c>
    </row>
    <row r="1924" spans="1:25" ht="40.5" x14ac:dyDescent="0.3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17">
        <f t="shared" si="279"/>
        <v>41620.047534722216</v>
      </c>
      <c r="L1924" s="17">
        <f t="shared" si="279"/>
        <v>41590.047534722216</v>
      </c>
      <c r="M1924" s="5" t="b">
        <v>0</v>
      </c>
      <c r="N1924" s="5">
        <v>64</v>
      </c>
      <c r="O1924" s="5" t="b">
        <v>1</v>
      </c>
      <c r="P1924" s="5" t="s">
        <v>8279</v>
      </c>
      <c r="Q1924" s="10">
        <f t="shared" si="275"/>
        <v>115.55</v>
      </c>
      <c r="R1924" s="12">
        <f t="shared" si="276"/>
        <v>3.2</v>
      </c>
      <c r="S1924" s="13" t="str">
        <f t="shared" si="280"/>
        <v>Music</v>
      </c>
      <c r="T1924" s="13" t="str">
        <f t="shared" si="274"/>
        <v>Indie Music</v>
      </c>
      <c r="U1924" s="18" t="str">
        <f t="shared" si="277"/>
        <v>Dec</v>
      </c>
      <c r="V1924" s="18" t="str">
        <f t="shared" si="278"/>
        <v>Nov</v>
      </c>
      <c r="W1924" s="1">
        <f t="shared" si="281"/>
        <v>2013</v>
      </c>
      <c r="X1924" s="1">
        <f t="shared" si="281"/>
        <v>2013</v>
      </c>
      <c r="Y1924" s="1" t="str">
        <f t="shared" si="282"/>
        <v>1000 to 4999</v>
      </c>
    </row>
    <row r="1925" spans="1:25" ht="40.5" x14ac:dyDescent="0.3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17">
        <f t="shared" si="279"/>
        <v>40812.999305555553</v>
      </c>
      <c r="L1925" s="17">
        <f t="shared" si="279"/>
        <v>40772.640416666662</v>
      </c>
      <c r="M1925" s="5" t="b">
        <v>0</v>
      </c>
      <c r="N1925" s="5">
        <v>13</v>
      </c>
      <c r="O1925" s="5" t="b">
        <v>1</v>
      </c>
      <c r="P1925" s="5" t="s">
        <v>8279</v>
      </c>
      <c r="Q1925" s="10">
        <f t="shared" si="275"/>
        <v>240.8</v>
      </c>
      <c r="R1925" s="12">
        <f t="shared" si="276"/>
        <v>10.4</v>
      </c>
      <c r="S1925" s="13" t="str">
        <f t="shared" si="280"/>
        <v>Music</v>
      </c>
      <c r="T1925" s="13" t="str">
        <f t="shared" si="274"/>
        <v>Indie Music</v>
      </c>
      <c r="U1925" s="18" t="str">
        <f t="shared" si="277"/>
        <v>Sep</v>
      </c>
      <c r="V1925" s="18" t="str">
        <f t="shared" si="278"/>
        <v>Aug</v>
      </c>
      <c r="W1925" s="1">
        <f t="shared" si="281"/>
        <v>2011</v>
      </c>
      <c r="X1925" s="1">
        <f t="shared" si="281"/>
        <v>2011</v>
      </c>
      <c r="Y1925" s="1" t="str">
        <f t="shared" si="282"/>
        <v>Less than 1000</v>
      </c>
    </row>
    <row r="1926" spans="1:25" ht="60.75" x14ac:dyDescent="0.3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17">
        <f t="shared" si="279"/>
        <v>41654.606249999997</v>
      </c>
      <c r="L1926" s="17">
        <f t="shared" si="279"/>
        <v>41626.552719907406</v>
      </c>
      <c r="M1926" s="5" t="b">
        <v>0</v>
      </c>
      <c r="N1926" s="5">
        <v>33</v>
      </c>
      <c r="O1926" s="5" t="b">
        <v>1</v>
      </c>
      <c r="P1926" s="5" t="s">
        <v>8279</v>
      </c>
      <c r="Q1926" s="10">
        <f t="shared" si="275"/>
        <v>114.4</v>
      </c>
      <c r="R1926" s="12">
        <f t="shared" si="276"/>
        <v>1.1000000000000001</v>
      </c>
      <c r="S1926" s="13" t="str">
        <f t="shared" si="280"/>
        <v>Music</v>
      </c>
      <c r="T1926" s="13" t="str">
        <f t="shared" si="274"/>
        <v>Indie Music</v>
      </c>
      <c r="U1926" s="18" t="str">
        <f t="shared" si="277"/>
        <v>Jan</v>
      </c>
      <c r="V1926" s="18" t="str">
        <f t="shared" si="278"/>
        <v>Dec</v>
      </c>
      <c r="W1926" s="1">
        <f t="shared" si="281"/>
        <v>2014</v>
      </c>
      <c r="X1926" s="1">
        <f t="shared" si="281"/>
        <v>2013</v>
      </c>
      <c r="Y1926" s="1" t="str">
        <f t="shared" si="282"/>
        <v>1000 to 4999</v>
      </c>
    </row>
    <row r="1927" spans="1:25" ht="40.5" x14ac:dyDescent="0.3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17">
        <f t="shared" si="279"/>
        <v>41557.791666666664</v>
      </c>
      <c r="L1927" s="17">
        <f t="shared" si="279"/>
        <v>41535.693148148144</v>
      </c>
      <c r="M1927" s="5" t="b">
        <v>0</v>
      </c>
      <c r="N1927" s="5">
        <v>52</v>
      </c>
      <c r="O1927" s="5" t="b">
        <v>1</v>
      </c>
      <c r="P1927" s="5" t="s">
        <v>8279</v>
      </c>
      <c r="Q1927" s="10">
        <f t="shared" si="275"/>
        <v>110.33333333333333</v>
      </c>
      <c r="R1927" s="12">
        <f t="shared" si="276"/>
        <v>3.4666666666666668</v>
      </c>
      <c r="S1927" s="13" t="str">
        <f t="shared" si="280"/>
        <v>Music</v>
      </c>
      <c r="T1927" s="13" t="str">
        <f t="shared" si="274"/>
        <v>Indie Music</v>
      </c>
      <c r="U1927" s="18" t="str">
        <f t="shared" si="277"/>
        <v>Oct</v>
      </c>
      <c r="V1927" s="18" t="str">
        <f t="shared" si="278"/>
        <v>Sep</v>
      </c>
      <c r="W1927" s="1">
        <f t="shared" si="281"/>
        <v>2013</v>
      </c>
      <c r="X1927" s="1">
        <f t="shared" si="281"/>
        <v>2013</v>
      </c>
      <c r="Y1927" s="1" t="str">
        <f t="shared" si="282"/>
        <v>1000 to 4999</v>
      </c>
    </row>
    <row r="1928" spans="1:25" ht="60.75" x14ac:dyDescent="0.3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17">
        <f t="shared" si="279"/>
        <v>40483.80972222222</v>
      </c>
      <c r="L1928" s="17">
        <f t="shared" si="279"/>
        <v>40456.746018518512</v>
      </c>
      <c r="M1928" s="5" t="b">
        <v>0</v>
      </c>
      <c r="N1928" s="5">
        <v>107</v>
      </c>
      <c r="O1928" s="5" t="b">
        <v>1</v>
      </c>
      <c r="P1928" s="5" t="s">
        <v>8279</v>
      </c>
      <c r="Q1928" s="10">
        <f t="shared" si="275"/>
        <v>195.37933333333334</v>
      </c>
      <c r="R1928" s="12">
        <f t="shared" si="276"/>
        <v>7.1333333333333337</v>
      </c>
      <c r="S1928" s="13" t="str">
        <f t="shared" si="280"/>
        <v>Music</v>
      </c>
      <c r="T1928" s="13" t="str">
        <f t="shared" si="274"/>
        <v>Indie Music</v>
      </c>
      <c r="U1928" s="18" t="str">
        <f t="shared" si="277"/>
        <v>Nov</v>
      </c>
      <c r="V1928" s="18" t="str">
        <f t="shared" si="278"/>
        <v>Oct</v>
      </c>
      <c r="W1928" s="1">
        <f t="shared" si="281"/>
        <v>2010</v>
      </c>
      <c r="X1928" s="1">
        <f t="shared" si="281"/>
        <v>2010</v>
      </c>
      <c r="Y1928" s="1" t="str">
        <f t="shared" si="282"/>
        <v>1000 to 4999</v>
      </c>
    </row>
    <row r="1929" spans="1:25" ht="40.5" x14ac:dyDescent="0.3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17">
        <f t="shared" si="279"/>
        <v>40975.999305555553</v>
      </c>
      <c r="L1929" s="17">
        <f t="shared" si="279"/>
        <v>40960.653229166666</v>
      </c>
      <c r="M1929" s="5" t="b">
        <v>0</v>
      </c>
      <c r="N1929" s="5">
        <v>11</v>
      </c>
      <c r="O1929" s="5" t="b">
        <v>1</v>
      </c>
      <c r="P1929" s="5" t="s">
        <v>8279</v>
      </c>
      <c r="Q1929" s="10">
        <f t="shared" si="275"/>
        <v>103.33333333333333</v>
      </c>
      <c r="R1929" s="12">
        <f t="shared" si="276"/>
        <v>1.8333333333333333</v>
      </c>
      <c r="S1929" s="13" t="str">
        <f t="shared" si="280"/>
        <v>Music</v>
      </c>
      <c r="T1929" s="13" t="str">
        <f t="shared" si="274"/>
        <v>Indie Music</v>
      </c>
      <c r="U1929" s="18" t="str">
        <f t="shared" si="277"/>
        <v>Mar</v>
      </c>
      <c r="V1929" s="18" t="str">
        <f t="shared" si="278"/>
        <v>Feb</v>
      </c>
      <c r="W1929" s="1">
        <f t="shared" si="281"/>
        <v>2012</v>
      </c>
      <c r="X1929" s="1">
        <f t="shared" si="281"/>
        <v>2012</v>
      </c>
      <c r="Y1929" s="1" t="str">
        <f t="shared" si="282"/>
        <v>Less than 1000</v>
      </c>
    </row>
    <row r="1930" spans="1:25" ht="60.75" x14ac:dyDescent="0.3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17">
        <f t="shared" si="279"/>
        <v>41401.439745370364</v>
      </c>
      <c r="L1930" s="17">
        <f t="shared" si="279"/>
        <v>41371.439745370364</v>
      </c>
      <c r="M1930" s="5" t="b">
        <v>0</v>
      </c>
      <c r="N1930" s="5">
        <v>34</v>
      </c>
      <c r="O1930" s="5" t="b">
        <v>1</v>
      </c>
      <c r="P1930" s="5" t="s">
        <v>8279</v>
      </c>
      <c r="Q1930" s="10">
        <f t="shared" si="275"/>
        <v>103.13725490196079</v>
      </c>
      <c r="R1930" s="12">
        <f t="shared" si="276"/>
        <v>1.3333333333333333</v>
      </c>
      <c r="S1930" s="13" t="str">
        <f t="shared" si="280"/>
        <v>Music</v>
      </c>
      <c r="T1930" s="13" t="str">
        <f t="shared" si="274"/>
        <v>Indie Music</v>
      </c>
      <c r="U1930" s="18" t="str">
        <f t="shared" si="277"/>
        <v>May</v>
      </c>
      <c r="V1930" s="18" t="str">
        <f t="shared" si="278"/>
        <v>Apr</v>
      </c>
      <c r="W1930" s="1">
        <f t="shared" si="281"/>
        <v>2013</v>
      </c>
      <c r="X1930" s="1">
        <f t="shared" si="281"/>
        <v>2013</v>
      </c>
      <c r="Y1930" s="1" t="str">
        <f t="shared" si="282"/>
        <v>1000 to 4999</v>
      </c>
    </row>
    <row r="1931" spans="1:25" ht="40.5" x14ac:dyDescent="0.3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17">
        <f t="shared" si="279"/>
        <v>40728.813263888886</v>
      </c>
      <c r="L1931" s="17">
        <f t="shared" si="279"/>
        <v>40686.813263888886</v>
      </c>
      <c r="M1931" s="5" t="b">
        <v>0</v>
      </c>
      <c r="N1931" s="5">
        <v>75</v>
      </c>
      <c r="O1931" s="5" t="b">
        <v>1</v>
      </c>
      <c r="P1931" s="5" t="s">
        <v>8279</v>
      </c>
      <c r="Q1931" s="10">
        <f t="shared" si="275"/>
        <v>100.3125</v>
      </c>
      <c r="R1931" s="12">
        <f t="shared" si="276"/>
        <v>2.34375</v>
      </c>
      <c r="S1931" s="13" t="str">
        <f t="shared" si="280"/>
        <v>Music</v>
      </c>
      <c r="T1931" s="13" t="str">
        <f t="shared" si="274"/>
        <v>Indie Music</v>
      </c>
      <c r="U1931" s="18" t="str">
        <f t="shared" si="277"/>
        <v>Jul</v>
      </c>
      <c r="V1931" s="18" t="str">
        <f t="shared" si="278"/>
        <v>May</v>
      </c>
      <c r="W1931" s="1">
        <f t="shared" si="281"/>
        <v>2011</v>
      </c>
      <c r="X1931" s="1">
        <f t="shared" si="281"/>
        <v>2011</v>
      </c>
      <c r="Y1931" s="1" t="str">
        <f t="shared" si="282"/>
        <v>1000 to 4999</v>
      </c>
    </row>
    <row r="1932" spans="1:25" ht="40.5" x14ac:dyDescent="0.3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17">
        <f t="shared" si="279"/>
        <v>41462.350486111107</v>
      </c>
      <c r="L1932" s="17">
        <f t="shared" si="279"/>
        <v>41402.350486111107</v>
      </c>
      <c r="M1932" s="5" t="b">
        <v>0</v>
      </c>
      <c r="N1932" s="5">
        <v>26</v>
      </c>
      <c r="O1932" s="5" t="b">
        <v>1</v>
      </c>
      <c r="P1932" s="5" t="s">
        <v>8279</v>
      </c>
      <c r="Q1932" s="10">
        <f t="shared" si="275"/>
        <v>127</v>
      </c>
      <c r="R1932" s="12">
        <f t="shared" si="276"/>
        <v>2.6</v>
      </c>
      <c r="S1932" s="13" t="str">
        <f t="shared" si="280"/>
        <v>Music</v>
      </c>
      <c r="T1932" s="13" t="str">
        <f t="shared" si="274"/>
        <v>Indie Music</v>
      </c>
      <c r="U1932" s="18" t="str">
        <f t="shared" si="277"/>
        <v>Jul</v>
      </c>
      <c r="V1932" s="18" t="str">
        <f t="shared" si="278"/>
        <v>May</v>
      </c>
      <c r="W1932" s="1">
        <f t="shared" si="281"/>
        <v>2013</v>
      </c>
      <c r="X1932" s="1">
        <f t="shared" si="281"/>
        <v>2013</v>
      </c>
      <c r="Y1932" s="1" t="str">
        <f t="shared" si="282"/>
        <v>1000 to 4999</v>
      </c>
    </row>
    <row r="1933" spans="1:25" ht="40.5" x14ac:dyDescent="0.3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17">
        <f t="shared" si="279"/>
        <v>41050.9375</v>
      </c>
      <c r="L1933" s="17">
        <f t="shared" si="279"/>
        <v>41037.684131944443</v>
      </c>
      <c r="M1933" s="5" t="b">
        <v>0</v>
      </c>
      <c r="N1933" s="5">
        <v>50</v>
      </c>
      <c r="O1933" s="5" t="b">
        <v>1</v>
      </c>
      <c r="P1933" s="5" t="s">
        <v>8279</v>
      </c>
      <c r="Q1933" s="10">
        <f t="shared" si="275"/>
        <v>120.601</v>
      </c>
      <c r="R1933" s="12">
        <f t="shared" si="276"/>
        <v>2.5</v>
      </c>
      <c r="S1933" s="13" t="str">
        <f t="shared" si="280"/>
        <v>Music</v>
      </c>
      <c r="T1933" s="13" t="str">
        <f t="shared" si="274"/>
        <v>Indie Music</v>
      </c>
      <c r="U1933" s="18" t="str">
        <f t="shared" si="277"/>
        <v>May</v>
      </c>
      <c r="V1933" s="18" t="str">
        <f t="shared" si="278"/>
        <v>May</v>
      </c>
      <c r="W1933" s="1">
        <f t="shared" si="281"/>
        <v>2012</v>
      </c>
      <c r="X1933" s="1">
        <f t="shared" si="281"/>
        <v>2012</v>
      </c>
      <c r="Y1933" s="1" t="str">
        <f t="shared" si="282"/>
        <v>1000 to 4999</v>
      </c>
    </row>
    <row r="1934" spans="1:25" ht="60.75" x14ac:dyDescent="0.3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17">
        <f t="shared" si="279"/>
        <v>40932.601539351854</v>
      </c>
      <c r="L1934" s="17">
        <f t="shared" si="279"/>
        <v>40911.601539351854</v>
      </c>
      <c r="M1934" s="5" t="b">
        <v>0</v>
      </c>
      <c r="N1934" s="5">
        <v>80</v>
      </c>
      <c r="O1934" s="5" t="b">
        <v>1</v>
      </c>
      <c r="P1934" s="5" t="s">
        <v>8279</v>
      </c>
      <c r="Q1934" s="10">
        <f t="shared" si="275"/>
        <v>106.99047619047619</v>
      </c>
      <c r="R1934" s="12">
        <f t="shared" si="276"/>
        <v>1.5238095238095237</v>
      </c>
      <c r="S1934" s="13" t="str">
        <f t="shared" si="280"/>
        <v>Music</v>
      </c>
      <c r="T1934" s="13" t="str">
        <f t="shared" si="274"/>
        <v>Indie Music</v>
      </c>
      <c r="U1934" s="18" t="str">
        <f t="shared" si="277"/>
        <v>Jan</v>
      </c>
      <c r="V1934" s="18" t="str">
        <f t="shared" si="278"/>
        <v>Jan</v>
      </c>
      <c r="W1934" s="1">
        <f t="shared" si="281"/>
        <v>2012</v>
      </c>
      <c r="X1934" s="1">
        <f t="shared" si="281"/>
        <v>2012</v>
      </c>
      <c r="Y1934" s="1" t="str">
        <f t="shared" si="282"/>
        <v>5000 to 9999</v>
      </c>
    </row>
    <row r="1935" spans="1:25" ht="60.75" x14ac:dyDescent="0.3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17">
        <f t="shared" si="279"/>
        <v>41908.922534722216</v>
      </c>
      <c r="L1935" s="17">
        <f t="shared" si="279"/>
        <v>41878.922534722216</v>
      </c>
      <c r="M1935" s="5" t="b">
        <v>0</v>
      </c>
      <c r="N1935" s="5">
        <v>110</v>
      </c>
      <c r="O1935" s="5" t="b">
        <v>1</v>
      </c>
      <c r="P1935" s="5" t="s">
        <v>8279</v>
      </c>
      <c r="Q1935" s="10">
        <f t="shared" si="275"/>
        <v>172.43333333333334</v>
      </c>
      <c r="R1935" s="12">
        <f t="shared" si="276"/>
        <v>1.8333333333333333</v>
      </c>
      <c r="S1935" s="13" t="str">
        <f t="shared" si="280"/>
        <v>Music</v>
      </c>
      <c r="T1935" s="13" t="str">
        <f t="shared" si="274"/>
        <v>Indie Music</v>
      </c>
      <c r="U1935" s="18" t="str">
        <f t="shared" si="277"/>
        <v>Sep</v>
      </c>
      <c r="V1935" s="18" t="str">
        <f t="shared" si="278"/>
        <v>Aug</v>
      </c>
      <c r="W1935" s="1">
        <f t="shared" si="281"/>
        <v>2014</v>
      </c>
      <c r="X1935" s="1">
        <f t="shared" si="281"/>
        <v>2014</v>
      </c>
      <c r="Y1935" s="1" t="str">
        <f t="shared" si="282"/>
        <v>5000 to 9999</v>
      </c>
    </row>
    <row r="1936" spans="1:25" ht="40.5" x14ac:dyDescent="0.3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17">
        <f t="shared" si="279"/>
        <v>40902</v>
      </c>
      <c r="L1936" s="17">
        <f t="shared" si="279"/>
        <v>40865.658807870372</v>
      </c>
      <c r="M1936" s="5" t="b">
        <v>0</v>
      </c>
      <c r="N1936" s="5">
        <v>77</v>
      </c>
      <c r="O1936" s="5" t="b">
        <v>1</v>
      </c>
      <c r="P1936" s="5" t="s">
        <v>8279</v>
      </c>
      <c r="Q1936" s="10">
        <f t="shared" si="275"/>
        <v>123.62</v>
      </c>
      <c r="R1936" s="12">
        <f t="shared" si="276"/>
        <v>1.54</v>
      </c>
      <c r="S1936" s="13" t="str">
        <f t="shared" si="280"/>
        <v>Music</v>
      </c>
      <c r="T1936" s="13" t="str">
        <f t="shared" si="274"/>
        <v>Indie Music</v>
      </c>
      <c r="U1936" s="18" t="str">
        <f t="shared" si="277"/>
        <v>Dec</v>
      </c>
      <c r="V1936" s="18" t="str">
        <f t="shared" si="278"/>
        <v>Nov</v>
      </c>
      <c r="W1936" s="1">
        <f t="shared" si="281"/>
        <v>2011</v>
      </c>
      <c r="X1936" s="1">
        <f t="shared" si="281"/>
        <v>2011</v>
      </c>
      <c r="Y1936" s="1" t="str">
        <f t="shared" si="282"/>
        <v>5000 to 9999</v>
      </c>
    </row>
    <row r="1937" spans="1:25" ht="40.5" x14ac:dyDescent="0.3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17">
        <f t="shared" si="279"/>
        <v>41810.999305555553</v>
      </c>
      <c r="L1937" s="17">
        <f t="shared" si="279"/>
        <v>41773.724201388883</v>
      </c>
      <c r="M1937" s="5" t="b">
        <v>0</v>
      </c>
      <c r="N1937" s="5">
        <v>50</v>
      </c>
      <c r="O1937" s="5" t="b">
        <v>1</v>
      </c>
      <c r="P1937" s="5" t="s">
        <v>8279</v>
      </c>
      <c r="Q1937" s="10">
        <f t="shared" si="275"/>
        <v>108.4</v>
      </c>
      <c r="R1937" s="12">
        <f t="shared" si="276"/>
        <v>2</v>
      </c>
      <c r="S1937" s="13" t="str">
        <f t="shared" si="280"/>
        <v>Music</v>
      </c>
      <c r="T1937" s="13" t="str">
        <f t="shared" si="274"/>
        <v>Indie Music</v>
      </c>
      <c r="U1937" s="18" t="str">
        <f t="shared" si="277"/>
        <v>Jun</v>
      </c>
      <c r="V1937" s="18" t="str">
        <f t="shared" si="278"/>
        <v>May</v>
      </c>
      <c r="W1937" s="1">
        <f t="shared" si="281"/>
        <v>2014</v>
      </c>
      <c r="X1937" s="1">
        <f t="shared" si="281"/>
        <v>2014</v>
      </c>
      <c r="Y1937" s="1" t="str">
        <f t="shared" si="282"/>
        <v>1000 to 4999</v>
      </c>
    </row>
    <row r="1938" spans="1:25" ht="40.5" x14ac:dyDescent="0.3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17">
        <f t="shared" si="279"/>
        <v>40883.040972222218</v>
      </c>
      <c r="L1938" s="17">
        <f t="shared" si="279"/>
        <v>40852.68136574074</v>
      </c>
      <c r="M1938" s="5" t="b">
        <v>0</v>
      </c>
      <c r="N1938" s="5">
        <v>145</v>
      </c>
      <c r="O1938" s="5" t="b">
        <v>1</v>
      </c>
      <c r="P1938" s="5" t="s">
        <v>8279</v>
      </c>
      <c r="Q1938" s="10">
        <f t="shared" si="275"/>
        <v>116.52013333333333</v>
      </c>
      <c r="R1938" s="12">
        <f t="shared" si="276"/>
        <v>1.9333333333333333</v>
      </c>
      <c r="S1938" s="13" t="str">
        <f t="shared" si="280"/>
        <v>Music</v>
      </c>
      <c r="T1938" s="13" t="str">
        <f t="shared" si="274"/>
        <v>Indie Music</v>
      </c>
      <c r="U1938" s="18" t="str">
        <f t="shared" si="277"/>
        <v>Dec</v>
      </c>
      <c r="V1938" s="18" t="str">
        <f t="shared" si="278"/>
        <v>Nov</v>
      </c>
      <c r="W1938" s="1">
        <f t="shared" si="281"/>
        <v>2011</v>
      </c>
      <c r="X1938" s="1">
        <f t="shared" si="281"/>
        <v>2011</v>
      </c>
      <c r="Y1938" s="1" t="str">
        <f t="shared" si="282"/>
        <v>5000 to 9999</v>
      </c>
    </row>
    <row r="1939" spans="1:25" ht="40.5" x14ac:dyDescent="0.3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17">
        <f t="shared" si="279"/>
        <v>41074.957638888889</v>
      </c>
      <c r="L1939" s="17">
        <f t="shared" si="279"/>
        <v>41058.91065972222</v>
      </c>
      <c r="M1939" s="5" t="b">
        <v>0</v>
      </c>
      <c r="N1939" s="5">
        <v>29</v>
      </c>
      <c r="O1939" s="5" t="b">
        <v>1</v>
      </c>
      <c r="P1939" s="5" t="s">
        <v>8279</v>
      </c>
      <c r="Q1939" s="10">
        <f t="shared" si="275"/>
        <v>187.245</v>
      </c>
      <c r="R1939" s="12">
        <f t="shared" si="276"/>
        <v>4.833333333333333</v>
      </c>
      <c r="S1939" s="13" t="str">
        <f t="shared" si="280"/>
        <v>Music</v>
      </c>
      <c r="T1939" s="13" t="str">
        <f t="shared" si="274"/>
        <v>Indie Music</v>
      </c>
      <c r="U1939" s="18" t="str">
        <f t="shared" si="277"/>
        <v>Jun</v>
      </c>
      <c r="V1939" s="18" t="str">
        <f t="shared" si="278"/>
        <v>May</v>
      </c>
      <c r="W1939" s="1">
        <f t="shared" si="281"/>
        <v>2012</v>
      </c>
      <c r="X1939" s="1">
        <f t="shared" si="281"/>
        <v>2012</v>
      </c>
      <c r="Y1939" s="1" t="str">
        <f t="shared" si="282"/>
        <v>Less than 1000</v>
      </c>
    </row>
    <row r="1940" spans="1:25" ht="40.5" x14ac:dyDescent="0.3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17">
        <f t="shared" si="279"/>
        <v>41457</v>
      </c>
      <c r="L1940" s="17">
        <f t="shared" si="279"/>
        <v>41426.05128472222</v>
      </c>
      <c r="M1940" s="5" t="b">
        <v>0</v>
      </c>
      <c r="N1940" s="5">
        <v>114</v>
      </c>
      <c r="O1940" s="5" t="b">
        <v>1</v>
      </c>
      <c r="P1940" s="5" t="s">
        <v>8279</v>
      </c>
      <c r="Q1940" s="10">
        <f t="shared" si="275"/>
        <v>115.93333333333334</v>
      </c>
      <c r="R1940" s="12">
        <f t="shared" si="276"/>
        <v>0.76</v>
      </c>
      <c r="S1940" s="13" t="str">
        <f t="shared" si="280"/>
        <v>Music</v>
      </c>
      <c r="T1940" s="13" t="str">
        <f t="shared" si="274"/>
        <v>Indie Music</v>
      </c>
      <c r="U1940" s="18" t="str">
        <f t="shared" si="277"/>
        <v>Jul</v>
      </c>
      <c r="V1940" s="18" t="str">
        <f t="shared" si="278"/>
        <v>Jun</v>
      </c>
      <c r="W1940" s="1">
        <f t="shared" si="281"/>
        <v>2013</v>
      </c>
      <c r="X1940" s="1">
        <f t="shared" si="281"/>
        <v>2013</v>
      </c>
      <c r="Y1940" s="1" t="str">
        <f t="shared" si="282"/>
        <v>15000 to 19999</v>
      </c>
    </row>
    <row r="1941" spans="1:25" ht="40.5" x14ac:dyDescent="0.3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17">
        <f t="shared" si="279"/>
        <v>41343.735046296293</v>
      </c>
      <c r="L1941" s="17">
        <f t="shared" si="279"/>
        <v>41313.776712962957</v>
      </c>
      <c r="M1941" s="5" t="b">
        <v>0</v>
      </c>
      <c r="N1941" s="5">
        <v>96</v>
      </c>
      <c r="O1941" s="5" t="b">
        <v>1</v>
      </c>
      <c r="P1941" s="5" t="s">
        <v>8279</v>
      </c>
      <c r="Q1941" s="10">
        <f t="shared" si="275"/>
        <v>110.7</v>
      </c>
      <c r="R1941" s="12">
        <f t="shared" si="276"/>
        <v>0.96</v>
      </c>
      <c r="S1941" s="13" t="str">
        <f t="shared" si="280"/>
        <v>Music</v>
      </c>
      <c r="T1941" s="13" t="str">
        <f t="shared" si="274"/>
        <v>Indie Music</v>
      </c>
      <c r="U1941" s="18" t="str">
        <f t="shared" si="277"/>
        <v>Mar</v>
      </c>
      <c r="V1941" s="18" t="str">
        <f t="shared" si="278"/>
        <v>Feb</v>
      </c>
      <c r="W1941" s="1">
        <f t="shared" si="281"/>
        <v>2013</v>
      </c>
      <c r="X1941" s="1">
        <f t="shared" si="281"/>
        <v>2013</v>
      </c>
      <c r="Y1941" s="1" t="str">
        <f t="shared" si="282"/>
        <v>10000 to 14999</v>
      </c>
    </row>
    <row r="1942" spans="1:25" ht="40.5" x14ac:dyDescent="0.3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17">
        <f t="shared" si="279"/>
        <v>40708.957638888889</v>
      </c>
      <c r="L1942" s="17">
        <f t="shared" si="279"/>
        <v>40670.298993055556</v>
      </c>
      <c r="M1942" s="5" t="b">
        <v>0</v>
      </c>
      <c r="N1942" s="5">
        <v>31</v>
      </c>
      <c r="O1942" s="5" t="b">
        <v>1</v>
      </c>
      <c r="P1942" s="5" t="s">
        <v>8279</v>
      </c>
      <c r="Q1942" s="10">
        <f t="shared" si="275"/>
        <v>170.92307692307693</v>
      </c>
      <c r="R1942" s="12">
        <f t="shared" si="276"/>
        <v>4.7692307692307692</v>
      </c>
      <c r="S1942" s="13" t="str">
        <f t="shared" si="280"/>
        <v>Music</v>
      </c>
      <c r="T1942" s="13" t="str">
        <f t="shared" si="274"/>
        <v>Indie Music</v>
      </c>
      <c r="U1942" s="18" t="str">
        <f t="shared" si="277"/>
        <v>Jun</v>
      </c>
      <c r="V1942" s="18" t="str">
        <f t="shared" si="278"/>
        <v>May</v>
      </c>
      <c r="W1942" s="1">
        <f t="shared" si="281"/>
        <v>2011</v>
      </c>
      <c r="X1942" s="1">
        <f t="shared" si="281"/>
        <v>2011</v>
      </c>
      <c r="Y1942" s="1" t="str">
        <f t="shared" si="282"/>
        <v>Less than 1000</v>
      </c>
    </row>
    <row r="1943" spans="1:25" ht="40.5" x14ac:dyDescent="0.3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17">
        <f t="shared" si="279"/>
        <v>41774.08253472222</v>
      </c>
      <c r="L1943" s="17">
        <f t="shared" si="279"/>
        <v>41744.08253472222</v>
      </c>
      <c r="M1943" s="5" t="b">
        <v>1</v>
      </c>
      <c r="N1943" s="5">
        <v>4883</v>
      </c>
      <c r="O1943" s="5" t="b">
        <v>1</v>
      </c>
      <c r="P1943" s="5" t="s">
        <v>8295</v>
      </c>
      <c r="Q1943" s="10">
        <f t="shared" si="275"/>
        <v>126.11835600000001</v>
      </c>
      <c r="R1943" s="12">
        <f t="shared" si="276"/>
        <v>1.9532</v>
      </c>
      <c r="S1943" s="13" t="str">
        <f t="shared" si="280"/>
        <v>Technology</v>
      </c>
      <c r="T1943" s="13" t="str">
        <f t="shared" si="274"/>
        <v>Hardware</v>
      </c>
      <c r="U1943" s="18" t="str">
        <f t="shared" si="277"/>
        <v>May</v>
      </c>
      <c r="V1943" s="18" t="str">
        <f t="shared" si="278"/>
        <v>Apr</v>
      </c>
      <c r="W1943" s="1">
        <f t="shared" si="281"/>
        <v>2014</v>
      </c>
      <c r="X1943" s="1">
        <f t="shared" si="281"/>
        <v>2014</v>
      </c>
      <c r="Y1943" s="1" t="str">
        <f t="shared" si="282"/>
        <v>GREATER THAN 50000</v>
      </c>
    </row>
    <row r="1944" spans="1:25" ht="40.5" x14ac:dyDescent="0.3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17">
        <f t="shared" si="279"/>
        <v>40728.619675925926</v>
      </c>
      <c r="L1944" s="17">
        <f t="shared" si="279"/>
        <v>40638.619675925926</v>
      </c>
      <c r="M1944" s="5" t="b">
        <v>1</v>
      </c>
      <c r="N1944" s="5">
        <v>95</v>
      </c>
      <c r="O1944" s="5" t="b">
        <v>1</v>
      </c>
      <c r="P1944" s="5" t="s">
        <v>8295</v>
      </c>
      <c r="Q1944" s="10">
        <f t="shared" si="275"/>
        <v>138.44033333333334</v>
      </c>
      <c r="R1944" s="12">
        <f t="shared" si="276"/>
        <v>1.5833333333333333</v>
      </c>
      <c r="S1944" s="13" t="str">
        <f t="shared" si="280"/>
        <v>Technology</v>
      </c>
      <c r="T1944" s="13" t="str">
        <f t="shared" si="274"/>
        <v>Hardware</v>
      </c>
      <c r="U1944" s="18" t="str">
        <f t="shared" si="277"/>
        <v>Jul</v>
      </c>
      <c r="V1944" s="18" t="str">
        <f t="shared" si="278"/>
        <v>Apr</v>
      </c>
      <c r="W1944" s="1">
        <f t="shared" si="281"/>
        <v>2011</v>
      </c>
      <c r="X1944" s="1">
        <f t="shared" si="281"/>
        <v>2011</v>
      </c>
      <c r="Y1944" s="1" t="str">
        <f t="shared" si="282"/>
        <v>5000 to 9999</v>
      </c>
    </row>
    <row r="1945" spans="1:25" ht="40.5" x14ac:dyDescent="0.3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17">
        <f t="shared" si="279"/>
        <v>42593.061527777776</v>
      </c>
      <c r="L1945" s="17">
        <f t="shared" si="279"/>
        <v>42548.061527777776</v>
      </c>
      <c r="M1945" s="5" t="b">
        <v>1</v>
      </c>
      <c r="N1945" s="5">
        <v>2478</v>
      </c>
      <c r="O1945" s="5" t="b">
        <v>1</v>
      </c>
      <c r="P1945" s="5" t="s">
        <v>8295</v>
      </c>
      <c r="Q1945" s="10">
        <f t="shared" si="275"/>
        <v>1705.25</v>
      </c>
      <c r="R1945" s="12">
        <f t="shared" si="276"/>
        <v>24.78</v>
      </c>
      <c r="S1945" s="13" t="str">
        <f t="shared" si="280"/>
        <v>Technology</v>
      </c>
      <c r="T1945" s="13" t="str">
        <f t="shared" si="274"/>
        <v>Hardware</v>
      </c>
      <c r="U1945" s="18" t="str">
        <f t="shared" si="277"/>
        <v>Aug</v>
      </c>
      <c r="V1945" s="18" t="str">
        <f t="shared" si="278"/>
        <v>Jun</v>
      </c>
      <c r="W1945" s="1">
        <f t="shared" si="281"/>
        <v>2016</v>
      </c>
      <c r="X1945" s="1">
        <f t="shared" si="281"/>
        <v>2016</v>
      </c>
      <c r="Y1945" s="1" t="str">
        <f t="shared" si="282"/>
        <v>10000 to 14999</v>
      </c>
    </row>
    <row r="1946" spans="1:25" ht="60.75" x14ac:dyDescent="0.3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17">
        <f t="shared" si="279"/>
        <v>41760.376041666663</v>
      </c>
      <c r="L1946" s="17">
        <f t="shared" si="279"/>
        <v>41730.376041666663</v>
      </c>
      <c r="M1946" s="5" t="b">
        <v>1</v>
      </c>
      <c r="N1946" s="5">
        <v>1789</v>
      </c>
      <c r="O1946" s="5" t="b">
        <v>1</v>
      </c>
      <c r="P1946" s="5" t="s">
        <v>8295</v>
      </c>
      <c r="Q1946" s="10">
        <f t="shared" si="275"/>
        <v>788.05550000000005</v>
      </c>
      <c r="R1946" s="12">
        <f t="shared" si="276"/>
        <v>4.4725000000000001</v>
      </c>
      <c r="S1946" s="13" t="str">
        <f t="shared" si="280"/>
        <v>Technology</v>
      </c>
      <c r="T1946" s="13" t="str">
        <f t="shared" si="274"/>
        <v>Hardware</v>
      </c>
      <c r="U1946" s="18" t="str">
        <f t="shared" si="277"/>
        <v>May</v>
      </c>
      <c r="V1946" s="18" t="str">
        <f t="shared" si="278"/>
        <v>Apr</v>
      </c>
      <c r="W1946" s="1">
        <f t="shared" si="281"/>
        <v>2014</v>
      </c>
      <c r="X1946" s="1">
        <f t="shared" si="281"/>
        <v>2014</v>
      </c>
      <c r="Y1946" s="1" t="str">
        <f t="shared" si="282"/>
        <v>40000 to 44999</v>
      </c>
    </row>
    <row r="1947" spans="1:25" ht="40.5" x14ac:dyDescent="0.3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17">
        <f t="shared" si="279"/>
        <v>42197.043495370366</v>
      </c>
      <c r="L1947" s="17">
        <f t="shared" si="279"/>
        <v>42157.043495370366</v>
      </c>
      <c r="M1947" s="5" t="b">
        <v>1</v>
      </c>
      <c r="N1947" s="5">
        <v>680</v>
      </c>
      <c r="O1947" s="5" t="b">
        <v>1</v>
      </c>
      <c r="P1947" s="5" t="s">
        <v>8295</v>
      </c>
      <c r="Q1947" s="10">
        <f t="shared" si="275"/>
        <v>348.01799999999997</v>
      </c>
      <c r="R1947" s="12">
        <f t="shared" si="276"/>
        <v>0.68</v>
      </c>
      <c r="S1947" s="13" t="str">
        <f t="shared" si="280"/>
        <v>Technology</v>
      </c>
      <c r="T1947" s="13" t="str">
        <f t="shared" si="274"/>
        <v>Hardware</v>
      </c>
      <c r="U1947" s="18" t="str">
        <f t="shared" si="277"/>
        <v>Jul</v>
      </c>
      <c r="V1947" s="18" t="str">
        <f t="shared" si="278"/>
        <v>Jun</v>
      </c>
      <c r="W1947" s="1">
        <f t="shared" si="281"/>
        <v>2015</v>
      </c>
      <c r="X1947" s="1">
        <f t="shared" si="281"/>
        <v>2015</v>
      </c>
      <c r="Y1947" s="1" t="str">
        <f t="shared" si="282"/>
        <v>GREATER THAN 50000</v>
      </c>
    </row>
    <row r="1948" spans="1:25" ht="60.75" x14ac:dyDescent="0.3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17">
        <f t="shared" si="279"/>
        <v>41748.900011574071</v>
      </c>
      <c r="L1948" s="17">
        <f t="shared" si="279"/>
        <v>41688.941678240742</v>
      </c>
      <c r="M1948" s="5" t="b">
        <v>1</v>
      </c>
      <c r="N1948" s="5">
        <v>70</v>
      </c>
      <c r="O1948" s="5" t="b">
        <v>1</v>
      </c>
      <c r="P1948" s="5" t="s">
        <v>8295</v>
      </c>
      <c r="Q1948" s="10">
        <f t="shared" si="275"/>
        <v>149.74666666666667</v>
      </c>
      <c r="R1948" s="12">
        <f t="shared" si="276"/>
        <v>0.93333333333333335</v>
      </c>
      <c r="S1948" s="13" t="str">
        <f t="shared" si="280"/>
        <v>Technology</v>
      </c>
      <c r="T1948" s="13" t="str">
        <f t="shared" si="274"/>
        <v>Hardware</v>
      </c>
      <c r="U1948" s="18" t="str">
        <f t="shared" si="277"/>
        <v>Apr</v>
      </c>
      <c r="V1948" s="18" t="str">
        <f t="shared" si="278"/>
        <v>Feb</v>
      </c>
      <c r="W1948" s="1">
        <f t="shared" si="281"/>
        <v>2014</v>
      </c>
      <c r="X1948" s="1">
        <f t="shared" si="281"/>
        <v>2014</v>
      </c>
      <c r="Y1948" s="1" t="str">
        <f t="shared" si="282"/>
        <v>5000 to 9999</v>
      </c>
    </row>
    <row r="1949" spans="1:25" ht="60.75" x14ac:dyDescent="0.3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17">
        <f t="shared" si="279"/>
        <v>40140.040972222218</v>
      </c>
      <c r="L1949" s="17">
        <f t="shared" si="279"/>
        <v>40102.709722222222</v>
      </c>
      <c r="M1949" s="5" t="b">
        <v>1</v>
      </c>
      <c r="N1949" s="5">
        <v>23</v>
      </c>
      <c r="O1949" s="5" t="b">
        <v>1</v>
      </c>
      <c r="P1949" s="5" t="s">
        <v>8295</v>
      </c>
      <c r="Q1949" s="10">
        <f t="shared" si="275"/>
        <v>100.63375000000001</v>
      </c>
      <c r="R1949" s="12">
        <f t="shared" si="276"/>
        <v>2.875</v>
      </c>
      <c r="S1949" s="13" t="str">
        <f t="shared" si="280"/>
        <v>Technology</v>
      </c>
      <c r="T1949" s="13" t="str">
        <f t="shared" si="274"/>
        <v>Hardware</v>
      </c>
      <c r="U1949" s="18" t="str">
        <f t="shared" si="277"/>
        <v>Nov</v>
      </c>
      <c r="V1949" s="18" t="str">
        <f t="shared" si="278"/>
        <v>Oct</v>
      </c>
      <c r="W1949" s="1">
        <f t="shared" si="281"/>
        <v>2009</v>
      </c>
      <c r="X1949" s="1">
        <f t="shared" si="281"/>
        <v>2009</v>
      </c>
      <c r="Y1949" s="1" t="str">
        <f t="shared" si="282"/>
        <v>Less than 1000</v>
      </c>
    </row>
    <row r="1950" spans="1:25" ht="40.5" x14ac:dyDescent="0.3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17">
        <f t="shared" si="279"/>
        <v>42527.501388888886</v>
      </c>
      <c r="L1950" s="17">
        <f t="shared" si="279"/>
        <v>42473.395937499998</v>
      </c>
      <c r="M1950" s="5" t="b">
        <v>1</v>
      </c>
      <c r="N1950" s="5">
        <v>4245</v>
      </c>
      <c r="O1950" s="5" t="b">
        <v>1</v>
      </c>
      <c r="P1950" s="5" t="s">
        <v>8295</v>
      </c>
      <c r="Q1950" s="10">
        <f t="shared" si="275"/>
        <v>800.21100000000001</v>
      </c>
      <c r="R1950" s="12">
        <f t="shared" si="276"/>
        <v>4.2450000000000001</v>
      </c>
      <c r="S1950" s="13" t="str">
        <f t="shared" si="280"/>
        <v>Technology</v>
      </c>
      <c r="T1950" s="13" t="str">
        <f t="shared" si="274"/>
        <v>Hardware</v>
      </c>
      <c r="U1950" s="18" t="str">
        <f t="shared" si="277"/>
        <v>Jun</v>
      </c>
      <c r="V1950" s="18" t="str">
        <f t="shared" si="278"/>
        <v>Apr</v>
      </c>
      <c r="W1950" s="1">
        <f t="shared" si="281"/>
        <v>2016</v>
      </c>
      <c r="X1950" s="1">
        <f t="shared" si="281"/>
        <v>2016</v>
      </c>
      <c r="Y1950" s="1" t="str">
        <f t="shared" si="282"/>
        <v>GREATER THAN 50000</v>
      </c>
    </row>
    <row r="1951" spans="1:25" ht="40.5" x14ac:dyDescent="0.3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17">
        <f t="shared" si="279"/>
        <v>41830.21471064815</v>
      </c>
      <c r="L1951" s="17">
        <f t="shared" si="279"/>
        <v>41800.21471064815</v>
      </c>
      <c r="M1951" s="5" t="b">
        <v>1</v>
      </c>
      <c r="N1951" s="5">
        <v>943</v>
      </c>
      <c r="O1951" s="5" t="b">
        <v>1</v>
      </c>
      <c r="P1951" s="5" t="s">
        <v>8295</v>
      </c>
      <c r="Q1951" s="10">
        <f t="shared" si="275"/>
        <v>106.0026</v>
      </c>
      <c r="R1951" s="12">
        <f t="shared" si="276"/>
        <v>1.8859999999999999</v>
      </c>
      <c r="S1951" s="13" t="str">
        <f t="shared" si="280"/>
        <v>Technology</v>
      </c>
      <c r="T1951" s="13" t="str">
        <f t="shared" si="274"/>
        <v>Hardware</v>
      </c>
      <c r="U1951" s="18" t="str">
        <f t="shared" si="277"/>
        <v>Jul</v>
      </c>
      <c r="V1951" s="18" t="str">
        <f t="shared" si="278"/>
        <v>Jun</v>
      </c>
      <c r="W1951" s="1">
        <f t="shared" si="281"/>
        <v>2014</v>
      </c>
      <c r="X1951" s="1">
        <f t="shared" si="281"/>
        <v>2014</v>
      </c>
      <c r="Y1951" s="1" t="str">
        <f t="shared" si="282"/>
        <v>GREATER THAN 50000</v>
      </c>
    </row>
    <row r="1952" spans="1:25" ht="40.5" x14ac:dyDescent="0.3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17">
        <f t="shared" si="279"/>
        <v>40654.973067129627</v>
      </c>
      <c r="L1952" s="17">
        <f t="shared" si="279"/>
        <v>40623.973067129627</v>
      </c>
      <c r="M1952" s="5" t="b">
        <v>1</v>
      </c>
      <c r="N1952" s="5">
        <v>1876</v>
      </c>
      <c r="O1952" s="5" t="b">
        <v>1</v>
      </c>
      <c r="P1952" s="5" t="s">
        <v>8295</v>
      </c>
      <c r="Q1952" s="10">
        <f t="shared" si="275"/>
        <v>200.51866666666666</v>
      </c>
      <c r="R1952" s="12">
        <f t="shared" si="276"/>
        <v>3.9083333333333332</v>
      </c>
      <c r="S1952" s="13" t="str">
        <f t="shared" si="280"/>
        <v>Technology</v>
      </c>
      <c r="T1952" s="13" t="str">
        <f t="shared" si="274"/>
        <v>Hardware</v>
      </c>
      <c r="U1952" s="18" t="str">
        <f t="shared" si="277"/>
        <v>Apr</v>
      </c>
      <c r="V1952" s="18" t="str">
        <f t="shared" si="278"/>
        <v>Mar</v>
      </c>
      <c r="W1952" s="1">
        <f t="shared" si="281"/>
        <v>2011</v>
      </c>
      <c r="X1952" s="1">
        <f t="shared" si="281"/>
        <v>2011</v>
      </c>
      <c r="Y1952" s="1" t="str">
        <f t="shared" si="282"/>
        <v>45000 to 49999</v>
      </c>
    </row>
    <row r="1953" spans="1:25" ht="40.5" x14ac:dyDescent="0.3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17">
        <f t="shared" si="279"/>
        <v>42681.253900462958</v>
      </c>
      <c r="L1953" s="17">
        <f t="shared" si="279"/>
        <v>42651.212233796294</v>
      </c>
      <c r="M1953" s="5" t="b">
        <v>1</v>
      </c>
      <c r="N1953" s="5">
        <v>834</v>
      </c>
      <c r="O1953" s="5" t="b">
        <v>1</v>
      </c>
      <c r="P1953" s="5" t="s">
        <v>8295</v>
      </c>
      <c r="Q1953" s="10">
        <f t="shared" si="275"/>
        <v>212.44399999999999</v>
      </c>
      <c r="R1953" s="12">
        <f t="shared" si="276"/>
        <v>1.6679999999999999</v>
      </c>
      <c r="S1953" s="13" t="str">
        <f t="shared" si="280"/>
        <v>Technology</v>
      </c>
      <c r="T1953" s="13" t="str">
        <f t="shared" si="274"/>
        <v>Hardware</v>
      </c>
      <c r="U1953" s="18" t="str">
        <f t="shared" si="277"/>
        <v>Nov</v>
      </c>
      <c r="V1953" s="18" t="str">
        <f t="shared" si="278"/>
        <v>Oct</v>
      </c>
      <c r="W1953" s="1">
        <f t="shared" si="281"/>
        <v>2016</v>
      </c>
      <c r="X1953" s="1">
        <f t="shared" si="281"/>
        <v>2016</v>
      </c>
      <c r="Y1953" s="1" t="str">
        <f t="shared" si="282"/>
        <v>GREATER THAN 50000</v>
      </c>
    </row>
    <row r="1954" spans="1:25" ht="40.5" x14ac:dyDescent="0.3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17">
        <f t="shared" si="279"/>
        <v>41563.398321759254</v>
      </c>
      <c r="L1954" s="17">
        <f t="shared" si="279"/>
        <v>41526.398321759254</v>
      </c>
      <c r="M1954" s="5" t="b">
        <v>1</v>
      </c>
      <c r="N1954" s="5">
        <v>682</v>
      </c>
      <c r="O1954" s="5" t="b">
        <v>1</v>
      </c>
      <c r="P1954" s="5" t="s">
        <v>8295</v>
      </c>
      <c r="Q1954" s="10">
        <f t="shared" si="275"/>
        <v>198.47237142857142</v>
      </c>
      <c r="R1954" s="12">
        <f t="shared" si="276"/>
        <v>1.9485714285714286</v>
      </c>
      <c r="S1954" s="13" t="str">
        <f t="shared" si="280"/>
        <v>Technology</v>
      </c>
      <c r="T1954" s="13" t="str">
        <f t="shared" si="274"/>
        <v>Hardware</v>
      </c>
      <c r="U1954" s="18" t="str">
        <f t="shared" si="277"/>
        <v>Oct</v>
      </c>
      <c r="V1954" s="18" t="str">
        <f t="shared" si="278"/>
        <v>Sep</v>
      </c>
      <c r="W1954" s="1">
        <f t="shared" si="281"/>
        <v>2013</v>
      </c>
      <c r="X1954" s="1">
        <f t="shared" si="281"/>
        <v>2013</v>
      </c>
      <c r="Y1954" s="1" t="str">
        <f t="shared" si="282"/>
        <v>35000 to 39999</v>
      </c>
    </row>
    <row r="1955" spans="1:25" ht="40.5" x14ac:dyDescent="0.3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17">
        <f t="shared" si="279"/>
        <v>40969.916666666664</v>
      </c>
      <c r="L1955" s="17">
        <f t="shared" si="279"/>
        <v>40940.991493055553</v>
      </c>
      <c r="M1955" s="5" t="b">
        <v>1</v>
      </c>
      <c r="N1955" s="5">
        <v>147</v>
      </c>
      <c r="O1955" s="5" t="b">
        <v>1</v>
      </c>
      <c r="P1955" s="5" t="s">
        <v>8295</v>
      </c>
      <c r="Q1955" s="10">
        <f t="shared" si="275"/>
        <v>225.94666666666666</v>
      </c>
      <c r="R1955" s="12">
        <f t="shared" si="276"/>
        <v>0.98</v>
      </c>
      <c r="S1955" s="13" t="str">
        <f t="shared" si="280"/>
        <v>Technology</v>
      </c>
      <c r="T1955" s="13" t="str">
        <f t="shared" si="274"/>
        <v>Hardware</v>
      </c>
      <c r="U1955" s="18" t="str">
        <f t="shared" si="277"/>
        <v>Mar</v>
      </c>
      <c r="V1955" s="18" t="str">
        <f t="shared" si="278"/>
        <v>Feb</v>
      </c>
      <c r="W1955" s="1">
        <f t="shared" si="281"/>
        <v>2012</v>
      </c>
      <c r="X1955" s="1">
        <f t="shared" si="281"/>
        <v>2012</v>
      </c>
      <c r="Y1955" s="1" t="str">
        <f t="shared" si="282"/>
        <v>15000 to 19999</v>
      </c>
    </row>
    <row r="1956" spans="1:25" ht="40.5" x14ac:dyDescent="0.3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17">
        <f t="shared" si="279"/>
        <v>42440.999999999993</v>
      </c>
      <c r="L1956" s="17">
        <f t="shared" si="279"/>
        <v>42394.372407407405</v>
      </c>
      <c r="M1956" s="5" t="b">
        <v>1</v>
      </c>
      <c r="N1956" s="5">
        <v>415</v>
      </c>
      <c r="O1956" s="5" t="b">
        <v>1</v>
      </c>
      <c r="P1956" s="5" t="s">
        <v>8295</v>
      </c>
      <c r="Q1956" s="10">
        <f t="shared" si="275"/>
        <v>698.94799999999998</v>
      </c>
      <c r="R1956" s="12">
        <f t="shared" si="276"/>
        <v>0.83</v>
      </c>
      <c r="S1956" s="13" t="str">
        <f t="shared" si="280"/>
        <v>Technology</v>
      </c>
      <c r="T1956" s="13" t="str">
        <f t="shared" si="274"/>
        <v>Hardware</v>
      </c>
      <c r="U1956" s="18" t="str">
        <f t="shared" si="277"/>
        <v>Mar</v>
      </c>
      <c r="V1956" s="18" t="str">
        <f t="shared" si="278"/>
        <v>Jan</v>
      </c>
      <c r="W1956" s="1">
        <f t="shared" si="281"/>
        <v>2016</v>
      </c>
      <c r="X1956" s="1">
        <f t="shared" si="281"/>
        <v>2016</v>
      </c>
      <c r="Y1956" s="1" t="str">
        <f t="shared" si="282"/>
        <v>GREATER THAN 50000</v>
      </c>
    </row>
    <row r="1957" spans="1:25" ht="60.75" x14ac:dyDescent="0.3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17">
        <f t="shared" si="279"/>
        <v>41052.583333333328</v>
      </c>
      <c r="L1957" s="17">
        <f t="shared" si="279"/>
        <v>41020.063437500001</v>
      </c>
      <c r="M1957" s="5" t="b">
        <v>1</v>
      </c>
      <c r="N1957" s="5">
        <v>290</v>
      </c>
      <c r="O1957" s="5" t="b">
        <v>1</v>
      </c>
      <c r="P1957" s="5" t="s">
        <v>8295</v>
      </c>
      <c r="Q1957" s="10">
        <f t="shared" si="275"/>
        <v>398.59528571428569</v>
      </c>
      <c r="R1957" s="12">
        <f t="shared" si="276"/>
        <v>0.69047619047619047</v>
      </c>
      <c r="S1957" s="13" t="str">
        <f t="shared" si="280"/>
        <v>Technology</v>
      </c>
      <c r="T1957" s="13" t="str">
        <f t="shared" si="274"/>
        <v>Hardware</v>
      </c>
      <c r="U1957" s="18" t="str">
        <f t="shared" si="277"/>
        <v>May</v>
      </c>
      <c r="V1957" s="18" t="str">
        <f t="shared" si="278"/>
        <v>Apr</v>
      </c>
      <c r="W1957" s="1">
        <f t="shared" si="281"/>
        <v>2012</v>
      </c>
      <c r="X1957" s="1">
        <f t="shared" si="281"/>
        <v>2012</v>
      </c>
      <c r="Y1957" s="1" t="str">
        <f t="shared" si="282"/>
        <v>40000 to 44999</v>
      </c>
    </row>
    <row r="1958" spans="1:25" ht="40.5" x14ac:dyDescent="0.3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17">
        <f t="shared" si="279"/>
        <v>42112.673668981479</v>
      </c>
      <c r="L1958" s="17">
        <f t="shared" si="279"/>
        <v>42067.71533564815</v>
      </c>
      <c r="M1958" s="5" t="b">
        <v>1</v>
      </c>
      <c r="N1958" s="5">
        <v>365</v>
      </c>
      <c r="O1958" s="5" t="b">
        <v>1</v>
      </c>
      <c r="P1958" s="5" t="s">
        <v>8295</v>
      </c>
      <c r="Q1958" s="10">
        <f t="shared" si="275"/>
        <v>294.03333333333336</v>
      </c>
      <c r="R1958" s="12">
        <f t="shared" si="276"/>
        <v>0.60833333333333328</v>
      </c>
      <c r="S1958" s="13" t="str">
        <f t="shared" si="280"/>
        <v>Technology</v>
      </c>
      <c r="T1958" s="13" t="str">
        <f t="shared" si="274"/>
        <v>Hardware</v>
      </c>
      <c r="U1958" s="18" t="str">
        <f t="shared" si="277"/>
        <v>Apr</v>
      </c>
      <c r="V1958" s="18" t="str">
        <f t="shared" si="278"/>
        <v>Mar</v>
      </c>
      <c r="W1958" s="1">
        <f t="shared" si="281"/>
        <v>2015</v>
      </c>
      <c r="X1958" s="1">
        <f t="shared" si="281"/>
        <v>2015</v>
      </c>
      <c r="Y1958" s="1" t="str">
        <f t="shared" si="282"/>
        <v>GREATER THAN 50000</v>
      </c>
    </row>
    <row r="1959" spans="1:25" x14ac:dyDescent="0.3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17">
        <f t="shared" si="279"/>
        <v>41208.890196759261</v>
      </c>
      <c r="L1959" s="17">
        <f t="shared" si="279"/>
        <v>41178.890196759261</v>
      </c>
      <c r="M1959" s="5" t="b">
        <v>1</v>
      </c>
      <c r="N1959" s="5">
        <v>660</v>
      </c>
      <c r="O1959" s="5" t="b">
        <v>1</v>
      </c>
      <c r="P1959" s="5" t="s">
        <v>8295</v>
      </c>
      <c r="Q1959" s="10">
        <f t="shared" si="275"/>
        <v>167.50470000000001</v>
      </c>
      <c r="R1959" s="12">
        <f t="shared" si="276"/>
        <v>2.2000000000000002</v>
      </c>
      <c r="S1959" s="13" t="str">
        <f t="shared" si="280"/>
        <v>Technology</v>
      </c>
      <c r="T1959" s="13" t="str">
        <f t="shared" si="274"/>
        <v>Hardware</v>
      </c>
      <c r="U1959" s="18" t="str">
        <f t="shared" si="277"/>
        <v>Oct</v>
      </c>
      <c r="V1959" s="18" t="str">
        <f t="shared" si="278"/>
        <v>Sep</v>
      </c>
      <c r="W1959" s="1">
        <f t="shared" si="281"/>
        <v>2012</v>
      </c>
      <c r="X1959" s="1">
        <f t="shared" si="281"/>
        <v>2012</v>
      </c>
      <c r="Y1959" s="1" t="str">
        <f t="shared" si="282"/>
        <v>30000 to 34999</v>
      </c>
    </row>
    <row r="1960" spans="1:25" ht="40.5" x14ac:dyDescent="0.3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17">
        <f t="shared" si="279"/>
        <v>41356.737974537034</v>
      </c>
      <c r="L1960" s="17">
        <f t="shared" si="279"/>
        <v>41326.779641203699</v>
      </c>
      <c r="M1960" s="5" t="b">
        <v>1</v>
      </c>
      <c r="N1960" s="5">
        <v>1356</v>
      </c>
      <c r="O1960" s="5" t="b">
        <v>1</v>
      </c>
      <c r="P1960" s="5" t="s">
        <v>8295</v>
      </c>
      <c r="Q1960" s="10">
        <f t="shared" si="275"/>
        <v>1435.5717142857143</v>
      </c>
      <c r="R1960" s="12">
        <f t="shared" si="276"/>
        <v>19.37142857142857</v>
      </c>
      <c r="S1960" s="13" t="str">
        <f t="shared" si="280"/>
        <v>Technology</v>
      </c>
      <c r="T1960" s="13" t="str">
        <f t="shared" si="274"/>
        <v>Hardware</v>
      </c>
      <c r="U1960" s="18" t="str">
        <f t="shared" si="277"/>
        <v>Mar</v>
      </c>
      <c r="V1960" s="18" t="str">
        <f t="shared" si="278"/>
        <v>Feb</v>
      </c>
      <c r="W1960" s="1">
        <f t="shared" si="281"/>
        <v>2013</v>
      </c>
      <c r="X1960" s="1">
        <f t="shared" si="281"/>
        <v>2013</v>
      </c>
      <c r="Y1960" s="1" t="str">
        <f t="shared" si="282"/>
        <v>5000 to 9999</v>
      </c>
    </row>
    <row r="1961" spans="1:25" ht="40.5" x14ac:dyDescent="0.3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17">
        <f t="shared" si="279"/>
        <v>41912.791666666664</v>
      </c>
      <c r="L1961" s="17">
        <f t="shared" si="279"/>
        <v>41871.637268518512</v>
      </c>
      <c r="M1961" s="5" t="b">
        <v>1</v>
      </c>
      <c r="N1961" s="5">
        <v>424</v>
      </c>
      <c r="O1961" s="5" t="b">
        <v>1</v>
      </c>
      <c r="P1961" s="5" t="s">
        <v>8295</v>
      </c>
      <c r="Q1961" s="10">
        <f t="shared" si="275"/>
        <v>156.73439999999999</v>
      </c>
      <c r="R1961" s="12">
        <f t="shared" si="276"/>
        <v>4.24</v>
      </c>
      <c r="S1961" s="13" t="str">
        <f t="shared" si="280"/>
        <v>Technology</v>
      </c>
      <c r="T1961" s="13" t="str">
        <f t="shared" si="274"/>
        <v>Hardware</v>
      </c>
      <c r="U1961" s="18" t="str">
        <f t="shared" si="277"/>
        <v>Sep</v>
      </c>
      <c r="V1961" s="18" t="str">
        <f t="shared" si="278"/>
        <v>Aug</v>
      </c>
      <c r="W1961" s="1">
        <f t="shared" si="281"/>
        <v>2014</v>
      </c>
      <c r="X1961" s="1">
        <f t="shared" si="281"/>
        <v>2014</v>
      </c>
      <c r="Y1961" s="1" t="str">
        <f t="shared" si="282"/>
        <v>10000 to 14999</v>
      </c>
    </row>
    <row r="1962" spans="1:25" ht="40.5" x14ac:dyDescent="0.3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17">
        <f t="shared" si="279"/>
        <v>41994.154409722221</v>
      </c>
      <c r="L1962" s="17">
        <f t="shared" si="279"/>
        <v>41964.154409722221</v>
      </c>
      <c r="M1962" s="5" t="b">
        <v>1</v>
      </c>
      <c r="N1962" s="5">
        <v>33</v>
      </c>
      <c r="O1962" s="5" t="b">
        <v>1</v>
      </c>
      <c r="P1962" s="5" t="s">
        <v>8295</v>
      </c>
      <c r="Q1962" s="10">
        <f t="shared" si="275"/>
        <v>117.90285714285714</v>
      </c>
      <c r="R1962" s="12">
        <f t="shared" si="276"/>
        <v>4.7142857142857146E-2</v>
      </c>
      <c r="S1962" s="13" t="str">
        <f t="shared" si="280"/>
        <v>Technology</v>
      </c>
      <c r="T1962" s="13" t="str">
        <f t="shared" si="274"/>
        <v>Hardware</v>
      </c>
      <c r="U1962" s="18" t="str">
        <f t="shared" si="277"/>
        <v>Dec</v>
      </c>
      <c r="V1962" s="18" t="str">
        <f t="shared" si="278"/>
        <v>Nov</v>
      </c>
      <c r="W1962" s="1">
        <f t="shared" si="281"/>
        <v>2014</v>
      </c>
      <c r="X1962" s="1">
        <f t="shared" si="281"/>
        <v>2014</v>
      </c>
      <c r="Y1962" s="1" t="str">
        <f t="shared" si="282"/>
        <v>GREATER THAN 50000</v>
      </c>
    </row>
    <row r="1963" spans="1:25" ht="40.5" x14ac:dyDescent="0.3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17">
        <f t="shared" si="279"/>
        <v>41187.957638888889</v>
      </c>
      <c r="L1963" s="17">
        <f t="shared" si="279"/>
        <v>41147.986307870371</v>
      </c>
      <c r="M1963" s="5" t="b">
        <v>1</v>
      </c>
      <c r="N1963" s="5">
        <v>1633</v>
      </c>
      <c r="O1963" s="5" t="b">
        <v>1</v>
      </c>
      <c r="P1963" s="5" t="s">
        <v>8295</v>
      </c>
      <c r="Q1963" s="10">
        <f t="shared" si="275"/>
        <v>1105.3812</v>
      </c>
      <c r="R1963" s="12">
        <f t="shared" si="276"/>
        <v>16.329999999999998</v>
      </c>
      <c r="S1963" s="13" t="str">
        <f t="shared" si="280"/>
        <v>Technology</v>
      </c>
      <c r="T1963" s="13" t="str">
        <f t="shared" si="274"/>
        <v>Hardware</v>
      </c>
      <c r="U1963" s="18" t="str">
        <f t="shared" si="277"/>
        <v>Oct</v>
      </c>
      <c r="V1963" s="18" t="str">
        <f t="shared" si="278"/>
        <v>Aug</v>
      </c>
      <c r="W1963" s="1">
        <f t="shared" si="281"/>
        <v>2012</v>
      </c>
      <c r="X1963" s="1">
        <f t="shared" si="281"/>
        <v>2012</v>
      </c>
      <c r="Y1963" s="1" t="str">
        <f t="shared" si="282"/>
        <v>10000 to 14999</v>
      </c>
    </row>
    <row r="1964" spans="1:25" ht="60.75" x14ac:dyDescent="0.3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17">
        <f t="shared" si="279"/>
        <v>41772.572175925925</v>
      </c>
      <c r="L1964" s="17">
        <f t="shared" si="279"/>
        <v>41742.572175925925</v>
      </c>
      <c r="M1964" s="5" t="b">
        <v>1</v>
      </c>
      <c r="N1964" s="5">
        <v>306</v>
      </c>
      <c r="O1964" s="5" t="b">
        <v>1</v>
      </c>
      <c r="P1964" s="5" t="s">
        <v>8295</v>
      </c>
      <c r="Q1964" s="10">
        <f t="shared" si="275"/>
        <v>192.92500000000001</v>
      </c>
      <c r="R1964" s="12">
        <f t="shared" si="276"/>
        <v>3.06</v>
      </c>
      <c r="S1964" s="13" t="str">
        <f t="shared" si="280"/>
        <v>Technology</v>
      </c>
      <c r="T1964" s="13" t="str">
        <f t="shared" si="274"/>
        <v>Hardware</v>
      </c>
      <c r="U1964" s="18" t="str">
        <f t="shared" si="277"/>
        <v>May</v>
      </c>
      <c r="V1964" s="18" t="str">
        <f t="shared" si="278"/>
        <v>Apr</v>
      </c>
      <c r="W1964" s="1">
        <f t="shared" si="281"/>
        <v>2014</v>
      </c>
      <c r="X1964" s="1">
        <f t="shared" si="281"/>
        <v>2014</v>
      </c>
      <c r="Y1964" s="1" t="str">
        <f t="shared" si="282"/>
        <v>10000 to 14999</v>
      </c>
    </row>
    <row r="1965" spans="1:25" ht="60.75" x14ac:dyDescent="0.3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17">
        <f t="shared" si="279"/>
        <v>41898.221458333333</v>
      </c>
      <c r="L1965" s="17">
        <f t="shared" si="279"/>
        <v>41863.221458333333</v>
      </c>
      <c r="M1965" s="5" t="b">
        <v>1</v>
      </c>
      <c r="N1965" s="5">
        <v>205</v>
      </c>
      <c r="O1965" s="5" t="b">
        <v>1</v>
      </c>
      <c r="P1965" s="5" t="s">
        <v>8295</v>
      </c>
      <c r="Q1965" s="10">
        <f t="shared" si="275"/>
        <v>126.88421052631578</v>
      </c>
      <c r="R1965" s="12">
        <f t="shared" si="276"/>
        <v>1.0789473684210527</v>
      </c>
      <c r="S1965" s="13" t="str">
        <f t="shared" si="280"/>
        <v>Technology</v>
      </c>
      <c r="T1965" s="13" t="str">
        <f t="shared" si="274"/>
        <v>Hardware</v>
      </c>
      <c r="U1965" s="18" t="str">
        <f t="shared" si="277"/>
        <v>Sep</v>
      </c>
      <c r="V1965" s="18" t="str">
        <f t="shared" si="278"/>
        <v>Aug</v>
      </c>
      <c r="W1965" s="1">
        <f t="shared" si="281"/>
        <v>2014</v>
      </c>
      <c r="X1965" s="1">
        <f t="shared" si="281"/>
        <v>2014</v>
      </c>
      <c r="Y1965" s="1" t="str">
        <f t="shared" si="282"/>
        <v>15000 to 19999</v>
      </c>
    </row>
    <row r="1966" spans="1:25" ht="40.5" x14ac:dyDescent="0.3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17">
        <f t="shared" si="279"/>
        <v>42482.064490740733</v>
      </c>
      <c r="L1966" s="17">
        <f t="shared" si="279"/>
        <v>42452.064490740733</v>
      </c>
      <c r="M1966" s="5" t="b">
        <v>1</v>
      </c>
      <c r="N1966" s="5">
        <v>1281</v>
      </c>
      <c r="O1966" s="5" t="b">
        <v>1</v>
      </c>
      <c r="P1966" s="5" t="s">
        <v>8295</v>
      </c>
      <c r="Q1966" s="10">
        <f t="shared" si="275"/>
        <v>259.57748878923769</v>
      </c>
      <c r="R1966" s="12">
        <f t="shared" si="276"/>
        <v>1.4360986547085202</v>
      </c>
      <c r="S1966" s="13" t="str">
        <f t="shared" si="280"/>
        <v>Technology</v>
      </c>
      <c r="T1966" s="13" t="str">
        <f t="shared" si="274"/>
        <v>Hardware</v>
      </c>
      <c r="U1966" s="18" t="str">
        <f t="shared" si="277"/>
        <v>Apr</v>
      </c>
      <c r="V1966" s="18" t="str">
        <f t="shared" si="278"/>
        <v>Mar</v>
      </c>
      <c r="W1966" s="1">
        <f t="shared" si="281"/>
        <v>2016</v>
      </c>
      <c r="X1966" s="1">
        <f t="shared" si="281"/>
        <v>2016</v>
      </c>
      <c r="Y1966" s="1" t="str">
        <f t="shared" si="282"/>
        <v>GREATER THAN 50000</v>
      </c>
    </row>
    <row r="1967" spans="1:25" ht="60.75" x14ac:dyDescent="0.3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17">
        <f t="shared" si="279"/>
        <v>40919.833333333328</v>
      </c>
      <c r="L1967" s="17">
        <f t="shared" si="279"/>
        <v>40897.880902777775</v>
      </c>
      <c r="M1967" s="5" t="b">
        <v>1</v>
      </c>
      <c r="N1967" s="5">
        <v>103</v>
      </c>
      <c r="O1967" s="5" t="b">
        <v>1</v>
      </c>
      <c r="P1967" s="5" t="s">
        <v>8295</v>
      </c>
      <c r="Q1967" s="10">
        <f t="shared" si="275"/>
        <v>262.27999999999997</v>
      </c>
      <c r="R1967" s="12">
        <f t="shared" si="276"/>
        <v>2.06</v>
      </c>
      <c r="S1967" s="13" t="str">
        <f t="shared" si="280"/>
        <v>Technology</v>
      </c>
      <c r="T1967" s="13" t="str">
        <f t="shared" si="274"/>
        <v>Hardware</v>
      </c>
      <c r="U1967" s="18" t="str">
        <f t="shared" si="277"/>
        <v>Jan</v>
      </c>
      <c r="V1967" s="18" t="str">
        <f t="shared" si="278"/>
        <v>Dec</v>
      </c>
      <c r="W1967" s="1">
        <f t="shared" si="281"/>
        <v>2012</v>
      </c>
      <c r="X1967" s="1">
        <f t="shared" si="281"/>
        <v>2011</v>
      </c>
      <c r="Y1967" s="1" t="str">
        <f t="shared" si="282"/>
        <v>5000 to 9999</v>
      </c>
    </row>
    <row r="1968" spans="1:25" ht="40.5" x14ac:dyDescent="0.3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17">
        <f t="shared" si="279"/>
        <v>41865.332152777773</v>
      </c>
      <c r="L1968" s="17">
        <f t="shared" si="279"/>
        <v>41835.332152777773</v>
      </c>
      <c r="M1968" s="5" t="b">
        <v>1</v>
      </c>
      <c r="N1968" s="5">
        <v>1513</v>
      </c>
      <c r="O1968" s="5" t="b">
        <v>1</v>
      </c>
      <c r="P1968" s="5" t="s">
        <v>8295</v>
      </c>
      <c r="Q1968" s="10">
        <f t="shared" si="275"/>
        <v>206.74309</v>
      </c>
      <c r="R1968" s="12">
        <f t="shared" si="276"/>
        <v>1.5129999999999999</v>
      </c>
      <c r="S1968" s="13" t="str">
        <f t="shared" si="280"/>
        <v>Technology</v>
      </c>
      <c r="T1968" s="13" t="str">
        <f t="shared" ref="T1968:T2031" si="283">IF(ISNUMBER(SEARCH("television",P1968)),"Video/Televison",IF(ISNUMBER(SEARCH("documentary",P1968)),"Video/Documentary",IF(ISNUMBER(SEARCH("drama",P1968)),"Video/Drama",IF(ISNUMBER(SEARCH("science",P1968)),"Video/Science Fiction",IF(ISNUMBER(SEARCH("shorts",P1968)),"Video/Shorts",IF(ISNUMBER(SEARCH("Trucks",P1968)),"Food Trucks",IF(ISNUMBER(SEARCH("restaurants",P1968)),"Restaurants",IF(ISNUMBER(SEARCH("small",P1968)),"Small Batch",IF(ISNUMBER(SEARCH("mobile",P1968)),"Mobile Games",IF(ISNUMBER(SEARCH("tabletop",P1968)),"Tabletop Games",IF(ISNUMBER(SEARCH("video",P1968)),"Video Games",IF(ISNUMBER(SEARCH("audio",P1968)),"Audio",IF(ISNUMBER(SEARCH("classical",P1968)),"Classical",IF(ISNUMBER(SEARCH("electric",P1968)),"Electric Music",IF(ISNUMBER(SEARCH("faith",P1968)),"Faith",IF(ISNUMBER(SEARCH("indie",P1968)),"Indie Music",IF(ISNUMBER(SEARCH("jazz",P1968)),"Jazz",IF(ISNUMBER(SEARCH("metal",P1968)),"Metal",IF(ISNUMBER(SEARCH("pop",P1968)),"Pop",IF(ISNUMBER(SEARCH("world",P1968)),"World Music",IF(ISNUMBER(SEARCH("plays",P1968)),"Plays",IF(ISNUMBER(SEARCH("spaces",P1968)),"Spaces",IF(ISNUMBER(SEARCH("marker",P1968)),"Markerpaces",IF(ISNUMBER(SEARCH("exploration",P1968)),"Space Exploration",IF(ISNUMBER(SEARCH("wearables",P1968)),"Wearables",IF(ISNUMBER(SEARCH("web",P1968)),"Web",IF(ISNUMBER(SEARCH("hardware",P1968)),"Hardware",IF(ISNUMBER(SEARCH("nature",P1968)),"Nature",IF(ISNUMBER(SEARCH("people",P1968)),"People",IF(ISNUMBER(SEARCH("photobooks",P1968)),"Photobooks",IF(ISNUMBER(SEARCH("places",P1968)),"Places",IF(ISNUMBER(SEARCH("nonfiction",P1968)),"Nonfiction",IF(ISNUMBER(SEARCH("fiction",P1968)),"fiction",IF(ISNUMBER(SEARCH("radio",P1968)),"Radio &amp; Podcast",IF(ISNUMBER(SEARCH("translation",P1968)),"Translation",IF(ISNUMBER(SEARCH("musical",P1968)),"Musical",IF(ISNUMBER(SEARCH("rock",P1968)),"Rock",IF(ISNUMBER(SEARCH("books",P1968)),"Books",IF(ISNUMBER(SEARCH("music/electronic",P1968)),"Electronic Music",IF(ISNUMBER(SEARCH("gadgets",P1968)),"Gadgets"))))))))))))))))))))))))))))))))))))))))</f>
        <v>Hardware</v>
      </c>
      <c r="U1968" s="18" t="str">
        <f t="shared" si="277"/>
        <v>Aug</v>
      </c>
      <c r="V1968" s="18" t="str">
        <f t="shared" si="278"/>
        <v>Jul</v>
      </c>
      <c r="W1968" s="1">
        <f t="shared" si="281"/>
        <v>2014</v>
      </c>
      <c r="X1968" s="1">
        <f t="shared" si="281"/>
        <v>2014</v>
      </c>
      <c r="Y1968" s="1" t="str">
        <f t="shared" si="282"/>
        <v>GREATER THAN 50000</v>
      </c>
    </row>
    <row r="1969" spans="1:25" ht="60.75" x14ac:dyDescent="0.3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17">
        <f t="shared" si="279"/>
        <v>41760.455196759256</v>
      </c>
      <c r="L1969" s="17">
        <f t="shared" si="279"/>
        <v>41730.455196759256</v>
      </c>
      <c r="M1969" s="5" t="b">
        <v>1</v>
      </c>
      <c r="N1969" s="5">
        <v>405</v>
      </c>
      <c r="O1969" s="5" t="b">
        <v>1</v>
      </c>
      <c r="P1969" s="5" t="s">
        <v>8295</v>
      </c>
      <c r="Q1969" s="10">
        <f t="shared" si="275"/>
        <v>370.13</v>
      </c>
      <c r="R1969" s="12">
        <f t="shared" si="276"/>
        <v>2.0249999999999999</v>
      </c>
      <c r="S1969" s="13" t="str">
        <f t="shared" si="280"/>
        <v>Technology</v>
      </c>
      <c r="T1969" s="13" t="str">
        <f t="shared" si="283"/>
        <v>Hardware</v>
      </c>
      <c r="U1969" s="18" t="str">
        <f t="shared" si="277"/>
        <v>May</v>
      </c>
      <c r="V1969" s="18" t="str">
        <f t="shared" si="278"/>
        <v>Apr</v>
      </c>
      <c r="W1969" s="1">
        <f t="shared" si="281"/>
        <v>2014</v>
      </c>
      <c r="X1969" s="1">
        <f t="shared" si="281"/>
        <v>2014</v>
      </c>
      <c r="Y1969" s="1" t="str">
        <f t="shared" si="282"/>
        <v>20000 to 24999</v>
      </c>
    </row>
    <row r="1970" spans="1:25" ht="60.75" x14ac:dyDescent="0.3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17">
        <f t="shared" si="279"/>
        <v>42707.420312499999</v>
      </c>
      <c r="L1970" s="17">
        <f t="shared" si="279"/>
        <v>42676.378645833327</v>
      </c>
      <c r="M1970" s="5" t="b">
        <v>1</v>
      </c>
      <c r="N1970" s="5">
        <v>510</v>
      </c>
      <c r="O1970" s="5" t="b">
        <v>1</v>
      </c>
      <c r="P1970" s="5" t="s">
        <v>8295</v>
      </c>
      <c r="Q1970" s="10">
        <f t="shared" si="275"/>
        <v>284.96600000000001</v>
      </c>
      <c r="R1970" s="12">
        <f t="shared" si="276"/>
        <v>1.02</v>
      </c>
      <c r="S1970" s="13" t="str">
        <f t="shared" si="280"/>
        <v>Technology</v>
      </c>
      <c r="T1970" s="13" t="str">
        <f t="shared" si="283"/>
        <v>Hardware</v>
      </c>
      <c r="U1970" s="18" t="str">
        <f t="shared" si="277"/>
        <v>Dec</v>
      </c>
      <c r="V1970" s="18" t="str">
        <f t="shared" si="278"/>
        <v>Nov</v>
      </c>
      <c r="W1970" s="1">
        <f t="shared" si="281"/>
        <v>2016</v>
      </c>
      <c r="X1970" s="1">
        <f t="shared" si="281"/>
        <v>2016</v>
      </c>
      <c r="Y1970" s="1" t="str">
        <f t="shared" si="282"/>
        <v>GREATER THAN 50000</v>
      </c>
    </row>
    <row r="1971" spans="1:25" ht="40.5" x14ac:dyDescent="0.3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17">
        <f t="shared" si="279"/>
        <v>42587.584120370368</v>
      </c>
      <c r="L1971" s="17">
        <f t="shared" si="279"/>
        <v>42557.584120370368</v>
      </c>
      <c r="M1971" s="5" t="b">
        <v>1</v>
      </c>
      <c r="N1971" s="5">
        <v>1887</v>
      </c>
      <c r="O1971" s="5" t="b">
        <v>1</v>
      </c>
      <c r="P1971" s="5" t="s">
        <v>8295</v>
      </c>
      <c r="Q1971" s="10">
        <f t="shared" si="275"/>
        <v>579.08000000000004</v>
      </c>
      <c r="R1971" s="12">
        <f t="shared" si="276"/>
        <v>9.4350000000000005</v>
      </c>
      <c r="S1971" s="13" t="str">
        <f t="shared" si="280"/>
        <v>Technology</v>
      </c>
      <c r="T1971" s="13" t="str">
        <f t="shared" si="283"/>
        <v>Hardware</v>
      </c>
      <c r="U1971" s="18" t="str">
        <f t="shared" si="277"/>
        <v>Aug</v>
      </c>
      <c r="V1971" s="18" t="str">
        <f t="shared" si="278"/>
        <v>Jul</v>
      </c>
      <c r="W1971" s="1">
        <f t="shared" si="281"/>
        <v>2016</v>
      </c>
      <c r="X1971" s="1">
        <f t="shared" si="281"/>
        <v>2016</v>
      </c>
      <c r="Y1971" s="1" t="str">
        <f t="shared" si="282"/>
        <v>20000 to 24999</v>
      </c>
    </row>
    <row r="1972" spans="1:25" ht="40.5" x14ac:dyDescent="0.3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17">
        <f t="shared" si="279"/>
        <v>41383.943298611106</v>
      </c>
      <c r="L1972" s="17">
        <f t="shared" si="279"/>
        <v>41323.984965277778</v>
      </c>
      <c r="M1972" s="5" t="b">
        <v>1</v>
      </c>
      <c r="N1972" s="5">
        <v>701</v>
      </c>
      <c r="O1972" s="5" t="b">
        <v>1</v>
      </c>
      <c r="P1972" s="5" t="s">
        <v>8295</v>
      </c>
      <c r="Q1972" s="10">
        <f t="shared" si="275"/>
        <v>1131.8</v>
      </c>
      <c r="R1972" s="12">
        <f t="shared" si="276"/>
        <v>14.02</v>
      </c>
      <c r="S1972" s="13" t="str">
        <f t="shared" si="280"/>
        <v>Technology</v>
      </c>
      <c r="T1972" s="13" t="str">
        <f t="shared" si="283"/>
        <v>Hardware</v>
      </c>
      <c r="U1972" s="18" t="str">
        <f t="shared" si="277"/>
        <v>Apr</v>
      </c>
      <c r="V1972" s="18" t="str">
        <f t="shared" si="278"/>
        <v>Feb</v>
      </c>
      <c r="W1972" s="1">
        <f t="shared" si="281"/>
        <v>2013</v>
      </c>
      <c r="X1972" s="1">
        <f t="shared" si="281"/>
        <v>2013</v>
      </c>
      <c r="Y1972" s="1" t="str">
        <f t="shared" si="282"/>
        <v>5000 to 9999</v>
      </c>
    </row>
    <row r="1973" spans="1:25" ht="40.5" x14ac:dyDescent="0.3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17">
        <f t="shared" si="279"/>
        <v>41592.958333333328</v>
      </c>
      <c r="L1973" s="17">
        <f t="shared" si="279"/>
        <v>41561.29237268518</v>
      </c>
      <c r="M1973" s="5" t="b">
        <v>1</v>
      </c>
      <c r="N1973" s="5">
        <v>3863</v>
      </c>
      <c r="O1973" s="5" t="b">
        <v>1</v>
      </c>
      <c r="P1973" s="5" t="s">
        <v>8295</v>
      </c>
      <c r="Q1973" s="10">
        <f t="shared" si="275"/>
        <v>263.02771750000005</v>
      </c>
      <c r="R1973" s="12">
        <f t="shared" si="276"/>
        <v>0.96575</v>
      </c>
      <c r="S1973" s="13" t="str">
        <f t="shared" si="280"/>
        <v>Technology</v>
      </c>
      <c r="T1973" s="13" t="str">
        <f t="shared" si="283"/>
        <v>Hardware</v>
      </c>
      <c r="U1973" s="18" t="str">
        <f t="shared" si="277"/>
        <v>Nov</v>
      </c>
      <c r="V1973" s="18" t="str">
        <f t="shared" si="278"/>
        <v>Oct</v>
      </c>
      <c r="W1973" s="1">
        <f t="shared" si="281"/>
        <v>2013</v>
      </c>
      <c r="X1973" s="1">
        <f t="shared" si="281"/>
        <v>2013</v>
      </c>
      <c r="Y1973" s="1" t="str">
        <f t="shared" si="282"/>
        <v>GREATER THAN 50000</v>
      </c>
    </row>
    <row r="1974" spans="1:25" ht="60.75" x14ac:dyDescent="0.3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17">
        <f t="shared" si="279"/>
        <v>41230.845416666663</v>
      </c>
      <c r="L1974" s="17">
        <f t="shared" si="279"/>
        <v>41200.803749999999</v>
      </c>
      <c r="M1974" s="5" t="b">
        <v>1</v>
      </c>
      <c r="N1974" s="5">
        <v>238</v>
      </c>
      <c r="O1974" s="5" t="b">
        <v>1</v>
      </c>
      <c r="P1974" s="5" t="s">
        <v>8295</v>
      </c>
      <c r="Q1974" s="10">
        <f t="shared" si="275"/>
        <v>674.48</v>
      </c>
      <c r="R1974" s="12">
        <f t="shared" si="276"/>
        <v>9.52</v>
      </c>
      <c r="S1974" s="13" t="str">
        <f t="shared" si="280"/>
        <v>Technology</v>
      </c>
      <c r="T1974" s="13" t="str">
        <f t="shared" si="283"/>
        <v>Hardware</v>
      </c>
      <c r="U1974" s="18" t="str">
        <f t="shared" si="277"/>
        <v>Nov</v>
      </c>
      <c r="V1974" s="18" t="str">
        <f t="shared" si="278"/>
        <v>Oct</v>
      </c>
      <c r="W1974" s="1">
        <f t="shared" si="281"/>
        <v>2012</v>
      </c>
      <c r="X1974" s="1">
        <f t="shared" si="281"/>
        <v>2012</v>
      </c>
      <c r="Y1974" s="1" t="str">
        <f t="shared" si="282"/>
        <v>1000 to 4999</v>
      </c>
    </row>
    <row r="1975" spans="1:25" ht="60.75" x14ac:dyDescent="0.3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17">
        <f t="shared" si="279"/>
        <v>42588.083333333336</v>
      </c>
      <c r="L1975" s="17">
        <f t="shared" si="279"/>
        <v>42549.514629629623</v>
      </c>
      <c r="M1975" s="5" t="b">
        <v>1</v>
      </c>
      <c r="N1975" s="5">
        <v>2051</v>
      </c>
      <c r="O1975" s="5" t="b">
        <v>1</v>
      </c>
      <c r="P1975" s="5" t="s">
        <v>8295</v>
      </c>
      <c r="Q1975" s="10">
        <f t="shared" si="275"/>
        <v>256.83081313131311</v>
      </c>
      <c r="R1975" s="12">
        <f t="shared" si="276"/>
        <v>1.0358585858585858</v>
      </c>
      <c r="S1975" s="13" t="str">
        <f t="shared" si="280"/>
        <v>Technology</v>
      </c>
      <c r="T1975" s="13" t="str">
        <f t="shared" si="283"/>
        <v>Hardware</v>
      </c>
      <c r="U1975" s="18" t="str">
        <f t="shared" si="277"/>
        <v>Aug</v>
      </c>
      <c r="V1975" s="18" t="str">
        <f t="shared" si="278"/>
        <v>Jun</v>
      </c>
      <c r="W1975" s="1">
        <f t="shared" si="281"/>
        <v>2016</v>
      </c>
      <c r="X1975" s="1">
        <f t="shared" si="281"/>
        <v>2016</v>
      </c>
      <c r="Y1975" s="1" t="str">
        <f t="shared" si="282"/>
        <v>GREATER THAN 50000</v>
      </c>
    </row>
    <row r="1976" spans="1:25" ht="60.75" x14ac:dyDescent="0.3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17">
        <f t="shared" si="279"/>
        <v>41505.125798611109</v>
      </c>
      <c r="L1976" s="17">
        <f t="shared" si="279"/>
        <v>41445.125798611109</v>
      </c>
      <c r="M1976" s="5" t="b">
        <v>1</v>
      </c>
      <c r="N1976" s="5">
        <v>402</v>
      </c>
      <c r="O1976" s="5" t="b">
        <v>1</v>
      </c>
      <c r="P1976" s="5" t="s">
        <v>8295</v>
      </c>
      <c r="Q1976" s="10">
        <f t="shared" si="275"/>
        <v>375.49599999999998</v>
      </c>
      <c r="R1976" s="12">
        <f t="shared" si="276"/>
        <v>2.0099999999999998</v>
      </c>
      <c r="S1976" s="13" t="str">
        <f t="shared" si="280"/>
        <v>Technology</v>
      </c>
      <c r="T1976" s="13" t="str">
        <f t="shared" si="283"/>
        <v>Hardware</v>
      </c>
      <c r="U1976" s="18" t="str">
        <f t="shared" si="277"/>
        <v>Aug</v>
      </c>
      <c r="V1976" s="18" t="str">
        <f t="shared" si="278"/>
        <v>Jun</v>
      </c>
      <c r="W1976" s="1">
        <f t="shared" si="281"/>
        <v>2013</v>
      </c>
      <c r="X1976" s="1">
        <f t="shared" si="281"/>
        <v>2013</v>
      </c>
      <c r="Y1976" s="1" t="str">
        <f t="shared" si="282"/>
        <v>20000 to 24999</v>
      </c>
    </row>
    <row r="1977" spans="1:25" ht="40.5" x14ac:dyDescent="0.3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17">
        <f t="shared" si="279"/>
        <v>41343.54688657407</v>
      </c>
      <c r="L1977" s="17">
        <f t="shared" si="279"/>
        <v>41313.54688657407</v>
      </c>
      <c r="M1977" s="5" t="b">
        <v>1</v>
      </c>
      <c r="N1977" s="5">
        <v>253</v>
      </c>
      <c r="O1977" s="5" t="b">
        <v>1</v>
      </c>
      <c r="P1977" s="5" t="s">
        <v>8295</v>
      </c>
      <c r="Q1977" s="10">
        <f t="shared" si="275"/>
        <v>208.70837499999996</v>
      </c>
      <c r="R1977" s="12">
        <f t="shared" si="276"/>
        <v>1.58125</v>
      </c>
      <c r="S1977" s="13" t="str">
        <f t="shared" si="280"/>
        <v>Technology</v>
      </c>
      <c r="T1977" s="13" t="str">
        <f t="shared" si="283"/>
        <v>Hardware</v>
      </c>
      <c r="U1977" s="18" t="str">
        <f t="shared" si="277"/>
        <v>Mar</v>
      </c>
      <c r="V1977" s="18" t="str">
        <f t="shared" si="278"/>
        <v>Feb</v>
      </c>
      <c r="W1977" s="1">
        <f t="shared" si="281"/>
        <v>2013</v>
      </c>
      <c r="X1977" s="1">
        <f t="shared" si="281"/>
        <v>2013</v>
      </c>
      <c r="Y1977" s="1" t="str">
        <f t="shared" si="282"/>
        <v>15000 to 19999</v>
      </c>
    </row>
    <row r="1978" spans="1:25" ht="40.5" x14ac:dyDescent="0.3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17">
        <f t="shared" si="279"/>
        <v>41468.691261574073</v>
      </c>
      <c r="L1978" s="17">
        <f t="shared" si="279"/>
        <v>41438.691261574073</v>
      </c>
      <c r="M1978" s="5" t="b">
        <v>1</v>
      </c>
      <c r="N1978" s="5">
        <v>473</v>
      </c>
      <c r="O1978" s="5" t="b">
        <v>1</v>
      </c>
      <c r="P1978" s="5" t="s">
        <v>8295</v>
      </c>
      <c r="Q1978" s="10">
        <f t="shared" si="275"/>
        <v>346.6</v>
      </c>
      <c r="R1978" s="12">
        <f t="shared" si="276"/>
        <v>11.824999999999999</v>
      </c>
      <c r="S1978" s="13" t="str">
        <f t="shared" si="280"/>
        <v>Technology</v>
      </c>
      <c r="T1978" s="13" t="str">
        <f t="shared" si="283"/>
        <v>Hardware</v>
      </c>
      <c r="U1978" s="18" t="str">
        <f t="shared" si="277"/>
        <v>Jul</v>
      </c>
      <c r="V1978" s="18" t="str">
        <f t="shared" si="278"/>
        <v>Jun</v>
      </c>
      <c r="W1978" s="1">
        <f t="shared" si="281"/>
        <v>2013</v>
      </c>
      <c r="X1978" s="1">
        <f t="shared" si="281"/>
        <v>2013</v>
      </c>
      <c r="Y1978" s="1" t="str">
        <f t="shared" si="282"/>
        <v>1000 to 4999</v>
      </c>
    </row>
    <row r="1979" spans="1:25" ht="40.5" x14ac:dyDescent="0.3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17">
        <f t="shared" si="279"/>
        <v>42357.124305555553</v>
      </c>
      <c r="L1979" s="17">
        <f t="shared" si="279"/>
        <v>42311.008564814816</v>
      </c>
      <c r="M1979" s="5" t="b">
        <v>1</v>
      </c>
      <c r="N1979" s="5">
        <v>821</v>
      </c>
      <c r="O1979" s="5" t="b">
        <v>1</v>
      </c>
      <c r="P1979" s="5" t="s">
        <v>8295</v>
      </c>
      <c r="Q1979" s="10">
        <f t="shared" si="275"/>
        <v>402.33</v>
      </c>
      <c r="R1979" s="12">
        <f t="shared" si="276"/>
        <v>1.6419999999999999</v>
      </c>
      <c r="S1979" s="13" t="str">
        <f t="shared" si="280"/>
        <v>Technology</v>
      </c>
      <c r="T1979" s="13" t="str">
        <f t="shared" si="283"/>
        <v>Hardware</v>
      </c>
      <c r="U1979" s="18" t="str">
        <f t="shared" si="277"/>
        <v>Dec</v>
      </c>
      <c r="V1979" s="18" t="str">
        <f t="shared" si="278"/>
        <v>Nov</v>
      </c>
      <c r="W1979" s="1">
        <f t="shared" si="281"/>
        <v>2015</v>
      </c>
      <c r="X1979" s="1">
        <f t="shared" si="281"/>
        <v>2015</v>
      </c>
      <c r="Y1979" s="1" t="str">
        <f t="shared" si="282"/>
        <v>GREATER THAN 50000</v>
      </c>
    </row>
    <row r="1980" spans="1:25" ht="40.5" x14ac:dyDescent="0.3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17">
        <f t="shared" si="279"/>
        <v>41072.083333333328</v>
      </c>
      <c r="L1980" s="17">
        <f t="shared" si="279"/>
        <v>41039.017268518517</v>
      </c>
      <c r="M1980" s="5" t="b">
        <v>1</v>
      </c>
      <c r="N1980" s="5">
        <v>388</v>
      </c>
      <c r="O1980" s="5" t="b">
        <v>1</v>
      </c>
      <c r="P1980" s="5" t="s">
        <v>8295</v>
      </c>
      <c r="Q1980" s="10">
        <f t="shared" si="275"/>
        <v>1026.8451399999999</v>
      </c>
      <c r="R1980" s="12">
        <f t="shared" si="276"/>
        <v>0.77600000000000002</v>
      </c>
      <c r="S1980" s="13" t="str">
        <f t="shared" si="280"/>
        <v>Technology</v>
      </c>
      <c r="T1980" s="13" t="str">
        <f t="shared" si="283"/>
        <v>Hardware</v>
      </c>
      <c r="U1980" s="18" t="str">
        <f t="shared" si="277"/>
        <v>Jun</v>
      </c>
      <c r="V1980" s="18" t="str">
        <f t="shared" si="278"/>
        <v>May</v>
      </c>
      <c r="W1980" s="1">
        <f t="shared" si="281"/>
        <v>2012</v>
      </c>
      <c r="X1980" s="1">
        <f t="shared" si="281"/>
        <v>2012</v>
      </c>
      <c r="Y1980" s="1" t="str">
        <f t="shared" si="282"/>
        <v>GREATER THAN 50000</v>
      </c>
    </row>
    <row r="1981" spans="1:25" ht="60.75" x14ac:dyDescent="0.3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17">
        <f t="shared" si="279"/>
        <v>42326.999305555553</v>
      </c>
      <c r="L1981" s="17">
        <f t="shared" si="279"/>
        <v>42290.25168981481</v>
      </c>
      <c r="M1981" s="5" t="b">
        <v>1</v>
      </c>
      <c r="N1981" s="5">
        <v>813</v>
      </c>
      <c r="O1981" s="5" t="b">
        <v>1</v>
      </c>
      <c r="P1981" s="5" t="s">
        <v>8295</v>
      </c>
      <c r="Q1981" s="10">
        <f t="shared" si="275"/>
        <v>114.901155</v>
      </c>
      <c r="R1981" s="12">
        <f t="shared" si="276"/>
        <v>0.40649999999999997</v>
      </c>
      <c r="S1981" s="13" t="str">
        <f t="shared" si="280"/>
        <v>Technology</v>
      </c>
      <c r="T1981" s="13" t="str">
        <f t="shared" si="283"/>
        <v>Hardware</v>
      </c>
      <c r="U1981" s="18" t="str">
        <f t="shared" si="277"/>
        <v>Nov</v>
      </c>
      <c r="V1981" s="18" t="str">
        <f t="shared" si="278"/>
        <v>Oct</v>
      </c>
      <c r="W1981" s="1">
        <f t="shared" si="281"/>
        <v>2015</v>
      </c>
      <c r="X1981" s="1">
        <f t="shared" si="281"/>
        <v>2015</v>
      </c>
      <c r="Y1981" s="1" t="str">
        <f t="shared" si="282"/>
        <v>GREATER THAN 50000</v>
      </c>
    </row>
    <row r="1982" spans="1:25" ht="40.5" x14ac:dyDescent="0.3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17">
        <f t="shared" si="279"/>
        <v>42463.292384259257</v>
      </c>
      <c r="L1982" s="17">
        <f t="shared" si="279"/>
        <v>42423.334050925921</v>
      </c>
      <c r="M1982" s="5" t="b">
        <v>1</v>
      </c>
      <c r="N1982" s="5">
        <v>1945</v>
      </c>
      <c r="O1982" s="5" t="b">
        <v>1</v>
      </c>
      <c r="P1982" s="5" t="s">
        <v>8295</v>
      </c>
      <c r="Q1982" s="10">
        <f t="shared" si="275"/>
        <v>354.82402000000002</v>
      </c>
      <c r="R1982" s="12">
        <f t="shared" si="276"/>
        <v>3.89</v>
      </c>
      <c r="S1982" s="13" t="str">
        <f t="shared" si="280"/>
        <v>Technology</v>
      </c>
      <c r="T1982" s="13" t="str">
        <f t="shared" si="283"/>
        <v>Hardware</v>
      </c>
      <c r="U1982" s="18" t="str">
        <f t="shared" si="277"/>
        <v>Apr</v>
      </c>
      <c r="V1982" s="18" t="str">
        <f t="shared" si="278"/>
        <v>Feb</v>
      </c>
      <c r="W1982" s="1">
        <f t="shared" si="281"/>
        <v>2016</v>
      </c>
      <c r="X1982" s="1">
        <f t="shared" si="281"/>
        <v>2016</v>
      </c>
      <c r="Y1982" s="1" t="str">
        <f t="shared" si="282"/>
        <v>GREATER THAN 50000</v>
      </c>
    </row>
    <row r="1983" spans="1:25" ht="40.5" x14ac:dyDescent="0.3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17">
        <f t="shared" si="279"/>
        <v>41829.516956018517</v>
      </c>
      <c r="L1983" s="17">
        <f t="shared" si="279"/>
        <v>41799.516956018517</v>
      </c>
      <c r="M1983" s="5" t="b">
        <v>0</v>
      </c>
      <c r="N1983" s="5">
        <v>12</v>
      </c>
      <c r="O1983" s="5" t="b">
        <v>0</v>
      </c>
      <c r="P1983" s="5" t="s">
        <v>8296</v>
      </c>
      <c r="Q1983" s="10">
        <f t="shared" si="275"/>
        <v>5.08</v>
      </c>
      <c r="R1983" s="12">
        <f t="shared" si="276"/>
        <v>0.16</v>
      </c>
      <c r="S1983" s="13" t="str">
        <f t="shared" si="280"/>
        <v>Photography</v>
      </c>
      <c r="T1983" s="13" t="str">
        <f t="shared" si="283"/>
        <v>People</v>
      </c>
      <c r="U1983" s="18" t="str">
        <f t="shared" si="277"/>
        <v>Jul</v>
      </c>
      <c r="V1983" s="18" t="str">
        <f t="shared" si="278"/>
        <v>Jun</v>
      </c>
      <c r="W1983" s="1">
        <f t="shared" si="281"/>
        <v>2014</v>
      </c>
      <c r="X1983" s="1">
        <f t="shared" si="281"/>
        <v>2014</v>
      </c>
      <c r="Y1983" s="1" t="str">
        <f t="shared" si="282"/>
        <v>5000 to 9999</v>
      </c>
    </row>
    <row r="1984" spans="1:25" ht="40.5" x14ac:dyDescent="0.3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17">
        <f t="shared" si="279"/>
        <v>42708.419988425921</v>
      </c>
      <c r="L1984" s="17">
        <f t="shared" si="279"/>
        <v>42678.378321759257</v>
      </c>
      <c r="M1984" s="5" t="b">
        <v>0</v>
      </c>
      <c r="N1984" s="5">
        <v>0</v>
      </c>
      <c r="O1984" s="5" t="b">
        <v>0</v>
      </c>
      <c r="P1984" s="5" t="s">
        <v>8296</v>
      </c>
      <c r="Q1984" s="10">
        <f t="shared" si="275"/>
        <v>0</v>
      </c>
      <c r="R1984" s="12">
        <f t="shared" si="276"/>
        <v>0</v>
      </c>
      <c r="S1984" s="13" t="str">
        <f t="shared" si="280"/>
        <v>Photography</v>
      </c>
      <c r="T1984" s="13" t="str">
        <f t="shared" si="283"/>
        <v>People</v>
      </c>
      <c r="U1984" s="18" t="str">
        <f t="shared" si="277"/>
        <v>Dec</v>
      </c>
      <c r="V1984" s="18" t="str">
        <f t="shared" si="278"/>
        <v>Nov</v>
      </c>
      <c r="W1984" s="1">
        <f t="shared" si="281"/>
        <v>2016</v>
      </c>
      <c r="X1984" s="1">
        <f t="shared" si="281"/>
        <v>2016</v>
      </c>
      <c r="Y1984" s="1" t="str">
        <f t="shared" si="282"/>
        <v>GREATER THAN 50000</v>
      </c>
    </row>
    <row r="1985" spans="1:25" ht="40.5" x14ac:dyDescent="0.3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17">
        <f t="shared" si="279"/>
        <v>42615.083333333336</v>
      </c>
      <c r="L1985" s="17">
        <f t="shared" si="279"/>
        <v>42592.803449074076</v>
      </c>
      <c r="M1985" s="5" t="b">
        <v>0</v>
      </c>
      <c r="N1985" s="5">
        <v>16</v>
      </c>
      <c r="O1985" s="5" t="b">
        <v>0</v>
      </c>
      <c r="P1985" s="5" t="s">
        <v>8296</v>
      </c>
      <c r="Q1985" s="10">
        <f t="shared" si="275"/>
        <v>4.3</v>
      </c>
      <c r="R1985" s="12">
        <f t="shared" si="276"/>
        <v>4.8484848484848485E-2</v>
      </c>
      <c r="S1985" s="13" t="str">
        <f t="shared" si="280"/>
        <v>Photography</v>
      </c>
      <c r="T1985" s="13" t="str">
        <f t="shared" si="283"/>
        <v>People</v>
      </c>
      <c r="U1985" s="18" t="str">
        <f t="shared" si="277"/>
        <v>Sep</v>
      </c>
      <c r="V1985" s="18" t="str">
        <f t="shared" si="278"/>
        <v>Aug</v>
      </c>
      <c r="W1985" s="1">
        <f t="shared" si="281"/>
        <v>2016</v>
      </c>
      <c r="X1985" s="1">
        <f t="shared" si="281"/>
        <v>2016</v>
      </c>
      <c r="Y1985" s="1" t="str">
        <f t="shared" si="282"/>
        <v>30000 to 34999</v>
      </c>
    </row>
    <row r="1986" spans="1:25" ht="60.75" x14ac:dyDescent="0.3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17">
        <f t="shared" si="279"/>
        <v>41973.623622685183</v>
      </c>
      <c r="L1986" s="17">
        <f t="shared" si="279"/>
        <v>41913.581956018512</v>
      </c>
      <c r="M1986" s="5" t="b">
        <v>0</v>
      </c>
      <c r="N1986" s="5">
        <v>7</v>
      </c>
      <c r="O1986" s="5" t="b">
        <v>0</v>
      </c>
      <c r="P1986" s="5" t="s">
        <v>8296</v>
      </c>
      <c r="Q1986" s="10">
        <f t="shared" ref="Q1986:Q2049" si="284">100*E1986/D1986</f>
        <v>21.146666666666668</v>
      </c>
      <c r="R1986" s="12">
        <f t="shared" ref="R1986:R2049" si="285">100*N1986/D1986</f>
        <v>4.6666666666666669E-2</v>
      </c>
      <c r="S1986" s="13" t="str">
        <f t="shared" si="280"/>
        <v>Photography</v>
      </c>
      <c r="T1986" s="13" t="str">
        <f t="shared" si="283"/>
        <v>People</v>
      </c>
      <c r="U1986" s="18" t="str">
        <f t="shared" ref="U1986:U2049" si="286">TEXT((I1986/86400)+25569+(-5/24), "mmm")</f>
        <v>Nov</v>
      </c>
      <c r="V1986" s="18" t="str">
        <f t="shared" ref="V1986:V2049" si="287">TEXT((J1986/86400)+25569+(-5/24), "mmm")</f>
        <v>Oct</v>
      </c>
      <c r="W1986" s="1">
        <f t="shared" si="281"/>
        <v>2014</v>
      </c>
      <c r="X1986" s="1">
        <f t="shared" si="281"/>
        <v>2014</v>
      </c>
      <c r="Y1986" s="1" t="str">
        <f t="shared" si="282"/>
        <v>15000 to 19999</v>
      </c>
    </row>
    <row r="1987" spans="1:25" ht="40.5" x14ac:dyDescent="0.3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17">
        <f t="shared" ref="K1987:L2050" si="288">(I1987/86400)+25569+(-5/24)</f>
        <v>42584.749999999993</v>
      </c>
      <c r="L1987" s="17">
        <f t="shared" si="288"/>
        <v>42555.490405092591</v>
      </c>
      <c r="M1987" s="5" t="b">
        <v>0</v>
      </c>
      <c r="N1987" s="5">
        <v>4</v>
      </c>
      <c r="O1987" s="5" t="b">
        <v>0</v>
      </c>
      <c r="P1987" s="5" t="s">
        <v>8296</v>
      </c>
      <c r="Q1987" s="10">
        <f t="shared" si="284"/>
        <v>3.1875</v>
      </c>
      <c r="R1987" s="12">
        <f t="shared" si="285"/>
        <v>0.25</v>
      </c>
      <c r="S1987" s="13" t="str">
        <f t="shared" ref="S1987:S2050" si="289">IF(ISNUMBER(SEARCH("film",P1987)),"Film",IF(ISNUMBER(SEARCH("theater",P1987)),"Theater",IF(ISNUMBER(SEARCH("music",P1987)),"Music",IF(ISNUMBER(SEARCH("technology",P1987)),"Technology",IF(ISNUMBER(SEARCH("journalism",P1987)),"Journalism",IF(ISNUMBER(SEARCH("games",P1987)),"Games",IF(ISNUMBER(SEARCH("food",P1987)),"Food",IF(ISNUMBER(SEARCH("photography",P1987)),"Photography",IF(ISNUMBER(SEARCH("publishing",P1987)),"Publishing")))))))))</f>
        <v>Photography</v>
      </c>
      <c r="T1987" s="13" t="str">
        <f t="shared" si="283"/>
        <v>People</v>
      </c>
      <c r="U1987" s="18" t="str">
        <f t="shared" si="286"/>
        <v>Aug</v>
      </c>
      <c r="V1987" s="18" t="str">
        <f t="shared" si="287"/>
        <v>Jul</v>
      </c>
      <c r="W1987" s="1">
        <f t="shared" ref="W1987:X2050" si="290">YEAR(K1987)</f>
        <v>2016</v>
      </c>
      <c r="X1987" s="1">
        <f t="shared" si="290"/>
        <v>2016</v>
      </c>
      <c r="Y1987" s="1" t="str">
        <f t="shared" ref="Y1987:Y2050" si="291">IF(D1987&lt;1000,"Less than 1000", IF(AND(D1987&gt;=1000,D1987&lt;5000),"1000 to 4999",IF(AND(D1987&gt;=5000,D1987&lt;10000),"5000 to 9999",IF(AND(D1987&gt;=10000,D1987&lt;15000),"10000 to 14999",IF(AND(D1987&gt;=15000,D1987&lt;20000),"15000 to 19999",IF(AND(D1987&gt;=20000,D1987&lt;25000),"20000 to 24999",IF(AND(D1987&gt;=25000,D1987&lt;30000),"25000 to 29999",IF(AND(D1987&gt;=30000,D1987&lt;35000),"30000 to 34999",IF(AND(D1987&gt;=35000,D1987&lt;40000),"35000 to 39999",IF(AND(D1987&gt;=40000,D1987&lt;45000),"40000 to 44999",IF(AND(D1987&gt;=45000,D1987&lt;50000),"45000 to 49999",IF(D1987&gt;=50000,"GREATER THAN 50000"))))))))))))</f>
        <v>1000 to 4999</v>
      </c>
    </row>
    <row r="1988" spans="1:25" ht="40.5" x14ac:dyDescent="0.3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17">
        <f t="shared" si="288"/>
        <v>42443.183831018519</v>
      </c>
      <c r="L1988" s="17">
        <f t="shared" si="288"/>
        <v>42413.225497685184</v>
      </c>
      <c r="M1988" s="5" t="b">
        <v>0</v>
      </c>
      <c r="N1988" s="5">
        <v>1</v>
      </c>
      <c r="O1988" s="5" t="b">
        <v>0</v>
      </c>
      <c r="P1988" s="5" t="s">
        <v>8296</v>
      </c>
      <c r="Q1988" s="10">
        <f t="shared" si="284"/>
        <v>0.05</v>
      </c>
      <c r="R1988" s="12">
        <f t="shared" si="285"/>
        <v>0.05</v>
      </c>
      <c r="S1988" s="13" t="str">
        <f t="shared" si="289"/>
        <v>Photography</v>
      </c>
      <c r="T1988" s="13" t="str">
        <f t="shared" si="283"/>
        <v>People</v>
      </c>
      <c r="U1988" s="18" t="str">
        <f t="shared" si="286"/>
        <v>Mar</v>
      </c>
      <c r="V1988" s="18" t="str">
        <f t="shared" si="287"/>
        <v>Feb</v>
      </c>
      <c r="W1988" s="1">
        <f t="shared" si="290"/>
        <v>2016</v>
      </c>
      <c r="X1988" s="1">
        <f t="shared" si="290"/>
        <v>2016</v>
      </c>
      <c r="Y1988" s="1" t="str">
        <f t="shared" si="291"/>
        <v>1000 to 4999</v>
      </c>
    </row>
    <row r="1989" spans="1:25" ht="40.5" x14ac:dyDescent="0.3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17">
        <f t="shared" si="288"/>
        <v>42064.431435185186</v>
      </c>
      <c r="L1989" s="17">
        <f t="shared" si="288"/>
        <v>42034.431435185186</v>
      </c>
      <c r="M1989" s="5" t="b">
        <v>0</v>
      </c>
      <c r="N1989" s="5">
        <v>28</v>
      </c>
      <c r="O1989" s="5" t="b">
        <v>0</v>
      </c>
      <c r="P1989" s="5" t="s">
        <v>8296</v>
      </c>
      <c r="Q1989" s="10">
        <f t="shared" si="284"/>
        <v>42.472727272727276</v>
      </c>
      <c r="R1989" s="12">
        <f t="shared" si="285"/>
        <v>0.50909090909090904</v>
      </c>
      <c r="S1989" s="13" t="str">
        <f t="shared" si="289"/>
        <v>Photography</v>
      </c>
      <c r="T1989" s="13" t="str">
        <f t="shared" si="283"/>
        <v>People</v>
      </c>
      <c r="U1989" s="18" t="str">
        <f t="shared" si="286"/>
        <v>Mar</v>
      </c>
      <c r="V1989" s="18" t="str">
        <f t="shared" si="287"/>
        <v>Jan</v>
      </c>
      <c r="W1989" s="1">
        <f t="shared" si="290"/>
        <v>2015</v>
      </c>
      <c r="X1989" s="1">
        <f t="shared" si="290"/>
        <v>2015</v>
      </c>
      <c r="Y1989" s="1" t="str">
        <f t="shared" si="291"/>
        <v>5000 to 9999</v>
      </c>
    </row>
    <row r="1990" spans="1:25" x14ac:dyDescent="0.3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17">
        <f t="shared" si="288"/>
        <v>42236.554884259262</v>
      </c>
      <c r="L1990" s="17">
        <f t="shared" si="288"/>
        <v>42206.554884259262</v>
      </c>
      <c r="M1990" s="5" t="b">
        <v>0</v>
      </c>
      <c r="N1990" s="5">
        <v>1</v>
      </c>
      <c r="O1990" s="5" t="b">
        <v>0</v>
      </c>
      <c r="P1990" s="5" t="s">
        <v>8296</v>
      </c>
      <c r="Q1990" s="10">
        <f t="shared" si="284"/>
        <v>0.41666666666666669</v>
      </c>
      <c r="R1990" s="12">
        <f t="shared" si="285"/>
        <v>1.6666666666666666E-2</v>
      </c>
      <c r="S1990" s="13" t="str">
        <f t="shared" si="289"/>
        <v>Photography</v>
      </c>
      <c r="T1990" s="13" t="str">
        <f t="shared" si="283"/>
        <v>People</v>
      </c>
      <c r="U1990" s="18" t="str">
        <f t="shared" si="286"/>
        <v>Aug</v>
      </c>
      <c r="V1990" s="18" t="str">
        <f t="shared" si="287"/>
        <v>Jul</v>
      </c>
      <c r="W1990" s="1">
        <f t="shared" si="290"/>
        <v>2015</v>
      </c>
      <c r="X1990" s="1">
        <f t="shared" si="290"/>
        <v>2015</v>
      </c>
      <c r="Y1990" s="1" t="str">
        <f t="shared" si="291"/>
        <v>5000 to 9999</v>
      </c>
    </row>
    <row r="1991" spans="1:25" ht="40.5" x14ac:dyDescent="0.3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17">
        <f t="shared" si="288"/>
        <v>42715.472314814811</v>
      </c>
      <c r="L1991" s="17">
        <f t="shared" si="288"/>
        <v>42685.472314814811</v>
      </c>
      <c r="M1991" s="5" t="b">
        <v>0</v>
      </c>
      <c r="N1991" s="5">
        <v>1</v>
      </c>
      <c r="O1991" s="5" t="b">
        <v>0</v>
      </c>
      <c r="P1991" s="5" t="s">
        <v>8296</v>
      </c>
      <c r="Q1991" s="10">
        <f t="shared" si="284"/>
        <v>1</v>
      </c>
      <c r="R1991" s="12">
        <f t="shared" si="285"/>
        <v>0.02</v>
      </c>
      <c r="S1991" s="13" t="str">
        <f t="shared" si="289"/>
        <v>Photography</v>
      </c>
      <c r="T1991" s="13" t="str">
        <f t="shared" si="283"/>
        <v>People</v>
      </c>
      <c r="U1991" s="18" t="str">
        <f t="shared" si="286"/>
        <v>Dec</v>
      </c>
      <c r="V1991" s="18" t="str">
        <f t="shared" si="287"/>
        <v>Nov</v>
      </c>
      <c r="W1991" s="1">
        <f t="shared" si="290"/>
        <v>2016</v>
      </c>
      <c r="X1991" s="1">
        <f t="shared" si="290"/>
        <v>2016</v>
      </c>
      <c r="Y1991" s="1" t="str">
        <f t="shared" si="291"/>
        <v>5000 to 9999</v>
      </c>
    </row>
    <row r="1992" spans="1:25" ht="40.5" x14ac:dyDescent="0.3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17">
        <f t="shared" si="288"/>
        <v>42412.987638888888</v>
      </c>
      <c r="L1992" s="17">
        <f t="shared" si="288"/>
        <v>42397.987638888888</v>
      </c>
      <c r="M1992" s="5" t="b">
        <v>0</v>
      </c>
      <c r="N1992" s="5">
        <v>5</v>
      </c>
      <c r="O1992" s="5" t="b">
        <v>0</v>
      </c>
      <c r="P1992" s="5" t="s">
        <v>8296</v>
      </c>
      <c r="Q1992" s="10">
        <f t="shared" si="284"/>
        <v>16.966666666666665</v>
      </c>
      <c r="R1992" s="12">
        <f t="shared" si="285"/>
        <v>0.16666666666666666</v>
      </c>
      <c r="S1992" s="13" t="str">
        <f t="shared" si="289"/>
        <v>Photography</v>
      </c>
      <c r="T1992" s="13" t="str">
        <f t="shared" si="283"/>
        <v>People</v>
      </c>
      <c r="U1992" s="18" t="str">
        <f t="shared" si="286"/>
        <v>Feb</v>
      </c>
      <c r="V1992" s="18" t="str">
        <f t="shared" si="287"/>
        <v>Jan</v>
      </c>
      <c r="W1992" s="1">
        <f t="shared" si="290"/>
        <v>2016</v>
      </c>
      <c r="X1992" s="1">
        <f t="shared" si="290"/>
        <v>2016</v>
      </c>
      <c r="Y1992" s="1" t="str">
        <f t="shared" si="291"/>
        <v>1000 to 4999</v>
      </c>
    </row>
    <row r="1993" spans="1:25" ht="40.5" x14ac:dyDescent="0.3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17">
        <f t="shared" si="288"/>
        <v>42188.685023148144</v>
      </c>
      <c r="L1993" s="17">
        <f t="shared" si="288"/>
        <v>42167.685023148144</v>
      </c>
      <c r="M1993" s="5" t="b">
        <v>0</v>
      </c>
      <c r="N1993" s="5">
        <v>3</v>
      </c>
      <c r="O1993" s="5" t="b">
        <v>0</v>
      </c>
      <c r="P1993" s="5" t="s">
        <v>8296</v>
      </c>
      <c r="Q1993" s="10">
        <f t="shared" si="284"/>
        <v>7</v>
      </c>
      <c r="R1993" s="12">
        <f t="shared" si="285"/>
        <v>0.15</v>
      </c>
      <c r="S1993" s="13" t="str">
        <f t="shared" si="289"/>
        <v>Photography</v>
      </c>
      <c r="T1993" s="13" t="str">
        <f t="shared" si="283"/>
        <v>People</v>
      </c>
      <c r="U1993" s="18" t="str">
        <f t="shared" si="286"/>
        <v>Jul</v>
      </c>
      <c r="V1993" s="18" t="str">
        <f t="shared" si="287"/>
        <v>Jun</v>
      </c>
      <c r="W1993" s="1">
        <f t="shared" si="290"/>
        <v>2015</v>
      </c>
      <c r="X1993" s="1">
        <f t="shared" si="290"/>
        <v>2015</v>
      </c>
      <c r="Y1993" s="1" t="str">
        <f t="shared" si="291"/>
        <v>1000 to 4999</v>
      </c>
    </row>
    <row r="1994" spans="1:25" ht="40.5" x14ac:dyDescent="0.3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17">
        <f t="shared" si="288"/>
        <v>42052.935081018521</v>
      </c>
      <c r="L1994" s="17">
        <f t="shared" si="288"/>
        <v>42022.935081018521</v>
      </c>
      <c r="M1994" s="5" t="b">
        <v>0</v>
      </c>
      <c r="N1994" s="5">
        <v>2</v>
      </c>
      <c r="O1994" s="5" t="b">
        <v>0</v>
      </c>
      <c r="P1994" s="5" t="s">
        <v>8296</v>
      </c>
      <c r="Q1994" s="10">
        <f t="shared" si="284"/>
        <v>0.13333333333333333</v>
      </c>
      <c r="R1994" s="12">
        <f t="shared" si="285"/>
        <v>0.13333333333333333</v>
      </c>
      <c r="S1994" s="13" t="str">
        <f t="shared" si="289"/>
        <v>Photography</v>
      </c>
      <c r="T1994" s="13" t="str">
        <f t="shared" si="283"/>
        <v>People</v>
      </c>
      <c r="U1994" s="18" t="str">
        <f t="shared" si="286"/>
        <v>Feb</v>
      </c>
      <c r="V1994" s="18" t="str">
        <f t="shared" si="287"/>
        <v>Jan</v>
      </c>
      <c r="W1994" s="1">
        <f t="shared" si="290"/>
        <v>2015</v>
      </c>
      <c r="X1994" s="1">
        <f t="shared" si="290"/>
        <v>2015</v>
      </c>
      <c r="Y1994" s="1" t="str">
        <f t="shared" si="291"/>
        <v>1000 to 4999</v>
      </c>
    </row>
    <row r="1995" spans="1:25" ht="40.5" x14ac:dyDescent="0.3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17">
        <f t="shared" si="288"/>
        <v>42359.380057870367</v>
      </c>
      <c r="L1995" s="17">
        <f t="shared" si="288"/>
        <v>42329.380057870367</v>
      </c>
      <c r="M1995" s="5" t="b">
        <v>0</v>
      </c>
      <c r="N1995" s="5">
        <v>0</v>
      </c>
      <c r="O1995" s="5" t="b">
        <v>0</v>
      </c>
      <c r="P1995" s="5" t="s">
        <v>8296</v>
      </c>
      <c r="Q1995" s="10">
        <f t="shared" si="284"/>
        <v>0</v>
      </c>
      <c r="R1995" s="12">
        <f t="shared" si="285"/>
        <v>0</v>
      </c>
      <c r="S1995" s="13" t="str">
        <f t="shared" si="289"/>
        <v>Photography</v>
      </c>
      <c r="T1995" s="13" t="str">
        <f t="shared" si="283"/>
        <v>People</v>
      </c>
      <c r="U1995" s="18" t="str">
        <f t="shared" si="286"/>
        <v>Dec</v>
      </c>
      <c r="V1995" s="18" t="str">
        <f t="shared" si="287"/>
        <v>Nov</v>
      </c>
      <c r="W1995" s="1">
        <f t="shared" si="290"/>
        <v>2015</v>
      </c>
      <c r="X1995" s="1">
        <f t="shared" si="290"/>
        <v>2015</v>
      </c>
      <c r="Y1995" s="1" t="str">
        <f t="shared" si="291"/>
        <v>1000 to 4999</v>
      </c>
    </row>
    <row r="1996" spans="1:25" ht="40.5" x14ac:dyDescent="0.3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17">
        <f t="shared" si="288"/>
        <v>42710.839606481481</v>
      </c>
      <c r="L1996" s="17">
        <f t="shared" si="288"/>
        <v>42650.797939814809</v>
      </c>
      <c r="M1996" s="5" t="b">
        <v>0</v>
      </c>
      <c r="N1996" s="5">
        <v>0</v>
      </c>
      <c r="O1996" s="5" t="b">
        <v>0</v>
      </c>
      <c r="P1996" s="5" t="s">
        <v>8296</v>
      </c>
      <c r="Q1996" s="10">
        <f t="shared" si="284"/>
        <v>0</v>
      </c>
      <c r="R1996" s="12">
        <f t="shared" si="285"/>
        <v>0</v>
      </c>
      <c r="S1996" s="13" t="str">
        <f t="shared" si="289"/>
        <v>Photography</v>
      </c>
      <c r="T1996" s="13" t="str">
        <f t="shared" si="283"/>
        <v>People</v>
      </c>
      <c r="U1996" s="18" t="str">
        <f t="shared" si="286"/>
        <v>Dec</v>
      </c>
      <c r="V1996" s="18" t="str">
        <f t="shared" si="287"/>
        <v>Oct</v>
      </c>
      <c r="W1996" s="1">
        <f t="shared" si="290"/>
        <v>2016</v>
      </c>
      <c r="X1996" s="1">
        <f t="shared" si="290"/>
        <v>2016</v>
      </c>
      <c r="Y1996" s="1" t="str">
        <f t="shared" si="291"/>
        <v>1000 to 4999</v>
      </c>
    </row>
    <row r="1997" spans="1:25" ht="40.5" x14ac:dyDescent="0.3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17">
        <f t="shared" si="288"/>
        <v>42201.693703703706</v>
      </c>
      <c r="L1997" s="17">
        <f t="shared" si="288"/>
        <v>42181.693703703706</v>
      </c>
      <c r="M1997" s="5" t="b">
        <v>0</v>
      </c>
      <c r="N1997" s="5">
        <v>3</v>
      </c>
      <c r="O1997" s="5" t="b">
        <v>0</v>
      </c>
      <c r="P1997" s="5" t="s">
        <v>8296</v>
      </c>
      <c r="Q1997" s="10">
        <f t="shared" si="284"/>
        <v>7.8</v>
      </c>
      <c r="R1997" s="12">
        <f t="shared" si="285"/>
        <v>0.3</v>
      </c>
      <c r="S1997" s="13" t="str">
        <f t="shared" si="289"/>
        <v>Photography</v>
      </c>
      <c r="T1997" s="13" t="str">
        <f t="shared" si="283"/>
        <v>People</v>
      </c>
      <c r="U1997" s="18" t="str">
        <f t="shared" si="286"/>
        <v>Jul</v>
      </c>
      <c r="V1997" s="18" t="str">
        <f t="shared" si="287"/>
        <v>Jun</v>
      </c>
      <c r="W1997" s="1">
        <f t="shared" si="290"/>
        <v>2015</v>
      </c>
      <c r="X1997" s="1">
        <f t="shared" si="290"/>
        <v>2015</v>
      </c>
      <c r="Y1997" s="1" t="str">
        <f t="shared" si="291"/>
        <v>1000 to 4999</v>
      </c>
    </row>
    <row r="1998" spans="1:25" ht="40.5" x14ac:dyDescent="0.3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17">
        <f t="shared" si="288"/>
        <v>41830.611238425925</v>
      </c>
      <c r="L1998" s="17">
        <f t="shared" si="288"/>
        <v>41800.611238425925</v>
      </c>
      <c r="M1998" s="5" t="b">
        <v>0</v>
      </c>
      <c r="N1998" s="5">
        <v>0</v>
      </c>
      <c r="O1998" s="5" t="b">
        <v>0</v>
      </c>
      <c r="P1998" s="5" t="s">
        <v>8296</v>
      </c>
      <c r="Q1998" s="10">
        <f t="shared" si="284"/>
        <v>0</v>
      </c>
      <c r="R1998" s="12">
        <f t="shared" si="285"/>
        <v>0</v>
      </c>
      <c r="S1998" s="13" t="str">
        <f t="shared" si="289"/>
        <v>Photography</v>
      </c>
      <c r="T1998" s="13" t="str">
        <f t="shared" si="283"/>
        <v>People</v>
      </c>
      <c r="U1998" s="18" t="str">
        <f t="shared" si="286"/>
        <v>Jul</v>
      </c>
      <c r="V1998" s="18" t="str">
        <f t="shared" si="287"/>
        <v>Jun</v>
      </c>
      <c r="W1998" s="1">
        <f t="shared" si="290"/>
        <v>2014</v>
      </c>
      <c r="X1998" s="1">
        <f t="shared" si="290"/>
        <v>2014</v>
      </c>
      <c r="Y1998" s="1" t="str">
        <f t="shared" si="291"/>
        <v>GREATER THAN 50000</v>
      </c>
    </row>
    <row r="1999" spans="1:25" ht="60.75" x14ac:dyDescent="0.3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17">
        <f t="shared" si="288"/>
        <v>41877.722361111111</v>
      </c>
      <c r="L1999" s="17">
        <f t="shared" si="288"/>
        <v>41847.722361111111</v>
      </c>
      <c r="M1999" s="5" t="b">
        <v>0</v>
      </c>
      <c r="N1999" s="5">
        <v>0</v>
      </c>
      <c r="O1999" s="5" t="b">
        <v>0</v>
      </c>
      <c r="P1999" s="5" t="s">
        <v>8296</v>
      </c>
      <c r="Q1999" s="10">
        <f t="shared" si="284"/>
        <v>0</v>
      </c>
      <c r="R1999" s="12">
        <f t="shared" si="285"/>
        <v>0</v>
      </c>
      <c r="S1999" s="13" t="str">
        <f t="shared" si="289"/>
        <v>Photography</v>
      </c>
      <c r="T1999" s="13" t="str">
        <f t="shared" si="283"/>
        <v>People</v>
      </c>
      <c r="U1999" s="18" t="str">
        <f t="shared" si="286"/>
        <v>Aug</v>
      </c>
      <c r="V1999" s="18" t="str">
        <f t="shared" si="287"/>
        <v>Jul</v>
      </c>
      <c r="W1999" s="1">
        <f t="shared" si="290"/>
        <v>2014</v>
      </c>
      <c r="X1999" s="1">
        <f t="shared" si="290"/>
        <v>2014</v>
      </c>
      <c r="Y1999" s="1" t="str">
        <f t="shared" si="291"/>
        <v>5000 to 9999</v>
      </c>
    </row>
    <row r="2000" spans="1:25" ht="40.5" x14ac:dyDescent="0.3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17">
        <f t="shared" si="288"/>
        <v>41851.910162037035</v>
      </c>
      <c r="L2000" s="17">
        <f t="shared" si="288"/>
        <v>41806.910162037035</v>
      </c>
      <c r="M2000" s="5" t="b">
        <v>0</v>
      </c>
      <c r="N2000" s="5">
        <v>3</v>
      </c>
      <c r="O2000" s="5" t="b">
        <v>0</v>
      </c>
      <c r="P2000" s="5" t="s">
        <v>8296</v>
      </c>
      <c r="Q2000" s="10">
        <f t="shared" si="284"/>
        <v>26.2</v>
      </c>
      <c r="R2000" s="12">
        <f t="shared" si="285"/>
        <v>0.12</v>
      </c>
      <c r="S2000" s="13" t="str">
        <f t="shared" si="289"/>
        <v>Photography</v>
      </c>
      <c r="T2000" s="13" t="str">
        <f t="shared" si="283"/>
        <v>People</v>
      </c>
      <c r="U2000" s="18" t="str">
        <f t="shared" si="286"/>
        <v>Jul</v>
      </c>
      <c r="V2000" s="18" t="str">
        <f t="shared" si="287"/>
        <v>Jun</v>
      </c>
      <c r="W2000" s="1">
        <f t="shared" si="290"/>
        <v>2014</v>
      </c>
      <c r="X2000" s="1">
        <f t="shared" si="290"/>
        <v>2014</v>
      </c>
      <c r="Y2000" s="1" t="str">
        <f t="shared" si="291"/>
        <v>1000 to 4999</v>
      </c>
    </row>
    <row r="2001" spans="1:25" ht="40.5" x14ac:dyDescent="0.3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17">
        <f t="shared" si="288"/>
        <v>41956.316064814811</v>
      </c>
      <c r="L2001" s="17">
        <f t="shared" si="288"/>
        <v>41926.274398148147</v>
      </c>
      <c r="M2001" s="5" t="b">
        <v>0</v>
      </c>
      <c r="N2001" s="5">
        <v>7</v>
      </c>
      <c r="O2001" s="5" t="b">
        <v>0</v>
      </c>
      <c r="P2001" s="5" t="s">
        <v>8296</v>
      </c>
      <c r="Q2001" s="10">
        <f t="shared" si="284"/>
        <v>0.76129032258064511</v>
      </c>
      <c r="R2001" s="12">
        <f t="shared" si="285"/>
        <v>2.2580645161290321E-2</v>
      </c>
      <c r="S2001" s="13" t="str">
        <f t="shared" si="289"/>
        <v>Photography</v>
      </c>
      <c r="T2001" s="13" t="str">
        <f t="shared" si="283"/>
        <v>People</v>
      </c>
      <c r="U2001" s="18" t="str">
        <f t="shared" si="286"/>
        <v>Nov</v>
      </c>
      <c r="V2001" s="18" t="str">
        <f t="shared" si="287"/>
        <v>Oct</v>
      </c>
      <c r="W2001" s="1">
        <f t="shared" si="290"/>
        <v>2014</v>
      </c>
      <c r="X2001" s="1">
        <f t="shared" si="290"/>
        <v>2014</v>
      </c>
      <c r="Y2001" s="1" t="str">
        <f t="shared" si="291"/>
        <v>30000 to 34999</v>
      </c>
    </row>
    <row r="2002" spans="1:25" ht="40.5" x14ac:dyDescent="0.3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17">
        <f t="shared" si="288"/>
        <v>42375.743206018517</v>
      </c>
      <c r="L2002" s="17">
        <f t="shared" si="288"/>
        <v>42345.743206018517</v>
      </c>
      <c r="M2002" s="5" t="b">
        <v>0</v>
      </c>
      <c r="N2002" s="5">
        <v>25</v>
      </c>
      <c r="O2002" s="5" t="b">
        <v>0</v>
      </c>
      <c r="P2002" s="5" t="s">
        <v>8296</v>
      </c>
      <c r="Q2002" s="10">
        <f t="shared" si="284"/>
        <v>12.5</v>
      </c>
      <c r="R2002" s="12">
        <f t="shared" si="285"/>
        <v>0.5</v>
      </c>
      <c r="S2002" s="13" t="str">
        <f t="shared" si="289"/>
        <v>Photography</v>
      </c>
      <c r="T2002" s="13" t="str">
        <f t="shared" si="283"/>
        <v>People</v>
      </c>
      <c r="U2002" s="18" t="str">
        <f t="shared" si="286"/>
        <v>Jan</v>
      </c>
      <c r="V2002" s="18" t="str">
        <f t="shared" si="287"/>
        <v>Dec</v>
      </c>
      <c r="W2002" s="1">
        <f t="shared" si="290"/>
        <v>2016</v>
      </c>
      <c r="X2002" s="1">
        <f t="shared" si="290"/>
        <v>2015</v>
      </c>
      <c r="Y2002" s="1" t="str">
        <f t="shared" si="291"/>
        <v>5000 to 9999</v>
      </c>
    </row>
    <row r="2003" spans="1:25" ht="40.5" x14ac:dyDescent="0.3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17">
        <f t="shared" si="288"/>
        <v>42167.624999999993</v>
      </c>
      <c r="L2003" s="17">
        <f t="shared" si="288"/>
        <v>42136.001342592594</v>
      </c>
      <c r="M2003" s="5" t="b">
        <v>1</v>
      </c>
      <c r="N2003" s="5">
        <v>1637</v>
      </c>
      <c r="O2003" s="5" t="b">
        <v>1</v>
      </c>
      <c r="P2003" s="5" t="s">
        <v>8295</v>
      </c>
      <c r="Q2003" s="10">
        <f t="shared" si="284"/>
        <v>382.12909090909091</v>
      </c>
      <c r="R2003" s="12">
        <f t="shared" si="285"/>
        <v>2.9763636363636365</v>
      </c>
      <c r="S2003" s="13" t="str">
        <f t="shared" si="289"/>
        <v>Technology</v>
      </c>
      <c r="T2003" s="13" t="str">
        <f t="shared" si="283"/>
        <v>Hardware</v>
      </c>
      <c r="U2003" s="18" t="str">
        <f t="shared" si="286"/>
        <v>Jun</v>
      </c>
      <c r="V2003" s="18" t="str">
        <f t="shared" si="287"/>
        <v>May</v>
      </c>
      <c r="W2003" s="1">
        <f t="shared" si="290"/>
        <v>2015</v>
      </c>
      <c r="X2003" s="1">
        <f t="shared" si="290"/>
        <v>2015</v>
      </c>
      <c r="Y2003" s="1" t="str">
        <f t="shared" si="291"/>
        <v>GREATER THAN 50000</v>
      </c>
    </row>
    <row r="2004" spans="1:25" ht="60.75" x14ac:dyDescent="0.3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17">
        <f t="shared" si="288"/>
        <v>42758.503969907404</v>
      </c>
      <c r="L2004" s="17">
        <f t="shared" si="288"/>
        <v>42728.503969907404</v>
      </c>
      <c r="M2004" s="5" t="b">
        <v>1</v>
      </c>
      <c r="N2004" s="5">
        <v>1375</v>
      </c>
      <c r="O2004" s="5" t="b">
        <v>1</v>
      </c>
      <c r="P2004" s="5" t="s">
        <v>8295</v>
      </c>
      <c r="Q2004" s="10">
        <f t="shared" si="284"/>
        <v>216.79422</v>
      </c>
      <c r="R2004" s="12">
        <f t="shared" si="285"/>
        <v>2.75</v>
      </c>
      <c r="S2004" s="13" t="str">
        <f t="shared" si="289"/>
        <v>Technology</v>
      </c>
      <c r="T2004" s="13" t="str">
        <f t="shared" si="283"/>
        <v>Hardware</v>
      </c>
      <c r="U2004" s="18" t="str">
        <f t="shared" si="286"/>
        <v>Jan</v>
      </c>
      <c r="V2004" s="18" t="str">
        <f t="shared" si="287"/>
        <v>Dec</v>
      </c>
      <c r="W2004" s="1">
        <f t="shared" si="290"/>
        <v>2017</v>
      </c>
      <c r="X2004" s="1">
        <f t="shared" si="290"/>
        <v>2016</v>
      </c>
      <c r="Y2004" s="1" t="str">
        <f t="shared" si="291"/>
        <v>GREATER THAN 50000</v>
      </c>
    </row>
    <row r="2005" spans="1:25" ht="40.5" x14ac:dyDescent="0.3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17">
        <f t="shared" si="288"/>
        <v>40361.75</v>
      </c>
      <c r="L2005" s="17">
        <f t="shared" si="288"/>
        <v>40346.917268518519</v>
      </c>
      <c r="M2005" s="5" t="b">
        <v>1</v>
      </c>
      <c r="N2005" s="5">
        <v>17</v>
      </c>
      <c r="O2005" s="5" t="b">
        <v>1</v>
      </c>
      <c r="P2005" s="5" t="s">
        <v>8295</v>
      </c>
      <c r="Q2005" s="10">
        <f t="shared" si="284"/>
        <v>312</v>
      </c>
      <c r="R2005" s="12">
        <f t="shared" si="285"/>
        <v>3.4</v>
      </c>
      <c r="S2005" s="13" t="str">
        <f t="shared" si="289"/>
        <v>Technology</v>
      </c>
      <c r="T2005" s="13" t="str">
        <f t="shared" si="283"/>
        <v>Hardware</v>
      </c>
      <c r="U2005" s="18" t="str">
        <f t="shared" si="286"/>
        <v>Jul</v>
      </c>
      <c r="V2005" s="18" t="str">
        <f t="shared" si="287"/>
        <v>Jun</v>
      </c>
      <c r="W2005" s="1">
        <f t="shared" si="290"/>
        <v>2010</v>
      </c>
      <c r="X2005" s="1">
        <f t="shared" si="290"/>
        <v>2010</v>
      </c>
      <c r="Y2005" s="1" t="str">
        <f t="shared" si="291"/>
        <v>Less than 1000</v>
      </c>
    </row>
    <row r="2006" spans="1:25" ht="40.5" x14ac:dyDescent="0.3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17">
        <f t="shared" si="288"/>
        <v>41830.396562499998</v>
      </c>
      <c r="L2006" s="17">
        <f t="shared" si="288"/>
        <v>41800.396562499998</v>
      </c>
      <c r="M2006" s="5" t="b">
        <v>1</v>
      </c>
      <c r="N2006" s="5">
        <v>354</v>
      </c>
      <c r="O2006" s="5" t="b">
        <v>1</v>
      </c>
      <c r="P2006" s="5" t="s">
        <v>8295</v>
      </c>
      <c r="Q2006" s="10">
        <f t="shared" si="284"/>
        <v>234.42048</v>
      </c>
      <c r="R2006" s="12">
        <f t="shared" si="285"/>
        <v>0.70799999999999996</v>
      </c>
      <c r="S2006" s="13" t="str">
        <f t="shared" si="289"/>
        <v>Technology</v>
      </c>
      <c r="T2006" s="13" t="str">
        <f t="shared" si="283"/>
        <v>Hardware</v>
      </c>
      <c r="U2006" s="18" t="str">
        <f t="shared" si="286"/>
        <v>Jul</v>
      </c>
      <c r="V2006" s="18" t="str">
        <f t="shared" si="287"/>
        <v>Jun</v>
      </c>
      <c r="W2006" s="1">
        <f t="shared" si="290"/>
        <v>2014</v>
      </c>
      <c r="X2006" s="1">
        <f t="shared" si="290"/>
        <v>2014</v>
      </c>
      <c r="Y2006" s="1" t="str">
        <f t="shared" si="291"/>
        <v>GREATER THAN 50000</v>
      </c>
    </row>
    <row r="2007" spans="1:25" ht="40.5" x14ac:dyDescent="0.3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17">
        <f t="shared" si="288"/>
        <v>41562.957638888889</v>
      </c>
      <c r="L2007" s="17">
        <f t="shared" si="288"/>
        <v>41535.604374999995</v>
      </c>
      <c r="M2007" s="5" t="b">
        <v>1</v>
      </c>
      <c r="N2007" s="5">
        <v>191</v>
      </c>
      <c r="O2007" s="5" t="b">
        <v>1</v>
      </c>
      <c r="P2007" s="5" t="s">
        <v>8295</v>
      </c>
      <c r="Q2007" s="10">
        <f t="shared" si="284"/>
        <v>123.6801</v>
      </c>
      <c r="R2007" s="12">
        <f t="shared" si="285"/>
        <v>0.63666666666666671</v>
      </c>
      <c r="S2007" s="13" t="str">
        <f t="shared" si="289"/>
        <v>Technology</v>
      </c>
      <c r="T2007" s="13" t="str">
        <f t="shared" si="283"/>
        <v>Hardware</v>
      </c>
      <c r="U2007" s="18" t="str">
        <f t="shared" si="286"/>
        <v>Oct</v>
      </c>
      <c r="V2007" s="18" t="str">
        <f t="shared" si="287"/>
        <v>Sep</v>
      </c>
      <c r="W2007" s="1">
        <f t="shared" si="290"/>
        <v>2013</v>
      </c>
      <c r="X2007" s="1">
        <f t="shared" si="290"/>
        <v>2013</v>
      </c>
      <c r="Y2007" s="1" t="str">
        <f t="shared" si="291"/>
        <v>30000 to 34999</v>
      </c>
    </row>
    <row r="2008" spans="1:25" ht="60.75" x14ac:dyDescent="0.3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17">
        <f t="shared" si="288"/>
        <v>41976.333854166667</v>
      </c>
      <c r="L2008" s="17">
        <f t="shared" si="288"/>
        <v>41941.292187499996</v>
      </c>
      <c r="M2008" s="5" t="b">
        <v>1</v>
      </c>
      <c r="N2008" s="5">
        <v>303</v>
      </c>
      <c r="O2008" s="5" t="b">
        <v>1</v>
      </c>
      <c r="P2008" s="5" t="s">
        <v>8295</v>
      </c>
      <c r="Q2008" s="10">
        <f t="shared" si="284"/>
        <v>247.84</v>
      </c>
      <c r="R2008" s="12">
        <f t="shared" si="285"/>
        <v>0.60599999999999998</v>
      </c>
      <c r="S2008" s="13" t="str">
        <f t="shared" si="289"/>
        <v>Technology</v>
      </c>
      <c r="T2008" s="13" t="str">
        <f t="shared" si="283"/>
        <v>Hardware</v>
      </c>
      <c r="U2008" s="18" t="str">
        <f t="shared" si="286"/>
        <v>Dec</v>
      </c>
      <c r="V2008" s="18" t="str">
        <f t="shared" si="287"/>
        <v>Oct</v>
      </c>
      <c r="W2008" s="1">
        <f t="shared" si="290"/>
        <v>2014</v>
      </c>
      <c r="X2008" s="1">
        <f t="shared" si="290"/>
        <v>2014</v>
      </c>
      <c r="Y2008" s="1" t="str">
        <f t="shared" si="291"/>
        <v>GREATER THAN 50000</v>
      </c>
    </row>
    <row r="2009" spans="1:25" ht="60.75" x14ac:dyDescent="0.3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17">
        <f t="shared" si="288"/>
        <v>40413.958333333328</v>
      </c>
      <c r="L2009" s="17">
        <f t="shared" si="288"/>
        <v>40347.629467592589</v>
      </c>
      <c r="M2009" s="5" t="b">
        <v>1</v>
      </c>
      <c r="N2009" s="5">
        <v>137</v>
      </c>
      <c r="O2009" s="5" t="b">
        <v>1</v>
      </c>
      <c r="P2009" s="5" t="s">
        <v>8295</v>
      </c>
      <c r="Q2009" s="10">
        <f t="shared" si="284"/>
        <v>115.7092</v>
      </c>
      <c r="R2009" s="12">
        <f t="shared" si="285"/>
        <v>1.37</v>
      </c>
      <c r="S2009" s="13" t="str">
        <f t="shared" si="289"/>
        <v>Technology</v>
      </c>
      <c r="T2009" s="13" t="str">
        <f t="shared" si="283"/>
        <v>Hardware</v>
      </c>
      <c r="U2009" s="18" t="str">
        <f t="shared" si="286"/>
        <v>Aug</v>
      </c>
      <c r="V2009" s="18" t="str">
        <f t="shared" si="287"/>
        <v>Jun</v>
      </c>
      <c r="W2009" s="1">
        <f t="shared" si="290"/>
        <v>2010</v>
      </c>
      <c r="X2009" s="1">
        <f t="shared" si="290"/>
        <v>2010</v>
      </c>
      <c r="Y2009" s="1" t="str">
        <f t="shared" si="291"/>
        <v>10000 to 14999</v>
      </c>
    </row>
    <row r="2010" spans="1:25" ht="60.75" x14ac:dyDescent="0.3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17">
        <f t="shared" si="288"/>
        <v>40805.396087962959</v>
      </c>
      <c r="L2010" s="17">
        <f t="shared" si="288"/>
        <v>40761.396087962959</v>
      </c>
      <c r="M2010" s="5" t="b">
        <v>1</v>
      </c>
      <c r="N2010" s="5">
        <v>41</v>
      </c>
      <c r="O2010" s="5" t="b">
        <v>1</v>
      </c>
      <c r="P2010" s="5" t="s">
        <v>8295</v>
      </c>
      <c r="Q2010" s="10">
        <f t="shared" si="284"/>
        <v>117.07484768810599</v>
      </c>
      <c r="R2010" s="12">
        <f t="shared" si="285"/>
        <v>2.6101515797783281</v>
      </c>
      <c r="S2010" s="13" t="str">
        <f t="shared" si="289"/>
        <v>Technology</v>
      </c>
      <c r="T2010" s="13" t="str">
        <f t="shared" si="283"/>
        <v>Hardware</v>
      </c>
      <c r="U2010" s="18" t="str">
        <f t="shared" si="286"/>
        <v>Sep</v>
      </c>
      <c r="V2010" s="18" t="str">
        <f t="shared" si="287"/>
        <v>Aug</v>
      </c>
      <c r="W2010" s="1">
        <f t="shared" si="290"/>
        <v>2011</v>
      </c>
      <c r="X2010" s="1">
        <f t="shared" si="290"/>
        <v>2011</v>
      </c>
      <c r="Y2010" s="1" t="str">
        <f t="shared" si="291"/>
        <v>1000 to 4999</v>
      </c>
    </row>
    <row r="2011" spans="1:25" ht="40.5" x14ac:dyDescent="0.3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17">
        <f t="shared" si="288"/>
        <v>42697.156747685185</v>
      </c>
      <c r="L2011" s="17">
        <f t="shared" si="288"/>
        <v>42661.115081018514</v>
      </c>
      <c r="M2011" s="5" t="b">
        <v>1</v>
      </c>
      <c r="N2011" s="5">
        <v>398</v>
      </c>
      <c r="O2011" s="5" t="b">
        <v>1</v>
      </c>
      <c r="P2011" s="5" t="s">
        <v>8295</v>
      </c>
      <c r="Q2011" s="10">
        <f t="shared" si="284"/>
        <v>305.15800000000002</v>
      </c>
      <c r="R2011" s="12">
        <f t="shared" si="285"/>
        <v>0.79600000000000004</v>
      </c>
      <c r="S2011" s="13" t="str">
        <f t="shared" si="289"/>
        <v>Technology</v>
      </c>
      <c r="T2011" s="13" t="str">
        <f t="shared" si="283"/>
        <v>Hardware</v>
      </c>
      <c r="U2011" s="18" t="str">
        <f t="shared" si="286"/>
        <v>Nov</v>
      </c>
      <c r="V2011" s="18" t="str">
        <f t="shared" si="287"/>
        <v>Oct</v>
      </c>
      <c r="W2011" s="1">
        <f t="shared" si="290"/>
        <v>2016</v>
      </c>
      <c r="X2011" s="1">
        <f t="shared" si="290"/>
        <v>2016</v>
      </c>
      <c r="Y2011" s="1" t="str">
        <f t="shared" si="291"/>
        <v>GREATER THAN 50000</v>
      </c>
    </row>
    <row r="2012" spans="1:25" ht="40.5" x14ac:dyDescent="0.3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17">
        <f t="shared" si="288"/>
        <v>42600.788090277776</v>
      </c>
      <c r="L2012" s="17">
        <f t="shared" si="288"/>
        <v>42570.788090277776</v>
      </c>
      <c r="M2012" s="5" t="b">
        <v>1</v>
      </c>
      <c r="N2012" s="5">
        <v>1737</v>
      </c>
      <c r="O2012" s="5" t="b">
        <v>1</v>
      </c>
      <c r="P2012" s="5" t="s">
        <v>8295</v>
      </c>
      <c r="Q2012" s="10">
        <f t="shared" si="284"/>
        <v>320.053</v>
      </c>
      <c r="R2012" s="12">
        <f t="shared" si="285"/>
        <v>5.79</v>
      </c>
      <c r="S2012" s="13" t="str">
        <f t="shared" si="289"/>
        <v>Technology</v>
      </c>
      <c r="T2012" s="13" t="str">
        <f t="shared" si="283"/>
        <v>Hardware</v>
      </c>
      <c r="U2012" s="18" t="str">
        <f t="shared" si="286"/>
        <v>Aug</v>
      </c>
      <c r="V2012" s="18" t="str">
        <f t="shared" si="287"/>
        <v>Jul</v>
      </c>
      <c r="W2012" s="1">
        <f t="shared" si="290"/>
        <v>2016</v>
      </c>
      <c r="X2012" s="1">
        <f t="shared" si="290"/>
        <v>2016</v>
      </c>
      <c r="Y2012" s="1" t="str">
        <f t="shared" si="291"/>
        <v>30000 to 34999</v>
      </c>
    </row>
    <row r="2013" spans="1:25" ht="40.5" x14ac:dyDescent="0.3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17">
        <f t="shared" si="288"/>
        <v>42380.749999999993</v>
      </c>
      <c r="L2013" s="17">
        <f t="shared" si="288"/>
        <v>42347.150150462963</v>
      </c>
      <c r="M2013" s="5" t="b">
        <v>1</v>
      </c>
      <c r="N2013" s="5">
        <v>971</v>
      </c>
      <c r="O2013" s="5" t="b">
        <v>1</v>
      </c>
      <c r="P2013" s="5" t="s">
        <v>8295</v>
      </c>
      <c r="Q2013" s="10">
        <f t="shared" si="284"/>
        <v>819.56399999999996</v>
      </c>
      <c r="R2013" s="12">
        <f t="shared" si="285"/>
        <v>1.9419999999999999</v>
      </c>
      <c r="S2013" s="13" t="str">
        <f t="shared" si="289"/>
        <v>Technology</v>
      </c>
      <c r="T2013" s="13" t="str">
        <f t="shared" si="283"/>
        <v>Hardware</v>
      </c>
      <c r="U2013" s="18" t="str">
        <f t="shared" si="286"/>
        <v>Jan</v>
      </c>
      <c r="V2013" s="18" t="str">
        <f t="shared" si="287"/>
        <v>Dec</v>
      </c>
      <c r="W2013" s="1">
        <f t="shared" si="290"/>
        <v>2016</v>
      </c>
      <c r="X2013" s="1">
        <f t="shared" si="290"/>
        <v>2015</v>
      </c>
      <c r="Y2013" s="1" t="str">
        <f t="shared" si="291"/>
        <v>GREATER THAN 50000</v>
      </c>
    </row>
    <row r="2014" spans="1:25" ht="40.5" x14ac:dyDescent="0.3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17">
        <f t="shared" si="288"/>
        <v>42040.613900462959</v>
      </c>
      <c r="L2014" s="17">
        <f t="shared" si="288"/>
        <v>42010.613900462959</v>
      </c>
      <c r="M2014" s="5" t="b">
        <v>1</v>
      </c>
      <c r="N2014" s="5">
        <v>183</v>
      </c>
      <c r="O2014" s="5" t="b">
        <v>1</v>
      </c>
      <c r="P2014" s="5" t="s">
        <v>8295</v>
      </c>
      <c r="Q2014" s="10">
        <f t="shared" si="284"/>
        <v>234.9</v>
      </c>
      <c r="R2014" s="12">
        <f t="shared" si="285"/>
        <v>3.66</v>
      </c>
      <c r="S2014" s="13" t="str">
        <f t="shared" si="289"/>
        <v>Technology</v>
      </c>
      <c r="T2014" s="13" t="str">
        <f t="shared" si="283"/>
        <v>Hardware</v>
      </c>
      <c r="U2014" s="18" t="str">
        <f t="shared" si="286"/>
        <v>Feb</v>
      </c>
      <c r="V2014" s="18" t="str">
        <f t="shared" si="287"/>
        <v>Jan</v>
      </c>
      <c r="W2014" s="1">
        <f t="shared" si="290"/>
        <v>2015</v>
      </c>
      <c r="X2014" s="1">
        <f t="shared" si="290"/>
        <v>2015</v>
      </c>
      <c r="Y2014" s="1" t="str">
        <f t="shared" si="291"/>
        <v>5000 to 9999</v>
      </c>
    </row>
    <row r="2015" spans="1:25" ht="40.5" x14ac:dyDescent="0.3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17">
        <f t="shared" si="288"/>
        <v>42559.752476851849</v>
      </c>
      <c r="L2015" s="17">
        <f t="shared" si="288"/>
        <v>42499.752476851849</v>
      </c>
      <c r="M2015" s="5" t="b">
        <v>1</v>
      </c>
      <c r="N2015" s="5">
        <v>4562</v>
      </c>
      <c r="O2015" s="5" t="b">
        <v>1</v>
      </c>
      <c r="P2015" s="5" t="s">
        <v>8295</v>
      </c>
      <c r="Q2015" s="10">
        <f t="shared" si="284"/>
        <v>494.91374999999999</v>
      </c>
      <c r="R2015" s="12">
        <f t="shared" si="285"/>
        <v>2.8512499999999998</v>
      </c>
      <c r="S2015" s="13" t="str">
        <f t="shared" si="289"/>
        <v>Technology</v>
      </c>
      <c r="T2015" s="13" t="str">
        <f t="shared" si="283"/>
        <v>Hardware</v>
      </c>
      <c r="U2015" s="18" t="str">
        <f t="shared" si="286"/>
        <v>Jul</v>
      </c>
      <c r="V2015" s="18" t="str">
        <f t="shared" si="287"/>
        <v>May</v>
      </c>
      <c r="W2015" s="1">
        <f t="shared" si="290"/>
        <v>2016</v>
      </c>
      <c r="X2015" s="1">
        <f t="shared" si="290"/>
        <v>2016</v>
      </c>
      <c r="Y2015" s="1" t="str">
        <f t="shared" si="291"/>
        <v>GREATER THAN 50000</v>
      </c>
    </row>
    <row r="2016" spans="1:25" ht="40.5" x14ac:dyDescent="0.3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17">
        <f t="shared" si="288"/>
        <v>41357.964571759258</v>
      </c>
      <c r="L2016" s="17">
        <f t="shared" si="288"/>
        <v>41324.006238425922</v>
      </c>
      <c r="M2016" s="5" t="b">
        <v>1</v>
      </c>
      <c r="N2016" s="5">
        <v>26457</v>
      </c>
      <c r="O2016" s="5" t="b">
        <v>1</v>
      </c>
      <c r="P2016" s="5" t="s">
        <v>8295</v>
      </c>
      <c r="Q2016" s="10">
        <f t="shared" si="284"/>
        <v>7813.7822333333334</v>
      </c>
      <c r="R2016" s="12">
        <f t="shared" si="285"/>
        <v>88.19</v>
      </c>
      <c r="S2016" s="13" t="str">
        <f t="shared" si="289"/>
        <v>Technology</v>
      </c>
      <c r="T2016" s="13" t="str">
        <f t="shared" si="283"/>
        <v>Hardware</v>
      </c>
      <c r="U2016" s="18" t="str">
        <f t="shared" si="286"/>
        <v>Mar</v>
      </c>
      <c r="V2016" s="18" t="str">
        <f t="shared" si="287"/>
        <v>Feb</v>
      </c>
      <c r="W2016" s="1">
        <f t="shared" si="290"/>
        <v>2013</v>
      </c>
      <c r="X2016" s="1">
        <f t="shared" si="290"/>
        <v>2013</v>
      </c>
      <c r="Y2016" s="1" t="str">
        <f t="shared" si="291"/>
        <v>30000 to 34999</v>
      </c>
    </row>
    <row r="2017" spans="1:25" ht="40.5" x14ac:dyDescent="0.3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17">
        <f t="shared" si="288"/>
        <v>40795.668553240735</v>
      </c>
      <c r="L2017" s="17">
        <f t="shared" si="288"/>
        <v>40765.668553240735</v>
      </c>
      <c r="M2017" s="5" t="b">
        <v>1</v>
      </c>
      <c r="N2017" s="5">
        <v>162</v>
      </c>
      <c r="O2017" s="5" t="b">
        <v>1</v>
      </c>
      <c r="P2017" s="5" t="s">
        <v>8295</v>
      </c>
      <c r="Q2017" s="10">
        <f t="shared" si="284"/>
        <v>113.00013888888888</v>
      </c>
      <c r="R2017" s="12">
        <f t="shared" si="285"/>
        <v>2.25</v>
      </c>
      <c r="S2017" s="13" t="str">
        <f t="shared" si="289"/>
        <v>Technology</v>
      </c>
      <c r="T2017" s="13" t="str">
        <f t="shared" si="283"/>
        <v>Hardware</v>
      </c>
      <c r="U2017" s="18" t="str">
        <f t="shared" si="286"/>
        <v>Sep</v>
      </c>
      <c r="V2017" s="18" t="str">
        <f t="shared" si="287"/>
        <v>Aug</v>
      </c>
      <c r="W2017" s="1">
        <f t="shared" si="290"/>
        <v>2011</v>
      </c>
      <c r="X2017" s="1">
        <f t="shared" si="290"/>
        <v>2011</v>
      </c>
      <c r="Y2017" s="1" t="str">
        <f t="shared" si="291"/>
        <v>5000 to 9999</v>
      </c>
    </row>
    <row r="2018" spans="1:25" ht="60.75" x14ac:dyDescent="0.3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17">
        <f t="shared" si="288"/>
        <v>41342.672442129631</v>
      </c>
      <c r="L2018" s="17">
        <f t="shared" si="288"/>
        <v>41312.672442129631</v>
      </c>
      <c r="M2018" s="5" t="b">
        <v>1</v>
      </c>
      <c r="N2018" s="5">
        <v>479</v>
      </c>
      <c r="O2018" s="5" t="b">
        <v>1</v>
      </c>
      <c r="P2018" s="5" t="s">
        <v>8295</v>
      </c>
      <c r="Q2018" s="10">
        <f t="shared" si="284"/>
        <v>921.54219999999998</v>
      </c>
      <c r="R2018" s="12">
        <f t="shared" si="285"/>
        <v>4.79</v>
      </c>
      <c r="S2018" s="13" t="str">
        <f t="shared" si="289"/>
        <v>Technology</v>
      </c>
      <c r="T2018" s="13" t="str">
        <f t="shared" si="283"/>
        <v>Hardware</v>
      </c>
      <c r="U2018" s="18" t="str">
        <f t="shared" si="286"/>
        <v>Mar</v>
      </c>
      <c r="V2018" s="18" t="str">
        <f t="shared" si="287"/>
        <v>Feb</v>
      </c>
      <c r="W2018" s="1">
        <f t="shared" si="290"/>
        <v>2013</v>
      </c>
      <c r="X2018" s="1">
        <f t="shared" si="290"/>
        <v>2013</v>
      </c>
      <c r="Y2018" s="1" t="str">
        <f t="shared" si="291"/>
        <v>10000 to 14999</v>
      </c>
    </row>
    <row r="2019" spans="1:25" ht="40.5" x14ac:dyDescent="0.3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17">
        <f t="shared" si="288"/>
        <v>40991.958333333328</v>
      </c>
      <c r="L2019" s="17">
        <f t="shared" si="288"/>
        <v>40960.849016203698</v>
      </c>
      <c r="M2019" s="5" t="b">
        <v>1</v>
      </c>
      <c r="N2019" s="5">
        <v>426</v>
      </c>
      <c r="O2019" s="5" t="b">
        <v>1</v>
      </c>
      <c r="P2019" s="5" t="s">
        <v>8295</v>
      </c>
      <c r="Q2019" s="10">
        <f t="shared" si="284"/>
        <v>125.1024</v>
      </c>
      <c r="R2019" s="12">
        <f t="shared" si="285"/>
        <v>1.704</v>
      </c>
      <c r="S2019" s="13" t="str">
        <f t="shared" si="289"/>
        <v>Technology</v>
      </c>
      <c r="T2019" s="13" t="str">
        <f t="shared" si="283"/>
        <v>Hardware</v>
      </c>
      <c r="U2019" s="18" t="str">
        <f t="shared" si="286"/>
        <v>Mar</v>
      </c>
      <c r="V2019" s="18" t="str">
        <f t="shared" si="287"/>
        <v>Feb</v>
      </c>
      <c r="W2019" s="1">
        <f t="shared" si="290"/>
        <v>2012</v>
      </c>
      <c r="X2019" s="1">
        <f t="shared" si="290"/>
        <v>2012</v>
      </c>
      <c r="Y2019" s="1" t="str">
        <f t="shared" si="291"/>
        <v>25000 to 29999</v>
      </c>
    </row>
    <row r="2020" spans="1:25" ht="40.5" x14ac:dyDescent="0.3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17">
        <f t="shared" si="288"/>
        <v>42229.157511574071</v>
      </c>
      <c r="L2020" s="17">
        <f t="shared" si="288"/>
        <v>42199.157511574071</v>
      </c>
      <c r="M2020" s="5" t="b">
        <v>1</v>
      </c>
      <c r="N2020" s="5">
        <v>450</v>
      </c>
      <c r="O2020" s="5" t="b">
        <v>1</v>
      </c>
      <c r="P2020" s="5" t="s">
        <v>8295</v>
      </c>
      <c r="Q2020" s="10">
        <f t="shared" si="284"/>
        <v>102.24343076923077</v>
      </c>
      <c r="R2020" s="12">
        <f t="shared" si="285"/>
        <v>0.69230769230769229</v>
      </c>
      <c r="S2020" s="13" t="str">
        <f t="shared" si="289"/>
        <v>Technology</v>
      </c>
      <c r="T2020" s="13" t="str">
        <f t="shared" si="283"/>
        <v>Hardware</v>
      </c>
      <c r="U2020" s="18" t="str">
        <f t="shared" si="286"/>
        <v>Aug</v>
      </c>
      <c r="V2020" s="18" t="str">
        <f t="shared" si="287"/>
        <v>Jul</v>
      </c>
      <c r="W2020" s="1">
        <f t="shared" si="290"/>
        <v>2015</v>
      </c>
      <c r="X2020" s="1">
        <f t="shared" si="290"/>
        <v>2015</v>
      </c>
      <c r="Y2020" s="1" t="str">
        <f t="shared" si="291"/>
        <v>GREATER THAN 50000</v>
      </c>
    </row>
    <row r="2021" spans="1:25" ht="60.75" x14ac:dyDescent="0.3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17">
        <f t="shared" si="288"/>
        <v>42635.500243055554</v>
      </c>
      <c r="L2021" s="17">
        <f t="shared" si="288"/>
        <v>42605.500243055554</v>
      </c>
      <c r="M2021" s="5" t="b">
        <v>1</v>
      </c>
      <c r="N2021" s="5">
        <v>1780</v>
      </c>
      <c r="O2021" s="5" t="b">
        <v>1</v>
      </c>
      <c r="P2021" s="5" t="s">
        <v>8295</v>
      </c>
      <c r="Q2021" s="10">
        <f t="shared" si="284"/>
        <v>484.90974999999997</v>
      </c>
      <c r="R2021" s="12">
        <f t="shared" si="285"/>
        <v>4.45</v>
      </c>
      <c r="S2021" s="13" t="str">
        <f t="shared" si="289"/>
        <v>Technology</v>
      </c>
      <c r="T2021" s="13" t="str">
        <f t="shared" si="283"/>
        <v>Hardware</v>
      </c>
      <c r="U2021" s="18" t="str">
        <f t="shared" si="286"/>
        <v>Sep</v>
      </c>
      <c r="V2021" s="18" t="str">
        <f t="shared" si="287"/>
        <v>Aug</v>
      </c>
      <c r="W2021" s="1">
        <f t="shared" si="290"/>
        <v>2016</v>
      </c>
      <c r="X2021" s="1">
        <f t="shared" si="290"/>
        <v>2016</v>
      </c>
      <c r="Y2021" s="1" t="str">
        <f t="shared" si="291"/>
        <v>40000 to 44999</v>
      </c>
    </row>
    <row r="2022" spans="1:25" ht="60.75" x14ac:dyDescent="0.3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17">
        <f t="shared" si="288"/>
        <v>41773.75277777778</v>
      </c>
      <c r="L2022" s="17">
        <f t="shared" si="288"/>
        <v>41736.889166666668</v>
      </c>
      <c r="M2022" s="5" t="b">
        <v>1</v>
      </c>
      <c r="N2022" s="5">
        <v>122</v>
      </c>
      <c r="O2022" s="5" t="b">
        <v>1</v>
      </c>
      <c r="P2022" s="5" t="s">
        <v>8295</v>
      </c>
      <c r="Q2022" s="10">
        <f t="shared" si="284"/>
        <v>192.33333333333334</v>
      </c>
      <c r="R2022" s="12">
        <f t="shared" si="285"/>
        <v>8.1333333333333329</v>
      </c>
      <c r="S2022" s="13" t="str">
        <f t="shared" si="289"/>
        <v>Technology</v>
      </c>
      <c r="T2022" s="13" t="str">
        <f t="shared" si="283"/>
        <v>Hardware</v>
      </c>
      <c r="U2022" s="18" t="str">
        <f t="shared" si="286"/>
        <v>May</v>
      </c>
      <c r="V2022" s="18" t="str">
        <f t="shared" si="287"/>
        <v>Apr</v>
      </c>
      <c r="W2022" s="1">
        <f t="shared" si="290"/>
        <v>2014</v>
      </c>
      <c r="X2022" s="1">
        <f t="shared" si="290"/>
        <v>2014</v>
      </c>
      <c r="Y2022" s="1" t="str">
        <f t="shared" si="291"/>
        <v>1000 to 4999</v>
      </c>
    </row>
    <row r="2023" spans="1:25" ht="40.5" x14ac:dyDescent="0.3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17">
        <f t="shared" si="288"/>
        <v>41905.862233796295</v>
      </c>
      <c r="L2023" s="17">
        <f t="shared" si="288"/>
        <v>41860.862233796295</v>
      </c>
      <c r="M2023" s="5" t="b">
        <v>1</v>
      </c>
      <c r="N2023" s="5">
        <v>95</v>
      </c>
      <c r="O2023" s="5" t="b">
        <v>1</v>
      </c>
      <c r="P2023" s="5" t="s">
        <v>8295</v>
      </c>
      <c r="Q2023" s="10">
        <f t="shared" si="284"/>
        <v>281.10000000000002</v>
      </c>
      <c r="R2023" s="12">
        <f t="shared" si="285"/>
        <v>1.9</v>
      </c>
      <c r="S2023" s="13" t="str">
        <f t="shared" si="289"/>
        <v>Technology</v>
      </c>
      <c r="T2023" s="13" t="str">
        <f t="shared" si="283"/>
        <v>Hardware</v>
      </c>
      <c r="U2023" s="18" t="str">
        <f t="shared" si="286"/>
        <v>Sep</v>
      </c>
      <c r="V2023" s="18" t="str">
        <f t="shared" si="287"/>
        <v>Aug</v>
      </c>
      <c r="W2023" s="1">
        <f t="shared" si="290"/>
        <v>2014</v>
      </c>
      <c r="X2023" s="1">
        <f t="shared" si="290"/>
        <v>2014</v>
      </c>
      <c r="Y2023" s="1" t="str">
        <f t="shared" si="291"/>
        <v>5000 to 9999</v>
      </c>
    </row>
    <row r="2024" spans="1:25" ht="60.75" x14ac:dyDescent="0.3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17">
        <f t="shared" si="288"/>
        <v>42532.36078703704</v>
      </c>
      <c r="L2024" s="17">
        <f t="shared" si="288"/>
        <v>42502.36078703704</v>
      </c>
      <c r="M2024" s="5" t="b">
        <v>1</v>
      </c>
      <c r="N2024" s="5">
        <v>325</v>
      </c>
      <c r="O2024" s="5" t="b">
        <v>1</v>
      </c>
      <c r="P2024" s="5" t="s">
        <v>8295</v>
      </c>
      <c r="Q2024" s="10">
        <f t="shared" si="284"/>
        <v>125.137</v>
      </c>
      <c r="R2024" s="12">
        <f t="shared" si="285"/>
        <v>0.32500000000000001</v>
      </c>
      <c r="S2024" s="13" t="str">
        <f t="shared" si="289"/>
        <v>Technology</v>
      </c>
      <c r="T2024" s="13" t="str">
        <f t="shared" si="283"/>
        <v>Hardware</v>
      </c>
      <c r="U2024" s="18" t="str">
        <f t="shared" si="286"/>
        <v>Jun</v>
      </c>
      <c r="V2024" s="18" t="str">
        <f t="shared" si="287"/>
        <v>May</v>
      </c>
      <c r="W2024" s="1">
        <f t="shared" si="290"/>
        <v>2016</v>
      </c>
      <c r="X2024" s="1">
        <f t="shared" si="290"/>
        <v>2016</v>
      </c>
      <c r="Y2024" s="1" t="str">
        <f t="shared" si="291"/>
        <v>GREATER THAN 50000</v>
      </c>
    </row>
    <row r="2025" spans="1:25" ht="40.5" x14ac:dyDescent="0.3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17">
        <f t="shared" si="288"/>
        <v>42166.212418981479</v>
      </c>
      <c r="L2025" s="17">
        <f t="shared" si="288"/>
        <v>42136.212418981479</v>
      </c>
      <c r="M2025" s="5" t="b">
        <v>1</v>
      </c>
      <c r="N2025" s="5">
        <v>353</v>
      </c>
      <c r="O2025" s="5" t="b">
        <v>1</v>
      </c>
      <c r="P2025" s="5" t="s">
        <v>8295</v>
      </c>
      <c r="Q2025" s="10">
        <f t="shared" si="284"/>
        <v>161.459</v>
      </c>
      <c r="R2025" s="12">
        <f t="shared" si="285"/>
        <v>0.35299999999999998</v>
      </c>
      <c r="S2025" s="13" t="str">
        <f t="shared" si="289"/>
        <v>Technology</v>
      </c>
      <c r="T2025" s="13" t="str">
        <f t="shared" si="283"/>
        <v>Hardware</v>
      </c>
      <c r="U2025" s="18" t="str">
        <f t="shared" si="286"/>
        <v>Jun</v>
      </c>
      <c r="V2025" s="18" t="str">
        <f t="shared" si="287"/>
        <v>May</v>
      </c>
      <c r="W2025" s="1">
        <f t="shared" si="290"/>
        <v>2015</v>
      </c>
      <c r="X2025" s="1">
        <f t="shared" si="290"/>
        <v>2015</v>
      </c>
      <c r="Y2025" s="1" t="str">
        <f t="shared" si="291"/>
        <v>GREATER THAN 50000</v>
      </c>
    </row>
    <row r="2026" spans="1:25" ht="40.5" x14ac:dyDescent="0.3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17">
        <f t="shared" si="288"/>
        <v>41133.916666666664</v>
      </c>
      <c r="L2026" s="17">
        <f t="shared" si="288"/>
        <v>41099.758611111109</v>
      </c>
      <c r="M2026" s="5" t="b">
        <v>1</v>
      </c>
      <c r="N2026" s="5">
        <v>105</v>
      </c>
      <c r="O2026" s="5" t="b">
        <v>1</v>
      </c>
      <c r="P2026" s="5" t="s">
        <v>8295</v>
      </c>
      <c r="Q2026" s="10">
        <f t="shared" si="284"/>
        <v>585.35</v>
      </c>
      <c r="R2026" s="12">
        <f t="shared" si="285"/>
        <v>2.625</v>
      </c>
      <c r="S2026" s="13" t="str">
        <f t="shared" si="289"/>
        <v>Technology</v>
      </c>
      <c r="T2026" s="13" t="str">
        <f t="shared" si="283"/>
        <v>Hardware</v>
      </c>
      <c r="U2026" s="18" t="str">
        <f t="shared" si="286"/>
        <v>Aug</v>
      </c>
      <c r="V2026" s="18" t="str">
        <f t="shared" si="287"/>
        <v>Jul</v>
      </c>
      <c r="W2026" s="1">
        <f t="shared" si="290"/>
        <v>2012</v>
      </c>
      <c r="X2026" s="1">
        <f t="shared" si="290"/>
        <v>2012</v>
      </c>
      <c r="Y2026" s="1" t="str">
        <f t="shared" si="291"/>
        <v>1000 to 4999</v>
      </c>
    </row>
    <row r="2027" spans="1:25" ht="40.5" x14ac:dyDescent="0.3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17">
        <f t="shared" si="288"/>
        <v>42165.976226851846</v>
      </c>
      <c r="L2027" s="17">
        <f t="shared" si="288"/>
        <v>42135.976226851846</v>
      </c>
      <c r="M2027" s="5" t="b">
        <v>1</v>
      </c>
      <c r="N2027" s="5">
        <v>729</v>
      </c>
      <c r="O2027" s="5" t="b">
        <v>1</v>
      </c>
      <c r="P2027" s="5" t="s">
        <v>8295</v>
      </c>
      <c r="Q2027" s="10">
        <f t="shared" si="284"/>
        <v>201.15</v>
      </c>
      <c r="R2027" s="12">
        <f t="shared" si="285"/>
        <v>0.91125</v>
      </c>
      <c r="S2027" s="13" t="str">
        <f t="shared" si="289"/>
        <v>Technology</v>
      </c>
      <c r="T2027" s="13" t="str">
        <f t="shared" si="283"/>
        <v>Hardware</v>
      </c>
      <c r="U2027" s="18" t="str">
        <f t="shared" si="286"/>
        <v>Jun</v>
      </c>
      <c r="V2027" s="18" t="str">
        <f t="shared" si="287"/>
        <v>May</v>
      </c>
      <c r="W2027" s="1">
        <f t="shared" si="290"/>
        <v>2015</v>
      </c>
      <c r="X2027" s="1">
        <f t="shared" si="290"/>
        <v>2015</v>
      </c>
      <c r="Y2027" s="1" t="str">
        <f t="shared" si="291"/>
        <v>GREATER THAN 50000</v>
      </c>
    </row>
    <row r="2028" spans="1:25" ht="40.5" x14ac:dyDescent="0.3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17">
        <f t="shared" si="288"/>
        <v>41749.957638888889</v>
      </c>
      <c r="L2028" s="17">
        <f t="shared" si="288"/>
        <v>41704.527604166666</v>
      </c>
      <c r="M2028" s="5" t="b">
        <v>1</v>
      </c>
      <c r="N2028" s="5">
        <v>454</v>
      </c>
      <c r="O2028" s="5" t="b">
        <v>1</v>
      </c>
      <c r="P2028" s="5" t="s">
        <v>8295</v>
      </c>
      <c r="Q2028" s="10">
        <f t="shared" si="284"/>
        <v>133.48307999999997</v>
      </c>
      <c r="R2028" s="12">
        <f t="shared" si="285"/>
        <v>1.8160000000000001</v>
      </c>
      <c r="S2028" s="13" t="str">
        <f t="shared" si="289"/>
        <v>Technology</v>
      </c>
      <c r="T2028" s="13" t="str">
        <f t="shared" si="283"/>
        <v>Hardware</v>
      </c>
      <c r="U2028" s="18" t="str">
        <f t="shared" si="286"/>
        <v>Apr</v>
      </c>
      <c r="V2028" s="18" t="str">
        <f t="shared" si="287"/>
        <v>Mar</v>
      </c>
      <c r="W2028" s="1">
        <f t="shared" si="290"/>
        <v>2014</v>
      </c>
      <c r="X2028" s="1">
        <f t="shared" si="290"/>
        <v>2014</v>
      </c>
      <c r="Y2028" s="1" t="str">
        <f t="shared" si="291"/>
        <v>25000 to 29999</v>
      </c>
    </row>
    <row r="2029" spans="1:25" ht="60.75" x14ac:dyDescent="0.3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17">
        <f t="shared" si="288"/>
        <v>42093.563877314817</v>
      </c>
      <c r="L2029" s="17">
        <f t="shared" si="288"/>
        <v>42048.605543981474</v>
      </c>
      <c r="M2029" s="5" t="b">
        <v>1</v>
      </c>
      <c r="N2029" s="5">
        <v>539</v>
      </c>
      <c r="O2029" s="5" t="b">
        <v>1</v>
      </c>
      <c r="P2029" s="5" t="s">
        <v>8295</v>
      </c>
      <c r="Q2029" s="10">
        <f t="shared" si="284"/>
        <v>120.249</v>
      </c>
      <c r="R2029" s="12">
        <f t="shared" si="285"/>
        <v>0.53900000000000003</v>
      </c>
      <c r="S2029" s="13" t="str">
        <f t="shared" si="289"/>
        <v>Technology</v>
      </c>
      <c r="T2029" s="13" t="str">
        <f t="shared" si="283"/>
        <v>Hardware</v>
      </c>
      <c r="U2029" s="18" t="str">
        <f t="shared" si="286"/>
        <v>Mar</v>
      </c>
      <c r="V2029" s="18" t="str">
        <f t="shared" si="287"/>
        <v>Feb</v>
      </c>
      <c r="W2029" s="1">
        <f t="shared" si="290"/>
        <v>2015</v>
      </c>
      <c r="X2029" s="1">
        <f t="shared" si="290"/>
        <v>2015</v>
      </c>
      <c r="Y2029" s="1" t="str">
        <f t="shared" si="291"/>
        <v>GREATER THAN 50000</v>
      </c>
    </row>
    <row r="2030" spans="1:25" ht="40.5" x14ac:dyDescent="0.3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17">
        <f t="shared" si="288"/>
        <v>40252.704861111109</v>
      </c>
      <c r="L2030" s="17">
        <f t="shared" si="288"/>
        <v>40215.710717592592</v>
      </c>
      <c r="M2030" s="5" t="b">
        <v>1</v>
      </c>
      <c r="N2030" s="5">
        <v>79</v>
      </c>
      <c r="O2030" s="5" t="b">
        <v>1</v>
      </c>
      <c r="P2030" s="5" t="s">
        <v>8295</v>
      </c>
      <c r="Q2030" s="10">
        <f t="shared" si="284"/>
        <v>126.16666666666667</v>
      </c>
      <c r="R2030" s="12">
        <f t="shared" si="285"/>
        <v>2.6333333333333333</v>
      </c>
      <c r="S2030" s="13" t="str">
        <f t="shared" si="289"/>
        <v>Technology</v>
      </c>
      <c r="T2030" s="13" t="str">
        <f t="shared" si="283"/>
        <v>Hardware</v>
      </c>
      <c r="U2030" s="18" t="str">
        <f t="shared" si="286"/>
        <v>Mar</v>
      </c>
      <c r="V2030" s="18" t="str">
        <f t="shared" si="287"/>
        <v>Feb</v>
      </c>
      <c r="W2030" s="1">
        <f t="shared" si="290"/>
        <v>2010</v>
      </c>
      <c r="X2030" s="1">
        <f t="shared" si="290"/>
        <v>2010</v>
      </c>
      <c r="Y2030" s="1" t="str">
        <f t="shared" si="291"/>
        <v>1000 to 4999</v>
      </c>
    </row>
    <row r="2031" spans="1:25" ht="40.5" x14ac:dyDescent="0.3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17">
        <f t="shared" si="288"/>
        <v>41877.813437500001</v>
      </c>
      <c r="L2031" s="17">
        <f t="shared" si="288"/>
        <v>41847.813437500001</v>
      </c>
      <c r="M2031" s="5" t="b">
        <v>1</v>
      </c>
      <c r="N2031" s="5">
        <v>94</v>
      </c>
      <c r="O2031" s="5" t="b">
        <v>1</v>
      </c>
      <c r="P2031" s="5" t="s">
        <v>8295</v>
      </c>
      <c r="Q2031" s="10">
        <f t="shared" si="284"/>
        <v>361.2</v>
      </c>
      <c r="R2031" s="12">
        <f t="shared" si="285"/>
        <v>3.76</v>
      </c>
      <c r="S2031" s="13" t="str">
        <f t="shared" si="289"/>
        <v>Technology</v>
      </c>
      <c r="T2031" s="13" t="str">
        <f t="shared" si="283"/>
        <v>Hardware</v>
      </c>
      <c r="U2031" s="18" t="str">
        <f t="shared" si="286"/>
        <v>Aug</v>
      </c>
      <c r="V2031" s="18" t="str">
        <f t="shared" si="287"/>
        <v>Jul</v>
      </c>
      <c r="W2031" s="1">
        <f t="shared" si="290"/>
        <v>2014</v>
      </c>
      <c r="X2031" s="1">
        <f t="shared" si="290"/>
        <v>2014</v>
      </c>
      <c r="Y2031" s="1" t="str">
        <f t="shared" si="291"/>
        <v>1000 to 4999</v>
      </c>
    </row>
    <row r="2032" spans="1:25" ht="40.5" x14ac:dyDescent="0.3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17">
        <f t="shared" si="288"/>
        <v>41242.788148148145</v>
      </c>
      <c r="L2032" s="17">
        <f t="shared" si="288"/>
        <v>41212.788148148145</v>
      </c>
      <c r="M2032" s="5" t="b">
        <v>1</v>
      </c>
      <c r="N2032" s="5">
        <v>625</v>
      </c>
      <c r="O2032" s="5" t="b">
        <v>1</v>
      </c>
      <c r="P2032" s="5" t="s">
        <v>8295</v>
      </c>
      <c r="Q2032" s="10">
        <f t="shared" si="284"/>
        <v>226.239013671875</v>
      </c>
      <c r="R2032" s="12">
        <f t="shared" si="285"/>
        <v>1.9073486328125</v>
      </c>
      <c r="S2032" s="13" t="str">
        <f t="shared" si="289"/>
        <v>Technology</v>
      </c>
      <c r="T2032" s="13" t="str">
        <f t="shared" ref="T2032:T2095" si="292">IF(ISNUMBER(SEARCH("television",P2032)),"Video/Televison",IF(ISNUMBER(SEARCH("documentary",P2032)),"Video/Documentary",IF(ISNUMBER(SEARCH("drama",P2032)),"Video/Drama",IF(ISNUMBER(SEARCH("science",P2032)),"Video/Science Fiction",IF(ISNUMBER(SEARCH("shorts",P2032)),"Video/Shorts",IF(ISNUMBER(SEARCH("Trucks",P2032)),"Food Trucks",IF(ISNUMBER(SEARCH("restaurants",P2032)),"Restaurants",IF(ISNUMBER(SEARCH("small",P2032)),"Small Batch",IF(ISNUMBER(SEARCH("mobile",P2032)),"Mobile Games",IF(ISNUMBER(SEARCH("tabletop",P2032)),"Tabletop Games",IF(ISNUMBER(SEARCH("video",P2032)),"Video Games",IF(ISNUMBER(SEARCH("audio",P2032)),"Audio",IF(ISNUMBER(SEARCH("classical",P2032)),"Classical",IF(ISNUMBER(SEARCH("electric",P2032)),"Electric Music",IF(ISNUMBER(SEARCH("faith",P2032)),"Faith",IF(ISNUMBER(SEARCH("indie",P2032)),"Indie Music",IF(ISNUMBER(SEARCH("jazz",P2032)),"Jazz",IF(ISNUMBER(SEARCH("metal",P2032)),"Metal",IF(ISNUMBER(SEARCH("pop",P2032)),"Pop",IF(ISNUMBER(SEARCH("world",P2032)),"World Music",IF(ISNUMBER(SEARCH("plays",P2032)),"Plays",IF(ISNUMBER(SEARCH("spaces",P2032)),"Spaces",IF(ISNUMBER(SEARCH("marker",P2032)),"Markerpaces",IF(ISNUMBER(SEARCH("exploration",P2032)),"Space Exploration",IF(ISNUMBER(SEARCH("wearables",P2032)),"Wearables",IF(ISNUMBER(SEARCH("web",P2032)),"Web",IF(ISNUMBER(SEARCH("hardware",P2032)),"Hardware",IF(ISNUMBER(SEARCH("nature",P2032)),"Nature",IF(ISNUMBER(SEARCH("people",P2032)),"People",IF(ISNUMBER(SEARCH("photobooks",P2032)),"Photobooks",IF(ISNUMBER(SEARCH("places",P2032)),"Places",IF(ISNUMBER(SEARCH("nonfiction",P2032)),"Nonfiction",IF(ISNUMBER(SEARCH("fiction",P2032)),"fiction",IF(ISNUMBER(SEARCH("radio",P2032)),"Radio &amp; Podcast",IF(ISNUMBER(SEARCH("translation",P2032)),"Translation",IF(ISNUMBER(SEARCH("musical",P2032)),"Musical",IF(ISNUMBER(SEARCH("rock",P2032)),"Rock",IF(ISNUMBER(SEARCH("books",P2032)),"Books",IF(ISNUMBER(SEARCH("music/electronic",P2032)),"Electronic Music",IF(ISNUMBER(SEARCH("gadgets",P2032)),"Gadgets"))))))))))))))))))))))))))))))))))))))))</f>
        <v>Hardware</v>
      </c>
      <c r="U2032" s="18" t="str">
        <f t="shared" si="286"/>
        <v>Nov</v>
      </c>
      <c r="V2032" s="18" t="str">
        <f t="shared" si="287"/>
        <v>Oct</v>
      </c>
      <c r="W2032" s="1">
        <f t="shared" si="290"/>
        <v>2012</v>
      </c>
      <c r="X2032" s="1">
        <f t="shared" si="290"/>
        <v>2012</v>
      </c>
      <c r="Y2032" s="1" t="str">
        <f t="shared" si="291"/>
        <v>30000 to 34999</v>
      </c>
    </row>
    <row r="2033" spans="1:25" ht="40.5" x14ac:dyDescent="0.3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17">
        <f t="shared" si="288"/>
        <v>42012.833333333336</v>
      </c>
      <c r="L2033" s="17">
        <f t="shared" si="288"/>
        <v>41975.120983796289</v>
      </c>
      <c r="M2033" s="5" t="b">
        <v>1</v>
      </c>
      <c r="N2033" s="5">
        <v>508</v>
      </c>
      <c r="O2033" s="5" t="b">
        <v>1</v>
      </c>
      <c r="P2033" s="5" t="s">
        <v>8295</v>
      </c>
      <c r="Q2033" s="10">
        <f t="shared" si="284"/>
        <v>120.35</v>
      </c>
      <c r="R2033" s="12">
        <f t="shared" si="285"/>
        <v>1.016</v>
      </c>
      <c r="S2033" s="13" t="str">
        <f t="shared" si="289"/>
        <v>Technology</v>
      </c>
      <c r="T2033" s="13" t="str">
        <f t="shared" si="292"/>
        <v>Hardware</v>
      </c>
      <c r="U2033" s="18" t="str">
        <f t="shared" si="286"/>
        <v>Jan</v>
      </c>
      <c r="V2033" s="18" t="str">
        <f t="shared" si="287"/>
        <v>Dec</v>
      </c>
      <c r="W2033" s="1">
        <f t="shared" si="290"/>
        <v>2015</v>
      </c>
      <c r="X2033" s="1">
        <f t="shared" si="290"/>
        <v>2014</v>
      </c>
      <c r="Y2033" s="1" t="str">
        <f t="shared" si="291"/>
        <v>GREATER THAN 50000</v>
      </c>
    </row>
    <row r="2034" spans="1:25" ht="40.5" x14ac:dyDescent="0.3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17">
        <f t="shared" si="288"/>
        <v>42718.999999999993</v>
      </c>
      <c r="L2034" s="17">
        <f t="shared" si="288"/>
        <v>42689.35733796296</v>
      </c>
      <c r="M2034" s="5" t="b">
        <v>1</v>
      </c>
      <c r="N2034" s="5">
        <v>531</v>
      </c>
      <c r="O2034" s="5" t="b">
        <v>1</v>
      </c>
      <c r="P2034" s="5" t="s">
        <v>8295</v>
      </c>
      <c r="Q2034" s="10">
        <f t="shared" si="284"/>
        <v>304.18799999999999</v>
      </c>
      <c r="R2034" s="12">
        <f t="shared" si="285"/>
        <v>2.1240000000000001</v>
      </c>
      <c r="S2034" s="13" t="str">
        <f t="shared" si="289"/>
        <v>Technology</v>
      </c>
      <c r="T2034" s="13" t="str">
        <f t="shared" si="292"/>
        <v>Hardware</v>
      </c>
      <c r="U2034" s="18" t="str">
        <f t="shared" si="286"/>
        <v>Dec</v>
      </c>
      <c r="V2034" s="18" t="str">
        <f t="shared" si="287"/>
        <v>Nov</v>
      </c>
      <c r="W2034" s="1">
        <f t="shared" si="290"/>
        <v>2016</v>
      </c>
      <c r="X2034" s="1">
        <f t="shared" si="290"/>
        <v>2016</v>
      </c>
      <c r="Y2034" s="1" t="str">
        <f t="shared" si="291"/>
        <v>25000 to 29999</v>
      </c>
    </row>
    <row r="2035" spans="1:25" ht="40.5" x14ac:dyDescent="0.3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17">
        <f t="shared" si="288"/>
        <v>41754.874050925922</v>
      </c>
      <c r="L2035" s="17">
        <f t="shared" si="288"/>
        <v>41724.874050925922</v>
      </c>
      <c r="M2035" s="5" t="b">
        <v>1</v>
      </c>
      <c r="N2035" s="5">
        <v>158</v>
      </c>
      <c r="O2035" s="5" t="b">
        <v>1</v>
      </c>
      <c r="P2035" s="5" t="s">
        <v>8295</v>
      </c>
      <c r="Q2035" s="10">
        <f t="shared" si="284"/>
        <v>178.67599999999999</v>
      </c>
      <c r="R2035" s="12">
        <f t="shared" si="285"/>
        <v>0.63200000000000001</v>
      </c>
      <c r="S2035" s="13" t="str">
        <f t="shared" si="289"/>
        <v>Technology</v>
      </c>
      <c r="T2035" s="13" t="str">
        <f t="shared" si="292"/>
        <v>Hardware</v>
      </c>
      <c r="U2035" s="18" t="str">
        <f t="shared" si="286"/>
        <v>Apr</v>
      </c>
      <c r="V2035" s="18" t="str">
        <f t="shared" si="287"/>
        <v>Mar</v>
      </c>
      <c r="W2035" s="1">
        <f t="shared" si="290"/>
        <v>2014</v>
      </c>
      <c r="X2035" s="1">
        <f t="shared" si="290"/>
        <v>2014</v>
      </c>
      <c r="Y2035" s="1" t="str">
        <f t="shared" si="291"/>
        <v>25000 to 29999</v>
      </c>
    </row>
    <row r="2036" spans="1:25" ht="60.75" x14ac:dyDescent="0.3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17">
        <f t="shared" si="288"/>
        <v>42131.081944444442</v>
      </c>
      <c r="L2036" s="17">
        <f t="shared" si="288"/>
        <v>42075.921678240738</v>
      </c>
      <c r="M2036" s="5" t="b">
        <v>1</v>
      </c>
      <c r="N2036" s="5">
        <v>508</v>
      </c>
      <c r="O2036" s="5" t="b">
        <v>1</v>
      </c>
      <c r="P2036" s="5" t="s">
        <v>8295</v>
      </c>
      <c r="Q2036" s="10">
        <f t="shared" si="284"/>
        <v>386.81998717948721</v>
      </c>
      <c r="R2036" s="12">
        <f t="shared" si="285"/>
        <v>0.6512820512820513</v>
      </c>
      <c r="S2036" s="13" t="str">
        <f t="shared" si="289"/>
        <v>Technology</v>
      </c>
      <c r="T2036" s="13" t="str">
        <f t="shared" si="292"/>
        <v>Hardware</v>
      </c>
      <c r="U2036" s="18" t="str">
        <f t="shared" si="286"/>
        <v>May</v>
      </c>
      <c r="V2036" s="18" t="str">
        <f t="shared" si="287"/>
        <v>Mar</v>
      </c>
      <c r="W2036" s="1">
        <f t="shared" si="290"/>
        <v>2015</v>
      </c>
      <c r="X2036" s="1">
        <f t="shared" si="290"/>
        <v>2015</v>
      </c>
      <c r="Y2036" s="1" t="str">
        <f t="shared" si="291"/>
        <v>GREATER THAN 50000</v>
      </c>
    </row>
    <row r="2037" spans="1:25" ht="40.5" x14ac:dyDescent="0.3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17">
        <f t="shared" si="288"/>
        <v>42356.833333333336</v>
      </c>
      <c r="L2037" s="17">
        <f t="shared" si="288"/>
        <v>42311.41674768518</v>
      </c>
      <c r="M2037" s="5" t="b">
        <v>1</v>
      </c>
      <c r="N2037" s="5">
        <v>644</v>
      </c>
      <c r="O2037" s="5" t="b">
        <v>1</v>
      </c>
      <c r="P2037" s="5" t="s">
        <v>8295</v>
      </c>
      <c r="Q2037" s="10">
        <f t="shared" si="284"/>
        <v>211.03642500000001</v>
      </c>
      <c r="R2037" s="12">
        <f t="shared" si="285"/>
        <v>0.80500000000000005</v>
      </c>
      <c r="S2037" s="13" t="str">
        <f t="shared" si="289"/>
        <v>Technology</v>
      </c>
      <c r="T2037" s="13" t="str">
        <f t="shared" si="292"/>
        <v>Hardware</v>
      </c>
      <c r="U2037" s="18" t="str">
        <f t="shared" si="286"/>
        <v>Dec</v>
      </c>
      <c r="V2037" s="18" t="str">
        <f t="shared" si="287"/>
        <v>Nov</v>
      </c>
      <c r="W2037" s="1">
        <f t="shared" si="290"/>
        <v>2015</v>
      </c>
      <c r="X2037" s="1">
        <f t="shared" si="290"/>
        <v>2015</v>
      </c>
      <c r="Y2037" s="1" t="str">
        <f t="shared" si="291"/>
        <v>GREATER THAN 50000</v>
      </c>
    </row>
    <row r="2038" spans="1:25" ht="40.5" x14ac:dyDescent="0.3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17">
        <f t="shared" si="288"/>
        <v>41768.656469907401</v>
      </c>
      <c r="L2038" s="17">
        <f t="shared" si="288"/>
        <v>41738.656469907401</v>
      </c>
      <c r="M2038" s="5" t="b">
        <v>1</v>
      </c>
      <c r="N2038" s="5">
        <v>848</v>
      </c>
      <c r="O2038" s="5" t="b">
        <v>1</v>
      </c>
      <c r="P2038" s="5" t="s">
        <v>8295</v>
      </c>
      <c r="Q2038" s="10">
        <f t="shared" si="284"/>
        <v>131.66833333333332</v>
      </c>
      <c r="R2038" s="12">
        <f t="shared" si="285"/>
        <v>2.8266666666666667</v>
      </c>
      <c r="S2038" s="13" t="str">
        <f t="shared" si="289"/>
        <v>Technology</v>
      </c>
      <c r="T2038" s="13" t="str">
        <f t="shared" si="292"/>
        <v>Hardware</v>
      </c>
      <c r="U2038" s="18" t="str">
        <f t="shared" si="286"/>
        <v>May</v>
      </c>
      <c r="V2038" s="18" t="str">
        <f t="shared" si="287"/>
        <v>Apr</v>
      </c>
      <c r="W2038" s="1">
        <f t="shared" si="290"/>
        <v>2014</v>
      </c>
      <c r="X2038" s="1">
        <f t="shared" si="290"/>
        <v>2014</v>
      </c>
      <c r="Y2038" s="1" t="str">
        <f t="shared" si="291"/>
        <v>30000 to 34999</v>
      </c>
    </row>
    <row r="2039" spans="1:25" ht="40.5" x14ac:dyDescent="0.3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17">
        <f t="shared" si="288"/>
        <v>41638.043437499997</v>
      </c>
      <c r="L2039" s="17">
        <f t="shared" si="288"/>
        <v>41578.001770833333</v>
      </c>
      <c r="M2039" s="5" t="b">
        <v>1</v>
      </c>
      <c r="N2039" s="5">
        <v>429</v>
      </c>
      <c r="O2039" s="5" t="b">
        <v>1</v>
      </c>
      <c r="P2039" s="5" t="s">
        <v>8295</v>
      </c>
      <c r="Q2039" s="10">
        <f t="shared" si="284"/>
        <v>300.47640000000001</v>
      </c>
      <c r="R2039" s="12">
        <f t="shared" si="285"/>
        <v>4.29</v>
      </c>
      <c r="S2039" s="13" t="str">
        <f t="shared" si="289"/>
        <v>Technology</v>
      </c>
      <c r="T2039" s="13" t="str">
        <f t="shared" si="292"/>
        <v>Hardware</v>
      </c>
      <c r="U2039" s="18" t="str">
        <f t="shared" si="286"/>
        <v>Dec</v>
      </c>
      <c r="V2039" s="18" t="str">
        <f t="shared" si="287"/>
        <v>Oct</v>
      </c>
      <c r="W2039" s="1">
        <f t="shared" si="290"/>
        <v>2013</v>
      </c>
      <c r="X2039" s="1">
        <f t="shared" si="290"/>
        <v>2013</v>
      </c>
      <c r="Y2039" s="1" t="str">
        <f t="shared" si="291"/>
        <v>10000 to 14999</v>
      </c>
    </row>
    <row r="2040" spans="1:25" ht="40.5" x14ac:dyDescent="0.3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17">
        <f t="shared" si="288"/>
        <v>41456.541666666664</v>
      </c>
      <c r="L2040" s="17">
        <f t="shared" si="288"/>
        <v>41424.062743055554</v>
      </c>
      <c r="M2040" s="5" t="b">
        <v>1</v>
      </c>
      <c r="N2040" s="5">
        <v>204</v>
      </c>
      <c r="O2040" s="5" t="b">
        <v>1</v>
      </c>
      <c r="P2040" s="5" t="s">
        <v>8295</v>
      </c>
      <c r="Q2040" s="10">
        <f t="shared" si="284"/>
        <v>420.51249999999999</v>
      </c>
      <c r="R2040" s="12">
        <f t="shared" si="285"/>
        <v>2.5499999999999998</v>
      </c>
      <c r="S2040" s="13" t="str">
        <f t="shared" si="289"/>
        <v>Technology</v>
      </c>
      <c r="T2040" s="13" t="str">
        <f t="shared" si="292"/>
        <v>Hardware</v>
      </c>
      <c r="U2040" s="18" t="str">
        <f t="shared" si="286"/>
        <v>Jul</v>
      </c>
      <c r="V2040" s="18" t="str">
        <f t="shared" si="287"/>
        <v>May</v>
      </c>
      <c r="W2040" s="1">
        <f t="shared" si="290"/>
        <v>2013</v>
      </c>
      <c r="X2040" s="1">
        <f t="shared" si="290"/>
        <v>2013</v>
      </c>
      <c r="Y2040" s="1" t="str">
        <f t="shared" si="291"/>
        <v>5000 to 9999</v>
      </c>
    </row>
    <row r="2041" spans="1:25" ht="40.5" x14ac:dyDescent="0.3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17">
        <f t="shared" si="288"/>
        <v>42704.999305555553</v>
      </c>
      <c r="L2041" s="17">
        <f t="shared" si="288"/>
        <v>42675.23061342592</v>
      </c>
      <c r="M2041" s="5" t="b">
        <v>1</v>
      </c>
      <c r="N2041" s="5">
        <v>379</v>
      </c>
      <c r="O2041" s="5" t="b">
        <v>1</v>
      </c>
      <c r="P2041" s="5" t="s">
        <v>8295</v>
      </c>
      <c r="Q2041" s="10">
        <f t="shared" si="284"/>
        <v>136.21680000000001</v>
      </c>
      <c r="R2041" s="12">
        <f t="shared" si="285"/>
        <v>0.30320000000000003</v>
      </c>
      <c r="S2041" s="13" t="str">
        <f t="shared" si="289"/>
        <v>Technology</v>
      </c>
      <c r="T2041" s="13" t="str">
        <f t="shared" si="292"/>
        <v>Hardware</v>
      </c>
      <c r="U2041" s="18" t="str">
        <f t="shared" si="286"/>
        <v>Nov</v>
      </c>
      <c r="V2041" s="18" t="str">
        <f t="shared" si="287"/>
        <v>Nov</v>
      </c>
      <c r="W2041" s="1">
        <f t="shared" si="290"/>
        <v>2016</v>
      </c>
      <c r="X2041" s="1">
        <f t="shared" si="290"/>
        <v>2016</v>
      </c>
      <c r="Y2041" s="1" t="str">
        <f t="shared" si="291"/>
        <v>GREATER THAN 50000</v>
      </c>
    </row>
    <row r="2042" spans="1:25" ht="40.5" x14ac:dyDescent="0.3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17">
        <f t="shared" si="288"/>
        <v>41593.760451388887</v>
      </c>
      <c r="L2042" s="17">
        <f t="shared" si="288"/>
        <v>41578.718784722216</v>
      </c>
      <c r="M2042" s="5" t="b">
        <v>1</v>
      </c>
      <c r="N2042" s="5">
        <v>271</v>
      </c>
      <c r="O2042" s="5" t="b">
        <v>1</v>
      </c>
      <c r="P2042" s="5" t="s">
        <v>8295</v>
      </c>
      <c r="Q2042" s="10">
        <f t="shared" si="284"/>
        <v>248.17133333333334</v>
      </c>
      <c r="R2042" s="12">
        <f t="shared" si="285"/>
        <v>9.0333333333333332</v>
      </c>
      <c r="S2042" s="13" t="str">
        <f t="shared" si="289"/>
        <v>Technology</v>
      </c>
      <c r="T2042" s="13" t="str">
        <f t="shared" si="292"/>
        <v>Hardware</v>
      </c>
      <c r="U2042" s="18" t="str">
        <f t="shared" si="286"/>
        <v>Nov</v>
      </c>
      <c r="V2042" s="18" t="str">
        <f t="shared" si="287"/>
        <v>Oct</v>
      </c>
      <c r="W2042" s="1">
        <f t="shared" si="290"/>
        <v>2013</v>
      </c>
      <c r="X2042" s="1">
        <f t="shared" si="290"/>
        <v>2013</v>
      </c>
      <c r="Y2042" s="1" t="str">
        <f t="shared" si="291"/>
        <v>1000 to 4999</v>
      </c>
    </row>
    <row r="2043" spans="1:25" ht="60.75" x14ac:dyDescent="0.3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17">
        <f t="shared" si="288"/>
        <v>42684.359108796292</v>
      </c>
      <c r="L2043" s="17">
        <f t="shared" si="288"/>
        <v>42654.317442129628</v>
      </c>
      <c r="M2043" s="5" t="b">
        <v>0</v>
      </c>
      <c r="N2043" s="5">
        <v>120</v>
      </c>
      <c r="O2043" s="5" t="b">
        <v>1</v>
      </c>
      <c r="P2043" s="5" t="s">
        <v>8295</v>
      </c>
      <c r="Q2043" s="10">
        <f t="shared" si="284"/>
        <v>181.86315789473684</v>
      </c>
      <c r="R2043" s="12">
        <f t="shared" si="285"/>
        <v>1.263157894736842</v>
      </c>
      <c r="S2043" s="13" t="str">
        <f t="shared" si="289"/>
        <v>Technology</v>
      </c>
      <c r="T2043" s="13" t="str">
        <f t="shared" si="292"/>
        <v>Hardware</v>
      </c>
      <c r="U2043" s="18" t="str">
        <f t="shared" si="286"/>
        <v>Nov</v>
      </c>
      <c r="V2043" s="18" t="str">
        <f t="shared" si="287"/>
        <v>Oct</v>
      </c>
      <c r="W2043" s="1">
        <f t="shared" si="290"/>
        <v>2016</v>
      </c>
      <c r="X2043" s="1">
        <f t="shared" si="290"/>
        <v>2016</v>
      </c>
      <c r="Y2043" s="1" t="str">
        <f t="shared" si="291"/>
        <v>5000 to 9999</v>
      </c>
    </row>
    <row r="2044" spans="1:25" ht="60.75" x14ac:dyDescent="0.3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17">
        <f t="shared" si="288"/>
        <v>42391.499699074069</v>
      </c>
      <c r="L2044" s="17">
        <f t="shared" si="288"/>
        <v>42331.499699074069</v>
      </c>
      <c r="M2044" s="5" t="b">
        <v>0</v>
      </c>
      <c r="N2044" s="5">
        <v>140</v>
      </c>
      <c r="O2044" s="5" t="b">
        <v>1</v>
      </c>
      <c r="P2044" s="5" t="s">
        <v>8295</v>
      </c>
      <c r="Q2044" s="10">
        <f t="shared" si="284"/>
        <v>123.53</v>
      </c>
      <c r="R2044" s="12">
        <f t="shared" si="285"/>
        <v>1.4</v>
      </c>
      <c r="S2044" s="13" t="str">
        <f t="shared" si="289"/>
        <v>Technology</v>
      </c>
      <c r="T2044" s="13" t="str">
        <f t="shared" si="292"/>
        <v>Hardware</v>
      </c>
      <c r="U2044" s="18" t="str">
        <f t="shared" si="286"/>
        <v>Jan</v>
      </c>
      <c r="V2044" s="18" t="str">
        <f t="shared" si="287"/>
        <v>Nov</v>
      </c>
      <c r="W2044" s="1">
        <f t="shared" si="290"/>
        <v>2016</v>
      </c>
      <c r="X2044" s="1">
        <f t="shared" si="290"/>
        <v>2015</v>
      </c>
      <c r="Y2044" s="1" t="str">
        <f t="shared" si="291"/>
        <v>10000 to 14999</v>
      </c>
    </row>
    <row r="2045" spans="1:25" ht="60.75" x14ac:dyDescent="0.3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17">
        <f t="shared" si="288"/>
        <v>42714.999305555553</v>
      </c>
      <c r="L2045" s="17">
        <f t="shared" si="288"/>
        <v>42660.968483796292</v>
      </c>
      <c r="M2045" s="5" t="b">
        <v>0</v>
      </c>
      <c r="N2045" s="5">
        <v>193</v>
      </c>
      <c r="O2045" s="5" t="b">
        <v>1</v>
      </c>
      <c r="P2045" s="5" t="s">
        <v>8295</v>
      </c>
      <c r="Q2045" s="10">
        <f t="shared" si="284"/>
        <v>506.20938628158842</v>
      </c>
      <c r="R2045" s="12">
        <f t="shared" si="285"/>
        <v>13.935018050541517</v>
      </c>
      <c r="S2045" s="13" t="str">
        <f t="shared" si="289"/>
        <v>Technology</v>
      </c>
      <c r="T2045" s="13" t="str">
        <f t="shared" si="292"/>
        <v>Hardware</v>
      </c>
      <c r="U2045" s="18" t="str">
        <f t="shared" si="286"/>
        <v>Dec</v>
      </c>
      <c r="V2045" s="18" t="str">
        <f t="shared" si="287"/>
        <v>Oct</v>
      </c>
      <c r="W2045" s="1">
        <f t="shared" si="290"/>
        <v>2016</v>
      </c>
      <c r="X2045" s="1">
        <f t="shared" si="290"/>
        <v>2016</v>
      </c>
      <c r="Y2045" s="1" t="str">
        <f t="shared" si="291"/>
        <v>1000 to 4999</v>
      </c>
    </row>
    <row r="2046" spans="1:25" ht="40.5" x14ac:dyDescent="0.3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17">
        <f t="shared" si="288"/>
        <v>42168.475856481477</v>
      </c>
      <c r="L2046" s="17">
        <f t="shared" si="288"/>
        <v>42138.475856481477</v>
      </c>
      <c r="M2046" s="5" t="b">
        <v>0</v>
      </c>
      <c r="N2046" s="5">
        <v>180</v>
      </c>
      <c r="O2046" s="5" t="b">
        <v>1</v>
      </c>
      <c r="P2046" s="5" t="s">
        <v>8295</v>
      </c>
      <c r="Q2046" s="10">
        <f t="shared" si="284"/>
        <v>108.21333333333334</v>
      </c>
      <c r="R2046" s="12">
        <f t="shared" si="285"/>
        <v>1.2</v>
      </c>
      <c r="S2046" s="13" t="str">
        <f t="shared" si="289"/>
        <v>Technology</v>
      </c>
      <c r="T2046" s="13" t="str">
        <f t="shared" si="292"/>
        <v>Hardware</v>
      </c>
      <c r="U2046" s="18" t="str">
        <f t="shared" si="286"/>
        <v>Jun</v>
      </c>
      <c r="V2046" s="18" t="str">
        <f t="shared" si="287"/>
        <v>May</v>
      </c>
      <c r="W2046" s="1">
        <f t="shared" si="290"/>
        <v>2015</v>
      </c>
      <c r="X2046" s="1">
        <f t="shared" si="290"/>
        <v>2015</v>
      </c>
      <c r="Y2046" s="1" t="str">
        <f t="shared" si="291"/>
        <v>15000 to 19999</v>
      </c>
    </row>
    <row r="2047" spans="1:25" ht="40.5" x14ac:dyDescent="0.3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17">
        <f t="shared" si="288"/>
        <v>41098.880173611113</v>
      </c>
      <c r="L2047" s="17">
        <f t="shared" si="288"/>
        <v>41068.880173611113</v>
      </c>
      <c r="M2047" s="5" t="b">
        <v>0</v>
      </c>
      <c r="N2047" s="5">
        <v>263</v>
      </c>
      <c r="O2047" s="5" t="b">
        <v>1</v>
      </c>
      <c r="P2047" s="5" t="s">
        <v>8295</v>
      </c>
      <c r="Q2047" s="10">
        <f t="shared" si="284"/>
        <v>819.18387755102037</v>
      </c>
      <c r="R2047" s="12">
        <f t="shared" si="285"/>
        <v>5.3673469387755102</v>
      </c>
      <c r="S2047" s="13" t="str">
        <f t="shared" si="289"/>
        <v>Technology</v>
      </c>
      <c r="T2047" s="13" t="str">
        <f t="shared" si="292"/>
        <v>Hardware</v>
      </c>
      <c r="U2047" s="18" t="str">
        <f t="shared" si="286"/>
        <v>Jul</v>
      </c>
      <c r="V2047" s="18" t="str">
        <f t="shared" si="287"/>
        <v>Jun</v>
      </c>
      <c r="W2047" s="1">
        <f t="shared" si="290"/>
        <v>2012</v>
      </c>
      <c r="X2047" s="1">
        <f t="shared" si="290"/>
        <v>2012</v>
      </c>
      <c r="Y2047" s="1" t="str">
        <f t="shared" si="291"/>
        <v>1000 to 4999</v>
      </c>
    </row>
    <row r="2048" spans="1:25" ht="60.75" x14ac:dyDescent="0.3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17">
        <f t="shared" si="288"/>
        <v>41416.963472222218</v>
      </c>
      <c r="L2048" s="17">
        <f t="shared" si="288"/>
        <v>41386.963472222218</v>
      </c>
      <c r="M2048" s="5" t="b">
        <v>0</v>
      </c>
      <c r="N2048" s="5">
        <v>217</v>
      </c>
      <c r="O2048" s="5" t="b">
        <v>1</v>
      </c>
      <c r="P2048" s="5" t="s">
        <v>8295</v>
      </c>
      <c r="Q2048" s="10">
        <f t="shared" si="284"/>
        <v>121.1</v>
      </c>
      <c r="R2048" s="12">
        <f t="shared" si="285"/>
        <v>2.17</v>
      </c>
      <c r="S2048" s="13" t="str">
        <f t="shared" si="289"/>
        <v>Technology</v>
      </c>
      <c r="T2048" s="13" t="str">
        <f t="shared" si="292"/>
        <v>Hardware</v>
      </c>
      <c r="U2048" s="18" t="str">
        <f t="shared" si="286"/>
        <v>May</v>
      </c>
      <c r="V2048" s="18" t="str">
        <f t="shared" si="287"/>
        <v>Apr</v>
      </c>
      <c r="W2048" s="1">
        <f t="shared" si="290"/>
        <v>2013</v>
      </c>
      <c r="X2048" s="1">
        <f t="shared" si="290"/>
        <v>2013</v>
      </c>
      <c r="Y2048" s="1" t="str">
        <f t="shared" si="291"/>
        <v>10000 to 14999</v>
      </c>
    </row>
    <row r="2049" spans="1:25" ht="40.5" x14ac:dyDescent="0.3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17">
        <f t="shared" si="288"/>
        <v>42110.791666666664</v>
      </c>
      <c r="L2049" s="17">
        <f t="shared" si="288"/>
        <v>42081.695254629631</v>
      </c>
      <c r="M2049" s="5" t="b">
        <v>0</v>
      </c>
      <c r="N2049" s="5">
        <v>443</v>
      </c>
      <c r="O2049" s="5" t="b">
        <v>1</v>
      </c>
      <c r="P2049" s="5" t="s">
        <v>8295</v>
      </c>
      <c r="Q2049" s="10">
        <f t="shared" si="284"/>
        <v>102.99897959183673</v>
      </c>
      <c r="R2049" s="12">
        <f t="shared" si="285"/>
        <v>0.45204081632653059</v>
      </c>
      <c r="S2049" s="13" t="str">
        <f t="shared" si="289"/>
        <v>Technology</v>
      </c>
      <c r="T2049" s="13" t="str">
        <f t="shared" si="292"/>
        <v>Hardware</v>
      </c>
      <c r="U2049" s="18" t="str">
        <f t="shared" si="286"/>
        <v>Apr</v>
      </c>
      <c r="V2049" s="18" t="str">
        <f t="shared" si="287"/>
        <v>Mar</v>
      </c>
      <c r="W2049" s="1">
        <f t="shared" si="290"/>
        <v>2015</v>
      </c>
      <c r="X2049" s="1">
        <f t="shared" si="290"/>
        <v>2015</v>
      </c>
      <c r="Y2049" s="1" t="str">
        <f t="shared" si="291"/>
        <v>GREATER THAN 50000</v>
      </c>
    </row>
    <row r="2050" spans="1:25" ht="60.75" x14ac:dyDescent="0.3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17">
        <f t="shared" si="288"/>
        <v>41417.443182870367</v>
      </c>
      <c r="L2050" s="17">
        <f t="shared" si="288"/>
        <v>41387.443182870367</v>
      </c>
      <c r="M2050" s="5" t="b">
        <v>0</v>
      </c>
      <c r="N2050" s="5">
        <v>1373</v>
      </c>
      <c r="O2050" s="5" t="b">
        <v>1</v>
      </c>
      <c r="P2050" s="5" t="s">
        <v>8295</v>
      </c>
      <c r="Q2050" s="10">
        <f t="shared" ref="Q2050:Q2113" si="293">100*E2050/D2050</f>
        <v>148.33229411764705</v>
      </c>
      <c r="R2050" s="12">
        <f t="shared" ref="R2050:R2113" si="294">100*N2050/D2050</f>
        <v>1.6152941176470588</v>
      </c>
      <c r="S2050" s="13" t="str">
        <f t="shared" si="289"/>
        <v>Technology</v>
      </c>
      <c r="T2050" s="13" t="str">
        <f t="shared" si="292"/>
        <v>Hardware</v>
      </c>
      <c r="U2050" s="18" t="str">
        <f t="shared" ref="U2050:U2113" si="295">TEXT((I2050/86400)+25569+(-5/24), "mmm")</f>
        <v>May</v>
      </c>
      <c r="V2050" s="18" t="str">
        <f t="shared" ref="V2050:V2113" si="296">TEXT((J2050/86400)+25569+(-5/24), "mmm")</f>
        <v>Apr</v>
      </c>
      <c r="W2050" s="1">
        <f t="shared" si="290"/>
        <v>2013</v>
      </c>
      <c r="X2050" s="1">
        <f t="shared" si="290"/>
        <v>2013</v>
      </c>
      <c r="Y2050" s="1" t="str">
        <f t="shared" si="291"/>
        <v>GREATER THAN 50000</v>
      </c>
    </row>
    <row r="2051" spans="1:25" ht="40.5" x14ac:dyDescent="0.3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17">
        <f t="shared" ref="K2051:L2114" si="297">(I2051/86400)+25569+(-5/24)</f>
        <v>41610.749305555553</v>
      </c>
      <c r="L2051" s="17">
        <f t="shared" si="297"/>
        <v>41575.319016203699</v>
      </c>
      <c r="M2051" s="5" t="b">
        <v>0</v>
      </c>
      <c r="N2051" s="5">
        <v>742</v>
      </c>
      <c r="O2051" s="5" t="b">
        <v>1</v>
      </c>
      <c r="P2051" s="5" t="s">
        <v>8295</v>
      </c>
      <c r="Q2051" s="10">
        <f t="shared" si="293"/>
        <v>120.19070000000001</v>
      </c>
      <c r="R2051" s="12">
        <f t="shared" si="294"/>
        <v>1.484</v>
      </c>
      <c r="S2051" s="13" t="str">
        <f t="shared" ref="S2051:S2114" si="298">IF(ISNUMBER(SEARCH("film",P2051)),"Film",IF(ISNUMBER(SEARCH("theater",P2051)),"Theater",IF(ISNUMBER(SEARCH("music",P2051)),"Music",IF(ISNUMBER(SEARCH("technology",P2051)),"Technology",IF(ISNUMBER(SEARCH("journalism",P2051)),"Journalism",IF(ISNUMBER(SEARCH("games",P2051)),"Games",IF(ISNUMBER(SEARCH("food",P2051)),"Food",IF(ISNUMBER(SEARCH("photography",P2051)),"Photography",IF(ISNUMBER(SEARCH("publishing",P2051)),"Publishing")))))))))</f>
        <v>Technology</v>
      </c>
      <c r="T2051" s="13" t="str">
        <f t="shared" si="292"/>
        <v>Hardware</v>
      </c>
      <c r="U2051" s="18" t="str">
        <f t="shared" si="295"/>
        <v>Dec</v>
      </c>
      <c r="V2051" s="18" t="str">
        <f t="shared" si="296"/>
        <v>Oct</v>
      </c>
      <c r="W2051" s="1">
        <f t="shared" ref="W2051:X2114" si="299">YEAR(K2051)</f>
        <v>2013</v>
      </c>
      <c r="X2051" s="1">
        <f t="shared" si="299"/>
        <v>2013</v>
      </c>
      <c r="Y2051" s="1" t="str">
        <f t="shared" ref="Y2051:Y2114" si="300">IF(D2051&lt;1000,"Less than 1000", IF(AND(D2051&gt;=1000,D2051&lt;5000),"1000 to 4999",IF(AND(D2051&gt;=5000,D2051&lt;10000),"5000 to 9999",IF(AND(D2051&gt;=10000,D2051&lt;15000),"10000 to 14999",IF(AND(D2051&gt;=15000,D2051&lt;20000),"15000 to 19999",IF(AND(D2051&gt;=20000,D2051&lt;25000),"20000 to 24999",IF(AND(D2051&gt;=25000,D2051&lt;30000),"25000 to 29999",IF(AND(D2051&gt;=30000,D2051&lt;35000),"30000 to 34999",IF(AND(D2051&gt;=35000,D2051&lt;40000),"35000 to 39999",IF(AND(D2051&gt;=40000,D2051&lt;45000),"40000 to 44999",IF(AND(D2051&gt;=45000,D2051&lt;50000),"45000 to 49999",IF(D2051&gt;=50000,"GREATER THAN 50000"))))))))))))</f>
        <v>GREATER THAN 50000</v>
      </c>
    </row>
    <row r="2052" spans="1:25" ht="60.75" x14ac:dyDescent="0.3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17">
        <f t="shared" si="297"/>
        <v>42154.863171296289</v>
      </c>
      <c r="L2052" s="17">
        <f t="shared" si="297"/>
        <v>42114.863171296289</v>
      </c>
      <c r="M2052" s="5" t="b">
        <v>0</v>
      </c>
      <c r="N2052" s="5">
        <v>170</v>
      </c>
      <c r="O2052" s="5" t="b">
        <v>1</v>
      </c>
      <c r="P2052" s="5" t="s">
        <v>8295</v>
      </c>
      <c r="Q2052" s="10">
        <f t="shared" si="293"/>
        <v>473.27</v>
      </c>
      <c r="R2052" s="12">
        <f t="shared" si="294"/>
        <v>1.7</v>
      </c>
      <c r="S2052" s="13" t="str">
        <f t="shared" si="298"/>
        <v>Technology</v>
      </c>
      <c r="T2052" s="13" t="str">
        <f t="shared" si="292"/>
        <v>Hardware</v>
      </c>
      <c r="U2052" s="18" t="str">
        <f t="shared" si="295"/>
        <v>May</v>
      </c>
      <c r="V2052" s="18" t="str">
        <f t="shared" si="296"/>
        <v>Apr</v>
      </c>
      <c r="W2052" s="1">
        <f t="shared" si="299"/>
        <v>2015</v>
      </c>
      <c r="X2052" s="1">
        <f t="shared" si="299"/>
        <v>2015</v>
      </c>
      <c r="Y2052" s="1" t="str">
        <f t="shared" si="300"/>
        <v>10000 to 14999</v>
      </c>
    </row>
    <row r="2053" spans="1:25" ht="60.75" x14ac:dyDescent="0.3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17">
        <f t="shared" si="297"/>
        <v>41633.814085648148</v>
      </c>
      <c r="L2053" s="17">
        <f t="shared" si="297"/>
        <v>41603.814085648148</v>
      </c>
      <c r="M2053" s="5" t="b">
        <v>0</v>
      </c>
      <c r="N2053" s="5">
        <v>242</v>
      </c>
      <c r="O2053" s="5" t="b">
        <v>1</v>
      </c>
      <c r="P2053" s="5" t="s">
        <v>8295</v>
      </c>
      <c r="Q2053" s="10">
        <f t="shared" si="293"/>
        <v>130.36250000000001</v>
      </c>
      <c r="R2053" s="12">
        <f t="shared" si="294"/>
        <v>3.0249999999999999</v>
      </c>
      <c r="S2053" s="13" t="str">
        <f t="shared" si="298"/>
        <v>Technology</v>
      </c>
      <c r="T2053" s="13" t="str">
        <f t="shared" si="292"/>
        <v>Hardware</v>
      </c>
      <c r="U2053" s="18" t="str">
        <f t="shared" si="295"/>
        <v>Dec</v>
      </c>
      <c r="V2053" s="18" t="str">
        <f t="shared" si="296"/>
        <v>Nov</v>
      </c>
      <c r="W2053" s="1">
        <f t="shared" si="299"/>
        <v>2013</v>
      </c>
      <c r="X2053" s="1">
        <f t="shared" si="299"/>
        <v>2013</v>
      </c>
      <c r="Y2053" s="1" t="str">
        <f t="shared" si="300"/>
        <v>5000 to 9999</v>
      </c>
    </row>
    <row r="2054" spans="1:25" ht="40.5" x14ac:dyDescent="0.3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17">
        <f t="shared" si="297"/>
        <v>42419.875613425924</v>
      </c>
      <c r="L2054" s="17">
        <f t="shared" si="297"/>
        <v>42374.875613425924</v>
      </c>
      <c r="M2054" s="5" t="b">
        <v>0</v>
      </c>
      <c r="N2054" s="5">
        <v>541</v>
      </c>
      <c r="O2054" s="5" t="b">
        <v>1</v>
      </c>
      <c r="P2054" s="5" t="s">
        <v>8295</v>
      </c>
      <c r="Q2054" s="10">
        <f t="shared" si="293"/>
        <v>353.048</v>
      </c>
      <c r="R2054" s="12">
        <f t="shared" si="294"/>
        <v>1.0820000000000001</v>
      </c>
      <c r="S2054" s="13" t="str">
        <f t="shared" si="298"/>
        <v>Technology</v>
      </c>
      <c r="T2054" s="13" t="str">
        <f t="shared" si="292"/>
        <v>Hardware</v>
      </c>
      <c r="U2054" s="18" t="str">
        <f t="shared" si="295"/>
        <v>Feb</v>
      </c>
      <c r="V2054" s="18" t="str">
        <f t="shared" si="296"/>
        <v>Jan</v>
      </c>
      <c r="W2054" s="1">
        <f t="shared" si="299"/>
        <v>2016</v>
      </c>
      <c r="X2054" s="1">
        <f t="shared" si="299"/>
        <v>2016</v>
      </c>
      <c r="Y2054" s="1" t="str">
        <f t="shared" si="300"/>
        <v>GREATER THAN 50000</v>
      </c>
    </row>
    <row r="2055" spans="1:25" ht="60.75" x14ac:dyDescent="0.3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17">
        <f t="shared" si="297"/>
        <v>42333.450821759259</v>
      </c>
      <c r="L2055" s="17">
        <f t="shared" si="297"/>
        <v>42303.409155092588</v>
      </c>
      <c r="M2055" s="5" t="b">
        <v>0</v>
      </c>
      <c r="N2055" s="5">
        <v>121</v>
      </c>
      <c r="O2055" s="5" t="b">
        <v>1</v>
      </c>
      <c r="P2055" s="5" t="s">
        <v>8295</v>
      </c>
      <c r="Q2055" s="10">
        <f t="shared" si="293"/>
        <v>101.02</v>
      </c>
      <c r="R2055" s="12">
        <f t="shared" si="294"/>
        <v>2.42</v>
      </c>
      <c r="S2055" s="13" t="str">
        <f t="shared" si="298"/>
        <v>Technology</v>
      </c>
      <c r="T2055" s="13" t="str">
        <f t="shared" si="292"/>
        <v>Hardware</v>
      </c>
      <c r="U2055" s="18" t="str">
        <f t="shared" si="295"/>
        <v>Nov</v>
      </c>
      <c r="V2055" s="18" t="str">
        <f t="shared" si="296"/>
        <v>Oct</v>
      </c>
      <c r="W2055" s="1">
        <f t="shared" si="299"/>
        <v>2015</v>
      </c>
      <c r="X2055" s="1">
        <f t="shared" si="299"/>
        <v>2015</v>
      </c>
      <c r="Y2055" s="1" t="str">
        <f t="shared" si="300"/>
        <v>5000 to 9999</v>
      </c>
    </row>
    <row r="2056" spans="1:25" ht="60.75" x14ac:dyDescent="0.3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17">
        <f t="shared" si="297"/>
        <v>41761.312615740739</v>
      </c>
      <c r="L2056" s="17">
        <f t="shared" si="297"/>
        <v>41731.312615740739</v>
      </c>
      <c r="M2056" s="5" t="b">
        <v>0</v>
      </c>
      <c r="N2056" s="5">
        <v>621</v>
      </c>
      <c r="O2056" s="5" t="b">
        <v>1</v>
      </c>
      <c r="P2056" s="5" t="s">
        <v>8295</v>
      </c>
      <c r="Q2056" s="10">
        <f t="shared" si="293"/>
        <v>113.59142857142857</v>
      </c>
      <c r="R2056" s="12">
        <f t="shared" si="294"/>
        <v>1.7742857142857142</v>
      </c>
      <c r="S2056" s="13" t="str">
        <f t="shared" si="298"/>
        <v>Technology</v>
      </c>
      <c r="T2056" s="13" t="str">
        <f t="shared" si="292"/>
        <v>Hardware</v>
      </c>
      <c r="U2056" s="18" t="str">
        <f t="shared" si="295"/>
        <v>May</v>
      </c>
      <c r="V2056" s="18" t="str">
        <f t="shared" si="296"/>
        <v>Apr</v>
      </c>
      <c r="W2056" s="1">
        <f t="shared" si="299"/>
        <v>2014</v>
      </c>
      <c r="X2056" s="1">
        <f t="shared" si="299"/>
        <v>2014</v>
      </c>
      <c r="Y2056" s="1" t="str">
        <f t="shared" si="300"/>
        <v>35000 to 39999</v>
      </c>
    </row>
    <row r="2057" spans="1:25" ht="40.5" x14ac:dyDescent="0.3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17">
        <f t="shared" si="297"/>
        <v>41975.958333333336</v>
      </c>
      <c r="L2057" s="17">
        <f t="shared" si="297"/>
        <v>41946.465775462959</v>
      </c>
      <c r="M2057" s="5" t="b">
        <v>0</v>
      </c>
      <c r="N2057" s="5">
        <v>101</v>
      </c>
      <c r="O2057" s="5" t="b">
        <v>1</v>
      </c>
      <c r="P2057" s="5" t="s">
        <v>8295</v>
      </c>
      <c r="Q2057" s="10">
        <f t="shared" si="293"/>
        <v>167.41666666666666</v>
      </c>
      <c r="R2057" s="12">
        <f t="shared" si="294"/>
        <v>1.6833333333333333</v>
      </c>
      <c r="S2057" s="13" t="str">
        <f t="shared" si="298"/>
        <v>Technology</v>
      </c>
      <c r="T2057" s="13" t="str">
        <f t="shared" si="292"/>
        <v>Hardware</v>
      </c>
      <c r="U2057" s="18" t="str">
        <f t="shared" si="295"/>
        <v>Dec</v>
      </c>
      <c r="V2057" s="18" t="str">
        <f t="shared" si="296"/>
        <v>Nov</v>
      </c>
      <c r="W2057" s="1">
        <f t="shared" si="299"/>
        <v>2014</v>
      </c>
      <c r="X2057" s="1">
        <f t="shared" si="299"/>
        <v>2014</v>
      </c>
      <c r="Y2057" s="1" t="str">
        <f t="shared" si="300"/>
        <v>5000 to 9999</v>
      </c>
    </row>
    <row r="2058" spans="1:25" ht="60.75" x14ac:dyDescent="0.3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17">
        <f t="shared" si="297"/>
        <v>41381.552569444444</v>
      </c>
      <c r="L2058" s="17">
        <f t="shared" si="297"/>
        <v>41351.552569444444</v>
      </c>
      <c r="M2058" s="5" t="b">
        <v>0</v>
      </c>
      <c r="N2058" s="5">
        <v>554</v>
      </c>
      <c r="O2058" s="5" t="b">
        <v>1</v>
      </c>
      <c r="P2058" s="5" t="s">
        <v>8295</v>
      </c>
      <c r="Q2058" s="10">
        <f t="shared" si="293"/>
        <v>153.452</v>
      </c>
      <c r="R2058" s="12">
        <f t="shared" si="294"/>
        <v>1.1080000000000001</v>
      </c>
      <c r="S2058" s="13" t="str">
        <f t="shared" si="298"/>
        <v>Technology</v>
      </c>
      <c r="T2058" s="13" t="str">
        <f t="shared" si="292"/>
        <v>Hardware</v>
      </c>
      <c r="U2058" s="18" t="str">
        <f t="shared" si="295"/>
        <v>Apr</v>
      </c>
      <c r="V2058" s="18" t="str">
        <f t="shared" si="296"/>
        <v>Mar</v>
      </c>
      <c r="W2058" s="1">
        <f t="shared" si="299"/>
        <v>2013</v>
      </c>
      <c r="X2058" s="1">
        <f t="shared" si="299"/>
        <v>2013</v>
      </c>
      <c r="Y2058" s="1" t="str">
        <f t="shared" si="300"/>
        <v>GREATER THAN 50000</v>
      </c>
    </row>
    <row r="2059" spans="1:25" ht="40.5" x14ac:dyDescent="0.3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17">
        <f t="shared" si="297"/>
        <v>42426.286249999997</v>
      </c>
      <c r="L2059" s="17">
        <f t="shared" si="297"/>
        <v>42396.286249999997</v>
      </c>
      <c r="M2059" s="5" t="b">
        <v>0</v>
      </c>
      <c r="N2059" s="5">
        <v>666</v>
      </c>
      <c r="O2059" s="5" t="b">
        <v>1</v>
      </c>
      <c r="P2059" s="5" t="s">
        <v>8295</v>
      </c>
      <c r="Q2059" s="10">
        <f t="shared" si="293"/>
        <v>202.23220000000001</v>
      </c>
      <c r="R2059" s="12">
        <f t="shared" si="294"/>
        <v>4.4400000000000004</v>
      </c>
      <c r="S2059" s="13" t="str">
        <f t="shared" si="298"/>
        <v>Technology</v>
      </c>
      <c r="T2059" s="13" t="str">
        <f t="shared" si="292"/>
        <v>Hardware</v>
      </c>
      <c r="U2059" s="18" t="str">
        <f t="shared" si="295"/>
        <v>Feb</v>
      </c>
      <c r="V2059" s="18" t="str">
        <f t="shared" si="296"/>
        <v>Jan</v>
      </c>
      <c r="W2059" s="1">
        <f t="shared" si="299"/>
        <v>2016</v>
      </c>
      <c r="X2059" s="1">
        <f t="shared" si="299"/>
        <v>2016</v>
      </c>
      <c r="Y2059" s="1" t="str">
        <f t="shared" si="300"/>
        <v>15000 to 19999</v>
      </c>
    </row>
    <row r="2060" spans="1:25" x14ac:dyDescent="0.3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17">
        <f t="shared" si="297"/>
        <v>42065.624999999993</v>
      </c>
      <c r="L2060" s="17">
        <f t="shared" si="297"/>
        <v>42026.16238425926</v>
      </c>
      <c r="M2060" s="5" t="b">
        <v>0</v>
      </c>
      <c r="N2060" s="5">
        <v>410</v>
      </c>
      <c r="O2060" s="5" t="b">
        <v>1</v>
      </c>
      <c r="P2060" s="5" t="s">
        <v>8295</v>
      </c>
      <c r="Q2060" s="10">
        <f t="shared" si="293"/>
        <v>168.28125</v>
      </c>
      <c r="R2060" s="12">
        <f t="shared" si="294"/>
        <v>16.015625</v>
      </c>
      <c r="S2060" s="13" t="str">
        <f t="shared" si="298"/>
        <v>Technology</v>
      </c>
      <c r="T2060" s="13" t="str">
        <f t="shared" si="292"/>
        <v>Hardware</v>
      </c>
      <c r="U2060" s="18" t="str">
        <f t="shared" si="295"/>
        <v>Mar</v>
      </c>
      <c r="V2060" s="18" t="str">
        <f t="shared" si="296"/>
        <v>Jan</v>
      </c>
      <c r="W2060" s="1">
        <f t="shared" si="299"/>
        <v>2015</v>
      </c>
      <c r="X2060" s="1">
        <f t="shared" si="299"/>
        <v>2015</v>
      </c>
      <c r="Y2060" s="1" t="str">
        <f t="shared" si="300"/>
        <v>1000 to 4999</v>
      </c>
    </row>
    <row r="2061" spans="1:25" ht="60.75" x14ac:dyDescent="0.3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17">
        <f t="shared" si="297"/>
        <v>42400.707638888889</v>
      </c>
      <c r="L2061" s="17">
        <f t="shared" si="297"/>
        <v>42361.394143518519</v>
      </c>
      <c r="M2061" s="5" t="b">
        <v>0</v>
      </c>
      <c r="N2061" s="5">
        <v>375</v>
      </c>
      <c r="O2061" s="5" t="b">
        <v>1</v>
      </c>
      <c r="P2061" s="5" t="s">
        <v>8295</v>
      </c>
      <c r="Q2061" s="10">
        <f t="shared" si="293"/>
        <v>143.45666666666668</v>
      </c>
      <c r="R2061" s="12">
        <f t="shared" si="294"/>
        <v>1.25</v>
      </c>
      <c r="S2061" s="13" t="str">
        <f t="shared" si="298"/>
        <v>Technology</v>
      </c>
      <c r="T2061" s="13" t="str">
        <f t="shared" si="292"/>
        <v>Hardware</v>
      </c>
      <c r="U2061" s="18" t="str">
        <f t="shared" si="295"/>
        <v>Jan</v>
      </c>
      <c r="V2061" s="18" t="str">
        <f t="shared" si="296"/>
        <v>Dec</v>
      </c>
      <c r="W2061" s="1">
        <f t="shared" si="299"/>
        <v>2016</v>
      </c>
      <c r="X2061" s="1">
        <f t="shared" si="299"/>
        <v>2015</v>
      </c>
      <c r="Y2061" s="1" t="str">
        <f t="shared" si="300"/>
        <v>30000 to 34999</v>
      </c>
    </row>
    <row r="2062" spans="1:25" ht="40.5" x14ac:dyDescent="0.3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17">
        <f t="shared" si="297"/>
        <v>41843.434606481482</v>
      </c>
      <c r="L2062" s="17">
        <f t="shared" si="297"/>
        <v>41783.434606481482</v>
      </c>
      <c r="M2062" s="5" t="b">
        <v>0</v>
      </c>
      <c r="N2062" s="5">
        <v>1364</v>
      </c>
      <c r="O2062" s="5" t="b">
        <v>1</v>
      </c>
      <c r="P2062" s="5" t="s">
        <v>8295</v>
      </c>
      <c r="Q2062" s="10">
        <f t="shared" si="293"/>
        <v>196.4</v>
      </c>
      <c r="R2062" s="12">
        <f t="shared" si="294"/>
        <v>5.4560000000000004</v>
      </c>
      <c r="S2062" s="13" t="str">
        <f t="shared" si="298"/>
        <v>Technology</v>
      </c>
      <c r="T2062" s="13" t="str">
        <f t="shared" si="292"/>
        <v>Hardware</v>
      </c>
      <c r="U2062" s="18" t="str">
        <f t="shared" si="295"/>
        <v>Jul</v>
      </c>
      <c r="V2062" s="18" t="str">
        <f t="shared" si="296"/>
        <v>May</v>
      </c>
      <c r="W2062" s="1">
        <f t="shared" si="299"/>
        <v>2014</v>
      </c>
      <c r="X2062" s="1">
        <f t="shared" si="299"/>
        <v>2014</v>
      </c>
      <c r="Y2062" s="1" t="str">
        <f t="shared" si="300"/>
        <v>25000 to 29999</v>
      </c>
    </row>
    <row r="2063" spans="1:25" ht="40.5" x14ac:dyDescent="0.3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17">
        <f t="shared" si="297"/>
        <v>42735.556180555555</v>
      </c>
      <c r="L2063" s="17">
        <f t="shared" si="297"/>
        <v>42705.556180555555</v>
      </c>
      <c r="M2063" s="5" t="b">
        <v>0</v>
      </c>
      <c r="N2063" s="5">
        <v>35</v>
      </c>
      <c r="O2063" s="5" t="b">
        <v>1</v>
      </c>
      <c r="P2063" s="5" t="s">
        <v>8295</v>
      </c>
      <c r="Q2063" s="10">
        <f t="shared" si="293"/>
        <v>107.92</v>
      </c>
      <c r="R2063" s="12">
        <f t="shared" si="294"/>
        <v>0.7</v>
      </c>
      <c r="S2063" s="13" t="str">
        <f t="shared" si="298"/>
        <v>Technology</v>
      </c>
      <c r="T2063" s="13" t="str">
        <f t="shared" si="292"/>
        <v>Hardware</v>
      </c>
      <c r="U2063" s="18" t="str">
        <f t="shared" si="295"/>
        <v>Dec</v>
      </c>
      <c r="V2063" s="18" t="str">
        <f t="shared" si="296"/>
        <v>Dec</v>
      </c>
      <c r="W2063" s="1">
        <f t="shared" si="299"/>
        <v>2016</v>
      </c>
      <c r="X2063" s="1">
        <f t="shared" si="299"/>
        <v>2016</v>
      </c>
      <c r="Y2063" s="1" t="str">
        <f t="shared" si="300"/>
        <v>5000 to 9999</v>
      </c>
    </row>
    <row r="2064" spans="1:25" ht="40.5" x14ac:dyDescent="0.3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17">
        <f t="shared" si="297"/>
        <v>42453.1330787037</v>
      </c>
      <c r="L2064" s="17">
        <f t="shared" si="297"/>
        <v>42423.174745370365</v>
      </c>
      <c r="M2064" s="5" t="b">
        <v>0</v>
      </c>
      <c r="N2064" s="5">
        <v>203</v>
      </c>
      <c r="O2064" s="5" t="b">
        <v>1</v>
      </c>
      <c r="P2064" s="5" t="s">
        <v>8295</v>
      </c>
      <c r="Q2064" s="10">
        <f t="shared" si="293"/>
        <v>114.977</v>
      </c>
      <c r="R2064" s="12">
        <f t="shared" si="294"/>
        <v>0.20300000000000001</v>
      </c>
      <c r="S2064" s="13" t="str">
        <f t="shared" si="298"/>
        <v>Technology</v>
      </c>
      <c r="T2064" s="13" t="str">
        <f t="shared" si="292"/>
        <v>Hardware</v>
      </c>
      <c r="U2064" s="18" t="str">
        <f t="shared" si="295"/>
        <v>Mar</v>
      </c>
      <c r="V2064" s="18" t="str">
        <f t="shared" si="296"/>
        <v>Feb</v>
      </c>
      <c r="W2064" s="1">
        <f t="shared" si="299"/>
        <v>2016</v>
      </c>
      <c r="X2064" s="1">
        <f t="shared" si="299"/>
        <v>2016</v>
      </c>
      <c r="Y2064" s="1" t="str">
        <f t="shared" si="300"/>
        <v>GREATER THAN 50000</v>
      </c>
    </row>
    <row r="2065" spans="1:25" ht="40.5" x14ac:dyDescent="0.3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17">
        <f t="shared" si="297"/>
        <v>42505.524317129624</v>
      </c>
      <c r="L2065" s="17">
        <f t="shared" si="297"/>
        <v>42472.524317129624</v>
      </c>
      <c r="M2065" s="5" t="b">
        <v>0</v>
      </c>
      <c r="N2065" s="5">
        <v>49</v>
      </c>
      <c r="O2065" s="5" t="b">
        <v>1</v>
      </c>
      <c r="P2065" s="5" t="s">
        <v>8295</v>
      </c>
      <c r="Q2065" s="10">
        <f t="shared" si="293"/>
        <v>148.05000000000001</v>
      </c>
      <c r="R2065" s="12">
        <f t="shared" si="294"/>
        <v>1.2250000000000001</v>
      </c>
      <c r="S2065" s="13" t="str">
        <f t="shared" si="298"/>
        <v>Technology</v>
      </c>
      <c r="T2065" s="13" t="str">
        <f t="shared" si="292"/>
        <v>Hardware</v>
      </c>
      <c r="U2065" s="18" t="str">
        <f t="shared" si="295"/>
        <v>May</v>
      </c>
      <c r="V2065" s="18" t="str">
        <f t="shared" si="296"/>
        <v>Apr</v>
      </c>
      <c r="W2065" s="1">
        <f t="shared" si="299"/>
        <v>2016</v>
      </c>
      <c r="X2065" s="1">
        <f t="shared" si="299"/>
        <v>2016</v>
      </c>
      <c r="Y2065" s="1" t="str">
        <f t="shared" si="300"/>
        <v>1000 to 4999</v>
      </c>
    </row>
    <row r="2066" spans="1:25" ht="40.5" x14ac:dyDescent="0.3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17">
        <f t="shared" si="297"/>
        <v>41425.291666666664</v>
      </c>
      <c r="L2066" s="17">
        <f t="shared" si="297"/>
        <v>41389.1565162037</v>
      </c>
      <c r="M2066" s="5" t="b">
        <v>0</v>
      </c>
      <c r="N2066" s="5">
        <v>5812</v>
      </c>
      <c r="O2066" s="5" t="b">
        <v>1</v>
      </c>
      <c r="P2066" s="5" t="s">
        <v>8295</v>
      </c>
      <c r="Q2066" s="10">
        <f t="shared" si="293"/>
        <v>191.16676082790633</v>
      </c>
      <c r="R2066" s="12">
        <f t="shared" si="294"/>
        <v>2.2186423985158155</v>
      </c>
      <c r="S2066" s="13" t="str">
        <f t="shared" si="298"/>
        <v>Technology</v>
      </c>
      <c r="T2066" s="13" t="str">
        <f t="shared" si="292"/>
        <v>Hardware</v>
      </c>
      <c r="U2066" s="18" t="str">
        <f t="shared" si="295"/>
        <v>May</v>
      </c>
      <c r="V2066" s="18" t="str">
        <f t="shared" si="296"/>
        <v>Apr</v>
      </c>
      <c r="W2066" s="1">
        <f t="shared" si="299"/>
        <v>2013</v>
      </c>
      <c r="X2066" s="1">
        <f t="shared" si="299"/>
        <v>2013</v>
      </c>
      <c r="Y2066" s="1" t="str">
        <f t="shared" si="300"/>
        <v>GREATER THAN 50000</v>
      </c>
    </row>
    <row r="2067" spans="1:25" ht="60.75" x14ac:dyDescent="0.3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17">
        <f t="shared" si="297"/>
        <v>41633.125335648147</v>
      </c>
      <c r="L2067" s="17">
        <f t="shared" si="297"/>
        <v>41603.125335648147</v>
      </c>
      <c r="M2067" s="5" t="b">
        <v>0</v>
      </c>
      <c r="N2067" s="5">
        <v>1556</v>
      </c>
      <c r="O2067" s="5" t="b">
        <v>1</v>
      </c>
      <c r="P2067" s="5" t="s">
        <v>8295</v>
      </c>
      <c r="Q2067" s="10">
        <f t="shared" si="293"/>
        <v>199.215125</v>
      </c>
      <c r="R2067" s="12">
        <f t="shared" si="294"/>
        <v>3.89</v>
      </c>
      <c r="S2067" s="13" t="str">
        <f t="shared" si="298"/>
        <v>Technology</v>
      </c>
      <c r="T2067" s="13" t="str">
        <f t="shared" si="292"/>
        <v>Hardware</v>
      </c>
      <c r="U2067" s="18" t="str">
        <f t="shared" si="295"/>
        <v>Dec</v>
      </c>
      <c r="V2067" s="18" t="str">
        <f t="shared" si="296"/>
        <v>Nov</v>
      </c>
      <c r="W2067" s="1">
        <f t="shared" si="299"/>
        <v>2013</v>
      </c>
      <c r="X2067" s="1">
        <f t="shared" si="299"/>
        <v>2013</v>
      </c>
      <c r="Y2067" s="1" t="str">
        <f t="shared" si="300"/>
        <v>40000 to 44999</v>
      </c>
    </row>
    <row r="2068" spans="1:25" ht="60.75" x14ac:dyDescent="0.3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17">
        <f t="shared" si="297"/>
        <v>41874.563460648147</v>
      </c>
      <c r="L2068" s="17">
        <f t="shared" si="297"/>
        <v>41844.563460648147</v>
      </c>
      <c r="M2068" s="5" t="b">
        <v>0</v>
      </c>
      <c r="N2068" s="5">
        <v>65</v>
      </c>
      <c r="O2068" s="5" t="b">
        <v>1</v>
      </c>
      <c r="P2068" s="5" t="s">
        <v>8295</v>
      </c>
      <c r="Q2068" s="10">
        <f t="shared" si="293"/>
        <v>218.6</v>
      </c>
      <c r="R2068" s="12">
        <f t="shared" si="294"/>
        <v>3.25</v>
      </c>
      <c r="S2068" s="13" t="str">
        <f t="shared" si="298"/>
        <v>Technology</v>
      </c>
      <c r="T2068" s="13" t="str">
        <f t="shared" si="292"/>
        <v>Hardware</v>
      </c>
      <c r="U2068" s="18" t="str">
        <f t="shared" si="295"/>
        <v>Aug</v>
      </c>
      <c r="V2068" s="18" t="str">
        <f t="shared" si="296"/>
        <v>Jul</v>
      </c>
      <c r="W2068" s="1">
        <f t="shared" si="299"/>
        <v>2014</v>
      </c>
      <c r="X2068" s="1">
        <f t="shared" si="299"/>
        <v>2014</v>
      </c>
      <c r="Y2068" s="1" t="str">
        <f t="shared" si="300"/>
        <v>1000 to 4999</v>
      </c>
    </row>
    <row r="2069" spans="1:25" ht="40.5" x14ac:dyDescent="0.3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17">
        <f t="shared" si="297"/>
        <v>42148.645555555551</v>
      </c>
      <c r="L2069" s="17">
        <f t="shared" si="297"/>
        <v>42115.645555555551</v>
      </c>
      <c r="M2069" s="5" t="b">
        <v>0</v>
      </c>
      <c r="N2069" s="5">
        <v>10</v>
      </c>
      <c r="O2069" s="5" t="b">
        <v>1</v>
      </c>
      <c r="P2069" s="5" t="s">
        <v>8295</v>
      </c>
      <c r="Q2069" s="10">
        <f t="shared" si="293"/>
        <v>126.86868686868686</v>
      </c>
      <c r="R2069" s="12">
        <f t="shared" si="294"/>
        <v>2.0202020202020203</v>
      </c>
      <c r="S2069" s="13" t="str">
        <f t="shared" si="298"/>
        <v>Technology</v>
      </c>
      <c r="T2069" s="13" t="str">
        <f t="shared" si="292"/>
        <v>Hardware</v>
      </c>
      <c r="U2069" s="18" t="str">
        <f t="shared" si="295"/>
        <v>May</v>
      </c>
      <c r="V2069" s="18" t="str">
        <f t="shared" si="296"/>
        <v>Apr</v>
      </c>
      <c r="W2069" s="1">
        <f t="shared" si="299"/>
        <v>2015</v>
      </c>
      <c r="X2069" s="1">
        <f t="shared" si="299"/>
        <v>2015</v>
      </c>
      <c r="Y2069" s="1" t="str">
        <f t="shared" si="300"/>
        <v>Less than 1000</v>
      </c>
    </row>
    <row r="2070" spans="1:25" ht="40.5" x14ac:dyDescent="0.3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17">
        <f t="shared" si="297"/>
        <v>42663.633275462962</v>
      </c>
      <c r="L2070" s="17">
        <f t="shared" si="297"/>
        <v>42633.633275462962</v>
      </c>
      <c r="M2070" s="5" t="b">
        <v>0</v>
      </c>
      <c r="N2070" s="5">
        <v>76</v>
      </c>
      <c r="O2070" s="5" t="b">
        <v>1</v>
      </c>
      <c r="P2070" s="5" t="s">
        <v>8295</v>
      </c>
      <c r="Q2070" s="10">
        <f t="shared" si="293"/>
        <v>105.22387999999999</v>
      </c>
      <c r="R2070" s="12">
        <f t="shared" si="294"/>
        <v>0.30399999999999999</v>
      </c>
      <c r="S2070" s="13" t="str">
        <f t="shared" si="298"/>
        <v>Technology</v>
      </c>
      <c r="T2070" s="13" t="str">
        <f t="shared" si="292"/>
        <v>Hardware</v>
      </c>
      <c r="U2070" s="18" t="str">
        <f t="shared" si="295"/>
        <v>Oct</v>
      </c>
      <c r="V2070" s="18" t="str">
        <f t="shared" si="296"/>
        <v>Sep</v>
      </c>
      <c r="W2070" s="1">
        <f t="shared" si="299"/>
        <v>2016</v>
      </c>
      <c r="X2070" s="1">
        <f t="shared" si="299"/>
        <v>2016</v>
      </c>
      <c r="Y2070" s="1" t="str">
        <f t="shared" si="300"/>
        <v>25000 to 29999</v>
      </c>
    </row>
    <row r="2071" spans="1:25" ht="40.5" x14ac:dyDescent="0.3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17">
        <f t="shared" si="297"/>
        <v>42371.763784722221</v>
      </c>
      <c r="L2071" s="17">
        <f t="shared" si="297"/>
        <v>42340.763784722221</v>
      </c>
      <c r="M2071" s="5" t="b">
        <v>0</v>
      </c>
      <c r="N2071" s="5">
        <v>263</v>
      </c>
      <c r="O2071" s="5" t="b">
        <v>1</v>
      </c>
      <c r="P2071" s="5" t="s">
        <v>8295</v>
      </c>
      <c r="Q2071" s="10">
        <f t="shared" si="293"/>
        <v>128.40665999999999</v>
      </c>
      <c r="R2071" s="12">
        <f t="shared" si="294"/>
        <v>0.52600000000000002</v>
      </c>
      <c r="S2071" s="13" t="str">
        <f t="shared" si="298"/>
        <v>Technology</v>
      </c>
      <c r="T2071" s="13" t="str">
        <f t="shared" si="292"/>
        <v>Hardware</v>
      </c>
      <c r="U2071" s="18" t="str">
        <f t="shared" si="295"/>
        <v>Jan</v>
      </c>
      <c r="V2071" s="18" t="str">
        <f t="shared" si="296"/>
        <v>Dec</v>
      </c>
      <c r="W2071" s="1">
        <f t="shared" si="299"/>
        <v>2016</v>
      </c>
      <c r="X2071" s="1">
        <f t="shared" si="299"/>
        <v>2015</v>
      </c>
      <c r="Y2071" s="1" t="str">
        <f t="shared" si="300"/>
        <v>GREATER THAN 50000</v>
      </c>
    </row>
    <row r="2072" spans="1:25" ht="60.75" x14ac:dyDescent="0.3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17">
        <f t="shared" si="297"/>
        <v>42549.448182870365</v>
      </c>
      <c r="L2072" s="17">
        <f t="shared" si="297"/>
        <v>42519.448182870365</v>
      </c>
      <c r="M2072" s="5" t="b">
        <v>0</v>
      </c>
      <c r="N2072" s="5">
        <v>1530</v>
      </c>
      <c r="O2072" s="5" t="b">
        <v>1</v>
      </c>
      <c r="P2072" s="5" t="s">
        <v>8295</v>
      </c>
      <c r="Q2072" s="10">
        <f t="shared" si="293"/>
        <v>317.3272</v>
      </c>
      <c r="R2072" s="12">
        <f t="shared" si="294"/>
        <v>1.224</v>
      </c>
      <c r="S2072" s="13" t="str">
        <f t="shared" si="298"/>
        <v>Technology</v>
      </c>
      <c r="T2072" s="13" t="str">
        <f t="shared" si="292"/>
        <v>Hardware</v>
      </c>
      <c r="U2072" s="18" t="str">
        <f t="shared" si="295"/>
        <v>Jun</v>
      </c>
      <c r="V2072" s="18" t="str">
        <f t="shared" si="296"/>
        <v>May</v>
      </c>
      <c r="W2072" s="1">
        <f t="shared" si="299"/>
        <v>2016</v>
      </c>
      <c r="X2072" s="1">
        <f t="shared" si="299"/>
        <v>2016</v>
      </c>
      <c r="Y2072" s="1" t="str">
        <f t="shared" si="300"/>
        <v>GREATER THAN 50000</v>
      </c>
    </row>
    <row r="2073" spans="1:25" ht="60.75" x14ac:dyDescent="0.3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17">
        <f t="shared" si="297"/>
        <v>42645.070416666662</v>
      </c>
      <c r="L2073" s="17">
        <f t="shared" si="297"/>
        <v>42600.070416666662</v>
      </c>
      <c r="M2073" s="5" t="b">
        <v>0</v>
      </c>
      <c r="N2073" s="5">
        <v>278</v>
      </c>
      <c r="O2073" s="5" t="b">
        <v>1</v>
      </c>
      <c r="P2073" s="5" t="s">
        <v>8295</v>
      </c>
      <c r="Q2073" s="10">
        <f t="shared" si="293"/>
        <v>280.73</v>
      </c>
      <c r="R2073" s="12">
        <f t="shared" si="294"/>
        <v>1.39</v>
      </c>
      <c r="S2073" s="13" t="str">
        <f t="shared" si="298"/>
        <v>Technology</v>
      </c>
      <c r="T2073" s="13" t="str">
        <f t="shared" si="292"/>
        <v>Hardware</v>
      </c>
      <c r="U2073" s="18" t="str">
        <f t="shared" si="295"/>
        <v>Oct</v>
      </c>
      <c r="V2073" s="18" t="str">
        <f t="shared" si="296"/>
        <v>Aug</v>
      </c>
      <c r="W2073" s="1">
        <f t="shared" si="299"/>
        <v>2016</v>
      </c>
      <c r="X2073" s="1">
        <f t="shared" si="299"/>
        <v>2016</v>
      </c>
      <c r="Y2073" s="1" t="str">
        <f t="shared" si="300"/>
        <v>20000 to 24999</v>
      </c>
    </row>
    <row r="2074" spans="1:25" ht="60.75" x14ac:dyDescent="0.3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17">
        <f t="shared" si="297"/>
        <v>42497.373055555552</v>
      </c>
      <c r="L2074" s="17">
        <f t="shared" si="297"/>
        <v>42467.373055555552</v>
      </c>
      <c r="M2074" s="5" t="b">
        <v>0</v>
      </c>
      <c r="N2074" s="5">
        <v>350</v>
      </c>
      <c r="O2074" s="5" t="b">
        <v>1</v>
      </c>
      <c r="P2074" s="5" t="s">
        <v>8295</v>
      </c>
      <c r="Q2074" s="10">
        <f t="shared" si="293"/>
        <v>110.73146853146854</v>
      </c>
      <c r="R2074" s="12">
        <f t="shared" si="294"/>
        <v>0.48951048951048953</v>
      </c>
      <c r="S2074" s="13" t="str">
        <f t="shared" si="298"/>
        <v>Technology</v>
      </c>
      <c r="T2074" s="13" t="str">
        <f t="shared" si="292"/>
        <v>Hardware</v>
      </c>
      <c r="U2074" s="18" t="str">
        <f t="shared" si="295"/>
        <v>May</v>
      </c>
      <c r="V2074" s="18" t="str">
        <f t="shared" si="296"/>
        <v>Apr</v>
      </c>
      <c r="W2074" s="1">
        <f t="shared" si="299"/>
        <v>2016</v>
      </c>
      <c r="X2074" s="1">
        <f t="shared" si="299"/>
        <v>2016</v>
      </c>
      <c r="Y2074" s="1" t="str">
        <f t="shared" si="300"/>
        <v>GREATER THAN 50000</v>
      </c>
    </row>
    <row r="2075" spans="1:25" ht="40.5" x14ac:dyDescent="0.3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17">
        <f t="shared" si="297"/>
        <v>42132.459699074076</v>
      </c>
      <c r="L2075" s="17">
        <f t="shared" si="297"/>
        <v>42087.459699074076</v>
      </c>
      <c r="M2075" s="5" t="b">
        <v>0</v>
      </c>
      <c r="N2075" s="5">
        <v>470</v>
      </c>
      <c r="O2075" s="5" t="b">
        <v>1</v>
      </c>
      <c r="P2075" s="5" t="s">
        <v>8295</v>
      </c>
      <c r="Q2075" s="10">
        <f t="shared" si="293"/>
        <v>152.60429999999999</v>
      </c>
      <c r="R2075" s="12">
        <f t="shared" si="294"/>
        <v>0.47</v>
      </c>
      <c r="S2075" s="13" t="str">
        <f t="shared" si="298"/>
        <v>Technology</v>
      </c>
      <c r="T2075" s="13" t="str">
        <f t="shared" si="292"/>
        <v>Hardware</v>
      </c>
      <c r="U2075" s="18" t="str">
        <f t="shared" si="295"/>
        <v>May</v>
      </c>
      <c r="V2075" s="18" t="str">
        <f t="shared" si="296"/>
        <v>Mar</v>
      </c>
      <c r="W2075" s="1">
        <f t="shared" si="299"/>
        <v>2015</v>
      </c>
      <c r="X2075" s="1">
        <f t="shared" si="299"/>
        <v>2015</v>
      </c>
      <c r="Y2075" s="1" t="str">
        <f t="shared" si="300"/>
        <v>GREATER THAN 50000</v>
      </c>
    </row>
    <row r="2076" spans="1:25" ht="60.75" x14ac:dyDescent="0.3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17">
        <f t="shared" si="297"/>
        <v>42496.617847222216</v>
      </c>
      <c r="L2076" s="17">
        <f t="shared" si="297"/>
        <v>42466.617847222216</v>
      </c>
      <c r="M2076" s="5" t="b">
        <v>0</v>
      </c>
      <c r="N2076" s="5">
        <v>3</v>
      </c>
      <c r="O2076" s="5" t="b">
        <v>1</v>
      </c>
      <c r="P2076" s="5" t="s">
        <v>8295</v>
      </c>
      <c r="Q2076" s="10">
        <f t="shared" si="293"/>
        <v>102.5</v>
      </c>
      <c r="R2076" s="12">
        <f t="shared" si="294"/>
        <v>0.5</v>
      </c>
      <c r="S2076" s="13" t="str">
        <f t="shared" si="298"/>
        <v>Technology</v>
      </c>
      <c r="T2076" s="13" t="str">
        <f t="shared" si="292"/>
        <v>Hardware</v>
      </c>
      <c r="U2076" s="18" t="str">
        <f t="shared" si="295"/>
        <v>May</v>
      </c>
      <c r="V2076" s="18" t="str">
        <f t="shared" si="296"/>
        <v>Apr</v>
      </c>
      <c r="W2076" s="1">
        <f t="shared" si="299"/>
        <v>2016</v>
      </c>
      <c r="X2076" s="1">
        <f t="shared" si="299"/>
        <v>2016</v>
      </c>
      <c r="Y2076" s="1" t="str">
        <f t="shared" si="300"/>
        <v>Less than 1000</v>
      </c>
    </row>
    <row r="2077" spans="1:25" ht="40.5" x14ac:dyDescent="0.3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17">
        <f t="shared" si="297"/>
        <v>41480.473240740735</v>
      </c>
      <c r="L2077" s="17">
        <f t="shared" si="297"/>
        <v>41450.473240740735</v>
      </c>
      <c r="M2077" s="5" t="b">
        <v>0</v>
      </c>
      <c r="N2077" s="5">
        <v>8200</v>
      </c>
      <c r="O2077" s="5" t="b">
        <v>1</v>
      </c>
      <c r="P2077" s="5" t="s">
        <v>8295</v>
      </c>
      <c r="Q2077" s="10">
        <f t="shared" si="293"/>
        <v>1678.3738373837384</v>
      </c>
      <c r="R2077" s="12">
        <f t="shared" si="294"/>
        <v>82.00820082008201</v>
      </c>
      <c r="S2077" s="13" t="str">
        <f t="shared" si="298"/>
        <v>Technology</v>
      </c>
      <c r="T2077" s="13" t="str">
        <f t="shared" si="292"/>
        <v>Hardware</v>
      </c>
      <c r="U2077" s="18" t="str">
        <f t="shared" si="295"/>
        <v>Jul</v>
      </c>
      <c r="V2077" s="18" t="str">
        <f t="shared" si="296"/>
        <v>Jun</v>
      </c>
      <c r="W2077" s="1">
        <f t="shared" si="299"/>
        <v>2013</v>
      </c>
      <c r="X2077" s="1">
        <f t="shared" si="299"/>
        <v>2013</v>
      </c>
      <c r="Y2077" s="1" t="str">
        <f t="shared" si="300"/>
        <v>5000 to 9999</v>
      </c>
    </row>
    <row r="2078" spans="1:25" ht="40.5" x14ac:dyDescent="0.3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17">
        <f t="shared" si="297"/>
        <v>41843.672326388885</v>
      </c>
      <c r="L2078" s="17">
        <f t="shared" si="297"/>
        <v>41803.672326388885</v>
      </c>
      <c r="M2078" s="5" t="b">
        <v>0</v>
      </c>
      <c r="N2078" s="5">
        <v>8359</v>
      </c>
      <c r="O2078" s="5" t="b">
        <v>1</v>
      </c>
      <c r="P2078" s="5" t="s">
        <v>8295</v>
      </c>
      <c r="Q2078" s="10">
        <f t="shared" si="293"/>
        <v>543.349156424581</v>
      </c>
      <c r="R2078" s="12">
        <f t="shared" si="294"/>
        <v>4.6698324022346371</v>
      </c>
      <c r="S2078" s="13" t="str">
        <f t="shared" si="298"/>
        <v>Technology</v>
      </c>
      <c r="T2078" s="13" t="str">
        <f t="shared" si="292"/>
        <v>Hardware</v>
      </c>
      <c r="U2078" s="18" t="str">
        <f t="shared" si="295"/>
        <v>Jul</v>
      </c>
      <c r="V2078" s="18" t="str">
        <f t="shared" si="296"/>
        <v>Jun</v>
      </c>
      <c r="W2078" s="1">
        <f t="shared" si="299"/>
        <v>2014</v>
      </c>
      <c r="X2078" s="1">
        <f t="shared" si="299"/>
        <v>2014</v>
      </c>
      <c r="Y2078" s="1" t="str">
        <f t="shared" si="300"/>
        <v>GREATER THAN 50000</v>
      </c>
    </row>
    <row r="2079" spans="1:25" ht="60.75" x14ac:dyDescent="0.3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17">
        <f t="shared" si="297"/>
        <v>42160.666666666664</v>
      </c>
      <c r="L2079" s="17">
        <f t="shared" si="297"/>
        <v>42102.83421296296</v>
      </c>
      <c r="M2079" s="5" t="b">
        <v>0</v>
      </c>
      <c r="N2079" s="5">
        <v>188</v>
      </c>
      <c r="O2079" s="5" t="b">
        <v>1</v>
      </c>
      <c r="P2079" s="5" t="s">
        <v>8295</v>
      </c>
      <c r="Q2079" s="10">
        <f t="shared" si="293"/>
        <v>115.508</v>
      </c>
      <c r="R2079" s="12">
        <f t="shared" si="294"/>
        <v>0.376</v>
      </c>
      <c r="S2079" s="13" t="str">
        <f t="shared" si="298"/>
        <v>Technology</v>
      </c>
      <c r="T2079" s="13" t="str">
        <f t="shared" si="292"/>
        <v>Hardware</v>
      </c>
      <c r="U2079" s="18" t="str">
        <f t="shared" si="295"/>
        <v>Jun</v>
      </c>
      <c r="V2079" s="18" t="str">
        <f t="shared" si="296"/>
        <v>Apr</v>
      </c>
      <c r="W2079" s="1">
        <f t="shared" si="299"/>
        <v>2015</v>
      </c>
      <c r="X2079" s="1">
        <f t="shared" si="299"/>
        <v>2015</v>
      </c>
      <c r="Y2079" s="1" t="str">
        <f t="shared" si="300"/>
        <v>GREATER THAN 50000</v>
      </c>
    </row>
    <row r="2080" spans="1:25" ht="40.5" x14ac:dyDescent="0.3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17">
        <f t="shared" si="297"/>
        <v>42722.563159722216</v>
      </c>
      <c r="L2080" s="17">
        <f t="shared" si="297"/>
        <v>42692.563159722216</v>
      </c>
      <c r="M2080" s="5" t="b">
        <v>0</v>
      </c>
      <c r="N2080" s="5">
        <v>48</v>
      </c>
      <c r="O2080" s="5" t="b">
        <v>1</v>
      </c>
      <c r="P2080" s="5" t="s">
        <v>8295</v>
      </c>
      <c r="Q2080" s="10">
        <f t="shared" si="293"/>
        <v>131.20500000000001</v>
      </c>
      <c r="R2080" s="12">
        <f t="shared" si="294"/>
        <v>0.24</v>
      </c>
      <c r="S2080" s="13" t="str">
        <f t="shared" si="298"/>
        <v>Technology</v>
      </c>
      <c r="T2080" s="13" t="str">
        <f t="shared" si="292"/>
        <v>Hardware</v>
      </c>
      <c r="U2080" s="18" t="str">
        <f t="shared" si="295"/>
        <v>Dec</v>
      </c>
      <c r="V2080" s="18" t="str">
        <f t="shared" si="296"/>
        <v>Nov</v>
      </c>
      <c r="W2080" s="1">
        <f t="shared" si="299"/>
        <v>2016</v>
      </c>
      <c r="X2080" s="1">
        <f t="shared" si="299"/>
        <v>2016</v>
      </c>
      <c r="Y2080" s="1" t="str">
        <f t="shared" si="300"/>
        <v>20000 to 24999</v>
      </c>
    </row>
    <row r="2081" spans="1:25" ht="60.75" x14ac:dyDescent="0.3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17">
        <f t="shared" si="297"/>
        <v>42180.583333333336</v>
      </c>
      <c r="L2081" s="17">
        <f t="shared" si="297"/>
        <v>42150.502233796295</v>
      </c>
      <c r="M2081" s="5" t="b">
        <v>0</v>
      </c>
      <c r="N2081" s="5">
        <v>607</v>
      </c>
      <c r="O2081" s="5" t="b">
        <v>1</v>
      </c>
      <c r="P2081" s="5" t="s">
        <v>8295</v>
      </c>
      <c r="Q2081" s="10">
        <f t="shared" si="293"/>
        <v>288.17</v>
      </c>
      <c r="R2081" s="12">
        <f t="shared" si="294"/>
        <v>6.07</v>
      </c>
      <c r="S2081" s="13" t="str">
        <f t="shared" si="298"/>
        <v>Technology</v>
      </c>
      <c r="T2081" s="13" t="str">
        <f t="shared" si="292"/>
        <v>Hardware</v>
      </c>
      <c r="U2081" s="18" t="str">
        <f t="shared" si="295"/>
        <v>Jun</v>
      </c>
      <c r="V2081" s="18" t="str">
        <f t="shared" si="296"/>
        <v>May</v>
      </c>
      <c r="W2081" s="1">
        <f t="shared" si="299"/>
        <v>2015</v>
      </c>
      <c r="X2081" s="1">
        <f t="shared" si="299"/>
        <v>2015</v>
      </c>
      <c r="Y2081" s="1" t="str">
        <f t="shared" si="300"/>
        <v>10000 to 14999</v>
      </c>
    </row>
    <row r="2082" spans="1:25" ht="60.75" x14ac:dyDescent="0.3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17">
        <f t="shared" si="297"/>
        <v>42319.790509259255</v>
      </c>
      <c r="L2082" s="17">
        <f t="shared" si="297"/>
        <v>42289.748842592591</v>
      </c>
      <c r="M2082" s="5" t="b">
        <v>0</v>
      </c>
      <c r="N2082" s="5">
        <v>50</v>
      </c>
      <c r="O2082" s="5" t="b">
        <v>1</v>
      </c>
      <c r="P2082" s="5" t="s">
        <v>8295</v>
      </c>
      <c r="Q2082" s="10">
        <f t="shared" si="293"/>
        <v>507.8</v>
      </c>
      <c r="R2082" s="12">
        <f t="shared" si="294"/>
        <v>5</v>
      </c>
      <c r="S2082" s="13" t="str">
        <f t="shared" si="298"/>
        <v>Technology</v>
      </c>
      <c r="T2082" s="13" t="str">
        <f t="shared" si="292"/>
        <v>Hardware</v>
      </c>
      <c r="U2082" s="18" t="str">
        <f t="shared" si="295"/>
        <v>Nov</v>
      </c>
      <c r="V2082" s="18" t="str">
        <f t="shared" si="296"/>
        <v>Oct</v>
      </c>
      <c r="W2082" s="1">
        <f t="shared" si="299"/>
        <v>2015</v>
      </c>
      <c r="X2082" s="1">
        <f t="shared" si="299"/>
        <v>2015</v>
      </c>
      <c r="Y2082" s="1" t="str">
        <f t="shared" si="300"/>
        <v>1000 to 4999</v>
      </c>
    </row>
    <row r="2083" spans="1:25" ht="40.5" x14ac:dyDescent="0.3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17">
        <f t="shared" si="297"/>
        <v>41044.999305555553</v>
      </c>
      <c r="L2083" s="17">
        <f t="shared" si="297"/>
        <v>41003.948553240734</v>
      </c>
      <c r="M2083" s="5" t="b">
        <v>0</v>
      </c>
      <c r="N2083" s="5">
        <v>55</v>
      </c>
      <c r="O2083" s="5" t="b">
        <v>1</v>
      </c>
      <c r="P2083" s="5" t="s">
        <v>8279</v>
      </c>
      <c r="Q2083" s="10">
        <f t="shared" si="293"/>
        <v>114.57142857142857</v>
      </c>
      <c r="R2083" s="12">
        <f t="shared" si="294"/>
        <v>1.5714285714285714</v>
      </c>
      <c r="S2083" s="13" t="str">
        <f t="shared" si="298"/>
        <v>Music</v>
      </c>
      <c r="T2083" s="13" t="str">
        <f t="shared" si="292"/>
        <v>Indie Music</v>
      </c>
      <c r="U2083" s="18" t="str">
        <f t="shared" si="295"/>
        <v>May</v>
      </c>
      <c r="V2083" s="18" t="str">
        <f t="shared" si="296"/>
        <v>Apr</v>
      </c>
      <c r="W2083" s="1">
        <f t="shared" si="299"/>
        <v>2012</v>
      </c>
      <c r="X2083" s="1">
        <f t="shared" si="299"/>
        <v>2012</v>
      </c>
      <c r="Y2083" s="1" t="str">
        <f t="shared" si="300"/>
        <v>1000 to 4999</v>
      </c>
    </row>
    <row r="2084" spans="1:25" ht="40.5" x14ac:dyDescent="0.3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17">
        <f t="shared" si="297"/>
        <v>40870.953657407408</v>
      </c>
      <c r="L2084" s="17">
        <f t="shared" si="297"/>
        <v>40810.911990740737</v>
      </c>
      <c r="M2084" s="5" t="b">
        <v>0</v>
      </c>
      <c r="N2084" s="5">
        <v>38</v>
      </c>
      <c r="O2084" s="5" t="b">
        <v>1</v>
      </c>
      <c r="P2084" s="5" t="s">
        <v>8279</v>
      </c>
      <c r="Q2084" s="10">
        <f t="shared" si="293"/>
        <v>110.73333333333333</v>
      </c>
      <c r="R2084" s="12">
        <f t="shared" si="294"/>
        <v>2.5333333333333332</v>
      </c>
      <c r="S2084" s="13" t="str">
        <f t="shared" si="298"/>
        <v>Music</v>
      </c>
      <c r="T2084" s="13" t="str">
        <f t="shared" si="292"/>
        <v>Indie Music</v>
      </c>
      <c r="U2084" s="18" t="str">
        <f t="shared" si="295"/>
        <v>Nov</v>
      </c>
      <c r="V2084" s="18" t="str">
        <f t="shared" si="296"/>
        <v>Sep</v>
      </c>
      <c r="W2084" s="1">
        <f t="shared" si="299"/>
        <v>2011</v>
      </c>
      <c r="X2084" s="1">
        <f t="shared" si="299"/>
        <v>2011</v>
      </c>
      <c r="Y2084" s="1" t="str">
        <f t="shared" si="300"/>
        <v>1000 to 4999</v>
      </c>
    </row>
    <row r="2085" spans="1:25" ht="40.5" x14ac:dyDescent="0.3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17">
        <f t="shared" si="297"/>
        <v>41064.513831018514</v>
      </c>
      <c r="L2085" s="17">
        <f t="shared" si="297"/>
        <v>41034.513831018514</v>
      </c>
      <c r="M2085" s="5" t="b">
        <v>0</v>
      </c>
      <c r="N2085" s="5">
        <v>25</v>
      </c>
      <c r="O2085" s="5" t="b">
        <v>1</v>
      </c>
      <c r="P2085" s="5" t="s">
        <v>8279</v>
      </c>
      <c r="Q2085" s="10">
        <f t="shared" si="293"/>
        <v>113.33333333333333</v>
      </c>
      <c r="R2085" s="12">
        <f t="shared" si="294"/>
        <v>3.3333333333333335</v>
      </c>
      <c r="S2085" s="13" t="str">
        <f t="shared" si="298"/>
        <v>Music</v>
      </c>
      <c r="T2085" s="13" t="str">
        <f t="shared" si="292"/>
        <v>Indie Music</v>
      </c>
      <c r="U2085" s="18" t="str">
        <f t="shared" si="295"/>
        <v>Jun</v>
      </c>
      <c r="V2085" s="18" t="str">
        <f t="shared" si="296"/>
        <v>May</v>
      </c>
      <c r="W2085" s="1">
        <f t="shared" si="299"/>
        <v>2012</v>
      </c>
      <c r="X2085" s="1">
        <f t="shared" si="299"/>
        <v>2012</v>
      </c>
      <c r="Y2085" s="1" t="str">
        <f t="shared" si="300"/>
        <v>Less than 1000</v>
      </c>
    </row>
    <row r="2086" spans="1:25" ht="40.5" x14ac:dyDescent="0.3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17">
        <f t="shared" si="297"/>
        <v>41763.082638888889</v>
      </c>
      <c r="L2086" s="17">
        <f t="shared" si="297"/>
        <v>41731.624791666662</v>
      </c>
      <c r="M2086" s="5" t="b">
        <v>0</v>
      </c>
      <c r="N2086" s="5">
        <v>46</v>
      </c>
      <c r="O2086" s="5" t="b">
        <v>1</v>
      </c>
      <c r="P2086" s="5" t="s">
        <v>8279</v>
      </c>
      <c r="Q2086" s="10">
        <f t="shared" si="293"/>
        <v>108.33333333333333</v>
      </c>
      <c r="R2086" s="12">
        <f t="shared" si="294"/>
        <v>1.5333333333333334</v>
      </c>
      <c r="S2086" s="13" t="str">
        <f t="shared" si="298"/>
        <v>Music</v>
      </c>
      <c r="T2086" s="13" t="str">
        <f t="shared" si="292"/>
        <v>Indie Music</v>
      </c>
      <c r="U2086" s="18" t="str">
        <f t="shared" si="295"/>
        <v>May</v>
      </c>
      <c r="V2086" s="18" t="str">
        <f t="shared" si="296"/>
        <v>Apr</v>
      </c>
      <c r="W2086" s="1">
        <f t="shared" si="299"/>
        <v>2014</v>
      </c>
      <c r="X2086" s="1">
        <f t="shared" si="299"/>
        <v>2014</v>
      </c>
      <c r="Y2086" s="1" t="str">
        <f t="shared" si="300"/>
        <v>1000 to 4999</v>
      </c>
    </row>
    <row r="2087" spans="1:25" ht="40.5" x14ac:dyDescent="0.3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17">
        <f t="shared" si="297"/>
        <v>41105.627164351848</v>
      </c>
      <c r="L2087" s="17">
        <f t="shared" si="297"/>
        <v>41075.627164351848</v>
      </c>
      <c r="M2087" s="5" t="b">
        <v>0</v>
      </c>
      <c r="N2087" s="5">
        <v>83</v>
      </c>
      <c r="O2087" s="5" t="b">
        <v>1</v>
      </c>
      <c r="P2087" s="5" t="s">
        <v>8279</v>
      </c>
      <c r="Q2087" s="10">
        <f t="shared" si="293"/>
        <v>123.53333333333333</v>
      </c>
      <c r="R2087" s="12">
        <f t="shared" si="294"/>
        <v>1.3833333333333333</v>
      </c>
      <c r="S2087" s="13" t="str">
        <f t="shared" si="298"/>
        <v>Music</v>
      </c>
      <c r="T2087" s="13" t="str">
        <f t="shared" si="292"/>
        <v>Indie Music</v>
      </c>
      <c r="U2087" s="18" t="str">
        <f t="shared" si="295"/>
        <v>Jul</v>
      </c>
      <c r="V2087" s="18" t="str">
        <f t="shared" si="296"/>
        <v>Jun</v>
      </c>
      <c r="W2087" s="1">
        <f t="shared" si="299"/>
        <v>2012</v>
      </c>
      <c r="X2087" s="1">
        <f t="shared" si="299"/>
        <v>2012</v>
      </c>
      <c r="Y2087" s="1" t="str">
        <f t="shared" si="300"/>
        <v>5000 to 9999</v>
      </c>
    </row>
    <row r="2088" spans="1:25" ht="40.5" x14ac:dyDescent="0.3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17">
        <f t="shared" si="297"/>
        <v>40890.999305555553</v>
      </c>
      <c r="L2088" s="17">
        <f t="shared" si="297"/>
        <v>40860.462175925924</v>
      </c>
      <c r="M2088" s="5" t="b">
        <v>0</v>
      </c>
      <c r="N2088" s="5">
        <v>35</v>
      </c>
      <c r="O2088" s="5" t="b">
        <v>1</v>
      </c>
      <c r="P2088" s="5" t="s">
        <v>8279</v>
      </c>
      <c r="Q2088" s="10">
        <f t="shared" si="293"/>
        <v>100.7</v>
      </c>
      <c r="R2088" s="12">
        <f t="shared" si="294"/>
        <v>0.875</v>
      </c>
      <c r="S2088" s="13" t="str">
        <f t="shared" si="298"/>
        <v>Music</v>
      </c>
      <c r="T2088" s="13" t="str">
        <f t="shared" si="292"/>
        <v>Indie Music</v>
      </c>
      <c r="U2088" s="18" t="str">
        <f t="shared" si="295"/>
        <v>Dec</v>
      </c>
      <c r="V2088" s="18" t="str">
        <f t="shared" si="296"/>
        <v>Nov</v>
      </c>
      <c r="W2088" s="1">
        <f t="shared" si="299"/>
        <v>2011</v>
      </c>
      <c r="X2088" s="1">
        <f t="shared" si="299"/>
        <v>2011</v>
      </c>
      <c r="Y2088" s="1" t="str">
        <f t="shared" si="300"/>
        <v>1000 to 4999</v>
      </c>
    </row>
    <row r="2089" spans="1:25" ht="60.75" x14ac:dyDescent="0.3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17">
        <f t="shared" si="297"/>
        <v>40793.996041666665</v>
      </c>
      <c r="L2089" s="17">
        <f t="shared" si="297"/>
        <v>40763.996041666665</v>
      </c>
      <c r="M2089" s="5" t="b">
        <v>0</v>
      </c>
      <c r="N2089" s="5">
        <v>25</v>
      </c>
      <c r="O2089" s="5" t="b">
        <v>1</v>
      </c>
      <c r="P2089" s="5" t="s">
        <v>8279</v>
      </c>
      <c r="Q2089" s="10">
        <f t="shared" si="293"/>
        <v>103.53333333333333</v>
      </c>
      <c r="R2089" s="12">
        <f t="shared" si="294"/>
        <v>1.6666666666666667</v>
      </c>
      <c r="S2089" s="13" t="str">
        <f t="shared" si="298"/>
        <v>Music</v>
      </c>
      <c r="T2089" s="13" t="str">
        <f t="shared" si="292"/>
        <v>Indie Music</v>
      </c>
      <c r="U2089" s="18" t="str">
        <f t="shared" si="295"/>
        <v>Sep</v>
      </c>
      <c r="V2089" s="18" t="str">
        <f t="shared" si="296"/>
        <v>Aug</v>
      </c>
      <c r="W2089" s="1">
        <f t="shared" si="299"/>
        <v>2011</v>
      </c>
      <c r="X2089" s="1">
        <f t="shared" si="299"/>
        <v>2011</v>
      </c>
      <c r="Y2089" s="1" t="str">
        <f t="shared" si="300"/>
        <v>1000 to 4999</v>
      </c>
    </row>
    <row r="2090" spans="1:25" ht="40.5" x14ac:dyDescent="0.3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17">
        <f t="shared" si="297"/>
        <v>40431.957638888889</v>
      </c>
      <c r="L2090" s="17">
        <f t="shared" si="297"/>
        <v>40395.506388888891</v>
      </c>
      <c r="M2090" s="5" t="b">
        <v>0</v>
      </c>
      <c r="N2090" s="5">
        <v>75</v>
      </c>
      <c r="O2090" s="5" t="b">
        <v>1</v>
      </c>
      <c r="P2090" s="5" t="s">
        <v>8279</v>
      </c>
      <c r="Q2090" s="10">
        <f t="shared" si="293"/>
        <v>115.51066666666667</v>
      </c>
      <c r="R2090" s="12">
        <f t="shared" si="294"/>
        <v>2.5</v>
      </c>
      <c r="S2090" s="13" t="str">
        <f t="shared" si="298"/>
        <v>Music</v>
      </c>
      <c r="T2090" s="13" t="str">
        <f t="shared" si="292"/>
        <v>Indie Music</v>
      </c>
      <c r="U2090" s="18" t="str">
        <f t="shared" si="295"/>
        <v>Sep</v>
      </c>
      <c r="V2090" s="18" t="str">
        <f t="shared" si="296"/>
        <v>Aug</v>
      </c>
      <c r="W2090" s="1">
        <f t="shared" si="299"/>
        <v>2010</v>
      </c>
      <c r="X2090" s="1">
        <f t="shared" si="299"/>
        <v>2010</v>
      </c>
      <c r="Y2090" s="1" t="str">
        <f t="shared" si="300"/>
        <v>1000 to 4999</v>
      </c>
    </row>
    <row r="2091" spans="1:25" ht="40.5" x14ac:dyDescent="0.3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17">
        <f t="shared" si="297"/>
        <v>41487.867986111109</v>
      </c>
      <c r="L2091" s="17">
        <f t="shared" si="297"/>
        <v>41452.867986111109</v>
      </c>
      <c r="M2091" s="5" t="b">
        <v>0</v>
      </c>
      <c r="N2091" s="5">
        <v>62</v>
      </c>
      <c r="O2091" s="5" t="b">
        <v>1</v>
      </c>
      <c r="P2091" s="5" t="s">
        <v>8279</v>
      </c>
      <c r="Q2091" s="10">
        <f t="shared" si="293"/>
        <v>120.4004</v>
      </c>
      <c r="R2091" s="12">
        <f t="shared" si="294"/>
        <v>2.48</v>
      </c>
      <c r="S2091" s="13" t="str">
        <f t="shared" si="298"/>
        <v>Music</v>
      </c>
      <c r="T2091" s="13" t="str">
        <f t="shared" si="292"/>
        <v>Indie Music</v>
      </c>
      <c r="U2091" s="18" t="str">
        <f t="shared" si="295"/>
        <v>Aug</v>
      </c>
      <c r="V2091" s="18" t="str">
        <f t="shared" si="296"/>
        <v>Jun</v>
      </c>
      <c r="W2091" s="1">
        <f t="shared" si="299"/>
        <v>2013</v>
      </c>
      <c r="X2091" s="1">
        <f t="shared" si="299"/>
        <v>2013</v>
      </c>
      <c r="Y2091" s="1" t="str">
        <f t="shared" si="300"/>
        <v>1000 to 4999</v>
      </c>
    </row>
    <row r="2092" spans="1:25" ht="40.5" x14ac:dyDescent="0.3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17">
        <f t="shared" si="297"/>
        <v>41329.173090277771</v>
      </c>
      <c r="L2092" s="17">
        <f t="shared" si="297"/>
        <v>41299.173090277771</v>
      </c>
      <c r="M2092" s="5" t="b">
        <v>0</v>
      </c>
      <c r="N2092" s="5">
        <v>160</v>
      </c>
      <c r="O2092" s="5" t="b">
        <v>1</v>
      </c>
      <c r="P2092" s="5" t="s">
        <v>8279</v>
      </c>
      <c r="Q2092" s="10">
        <f t="shared" si="293"/>
        <v>115.040375</v>
      </c>
      <c r="R2092" s="12">
        <f t="shared" si="294"/>
        <v>2</v>
      </c>
      <c r="S2092" s="13" t="str">
        <f t="shared" si="298"/>
        <v>Music</v>
      </c>
      <c r="T2092" s="13" t="str">
        <f t="shared" si="292"/>
        <v>Indie Music</v>
      </c>
      <c r="U2092" s="18" t="str">
        <f t="shared" si="295"/>
        <v>Feb</v>
      </c>
      <c r="V2092" s="18" t="str">
        <f t="shared" si="296"/>
        <v>Jan</v>
      </c>
      <c r="W2092" s="1">
        <f t="shared" si="299"/>
        <v>2013</v>
      </c>
      <c r="X2092" s="1">
        <f t="shared" si="299"/>
        <v>2013</v>
      </c>
      <c r="Y2092" s="1" t="str">
        <f t="shared" si="300"/>
        <v>5000 to 9999</v>
      </c>
    </row>
    <row r="2093" spans="1:25" ht="40.5" x14ac:dyDescent="0.3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17">
        <f t="shared" si="297"/>
        <v>40603.625</v>
      </c>
      <c r="L2093" s="17">
        <f t="shared" si="297"/>
        <v>40555.114328703705</v>
      </c>
      <c r="M2093" s="5" t="b">
        <v>0</v>
      </c>
      <c r="N2093" s="5">
        <v>246</v>
      </c>
      <c r="O2093" s="5" t="b">
        <v>1</v>
      </c>
      <c r="P2093" s="5" t="s">
        <v>8279</v>
      </c>
      <c r="Q2093" s="10">
        <f t="shared" si="293"/>
        <v>120.46777777777778</v>
      </c>
      <c r="R2093" s="12">
        <f t="shared" si="294"/>
        <v>1.3666666666666667</v>
      </c>
      <c r="S2093" s="13" t="str">
        <f t="shared" si="298"/>
        <v>Music</v>
      </c>
      <c r="T2093" s="13" t="str">
        <f t="shared" si="292"/>
        <v>Indie Music</v>
      </c>
      <c r="U2093" s="18" t="str">
        <f t="shared" si="295"/>
        <v>Mar</v>
      </c>
      <c r="V2093" s="18" t="str">
        <f t="shared" si="296"/>
        <v>Jan</v>
      </c>
      <c r="W2093" s="1">
        <f t="shared" si="299"/>
        <v>2011</v>
      </c>
      <c r="X2093" s="1">
        <f t="shared" si="299"/>
        <v>2011</v>
      </c>
      <c r="Y2093" s="1" t="str">
        <f t="shared" si="300"/>
        <v>15000 to 19999</v>
      </c>
    </row>
    <row r="2094" spans="1:25" ht="40.5" x14ac:dyDescent="0.3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17">
        <f t="shared" si="297"/>
        <v>40823.499212962961</v>
      </c>
      <c r="L2094" s="17">
        <f t="shared" si="297"/>
        <v>40763.499212962961</v>
      </c>
      <c r="M2094" s="5" t="b">
        <v>0</v>
      </c>
      <c r="N2094" s="5">
        <v>55</v>
      </c>
      <c r="O2094" s="5" t="b">
        <v>1</v>
      </c>
      <c r="P2094" s="5" t="s">
        <v>8279</v>
      </c>
      <c r="Q2094" s="10">
        <f t="shared" si="293"/>
        <v>101.28333333333333</v>
      </c>
      <c r="R2094" s="12">
        <f t="shared" si="294"/>
        <v>0.91666666666666663</v>
      </c>
      <c r="S2094" s="13" t="str">
        <f t="shared" si="298"/>
        <v>Music</v>
      </c>
      <c r="T2094" s="13" t="str">
        <f t="shared" si="292"/>
        <v>Indie Music</v>
      </c>
      <c r="U2094" s="18" t="str">
        <f t="shared" si="295"/>
        <v>Oct</v>
      </c>
      <c r="V2094" s="18" t="str">
        <f t="shared" si="296"/>
        <v>Aug</v>
      </c>
      <c r="W2094" s="1">
        <f t="shared" si="299"/>
        <v>2011</v>
      </c>
      <c r="X2094" s="1">
        <f t="shared" si="299"/>
        <v>2011</v>
      </c>
      <c r="Y2094" s="1" t="str">
        <f t="shared" si="300"/>
        <v>5000 to 9999</v>
      </c>
    </row>
    <row r="2095" spans="1:25" ht="40.5" x14ac:dyDescent="0.3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17">
        <f t="shared" si="297"/>
        <v>41265.68787037037</v>
      </c>
      <c r="L2095" s="17">
        <f t="shared" si="297"/>
        <v>41205.646203703705</v>
      </c>
      <c r="M2095" s="5" t="b">
        <v>0</v>
      </c>
      <c r="N2095" s="5">
        <v>23</v>
      </c>
      <c r="O2095" s="5" t="b">
        <v>1</v>
      </c>
      <c r="P2095" s="5" t="s">
        <v>8279</v>
      </c>
      <c r="Q2095" s="10">
        <f t="shared" si="293"/>
        <v>102.46666666666667</v>
      </c>
      <c r="R2095" s="12">
        <f t="shared" si="294"/>
        <v>1.5333333333333334</v>
      </c>
      <c r="S2095" s="13" t="str">
        <f t="shared" si="298"/>
        <v>Music</v>
      </c>
      <c r="T2095" s="13" t="str">
        <f t="shared" si="292"/>
        <v>Indie Music</v>
      </c>
      <c r="U2095" s="18" t="str">
        <f t="shared" si="295"/>
        <v>Dec</v>
      </c>
      <c r="V2095" s="18" t="str">
        <f t="shared" si="296"/>
        <v>Oct</v>
      </c>
      <c r="W2095" s="1">
        <f t="shared" si="299"/>
        <v>2012</v>
      </c>
      <c r="X2095" s="1">
        <f t="shared" si="299"/>
        <v>2012</v>
      </c>
      <c r="Y2095" s="1" t="str">
        <f t="shared" si="300"/>
        <v>1000 to 4999</v>
      </c>
    </row>
    <row r="2096" spans="1:25" ht="60.75" x14ac:dyDescent="0.3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17">
        <f t="shared" si="297"/>
        <v>40972.916666666664</v>
      </c>
      <c r="L2096" s="17">
        <f t="shared" si="297"/>
        <v>40938.811689814815</v>
      </c>
      <c r="M2096" s="5" t="b">
        <v>0</v>
      </c>
      <c r="N2096" s="5">
        <v>72</v>
      </c>
      <c r="O2096" s="5" t="b">
        <v>1</v>
      </c>
      <c r="P2096" s="5" t="s">
        <v>8279</v>
      </c>
      <c r="Q2096" s="10">
        <f t="shared" si="293"/>
        <v>120.54285714285714</v>
      </c>
      <c r="R2096" s="12">
        <f t="shared" si="294"/>
        <v>2.0571428571428569</v>
      </c>
      <c r="S2096" s="13" t="str">
        <f t="shared" si="298"/>
        <v>Music</v>
      </c>
      <c r="T2096" s="13" t="str">
        <f t="shared" ref="T2096:T2159" si="301">IF(ISNUMBER(SEARCH("television",P2096)),"Video/Televison",IF(ISNUMBER(SEARCH("documentary",P2096)),"Video/Documentary",IF(ISNUMBER(SEARCH("drama",P2096)),"Video/Drama",IF(ISNUMBER(SEARCH("science",P2096)),"Video/Science Fiction",IF(ISNUMBER(SEARCH("shorts",P2096)),"Video/Shorts",IF(ISNUMBER(SEARCH("Trucks",P2096)),"Food Trucks",IF(ISNUMBER(SEARCH("restaurants",P2096)),"Restaurants",IF(ISNUMBER(SEARCH("small",P2096)),"Small Batch",IF(ISNUMBER(SEARCH("mobile",P2096)),"Mobile Games",IF(ISNUMBER(SEARCH("tabletop",P2096)),"Tabletop Games",IF(ISNUMBER(SEARCH("video",P2096)),"Video Games",IF(ISNUMBER(SEARCH("audio",P2096)),"Audio",IF(ISNUMBER(SEARCH("classical",P2096)),"Classical",IF(ISNUMBER(SEARCH("electric",P2096)),"Electric Music",IF(ISNUMBER(SEARCH("faith",P2096)),"Faith",IF(ISNUMBER(SEARCH("indie",P2096)),"Indie Music",IF(ISNUMBER(SEARCH("jazz",P2096)),"Jazz",IF(ISNUMBER(SEARCH("metal",P2096)),"Metal",IF(ISNUMBER(SEARCH("pop",P2096)),"Pop",IF(ISNUMBER(SEARCH("world",P2096)),"World Music",IF(ISNUMBER(SEARCH("plays",P2096)),"Plays",IF(ISNUMBER(SEARCH("spaces",P2096)),"Spaces",IF(ISNUMBER(SEARCH("marker",P2096)),"Markerpaces",IF(ISNUMBER(SEARCH("exploration",P2096)),"Space Exploration",IF(ISNUMBER(SEARCH("wearables",P2096)),"Wearables",IF(ISNUMBER(SEARCH("web",P2096)),"Web",IF(ISNUMBER(SEARCH("hardware",P2096)),"Hardware",IF(ISNUMBER(SEARCH("nature",P2096)),"Nature",IF(ISNUMBER(SEARCH("people",P2096)),"People",IF(ISNUMBER(SEARCH("photobooks",P2096)),"Photobooks",IF(ISNUMBER(SEARCH("places",P2096)),"Places",IF(ISNUMBER(SEARCH("nonfiction",P2096)),"Nonfiction",IF(ISNUMBER(SEARCH("fiction",P2096)),"fiction",IF(ISNUMBER(SEARCH("radio",P2096)),"Radio &amp; Podcast",IF(ISNUMBER(SEARCH("translation",P2096)),"Translation",IF(ISNUMBER(SEARCH("musical",P2096)),"Musical",IF(ISNUMBER(SEARCH("rock",P2096)),"Rock",IF(ISNUMBER(SEARCH("books",P2096)),"Books",IF(ISNUMBER(SEARCH("music/electronic",P2096)),"Electronic Music",IF(ISNUMBER(SEARCH("gadgets",P2096)),"Gadgets"))))))))))))))))))))))))))))))))))))))))</f>
        <v>Indie Music</v>
      </c>
      <c r="U2096" s="18" t="str">
        <f t="shared" si="295"/>
        <v>Mar</v>
      </c>
      <c r="V2096" s="18" t="str">
        <f t="shared" si="296"/>
        <v>Jan</v>
      </c>
      <c r="W2096" s="1">
        <f t="shared" si="299"/>
        <v>2012</v>
      </c>
      <c r="X2096" s="1">
        <f t="shared" si="299"/>
        <v>2012</v>
      </c>
      <c r="Y2096" s="1" t="str">
        <f t="shared" si="300"/>
        <v>1000 to 4999</v>
      </c>
    </row>
    <row r="2097" spans="1:25" ht="40.5" x14ac:dyDescent="0.3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17">
        <f t="shared" si="297"/>
        <v>40818.525150462963</v>
      </c>
      <c r="L2097" s="17">
        <f t="shared" si="297"/>
        <v>40758.525150462963</v>
      </c>
      <c r="M2097" s="5" t="b">
        <v>0</v>
      </c>
      <c r="N2097" s="5">
        <v>22</v>
      </c>
      <c r="O2097" s="5" t="b">
        <v>1</v>
      </c>
      <c r="P2097" s="5" t="s">
        <v>8279</v>
      </c>
      <c r="Q2097" s="10">
        <f t="shared" si="293"/>
        <v>100</v>
      </c>
      <c r="R2097" s="12">
        <f t="shared" si="294"/>
        <v>0.88</v>
      </c>
      <c r="S2097" s="13" t="str">
        <f t="shared" si="298"/>
        <v>Music</v>
      </c>
      <c r="T2097" s="13" t="str">
        <f t="shared" si="301"/>
        <v>Indie Music</v>
      </c>
      <c r="U2097" s="18" t="str">
        <f t="shared" si="295"/>
        <v>Oct</v>
      </c>
      <c r="V2097" s="18" t="str">
        <f t="shared" si="296"/>
        <v>Aug</v>
      </c>
      <c r="W2097" s="1">
        <f t="shared" si="299"/>
        <v>2011</v>
      </c>
      <c r="X2097" s="1">
        <f t="shared" si="299"/>
        <v>2011</v>
      </c>
      <c r="Y2097" s="1" t="str">
        <f t="shared" si="300"/>
        <v>1000 to 4999</v>
      </c>
    </row>
    <row r="2098" spans="1:25" ht="40.5" x14ac:dyDescent="0.3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17">
        <f t="shared" si="297"/>
        <v>41207.957638888889</v>
      </c>
      <c r="L2098" s="17">
        <f t="shared" si="297"/>
        <v>41192.550173611111</v>
      </c>
      <c r="M2098" s="5" t="b">
        <v>0</v>
      </c>
      <c r="N2098" s="5">
        <v>14</v>
      </c>
      <c r="O2098" s="5" t="b">
        <v>1</v>
      </c>
      <c r="P2098" s="5" t="s">
        <v>8279</v>
      </c>
      <c r="Q2098" s="10">
        <f t="shared" si="293"/>
        <v>101.66666666666667</v>
      </c>
      <c r="R2098" s="12">
        <f t="shared" si="294"/>
        <v>2.3333333333333335</v>
      </c>
      <c r="S2098" s="13" t="str">
        <f t="shared" si="298"/>
        <v>Music</v>
      </c>
      <c r="T2098" s="13" t="str">
        <f t="shared" si="301"/>
        <v>Indie Music</v>
      </c>
      <c r="U2098" s="18" t="str">
        <f t="shared" si="295"/>
        <v>Oct</v>
      </c>
      <c r="V2098" s="18" t="str">
        <f t="shared" si="296"/>
        <v>Oct</v>
      </c>
      <c r="W2098" s="1">
        <f t="shared" si="299"/>
        <v>2012</v>
      </c>
      <c r="X2098" s="1">
        <f t="shared" si="299"/>
        <v>2012</v>
      </c>
      <c r="Y2098" s="1" t="str">
        <f t="shared" si="300"/>
        <v>Less than 1000</v>
      </c>
    </row>
    <row r="2099" spans="1:25" ht="40.5" x14ac:dyDescent="0.3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17">
        <f t="shared" si="297"/>
        <v>40878.418229166666</v>
      </c>
      <c r="L2099" s="17">
        <f t="shared" si="297"/>
        <v>40818.376562500001</v>
      </c>
      <c r="M2099" s="5" t="b">
        <v>0</v>
      </c>
      <c r="N2099" s="5">
        <v>38</v>
      </c>
      <c r="O2099" s="5" t="b">
        <v>1</v>
      </c>
      <c r="P2099" s="5" t="s">
        <v>8279</v>
      </c>
      <c r="Q2099" s="10">
        <f t="shared" si="293"/>
        <v>100</v>
      </c>
      <c r="R2099" s="12">
        <f t="shared" si="294"/>
        <v>1.2666666666666666</v>
      </c>
      <c r="S2099" s="13" t="str">
        <f t="shared" si="298"/>
        <v>Music</v>
      </c>
      <c r="T2099" s="13" t="str">
        <f t="shared" si="301"/>
        <v>Indie Music</v>
      </c>
      <c r="U2099" s="18" t="str">
        <f t="shared" si="295"/>
        <v>Dec</v>
      </c>
      <c r="V2099" s="18" t="str">
        <f t="shared" si="296"/>
        <v>Oct</v>
      </c>
      <c r="W2099" s="1">
        <f t="shared" si="299"/>
        <v>2011</v>
      </c>
      <c r="X2099" s="1">
        <f t="shared" si="299"/>
        <v>2011</v>
      </c>
      <c r="Y2099" s="1" t="str">
        <f t="shared" si="300"/>
        <v>1000 to 4999</v>
      </c>
    </row>
    <row r="2100" spans="1:25" ht="40.5" x14ac:dyDescent="0.3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17">
        <f t="shared" si="297"/>
        <v>40975.905497685184</v>
      </c>
      <c r="L2100" s="17">
        <f t="shared" si="297"/>
        <v>40945.905497685184</v>
      </c>
      <c r="M2100" s="5" t="b">
        <v>0</v>
      </c>
      <c r="N2100" s="5">
        <v>32</v>
      </c>
      <c r="O2100" s="5" t="b">
        <v>1</v>
      </c>
      <c r="P2100" s="5" t="s">
        <v>8279</v>
      </c>
      <c r="Q2100" s="10">
        <f t="shared" si="293"/>
        <v>100.33333333333333</v>
      </c>
      <c r="R2100" s="12">
        <f t="shared" si="294"/>
        <v>0.53333333333333333</v>
      </c>
      <c r="S2100" s="13" t="str">
        <f t="shared" si="298"/>
        <v>Music</v>
      </c>
      <c r="T2100" s="13" t="str">
        <f t="shared" si="301"/>
        <v>Indie Music</v>
      </c>
      <c r="U2100" s="18" t="str">
        <f t="shared" si="295"/>
        <v>Mar</v>
      </c>
      <c r="V2100" s="18" t="str">
        <f t="shared" si="296"/>
        <v>Feb</v>
      </c>
      <c r="W2100" s="1">
        <f t="shared" si="299"/>
        <v>2012</v>
      </c>
      <c r="X2100" s="1">
        <f t="shared" si="299"/>
        <v>2012</v>
      </c>
      <c r="Y2100" s="1" t="str">
        <f t="shared" si="300"/>
        <v>5000 to 9999</v>
      </c>
    </row>
    <row r="2101" spans="1:25" x14ac:dyDescent="0.3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17">
        <f t="shared" si="297"/>
        <v>42186.944444444445</v>
      </c>
      <c r="L2101" s="17">
        <f t="shared" si="297"/>
        <v>42173.53800925926</v>
      </c>
      <c r="M2101" s="5" t="b">
        <v>0</v>
      </c>
      <c r="N2101" s="5">
        <v>63</v>
      </c>
      <c r="O2101" s="5" t="b">
        <v>1</v>
      </c>
      <c r="P2101" s="5" t="s">
        <v>8279</v>
      </c>
      <c r="Q2101" s="10">
        <f t="shared" si="293"/>
        <v>132.36666666666667</v>
      </c>
      <c r="R2101" s="12">
        <f t="shared" si="294"/>
        <v>2.1</v>
      </c>
      <c r="S2101" s="13" t="str">
        <f t="shared" si="298"/>
        <v>Music</v>
      </c>
      <c r="T2101" s="13" t="str">
        <f t="shared" si="301"/>
        <v>Indie Music</v>
      </c>
      <c r="U2101" s="18" t="str">
        <f t="shared" si="295"/>
        <v>Jul</v>
      </c>
      <c r="V2101" s="18" t="str">
        <f t="shared" si="296"/>
        <v>Jun</v>
      </c>
      <c r="W2101" s="1">
        <f t="shared" si="299"/>
        <v>2015</v>
      </c>
      <c r="X2101" s="1">
        <f t="shared" si="299"/>
        <v>2015</v>
      </c>
      <c r="Y2101" s="1" t="str">
        <f t="shared" si="300"/>
        <v>1000 to 4999</v>
      </c>
    </row>
    <row r="2102" spans="1:25" ht="40.5" x14ac:dyDescent="0.3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17">
        <f t="shared" si="297"/>
        <v>41089.957638888889</v>
      </c>
      <c r="L2102" s="17">
        <f t="shared" si="297"/>
        <v>41074.62663194444</v>
      </c>
      <c r="M2102" s="5" t="b">
        <v>0</v>
      </c>
      <c r="N2102" s="5">
        <v>27</v>
      </c>
      <c r="O2102" s="5" t="b">
        <v>1</v>
      </c>
      <c r="P2102" s="5" t="s">
        <v>8279</v>
      </c>
      <c r="Q2102" s="10">
        <f t="shared" si="293"/>
        <v>136.66666666666666</v>
      </c>
      <c r="R2102" s="12">
        <f t="shared" si="294"/>
        <v>4.5</v>
      </c>
      <c r="S2102" s="13" t="str">
        <f t="shared" si="298"/>
        <v>Music</v>
      </c>
      <c r="T2102" s="13" t="str">
        <f t="shared" si="301"/>
        <v>Indie Music</v>
      </c>
      <c r="U2102" s="18" t="str">
        <f t="shared" si="295"/>
        <v>Jun</v>
      </c>
      <c r="V2102" s="18" t="str">
        <f t="shared" si="296"/>
        <v>Jun</v>
      </c>
      <c r="W2102" s="1">
        <f t="shared" si="299"/>
        <v>2012</v>
      </c>
      <c r="X2102" s="1">
        <f t="shared" si="299"/>
        <v>2012</v>
      </c>
      <c r="Y2102" s="1" t="str">
        <f t="shared" si="300"/>
        <v>Less than 1000</v>
      </c>
    </row>
    <row r="2103" spans="1:25" ht="40.5" x14ac:dyDescent="0.3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17">
        <f t="shared" si="297"/>
        <v>40951.941134259258</v>
      </c>
      <c r="L2103" s="17">
        <f t="shared" si="297"/>
        <v>40891.941134259258</v>
      </c>
      <c r="M2103" s="5" t="b">
        <v>0</v>
      </c>
      <c r="N2103" s="5">
        <v>44</v>
      </c>
      <c r="O2103" s="5" t="b">
        <v>1</v>
      </c>
      <c r="P2103" s="5" t="s">
        <v>8279</v>
      </c>
      <c r="Q2103" s="10">
        <f t="shared" si="293"/>
        <v>113.25</v>
      </c>
      <c r="R2103" s="12">
        <f t="shared" si="294"/>
        <v>2.2000000000000002</v>
      </c>
      <c r="S2103" s="13" t="str">
        <f t="shared" si="298"/>
        <v>Music</v>
      </c>
      <c r="T2103" s="13" t="str">
        <f t="shared" si="301"/>
        <v>Indie Music</v>
      </c>
      <c r="U2103" s="18" t="str">
        <f t="shared" si="295"/>
        <v>Feb</v>
      </c>
      <c r="V2103" s="18" t="str">
        <f t="shared" si="296"/>
        <v>Dec</v>
      </c>
      <c r="W2103" s="1">
        <f t="shared" si="299"/>
        <v>2012</v>
      </c>
      <c r="X2103" s="1">
        <f t="shared" si="299"/>
        <v>2011</v>
      </c>
      <c r="Y2103" s="1" t="str">
        <f t="shared" si="300"/>
        <v>1000 to 4999</v>
      </c>
    </row>
    <row r="2104" spans="1:25" ht="40.5" x14ac:dyDescent="0.3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17">
        <f t="shared" si="297"/>
        <v>40668.660277777773</v>
      </c>
      <c r="L2104" s="17">
        <f t="shared" si="297"/>
        <v>40638.660277777773</v>
      </c>
      <c r="M2104" s="5" t="b">
        <v>0</v>
      </c>
      <c r="N2104" s="5">
        <v>38</v>
      </c>
      <c r="O2104" s="5" t="b">
        <v>1</v>
      </c>
      <c r="P2104" s="5" t="s">
        <v>8279</v>
      </c>
      <c r="Q2104" s="10">
        <f t="shared" si="293"/>
        <v>136</v>
      </c>
      <c r="R2104" s="12">
        <f t="shared" si="294"/>
        <v>3.8</v>
      </c>
      <c r="S2104" s="13" t="str">
        <f t="shared" si="298"/>
        <v>Music</v>
      </c>
      <c r="T2104" s="13" t="str">
        <f t="shared" si="301"/>
        <v>Indie Music</v>
      </c>
      <c r="U2104" s="18" t="str">
        <f t="shared" si="295"/>
        <v>May</v>
      </c>
      <c r="V2104" s="18" t="str">
        <f t="shared" si="296"/>
        <v>Apr</v>
      </c>
      <c r="W2104" s="1">
        <f t="shared" si="299"/>
        <v>2011</v>
      </c>
      <c r="X2104" s="1">
        <f t="shared" si="299"/>
        <v>2011</v>
      </c>
      <c r="Y2104" s="1" t="str">
        <f t="shared" si="300"/>
        <v>1000 to 4999</v>
      </c>
    </row>
    <row r="2105" spans="1:25" ht="40.5" x14ac:dyDescent="0.3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17">
        <f t="shared" si="297"/>
        <v>41222.588275462964</v>
      </c>
      <c r="L2105" s="17">
        <f t="shared" si="297"/>
        <v>41192.546608796292</v>
      </c>
      <c r="M2105" s="5" t="b">
        <v>0</v>
      </c>
      <c r="N2105" s="5">
        <v>115</v>
      </c>
      <c r="O2105" s="5" t="b">
        <v>1</v>
      </c>
      <c r="P2105" s="5" t="s">
        <v>8279</v>
      </c>
      <c r="Q2105" s="10">
        <f t="shared" si="293"/>
        <v>146.12318374694613</v>
      </c>
      <c r="R2105" s="12">
        <f t="shared" si="294"/>
        <v>1.4787193005014787</v>
      </c>
      <c r="S2105" s="13" t="str">
        <f t="shared" si="298"/>
        <v>Music</v>
      </c>
      <c r="T2105" s="13" t="str">
        <f t="shared" si="301"/>
        <v>Indie Music</v>
      </c>
      <c r="U2105" s="18" t="str">
        <f t="shared" si="295"/>
        <v>Nov</v>
      </c>
      <c r="V2105" s="18" t="str">
        <f t="shared" si="296"/>
        <v>Oct</v>
      </c>
      <c r="W2105" s="1">
        <f t="shared" si="299"/>
        <v>2012</v>
      </c>
      <c r="X2105" s="1">
        <f t="shared" si="299"/>
        <v>2012</v>
      </c>
      <c r="Y2105" s="1" t="str">
        <f t="shared" si="300"/>
        <v>5000 to 9999</v>
      </c>
    </row>
    <row r="2106" spans="1:25" ht="40.5" x14ac:dyDescent="0.3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17">
        <f t="shared" si="297"/>
        <v>41424.791666666664</v>
      </c>
      <c r="L2106" s="17">
        <f t="shared" si="297"/>
        <v>41393.86613425926</v>
      </c>
      <c r="M2106" s="5" t="b">
        <v>0</v>
      </c>
      <c r="N2106" s="5">
        <v>37</v>
      </c>
      <c r="O2106" s="5" t="b">
        <v>1</v>
      </c>
      <c r="P2106" s="5" t="s">
        <v>8279</v>
      </c>
      <c r="Q2106" s="10">
        <f t="shared" si="293"/>
        <v>129.5</v>
      </c>
      <c r="R2106" s="12">
        <f t="shared" si="294"/>
        <v>4.625</v>
      </c>
      <c r="S2106" s="13" t="str">
        <f t="shared" si="298"/>
        <v>Music</v>
      </c>
      <c r="T2106" s="13" t="str">
        <f t="shared" si="301"/>
        <v>Indie Music</v>
      </c>
      <c r="U2106" s="18" t="str">
        <f t="shared" si="295"/>
        <v>May</v>
      </c>
      <c r="V2106" s="18" t="str">
        <f t="shared" si="296"/>
        <v>Apr</v>
      </c>
      <c r="W2106" s="1">
        <f t="shared" si="299"/>
        <v>2013</v>
      </c>
      <c r="X2106" s="1">
        <f t="shared" si="299"/>
        <v>2013</v>
      </c>
      <c r="Y2106" s="1" t="str">
        <f t="shared" si="300"/>
        <v>Less than 1000</v>
      </c>
    </row>
    <row r="2107" spans="1:25" ht="40.5" x14ac:dyDescent="0.3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17">
        <f t="shared" si="297"/>
        <v>41963.958333333336</v>
      </c>
      <c r="L2107" s="17">
        <f t="shared" si="297"/>
        <v>41951.580474537033</v>
      </c>
      <c r="M2107" s="5" t="b">
        <v>0</v>
      </c>
      <c r="N2107" s="5">
        <v>99</v>
      </c>
      <c r="O2107" s="5" t="b">
        <v>1</v>
      </c>
      <c r="P2107" s="5" t="s">
        <v>8279</v>
      </c>
      <c r="Q2107" s="10">
        <f t="shared" si="293"/>
        <v>254</v>
      </c>
      <c r="R2107" s="12">
        <f t="shared" si="294"/>
        <v>4.95</v>
      </c>
      <c r="S2107" s="13" t="str">
        <f t="shared" si="298"/>
        <v>Music</v>
      </c>
      <c r="T2107" s="13" t="str">
        <f t="shared" si="301"/>
        <v>Indie Music</v>
      </c>
      <c r="U2107" s="18" t="str">
        <f t="shared" si="295"/>
        <v>Nov</v>
      </c>
      <c r="V2107" s="18" t="str">
        <f t="shared" si="296"/>
        <v>Nov</v>
      </c>
      <c r="W2107" s="1">
        <f t="shared" si="299"/>
        <v>2014</v>
      </c>
      <c r="X2107" s="1">
        <f t="shared" si="299"/>
        <v>2014</v>
      </c>
      <c r="Y2107" s="1" t="str">
        <f t="shared" si="300"/>
        <v>1000 to 4999</v>
      </c>
    </row>
    <row r="2108" spans="1:25" ht="60.75" x14ac:dyDescent="0.3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17">
        <f t="shared" si="297"/>
        <v>41300.006643518514</v>
      </c>
      <c r="L2108" s="17">
        <f t="shared" si="297"/>
        <v>41270.006643518514</v>
      </c>
      <c r="M2108" s="5" t="b">
        <v>0</v>
      </c>
      <c r="N2108" s="5">
        <v>44</v>
      </c>
      <c r="O2108" s="5" t="b">
        <v>1</v>
      </c>
      <c r="P2108" s="5" t="s">
        <v>8279</v>
      </c>
      <c r="Q2108" s="10">
        <f t="shared" si="293"/>
        <v>107.04545454545455</v>
      </c>
      <c r="R2108" s="12">
        <f t="shared" si="294"/>
        <v>2</v>
      </c>
      <c r="S2108" s="13" t="str">
        <f t="shared" si="298"/>
        <v>Music</v>
      </c>
      <c r="T2108" s="13" t="str">
        <f t="shared" si="301"/>
        <v>Indie Music</v>
      </c>
      <c r="U2108" s="18" t="str">
        <f t="shared" si="295"/>
        <v>Jan</v>
      </c>
      <c r="V2108" s="18" t="str">
        <f t="shared" si="296"/>
        <v>Dec</v>
      </c>
      <c r="W2108" s="1">
        <f t="shared" si="299"/>
        <v>2013</v>
      </c>
      <c r="X2108" s="1">
        <f t="shared" si="299"/>
        <v>2012</v>
      </c>
      <c r="Y2108" s="1" t="str">
        <f t="shared" si="300"/>
        <v>1000 to 4999</v>
      </c>
    </row>
    <row r="2109" spans="1:25" ht="40.5" x14ac:dyDescent="0.3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17">
        <f t="shared" si="297"/>
        <v>41955.543900462959</v>
      </c>
      <c r="L2109" s="17">
        <f t="shared" si="297"/>
        <v>41934.502233796295</v>
      </c>
      <c r="M2109" s="5" t="b">
        <v>0</v>
      </c>
      <c r="N2109" s="5">
        <v>58</v>
      </c>
      <c r="O2109" s="5" t="b">
        <v>1</v>
      </c>
      <c r="P2109" s="5" t="s">
        <v>8279</v>
      </c>
      <c r="Q2109" s="10">
        <f t="shared" si="293"/>
        <v>107.733</v>
      </c>
      <c r="R2109" s="12">
        <f t="shared" si="294"/>
        <v>2.9</v>
      </c>
      <c r="S2109" s="13" t="str">
        <f t="shared" si="298"/>
        <v>Music</v>
      </c>
      <c r="T2109" s="13" t="str">
        <f t="shared" si="301"/>
        <v>Indie Music</v>
      </c>
      <c r="U2109" s="18" t="str">
        <f t="shared" si="295"/>
        <v>Nov</v>
      </c>
      <c r="V2109" s="18" t="str">
        <f t="shared" si="296"/>
        <v>Oct</v>
      </c>
      <c r="W2109" s="1">
        <f t="shared" si="299"/>
        <v>2014</v>
      </c>
      <c r="X2109" s="1">
        <f t="shared" si="299"/>
        <v>2014</v>
      </c>
      <c r="Y2109" s="1" t="str">
        <f t="shared" si="300"/>
        <v>1000 to 4999</v>
      </c>
    </row>
    <row r="2110" spans="1:25" ht="40.5" x14ac:dyDescent="0.3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17">
        <f t="shared" si="297"/>
        <v>41161.954861111109</v>
      </c>
      <c r="L2110" s="17">
        <f t="shared" si="297"/>
        <v>41134.967361111107</v>
      </c>
      <c r="M2110" s="5" t="b">
        <v>0</v>
      </c>
      <c r="N2110" s="5">
        <v>191</v>
      </c>
      <c r="O2110" s="5" t="b">
        <v>1</v>
      </c>
      <c r="P2110" s="5" t="s">
        <v>8279</v>
      </c>
      <c r="Q2110" s="10">
        <f t="shared" si="293"/>
        <v>107.3125</v>
      </c>
      <c r="R2110" s="12">
        <f t="shared" si="294"/>
        <v>1.1937500000000001</v>
      </c>
      <c r="S2110" s="13" t="str">
        <f t="shared" si="298"/>
        <v>Music</v>
      </c>
      <c r="T2110" s="13" t="str">
        <f t="shared" si="301"/>
        <v>Indie Music</v>
      </c>
      <c r="U2110" s="18" t="str">
        <f t="shared" si="295"/>
        <v>Sep</v>
      </c>
      <c r="V2110" s="18" t="str">
        <f t="shared" si="296"/>
        <v>Aug</v>
      </c>
      <c r="W2110" s="1">
        <f t="shared" si="299"/>
        <v>2012</v>
      </c>
      <c r="X2110" s="1">
        <f t="shared" si="299"/>
        <v>2012</v>
      </c>
      <c r="Y2110" s="1" t="str">
        <f t="shared" si="300"/>
        <v>15000 to 19999</v>
      </c>
    </row>
    <row r="2111" spans="1:25" ht="40.5" x14ac:dyDescent="0.3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17">
        <f t="shared" si="297"/>
        <v>42190.500196759262</v>
      </c>
      <c r="L2111" s="17">
        <f t="shared" si="297"/>
        <v>42160.500196759262</v>
      </c>
      <c r="M2111" s="5" t="b">
        <v>0</v>
      </c>
      <c r="N2111" s="5">
        <v>40</v>
      </c>
      <c r="O2111" s="5" t="b">
        <v>1</v>
      </c>
      <c r="P2111" s="5" t="s">
        <v>8279</v>
      </c>
      <c r="Q2111" s="10">
        <f t="shared" si="293"/>
        <v>106.52500000000001</v>
      </c>
      <c r="R2111" s="12">
        <f t="shared" si="294"/>
        <v>1</v>
      </c>
      <c r="S2111" s="13" t="str">
        <f t="shared" si="298"/>
        <v>Music</v>
      </c>
      <c r="T2111" s="13" t="str">
        <f t="shared" si="301"/>
        <v>Indie Music</v>
      </c>
      <c r="U2111" s="18" t="str">
        <f t="shared" si="295"/>
        <v>Jul</v>
      </c>
      <c r="V2111" s="18" t="str">
        <f t="shared" si="296"/>
        <v>Jun</v>
      </c>
      <c r="W2111" s="1">
        <f t="shared" si="299"/>
        <v>2015</v>
      </c>
      <c r="X2111" s="1">
        <f t="shared" si="299"/>
        <v>2015</v>
      </c>
      <c r="Y2111" s="1" t="str">
        <f t="shared" si="300"/>
        <v>1000 to 4999</v>
      </c>
    </row>
    <row r="2112" spans="1:25" ht="40.5" x14ac:dyDescent="0.3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17">
        <f t="shared" si="297"/>
        <v>41786.999305555553</v>
      </c>
      <c r="L2112" s="17">
        <f t="shared" si="297"/>
        <v>41759.462604166663</v>
      </c>
      <c r="M2112" s="5" t="b">
        <v>0</v>
      </c>
      <c r="N2112" s="5">
        <v>38</v>
      </c>
      <c r="O2112" s="5" t="b">
        <v>1</v>
      </c>
      <c r="P2112" s="5" t="s">
        <v>8279</v>
      </c>
      <c r="Q2112" s="10">
        <f t="shared" si="293"/>
        <v>100.35</v>
      </c>
      <c r="R2112" s="12">
        <f t="shared" si="294"/>
        <v>1.9</v>
      </c>
      <c r="S2112" s="13" t="str">
        <f t="shared" si="298"/>
        <v>Music</v>
      </c>
      <c r="T2112" s="13" t="str">
        <f t="shared" si="301"/>
        <v>Indie Music</v>
      </c>
      <c r="U2112" s="18" t="str">
        <f t="shared" si="295"/>
        <v>May</v>
      </c>
      <c r="V2112" s="18" t="str">
        <f t="shared" si="296"/>
        <v>Apr</v>
      </c>
      <c r="W2112" s="1">
        <f t="shared" si="299"/>
        <v>2014</v>
      </c>
      <c r="X2112" s="1">
        <f t="shared" si="299"/>
        <v>2014</v>
      </c>
      <c r="Y2112" s="1" t="str">
        <f t="shared" si="300"/>
        <v>1000 to 4999</v>
      </c>
    </row>
    <row r="2113" spans="1:25" ht="40.5" x14ac:dyDescent="0.3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17">
        <f t="shared" si="297"/>
        <v>40769.833333333328</v>
      </c>
      <c r="L2113" s="17">
        <f t="shared" si="297"/>
        <v>40702.988715277774</v>
      </c>
      <c r="M2113" s="5" t="b">
        <v>0</v>
      </c>
      <c r="N2113" s="5">
        <v>39</v>
      </c>
      <c r="O2113" s="5" t="b">
        <v>1</v>
      </c>
      <c r="P2113" s="5" t="s">
        <v>8279</v>
      </c>
      <c r="Q2113" s="10">
        <f t="shared" si="293"/>
        <v>106.5</v>
      </c>
      <c r="R2113" s="12">
        <f t="shared" si="294"/>
        <v>1.95</v>
      </c>
      <c r="S2113" s="13" t="str">
        <f t="shared" si="298"/>
        <v>Music</v>
      </c>
      <c r="T2113" s="13" t="str">
        <f t="shared" si="301"/>
        <v>Indie Music</v>
      </c>
      <c r="U2113" s="18" t="str">
        <f t="shared" si="295"/>
        <v>Aug</v>
      </c>
      <c r="V2113" s="18" t="str">
        <f t="shared" si="296"/>
        <v>Jun</v>
      </c>
      <c r="W2113" s="1">
        <f t="shared" si="299"/>
        <v>2011</v>
      </c>
      <c r="X2113" s="1">
        <f t="shared" si="299"/>
        <v>2011</v>
      </c>
      <c r="Y2113" s="1" t="str">
        <f t="shared" si="300"/>
        <v>1000 to 4999</v>
      </c>
    </row>
    <row r="2114" spans="1:25" ht="40.5" x14ac:dyDescent="0.3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17">
        <f t="shared" si="297"/>
        <v>41379.719826388886</v>
      </c>
      <c r="L2114" s="17">
        <f t="shared" si="297"/>
        <v>41365.719826388886</v>
      </c>
      <c r="M2114" s="5" t="b">
        <v>0</v>
      </c>
      <c r="N2114" s="5">
        <v>11</v>
      </c>
      <c r="O2114" s="5" t="b">
        <v>1</v>
      </c>
      <c r="P2114" s="5" t="s">
        <v>8279</v>
      </c>
      <c r="Q2114" s="10">
        <f t="shared" ref="Q2114:Q2177" si="302">100*E2114/D2114</f>
        <v>100</v>
      </c>
      <c r="R2114" s="12">
        <f t="shared" ref="R2114:R2177" si="303">100*N2114/D2114</f>
        <v>3.6666666666666665</v>
      </c>
      <c r="S2114" s="13" t="str">
        <f t="shared" si="298"/>
        <v>Music</v>
      </c>
      <c r="T2114" s="13" t="str">
        <f t="shared" si="301"/>
        <v>Indie Music</v>
      </c>
      <c r="U2114" s="18" t="str">
        <f t="shared" ref="U2114:U2177" si="304">TEXT((I2114/86400)+25569+(-5/24), "mmm")</f>
        <v>Apr</v>
      </c>
      <c r="V2114" s="18" t="str">
        <f t="shared" ref="V2114:V2177" si="305">TEXT((J2114/86400)+25569+(-5/24), "mmm")</f>
        <v>Apr</v>
      </c>
      <c r="W2114" s="1">
        <f t="shared" si="299"/>
        <v>2013</v>
      </c>
      <c r="X2114" s="1">
        <f t="shared" si="299"/>
        <v>2013</v>
      </c>
      <c r="Y2114" s="1" t="str">
        <f t="shared" si="300"/>
        <v>Less than 1000</v>
      </c>
    </row>
    <row r="2115" spans="1:25" ht="40.5" x14ac:dyDescent="0.3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17">
        <f t="shared" ref="K2115:L2178" si="306">(I2115/86400)+25569+(-5/24)</f>
        <v>41905.657129629624</v>
      </c>
      <c r="L2115" s="17">
        <f t="shared" si="306"/>
        <v>41870.657129629624</v>
      </c>
      <c r="M2115" s="5" t="b">
        <v>0</v>
      </c>
      <c r="N2115" s="5">
        <v>107</v>
      </c>
      <c r="O2115" s="5" t="b">
        <v>1</v>
      </c>
      <c r="P2115" s="5" t="s">
        <v>8279</v>
      </c>
      <c r="Q2115" s="10">
        <f t="shared" si="302"/>
        <v>104.85714285714286</v>
      </c>
      <c r="R2115" s="12">
        <f t="shared" si="303"/>
        <v>1.5285714285714285</v>
      </c>
      <c r="S2115" s="13" t="str">
        <f t="shared" ref="S2115:S2178" si="307">IF(ISNUMBER(SEARCH("film",P2115)),"Film",IF(ISNUMBER(SEARCH("theater",P2115)),"Theater",IF(ISNUMBER(SEARCH("music",P2115)),"Music",IF(ISNUMBER(SEARCH("technology",P2115)),"Technology",IF(ISNUMBER(SEARCH("journalism",P2115)),"Journalism",IF(ISNUMBER(SEARCH("games",P2115)),"Games",IF(ISNUMBER(SEARCH("food",P2115)),"Food",IF(ISNUMBER(SEARCH("photography",P2115)),"Photography",IF(ISNUMBER(SEARCH("publishing",P2115)),"Publishing")))))))))</f>
        <v>Music</v>
      </c>
      <c r="T2115" s="13" t="str">
        <f t="shared" si="301"/>
        <v>Indie Music</v>
      </c>
      <c r="U2115" s="18" t="str">
        <f t="shared" si="304"/>
        <v>Sep</v>
      </c>
      <c r="V2115" s="18" t="str">
        <f t="shared" si="305"/>
        <v>Aug</v>
      </c>
      <c r="W2115" s="1">
        <f t="shared" ref="W2115:X2178" si="308">YEAR(K2115)</f>
        <v>2014</v>
      </c>
      <c r="X2115" s="1">
        <f t="shared" si="308"/>
        <v>2014</v>
      </c>
      <c r="Y2115" s="1" t="str">
        <f t="shared" ref="Y2115:Y2178" si="309">IF(D2115&lt;1000,"Less than 1000", IF(AND(D2115&gt;=1000,D2115&lt;5000),"1000 to 4999",IF(AND(D2115&gt;=5000,D2115&lt;10000),"5000 to 9999",IF(AND(D2115&gt;=10000,D2115&lt;15000),"10000 to 14999",IF(AND(D2115&gt;=15000,D2115&lt;20000),"15000 to 19999",IF(AND(D2115&gt;=20000,D2115&lt;25000),"20000 to 24999",IF(AND(D2115&gt;=25000,D2115&lt;30000),"25000 to 29999",IF(AND(D2115&gt;=30000,D2115&lt;35000),"30000 to 34999",IF(AND(D2115&gt;=35000,D2115&lt;40000),"35000 to 39999",IF(AND(D2115&gt;=40000,D2115&lt;45000),"40000 to 44999",IF(AND(D2115&gt;=45000,D2115&lt;50000),"45000 to 49999",IF(D2115&gt;=50000,"GREATER THAN 50000"))))))))))))</f>
        <v>5000 to 9999</v>
      </c>
    </row>
    <row r="2116" spans="1:25" ht="40.5" x14ac:dyDescent="0.3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17">
        <f t="shared" si="306"/>
        <v>40520.999305555553</v>
      </c>
      <c r="L2116" s="17">
        <f t="shared" si="306"/>
        <v>40458.607291666667</v>
      </c>
      <c r="M2116" s="5" t="b">
        <v>0</v>
      </c>
      <c r="N2116" s="5">
        <v>147</v>
      </c>
      <c r="O2116" s="5" t="b">
        <v>1</v>
      </c>
      <c r="P2116" s="5" t="s">
        <v>8279</v>
      </c>
      <c r="Q2116" s="10">
        <f t="shared" si="302"/>
        <v>104.7</v>
      </c>
      <c r="R2116" s="12">
        <f t="shared" si="303"/>
        <v>2.94</v>
      </c>
      <c r="S2116" s="13" t="str">
        <f t="shared" si="307"/>
        <v>Music</v>
      </c>
      <c r="T2116" s="13" t="str">
        <f t="shared" si="301"/>
        <v>Indie Music</v>
      </c>
      <c r="U2116" s="18" t="str">
        <f t="shared" si="304"/>
        <v>Dec</v>
      </c>
      <c r="V2116" s="18" t="str">
        <f t="shared" si="305"/>
        <v>Oct</v>
      </c>
      <c r="W2116" s="1">
        <f t="shared" si="308"/>
        <v>2010</v>
      </c>
      <c r="X2116" s="1">
        <f t="shared" si="308"/>
        <v>2010</v>
      </c>
      <c r="Y2116" s="1" t="str">
        <f t="shared" si="309"/>
        <v>5000 to 9999</v>
      </c>
    </row>
    <row r="2117" spans="1:25" ht="40.5" x14ac:dyDescent="0.3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17">
        <f t="shared" si="306"/>
        <v>40593.872696759259</v>
      </c>
      <c r="L2117" s="17">
        <f t="shared" si="306"/>
        <v>40563.872696759259</v>
      </c>
      <c r="M2117" s="5" t="b">
        <v>0</v>
      </c>
      <c r="N2117" s="5">
        <v>36</v>
      </c>
      <c r="O2117" s="5" t="b">
        <v>1</v>
      </c>
      <c r="P2117" s="5" t="s">
        <v>8279</v>
      </c>
      <c r="Q2117" s="10">
        <f t="shared" si="302"/>
        <v>225.66666666666666</v>
      </c>
      <c r="R2117" s="12">
        <f t="shared" si="303"/>
        <v>2.4</v>
      </c>
      <c r="S2117" s="13" t="str">
        <f t="shared" si="307"/>
        <v>Music</v>
      </c>
      <c r="T2117" s="13" t="str">
        <f t="shared" si="301"/>
        <v>Indie Music</v>
      </c>
      <c r="U2117" s="18" t="str">
        <f t="shared" si="304"/>
        <v>Feb</v>
      </c>
      <c r="V2117" s="18" t="str">
        <f t="shared" si="305"/>
        <v>Jan</v>
      </c>
      <c r="W2117" s="1">
        <f t="shared" si="308"/>
        <v>2011</v>
      </c>
      <c r="X2117" s="1">
        <f t="shared" si="308"/>
        <v>2011</v>
      </c>
      <c r="Y2117" s="1" t="str">
        <f t="shared" si="309"/>
        <v>1000 to 4999</v>
      </c>
    </row>
    <row r="2118" spans="1:25" ht="60.75" x14ac:dyDescent="0.3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17">
        <f t="shared" si="306"/>
        <v>41184.569479166668</v>
      </c>
      <c r="L2118" s="17">
        <f t="shared" si="306"/>
        <v>41136.569479166668</v>
      </c>
      <c r="M2118" s="5" t="b">
        <v>0</v>
      </c>
      <c r="N2118" s="5">
        <v>92</v>
      </c>
      <c r="O2118" s="5" t="b">
        <v>1</v>
      </c>
      <c r="P2118" s="5" t="s">
        <v>8279</v>
      </c>
      <c r="Q2118" s="10">
        <f t="shared" si="302"/>
        <v>100.90416666666667</v>
      </c>
      <c r="R2118" s="12">
        <f t="shared" si="303"/>
        <v>0.19166666666666668</v>
      </c>
      <c r="S2118" s="13" t="str">
        <f t="shared" si="307"/>
        <v>Music</v>
      </c>
      <c r="T2118" s="13" t="str">
        <f t="shared" si="301"/>
        <v>Indie Music</v>
      </c>
      <c r="U2118" s="18" t="str">
        <f t="shared" si="304"/>
        <v>Oct</v>
      </c>
      <c r="V2118" s="18" t="str">
        <f t="shared" si="305"/>
        <v>Aug</v>
      </c>
      <c r="W2118" s="1">
        <f t="shared" si="308"/>
        <v>2012</v>
      </c>
      <c r="X2118" s="1">
        <f t="shared" si="308"/>
        <v>2012</v>
      </c>
      <c r="Y2118" s="1" t="str">
        <f t="shared" si="309"/>
        <v>45000 to 49999</v>
      </c>
    </row>
    <row r="2119" spans="1:25" ht="40.5" x14ac:dyDescent="0.3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17">
        <f t="shared" si="306"/>
        <v>42303.999305555553</v>
      </c>
      <c r="L2119" s="17">
        <f t="shared" si="306"/>
        <v>42289.851261574069</v>
      </c>
      <c r="M2119" s="5" t="b">
        <v>0</v>
      </c>
      <c r="N2119" s="5">
        <v>35</v>
      </c>
      <c r="O2119" s="5" t="b">
        <v>1</v>
      </c>
      <c r="P2119" s="5" t="s">
        <v>8279</v>
      </c>
      <c r="Q2119" s="10">
        <f t="shared" si="302"/>
        <v>147.75</v>
      </c>
      <c r="R2119" s="12">
        <f t="shared" si="303"/>
        <v>2.9166666666666665</v>
      </c>
      <c r="S2119" s="13" t="str">
        <f t="shared" si="307"/>
        <v>Music</v>
      </c>
      <c r="T2119" s="13" t="str">
        <f t="shared" si="301"/>
        <v>Indie Music</v>
      </c>
      <c r="U2119" s="18" t="str">
        <f t="shared" si="304"/>
        <v>Oct</v>
      </c>
      <c r="V2119" s="18" t="str">
        <f t="shared" si="305"/>
        <v>Oct</v>
      </c>
      <c r="W2119" s="1">
        <f t="shared" si="308"/>
        <v>2015</v>
      </c>
      <c r="X2119" s="1">
        <f t="shared" si="308"/>
        <v>2015</v>
      </c>
      <c r="Y2119" s="1" t="str">
        <f t="shared" si="309"/>
        <v>1000 to 4999</v>
      </c>
    </row>
    <row r="2120" spans="1:25" ht="40.5" x14ac:dyDescent="0.3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17">
        <f t="shared" si="306"/>
        <v>40748.631203703699</v>
      </c>
      <c r="L2120" s="17">
        <f t="shared" si="306"/>
        <v>40718.631203703699</v>
      </c>
      <c r="M2120" s="5" t="b">
        <v>0</v>
      </c>
      <c r="N2120" s="5">
        <v>17</v>
      </c>
      <c r="O2120" s="5" t="b">
        <v>1</v>
      </c>
      <c r="P2120" s="5" t="s">
        <v>8279</v>
      </c>
      <c r="Q2120" s="10">
        <f t="shared" si="302"/>
        <v>134.61099999999999</v>
      </c>
      <c r="R2120" s="12">
        <f t="shared" si="303"/>
        <v>1.7</v>
      </c>
      <c r="S2120" s="13" t="str">
        <f t="shared" si="307"/>
        <v>Music</v>
      </c>
      <c r="T2120" s="13" t="str">
        <f t="shared" si="301"/>
        <v>Indie Music</v>
      </c>
      <c r="U2120" s="18" t="str">
        <f t="shared" si="304"/>
        <v>Jul</v>
      </c>
      <c r="V2120" s="18" t="str">
        <f t="shared" si="305"/>
        <v>Jun</v>
      </c>
      <c r="W2120" s="1">
        <f t="shared" si="308"/>
        <v>2011</v>
      </c>
      <c r="X2120" s="1">
        <f t="shared" si="308"/>
        <v>2011</v>
      </c>
      <c r="Y2120" s="1" t="str">
        <f t="shared" si="309"/>
        <v>1000 to 4999</v>
      </c>
    </row>
    <row r="2121" spans="1:25" ht="40.5" x14ac:dyDescent="0.3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17">
        <f t="shared" si="306"/>
        <v>41136.921817129631</v>
      </c>
      <c r="L2121" s="17">
        <f t="shared" si="306"/>
        <v>41106.921817129631</v>
      </c>
      <c r="M2121" s="5" t="b">
        <v>0</v>
      </c>
      <c r="N2121" s="5">
        <v>22</v>
      </c>
      <c r="O2121" s="5" t="b">
        <v>1</v>
      </c>
      <c r="P2121" s="5" t="s">
        <v>8279</v>
      </c>
      <c r="Q2121" s="10">
        <f t="shared" si="302"/>
        <v>100.75</v>
      </c>
      <c r="R2121" s="12">
        <f t="shared" si="303"/>
        <v>1.1000000000000001</v>
      </c>
      <c r="S2121" s="13" t="str">
        <f t="shared" si="307"/>
        <v>Music</v>
      </c>
      <c r="T2121" s="13" t="str">
        <f t="shared" si="301"/>
        <v>Indie Music</v>
      </c>
      <c r="U2121" s="18" t="str">
        <f t="shared" si="304"/>
        <v>Aug</v>
      </c>
      <c r="V2121" s="18" t="str">
        <f t="shared" si="305"/>
        <v>Jul</v>
      </c>
      <c r="W2121" s="1">
        <f t="shared" si="308"/>
        <v>2012</v>
      </c>
      <c r="X2121" s="1">
        <f t="shared" si="308"/>
        <v>2012</v>
      </c>
      <c r="Y2121" s="1" t="str">
        <f t="shared" si="309"/>
        <v>1000 to 4999</v>
      </c>
    </row>
    <row r="2122" spans="1:25" ht="40.5" x14ac:dyDescent="0.3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17">
        <f t="shared" si="306"/>
        <v>41640.756203703699</v>
      </c>
      <c r="L2122" s="17">
        <f t="shared" si="306"/>
        <v>41591.756203703699</v>
      </c>
      <c r="M2122" s="5" t="b">
        <v>0</v>
      </c>
      <c r="N2122" s="5">
        <v>69</v>
      </c>
      <c r="O2122" s="5" t="b">
        <v>1</v>
      </c>
      <c r="P2122" s="5" t="s">
        <v>8279</v>
      </c>
      <c r="Q2122" s="10">
        <f t="shared" si="302"/>
        <v>100.880375</v>
      </c>
      <c r="R2122" s="12">
        <f t="shared" si="303"/>
        <v>0.86250000000000004</v>
      </c>
      <c r="S2122" s="13" t="str">
        <f t="shared" si="307"/>
        <v>Music</v>
      </c>
      <c r="T2122" s="13" t="str">
        <f t="shared" si="301"/>
        <v>Indie Music</v>
      </c>
      <c r="U2122" s="18" t="str">
        <f t="shared" si="304"/>
        <v>Jan</v>
      </c>
      <c r="V2122" s="18" t="str">
        <f t="shared" si="305"/>
        <v>Nov</v>
      </c>
      <c r="W2122" s="1">
        <f t="shared" si="308"/>
        <v>2014</v>
      </c>
      <c r="X2122" s="1">
        <f t="shared" si="308"/>
        <v>2013</v>
      </c>
      <c r="Y2122" s="1" t="str">
        <f t="shared" si="309"/>
        <v>5000 to 9999</v>
      </c>
    </row>
    <row r="2123" spans="1:25" ht="40.5" x14ac:dyDescent="0.3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17">
        <f t="shared" si="306"/>
        <v>42746.534120370365</v>
      </c>
      <c r="L2123" s="17">
        <f t="shared" si="306"/>
        <v>42716.534120370365</v>
      </c>
      <c r="M2123" s="5" t="b">
        <v>0</v>
      </c>
      <c r="N2123" s="5">
        <v>10</v>
      </c>
      <c r="O2123" s="5" t="b">
        <v>0</v>
      </c>
      <c r="P2123" s="5" t="s">
        <v>8282</v>
      </c>
      <c r="Q2123" s="10">
        <f t="shared" si="302"/>
        <v>0.56799999999999995</v>
      </c>
      <c r="R2123" s="12">
        <f t="shared" si="303"/>
        <v>0.02</v>
      </c>
      <c r="S2123" s="13" t="str">
        <f t="shared" si="307"/>
        <v>Games</v>
      </c>
      <c r="T2123" s="13" t="str">
        <f t="shared" si="301"/>
        <v>Video Games</v>
      </c>
      <c r="U2123" s="18" t="str">
        <f t="shared" si="304"/>
        <v>Jan</v>
      </c>
      <c r="V2123" s="18" t="str">
        <f t="shared" si="305"/>
        <v>Dec</v>
      </c>
      <c r="W2123" s="1">
        <f t="shared" si="308"/>
        <v>2017</v>
      </c>
      <c r="X2123" s="1">
        <f t="shared" si="308"/>
        <v>2016</v>
      </c>
      <c r="Y2123" s="1" t="str">
        <f t="shared" si="309"/>
        <v>GREATER THAN 50000</v>
      </c>
    </row>
    <row r="2124" spans="1:25" ht="40.5" x14ac:dyDescent="0.3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17">
        <f t="shared" si="306"/>
        <v>42742.092233796291</v>
      </c>
      <c r="L2124" s="17">
        <f t="shared" si="306"/>
        <v>42712.092233796291</v>
      </c>
      <c r="M2124" s="5" t="b">
        <v>0</v>
      </c>
      <c r="N2124" s="5">
        <v>3</v>
      </c>
      <c r="O2124" s="5" t="b">
        <v>0</v>
      </c>
      <c r="P2124" s="5" t="s">
        <v>8282</v>
      </c>
      <c r="Q2124" s="10">
        <f t="shared" si="302"/>
        <v>0.38750000000000001</v>
      </c>
      <c r="R2124" s="12">
        <f t="shared" si="303"/>
        <v>3.7499999999999999E-3</v>
      </c>
      <c r="S2124" s="13" t="str">
        <f t="shared" si="307"/>
        <v>Games</v>
      </c>
      <c r="T2124" s="13" t="str">
        <f t="shared" si="301"/>
        <v>Video Games</v>
      </c>
      <c r="U2124" s="18" t="str">
        <f t="shared" si="304"/>
        <v>Jan</v>
      </c>
      <c r="V2124" s="18" t="str">
        <f t="shared" si="305"/>
        <v>Dec</v>
      </c>
      <c r="W2124" s="1">
        <f t="shared" si="308"/>
        <v>2017</v>
      </c>
      <c r="X2124" s="1">
        <f t="shared" si="308"/>
        <v>2016</v>
      </c>
      <c r="Y2124" s="1" t="str">
        <f t="shared" si="309"/>
        <v>GREATER THAN 50000</v>
      </c>
    </row>
    <row r="2125" spans="1:25" ht="60.75" x14ac:dyDescent="0.3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17">
        <f t="shared" si="306"/>
        <v>40252.082638888889</v>
      </c>
      <c r="L2125" s="17">
        <f t="shared" si="306"/>
        <v>40198.216516203705</v>
      </c>
      <c r="M2125" s="5" t="b">
        <v>0</v>
      </c>
      <c r="N2125" s="5">
        <v>5</v>
      </c>
      <c r="O2125" s="5" t="b">
        <v>0</v>
      </c>
      <c r="P2125" s="5" t="s">
        <v>8282</v>
      </c>
      <c r="Q2125" s="10">
        <f t="shared" si="302"/>
        <v>10</v>
      </c>
      <c r="R2125" s="12">
        <f t="shared" si="303"/>
        <v>1</v>
      </c>
      <c r="S2125" s="13" t="str">
        <f t="shared" si="307"/>
        <v>Games</v>
      </c>
      <c r="T2125" s="13" t="str">
        <f t="shared" si="301"/>
        <v>Video Games</v>
      </c>
      <c r="U2125" s="18" t="str">
        <f t="shared" si="304"/>
        <v>Mar</v>
      </c>
      <c r="V2125" s="18" t="str">
        <f t="shared" si="305"/>
        <v>Jan</v>
      </c>
      <c r="W2125" s="1">
        <f t="shared" si="308"/>
        <v>2010</v>
      </c>
      <c r="X2125" s="1">
        <f t="shared" si="308"/>
        <v>2010</v>
      </c>
      <c r="Y2125" s="1" t="str">
        <f t="shared" si="309"/>
        <v>Less than 1000</v>
      </c>
    </row>
    <row r="2126" spans="1:25" ht="60.75" x14ac:dyDescent="0.3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17">
        <f t="shared" si="306"/>
        <v>40512</v>
      </c>
      <c r="L2126" s="17">
        <f t="shared" si="306"/>
        <v>40463.819849537038</v>
      </c>
      <c r="M2126" s="5" t="b">
        <v>0</v>
      </c>
      <c r="N2126" s="5">
        <v>5</v>
      </c>
      <c r="O2126" s="5" t="b">
        <v>0</v>
      </c>
      <c r="P2126" s="5" t="s">
        <v>8282</v>
      </c>
      <c r="Q2126" s="10">
        <f t="shared" si="302"/>
        <v>10.454545454545455</v>
      </c>
      <c r="R2126" s="12">
        <f t="shared" si="303"/>
        <v>0.45454545454545453</v>
      </c>
      <c r="S2126" s="13" t="str">
        <f t="shared" si="307"/>
        <v>Games</v>
      </c>
      <c r="T2126" s="13" t="str">
        <f t="shared" si="301"/>
        <v>Video Games</v>
      </c>
      <c r="U2126" s="18" t="str">
        <f t="shared" si="304"/>
        <v>Nov</v>
      </c>
      <c r="V2126" s="18" t="str">
        <f t="shared" si="305"/>
        <v>Oct</v>
      </c>
      <c r="W2126" s="1">
        <f t="shared" si="308"/>
        <v>2010</v>
      </c>
      <c r="X2126" s="1">
        <f t="shared" si="308"/>
        <v>2010</v>
      </c>
      <c r="Y2126" s="1" t="str">
        <f t="shared" si="309"/>
        <v>1000 to 4999</v>
      </c>
    </row>
    <row r="2127" spans="1:25" ht="40.5" x14ac:dyDescent="0.3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17">
        <f t="shared" si="306"/>
        <v>42220.815196759257</v>
      </c>
      <c r="L2127" s="17">
        <f t="shared" si="306"/>
        <v>42190.815196759257</v>
      </c>
      <c r="M2127" s="5" t="b">
        <v>0</v>
      </c>
      <c r="N2127" s="5">
        <v>27</v>
      </c>
      <c r="O2127" s="5" t="b">
        <v>0</v>
      </c>
      <c r="P2127" s="5" t="s">
        <v>8282</v>
      </c>
      <c r="Q2127" s="10">
        <f t="shared" si="302"/>
        <v>1.42</v>
      </c>
      <c r="R2127" s="12">
        <f t="shared" si="303"/>
        <v>4.4999999999999998E-2</v>
      </c>
      <c r="S2127" s="13" t="str">
        <f t="shared" si="307"/>
        <v>Games</v>
      </c>
      <c r="T2127" s="13" t="str">
        <f t="shared" si="301"/>
        <v>Video Games</v>
      </c>
      <c r="U2127" s="18" t="str">
        <f t="shared" si="304"/>
        <v>Aug</v>
      </c>
      <c r="V2127" s="18" t="str">
        <f t="shared" si="305"/>
        <v>Jul</v>
      </c>
      <c r="W2127" s="1">
        <f t="shared" si="308"/>
        <v>2015</v>
      </c>
      <c r="X2127" s="1">
        <f t="shared" si="308"/>
        <v>2015</v>
      </c>
      <c r="Y2127" s="1" t="str">
        <f t="shared" si="309"/>
        <v>GREATER THAN 50000</v>
      </c>
    </row>
    <row r="2128" spans="1:25" ht="40.5" x14ac:dyDescent="0.3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17">
        <f t="shared" si="306"/>
        <v>41981.76489583333</v>
      </c>
      <c r="L2128" s="17">
        <f t="shared" si="306"/>
        <v>41951.76489583333</v>
      </c>
      <c r="M2128" s="5" t="b">
        <v>0</v>
      </c>
      <c r="N2128" s="5">
        <v>2</v>
      </c>
      <c r="O2128" s="5" t="b">
        <v>0</v>
      </c>
      <c r="P2128" s="5" t="s">
        <v>8282</v>
      </c>
      <c r="Q2128" s="10">
        <f t="shared" si="302"/>
        <v>0.05</v>
      </c>
      <c r="R2128" s="12">
        <f t="shared" si="303"/>
        <v>0.01</v>
      </c>
      <c r="S2128" s="13" t="str">
        <f t="shared" si="307"/>
        <v>Games</v>
      </c>
      <c r="T2128" s="13" t="str">
        <f t="shared" si="301"/>
        <v>Video Games</v>
      </c>
      <c r="U2128" s="18" t="str">
        <f t="shared" si="304"/>
        <v>Dec</v>
      </c>
      <c r="V2128" s="18" t="str">
        <f t="shared" si="305"/>
        <v>Nov</v>
      </c>
      <c r="W2128" s="1">
        <f t="shared" si="308"/>
        <v>2014</v>
      </c>
      <c r="X2128" s="1">
        <f t="shared" si="308"/>
        <v>2014</v>
      </c>
      <c r="Y2128" s="1" t="str">
        <f t="shared" si="309"/>
        <v>20000 to 24999</v>
      </c>
    </row>
    <row r="2129" spans="1:25" ht="40.5" x14ac:dyDescent="0.3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17">
        <f t="shared" si="306"/>
        <v>42075.255358796298</v>
      </c>
      <c r="L2129" s="17">
        <f t="shared" si="306"/>
        <v>42045.297025462962</v>
      </c>
      <c r="M2129" s="5" t="b">
        <v>0</v>
      </c>
      <c r="N2129" s="5">
        <v>236</v>
      </c>
      <c r="O2129" s="5" t="b">
        <v>0</v>
      </c>
      <c r="P2129" s="5" t="s">
        <v>8282</v>
      </c>
      <c r="Q2129" s="10">
        <f t="shared" si="302"/>
        <v>28.842857142857142</v>
      </c>
      <c r="R2129" s="12">
        <f t="shared" si="303"/>
        <v>0.84285714285714286</v>
      </c>
      <c r="S2129" s="13" t="str">
        <f t="shared" si="307"/>
        <v>Games</v>
      </c>
      <c r="T2129" s="13" t="str">
        <f t="shared" si="301"/>
        <v>Video Games</v>
      </c>
      <c r="U2129" s="18" t="str">
        <f t="shared" si="304"/>
        <v>Mar</v>
      </c>
      <c r="V2129" s="18" t="str">
        <f t="shared" si="305"/>
        <v>Feb</v>
      </c>
      <c r="W2129" s="1">
        <f t="shared" si="308"/>
        <v>2015</v>
      </c>
      <c r="X2129" s="1">
        <f t="shared" si="308"/>
        <v>2015</v>
      </c>
      <c r="Y2129" s="1" t="str">
        <f t="shared" si="309"/>
        <v>25000 to 29999</v>
      </c>
    </row>
    <row r="2130" spans="1:25" ht="40.5" x14ac:dyDescent="0.3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17">
        <f t="shared" si="306"/>
        <v>41903.564456018517</v>
      </c>
      <c r="L2130" s="17">
        <f t="shared" si="306"/>
        <v>41843.564456018517</v>
      </c>
      <c r="M2130" s="5" t="b">
        <v>0</v>
      </c>
      <c r="N2130" s="5">
        <v>1</v>
      </c>
      <c r="O2130" s="5" t="b">
        <v>0</v>
      </c>
      <c r="P2130" s="5" t="s">
        <v>8282</v>
      </c>
      <c r="Q2130" s="10">
        <f t="shared" si="302"/>
        <v>0.16666666666666666</v>
      </c>
      <c r="R2130" s="12">
        <f t="shared" si="303"/>
        <v>6.6666666666666671E-3</v>
      </c>
      <c r="S2130" s="13" t="str">
        <f t="shared" si="307"/>
        <v>Games</v>
      </c>
      <c r="T2130" s="13" t="str">
        <f t="shared" si="301"/>
        <v>Video Games</v>
      </c>
      <c r="U2130" s="18" t="str">
        <f t="shared" si="304"/>
        <v>Sep</v>
      </c>
      <c r="V2130" s="18" t="str">
        <f t="shared" si="305"/>
        <v>Jul</v>
      </c>
      <c r="W2130" s="1">
        <f t="shared" si="308"/>
        <v>2014</v>
      </c>
      <c r="X2130" s="1">
        <f t="shared" si="308"/>
        <v>2014</v>
      </c>
      <c r="Y2130" s="1" t="str">
        <f t="shared" si="309"/>
        <v>15000 to 19999</v>
      </c>
    </row>
    <row r="2131" spans="1:25" ht="40.5" x14ac:dyDescent="0.3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17">
        <f t="shared" si="306"/>
        <v>42438.815972222219</v>
      </c>
      <c r="L2131" s="17">
        <f t="shared" si="306"/>
        <v>42408.815972222219</v>
      </c>
      <c r="M2131" s="5" t="b">
        <v>0</v>
      </c>
      <c r="N2131" s="5">
        <v>12</v>
      </c>
      <c r="O2131" s="5" t="b">
        <v>0</v>
      </c>
      <c r="P2131" s="5" t="s">
        <v>8282</v>
      </c>
      <c r="Q2131" s="10">
        <f t="shared" si="302"/>
        <v>11.8</v>
      </c>
      <c r="R2131" s="12">
        <f t="shared" si="303"/>
        <v>0.6</v>
      </c>
      <c r="S2131" s="13" t="str">
        <f t="shared" si="307"/>
        <v>Games</v>
      </c>
      <c r="T2131" s="13" t="str">
        <f t="shared" si="301"/>
        <v>Video Games</v>
      </c>
      <c r="U2131" s="18" t="str">
        <f t="shared" si="304"/>
        <v>Mar</v>
      </c>
      <c r="V2131" s="18" t="str">
        <f t="shared" si="305"/>
        <v>Feb</v>
      </c>
      <c r="W2131" s="1">
        <f t="shared" si="308"/>
        <v>2016</v>
      </c>
      <c r="X2131" s="1">
        <f t="shared" si="308"/>
        <v>2016</v>
      </c>
      <c r="Y2131" s="1" t="str">
        <f t="shared" si="309"/>
        <v>1000 to 4999</v>
      </c>
    </row>
    <row r="2132" spans="1:25" ht="40.5" x14ac:dyDescent="0.3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17">
        <f t="shared" si="306"/>
        <v>41866.87804398148</v>
      </c>
      <c r="L2132" s="17">
        <f t="shared" si="306"/>
        <v>41831.87804398148</v>
      </c>
      <c r="M2132" s="5" t="b">
        <v>0</v>
      </c>
      <c r="N2132" s="5">
        <v>4</v>
      </c>
      <c r="O2132" s="5" t="b">
        <v>0</v>
      </c>
      <c r="P2132" s="5" t="s">
        <v>8282</v>
      </c>
      <c r="Q2132" s="10">
        <f t="shared" si="302"/>
        <v>0.20238095238095238</v>
      </c>
      <c r="R2132" s="12">
        <f t="shared" si="303"/>
        <v>9.5238095238095247E-3</v>
      </c>
      <c r="S2132" s="13" t="str">
        <f t="shared" si="307"/>
        <v>Games</v>
      </c>
      <c r="T2132" s="13" t="str">
        <f t="shared" si="301"/>
        <v>Video Games</v>
      </c>
      <c r="U2132" s="18" t="str">
        <f t="shared" si="304"/>
        <v>Aug</v>
      </c>
      <c r="V2132" s="18" t="str">
        <f t="shared" si="305"/>
        <v>Jul</v>
      </c>
      <c r="W2132" s="1">
        <f t="shared" si="308"/>
        <v>2014</v>
      </c>
      <c r="X2132" s="1">
        <f t="shared" si="308"/>
        <v>2014</v>
      </c>
      <c r="Y2132" s="1" t="str">
        <f t="shared" si="309"/>
        <v>40000 to 44999</v>
      </c>
    </row>
    <row r="2133" spans="1:25" ht="40.5" x14ac:dyDescent="0.3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17">
        <f t="shared" si="306"/>
        <v>42196.998738425922</v>
      </c>
      <c r="L2133" s="17">
        <f t="shared" si="306"/>
        <v>42166.998738425922</v>
      </c>
      <c r="M2133" s="5" t="b">
        <v>0</v>
      </c>
      <c r="N2133" s="5">
        <v>3</v>
      </c>
      <c r="O2133" s="5" t="b">
        <v>0</v>
      </c>
      <c r="P2133" s="5" t="s">
        <v>8282</v>
      </c>
      <c r="Q2133" s="10">
        <f t="shared" si="302"/>
        <v>5</v>
      </c>
      <c r="R2133" s="12">
        <f t="shared" si="303"/>
        <v>0.6</v>
      </c>
      <c r="S2133" s="13" t="str">
        <f t="shared" si="307"/>
        <v>Games</v>
      </c>
      <c r="T2133" s="13" t="str">
        <f t="shared" si="301"/>
        <v>Video Games</v>
      </c>
      <c r="U2133" s="18" t="str">
        <f t="shared" si="304"/>
        <v>Jul</v>
      </c>
      <c r="V2133" s="18" t="str">
        <f t="shared" si="305"/>
        <v>Jun</v>
      </c>
      <c r="W2133" s="1">
        <f t="shared" si="308"/>
        <v>2015</v>
      </c>
      <c r="X2133" s="1">
        <f t="shared" si="308"/>
        <v>2015</v>
      </c>
      <c r="Y2133" s="1" t="str">
        <f t="shared" si="309"/>
        <v>Less than 1000</v>
      </c>
    </row>
    <row r="2134" spans="1:25" ht="40.5" x14ac:dyDescent="0.3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17">
        <f t="shared" si="306"/>
        <v>41673.27884259259</v>
      </c>
      <c r="L2134" s="17">
        <f t="shared" si="306"/>
        <v>41643.27884259259</v>
      </c>
      <c r="M2134" s="5" t="b">
        <v>0</v>
      </c>
      <c r="N2134" s="5">
        <v>99</v>
      </c>
      <c r="O2134" s="5" t="b">
        <v>0</v>
      </c>
      <c r="P2134" s="5" t="s">
        <v>8282</v>
      </c>
      <c r="Q2134" s="10">
        <f t="shared" si="302"/>
        <v>2.1129899999999999</v>
      </c>
      <c r="R2134" s="12">
        <f t="shared" si="303"/>
        <v>9.9000000000000005E-2</v>
      </c>
      <c r="S2134" s="13" t="str">
        <f t="shared" si="307"/>
        <v>Games</v>
      </c>
      <c r="T2134" s="13" t="str">
        <f t="shared" si="301"/>
        <v>Video Games</v>
      </c>
      <c r="U2134" s="18" t="str">
        <f t="shared" si="304"/>
        <v>Feb</v>
      </c>
      <c r="V2134" s="18" t="str">
        <f t="shared" si="305"/>
        <v>Jan</v>
      </c>
      <c r="W2134" s="1">
        <f t="shared" si="308"/>
        <v>2014</v>
      </c>
      <c r="X2134" s="1">
        <f t="shared" si="308"/>
        <v>2014</v>
      </c>
      <c r="Y2134" s="1" t="str">
        <f t="shared" si="309"/>
        <v>GREATER THAN 50000</v>
      </c>
    </row>
    <row r="2135" spans="1:25" ht="40.5" x14ac:dyDescent="0.3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17">
        <f t="shared" si="306"/>
        <v>40657.082638888889</v>
      </c>
      <c r="L2135" s="17">
        <f t="shared" si="306"/>
        <v>40618.888877314814</v>
      </c>
      <c r="M2135" s="5" t="b">
        <v>0</v>
      </c>
      <c r="N2135" s="5">
        <v>3</v>
      </c>
      <c r="O2135" s="5" t="b">
        <v>0</v>
      </c>
      <c r="P2135" s="5" t="s">
        <v>8282</v>
      </c>
      <c r="Q2135" s="10">
        <f t="shared" si="302"/>
        <v>1.6</v>
      </c>
      <c r="R2135" s="12">
        <f t="shared" si="303"/>
        <v>0.3</v>
      </c>
      <c r="S2135" s="13" t="str">
        <f t="shared" si="307"/>
        <v>Games</v>
      </c>
      <c r="T2135" s="13" t="str">
        <f t="shared" si="301"/>
        <v>Video Games</v>
      </c>
      <c r="U2135" s="18" t="str">
        <f t="shared" si="304"/>
        <v>Apr</v>
      </c>
      <c r="V2135" s="18" t="str">
        <f t="shared" si="305"/>
        <v>Mar</v>
      </c>
      <c r="W2135" s="1">
        <f t="shared" si="308"/>
        <v>2011</v>
      </c>
      <c r="X2135" s="1">
        <f t="shared" si="308"/>
        <v>2011</v>
      </c>
      <c r="Y2135" s="1" t="str">
        <f t="shared" si="309"/>
        <v>1000 to 4999</v>
      </c>
    </row>
    <row r="2136" spans="1:25" ht="40.5" x14ac:dyDescent="0.3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17">
        <f t="shared" si="306"/>
        <v>41391.678136574068</v>
      </c>
      <c r="L2136" s="17">
        <f t="shared" si="306"/>
        <v>41361.678136574068</v>
      </c>
      <c r="M2136" s="5" t="b">
        <v>0</v>
      </c>
      <c r="N2136" s="5">
        <v>3</v>
      </c>
      <c r="O2136" s="5" t="b">
        <v>0</v>
      </c>
      <c r="P2136" s="5" t="s">
        <v>8282</v>
      </c>
      <c r="Q2136" s="10">
        <f t="shared" si="302"/>
        <v>1.7333333333333334</v>
      </c>
      <c r="R2136" s="12">
        <f t="shared" si="303"/>
        <v>0.05</v>
      </c>
      <c r="S2136" s="13" t="str">
        <f t="shared" si="307"/>
        <v>Games</v>
      </c>
      <c r="T2136" s="13" t="str">
        <f t="shared" si="301"/>
        <v>Video Games</v>
      </c>
      <c r="U2136" s="18" t="str">
        <f t="shared" si="304"/>
        <v>Apr</v>
      </c>
      <c r="V2136" s="18" t="str">
        <f t="shared" si="305"/>
        <v>Mar</v>
      </c>
      <c r="W2136" s="1">
        <f t="shared" si="308"/>
        <v>2013</v>
      </c>
      <c r="X2136" s="1">
        <f t="shared" si="308"/>
        <v>2013</v>
      </c>
      <c r="Y2136" s="1" t="str">
        <f t="shared" si="309"/>
        <v>5000 to 9999</v>
      </c>
    </row>
    <row r="2137" spans="1:25" ht="40.5" x14ac:dyDescent="0.3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17">
        <f t="shared" si="306"/>
        <v>41186.755011574074</v>
      </c>
      <c r="L2137" s="17">
        <f t="shared" si="306"/>
        <v>41156.755011574074</v>
      </c>
      <c r="M2137" s="5" t="b">
        <v>0</v>
      </c>
      <c r="N2137" s="5">
        <v>22</v>
      </c>
      <c r="O2137" s="5" t="b">
        <v>0</v>
      </c>
      <c r="P2137" s="5" t="s">
        <v>8282</v>
      </c>
      <c r="Q2137" s="10">
        <f t="shared" si="302"/>
        <v>9.56</v>
      </c>
      <c r="R2137" s="12">
        <f t="shared" si="303"/>
        <v>0.44</v>
      </c>
      <c r="S2137" s="13" t="str">
        <f t="shared" si="307"/>
        <v>Games</v>
      </c>
      <c r="T2137" s="13" t="str">
        <f t="shared" si="301"/>
        <v>Video Games</v>
      </c>
      <c r="U2137" s="18" t="str">
        <f t="shared" si="304"/>
        <v>Oct</v>
      </c>
      <c r="V2137" s="18" t="str">
        <f t="shared" si="305"/>
        <v>Sep</v>
      </c>
      <c r="W2137" s="1">
        <f t="shared" si="308"/>
        <v>2012</v>
      </c>
      <c r="X2137" s="1">
        <f t="shared" si="308"/>
        <v>2012</v>
      </c>
      <c r="Y2137" s="1" t="str">
        <f t="shared" si="309"/>
        <v>5000 to 9999</v>
      </c>
    </row>
    <row r="2138" spans="1:25" ht="40.5" x14ac:dyDescent="0.3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17">
        <f t="shared" si="306"/>
        <v>41566.300763888888</v>
      </c>
      <c r="L2138" s="17">
        <f t="shared" si="306"/>
        <v>41536.300763888888</v>
      </c>
      <c r="M2138" s="5" t="b">
        <v>0</v>
      </c>
      <c r="N2138" s="5">
        <v>4</v>
      </c>
      <c r="O2138" s="5" t="b">
        <v>0</v>
      </c>
      <c r="P2138" s="5" t="s">
        <v>8282</v>
      </c>
      <c r="Q2138" s="10">
        <f t="shared" si="302"/>
        <v>5.9612499999999999E-2</v>
      </c>
      <c r="R2138" s="12">
        <f t="shared" si="303"/>
        <v>5.0000000000000001E-3</v>
      </c>
      <c r="S2138" s="13" t="str">
        <f t="shared" si="307"/>
        <v>Games</v>
      </c>
      <c r="T2138" s="13" t="str">
        <f t="shared" si="301"/>
        <v>Video Games</v>
      </c>
      <c r="U2138" s="18" t="str">
        <f t="shared" si="304"/>
        <v>Oct</v>
      </c>
      <c r="V2138" s="18" t="str">
        <f t="shared" si="305"/>
        <v>Sep</v>
      </c>
      <c r="W2138" s="1">
        <f t="shared" si="308"/>
        <v>2013</v>
      </c>
      <c r="X2138" s="1">
        <f t="shared" si="308"/>
        <v>2013</v>
      </c>
      <c r="Y2138" s="1" t="str">
        <f t="shared" si="309"/>
        <v>GREATER THAN 50000</v>
      </c>
    </row>
    <row r="2139" spans="1:25" ht="60.75" x14ac:dyDescent="0.3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17">
        <f t="shared" si="306"/>
        <v>41978.562835648147</v>
      </c>
      <c r="L2139" s="17">
        <f t="shared" si="306"/>
        <v>41948.562835648147</v>
      </c>
      <c r="M2139" s="5" t="b">
        <v>0</v>
      </c>
      <c r="N2139" s="5">
        <v>534</v>
      </c>
      <c r="O2139" s="5" t="b">
        <v>0</v>
      </c>
      <c r="P2139" s="5" t="s">
        <v>8282</v>
      </c>
      <c r="Q2139" s="10">
        <f t="shared" si="302"/>
        <v>28.405999999999999</v>
      </c>
      <c r="R2139" s="12">
        <f t="shared" si="303"/>
        <v>1.0680000000000001</v>
      </c>
      <c r="S2139" s="13" t="str">
        <f t="shared" si="307"/>
        <v>Games</v>
      </c>
      <c r="T2139" s="13" t="str">
        <f t="shared" si="301"/>
        <v>Video Games</v>
      </c>
      <c r="U2139" s="18" t="str">
        <f t="shared" si="304"/>
        <v>Dec</v>
      </c>
      <c r="V2139" s="18" t="str">
        <f t="shared" si="305"/>
        <v>Nov</v>
      </c>
      <c r="W2139" s="1">
        <f t="shared" si="308"/>
        <v>2014</v>
      </c>
      <c r="X2139" s="1">
        <f t="shared" si="308"/>
        <v>2014</v>
      </c>
      <c r="Y2139" s="1" t="str">
        <f t="shared" si="309"/>
        <v>GREATER THAN 50000</v>
      </c>
    </row>
    <row r="2140" spans="1:25" ht="40.5" x14ac:dyDescent="0.3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17">
        <f t="shared" si="306"/>
        <v>41586.846516203703</v>
      </c>
      <c r="L2140" s="17">
        <f t="shared" si="306"/>
        <v>41556.804849537039</v>
      </c>
      <c r="M2140" s="5" t="b">
        <v>0</v>
      </c>
      <c r="N2140" s="5">
        <v>12</v>
      </c>
      <c r="O2140" s="5" t="b">
        <v>0</v>
      </c>
      <c r="P2140" s="5" t="s">
        <v>8282</v>
      </c>
      <c r="Q2140" s="10">
        <f t="shared" si="302"/>
        <v>12.8</v>
      </c>
      <c r="R2140" s="12">
        <f t="shared" si="303"/>
        <v>1.2</v>
      </c>
      <c r="S2140" s="13" t="str">
        <f t="shared" si="307"/>
        <v>Games</v>
      </c>
      <c r="T2140" s="13" t="str">
        <f t="shared" si="301"/>
        <v>Video Games</v>
      </c>
      <c r="U2140" s="18" t="str">
        <f t="shared" si="304"/>
        <v>Nov</v>
      </c>
      <c r="V2140" s="18" t="str">
        <f t="shared" si="305"/>
        <v>Oct</v>
      </c>
      <c r="W2140" s="1">
        <f t="shared" si="308"/>
        <v>2013</v>
      </c>
      <c r="X2140" s="1">
        <f t="shared" si="308"/>
        <v>2013</v>
      </c>
      <c r="Y2140" s="1" t="str">
        <f t="shared" si="309"/>
        <v>1000 to 4999</v>
      </c>
    </row>
    <row r="2141" spans="1:25" ht="40.5" x14ac:dyDescent="0.3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17">
        <f t="shared" si="306"/>
        <v>42677.541759259257</v>
      </c>
      <c r="L2141" s="17">
        <f t="shared" si="306"/>
        <v>42647.541759259257</v>
      </c>
      <c r="M2141" s="5" t="b">
        <v>0</v>
      </c>
      <c r="N2141" s="5">
        <v>56</v>
      </c>
      <c r="O2141" s="5" t="b">
        <v>0</v>
      </c>
      <c r="P2141" s="5" t="s">
        <v>8282</v>
      </c>
      <c r="Q2141" s="10">
        <f t="shared" si="302"/>
        <v>5.42</v>
      </c>
      <c r="R2141" s="12">
        <f t="shared" si="303"/>
        <v>0.18666666666666668</v>
      </c>
      <c r="S2141" s="13" t="str">
        <f t="shared" si="307"/>
        <v>Games</v>
      </c>
      <c r="T2141" s="13" t="str">
        <f t="shared" si="301"/>
        <v>Video Games</v>
      </c>
      <c r="U2141" s="18" t="str">
        <f t="shared" si="304"/>
        <v>Nov</v>
      </c>
      <c r="V2141" s="18" t="str">
        <f t="shared" si="305"/>
        <v>Oct</v>
      </c>
      <c r="W2141" s="1">
        <f t="shared" si="308"/>
        <v>2016</v>
      </c>
      <c r="X2141" s="1">
        <f t="shared" si="308"/>
        <v>2016</v>
      </c>
      <c r="Y2141" s="1" t="str">
        <f t="shared" si="309"/>
        <v>30000 to 34999</v>
      </c>
    </row>
    <row r="2142" spans="1:25" ht="60.75" x14ac:dyDescent="0.3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17">
        <f t="shared" si="306"/>
        <v>41285.625277777777</v>
      </c>
      <c r="L2142" s="17">
        <f t="shared" si="306"/>
        <v>41255.625277777777</v>
      </c>
      <c r="M2142" s="5" t="b">
        <v>0</v>
      </c>
      <c r="N2142" s="5">
        <v>11</v>
      </c>
      <c r="O2142" s="5" t="b">
        <v>0</v>
      </c>
      <c r="P2142" s="5" t="s">
        <v>8282</v>
      </c>
      <c r="Q2142" s="10">
        <f t="shared" si="302"/>
        <v>0.112</v>
      </c>
      <c r="R2142" s="12">
        <f t="shared" si="303"/>
        <v>2.2000000000000001E-3</v>
      </c>
      <c r="S2142" s="13" t="str">
        <f t="shared" si="307"/>
        <v>Games</v>
      </c>
      <c r="T2142" s="13" t="str">
        <f t="shared" si="301"/>
        <v>Video Games</v>
      </c>
      <c r="U2142" s="18" t="str">
        <f t="shared" si="304"/>
        <v>Jan</v>
      </c>
      <c r="V2142" s="18" t="str">
        <f t="shared" si="305"/>
        <v>Dec</v>
      </c>
      <c r="W2142" s="1">
        <f t="shared" si="308"/>
        <v>2013</v>
      </c>
      <c r="X2142" s="1">
        <f t="shared" si="308"/>
        <v>2012</v>
      </c>
      <c r="Y2142" s="1" t="str">
        <f t="shared" si="309"/>
        <v>GREATER THAN 50000</v>
      </c>
    </row>
    <row r="2143" spans="1:25" ht="40.5" x14ac:dyDescent="0.3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17">
        <f t="shared" si="306"/>
        <v>41957.068969907406</v>
      </c>
      <c r="L2143" s="17">
        <f t="shared" si="306"/>
        <v>41927.027303240735</v>
      </c>
      <c r="M2143" s="5" t="b">
        <v>0</v>
      </c>
      <c r="N2143" s="5">
        <v>0</v>
      </c>
      <c r="O2143" s="5" t="b">
        <v>0</v>
      </c>
      <c r="P2143" s="5" t="s">
        <v>8282</v>
      </c>
      <c r="Q2143" s="10">
        <f t="shared" si="302"/>
        <v>0</v>
      </c>
      <c r="R2143" s="12">
        <f t="shared" si="303"/>
        <v>0</v>
      </c>
      <c r="S2143" s="13" t="str">
        <f t="shared" si="307"/>
        <v>Games</v>
      </c>
      <c r="T2143" s="13" t="str">
        <f t="shared" si="301"/>
        <v>Video Games</v>
      </c>
      <c r="U2143" s="18" t="str">
        <f t="shared" si="304"/>
        <v>Nov</v>
      </c>
      <c r="V2143" s="18" t="str">
        <f t="shared" si="305"/>
        <v>Oct</v>
      </c>
      <c r="W2143" s="1">
        <f t="shared" si="308"/>
        <v>2014</v>
      </c>
      <c r="X2143" s="1">
        <f t="shared" si="308"/>
        <v>2014</v>
      </c>
      <c r="Y2143" s="1" t="str">
        <f t="shared" si="309"/>
        <v>15000 to 19999</v>
      </c>
    </row>
    <row r="2144" spans="1:25" ht="60.75" x14ac:dyDescent="0.3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17">
        <f t="shared" si="306"/>
        <v>42368.493171296293</v>
      </c>
      <c r="L2144" s="17">
        <f t="shared" si="306"/>
        <v>42340.493171296293</v>
      </c>
      <c r="M2144" s="5" t="b">
        <v>0</v>
      </c>
      <c r="N2144" s="5">
        <v>12</v>
      </c>
      <c r="O2144" s="5" t="b">
        <v>0</v>
      </c>
      <c r="P2144" s="5" t="s">
        <v>8282</v>
      </c>
      <c r="Q2144" s="10">
        <f t="shared" si="302"/>
        <v>5.7238095238095239</v>
      </c>
      <c r="R2144" s="12">
        <f t="shared" si="303"/>
        <v>0.11428571428571428</v>
      </c>
      <c r="S2144" s="13" t="str">
        <f t="shared" si="307"/>
        <v>Games</v>
      </c>
      <c r="T2144" s="13" t="str">
        <f t="shared" si="301"/>
        <v>Video Games</v>
      </c>
      <c r="U2144" s="18" t="str">
        <f t="shared" si="304"/>
        <v>Dec</v>
      </c>
      <c r="V2144" s="18" t="str">
        <f t="shared" si="305"/>
        <v>Dec</v>
      </c>
      <c r="W2144" s="1">
        <f t="shared" si="308"/>
        <v>2015</v>
      </c>
      <c r="X2144" s="1">
        <f t="shared" si="308"/>
        <v>2015</v>
      </c>
      <c r="Y2144" s="1" t="str">
        <f t="shared" si="309"/>
        <v>10000 to 14999</v>
      </c>
    </row>
    <row r="2145" spans="1:25" ht="81" x14ac:dyDescent="0.3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17">
        <f t="shared" si="306"/>
        <v>40380.583333333328</v>
      </c>
      <c r="L2145" s="17">
        <f t="shared" si="306"/>
        <v>40332.678379629629</v>
      </c>
      <c r="M2145" s="5" t="b">
        <v>0</v>
      </c>
      <c r="N2145" s="5">
        <v>5</v>
      </c>
      <c r="O2145" s="5" t="b">
        <v>0</v>
      </c>
      <c r="P2145" s="5" t="s">
        <v>8282</v>
      </c>
      <c r="Q2145" s="10">
        <f t="shared" si="302"/>
        <v>11.25</v>
      </c>
      <c r="R2145" s="12">
        <f t="shared" si="303"/>
        <v>0.25</v>
      </c>
      <c r="S2145" s="13" t="str">
        <f t="shared" si="307"/>
        <v>Games</v>
      </c>
      <c r="T2145" s="13" t="str">
        <f t="shared" si="301"/>
        <v>Video Games</v>
      </c>
      <c r="U2145" s="18" t="str">
        <f t="shared" si="304"/>
        <v>Jul</v>
      </c>
      <c r="V2145" s="18" t="str">
        <f t="shared" si="305"/>
        <v>Jun</v>
      </c>
      <c r="W2145" s="1">
        <f t="shared" si="308"/>
        <v>2010</v>
      </c>
      <c r="X2145" s="1">
        <f t="shared" si="308"/>
        <v>2010</v>
      </c>
      <c r="Y2145" s="1" t="str">
        <f t="shared" si="309"/>
        <v>1000 to 4999</v>
      </c>
    </row>
    <row r="2146" spans="1:25" ht="40.5" x14ac:dyDescent="0.3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17">
        <f t="shared" si="306"/>
        <v>41531.338425925926</v>
      </c>
      <c r="L2146" s="17">
        <f t="shared" si="306"/>
        <v>41499.338425925926</v>
      </c>
      <c r="M2146" s="5" t="b">
        <v>0</v>
      </c>
      <c r="N2146" s="5">
        <v>24</v>
      </c>
      <c r="O2146" s="5" t="b">
        <v>0</v>
      </c>
      <c r="P2146" s="5" t="s">
        <v>8282</v>
      </c>
      <c r="Q2146" s="10">
        <f t="shared" si="302"/>
        <v>1.7098591549295774</v>
      </c>
      <c r="R2146" s="12">
        <f t="shared" si="303"/>
        <v>6.7605633802816895E-2</v>
      </c>
      <c r="S2146" s="13" t="str">
        <f t="shared" si="307"/>
        <v>Games</v>
      </c>
      <c r="T2146" s="13" t="str">
        <f t="shared" si="301"/>
        <v>Video Games</v>
      </c>
      <c r="U2146" s="18" t="str">
        <f t="shared" si="304"/>
        <v>Sep</v>
      </c>
      <c r="V2146" s="18" t="str">
        <f t="shared" si="305"/>
        <v>Aug</v>
      </c>
      <c r="W2146" s="1">
        <f t="shared" si="308"/>
        <v>2013</v>
      </c>
      <c r="X2146" s="1">
        <f t="shared" si="308"/>
        <v>2013</v>
      </c>
      <c r="Y2146" s="1" t="str">
        <f t="shared" si="309"/>
        <v>35000 to 39999</v>
      </c>
    </row>
    <row r="2147" spans="1:25" ht="60.75" x14ac:dyDescent="0.3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17">
        <f t="shared" si="306"/>
        <v>41605.070763888885</v>
      </c>
      <c r="L2147" s="17">
        <f t="shared" si="306"/>
        <v>41575.029097222221</v>
      </c>
      <c r="M2147" s="5" t="b">
        <v>0</v>
      </c>
      <c r="N2147" s="5">
        <v>89</v>
      </c>
      <c r="O2147" s="5" t="b">
        <v>0</v>
      </c>
      <c r="P2147" s="5" t="s">
        <v>8282</v>
      </c>
      <c r="Q2147" s="10">
        <f t="shared" si="302"/>
        <v>30.433333333333334</v>
      </c>
      <c r="R2147" s="12">
        <f t="shared" si="303"/>
        <v>0.59333333333333338</v>
      </c>
      <c r="S2147" s="13" t="str">
        <f t="shared" si="307"/>
        <v>Games</v>
      </c>
      <c r="T2147" s="13" t="str">
        <f t="shared" si="301"/>
        <v>Video Games</v>
      </c>
      <c r="U2147" s="18" t="str">
        <f t="shared" si="304"/>
        <v>Nov</v>
      </c>
      <c r="V2147" s="18" t="str">
        <f t="shared" si="305"/>
        <v>Oct</v>
      </c>
      <c r="W2147" s="1">
        <f t="shared" si="308"/>
        <v>2013</v>
      </c>
      <c r="X2147" s="1">
        <f t="shared" si="308"/>
        <v>2013</v>
      </c>
      <c r="Y2147" s="1" t="str">
        <f t="shared" si="309"/>
        <v>15000 to 19999</v>
      </c>
    </row>
    <row r="2148" spans="1:25" ht="40.5" x14ac:dyDescent="0.3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17">
        <f t="shared" si="306"/>
        <v>42411.471180555549</v>
      </c>
      <c r="L2148" s="17">
        <f t="shared" si="306"/>
        <v>42397.471180555549</v>
      </c>
      <c r="M2148" s="5" t="b">
        <v>0</v>
      </c>
      <c r="N2148" s="5">
        <v>1</v>
      </c>
      <c r="O2148" s="5" t="b">
        <v>0</v>
      </c>
      <c r="P2148" s="5" t="s">
        <v>8282</v>
      </c>
      <c r="Q2148" s="10">
        <f t="shared" si="302"/>
        <v>0.02</v>
      </c>
      <c r="R2148" s="12">
        <f t="shared" si="303"/>
        <v>0.02</v>
      </c>
      <c r="S2148" s="13" t="str">
        <f t="shared" si="307"/>
        <v>Games</v>
      </c>
      <c r="T2148" s="13" t="str">
        <f t="shared" si="301"/>
        <v>Video Games</v>
      </c>
      <c r="U2148" s="18" t="str">
        <f t="shared" si="304"/>
        <v>Feb</v>
      </c>
      <c r="V2148" s="18" t="str">
        <f t="shared" si="305"/>
        <v>Jan</v>
      </c>
      <c r="W2148" s="1">
        <f t="shared" si="308"/>
        <v>2016</v>
      </c>
      <c r="X2148" s="1">
        <f t="shared" si="308"/>
        <v>2016</v>
      </c>
      <c r="Y2148" s="1" t="str">
        <f t="shared" si="309"/>
        <v>5000 to 9999</v>
      </c>
    </row>
    <row r="2149" spans="1:25" x14ac:dyDescent="0.3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17">
        <f t="shared" si="306"/>
        <v>41959.129027777781</v>
      </c>
      <c r="L2149" s="17">
        <f t="shared" si="306"/>
        <v>41927.087361111109</v>
      </c>
      <c r="M2149" s="5" t="b">
        <v>0</v>
      </c>
      <c r="N2149" s="5">
        <v>55</v>
      </c>
      <c r="O2149" s="5" t="b">
        <v>0</v>
      </c>
      <c r="P2149" s="5" t="s">
        <v>8282</v>
      </c>
      <c r="Q2149" s="10">
        <f t="shared" si="302"/>
        <v>0.69641025641025645</v>
      </c>
      <c r="R2149" s="12">
        <f t="shared" si="303"/>
        <v>1.4102564102564103E-2</v>
      </c>
      <c r="S2149" s="13" t="str">
        <f t="shared" si="307"/>
        <v>Games</v>
      </c>
      <c r="T2149" s="13" t="str">
        <f t="shared" si="301"/>
        <v>Video Games</v>
      </c>
      <c r="U2149" s="18" t="str">
        <f t="shared" si="304"/>
        <v>Nov</v>
      </c>
      <c r="V2149" s="18" t="str">
        <f t="shared" si="305"/>
        <v>Oct</v>
      </c>
      <c r="W2149" s="1">
        <f t="shared" si="308"/>
        <v>2014</v>
      </c>
      <c r="X2149" s="1">
        <f t="shared" si="308"/>
        <v>2014</v>
      </c>
      <c r="Y2149" s="1" t="str">
        <f t="shared" si="309"/>
        <v>GREATER THAN 50000</v>
      </c>
    </row>
    <row r="2150" spans="1:25" ht="40.5" x14ac:dyDescent="0.3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17">
        <f t="shared" si="306"/>
        <v>42096.483587962961</v>
      </c>
      <c r="L2150" s="17">
        <f t="shared" si="306"/>
        <v>42066.525254629632</v>
      </c>
      <c r="M2150" s="5" t="b">
        <v>0</v>
      </c>
      <c r="N2150" s="5">
        <v>2</v>
      </c>
      <c r="O2150" s="5" t="b">
        <v>0</v>
      </c>
      <c r="P2150" s="5" t="s">
        <v>8282</v>
      </c>
      <c r="Q2150" s="10">
        <f t="shared" si="302"/>
        <v>2</v>
      </c>
      <c r="R2150" s="12">
        <f t="shared" si="303"/>
        <v>2</v>
      </c>
      <c r="S2150" s="13" t="str">
        <f t="shared" si="307"/>
        <v>Games</v>
      </c>
      <c r="T2150" s="13" t="str">
        <f t="shared" si="301"/>
        <v>Video Games</v>
      </c>
      <c r="U2150" s="18" t="str">
        <f t="shared" si="304"/>
        <v>Apr</v>
      </c>
      <c r="V2150" s="18" t="str">
        <f t="shared" si="305"/>
        <v>Mar</v>
      </c>
      <c r="W2150" s="1">
        <f t="shared" si="308"/>
        <v>2015</v>
      </c>
      <c r="X2150" s="1">
        <f t="shared" si="308"/>
        <v>2015</v>
      </c>
      <c r="Y2150" s="1" t="str">
        <f t="shared" si="309"/>
        <v>Less than 1000</v>
      </c>
    </row>
    <row r="2151" spans="1:25" ht="40.5" x14ac:dyDescent="0.3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17">
        <f t="shared" si="306"/>
        <v>40389.791666666664</v>
      </c>
      <c r="L2151" s="17">
        <f t="shared" si="306"/>
        <v>40354.816620370366</v>
      </c>
      <c r="M2151" s="5" t="b">
        <v>0</v>
      </c>
      <c r="N2151" s="5">
        <v>0</v>
      </c>
      <c r="O2151" s="5" t="b">
        <v>0</v>
      </c>
      <c r="P2151" s="5" t="s">
        <v>8282</v>
      </c>
      <c r="Q2151" s="10">
        <f t="shared" si="302"/>
        <v>0</v>
      </c>
      <c r="R2151" s="12">
        <f t="shared" si="303"/>
        <v>0</v>
      </c>
      <c r="S2151" s="13" t="str">
        <f t="shared" si="307"/>
        <v>Games</v>
      </c>
      <c r="T2151" s="13" t="str">
        <f t="shared" si="301"/>
        <v>Video Games</v>
      </c>
      <c r="U2151" s="18" t="str">
        <f t="shared" si="304"/>
        <v>Jul</v>
      </c>
      <c r="V2151" s="18" t="str">
        <f t="shared" si="305"/>
        <v>Jun</v>
      </c>
      <c r="W2151" s="1">
        <f t="shared" si="308"/>
        <v>2010</v>
      </c>
      <c r="X2151" s="1">
        <f t="shared" si="308"/>
        <v>2010</v>
      </c>
      <c r="Y2151" s="1" t="str">
        <f t="shared" si="309"/>
        <v>1000 to 4999</v>
      </c>
    </row>
    <row r="2152" spans="1:25" x14ac:dyDescent="0.3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17">
        <f t="shared" si="306"/>
        <v>42564.076377314814</v>
      </c>
      <c r="L2152" s="17">
        <f t="shared" si="306"/>
        <v>42534.076377314814</v>
      </c>
      <c r="M2152" s="5" t="b">
        <v>0</v>
      </c>
      <c r="N2152" s="5">
        <v>4</v>
      </c>
      <c r="O2152" s="5" t="b">
        <v>0</v>
      </c>
      <c r="P2152" s="5" t="s">
        <v>8282</v>
      </c>
      <c r="Q2152" s="10">
        <f t="shared" si="302"/>
        <v>0.81</v>
      </c>
      <c r="R2152" s="12">
        <f t="shared" si="303"/>
        <v>8.0000000000000002E-3</v>
      </c>
      <c r="S2152" s="13" t="str">
        <f t="shared" si="307"/>
        <v>Games</v>
      </c>
      <c r="T2152" s="13" t="str">
        <f t="shared" si="301"/>
        <v>Video Games</v>
      </c>
      <c r="U2152" s="18" t="str">
        <f t="shared" si="304"/>
        <v>Jul</v>
      </c>
      <c r="V2152" s="18" t="str">
        <f t="shared" si="305"/>
        <v>Jun</v>
      </c>
      <c r="W2152" s="1">
        <f t="shared" si="308"/>
        <v>2016</v>
      </c>
      <c r="X2152" s="1">
        <f t="shared" si="308"/>
        <v>2016</v>
      </c>
      <c r="Y2152" s="1" t="str">
        <f t="shared" si="309"/>
        <v>GREATER THAN 50000</v>
      </c>
    </row>
    <row r="2153" spans="1:25" ht="40.5" x14ac:dyDescent="0.3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17">
        <f t="shared" si="306"/>
        <v>42550.639050925922</v>
      </c>
      <c r="L2153" s="17">
        <f t="shared" si="306"/>
        <v>42520.639050925922</v>
      </c>
      <c r="M2153" s="5" t="b">
        <v>0</v>
      </c>
      <c r="N2153" s="5">
        <v>6</v>
      </c>
      <c r="O2153" s="5" t="b">
        <v>0</v>
      </c>
      <c r="P2153" s="5" t="s">
        <v>8282</v>
      </c>
      <c r="Q2153" s="10">
        <f t="shared" si="302"/>
        <v>0.26222222222222225</v>
      </c>
      <c r="R2153" s="12">
        <f t="shared" si="303"/>
        <v>1.3333333333333334E-2</v>
      </c>
      <c r="S2153" s="13" t="str">
        <f t="shared" si="307"/>
        <v>Games</v>
      </c>
      <c r="T2153" s="13" t="str">
        <f t="shared" si="301"/>
        <v>Video Games</v>
      </c>
      <c r="U2153" s="18" t="str">
        <f t="shared" si="304"/>
        <v>Jun</v>
      </c>
      <c r="V2153" s="18" t="str">
        <f t="shared" si="305"/>
        <v>May</v>
      </c>
      <c r="W2153" s="1">
        <f t="shared" si="308"/>
        <v>2016</v>
      </c>
      <c r="X2153" s="1">
        <f t="shared" si="308"/>
        <v>2016</v>
      </c>
      <c r="Y2153" s="1" t="str">
        <f t="shared" si="309"/>
        <v>45000 to 49999</v>
      </c>
    </row>
    <row r="2154" spans="1:25" ht="40.5" x14ac:dyDescent="0.3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17">
        <f t="shared" si="306"/>
        <v>41713.582280092589</v>
      </c>
      <c r="L2154" s="17">
        <f t="shared" si="306"/>
        <v>41683.62394675926</v>
      </c>
      <c r="M2154" s="5" t="b">
        <v>0</v>
      </c>
      <c r="N2154" s="5">
        <v>4</v>
      </c>
      <c r="O2154" s="5" t="b">
        <v>0</v>
      </c>
      <c r="P2154" s="5" t="s">
        <v>8282</v>
      </c>
      <c r="Q2154" s="10">
        <f t="shared" si="302"/>
        <v>0.16666666666666666</v>
      </c>
      <c r="R2154" s="12">
        <f t="shared" si="303"/>
        <v>1.3333333333333334E-2</v>
      </c>
      <c r="S2154" s="13" t="str">
        <f t="shared" si="307"/>
        <v>Games</v>
      </c>
      <c r="T2154" s="13" t="str">
        <f t="shared" si="301"/>
        <v>Video Games</v>
      </c>
      <c r="U2154" s="18" t="str">
        <f t="shared" si="304"/>
        <v>Mar</v>
      </c>
      <c r="V2154" s="18" t="str">
        <f t="shared" si="305"/>
        <v>Feb</v>
      </c>
      <c r="W2154" s="1">
        <f t="shared" si="308"/>
        <v>2014</v>
      </c>
      <c r="X2154" s="1">
        <f t="shared" si="308"/>
        <v>2014</v>
      </c>
      <c r="Y2154" s="1" t="str">
        <f t="shared" si="309"/>
        <v>30000 to 34999</v>
      </c>
    </row>
    <row r="2155" spans="1:25" ht="40.5" x14ac:dyDescent="0.3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17">
        <f t="shared" si="306"/>
        <v>42014.124305555553</v>
      </c>
      <c r="L2155" s="17">
        <f t="shared" si="306"/>
        <v>41974.702754629623</v>
      </c>
      <c r="M2155" s="5" t="b">
        <v>0</v>
      </c>
      <c r="N2155" s="5">
        <v>4</v>
      </c>
      <c r="O2155" s="5" t="b">
        <v>0</v>
      </c>
      <c r="P2155" s="5" t="s">
        <v>8282</v>
      </c>
      <c r="Q2155" s="10">
        <f t="shared" si="302"/>
        <v>9.124454880912446E-3</v>
      </c>
      <c r="R2155" s="12">
        <f t="shared" si="303"/>
        <v>1.0734652801073466E-3</v>
      </c>
      <c r="S2155" s="13" t="str">
        <f t="shared" si="307"/>
        <v>Games</v>
      </c>
      <c r="T2155" s="13" t="str">
        <f t="shared" si="301"/>
        <v>Video Games</v>
      </c>
      <c r="U2155" s="18" t="str">
        <f t="shared" si="304"/>
        <v>Jan</v>
      </c>
      <c r="V2155" s="18" t="str">
        <f t="shared" si="305"/>
        <v>Dec</v>
      </c>
      <c r="W2155" s="1">
        <f t="shared" si="308"/>
        <v>2015</v>
      </c>
      <c r="X2155" s="1">
        <f t="shared" si="308"/>
        <v>2014</v>
      </c>
      <c r="Y2155" s="1" t="str">
        <f t="shared" si="309"/>
        <v>GREATER THAN 50000</v>
      </c>
    </row>
    <row r="2156" spans="1:25" ht="40.5" x14ac:dyDescent="0.3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17">
        <f t="shared" si="306"/>
        <v>41667.42392361111</v>
      </c>
      <c r="L2156" s="17">
        <f t="shared" si="306"/>
        <v>41647.42392361111</v>
      </c>
      <c r="M2156" s="5" t="b">
        <v>0</v>
      </c>
      <c r="N2156" s="5">
        <v>2</v>
      </c>
      <c r="O2156" s="5" t="b">
        <v>0</v>
      </c>
      <c r="P2156" s="5" t="s">
        <v>8282</v>
      </c>
      <c r="Q2156" s="10">
        <f t="shared" si="302"/>
        <v>0.8</v>
      </c>
      <c r="R2156" s="12">
        <f t="shared" si="303"/>
        <v>0.8</v>
      </c>
      <c r="S2156" s="13" t="str">
        <f t="shared" si="307"/>
        <v>Games</v>
      </c>
      <c r="T2156" s="13" t="str">
        <f t="shared" si="301"/>
        <v>Video Games</v>
      </c>
      <c r="U2156" s="18" t="str">
        <f t="shared" si="304"/>
        <v>Jan</v>
      </c>
      <c r="V2156" s="18" t="str">
        <f t="shared" si="305"/>
        <v>Jan</v>
      </c>
      <c r="W2156" s="1">
        <f t="shared" si="308"/>
        <v>2014</v>
      </c>
      <c r="X2156" s="1">
        <f t="shared" si="308"/>
        <v>2014</v>
      </c>
      <c r="Y2156" s="1" t="str">
        <f t="shared" si="309"/>
        <v>Less than 1000</v>
      </c>
    </row>
    <row r="2157" spans="1:25" ht="40.5" x14ac:dyDescent="0.3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17">
        <f t="shared" si="306"/>
        <v>42460.497511574074</v>
      </c>
      <c r="L2157" s="17">
        <f t="shared" si="306"/>
        <v>42430.539178240739</v>
      </c>
      <c r="M2157" s="5" t="b">
        <v>0</v>
      </c>
      <c r="N2157" s="5">
        <v>5</v>
      </c>
      <c r="O2157" s="5" t="b">
        <v>0</v>
      </c>
      <c r="P2157" s="5" t="s">
        <v>8282</v>
      </c>
      <c r="Q2157" s="10">
        <f t="shared" si="302"/>
        <v>2.2999999999999998</v>
      </c>
      <c r="R2157" s="12">
        <f t="shared" si="303"/>
        <v>0.1</v>
      </c>
      <c r="S2157" s="13" t="str">
        <f t="shared" si="307"/>
        <v>Games</v>
      </c>
      <c r="T2157" s="13" t="str">
        <f t="shared" si="301"/>
        <v>Video Games</v>
      </c>
      <c r="U2157" s="18" t="str">
        <f t="shared" si="304"/>
        <v>Mar</v>
      </c>
      <c r="V2157" s="18" t="str">
        <f t="shared" si="305"/>
        <v>Mar</v>
      </c>
      <c r="W2157" s="1">
        <f t="shared" si="308"/>
        <v>2016</v>
      </c>
      <c r="X2157" s="1">
        <f t="shared" si="308"/>
        <v>2016</v>
      </c>
      <c r="Y2157" s="1" t="str">
        <f t="shared" si="309"/>
        <v>5000 to 9999</v>
      </c>
    </row>
    <row r="2158" spans="1:25" ht="40.5" x14ac:dyDescent="0.3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17">
        <f t="shared" si="306"/>
        <v>41533.645902777775</v>
      </c>
      <c r="L2158" s="17">
        <f t="shared" si="306"/>
        <v>41488.645902777775</v>
      </c>
      <c r="M2158" s="5" t="b">
        <v>0</v>
      </c>
      <c r="N2158" s="5">
        <v>83</v>
      </c>
      <c r="O2158" s="5" t="b">
        <v>0</v>
      </c>
      <c r="P2158" s="5" t="s">
        <v>8282</v>
      </c>
      <c r="Q2158" s="10">
        <f t="shared" si="302"/>
        <v>2.6660714285714286</v>
      </c>
      <c r="R2158" s="12">
        <f t="shared" si="303"/>
        <v>0.14821428571428572</v>
      </c>
      <c r="S2158" s="13" t="str">
        <f t="shared" si="307"/>
        <v>Games</v>
      </c>
      <c r="T2158" s="13" t="str">
        <f t="shared" si="301"/>
        <v>Video Games</v>
      </c>
      <c r="U2158" s="18" t="str">
        <f t="shared" si="304"/>
        <v>Sep</v>
      </c>
      <c r="V2158" s="18" t="str">
        <f t="shared" si="305"/>
        <v>Aug</v>
      </c>
      <c r="W2158" s="1">
        <f t="shared" si="308"/>
        <v>2013</v>
      </c>
      <c r="X2158" s="1">
        <f t="shared" si="308"/>
        <v>2013</v>
      </c>
      <c r="Y2158" s="1" t="str">
        <f t="shared" si="309"/>
        <v>GREATER THAN 50000</v>
      </c>
    </row>
    <row r="2159" spans="1:25" x14ac:dyDescent="0.3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17">
        <f t="shared" si="306"/>
        <v>42727.124305555553</v>
      </c>
      <c r="L2159" s="17">
        <f t="shared" si="306"/>
        <v>42694.772951388884</v>
      </c>
      <c r="M2159" s="5" t="b">
        <v>0</v>
      </c>
      <c r="N2159" s="5">
        <v>57</v>
      </c>
      <c r="O2159" s="5" t="b">
        <v>0</v>
      </c>
      <c r="P2159" s="5" t="s">
        <v>8282</v>
      </c>
      <c r="Q2159" s="10">
        <f t="shared" si="302"/>
        <v>28.192</v>
      </c>
      <c r="R2159" s="12">
        <f t="shared" si="303"/>
        <v>7.5999999999999998E-2</v>
      </c>
      <c r="S2159" s="13" t="str">
        <f t="shared" si="307"/>
        <v>Games</v>
      </c>
      <c r="T2159" s="13" t="str">
        <f t="shared" si="301"/>
        <v>Video Games</v>
      </c>
      <c r="U2159" s="18" t="str">
        <f t="shared" si="304"/>
        <v>Dec</v>
      </c>
      <c r="V2159" s="18" t="str">
        <f t="shared" si="305"/>
        <v>Nov</v>
      </c>
      <c r="W2159" s="1">
        <f t="shared" si="308"/>
        <v>2016</v>
      </c>
      <c r="X2159" s="1">
        <f t="shared" si="308"/>
        <v>2016</v>
      </c>
      <c r="Y2159" s="1" t="str">
        <f t="shared" si="309"/>
        <v>GREATER THAN 50000</v>
      </c>
    </row>
    <row r="2160" spans="1:25" ht="40.5" x14ac:dyDescent="0.3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17">
        <f t="shared" si="306"/>
        <v>41309.645532407405</v>
      </c>
      <c r="L2160" s="17">
        <f t="shared" si="306"/>
        <v>41264.645532407405</v>
      </c>
      <c r="M2160" s="5" t="b">
        <v>0</v>
      </c>
      <c r="N2160" s="5">
        <v>311</v>
      </c>
      <c r="O2160" s="5" t="b">
        <v>0</v>
      </c>
      <c r="P2160" s="5" t="s">
        <v>8282</v>
      </c>
      <c r="Q2160" s="10">
        <f t="shared" si="302"/>
        <v>6.5900366666666663</v>
      </c>
      <c r="R2160" s="12">
        <f t="shared" si="303"/>
        <v>0.10366666666666667</v>
      </c>
      <c r="S2160" s="13" t="str">
        <f t="shared" si="307"/>
        <v>Games</v>
      </c>
      <c r="T2160" s="13" t="str">
        <f t="shared" ref="T2160:T2223" si="310">IF(ISNUMBER(SEARCH("television",P2160)),"Video/Televison",IF(ISNUMBER(SEARCH("documentary",P2160)),"Video/Documentary",IF(ISNUMBER(SEARCH("drama",P2160)),"Video/Drama",IF(ISNUMBER(SEARCH("science",P2160)),"Video/Science Fiction",IF(ISNUMBER(SEARCH("shorts",P2160)),"Video/Shorts",IF(ISNUMBER(SEARCH("Trucks",P2160)),"Food Trucks",IF(ISNUMBER(SEARCH("restaurants",P2160)),"Restaurants",IF(ISNUMBER(SEARCH("small",P2160)),"Small Batch",IF(ISNUMBER(SEARCH("mobile",P2160)),"Mobile Games",IF(ISNUMBER(SEARCH("tabletop",P2160)),"Tabletop Games",IF(ISNUMBER(SEARCH("video",P2160)),"Video Games",IF(ISNUMBER(SEARCH("audio",P2160)),"Audio",IF(ISNUMBER(SEARCH("classical",P2160)),"Classical",IF(ISNUMBER(SEARCH("electric",P2160)),"Electric Music",IF(ISNUMBER(SEARCH("faith",P2160)),"Faith",IF(ISNUMBER(SEARCH("indie",P2160)),"Indie Music",IF(ISNUMBER(SEARCH("jazz",P2160)),"Jazz",IF(ISNUMBER(SEARCH("metal",P2160)),"Metal",IF(ISNUMBER(SEARCH("pop",P2160)),"Pop",IF(ISNUMBER(SEARCH("world",P2160)),"World Music",IF(ISNUMBER(SEARCH("plays",P2160)),"Plays",IF(ISNUMBER(SEARCH("spaces",P2160)),"Spaces",IF(ISNUMBER(SEARCH("marker",P2160)),"Markerpaces",IF(ISNUMBER(SEARCH("exploration",P2160)),"Space Exploration",IF(ISNUMBER(SEARCH("wearables",P2160)),"Wearables",IF(ISNUMBER(SEARCH("web",P2160)),"Web",IF(ISNUMBER(SEARCH("hardware",P2160)),"Hardware",IF(ISNUMBER(SEARCH("nature",P2160)),"Nature",IF(ISNUMBER(SEARCH("people",P2160)),"People",IF(ISNUMBER(SEARCH("photobooks",P2160)),"Photobooks",IF(ISNUMBER(SEARCH("places",P2160)),"Places",IF(ISNUMBER(SEARCH("nonfiction",P2160)),"Nonfiction",IF(ISNUMBER(SEARCH("fiction",P2160)),"fiction",IF(ISNUMBER(SEARCH("radio",P2160)),"Radio &amp; Podcast",IF(ISNUMBER(SEARCH("translation",P2160)),"Translation",IF(ISNUMBER(SEARCH("musical",P2160)),"Musical",IF(ISNUMBER(SEARCH("rock",P2160)),"Rock",IF(ISNUMBER(SEARCH("books",P2160)),"Books",IF(ISNUMBER(SEARCH("music/electronic",P2160)),"Electronic Music",IF(ISNUMBER(SEARCH("gadgets",P2160)),"Gadgets"))))))))))))))))))))))))))))))))))))))))</f>
        <v>Video Games</v>
      </c>
      <c r="U2160" s="18" t="str">
        <f t="shared" si="304"/>
        <v>Feb</v>
      </c>
      <c r="V2160" s="18" t="str">
        <f t="shared" si="305"/>
        <v>Dec</v>
      </c>
      <c r="W2160" s="1">
        <f t="shared" si="308"/>
        <v>2013</v>
      </c>
      <c r="X2160" s="1">
        <f t="shared" si="308"/>
        <v>2012</v>
      </c>
      <c r="Y2160" s="1" t="str">
        <f t="shared" si="309"/>
        <v>GREATER THAN 50000</v>
      </c>
    </row>
    <row r="2161" spans="1:25" ht="60.75" x14ac:dyDescent="0.3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17">
        <f t="shared" si="306"/>
        <v>40740.522847222222</v>
      </c>
      <c r="L2161" s="17">
        <f t="shared" si="306"/>
        <v>40710.522847222222</v>
      </c>
      <c r="M2161" s="5" t="b">
        <v>0</v>
      </c>
      <c r="N2161" s="5">
        <v>2</v>
      </c>
      <c r="O2161" s="5" t="b">
        <v>0</v>
      </c>
      <c r="P2161" s="5" t="s">
        <v>8282</v>
      </c>
      <c r="Q2161" s="10">
        <f t="shared" si="302"/>
        <v>0.72222222222222221</v>
      </c>
      <c r="R2161" s="12">
        <f t="shared" si="303"/>
        <v>5.5555555555555552E-2</v>
      </c>
      <c r="S2161" s="13" t="str">
        <f t="shared" si="307"/>
        <v>Games</v>
      </c>
      <c r="T2161" s="13" t="str">
        <f t="shared" si="310"/>
        <v>Video Games</v>
      </c>
      <c r="U2161" s="18" t="str">
        <f t="shared" si="304"/>
        <v>Jul</v>
      </c>
      <c r="V2161" s="18" t="str">
        <f t="shared" si="305"/>
        <v>Jun</v>
      </c>
      <c r="W2161" s="1">
        <f t="shared" si="308"/>
        <v>2011</v>
      </c>
      <c r="X2161" s="1">
        <f t="shared" si="308"/>
        <v>2011</v>
      </c>
      <c r="Y2161" s="1" t="str">
        <f t="shared" si="309"/>
        <v>1000 to 4999</v>
      </c>
    </row>
    <row r="2162" spans="1:25" ht="40.5" x14ac:dyDescent="0.3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17">
        <f t="shared" si="306"/>
        <v>41048.503530092588</v>
      </c>
      <c r="L2162" s="17">
        <f t="shared" si="306"/>
        <v>41018.503530092588</v>
      </c>
      <c r="M2162" s="5" t="b">
        <v>0</v>
      </c>
      <c r="N2162" s="5">
        <v>16</v>
      </c>
      <c r="O2162" s="5" t="b">
        <v>0</v>
      </c>
      <c r="P2162" s="5" t="s">
        <v>8282</v>
      </c>
      <c r="Q2162" s="10">
        <f t="shared" si="302"/>
        <v>0.85</v>
      </c>
      <c r="R2162" s="12">
        <f t="shared" si="303"/>
        <v>0.16</v>
      </c>
      <c r="S2162" s="13" t="str">
        <f t="shared" si="307"/>
        <v>Games</v>
      </c>
      <c r="T2162" s="13" t="str">
        <f t="shared" si="310"/>
        <v>Video Games</v>
      </c>
      <c r="U2162" s="18" t="str">
        <f t="shared" si="304"/>
        <v>May</v>
      </c>
      <c r="V2162" s="18" t="str">
        <f t="shared" si="305"/>
        <v>Apr</v>
      </c>
      <c r="W2162" s="1">
        <f t="shared" si="308"/>
        <v>2012</v>
      </c>
      <c r="X2162" s="1">
        <f t="shared" si="308"/>
        <v>2012</v>
      </c>
      <c r="Y2162" s="1" t="str">
        <f t="shared" si="309"/>
        <v>10000 to 14999</v>
      </c>
    </row>
    <row r="2163" spans="1:25" ht="40.5" x14ac:dyDescent="0.3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17">
        <f t="shared" si="306"/>
        <v>42270.644201388888</v>
      </c>
      <c r="L2163" s="17">
        <f t="shared" si="306"/>
        <v>42240.644201388888</v>
      </c>
      <c r="M2163" s="5" t="b">
        <v>0</v>
      </c>
      <c r="N2163" s="5">
        <v>13</v>
      </c>
      <c r="O2163" s="5" t="b">
        <v>1</v>
      </c>
      <c r="P2163" s="5" t="s">
        <v>8276</v>
      </c>
      <c r="Q2163" s="10">
        <f t="shared" si="302"/>
        <v>115.75</v>
      </c>
      <c r="R2163" s="12">
        <f t="shared" si="303"/>
        <v>3.25</v>
      </c>
      <c r="S2163" s="13" t="str">
        <f t="shared" si="307"/>
        <v>Music</v>
      </c>
      <c r="T2163" s="13" t="str">
        <f t="shared" si="310"/>
        <v>Rock</v>
      </c>
      <c r="U2163" s="18" t="str">
        <f t="shared" si="304"/>
        <v>Sep</v>
      </c>
      <c r="V2163" s="18" t="str">
        <f t="shared" si="305"/>
        <v>Aug</v>
      </c>
      <c r="W2163" s="1">
        <f t="shared" si="308"/>
        <v>2015</v>
      </c>
      <c r="X2163" s="1">
        <f t="shared" si="308"/>
        <v>2015</v>
      </c>
      <c r="Y2163" s="1" t="str">
        <f t="shared" si="309"/>
        <v>Less than 1000</v>
      </c>
    </row>
    <row r="2164" spans="1:25" ht="40.5" x14ac:dyDescent="0.3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17">
        <f t="shared" si="306"/>
        <v>41844.557766203703</v>
      </c>
      <c r="L2164" s="17">
        <f t="shared" si="306"/>
        <v>41813.557766203703</v>
      </c>
      <c r="M2164" s="5" t="b">
        <v>0</v>
      </c>
      <c r="N2164" s="5">
        <v>58</v>
      </c>
      <c r="O2164" s="5" t="b">
        <v>1</v>
      </c>
      <c r="P2164" s="5" t="s">
        <v>8276</v>
      </c>
      <c r="Q2164" s="10">
        <f t="shared" si="302"/>
        <v>112.26666666666667</v>
      </c>
      <c r="R2164" s="12">
        <f t="shared" si="303"/>
        <v>1.288888888888889</v>
      </c>
      <c r="S2164" s="13" t="str">
        <f t="shared" si="307"/>
        <v>Music</v>
      </c>
      <c r="T2164" s="13" t="str">
        <f t="shared" si="310"/>
        <v>Rock</v>
      </c>
      <c r="U2164" s="18" t="str">
        <f t="shared" si="304"/>
        <v>Jul</v>
      </c>
      <c r="V2164" s="18" t="str">
        <f t="shared" si="305"/>
        <v>Jun</v>
      </c>
      <c r="W2164" s="1">
        <f t="shared" si="308"/>
        <v>2014</v>
      </c>
      <c r="X2164" s="1">
        <f t="shared" si="308"/>
        <v>2014</v>
      </c>
      <c r="Y2164" s="1" t="str">
        <f t="shared" si="309"/>
        <v>1000 to 4999</v>
      </c>
    </row>
    <row r="2165" spans="1:25" ht="40.5" x14ac:dyDescent="0.3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17">
        <f t="shared" si="306"/>
        <v>42162.951388888883</v>
      </c>
      <c r="L2165" s="17">
        <f t="shared" si="306"/>
        <v>42111.691203703704</v>
      </c>
      <c r="M2165" s="5" t="b">
        <v>0</v>
      </c>
      <c r="N2165" s="5">
        <v>44</v>
      </c>
      <c r="O2165" s="5" t="b">
        <v>1</v>
      </c>
      <c r="P2165" s="5" t="s">
        <v>8276</v>
      </c>
      <c r="Q2165" s="10">
        <f t="shared" si="302"/>
        <v>132.19999999999999</v>
      </c>
      <c r="R2165" s="12">
        <f t="shared" si="303"/>
        <v>1.76</v>
      </c>
      <c r="S2165" s="13" t="str">
        <f t="shared" si="307"/>
        <v>Music</v>
      </c>
      <c r="T2165" s="13" t="str">
        <f t="shared" si="310"/>
        <v>Rock</v>
      </c>
      <c r="U2165" s="18" t="str">
        <f t="shared" si="304"/>
        <v>Jun</v>
      </c>
      <c r="V2165" s="18" t="str">
        <f t="shared" si="305"/>
        <v>Apr</v>
      </c>
      <c r="W2165" s="1">
        <f t="shared" si="308"/>
        <v>2015</v>
      </c>
      <c r="X2165" s="1">
        <f t="shared" si="308"/>
        <v>2015</v>
      </c>
      <c r="Y2165" s="1" t="str">
        <f t="shared" si="309"/>
        <v>1000 to 4999</v>
      </c>
    </row>
    <row r="2166" spans="1:25" x14ac:dyDescent="0.3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17">
        <f t="shared" si="306"/>
        <v>42545.957638888889</v>
      </c>
      <c r="L2166" s="17">
        <f t="shared" si="306"/>
        <v>42515.509421296294</v>
      </c>
      <c r="M2166" s="5" t="b">
        <v>0</v>
      </c>
      <c r="N2166" s="5">
        <v>83</v>
      </c>
      <c r="O2166" s="5" t="b">
        <v>1</v>
      </c>
      <c r="P2166" s="5" t="s">
        <v>8276</v>
      </c>
      <c r="Q2166" s="10">
        <f t="shared" si="302"/>
        <v>102.63636363636364</v>
      </c>
      <c r="R2166" s="12">
        <f t="shared" si="303"/>
        <v>1.509090909090909</v>
      </c>
      <c r="S2166" s="13" t="str">
        <f t="shared" si="307"/>
        <v>Music</v>
      </c>
      <c r="T2166" s="13" t="str">
        <f t="shared" si="310"/>
        <v>Rock</v>
      </c>
      <c r="U2166" s="18" t="str">
        <f t="shared" si="304"/>
        <v>Jun</v>
      </c>
      <c r="V2166" s="18" t="str">
        <f t="shared" si="305"/>
        <v>May</v>
      </c>
      <c r="W2166" s="1">
        <f t="shared" si="308"/>
        <v>2016</v>
      </c>
      <c r="X2166" s="1">
        <f t="shared" si="308"/>
        <v>2016</v>
      </c>
      <c r="Y2166" s="1" t="str">
        <f t="shared" si="309"/>
        <v>5000 to 9999</v>
      </c>
    </row>
    <row r="2167" spans="1:25" ht="40.5" x14ac:dyDescent="0.3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17">
        <f t="shared" si="306"/>
        <v>42468.417071759257</v>
      </c>
      <c r="L2167" s="17">
        <f t="shared" si="306"/>
        <v>42438.458738425928</v>
      </c>
      <c r="M2167" s="5" t="b">
        <v>0</v>
      </c>
      <c r="N2167" s="5">
        <v>117</v>
      </c>
      <c r="O2167" s="5" t="b">
        <v>1</v>
      </c>
      <c r="P2167" s="5" t="s">
        <v>8276</v>
      </c>
      <c r="Q2167" s="10">
        <f t="shared" si="302"/>
        <v>138.63999999999999</v>
      </c>
      <c r="R2167" s="12">
        <f t="shared" si="303"/>
        <v>4.68</v>
      </c>
      <c r="S2167" s="13" t="str">
        <f t="shared" si="307"/>
        <v>Music</v>
      </c>
      <c r="T2167" s="13" t="str">
        <f t="shared" si="310"/>
        <v>Rock</v>
      </c>
      <c r="U2167" s="18" t="str">
        <f t="shared" si="304"/>
        <v>Apr</v>
      </c>
      <c r="V2167" s="18" t="str">
        <f t="shared" si="305"/>
        <v>Mar</v>
      </c>
      <c r="W2167" s="1">
        <f t="shared" si="308"/>
        <v>2016</v>
      </c>
      <c r="X2167" s="1">
        <f t="shared" si="308"/>
        <v>2016</v>
      </c>
      <c r="Y2167" s="1" t="str">
        <f t="shared" si="309"/>
        <v>1000 to 4999</v>
      </c>
    </row>
    <row r="2168" spans="1:25" ht="60.75" x14ac:dyDescent="0.3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17">
        <f t="shared" si="306"/>
        <v>41978.671504629623</v>
      </c>
      <c r="L2168" s="17">
        <f t="shared" si="306"/>
        <v>41933.629837962959</v>
      </c>
      <c r="M2168" s="5" t="b">
        <v>0</v>
      </c>
      <c r="N2168" s="5">
        <v>32</v>
      </c>
      <c r="O2168" s="5" t="b">
        <v>1</v>
      </c>
      <c r="P2168" s="5" t="s">
        <v>8276</v>
      </c>
      <c r="Q2168" s="10">
        <f t="shared" si="302"/>
        <v>146.6</v>
      </c>
      <c r="R2168" s="12">
        <f t="shared" si="303"/>
        <v>1.6</v>
      </c>
      <c r="S2168" s="13" t="str">
        <f t="shared" si="307"/>
        <v>Music</v>
      </c>
      <c r="T2168" s="13" t="str">
        <f t="shared" si="310"/>
        <v>Rock</v>
      </c>
      <c r="U2168" s="18" t="str">
        <f t="shared" si="304"/>
        <v>Dec</v>
      </c>
      <c r="V2168" s="18" t="str">
        <f t="shared" si="305"/>
        <v>Oct</v>
      </c>
      <c r="W2168" s="1">
        <f t="shared" si="308"/>
        <v>2014</v>
      </c>
      <c r="X2168" s="1">
        <f t="shared" si="308"/>
        <v>2014</v>
      </c>
      <c r="Y2168" s="1" t="str">
        <f t="shared" si="309"/>
        <v>1000 to 4999</v>
      </c>
    </row>
    <row r="2169" spans="1:25" ht="40.5" x14ac:dyDescent="0.3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17">
        <f t="shared" si="306"/>
        <v>41166.858067129629</v>
      </c>
      <c r="L2169" s="17">
        <f t="shared" si="306"/>
        <v>41152.858067129629</v>
      </c>
      <c r="M2169" s="5" t="b">
        <v>0</v>
      </c>
      <c r="N2169" s="5">
        <v>8</v>
      </c>
      <c r="O2169" s="5" t="b">
        <v>1</v>
      </c>
      <c r="P2169" s="5" t="s">
        <v>8276</v>
      </c>
      <c r="Q2169" s="10">
        <f t="shared" si="302"/>
        <v>120</v>
      </c>
      <c r="R2169" s="12">
        <f t="shared" si="303"/>
        <v>5.333333333333333</v>
      </c>
      <c r="S2169" s="13" t="str">
        <f t="shared" si="307"/>
        <v>Music</v>
      </c>
      <c r="T2169" s="13" t="str">
        <f t="shared" si="310"/>
        <v>Rock</v>
      </c>
      <c r="U2169" s="18" t="str">
        <f t="shared" si="304"/>
        <v>Sep</v>
      </c>
      <c r="V2169" s="18" t="str">
        <f t="shared" si="305"/>
        <v>Aug</v>
      </c>
      <c r="W2169" s="1">
        <f t="shared" si="308"/>
        <v>2012</v>
      </c>
      <c r="X2169" s="1">
        <f t="shared" si="308"/>
        <v>2012</v>
      </c>
      <c r="Y2169" s="1" t="str">
        <f t="shared" si="309"/>
        <v>Less than 1000</v>
      </c>
    </row>
    <row r="2170" spans="1:25" ht="40.5" x14ac:dyDescent="0.3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17">
        <f t="shared" si="306"/>
        <v>42775.999999999993</v>
      </c>
      <c r="L2170" s="17">
        <f t="shared" si="306"/>
        <v>42745.391909722217</v>
      </c>
      <c r="M2170" s="5" t="b">
        <v>0</v>
      </c>
      <c r="N2170" s="5">
        <v>340</v>
      </c>
      <c r="O2170" s="5" t="b">
        <v>1</v>
      </c>
      <c r="P2170" s="5" t="s">
        <v>8276</v>
      </c>
      <c r="Q2170" s="10">
        <f t="shared" si="302"/>
        <v>121.58161111111112</v>
      </c>
      <c r="R2170" s="12">
        <f t="shared" si="303"/>
        <v>1.8888888888888888</v>
      </c>
      <c r="S2170" s="13" t="str">
        <f t="shared" si="307"/>
        <v>Music</v>
      </c>
      <c r="T2170" s="13" t="str">
        <f t="shared" si="310"/>
        <v>Rock</v>
      </c>
      <c r="U2170" s="18" t="str">
        <f t="shared" si="304"/>
        <v>Feb</v>
      </c>
      <c r="V2170" s="18" t="str">
        <f t="shared" si="305"/>
        <v>Jan</v>
      </c>
      <c r="W2170" s="1">
        <f t="shared" si="308"/>
        <v>2017</v>
      </c>
      <c r="X2170" s="1">
        <f t="shared" si="308"/>
        <v>2017</v>
      </c>
      <c r="Y2170" s="1" t="str">
        <f t="shared" si="309"/>
        <v>15000 to 19999</v>
      </c>
    </row>
    <row r="2171" spans="1:25" ht="40.5" x14ac:dyDescent="0.3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17">
        <f t="shared" si="306"/>
        <v>42796.492488425924</v>
      </c>
      <c r="L2171" s="17">
        <f t="shared" si="306"/>
        <v>42793.492488425924</v>
      </c>
      <c r="M2171" s="5" t="b">
        <v>0</v>
      </c>
      <c r="N2171" s="5">
        <v>7</v>
      </c>
      <c r="O2171" s="5" t="b">
        <v>1</v>
      </c>
      <c r="P2171" s="5" t="s">
        <v>8276</v>
      </c>
      <c r="Q2171" s="10">
        <f t="shared" si="302"/>
        <v>100</v>
      </c>
      <c r="R2171" s="12">
        <f t="shared" si="303"/>
        <v>4.5751633986928102</v>
      </c>
      <c r="S2171" s="13" t="str">
        <f t="shared" si="307"/>
        <v>Music</v>
      </c>
      <c r="T2171" s="13" t="str">
        <f t="shared" si="310"/>
        <v>Rock</v>
      </c>
      <c r="U2171" s="18" t="str">
        <f t="shared" si="304"/>
        <v>Mar</v>
      </c>
      <c r="V2171" s="18" t="str">
        <f t="shared" si="305"/>
        <v>Feb</v>
      </c>
      <c r="W2171" s="1">
        <f t="shared" si="308"/>
        <v>2017</v>
      </c>
      <c r="X2171" s="1">
        <f t="shared" si="308"/>
        <v>2017</v>
      </c>
      <c r="Y2171" s="1" t="str">
        <f t="shared" si="309"/>
        <v>Less than 1000</v>
      </c>
    </row>
    <row r="2172" spans="1:25" ht="40.5" x14ac:dyDescent="0.3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17">
        <f t="shared" si="306"/>
        <v>42238.541921296295</v>
      </c>
      <c r="L2172" s="17">
        <f t="shared" si="306"/>
        <v>42198.541921296295</v>
      </c>
      <c r="M2172" s="5" t="b">
        <v>0</v>
      </c>
      <c r="N2172" s="5">
        <v>19</v>
      </c>
      <c r="O2172" s="5" t="b">
        <v>1</v>
      </c>
      <c r="P2172" s="5" t="s">
        <v>8276</v>
      </c>
      <c r="Q2172" s="10">
        <f t="shared" si="302"/>
        <v>180.85714285714286</v>
      </c>
      <c r="R2172" s="12">
        <f t="shared" si="303"/>
        <v>5.4285714285714288</v>
      </c>
      <c r="S2172" s="13" t="str">
        <f t="shared" si="307"/>
        <v>Music</v>
      </c>
      <c r="T2172" s="13" t="str">
        <f t="shared" si="310"/>
        <v>Rock</v>
      </c>
      <c r="U2172" s="18" t="str">
        <f t="shared" si="304"/>
        <v>Aug</v>
      </c>
      <c r="V2172" s="18" t="str">
        <f t="shared" si="305"/>
        <v>Jul</v>
      </c>
      <c r="W2172" s="1">
        <f t="shared" si="308"/>
        <v>2015</v>
      </c>
      <c r="X2172" s="1">
        <f t="shared" si="308"/>
        <v>2015</v>
      </c>
      <c r="Y2172" s="1" t="str">
        <f t="shared" si="309"/>
        <v>Less than 1000</v>
      </c>
    </row>
    <row r="2173" spans="1:25" ht="40.5" x14ac:dyDescent="0.3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17">
        <f t="shared" si="306"/>
        <v>42176.999999999993</v>
      </c>
      <c r="L2173" s="17">
        <f t="shared" si="306"/>
        <v>42141.748784722215</v>
      </c>
      <c r="M2173" s="5" t="b">
        <v>0</v>
      </c>
      <c r="N2173" s="5">
        <v>47</v>
      </c>
      <c r="O2173" s="5" t="b">
        <v>1</v>
      </c>
      <c r="P2173" s="5" t="s">
        <v>8276</v>
      </c>
      <c r="Q2173" s="10">
        <f t="shared" si="302"/>
        <v>106.075</v>
      </c>
      <c r="R2173" s="12">
        <f t="shared" si="303"/>
        <v>1.175</v>
      </c>
      <c r="S2173" s="13" t="str">
        <f t="shared" si="307"/>
        <v>Music</v>
      </c>
      <c r="T2173" s="13" t="str">
        <f t="shared" si="310"/>
        <v>Rock</v>
      </c>
      <c r="U2173" s="18" t="str">
        <f t="shared" si="304"/>
        <v>Jun</v>
      </c>
      <c r="V2173" s="18" t="str">
        <f t="shared" si="305"/>
        <v>May</v>
      </c>
      <c r="W2173" s="1">
        <f t="shared" si="308"/>
        <v>2015</v>
      </c>
      <c r="X2173" s="1">
        <f t="shared" si="308"/>
        <v>2015</v>
      </c>
      <c r="Y2173" s="1" t="str">
        <f t="shared" si="309"/>
        <v>1000 to 4999</v>
      </c>
    </row>
    <row r="2174" spans="1:25" ht="60.75" x14ac:dyDescent="0.3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17">
        <f t="shared" si="306"/>
        <v>42112.371759259258</v>
      </c>
      <c r="L2174" s="17">
        <f t="shared" si="306"/>
        <v>42082.371759259258</v>
      </c>
      <c r="M2174" s="5" t="b">
        <v>0</v>
      </c>
      <c r="N2174" s="5">
        <v>13</v>
      </c>
      <c r="O2174" s="5" t="b">
        <v>1</v>
      </c>
      <c r="P2174" s="5" t="s">
        <v>8276</v>
      </c>
      <c r="Q2174" s="10">
        <f t="shared" si="302"/>
        <v>100</v>
      </c>
      <c r="R2174" s="12">
        <f t="shared" si="303"/>
        <v>1.3</v>
      </c>
      <c r="S2174" s="13" t="str">
        <f t="shared" si="307"/>
        <v>Music</v>
      </c>
      <c r="T2174" s="13" t="str">
        <f t="shared" si="310"/>
        <v>Rock</v>
      </c>
      <c r="U2174" s="18" t="str">
        <f t="shared" si="304"/>
        <v>Apr</v>
      </c>
      <c r="V2174" s="18" t="str">
        <f t="shared" si="305"/>
        <v>Mar</v>
      </c>
      <c r="W2174" s="1">
        <f t="shared" si="308"/>
        <v>2015</v>
      </c>
      <c r="X2174" s="1">
        <f t="shared" si="308"/>
        <v>2015</v>
      </c>
      <c r="Y2174" s="1" t="str">
        <f t="shared" si="309"/>
        <v>1000 to 4999</v>
      </c>
    </row>
    <row r="2175" spans="1:25" ht="40.5" x14ac:dyDescent="0.3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17">
        <f t="shared" si="306"/>
        <v>41526.957638888889</v>
      </c>
      <c r="L2175" s="17">
        <f t="shared" si="306"/>
        <v>41495.484293981477</v>
      </c>
      <c r="M2175" s="5" t="b">
        <v>0</v>
      </c>
      <c r="N2175" s="5">
        <v>90</v>
      </c>
      <c r="O2175" s="5" t="b">
        <v>1</v>
      </c>
      <c r="P2175" s="5" t="s">
        <v>8276</v>
      </c>
      <c r="Q2175" s="10">
        <f t="shared" si="302"/>
        <v>126.92857142857143</v>
      </c>
      <c r="R2175" s="12">
        <f t="shared" si="303"/>
        <v>2.1428571428571428</v>
      </c>
      <c r="S2175" s="13" t="str">
        <f t="shared" si="307"/>
        <v>Music</v>
      </c>
      <c r="T2175" s="13" t="str">
        <f t="shared" si="310"/>
        <v>Rock</v>
      </c>
      <c r="U2175" s="18" t="str">
        <f t="shared" si="304"/>
        <v>Sep</v>
      </c>
      <c r="V2175" s="18" t="str">
        <f t="shared" si="305"/>
        <v>Aug</v>
      </c>
      <c r="W2175" s="1">
        <f t="shared" si="308"/>
        <v>2013</v>
      </c>
      <c r="X2175" s="1">
        <f t="shared" si="308"/>
        <v>2013</v>
      </c>
      <c r="Y2175" s="1" t="str">
        <f t="shared" si="309"/>
        <v>1000 to 4999</v>
      </c>
    </row>
    <row r="2176" spans="1:25" ht="40.5" x14ac:dyDescent="0.3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17">
        <f t="shared" si="306"/>
        <v>42495.334571759253</v>
      </c>
      <c r="L2176" s="17">
        <f t="shared" si="306"/>
        <v>42465.334571759253</v>
      </c>
      <c r="M2176" s="5" t="b">
        <v>0</v>
      </c>
      <c r="N2176" s="5">
        <v>63</v>
      </c>
      <c r="O2176" s="5" t="b">
        <v>1</v>
      </c>
      <c r="P2176" s="5" t="s">
        <v>8276</v>
      </c>
      <c r="Q2176" s="10">
        <f t="shared" si="302"/>
        <v>102.97499999999999</v>
      </c>
      <c r="R2176" s="12">
        <f t="shared" si="303"/>
        <v>1.575</v>
      </c>
      <c r="S2176" s="13" t="str">
        <f t="shared" si="307"/>
        <v>Music</v>
      </c>
      <c r="T2176" s="13" t="str">
        <f t="shared" si="310"/>
        <v>Rock</v>
      </c>
      <c r="U2176" s="18" t="str">
        <f t="shared" si="304"/>
        <v>May</v>
      </c>
      <c r="V2176" s="18" t="str">
        <f t="shared" si="305"/>
        <v>Apr</v>
      </c>
      <c r="W2176" s="1">
        <f t="shared" si="308"/>
        <v>2016</v>
      </c>
      <c r="X2176" s="1">
        <f t="shared" si="308"/>
        <v>2016</v>
      </c>
      <c r="Y2176" s="1" t="str">
        <f t="shared" si="309"/>
        <v>1000 to 4999</v>
      </c>
    </row>
    <row r="2177" spans="1:25" ht="40.5" x14ac:dyDescent="0.3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17">
        <f t="shared" si="306"/>
        <v>42571.800763888888</v>
      </c>
      <c r="L2177" s="17">
        <f t="shared" si="306"/>
        <v>42564.800763888888</v>
      </c>
      <c r="M2177" s="5" t="b">
        <v>0</v>
      </c>
      <c r="N2177" s="5">
        <v>26</v>
      </c>
      <c r="O2177" s="5" t="b">
        <v>1</v>
      </c>
      <c r="P2177" s="5" t="s">
        <v>8276</v>
      </c>
      <c r="Q2177" s="10">
        <f t="shared" si="302"/>
        <v>250</v>
      </c>
      <c r="R2177" s="12">
        <f t="shared" si="303"/>
        <v>3.7142857142857144</v>
      </c>
      <c r="S2177" s="13" t="str">
        <f t="shared" si="307"/>
        <v>Music</v>
      </c>
      <c r="T2177" s="13" t="str">
        <f t="shared" si="310"/>
        <v>Rock</v>
      </c>
      <c r="U2177" s="18" t="str">
        <f t="shared" si="304"/>
        <v>Jul</v>
      </c>
      <c r="V2177" s="18" t="str">
        <f t="shared" si="305"/>
        <v>Jul</v>
      </c>
      <c r="W2177" s="1">
        <f t="shared" si="308"/>
        <v>2016</v>
      </c>
      <c r="X2177" s="1">
        <f t="shared" si="308"/>
        <v>2016</v>
      </c>
      <c r="Y2177" s="1" t="str">
        <f t="shared" si="309"/>
        <v>Less than 1000</v>
      </c>
    </row>
    <row r="2178" spans="1:25" ht="40.5" x14ac:dyDescent="0.3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17">
        <f t="shared" si="306"/>
        <v>42126.424872685187</v>
      </c>
      <c r="L2178" s="17">
        <f t="shared" si="306"/>
        <v>42096.424872685187</v>
      </c>
      <c r="M2178" s="5" t="b">
        <v>0</v>
      </c>
      <c r="N2178" s="5">
        <v>71</v>
      </c>
      <c r="O2178" s="5" t="b">
        <v>1</v>
      </c>
      <c r="P2178" s="5" t="s">
        <v>8276</v>
      </c>
      <c r="Q2178" s="10">
        <f t="shared" ref="Q2178:Q2241" si="311">100*E2178/D2178</f>
        <v>126.02</v>
      </c>
      <c r="R2178" s="12">
        <f t="shared" ref="R2178:R2241" si="312">100*N2178/D2178</f>
        <v>1.42</v>
      </c>
      <c r="S2178" s="13" t="str">
        <f t="shared" si="307"/>
        <v>Music</v>
      </c>
      <c r="T2178" s="13" t="str">
        <f t="shared" si="310"/>
        <v>Rock</v>
      </c>
      <c r="U2178" s="18" t="str">
        <f t="shared" ref="U2178:U2241" si="313">TEXT((I2178/86400)+25569+(-5/24), "mmm")</f>
        <v>May</v>
      </c>
      <c r="V2178" s="18" t="str">
        <f t="shared" ref="V2178:V2241" si="314">TEXT((J2178/86400)+25569+(-5/24), "mmm")</f>
        <v>Apr</v>
      </c>
      <c r="W2178" s="1">
        <f t="shared" si="308"/>
        <v>2015</v>
      </c>
      <c r="X2178" s="1">
        <f t="shared" si="308"/>
        <v>2015</v>
      </c>
      <c r="Y2178" s="1" t="str">
        <f t="shared" si="309"/>
        <v>5000 to 9999</v>
      </c>
    </row>
    <row r="2179" spans="1:25" ht="60.75" x14ac:dyDescent="0.3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17">
        <f t="shared" ref="K2179:L2242" si="315">(I2179/86400)+25569+(-5/24)</f>
        <v>42527.042442129627</v>
      </c>
      <c r="L2179" s="17">
        <f t="shared" si="315"/>
        <v>42502.042442129627</v>
      </c>
      <c r="M2179" s="5" t="b">
        <v>0</v>
      </c>
      <c r="N2179" s="5">
        <v>38</v>
      </c>
      <c r="O2179" s="5" t="b">
        <v>1</v>
      </c>
      <c r="P2179" s="5" t="s">
        <v>8276</v>
      </c>
      <c r="Q2179" s="10">
        <f t="shared" si="311"/>
        <v>100.12</v>
      </c>
      <c r="R2179" s="12">
        <f t="shared" si="312"/>
        <v>1.52</v>
      </c>
      <c r="S2179" s="13" t="str">
        <f t="shared" ref="S2179:S2242" si="316">IF(ISNUMBER(SEARCH("film",P2179)),"Film",IF(ISNUMBER(SEARCH("theater",P2179)),"Theater",IF(ISNUMBER(SEARCH("music",P2179)),"Music",IF(ISNUMBER(SEARCH("technology",P2179)),"Technology",IF(ISNUMBER(SEARCH("journalism",P2179)),"Journalism",IF(ISNUMBER(SEARCH("games",P2179)),"Games",IF(ISNUMBER(SEARCH("food",P2179)),"Food",IF(ISNUMBER(SEARCH("photography",P2179)),"Photography",IF(ISNUMBER(SEARCH("publishing",P2179)),"Publishing")))))))))</f>
        <v>Music</v>
      </c>
      <c r="T2179" s="13" t="str">
        <f t="shared" si="310"/>
        <v>Rock</v>
      </c>
      <c r="U2179" s="18" t="str">
        <f t="shared" si="313"/>
        <v>Jun</v>
      </c>
      <c r="V2179" s="18" t="str">
        <f t="shared" si="314"/>
        <v>May</v>
      </c>
      <c r="W2179" s="1">
        <f t="shared" ref="W2179:X2242" si="317">YEAR(K2179)</f>
        <v>2016</v>
      </c>
      <c r="X2179" s="1">
        <f t="shared" si="317"/>
        <v>2016</v>
      </c>
      <c r="Y2179" s="1" t="str">
        <f t="shared" ref="Y2179:Y2242" si="318">IF(D2179&lt;1000,"Less than 1000", IF(AND(D2179&gt;=1000,D2179&lt;5000),"1000 to 4999",IF(AND(D2179&gt;=5000,D2179&lt;10000),"5000 to 9999",IF(AND(D2179&gt;=10000,D2179&lt;15000),"10000 to 14999",IF(AND(D2179&gt;=15000,D2179&lt;20000),"15000 to 19999",IF(AND(D2179&gt;=20000,D2179&lt;25000),"20000 to 24999",IF(AND(D2179&gt;=25000,D2179&lt;30000),"25000 to 29999",IF(AND(D2179&gt;=30000,D2179&lt;35000),"30000 to 34999",IF(AND(D2179&gt;=35000,D2179&lt;40000),"35000 to 39999",IF(AND(D2179&gt;=40000,D2179&lt;45000),"40000 to 44999",IF(AND(D2179&gt;=45000,D2179&lt;50000),"45000 to 49999",IF(D2179&gt;=50000,"GREATER THAN 50000"))))))))))))</f>
        <v>1000 to 4999</v>
      </c>
    </row>
    <row r="2180" spans="1:25" ht="40.5" x14ac:dyDescent="0.3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17">
        <f t="shared" si="315"/>
        <v>42753.428206018514</v>
      </c>
      <c r="L2180" s="17">
        <f t="shared" si="315"/>
        <v>42723.428206018514</v>
      </c>
      <c r="M2180" s="5" t="b">
        <v>0</v>
      </c>
      <c r="N2180" s="5">
        <v>859</v>
      </c>
      <c r="O2180" s="5" t="b">
        <v>1</v>
      </c>
      <c r="P2180" s="5" t="s">
        <v>8276</v>
      </c>
      <c r="Q2180" s="10">
        <f t="shared" si="311"/>
        <v>138.63999999999999</v>
      </c>
      <c r="R2180" s="12">
        <f t="shared" si="312"/>
        <v>3.4359999999999999</v>
      </c>
      <c r="S2180" s="13" t="str">
        <f t="shared" si="316"/>
        <v>Music</v>
      </c>
      <c r="T2180" s="13" t="str">
        <f t="shared" si="310"/>
        <v>Rock</v>
      </c>
      <c r="U2180" s="18" t="str">
        <f t="shared" si="313"/>
        <v>Jan</v>
      </c>
      <c r="V2180" s="18" t="str">
        <f t="shared" si="314"/>
        <v>Dec</v>
      </c>
      <c r="W2180" s="1">
        <f t="shared" si="317"/>
        <v>2017</v>
      </c>
      <c r="X2180" s="1">
        <f t="shared" si="317"/>
        <v>2016</v>
      </c>
      <c r="Y2180" s="1" t="str">
        <f t="shared" si="318"/>
        <v>25000 to 29999</v>
      </c>
    </row>
    <row r="2181" spans="1:25" ht="40.5" x14ac:dyDescent="0.3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17">
        <f t="shared" si="315"/>
        <v>42104.962870370371</v>
      </c>
      <c r="L2181" s="17">
        <f t="shared" si="315"/>
        <v>42074.962870370371</v>
      </c>
      <c r="M2181" s="5" t="b">
        <v>0</v>
      </c>
      <c r="N2181" s="5">
        <v>21</v>
      </c>
      <c r="O2181" s="5" t="b">
        <v>1</v>
      </c>
      <c r="P2181" s="5" t="s">
        <v>8276</v>
      </c>
      <c r="Q2181" s="10">
        <f t="shared" si="311"/>
        <v>161.4</v>
      </c>
      <c r="R2181" s="12">
        <f t="shared" si="312"/>
        <v>2.1</v>
      </c>
      <c r="S2181" s="13" t="str">
        <f t="shared" si="316"/>
        <v>Music</v>
      </c>
      <c r="T2181" s="13" t="str">
        <f t="shared" si="310"/>
        <v>Rock</v>
      </c>
      <c r="U2181" s="18" t="str">
        <f t="shared" si="313"/>
        <v>Apr</v>
      </c>
      <c r="V2181" s="18" t="str">
        <f t="shared" si="314"/>
        <v>Mar</v>
      </c>
      <c r="W2181" s="1">
        <f t="shared" si="317"/>
        <v>2015</v>
      </c>
      <c r="X2181" s="1">
        <f t="shared" si="317"/>
        <v>2015</v>
      </c>
      <c r="Y2181" s="1" t="str">
        <f t="shared" si="318"/>
        <v>1000 to 4999</v>
      </c>
    </row>
    <row r="2182" spans="1:25" ht="40.5" x14ac:dyDescent="0.3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17">
        <f t="shared" si="315"/>
        <v>42321.503101851849</v>
      </c>
      <c r="L2182" s="17">
        <f t="shared" si="315"/>
        <v>42279.461435185185</v>
      </c>
      <c r="M2182" s="5" t="b">
        <v>0</v>
      </c>
      <c r="N2182" s="5">
        <v>78</v>
      </c>
      <c r="O2182" s="5" t="b">
        <v>1</v>
      </c>
      <c r="P2182" s="5" t="s">
        <v>8276</v>
      </c>
      <c r="Q2182" s="10">
        <f t="shared" si="311"/>
        <v>107.1842</v>
      </c>
      <c r="R2182" s="12">
        <f t="shared" si="312"/>
        <v>1.56</v>
      </c>
      <c r="S2182" s="13" t="str">
        <f t="shared" si="316"/>
        <v>Music</v>
      </c>
      <c r="T2182" s="13" t="str">
        <f t="shared" si="310"/>
        <v>Rock</v>
      </c>
      <c r="U2182" s="18" t="str">
        <f t="shared" si="313"/>
        <v>Nov</v>
      </c>
      <c r="V2182" s="18" t="str">
        <f t="shared" si="314"/>
        <v>Oct</v>
      </c>
      <c r="W2182" s="1">
        <f t="shared" si="317"/>
        <v>2015</v>
      </c>
      <c r="X2182" s="1">
        <f t="shared" si="317"/>
        <v>2015</v>
      </c>
      <c r="Y2182" s="1" t="str">
        <f t="shared" si="318"/>
        <v>5000 to 9999</v>
      </c>
    </row>
    <row r="2183" spans="1:25" ht="40.5" x14ac:dyDescent="0.3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17">
        <f t="shared" si="315"/>
        <v>42786.796909722216</v>
      </c>
      <c r="L2183" s="17">
        <f t="shared" si="315"/>
        <v>42772.796909722216</v>
      </c>
      <c r="M2183" s="5" t="b">
        <v>0</v>
      </c>
      <c r="N2183" s="5">
        <v>53</v>
      </c>
      <c r="O2183" s="5" t="b">
        <v>1</v>
      </c>
      <c r="P2183" s="5" t="s">
        <v>8297</v>
      </c>
      <c r="Q2183" s="10">
        <f t="shared" si="311"/>
        <v>153.1</v>
      </c>
      <c r="R2183" s="12">
        <f t="shared" si="312"/>
        <v>2.65</v>
      </c>
      <c r="S2183" s="13" t="str">
        <f t="shared" si="316"/>
        <v>Games</v>
      </c>
      <c r="T2183" s="13" t="str">
        <f t="shared" si="310"/>
        <v>Tabletop Games</v>
      </c>
      <c r="U2183" s="18" t="str">
        <f t="shared" si="313"/>
        <v>Feb</v>
      </c>
      <c r="V2183" s="18" t="str">
        <f t="shared" si="314"/>
        <v>Feb</v>
      </c>
      <c r="W2183" s="1">
        <f t="shared" si="317"/>
        <v>2017</v>
      </c>
      <c r="X2183" s="1">
        <f t="shared" si="317"/>
        <v>2017</v>
      </c>
      <c r="Y2183" s="1" t="str">
        <f t="shared" si="318"/>
        <v>1000 to 4999</v>
      </c>
    </row>
    <row r="2184" spans="1:25" ht="40.5" x14ac:dyDescent="0.3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17">
        <f t="shared" si="315"/>
        <v>41914.692418981482</v>
      </c>
      <c r="L2184" s="17">
        <f t="shared" si="315"/>
        <v>41879.692418981482</v>
      </c>
      <c r="M2184" s="5" t="b">
        <v>0</v>
      </c>
      <c r="N2184" s="5">
        <v>356</v>
      </c>
      <c r="O2184" s="5" t="b">
        <v>1</v>
      </c>
      <c r="P2184" s="5" t="s">
        <v>8297</v>
      </c>
      <c r="Q2184" s="10">
        <f t="shared" si="311"/>
        <v>524.16666666666663</v>
      </c>
      <c r="R2184" s="12">
        <f t="shared" si="312"/>
        <v>11.866666666666667</v>
      </c>
      <c r="S2184" s="13" t="str">
        <f t="shared" si="316"/>
        <v>Games</v>
      </c>
      <c r="T2184" s="13" t="str">
        <f t="shared" si="310"/>
        <v>Tabletop Games</v>
      </c>
      <c r="U2184" s="18" t="str">
        <f t="shared" si="313"/>
        <v>Oct</v>
      </c>
      <c r="V2184" s="18" t="str">
        <f t="shared" si="314"/>
        <v>Aug</v>
      </c>
      <c r="W2184" s="1">
        <f t="shared" si="317"/>
        <v>2014</v>
      </c>
      <c r="X2184" s="1">
        <f t="shared" si="317"/>
        <v>2014</v>
      </c>
      <c r="Y2184" s="1" t="str">
        <f t="shared" si="318"/>
        <v>1000 to 4999</v>
      </c>
    </row>
    <row r="2185" spans="1:25" ht="40.5" x14ac:dyDescent="0.3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17">
        <f t="shared" si="315"/>
        <v>42774.999999999993</v>
      </c>
      <c r="L2185" s="17">
        <f t="shared" si="315"/>
        <v>42745.157141203701</v>
      </c>
      <c r="M2185" s="5" t="b">
        <v>0</v>
      </c>
      <c r="N2185" s="5">
        <v>279</v>
      </c>
      <c r="O2185" s="5" t="b">
        <v>1</v>
      </c>
      <c r="P2185" s="5" t="s">
        <v>8297</v>
      </c>
      <c r="Q2185" s="10">
        <f t="shared" si="311"/>
        <v>489.27777777777777</v>
      </c>
      <c r="R2185" s="12">
        <f t="shared" si="312"/>
        <v>15.5</v>
      </c>
      <c r="S2185" s="13" t="str">
        <f t="shared" si="316"/>
        <v>Games</v>
      </c>
      <c r="T2185" s="13" t="str">
        <f t="shared" si="310"/>
        <v>Tabletop Games</v>
      </c>
      <c r="U2185" s="18" t="str">
        <f t="shared" si="313"/>
        <v>Feb</v>
      </c>
      <c r="V2185" s="18" t="str">
        <f t="shared" si="314"/>
        <v>Jan</v>
      </c>
      <c r="W2185" s="1">
        <f t="shared" si="317"/>
        <v>2017</v>
      </c>
      <c r="X2185" s="1">
        <f t="shared" si="317"/>
        <v>2017</v>
      </c>
      <c r="Y2185" s="1" t="str">
        <f t="shared" si="318"/>
        <v>1000 to 4999</v>
      </c>
    </row>
    <row r="2186" spans="1:25" ht="40.5" x14ac:dyDescent="0.3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17">
        <f t="shared" si="315"/>
        <v>42394.458333333336</v>
      </c>
      <c r="L2186" s="17">
        <f t="shared" si="315"/>
        <v>42380.481956018521</v>
      </c>
      <c r="M2186" s="5" t="b">
        <v>1</v>
      </c>
      <c r="N2186" s="5">
        <v>266</v>
      </c>
      <c r="O2186" s="5" t="b">
        <v>1</v>
      </c>
      <c r="P2186" s="5" t="s">
        <v>8297</v>
      </c>
      <c r="Q2186" s="10">
        <f t="shared" si="311"/>
        <v>284.74</v>
      </c>
      <c r="R2186" s="12">
        <f t="shared" si="312"/>
        <v>2.66</v>
      </c>
      <c r="S2186" s="13" t="str">
        <f t="shared" si="316"/>
        <v>Games</v>
      </c>
      <c r="T2186" s="13" t="str">
        <f t="shared" si="310"/>
        <v>Tabletop Games</v>
      </c>
      <c r="U2186" s="18" t="str">
        <f t="shared" si="313"/>
        <v>Jan</v>
      </c>
      <c r="V2186" s="18" t="str">
        <f t="shared" si="314"/>
        <v>Jan</v>
      </c>
      <c r="W2186" s="1">
        <f t="shared" si="317"/>
        <v>2016</v>
      </c>
      <c r="X2186" s="1">
        <f t="shared" si="317"/>
        <v>2016</v>
      </c>
      <c r="Y2186" s="1" t="str">
        <f t="shared" si="318"/>
        <v>10000 to 14999</v>
      </c>
    </row>
    <row r="2187" spans="1:25" ht="40.5" x14ac:dyDescent="0.3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17">
        <f t="shared" si="315"/>
        <v>41359.141655092586</v>
      </c>
      <c r="L2187" s="17">
        <f t="shared" si="315"/>
        <v>41319.141655092586</v>
      </c>
      <c r="M2187" s="5" t="b">
        <v>0</v>
      </c>
      <c r="N2187" s="5">
        <v>623</v>
      </c>
      <c r="O2187" s="5" t="b">
        <v>1</v>
      </c>
      <c r="P2187" s="5" t="s">
        <v>8297</v>
      </c>
      <c r="Q2187" s="10">
        <f t="shared" si="311"/>
        <v>1856.97</v>
      </c>
      <c r="R2187" s="12">
        <f t="shared" si="312"/>
        <v>12.46</v>
      </c>
      <c r="S2187" s="13" t="str">
        <f t="shared" si="316"/>
        <v>Games</v>
      </c>
      <c r="T2187" s="13" t="str">
        <f t="shared" si="310"/>
        <v>Tabletop Games</v>
      </c>
      <c r="U2187" s="18" t="str">
        <f t="shared" si="313"/>
        <v>Mar</v>
      </c>
      <c r="V2187" s="18" t="str">
        <f t="shared" si="314"/>
        <v>Feb</v>
      </c>
      <c r="W2187" s="1">
        <f t="shared" si="317"/>
        <v>2013</v>
      </c>
      <c r="X2187" s="1">
        <f t="shared" si="317"/>
        <v>2013</v>
      </c>
      <c r="Y2187" s="1" t="str">
        <f t="shared" si="318"/>
        <v>5000 to 9999</v>
      </c>
    </row>
    <row r="2188" spans="1:25" ht="40.5" x14ac:dyDescent="0.3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17">
        <f t="shared" si="315"/>
        <v>42619.874999999993</v>
      </c>
      <c r="L2188" s="17">
        <f t="shared" si="315"/>
        <v>42583.406747685185</v>
      </c>
      <c r="M2188" s="5" t="b">
        <v>0</v>
      </c>
      <c r="N2188" s="5">
        <v>392</v>
      </c>
      <c r="O2188" s="5" t="b">
        <v>1</v>
      </c>
      <c r="P2188" s="5" t="s">
        <v>8297</v>
      </c>
      <c r="Q2188" s="10">
        <f t="shared" si="311"/>
        <v>109.675</v>
      </c>
      <c r="R2188" s="12">
        <f t="shared" si="312"/>
        <v>1.96</v>
      </c>
      <c r="S2188" s="13" t="str">
        <f t="shared" si="316"/>
        <v>Games</v>
      </c>
      <c r="T2188" s="13" t="str">
        <f t="shared" si="310"/>
        <v>Tabletop Games</v>
      </c>
      <c r="U2188" s="18" t="str">
        <f t="shared" si="313"/>
        <v>Sep</v>
      </c>
      <c r="V2188" s="18" t="str">
        <f t="shared" si="314"/>
        <v>Aug</v>
      </c>
      <c r="W2188" s="1">
        <f t="shared" si="317"/>
        <v>2016</v>
      </c>
      <c r="X2188" s="1">
        <f t="shared" si="317"/>
        <v>2016</v>
      </c>
      <c r="Y2188" s="1" t="str">
        <f t="shared" si="318"/>
        <v>20000 to 24999</v>
      </c>
    </row>
    <row r="2189" spans="1:25" ht="40.5" x14ac:dyDescent="0.3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17">
        <f t="shared" si="315"/>
        <v>42096.957638888889</v>
      </c>
      <c r="L2189" s="17">
        <f t="shared" si="315"/>
        <v>42068.000763888886</v>
      </c>
      <c r="M2189" s="5" t="b">
        <v>1</v>
      </c>
      <c r="N2189" s="5">
        <v>3562</v>
      </c>
      <c r="O2189" s="5" t="b">
        <v>1</v>
      </c>
      <c r="P2189" s="5" t="s">
        <v>8297</v>
      </c>
      <c r="Q2189" s="10">
        <f t="shared" si="311"/>
        <v>1014.6425</v>
      </c>
      <c r="R2189" s="12">
        <f t="shared" si="312"/>
        <v>17.809999999999999</v>
      </c>
      <c r="S2189" s="13" t="str">
        <f t="shared" si="316"/>
        <v>Games</v>
      </c>
      <c r="T2189" s="13" t="str">
        <f t="shared" si="310"/>
        <v>Tabletop Games</v>
      </c>
      <c r="U2189" s="18" t="str">
        <f t="shared" si="313"/>
        <v>Apr</v>
      </c>
      <c r="V2189" s="18" t="str">
        <f t="shared" si="314"/>
        <v>Mar</v>
      </c>
      <c r="W2189" s="1">
        <f t="shared" si="317"/>
        <v>2015</v>
      </c>
      <c r="X2189" s="1">
        <f t="shared" si="317"/>
        <v>2015</v>
      </c>
      <c r="Y2189" s="1" t="str">
        <f t="shared" si="318"/>
        <v>20000 to 24999</v>
      </c>
    </row>
    <row r="2190" spans="1:25" ht="60.75" x14ac:dyDescent="0.3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17">
        <f t="shared" si="315"/>
        <v>42668.499999999993</v>
      </c>
      <c r="L2190" s="17">
        <f t="shared" si="315"/>
        <v>42633.377789351849</v>
      </c>
      <c r="M2190" s="5" t="b">
        <v>0</v>
      </c>
      <c r="N2190" s="5">
        <v>514</v>
      </c>
      <c r="O2190" s="5" t="b">
        <v>1</v>
      </c>
      <c r="P2190" s="5" t="s">
        <v>8297</v>
      </c>
      <c r="Q2190" s="10">
        <f t="shared" si="311"/>
        <v>412.17692027666544</v>
      </c>
      <c r="R2190" s="12">
        <f t="shared" si="312"/>
        <v>9.3556607207863127</v>
      </c>
      <c r="S2190" s="13" t="str">
        <f t="shared" si="316"/>
        <v>Games</v>
      </c>
      <c r="T2190" s="13" t="str">
        <f t="shared" si="310"/>
        <v>Tabletop Games</v>
      </c>
      <c r="U2190" s="18" t="str">
        <f t="shared" si="313"/>
        <v>Oct</v>
      </c>
      <c r="V2190" s="18" t="str">
        <f t="shared" si="314"/>
        <v>Sep</v>
      </c>
      <c r="W2190" s="1">
        <f t="shared" si="317"/>
        <v>2016</v>
      </c>
      <c r="X2190" s="1">
        <f t="shared" si="317"/>
        <v>2016</v>
      </c>
      <c r="Y2190" s="1" t="str">
        <f t="shared" si="318"/>
        <v>5000 to 9999</v>
      </c>
    </row>
    <row r="2191" spans="1:25" ht="40.5" x14ac:dyDescent="0.3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17">
        <f t="shared" si="315"/>
        <v>42481.708333333336</v>
      </c>
      <c r="L2191" s="17">
        <f t="shared" si="315"/>
        <v>42467.579861111109</v>
      </c>
      <c r="M2191" s="5" t="b">
        <v>0</v>
      </c>
      <c r="N2191" s="5">
        <v>88</v>
      </c>
      <c r="O2191" s="5" t="b">
        <v>1</v>
      </c>
      <c r="P2191" s="5" t="s">
        <v>8297</v>
      </c>
      <c r="Q2191" s="10">
        <f t="shared" si="311"/>
        <v>503.25</v>
      </c>
      <c r="R2191" s="12">
        <f t="shared" si="312"/>
        <v>7.333333333333333</v>
      </c>
      <c r="S2191" s="13" t="str">
        <f t="shared" si="316"/>
        <v>Games</v>
      </c>
      <c r="T2191" s="13" t="str">
        <f t="shared" si="310"/>
        <v>Tabletop Games</v>
      </c>
      <c r="U2191" s="18" t="str">
        <f t="shared" si="313"/>
        <v>Apr</v>
      </c>
      <c r="V2191" s="18" t="str">
        <f t="shared" si="314"/>
        <v>Apr</v>
      </c>
      <c r="W2191" s="1">
        <f t="shared" si="317"/>
        <v>2016</v>
      </c>
      <c r="X2191" s="1">
        <f t="shared" si="317"/>
        <v>2016</v>
      </c>
      <c r="Y2191" s="1" t="str">
        <f t="shared" si="318"/>
        <v>1000 to 4999</v>
      </c>
    </row>
    <row r="2192" spans="1:25" ht="60.75" x14ac:dyDescent="0.3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17">
        <f t="shared" si="315"/>
        <v>42452.082638888889</v>
      </c>
      <c r="L2192" s="17">
        <f t="shared" si="315"/>
        <v>42417.416712962957</v>
      </c>
      <c r="M2192" s="5" t="b">
        <v>0</v>
      </c>
      <c r="N2192" s="5">
        <v>537</v>
      </c>
      <c r="O2192" s="5" t="b">
        <v>1</v>
      </c>
      <c r="P2192" s="5" t="s">
        <v>8297</v>
      </c>
      <c r="Q2192" s="10">
        <f t="shared" si="311"/>
        <v>184.61052631578949</v>
      </c>
      <c r="R2192" s="12">
        <f t="shared" si="312"/>
        <v>2.8263157894736843</v>
      </c>
      <c r="S2192" s="13" t="str">
        <f t="shared" si="316"/>
        <v>Games</v>
      </c>
      <c r="T2192" s="13" t="str">
        <f t="shared" si="310"/>
        <v>Tabletop Games</v>
      </c>
      <c r="U2192" s="18" t="str">
        <f t="shared" si="313"/>
        <v>Mar</v>
      </c>
      <c r="V2192" s="18" t="str">
        <f t="shared" si="314"/>
        <v>Feb</v>
      </c>
      <c r="W2192" s="1">
        <f t="shared" si="317"/>
        <v>2016</v>
      </c>
      <c r="X2192" s="1">
        <f t="shared" si="317"/>
        <v>2016</v>
      </c>
      <c r="Y2192" s="1" t="str">
        <f t="shared" si="318"/>
        <v>15000 to 19999</v>
      </c>
    </row>
    <row r="2193" spans="1:25" ht="40.5" x14ac:dyDescent="0.3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17">
        <f t="shared" si="315"/>
        <v>42780.6253125</v>
      </c>
      <c r="L2193" s="17">
        <f t="shared" si="315"/>
        <v>42768.6253125</v>
      </c>
      <c r="M2193" s="5" t="b">
        <v>0</v>
      </c>
      <c r="N2193" s="5">
        <v>25</v>
      </c>
      <c r="O2193" s="5" t="b">
        <v>1</v>
      </c>
      <c r="P2193" s="5" t="s">
        <v>8297</v>
      </c>
      <c r="Q2193" s="10">
        <f t="shared" si="311"/>
        <v>119.73333333333333</v>
      </c>
      <c r="R2193" s="12">
        <f t="shared" si="312"/>
        <v>3.3333333333333335</v>
      </c>
      <c r="S2193" s="13" t="str">
        <f t="shared" si="316"/>
        <v>Games</v>
      </c>
      <c r="T2193" s="13" t="str">
        <f t="shared" si="310"/>
        <v>Tabletop Games</v>
      </c>
      <c r="U2193" s="18" t="str">
        <f t="shared" si="313"/>
        <v>Feb</v>
      </c>
      <c r="V2193" s="18" t="str">
        <f t="shared" si="314"/>
        <v>Feb</v>
      </c>
      <c r="W2193" s="1">
        <f t="shared" si="317"/>
        <v>2017</v>
      </c>
      <c r="X2193" s="1">
        <f t="shared" si="317"/>
        <v>2017</v>
      </c>
      <c r="Y2193" s="1" t="str">
        <f t="shared" si="318"/>
        <v>Less than 1000</v>
      </c>
    </row>
    <row r="2194" spans="1:25" ht="60.75" x14ac:dyDescent="0.3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17">
        <f t="shared" si="315"/>
        <v>42719.749999999993</v>
      </c>
      <c r="L2194" s="17">
        <f t="shared" si="315"/>
        <v>42691.642870370364</v>
      </c>
      <c r="M2194" s="5" t="b">
        <v>0</v>
      </c>
      <c r="N2194" s="5">
        <v>3238</v>
      </c>
      <c r="O2194" s="5" t="b">
        <v>1</v>
      </c>
      <c r="P2194" s="5" t="s">
        <v>8297</v>
      </c>
      <c r="Q2194" s="10">
        <f t="shared" si="311"/>
        <v>1081.2401666666667</v>
      </c>
      <c r="R2194" s="12">
        <f t="shared" si="312"/>
        <v>26.983333333333334</v>
      </c>
      <c r="S2194" s="13" t="str">
        <f t="shared" si="316"/>
        <v>Games</v>
      </c>
      <c r="T2194" s="13" t="str">
        <f t="shared" si="310"/>
        <v>Tabletop Games</v>
      </c>
      <c r="U2194" s="18" t="str">
        <f t="shared" si="313"/>
        <v>Dec</v>
      </c>
      <c r="V2194" s="18" t="str">
        <f t="shared" si="314"/>
        <v>Nov</v>
      </c>
      <c r="W2194" s="1">
        <f t="shared" si="317"/>
        <v>2016</v>
      </c>
      <c r="X2194" s="1">
        <f t="shared" si="317"/>
        <v>2016</v>
      </c>
      <c r="Y2194" s="1" t="str">
        <f t="shared" si="318"/>
        <v>10000 to 14999</v>
      </c>
    </row>
    <row r="2195" spans="1:25" ht="40.5" x14ac:dyDescent="0.3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17">
        <f t="shared" si="315"/>
        <v>42694.999305555553</v>
      </c>
      <c r="L2195" s="17">
        <f t="shared" si="315"/>
        <v>42664.197592592587</v>
      </c>
      <c r="M2195" s="5" t="b">
        <v>0</v>
      </c>
      <c r="N2195" s="5">
        <v>897</v>
      </c>
      <c r="O2195" s="5" t="b">
        <v>1</v>
      </c>
      <c r="P2195" s="5" t="s">
        <v>8297</v>
      </c>
      <c r="Q2195" s="10">
        <f t="shared" si="311"/>
        <v>452.37333333333333</v>
      </c>
      <c r="R2195" s="12">
        <f t="shared" si="312"/>
        <v>5.98</v>
      </c>
      <c r="S2195" s="13" t="str">
        <f t="shared" si="316"/>
        <v>Games</v>
      </c>
      <c r="T2195" s="13" t="str">
        <f t="shared" si="310"/>
        <v>Tabletop Games</v>
      </c>
      <c r="U2195" s="18" t="str">
        <f t="shared" si="313"/>
        <v>Nov</v>
      </c>
      <c r="V2195" s="18" t="str">
        <f t="shared" si="314"/>
        <v>Oct</v>
      </c>
      <c r="W2195" s="1">
        <f t="shared" si="317"/>
        <v>2016</v>
      </c>
      <c r="X2195" s="1">
        <f t="shared" si="317"/>
        <v>2016</v>
      </c>
      <c r="Y2195" s="1" t="str">
        <f t="shared" si="318"/>
        <v>15000 to 19999</v>
      </c>
    </row>
    <row r="2196" spans="1:25" ht="40.5" x14ac:dyDescent="0.3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17">
        <f t="shared" si="315"/>
        <v>42455.507986111108</v>
      </c>
      <c r="L2196" s="17">
        <f t="shared" si="315"/>
        <v>42425.54965277778</v>
      </c>
      <c r="M2196" s="5" t="b">
        <v>0</v>
      </c>
      <c r="N2196" s="5">
        <v>878</v>
      </c>
      <c r="O2196" s="5" t="b">
        <v>1</v>
      </c>
      <c r="P2196" s="5" t="s">
        <v>8297</v>
      </c>
      <c r="Q2196" s="10">
        <f t="shared" si="311"/>
        <v>537.37</v>
      </c>
      <c r="R2196" s="12">
        <f t="shared" si="312"/>
        <v>8.7799999999999994</v>
      </c>
      <c r="S2196" s="13" t="str">
        <f t="shared" si="316"/>
        <v>Games</v>
      </c>
      <c r="T2196" s="13" t="str">
        <f t="shared" si="310"/>
        <v>Tabletop Games</v>
      </c>
      <c r="U2196" s="18" t="str">
        <f t="shared" si="313"/>
        <v>Mar</v>
      </c>
      <c r="V2196" s="18" t="str">
        <f t="shared" si="314"/>
        <v>Feb</v>
      </c>
      <c r="W2196" s="1">
        <f t="shared" si="317"/>
        <v>2016</v>
      </c>
      <c r="X2196" s="1">
        <f t="shared" si="317"/>
        <v>2016</v>
      </c>
      <c r="Y2196" s="1" t="str">
        <f t="shared" si="318"/>
        <v>10000 to 14999</v>
      </c>
    </row>
    <row r="2197" spans="1:25" ht="40.5" x14ac:dyDescent="0.3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17">
        <f t="shared" si="315"/>
        <v>42227.563657407409</v>
      </c>
      <c r="L2197" s="17">
        <f t="shared" si="315"/>
        <v>42197.563657407409</v>
      </c>
      <c r="M2197" s="5" t="b">
        <v>0</v>
      </c>
      <c r="N2197" s="5">
        <v>115</v>
      </c>
      <c r="O2197" s="5" t="b">
        <v>1</v>
      </c>
      <c r="P2197" s="5" t="s">
        <v>8297</v>
      </c>
      <c r="Q2197" s="10">
        <f t="shared" si="311"/>
        <v>120.32608695652173</v>
      </c>
      <c r="R2197" s="12">
        <f t="shared" si="312"/>
        <v>2.5</v>
      </c>
      <c r="S2197" s="13" t="str">
        <f t="shared" si="316"/>
        <v>Games</v>
      </c>
      <c r="T2197" s="13" t="str">
        <f t="shared" si="310"/>
        <v>Tabletop Games</v>
      </c>
      <c r="U2197" s="18" t="str">
        <f t="shared" si="313"/>
        <v>Aug</v>
      </c>
      <c r="V2197" s="18" t="str">
        <f t="shared" si="314"/>
        <v>Jul</v>
      </c>
      <c r="W2197" s="1">
        <f t="shared" si="317"/>
        <v>2015</v>
      </c>
      <c r="X2197" s="1">
        <f t="shared" si="317"/>
        <v>2015</v>
      </c>
      <c r="Y2197" s="1" t="str">
        <f t="shared" si="318"/>
        <v>1000 to 4999</v>
      </c>
    </row>
    <row r="2198" spans="1:25" ht="40.5" x14ac:dyDescent="0.3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17">
        <f t="shared" si="315"/>
        <v>42706.083333333336</v>
      </c>
      <c r="L2198" s="17">
        <f t="shared" si="315"/>
        <v>42675.278958333329</v>
      </c>
      <c r="M2198" s="5" t="b">
        <v>0</v>
      </c>
      <c r="N2198" s="5">
        <v>234</v>
      </c>
      <c r="O2198" s="5" t="b">
        <v>1</v>
      </c>
      <c r="P2198" s="5" t="s">
        <v>8297</v>
      </c>
      <c r="Q2198" s="10">
        <f t="shared" si="311"/>
        <v>113.83571428571429</v>
      </c>
      <c r="R2198" s="12">
        <f t="shared" si="312"/>
        <v>1.6714285714285715</v>
      </c>
      <c r="S2198" s="13" t="str">
        <f t="shared" si="316"/>
        <v>Games</v>
      </c>
      <c r="T2198" s="13" t="str">
        <f t="shared" si="310"/>
        <v>Tabletop Games</v>
      </c>
      <c r="U2198" s="18" t="str">
        <f t="shared" si="313"/>
        <v>Dec</v>
      </c>
      <c r="V2198" s="18" t="str">
        <f t="shared" si="314"/>
        <v>Nov</v>
      </c>
      <c r="W2198" s="1">
        <f t="shared" si="317"/>
        <v>2016</v>
      </c>
      <c r="X2198" s="1">
        <f t="shared" si="317"/>
        <v>2016</v>
      </c>
      <c r="Y2198" s="1" t="str">
        <f t="shared" si="318"/>
        <v>10000 to 14999</v>
      </c>
    </row>
    <row r="2199" spans="1:25" ht="40.5" x14ac:dyDescent="0.3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17">
        <f t="shared" si="315"/>
        <v>42063.37568287037</v>
      </c>
      <c r="L2199" s="17">
        <f t="shared" si="315"/>
        <v>42033.37568287037</v>
      </c>
      <c r="M2199" s="5" t="b">
        <v>0</v>
      </c>
      <c r="N2199" s="5">
        <v>4330</v>
      </c>
      <c r="O2199" s="5" t="b">
        <v>1</v>
      </c>
      <c r="P2199" s="5" t="s">
        <v>8297</v>
      </c>
      <c r="Q2199" s="10">
        <f t="shared" si="311"/>
        <v>951.03110000000004</v>
      </c>
      <c r="R2199" s="12">
        <f t="shared" si="312"/>
        <v>14.433333333333334</v>
      </c>
      <c r="S2199" s="13" t="str">
        <f t="shared" si="316"/>
        <v>Games</v>
      </c>
      <c r="T2199" s="13" t="str">
        <f t="shared" si="310"/>
        <v>Tabletop Games</v>
      </c>
      <c r="U2199" s="18" t="str">
        <f t="shared" si="313"/>
        <v>Feb</v>
      </c>
      <c r="V2199" s="18" t="str">
        <f t="shared" si="314"/>
        <v>Jan</v>
      </c>
      <c r="W2199" s="1">
        <f t="shared" si="317"/>
        <v>2015</v>
      </c>
      <c r="X2199" s="1">
        <f t="shared" si="317"/>
        <v>2015</v>
      </c>
      <c r="Y2199" s="1" t="str">
        <f t="shared" si="318"/>
        <v>30000 to 34999</v>
      </c>
    </row>
    <row r="2200" spans="1:25" ht="40.5" x14ac:dyDescent="0.3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17">
        <f t="shared" si="315"/>
        <v>42322.347222222219</v>
      </c>
      <c r="L2200" s="17">
        <f t="shared" si="315"/>
        <v>42292.305555555555</v>
      </c>
      <c r="M2200" s="5" t="b">
        <v>0</v>
      </c>
      <c r="N2200" s="5">
        <v>651</v>
      </c>
      <c r="O2200" s="5" t="b">
        <v>1</v>
      </c>
      <c r="P2200" s="5" t="s">
        <v>8297</v>
      </c>
      <c r="Q2200" s="10">
        <f t="shared" si="311"/>
        <v>132.89250000000001</v>
      </c>
      <c r="R2200" s="12">
        <f t="shared" si="312"/>
        <v>1.6274999999999999</v>
      </c>
      <c r="S2200" s="13" t="str">
        <f t="shared" si="316"/>
        <v>Games</v>
      </c>
      <c r="T2200" s="13" t="str">
        <f t="shared" si="310"/>
        <v>Tabletop Games</v>
      </c>
      <c r="U2200" s="18" t="str">
        <f t="shared" si="313"/>
        <v>Nov</v>
      </c>
      <c r="V2200" s="18" t="str">
        <f t="shared" si="314"/>
        <v>Oct</v>
      </c>
      <c r="W2200" s="1">
        <f t="shared" si="317"/>
        <v>2015</v>
      </c>
      <c r="X2200" s="1">
        <f t="shared" si="317"/>
        <v>2015</v>
      </c>
      <c r="Y2200" s="1" t="str">
        <f t="shared" si="318"/>
        <v>40000 to 44999</v>
      </c>
    </row>
    <row r="2201" spans="1:25" x14ac:dyDescent="0.3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17">
        <f t="shared" si="315"/>
        <v>42292.208310185182</v>
      </c>
      <c r="L2201" s="17">
        <f t="shared" si="315"/>
        <v>42262.208310185182</v>
      </c>
      <c r="M2201" s="5" t="b">
        <v>1</v>
      </c>
      <c r="N2201" s="5">
        <v>251</v>
      </c>
      <c r="O2201" s="5" t="b">
        <v>1</v>
      </c>
      <c r="P2201" s="5" t="s">
        <v>8297</v>
      </c>
      <c r="Q2201" s="10">
        <f t="shared" si="311"/>
        <v>146.97777777777779</v>
      </c>
      <c r="R2201" s="12">
        <f t="shared" si="312"/>
        <v>2.7888888888888888</v>
      </c>
      <c r="S2201" s="13" t="str">
        <f t="shared" si="316"/>
        <v>Games</v>
      </c>
      <c r="T2201" s="13" t="str">
        <f t="shared" si="310"/>
        <v>Tabletop Games</v>
      </c>
      <c r="U2201" s="18" t="str">
        <f t="shared" si="313"/>
        <v>Oct</v>
      </c>
      <c r="V2201" s="18" t="str">
        <f t="shared" si="314"/>
        <v>Sep</v>
      </c>
      <c r="W2201" s="1">
        <f t="shared" si="317"/>
        <v>2015</v>
      </c>
      <c r="X2201" s="1">
        <f t="shared" si="317"/>
        <v>2015</v>
      </c>
      <c r="Y2201" s="1" t="str">
        <f t="shared" si="318"/>
        <v>5000 to 9999</v>
      </c>
    </row>
    <row r="2202" spans="1:25" ht="60.75" x14ac:dyDescent="0.3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17">
        <f t="shared" si="315"/>
        <v>42190.916666666664</v>
      </c>
      <c r="L2202" s="17">
        <f t="shared" si="315"/>
        <v>42163.417453703696</v>
      </c>
      <c r="M2202" s="5" t="b">
        <v>0</v>
      </c>
      <c r="N2202" s="5">
        <v>263</v>
      </c>
      <c r="O2202" s="5" t="b">
        <v>1</v>
      </c>
      <c r="P2202" s="5" t="s">
        <v>8297</v>
      </c>
      <c r="Q2202" s="10">
        <f t="shared" si="311"/>
        <v>542.15</v>
      </c>
      <c r="R2202" s="12">
        <f t="shared" si="312"/>
        <v>13.15</v>
      </c>
      <c r="S2202" s="13" t="str">
        <f t="shared" si="316"/>
        <v>Games</v>
      </c>
      <c r="T2202" s="13" t="str">
        <f t="shared" si="310"/>
        <v>Tabletop Games</v>
      </c>
      <c r="U2202" s="18" t="str">
        <f t="shared" si="313"/>
        <v>Jul</v>
      </c>
      <c r="V2202" s="18" t="str">
        <f t="shared" si="314"/>
        <v>Jun</v>
      </c>
      <c r="W2202" s="1">
        <f t="shared" si="317"/>
        <v>2015</v>
      </c>
      <c r="X2202" s="1">
        <f t="shared" si="317"/>
        <v>2015</v>
      </c>
      <c r="Y2202" s="1" t="str">
        <f t="shared" si="318"/>
        <v>1000 to 4999</v>
      </c>
    </row>
    <row r="2203" spans="1:25" ht="40.5" x14ac:dyDescent="0.3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17">
        <f t="shared" si="315"/>
        <v>41290.638483796291</v>
      </c>
      <c r="L2203" s="17">
        <f t="shared" si="315"/>
        <v>41276.638483796291</v>
      </c>
      <c r="M2203" s="5" t="b">
        <v>0</v>
      </c>
      <c r="N2203" s="5">
        <v>28</v>
      </c>
      <c r="O2203" s="5" t="b">
        <v>1</v>
      </c>
      <c r="P2203" s="5" t="s">
        <v>8280</v>
      </c>
      <c r="Q2203" s="10">
        <f t="shared" si="311"/>
        <v>382.71818181818179</v>
      </c>
      <c r="R2203" s="12">
        <f t="shared" si="312"/>
        <v>25.454545454545453</v>
      </c>
      <c r="S2203" s="13" t="str">
        <f t="shared" si="316"/>
        <v>Music</v>
      </c>
      <c r="T2203" s="13" t="str">
        <f t="shared" si="310"/>
        <v>Electronic Music</v>
      </c>
      <c r="U2203" s="18" t="str">
        <f t="shared" si="313"/>
        <v>Jan</v>
      </c>
      <c r="V2203" s="18" t="str">
        <f t="shared" si="314"/>
        <v>Jan</v>
      </c>
      <c r="W2203" s="1">
        <f t="shared" si="317"/>
        <v>2013</v>
      </c>
      <c r="X2203" s="1">
        <f t="shared" si="317"/>
        <v>2013</v>
      </c>
      <c r="Y2203" s="1" t="str">
        <f t="shared" si="318"/>
        <v>Less than 1000</v>
      </c>
    </row>
    <row r="2204" spans="1:25" ht="60.75" x14ac:dyDescent="0.3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17">
        <f t="shared" si="315"/>
        <v>41214.640833333331</v>
      </c>
      <c r="L2204" s="17">
        <f t="shared" si="315"/>
        <v>41184.640833333331</v>
      </c>
      <c r="M2204" s="5" t="b">
        <v>0</v>
      </c>
      <c r="N2204" s="5">
        <v>721</v>
      </c>
      <c r="O2204" s="5" t="b">
        <v>1</v>
      </c>
      <c r="P2204" s="5" t="s">
        <v>8280</v>
      </c>
      <c r="Q2204" s="10">
        <f t="shared" si="311"/>
        <v>704.18124999999998</v>
      </c>
      <c r="R2204" s="12">
        <f t="shared" si="312"/>
        <v>18.024999999999999</v>
      </c>
      <c r="S2204" s="13" t="str">
        <f t="shared" si="316"/>
        <v>Music</v>
      </c>
      <c r="T2204" s="13" t="str">
        <f t="shared" si="310"/>
        <v>Electronic Music</v>
      </c>
      <c r="U2204" s="18" t="str">
        <f t="shared" si="313"/>
        <v>Nov</v>
      </c>
      <c r="V2204" s="18" t="str">
        <f t="shared" si="314"/>
        <v>Oct</v>
      </c>
      <c r="W2204" s="1">
        <f t="shared" si="317"/>
        <v>2012</v>
      </c>
      <c r="X2204" s="1">
        <f t="shared" si="317"/>
        <v>2012</v>
      </c>
      <c r="Y2204" s="1" t="str">
        <f t="shared" si="318"/>
        <v>1000 to 4999</v>
      </c>
    </row>
    <row r="2205" spans="1:25" ht="40.5" x14ac:dyDescent="0.3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17">
        <f t="shared" si="315"/>
        <v>42271.651412037034</v>
      </c>
      <c r="L2205" s="17">
        <f t="shared" si="315"/>
        <v>42241.651412037034</v>
      </c>
      <c r="M2205" s="5" t="b">
        <v>0</v>
      </c>
      <c r="N2205" s="5">
        <v>50</v>
      </c>
      <c r="O2205" s="5" t="b">
        <v>1</v>
      </c>
      <c r="P2205" s="5" t="s">
        <v>8280</v>
      </c>
      <c r="Q2205" s="10">
        <f t="shared" si="311"/>
        <v>109.55</v>
      </c>
      <c r="R2205" s="12">
        <f t="shared" si="312"/>
        <v>2.5</v>
      </c>
      <c r="S2205" s="13" t="str">
        <f t="shared" si="316"/>
        <v>Music</v>
      </c>
      <c r="T2205" s="13" t="str">
        <f t="shared" si="310"/>
        <v>Electronic Music</v>
      </c>
      <c r="U2205" s="18" t="str">
        <f t="shared" si="313"/>
        <v>Sep</v>
      </c>
      <c r="V2205" s="18" t="str">
        <f t="shared" si="314"/>
        <v>Aug</v>
      </c>
      <c r="W2205" s="1">
        <f t="shared" si="317"/>
        <v>2015</v>
      </c>
      <c r="X2205" s="1">
        <f t="shared" si="317"/>
        <v>2015</v>
      </c>
      <c r="Y2205" s="1" t="str">
        <f t="shared" si="318"/>
        <v>1000 to 4999</v>
      </c>
    </row>
    <row r="2206" spans="1:25" ht="40.5" x14ac:dyDescent="0.3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17">
        <f t="shared" si="315"/>
        <v>41342.103229166663</v>
      </c>
      <c r="L2206" s="17">
        <f t="shared" si="315"/>
        <v>41312.103229166663</v>
      </c>
      <c r="M2206" s="5" t="b">
        <v>0</v>
      </c>
      <c r="N2206" s="5">
        <v>73</v>
      </c>
      <c r="O2206" s="5" t="b">
        <v>1</v>
      </c>
      <c r="P2206" s="5" t="s">
        <v>8280</v>
      </c>
      <c r="Q2206" s="10">
        <f t="shared" si="311"/>
        <v>132.86666666666667</v>
      </c>
      <c r="R2206" s="12">
        <f t="shared" si="312"/>
        <v>4.8666666666666663</v>
      </c>
      <c r="S2206" s="13" t="str">
        <f t="shared" si="316"/>
        <v>Music</v>
      </c>
      <c r="T2206" s="13" t="str">
        <f t="shared" si="310"/>
        <v>Electronic Music</v>
      </c>
      <c r="U2206" s="18" t="str">
        <f t="shared" si="313"/>
        <v>Mar</v>
      </c>
      <c r="V2206" s="18" t="str">
        <f t="shared" si="314"/>
        <v>Feb</v>
      </c>
      <c r="W2206" s="1">
        <f t="shared" si="317"/>
        <v>2013</v>
      </c>
      <c r="X2206" s="1">
        <f t="shared" si="317"/>
        <v>2013</v>
      </c>
      <c r="Y2206" s="1" t="str">
        <f t="shared" si="318"/>
        <v>1000 to 4999</v>
      </c>
    </row>
    <row r="2207" spans="1:25" ht="40.5" x14ac:dyDescent="0.3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17">
        <f t="shared" si="315"/>
        <v>41061.613298611112</v>
      </c>
      <c r="L2207" s="17">
        <f t="shared" si="315"/>
        <v>41031.613298611112</v>
      </c>
      <c r="M2207" s="5" t="b">
        <v>0</v>
      </c>
      <c r="N2207" s="5">
        <v>27</v>
      </c>
      <c r="O2207" s="5" t="b">
        <v>1</v>
      </c>
      <c r="P2207" s="5" t="s">
        <v>8280</v>
      </c>
      <c r="Q2207" s="10">
        <f t="shared" si="311"/>
        <v>152</v>
      </c>
      <c r="R2207" s="12">
        <f t="shared" si="312"/>
        <v>3.6</v>
      </c>
      <c r="S2207" s="13" t="str">
        <f t="shared" si="316"/>
        <v>Music</v>
      </c>
      <c r="T2207" s="13" t="str">
        <f t="shared" si="310"/>
        <v>Electronic Music</v>
      </c>
      <c r="U2207" s="18" t="str">
        <f t="shared" si="313"/>
        <v>Jun</v>
      </c>
      <c r="V2207" s="18" t="str">
        <f t="shared" si="314"/>
        <v>May</v>
      </c>
      <c r="W2207" s="1">
        <f t="shared" si="317"/>
        <v>2012</v>
      </c>
      <c r="X2207" s="1">
        <f t="shared" si="317"/>
        <v>2012</v>
      </c>
      <c r="Y2207" s="1" t="str">
        <f t="shared" si="318"/>
        <v>Less than 1000</v>
      </c>
    </row>
    <row r="2208" spans="1:25" ht="40.5" x14ac:dyDescent="0.3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17">
        <f t="shared" si="315"/>
        <v>41015.048888888887</v>
      </c>
      <c r="L2208" s="17">
        <f t="shared" si="315"/>
        <v>40997.048888888887</v>
      </c>
      <c r="M2208" s="5" t="b">
        <v>0</v>
      </c>
      <c r="N2208" s="5">
        <v>34</v>
      </c>
      <c r="O2208" s="5" t="b">
        <v>1</v>
      </c>
      <c r="P2208" s="5" t="s">
        <v>8280</v>
      </c>
      <c r="Q2208" s="10">
        <f t="shared" si="311"/>
        <v>102.72727272727273</v>
      </c>
      <c r="R2208" s="12">
        <f t="shared" si="312"/>
        <v>3.0909090909090908</v>
      </c>
      <c r="S2208" s="13" t="str">
        <f t="shared" si="316"/>
        <v>Music</v>
      </c>
      <c r="T2208" s="13" t="str">
        <f t="shared" si="310"/>
        <v>Electronic Music</v>
      </c>
      <c r="U2208" s="18" t="str">
        <f t="shared" si="313"/>
        <v>Apr</v>
      </c>
      <c r="V2208" s="18" t="str">
        <f t="shared" si="314"/>
        <v>Mar</v>
      </c>
      <c r="W2208" s="1">
        <f t="shared" si="317"/>
        <v>2012</v>
      </c>
      <c r="X2208" s="1">
        <f t="shared" si="317"/>
        <v>2012</v>
      </c>
      <c r="Y2208" s="1" t="str">
        <f t="shared" si="318"/>
        <v>1000 to 4999</v>
      </c>
    </row>
    <row r="2209" spans="1:25" ht="40.5" x14ac:dyDescent="0.3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17">
        <f t="shared" si="315"/>
        <v>41594.027465277773</v>
      </c>
      <c r="L2209" s="17">
        <f t="shared" si="315"/>
        <v>41563.985798611109</v>
      </c>
      <c r="M2209" s="5" t="b">
        <v>0</v>
      </c>
      <c r="N2209" s="5">
        <v>7</v>
      </c>
      <c r="O2209" s="5" t="b">
        <v>1</v>
      </c>
      <c r="P2209" s="5" t="s">
        <v>8280</v>
      </c>
      <c r="Q2209" s="10">
        <f t="shared" si="311"/>
        <v>100</v>
      </c>
      <c r="R2209" s="12">
        <f t="shared" si="312"/>
        <v>0.35</v>
      </c>
      <c r="S2209" s="13" t="str">
        <f t="shared" si="316"/>
        <v>Music</v>
      </c>
      <c r="T2209" s="13" t="str">
        <f t="shared" si="310"/>
        <v>Electronic Music</v>
      </c>
      <c r="U2209" s="18" t="str">
        <f t="shared" si="313"/>
        <v>Nov</v>
      </c>
      <c r="V2209" s="18" t="str">
        <f t="shared" si="314"/>
        <v>Oct</v>
      </c>
      <c r="W2209" s="1">
        <f t="shared" si="317"/>
        <v>2013</v>
      </c>
      <c r="X2209" s="1">
        <f t="shared" si="317"/>
        <v>2013</v>
      </c>
      <c r="Y2209" s="1" t="str">
        <f t="shared" si="318"/>
        <v>1000 to 4999</v>
      </c>
    </row>
    <row r="2210" spans="1:25" ht="60.75" x14ac:dyDescent="0.3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17">
        <f t="shared" si="315"/>
        <v>41005.958333333328</v>
      </c>
      <c r="L2210" s="17">
        <f t="shared" si="315"/>
        <v>40946.673912037033</v>
      </c>
      <c r="M2210" s="5" t="b">
        <v>0</v>
      </c>
      <c r="N2210" s="5">
        <v>24</v>
      </c>
      <c r="O2210" s="5" t="b">
        <v>1</v>
      </c>
      <c r="P2210" s="5" t="s">
        <v>8280</v>
      </c>
      <c r="Q2210" s="10">
        <f t="shared" si="311"/>
        <v>101.6</v>
      </c>
      <c r="R2210" s="12">
        <f t="shared" si="312"/>
        <v>2.4</v>
      </c>
      <c r="S2210" s="13" t="str">
        <f t="shared" si="316"/>
        <v>Music</v>
      </c>
      <c r="T2210" s="13" t="str">
        <f t="shared" si="310"/>
        <v>Electronic Music</v>
      </c>
      <c r="U2210" s="18" t="str">
        <f t="shared" si="313"/>
        <v>Apr</v>
      </c>
      <c r="V2210" s="18" t="str">
        <f t="shared" si="314"/>
        <v>Feb</v>
      </c>
      <c r="W2210" s="1">
        <f t="shared" si="317"/>
        <v>2012</v>
      </c>
      <c r="X2210" s="1">
        <f t="shared" si="317"/>
        <v>2012</v>
      </c>
      <c r="Y2210" s="1" t="str">
        <f t="shared" si="318"/>
        <v>1000 to 4999</v>
      </c>
    </row>
    <row r="2211" spans="1:25" ht="60.75" x14ac:dyDescent="0.3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17">
        <f t="shared" si="315"/>
        <v>41743.75</v>
      </c>
      <c r="L2211" s="17">
        <f t="shared" si="315"/>
        <v>41732.27134259259</v>
      </c>
      <c r="M2211" s="5" t="b">
        <v>0</v>
      </c>
      <c r="N2211" s="5">
        <v>15</v>
      </c>
      <c r="O2211" s="5" t="b">
        <v>1</v>
      </c>
      <c r="P2211" s="5" t="s">
        <v>8280</v>
      </c>
      <c r="Q2211" s="10">
        <f t="shared" si="311"/>
        <v>150.80000000000001</v>
      </c>
      <c r="R2211" s="12">
        <f t="shared" si="312"/>
        <v>3</v>
      </c>
      <c r="S2211" s="13" t="str">
        <f t="shared" si="316"/>
        <v>Music</v>
      </c>
      <c r="T2211" s="13" t="str">
        <f t="shared" si="310"/>
        <v>Electronic Music</v>
      </c>
      <c r="U2211" s="18" t="str">
        <f t="shared" si="313"/>
        <v>Apr</v>
      </c>
      <c r="V2211" s="18" t="str">
        <f t="shared" si="314"/>
        <v>Apr</v>
      </c>
      <c r="W2211" s="1">
        <f t="shared" si="317"/>
        <v>2014</v>
      </c>
      <c r="X2211" s="1">
        <f t="shared" si="317"/>
        <v>2014</v>
      </c>
      <c r="Y2211" s="1" t="str">
        <f t="shared" si="318"/>
        <v>Less than 1000</v>
      </c>
    </row>
    <row r="2212" spans="1:25" ht="40.5" x14ac:dyDescent="0.3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17">
        <f t="shared" si="315"/>
        <v>41013.525000000001</v>
      </c>
      <c r="L2212" s="17">
        <f t="shared" si="315"/>
        <v>40955.857754629629</v>
      </c>
      <c r="M2212" s="5" t="b">
        <v>0</v>
      </c>
      <c r="N2212" s="5">
        <v>72</v>
      </c>
      <c r="O2212" s="5" t="b">
        <v>1</v>
      </c>
      <c r="P2212" s="5" t="s">
        <v>8280</v>
      </c>
      <c r="Q2212" s="10">
        <f t="shared" si="311"/>
        <v>111.425</v>
      </c>
      <c r="R2212" s="12">
        <f t="shared" si="312"/>
        <v>1.8</v>
      </c>
      <c r="S2212" s="13" t="str">
        <f t="shared" si="316"/>
        <v>Music</v>
      </c>
      <c r="T2212" s="13" t="str">
        <f t="shared" si="310"/>
        <v>Electronic Music</v>
      </c>
      <c r="U2212" s="18" t="str">
        <f t="shared" si="313"/>
        <v>Apr</v>
      </c>
      <c r="V2212" s="18" t="str">
        <f t="shared" si="314"/>
        <v>Feb</v>
      </c>
      <c r="W2212" s="1">
        <f t="shared" si="317"/>
        <v>2012</v>
      </c>
      <c r="X2212" s="1">
        <f t="shared" si="317"/>
        <v>2012</v>
      </c>
      <c r="Y2212" s="1" t="str">
        <f t="shared" si="318"/>
        <v>1000 to 4999</v>
      </c>
    </row>
    <row r="2213" spans="1:25" ht="40.5" x14ac:dyDescent="0.3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17">
        <f t="shared" si="315"/>
        <v>41739.082638888889</v>
      </c>
      <c r="L2213" s="17">
        <f t="shared" si="315"/>
        <v>41716.576678240737</v>
      </c>
      <c r="M2213" s="5" t="b">
        <v>0</v>
      </c>
      <c r="N2213" s="5">
        <v>120</v>
      </c>
      <c r="O2213" s="5" t="b">
        <v>1</v>
      </c>
      <c r="P2213" s="5" t="s">
        <v>8280</v>
      </c>
      <c r="Q2213" s="10">
        <f t="shared" si="311"/>
        <v>195.6</v>
      </c>
      <c r="R2213" s="12">
        <f t="shared" si="312"/>
        <v>4.8</v>
      </c>
      <c r="S2213" s="13" t="str">
        <f t="shared" si="316"/>
        <v>Music</v>
      </c>
      <c r="T2213" s="13" t="str">
        <f t="shared" si="310"/>
        <v>Electronic Music</v>
      </c>
      <c r="U2213" s="18" t="str">
        <f t="shared" si="313"/>
        <v>Apr</v>
      </c>
      <c r="V2213" s="18" t="str">
        <f t="shared" si="314"/>
        <v>Mar</v>
      </c>
      <c r="W2213" s="1">
        <f t="shared" si="317"/>
        <v>2014</v>
      </c>
      <c r="X2213" s="1">
        <f t="shared" si="317"/>
        <v>2014</v>
      </c>
      <c r="Y2213" s="1" t="str">
        <f t="shared" si="318"/>
        <v>1000 to 4999</v>
      </c>
    </row>
    <row r="2214" spans="1:25" ht="40.5" x14ac:dyDescent="0.3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17">
        <f t="shared" si="315"/>
        <v>41581.833333333328</v>
      </c>
      <c r="L2214" s="17">
        <f t="shared" si="315"/>
        <v>41548.539085648146</v>
      </c>
      <c r="M2214" s="5" t="b">
        <v>0</v>
      </c>
      <c r="N2214" s="5">
        <v>123</v>
      </c>
      <c r="O2214" s="5" t="b">
        <v>1</v>
      </c>
      <c r="P2214" s="5" t="s">
        <v>8280</v>
      </c>
      <c r="Q2214" s="10">
        <f t="shared" si="311"/>
        <v>114.38333333333334</v>
      </c>
      <c r="R2214" s="12">
        <f t="shared" si="312"/>
        <v>2.0499999999999998</v>
      </c>
      <c r="S2214" s="13" t="str">
        <f t="shared" si="316"/>
        <v>Music</v>
      </c>
      <c r="T2214" s="13" t="str">
        <f t="shared" si="310"/>
        <v>Electronic Music</v>
      </c>
      <c r="U2214" s="18" t="str">
        <f t="shared" si="313"/>
        <v>Nov</v>
      </c>
      <c r="V2214" s="18" t="str">
        <f t="shared" si="314"/>
        <v>Oct</v>
      </c>
      <c r="W2214" s="1">
        <f t="shared" si="317"/>
        <v>2013</v>
      </c>
      <c r="X2214" s="1">
        <f t="shared" si="317"/>
        <v>2013</v>
      </c>
      <c r="Y2214" s="1" t="str">
        <f t="shared" si="318"/>
        <v>5000 to 9999</v>
      </c>
    </row>
    <row r="2215" spans="1:25" ht="60.75" x14ac:dyDescent="0.3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17">
        <f t="shared" si="315"/>
        <v>42139.617812499993</v>
      </c>
      <c r="L2215" s="17">
        <f t="shared" si="315"/>
        <v>42109.617812499993</v>
      </c>
      <c r="M2215" s="5" t="b">
        <v>0</v>
      </c>
      <c r="N2215" s="5">
        <v>1</v>
      </c>
      <c r="O2215" s="5" t="b">
        <v>1</v>
      </c>
      <c r="P2215" s="5" t="s">
        <v>8280</v>
      </c>
      <c r="Q2215" s="10">
        <f t="shared" si="311"/>
        <v>200</v>
      </c>
      <c r="R2215" s="12">
        <f t="shared" si="312"/>
        <v>20</v>
      </c>
      <c r="S2215" s="13" t="str">
        <f t="shared" si="316"/>
        <v>Music</v>
      </c>
      <c r="T2215" s="13" t="str">
        <f t="shared" si="310"/>
        <v>Electronic Music</v>
      </c>
      <c r="U2215" s="18" t="str">
        <f t="shared" si="313"/>
        <v>May</v>
      </c>
      <c r="V2215" s="18" t="str">
        <f t="shared" si="314"/>
        <v>Apr</v>
      </c>
      <c r="W2215" s="1">
        <f t="shared" si="317"/>
        <v>2015</v>
      </c>
      <c r="X2215" s="1">
        <f t="shared" si="317"/>
        <v>2015</v>
      </c>
      <c r="Y2215" s="1" t="str">
        <f t="shared" si="318"/>
        <v>Less than 1000</v>
      </c>
    </row>
    <row r="2216" spans="1:25" ht="40.5" x14ac:dyDescent="0.3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17">
        <f t="shared" si="315"/>
        <v>41676.58388888889</v>
      </c>
      <c r="L2216" s="17">
        <f t="shared" si="315"/>
        <v>41646.58388888889</v>
      </c>
      <c r="M2216" s="5" t="b">
        <v>0</v>
      </c>
      <c r="N2216" s="5">
        <v>24</v>
      </c>
      <c r="O2216" s="5" t="b">
        <v>1</v>
      </c>
      <c r="P2216" s="5" t="s">
        <v>8280</v>
      </c>
      <c r="Q2216" s="10">
        <f t="shared" si="311"/>
        <v>292.50166666666667</v>
      </c>
      <c r="R2216" s="12">
        <f t="shared" si="312"/>
        <v>4</v>
      </c>
      <c r="S2216" s="13" t="str">
        <f t="shared" si="316"/>
        <v>Music</v>
      </c>
      <c r="T2216" s="13" t="str">
        <f t="shared" si="310"/>
        <v>Electronic Music</v>
      </c>
      <c r="U2216" s="18" t="str">
        <f t="shared" si="313"/>
        <v>Feb</v>
      </c>
      <c r="V2216" s="18" t="str">
        <f t="shared" si="314"/>
        <v>Jan</v>
      </c>
      <c r="W2216" s="1">
        <f t="shared" si="317"/>
        <v>2014</v>
      </c>
      <c r="X2216" s="1">
        <f t="shared" si="317"/>
        <v>2014</v>
      </c>
      <c r="Y2216" s="1" t="str">
        <f t="shared" si="318"/>
        <v>Less than 1000</v>
      </c>
    </row>
    <row r="2217" spans="1:25" ht="60.75" x14ac:dyDescent="0.3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17">
        <f t="shared" si="315"/>
        <v>40981.082638888889</v>
      </c>
      <c r="L2217" s="17">
        <f t="shared" si="315"/>
        <v>40958.508935185186</v>
      </c>
      <c r="M2217" s="5" t="b">
        <v>0</v>
      </c>
      <c r="N2217" s="5">
        <v>33</v>
      </c>
      <c r="O2217" s="5" t="b">
        <v>1</v>
      </c>
      <c r="P2217" s="5" t="s">
        <v>8280</v>
      </c>
      <c r="Q2217" s="10">
        <f t="shared" si="311"/>
        <v>156.36363636363637</v>
      </c>
      <c r="R2217" s="12">
        <f t="shared" si="312"/>
        <v>6</v>
      </c>
      <c r="S2217" s="13" t="str">
        <f t="shared" si="316"/>
        <v>Music</v>
      </c>
      <c r="T2217" s="13" t="str">
        <f t="shared" si="310"/>
        <v>Electronic Music</v>
      </c>
      <c r="U2217" s="18" t="str">
        <f t="shared" si="313"/>
        <v>Mar</v>
      </c>
      <c r="V2217" s="18" t="str">
        <f t="shared" si="314"/>
        <v>Feb</v>
      </c>
      <c r="W2217" s="1">
        <f t="shared" si="317"/>
        <v>2012</v>
      </c>
      <c r="X2217" s="1">
        <f t="shared" si="317"/>
        <v>2012</v>
      </c>
      <c r="Y2217" s="1" t="str">
        <f t="shared" si="318"/>
        <v>Less than 1000</v>
      </c>
    </row>
    <row r="2218" spans="1:25" ht="40.5" x14ac:dyDescent="0.3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17">
        <f t="shared" si="315"/>
        <v>42208.543344907404</v>
      </c>
      <c r="L2218" s="17">
        <f t="shared" si="315"/>
        <v>42194.543344907404</v>
      </c>
      <c r="M2218" s="5" t="b">
        <v>0</v>
      </c>
      <c r="N2218" s="5">
        <v>14</v>
      </c>
      <c r="O2218" s="5" t="b">
        <v>1</v>
      </c>
      <c r="P2218" s="5" t="s">
        <v>8280</v>
      </c>
      <c r="Q2218" s="10">
        <f t="shared" si="311"/>
        <v>105.66666666666667</v>
      </c>
      <c r="R2218" s="12">
        <f t="shared" si="312"/>
        <v>4.666666666666667</v>
      </c>
      <c r="S2218" s="13" t="str">
        <f t="shared" si="316"/>
        <v>Music</v>
      </c>
      <c r="T2218" s="13" t="str">
        <f t="shared" si="310"/>
        <v>Electronic Music</v>
      </c>
      <c r="U2218" s="18" t="str">
        <f t="shared" si="313"/>
        <v>Jul</v>
      </c>
      <c r="V2218" s="18" t="str">
        <f t="shared" si="314"/>
        <v>Jul</v>
      </c>
      <c r="W2218" s="1">
        <f t="shared" si="317"/>
        <v>2015</v>
      </c>
      <c r="X2218" s="1">
        <f t="shared" si="317"/>
        <v>2015</v>
      </c>
      <c r="Y2218" s="1" t="str">
        <f t="shared" si="318"/>
        <v>Less than 1000</v>
      </c>
    </row>
    <row r="2219" spans="1:25" ht="60.75" x14ac:dyDescent="0.3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17">
        <f t="shared" si="315"/>
        <v>42310.124999999993</v>
      </c>
      <c r="L2219" s="17">
        <f t="shared" si="315"/>
        <v>42299.568437499998</v>
      </c>
      <c r="M2219" s="5" t="b">
        <v>0</v>
      </c>
      <c r="N2219" s="5">
        <v>9</v>
      </c>
      <c r="O2219" s="5" t="b">
        <v>1</v>
      </c>
      <c r="P2219" s="5" t="s">
        <v>8280</v>
      </c>
      <c r="Q2219" s="10">
        <f t="shared" si="311"/>
        <v>101.19047619047619</v>
      </c>
      <c r="R2219" s="12">
        <f t="shared" si="312"/>
        <v>2.1428571428571428</v>
      </c>
      <c r="S2219" s="13" t="str">
        <f t="shared" si="316"/>
        <v>Music</v>
      </c>
      <c r="T2219" s="13" t="str">
        <f t="shared" si="310"/>
        <v>Electronic Music</v>
      </c>
      <c r="U2219" s="18" t="str">
        <f t="shared" si="313"/>
        <v>Nov</v>
      </c>
      <c r="V2219" s="18" t="str">
        <f t="shared" si="314"/>
        <v>Oct</v>
      </c>
      <c r="W2219" s="1">
        <f t="shared" si="317"/>
        <v>2015</v>
      </c>
      <c r="X2219" s="1">
        <f t="shared" si="317"/>
        <v>2015</v>
      </c>
      <c r="Y2219" s="1" t="str">
        <f t="shared" si="318"/>
        <v>Less than 1000</v>
      </c>
    </row>
    <row r="2220" spans="1:25" ht="40.5" x14ac:dyDescent="0.3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17">
        <f t="shared" si="315"/>
        <v>41149.791666666664</v>
      </c>
      <c r="L2220" s="17">
        <f t="shared" si="315"/>
        <v>41127.603969907403</v>
      </c>
      <c r="M2220" s="5" t="b">
        <v>0</v>
      </c>
      <c r="N2220" s="5">
        <v>76</v>
      </c>
      <c r="O2220" s="5" t="b">
        <v>1</v>
      </c>
      <c r="P2220" s="5" t="s">
        <v>8280</v>
      </c>
      <c r="Q2220" s="10">
        <f t="shared" si="311"/>
        <v>122.833</v>
      </c>
      <c r="R2220" s="12">
        <f t="shared" si="312"/>
        <v>3.8</v>
      </c>
      <c r="S2220" s="13" t="str">
        <f t="shared" si="316"/>
        <v>Music</v>
      </c>
      <c r="T2220" s="13" t="str">
        <f t="shared" si="310"/>
        <v>Electronic Music</v>
      </c>
      <c r="U2220" s="18" t="str">
        <f t="shared" si="313"/>
        <v>Aug</v>
      </c>
      <c r="V2220" s="18" t="str">
        <f t="shared" si="314"/>
        <v>Aug</v>
      </c>
      <c r="W2220" s="1">
        <f t="shared" si="317"/>
        <v>2012</v>
      </c>
      <c r="X2220" s="1">
        <f t="shared" si="317"/>
        <v>2012</v>
      </c>
      <c r="Y2220" s="1" t="str">
        <f t="shared" si="318"/>
        <v>1000 to 4999</v>
      </c>
    </row>
    <row r="2221" spans="1:25" ht="40.5" x14ac:dyDescent="0.3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17">
        <f t="shared" si="315"/>
        <v>42235.510555555556</v>
      </c>
      <c r="L2221" s="17">
        <f t="shared" si="315"/>
        <v>42205.510555555556</v>
      </c>
      <c r="M2221" s="5" t="b">
        <v>0</v>
      </c>
      <c r="N2221" s="5">
        <v>19</v>
      </c>
      <c r="O2221" s="5" t="b">
        <v>1</v>
      </c>
      <c r="P2221" s="5" t="s">
        <v>8280</v>
      </c>
      <c r="Q2221" s="10">
        <f t="shared" si="311"/>
        <v>101.5</v>
      </c>
      <c r="R2221" s="12">
        <f t="shared" si="312"/>
        <v>1.9</v>
      </c>
      <c r="S2221" s="13" t="str">
        <f t="shared" si="316"/>
        <v>Music</v>
      </c>
      <c r="T2221" s="13" t="str">
        <f t="shared" si="310"/>
        <v>Electronic Music</v>
      </c>
      <c r="U2221" s="18" t="str">
        <f t="shared" si="313"/>
        <v>Aug</v>
      </c>
      <c r="V2221" s="18" t="str">
        <f t="shared" si="314"/>
        <v>Jul</v>
      </c>
      <c r="W2221" s="1">
        <f t="shared" si="317"/>
        <v>2015</v>
      </c>
      <c r="X2221" s="1">
        <f t="shared" si="317"/>
        <v>2015</v>
      </c>
      <c r="Y2221" s="1" t="str">
        <f t="shared" si="318"/>
        <v>1000 to 4999</v>
      </c>
    </row>
    <row r="2222" spans="1:25" ht="40.5" x14ac:dyDescent="0.3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17">
        <f t="shared" si="315"/>
        <v>41481.852268518516</v>
      </c>
      <c r="L2222" s="17">
        <f t="shared" si="315"/>
        <v>41451.852268518516</v>
      </c>
      <c r="M2222" s="5" t="b">
        <v>0</v>
      </c>
      <c r="N2222" s="5">
        <v>69</v>
      </c>
      <c r="O2222" s="5" t="b">
        <v>1</v>
      </c>
      <c r="P2222" s="5" t="s">
        <v>8280</v>
      </c>
      <c r="Q2222" s="10">
        <f t="shared" si="311"/>
        <v>101.14285714285714</v>
      </c>
      <c r="R2222" s="12">
        <f t="shared" si="312"/>
        <v>1.9714285714285715</v>
      </c>
      <c r="S2222" s="13" t="str">
        <f t="shared" si="316"/>
        <v>Music</v>
      </c>
      <c r="T2222" s="13" t="str">
        <f t="shared" si="310"/>
        <v>Electronic Music</v>
      </c>
      <c r="U2222" s="18" t="str">
        <f t="shared" si="313"/>
        <v>Jul</v>
      </c>
      <c r="V2222" s="18" t="str">
        <f t="shared" si="314"/>
        <v>Jun</v>
      </c>
      <c r="W2222" s="1">
        <f t="shared" si="317"/>
        <v>2013</v>
      </c>
      <c r="X2222" s="1">
        <f t="shared" si="317"/>
        <v>2013</v>
      </c>
      <c r="Y2222" s="1" t="str">
        <f t="shared" si="318"/>
        <v>1000 to 4999</v>
      </c>
    </row>
    <row r="2223" spans="1:25" ht="40.5" x14ac:dyDescent="0.3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17">
        <f t="shared" si="315"/>
        <v>42482.791666666664</v>
      </c>
      <c r="L2223" s="17">
        <f t="shared" si="315"/>
        <v>42452.458437499998</v>
      </c>
      <c r="M2223" s="5" t="b">
        <v>0</v>
      </c>
      <c r="N2223" s="5">
        <v>218</v>
      </c>
      <c r="O2223" s="5" t="b">
        <v>1</v>
      </c>
      <c r="P2223" s="5" t="s">
        <v>8297</v>
      </c>
      <c r="Q2223" s="10">
        <f t="shared" si="311"/>
        <v>108.12</v>
      </c>
      <c r="R2223" s="12">
        <f t="shared" si="312"/>
        <v>2.9066666666666667</v>
      </c>
      <c r="S2223" s="13" t="str">
        <f t="shared" si="316"/>
        <v>Games</v>
      </c>
      <c r="T2223" s="13" t="str">
        <f t="shared" si="310"/>
        <v>Tabletop Games</v>
      </c>
      <c r="U2223" s="18" t="str">
        <f t="shared" si="313"/>
        <v>Apr</v>
      </c>
      <c r="V2223" s="18" t="str">
        <f t="shared" si="314"/>
        <v>Mar</v>
      </c>
      <c r="W2223" s="1">
        <f t="shared" si="317"/>
        <v>2016</v>
      </c>
      <c r="X2223" s="1">
        <f t="shared" si="317"/>
        <v>2016</v>
      </c>
      <c r="Y2223" s="1" t="str">
        <f t="shared" si="318"/>
        <v>5000 to 9999</v>
      </c>
    </row>
    <row r="2224" spans="1:25" ht="40.5" x14ac:dyDescent="0.3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17">
        <f t="shared" si="315"/>
        <v>40936.579247685186</v>
      </c>
      <c r="L2224" s="17">
        <f t="shared" si="315"/>
        <v>40906.579247685186</v>
      </c>
      <c r="M2224" s="5" t="b">
        <v>0</v>
      </c>
      <c r="N2224" s="5">
        <v>30</v>
      </c>
      <c r="O2224" s="5" t="b">
        <v>1</v>
      </c>
      <c r="P2224" s="5" t="s">
        <v>8297</v>
      </c>
      <c r="Q2224" s="10">
        <f t="shared" si="311"/>
        <v>162.6</v>
      </c>
      <c r="R2224" s="12">
        <f t="shared" si="312"/>
        <v>6</v>
      </c>
      <c r="S2224" s="13" t="str">
        <f t="shared" si="316"/>
        <v>Games</v>
      </c>
      <c r="T2224" s="13" t="str">
        <f t="shared" ref="T2224:T2287" si="319">IF(ISNUMBER(SEARCH("television",P2224)),"Video/Televison",IF(ISNUMBER(SEARCH("documentary",P2224)),"Video/Documentary",IF(ISNUMBER(SEARCH("drama",P2224)),"Video/Drama",IF(ISNUMBER(SEARCH("science",P2224)),"Video/Science Fiction",IF(ISNUMBER(SEARCH("shorts",P2224)),"Video/Shorts",IF(ISNUMBER(SEARCH("Trucks",P2224)),"Food Trucks",IF(ISNUMBER(SEARCH("restaurants",P2224)),"Restaurants",IF(ISNUMBER(SEARCH("small",P2224)),"Small Batch",IF(ISNUMBER(SEARCH("mobile",P2224)),"Mobile Games",IF(ISNUMBER(SEARCH("tabletop",P2224)),"Tabletop Games",IF(ISNUMBER(SEARCH("video",P2224)),"Video Games",IF(ISNUMBER(SEARCH("audio",P2224)),"Audio",IF(ISNUMBER(SEARCH("classical",P2224)),"Classical",IF(ISNUMBER(SEARCH("electric",P2224)),"Electric Music",IF(ISNUMBER(SEARCH("faith",P2224)),"Faith",IF(ISNUMBER(SEARCH("indie",P2224)),"Indie Music",IF(ISNUMBER(SEARCH("jazz",P2224)),"Jazz",IF(ISNUMBER(SEARCH("metal",P2224)),"Metal",IF(ISNUMBER(SEARCH("pop",P2224)),"Pop",IF(ISNUMBER(SEARCH("world",P2224)),"World Music",IF(ISNUMBER(SEARCH("plays",P2224)),"Plays",IF(ISNUMBER(SEARCH("spaces",P2224)),"Spaces",IF(ISNUMBER(SEARCH("marker",P2224)),"Markerpaces",IF(ISNUMBER(SEARCH("exploration",P2224)),"Space Exploration",IF(ISNUMBER(SEARCH("wearables",P2224)),"Wearables",IF(ISNUMBER(SEARCH("web",P2224)),"Web",IF(ISNUMBER(SEARCH("hardware",P2224)),"Hardware",IF(ISNUMBER(SEARCH("nature",P2224)),"Nature",IF(ISNUMBER(SEARCH("people",P2224)),"People",IF(ISNUMBER(SEARCH("photobooks",P2224)),"Photobooks",IF(ISNUMBER(SEARCH("places",P2224)),"Places",IF(ISNUMBER(SEARCH("nonfiction",P2224)),"Nonfiction",IF(ISNUMBER(SEARCH("fiction",P2224)),"fiction",IF(ISNUMBER(SEARCH("radio",P2224)),"Radio &amp; Podcast",IF(ISNUMBER(SEARCH("translation",P2224)),"Translation",IF(ISNUMBER(SEARCH("musical",P2224)),"Musical",IF(ISNUMBER(SEARCH("rock",P2224)),"Rock",IF(ISNUMBER(SEARCH("books",P2224)),"Books",IF(ISNUMBER(SEARCH("music/electronic",P2224)),"Electronic Music",IF(ISNUMBER(SEARCH("gadgets",P2224)),"Gadgets"))))))))))))))))))))))))))))))))))))))))</f>
        <v>Tabletop Games</v>
      </c>
      <c r="U2224" s="18" t="str">
        <f t="shared" si="313"/>
        <v>Jan</v>
      </c>
      <c r="V2224" s="18" t="str">
        <f t="shared" si="314"/>
        <v>Dec</v>
      </c>
      <c r="W2224" s="1">
        <f t="shared" si="317"/>
        <v>2012</v>
      </c>
      <c r="X2224" s="1">
        <f t="shared" si="317"/>
        <v>2011</v>
      </c>
      <c r="Y2224" s="1" t="str">
        <f t="shared" si="318"/>
        <v>Less than 1000</v>
      </c>
    </row>
    <row r="2225" spans="1:25" ht="60.75" x14ac:dyDescent="0.3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17">
        <f t="shared" si="315"/>
        <v>42182.432500000003</v>
      </c>
      <c r="L2225" s="17">
        <f t="shared" si="315"/>
        <v>42152.432500000003</v>
      </c>
      <c r="M2225" s="5" t="b">
        <v>0</v>
      </c>
      <c r="N2225" s="5">
        <v>100</v>
      </c>
      <c r="O2225" s="5" t="b">
        <v>1</v>
      </c>
      <c r="P2225" s="5" t="s">
        <v>8297</v>
      </c>
      <c r="Q2225" s="10">
        <f t="shared" si="311"/>
        <v>105.8</v>
      </c>
      <c r="R2225" s="12">
        <f t="shared" si="312"/>
        <v>0.51282051282051277</v>
      </c>
      <c r="S2225" s="13" t="str">
        <f t="shared" si="316"/>
        <v>Games</v>
      </c>
      <c r="T2225" s="13" t="str">
        <f t="shared" si="319"/>
        <v>Tabletop Games</v>
      </c>
      <c r="U2225" s="18" t="str">
        <f t="shared" si="313"/>
        <v>Jun</v>
      </c>
      <c r="V2225" s="18" t="str">
        <f t="shared" si="314"/>
        <v>May</v>
      </c>
      <c r="W2225" s="1">
        <f t="shared" si="317"/>
        <v>2015</v>
      </c>
      <c r="X2225" s="1">
        <f t="shared" si="317"/>
        <v>2015</v>
      </c>
      <c r="Y2225" s="1" t="str">
        <f t="shared" si="318"/>
        <v>15000 to 19999</v>
      </c>
    </row>
    <row r="2226" spans="1:25" ht="60.75" x14ac:dyDescent="0.3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17">
        <f t="shared" si="315"/>
        <v>42672.583333333336</v>
      </c>
      <c r="L2226" s="17">
        <f t="shared" si="315"/>
        <v>42644.459201388883</v>
      </c>
      <c r="M2226" s="5" t="b">
        <v>0</v>
      </c>
      <c r="N2226" s="5">
        <v>296</v>
      </c>
      <c r="O2226" s="5" t="b">
        <v>1</v>
      </c>
      <c r="P2226" s="5" t="s">
        <v>8297</v>
      </c>
      <c r="Q2226" s="10">
        <f t="shared" si="311"/>
        <v>243.15</v>
      </c>
      <c r="R2226" s="12">
        <f t="shared" si="312"/>
        <v>2.96</v>
      </c>
      <c r="S2226" s="13" t="str">
        <f t="shared" si="316"/>
        <v>Games</v>
      </c>
      <c r="T2226" s="13" t="str">
        <f t="shared" si="319"/>
        <v>Tabletop Games</v>
      </c>
      <c r="U2226" s="18" t="str">
        <f t="shared" si="313"/>
        <v>Oct</v>
      </c>
      <c r="V2226" s="18" t="str">
        <f t="shared" si="314"/>
        <v>Oct</v>
      </c>
      <c r="W2226" s="1">
        <f t="shared" si="317"/>
        <v>2016</v>
      </c>
      <c r="X2226" s="1">
        <f t="shared" si="317"/>
        <v>2016</v>
      </c>
      <c r="Y2226" s="1" t="str">
        <f t="shared" si="318"/>
        <v>10000 to 14999</v>
      </c>
    </row>
    <row r="2227" spans="1:25" ht="40.5" x14ac:dyDescent="0.3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17">
        <f t="shared" si="315"/>
        <v>41903.583506944444</v>
      </c>
      <c r="L2227" s="17">
        <f t="shared" si="315"/>
        <v>41873.583506944444</v>
      </c>
      <c r="M2227" s="5" t="b">
        <v>0</v>
      </c>
      <c r="N2227" s="5">
        <v>1204</v>
      </c>
      <c r="O2227" s="5" t="b">
        <v>1</v>
      </c>
      <c r="P2227" s="5" t="s">
        <v>8297</v>
      </c>
      <c r="Q2227" s="10">
        <f t="shared" si="311"/>
        <v>944.83338095238094</v>
      </c>
      <c r="R2227" s="12">
        <f t="shared" si="312"/>
        <v>5.7333333333333334</v>
      </c>
      <c r="S2227" s="13" t="str">
        <f t="shared" si="316"/>
        <v>Games</v>
      </c>
      <c r="T2227" s="13" t="str">
        <f t="shared" si="319"/>
        <v>Tabletop Games</v>
      </c>
      <c r="U2227" s="18" t="str">
        <f t="shared" si="313"/>
        <v>Sep</v>
      </c>
      <c r="V2227" s="18" t="str">
        <f t="shared" si="314"/>
        <v>Aug</v>
      </c>
      <c r="W2227" s="1">
        <f t="shared" si="317"/>
        <v>2014</v>
      </c>
      <c r="X2227" s="1">
        <f t="shared" si="317"/>
        <v>2014</v>
      </c>
      <c r="Y2227" s="1" t="str">
        <f t="shared" si="318"/>
        <v>20000 to 24999</v>
      </c>
    </row>
    <row r="2228" spans="1:25" ht="40.5" x14ac:dyDescent="0.3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17">
        <f t="shared" si="315"/>
        <v>42411.999305555553</v>
      </c>
      <c r="L2228" s="17">
        <f t="shared" si="315"/>
        <v>42381.590532407405</v>
      </c>
      <c r="M2228" s="5" t="b">
        <v>0</v>
      </c>
      <c r="N2228" s="5">
        <v>321</v>
      </c>
      <c r="O2228" s="5" t="b">
        <v>1</v>
      </c>
      <c r="P2228" s="5" t="s">
        <v>8297</v>
      </c>
      <c r="Q2228" s="10">
        <f t="shared" si="311"/>
        <v>108.46283333333335</v>
      </c>
      <c r="R2228" s="12">
        <f t="shared" si="312"/>
        <v>1.7833333333333334</v>
      </c>
      <c r="S2228" s="13" t="str">
        <f t="shared" si="316"/>
        <v>Games</v>
      </c>
      <c r="T2228" s="13" t="str">
        <f t="shared" si="319"/>
        <v>Tabletop Games</v>
      </c>
      <c r="U2228" s="18" t="str">
        <f t="shared" si="313"/>
        <v>Feb</v>
      </c>
      <c r="V2228" s="18" t="str">
        <f t="shared" si="314"/>
        <v>Jan</v>
      </c>
      <c r="W2228" s="1">
        <f t="shared" si="317"/>
        <v>2016</v>
      </c>
      <c r="X2228" s="1">
        <f t="shared" si="317"/>
        <v>2016</v>
      </c>
      <c r="Y2228" s="1" t="str">
        <f t="shared" si="318"/>
        <v>15000 to 19999</v>
      </c>
    </row>
    <row r="2229" spans="1:25" ht="60.75" x14ac:dyDescent="0.3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17">
        <f t="shared" si="315"/>
        <v>41591.640682870369</v>
      </c>
      <c r="L2229" s="17">
        <f t="shared" si="315"/>
        <v>41561.599016203698</v>
      </c>
      <c r="M2229" s="5" t="b">
        <v>0</v>
      </c>
      <c r="N2229" s="5">
        <v>301</v>
      </c>
      <c r="O2229" s="5" t="b">
        <v>1</v>
      </c>
      <c r="P2229" s="5" t="s">
        <v>8297</v>
      </c>
      <c r="Q2229" s="10">
        <f t="shared" si="311"/>
        <v>157.37692307692308</v>
      </c>
      <c r="R2229" s="12">
        <f t="shared" si="312"/>
        <v>2.3153846153846156</v>
      </c>
      <c r="S2229" s="13" t="str">
        <f t="shared" si="316"/>
        <v>Games</v>
      </c>
      <c r="T2229" s="13" t="str">
        <f t="shared" si="319"/>
        <v>Tabletop Games</v>
      </c>
      <c r="U2229" s="18" t="str">
        <f t="shared" si="313"/>
        <v>Nov</v>
      </c>
      <c r="V2229" s="18" t="str">
        <f t="shared" si="314"/>
        <v>Oct</v>
      </c>
      <c r="W2229" s="1">
        <f t="shared" si="317"/>
        <v>2013</v>
      </c>
      <c r="X2229" s="1">
        <f t="shared" si="317"/>
        <v>2013</v>
      </c>
      <c r="Y2229" s="1" t="str">
        <f t="shared" si="318"/>
        <v>10000 to 14999</v>
      </c>
    </row>
    <row r="2230" spans="1:25" ht="60.75" x14ac:dyDescent="0.3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17">
        <f t="shared" si="315"/>
        <v>42232.069861111107</v>
      </c>
      <c r="L2230" s="17">
        <f t="shared" si="315"/>
        <v>42202.069861111107</v>
      </c>
      <c r="M2230" s="5" t="b">
        <v>0</v>
      </c>
      <c r="N2230" s="5">
        <v>144</v>
      </c>
      <c r="O2230" s="5" t="b">
        <v>1</v>
      </c>
      <c r="P2230" s="5" t="s">
        <v>8297</v>
      </c>
      <c r="Q2230" s="10">
        <f t="shared" si="311"/>
        <v>1174.49</v>
      </c>
      <c r="R2230" s="12">
        <f t="shared" si="312"/>
        <v>14.4</v>
      </c>
      <c r="S2230" s="13" t="str">
        <f t="shared" si="316"/>
        <v>Games</v>
      </c>
      <c r="T2230" s="13" t="str">
        <f t="shared" si="319"/>
        <v>Tabletop Games</v>
      </c>
      <c r="U2230" s="18" t="str">
        <f t="shared" si="313"/>
        <v>Aug</v>
      </c>
      <c r="V2230" s="18" t="str">
        <f t="shared" si="314"/>
        <v>Jul</v>
      </c>
      <c r="W2230" s="1">
        <f t="shared" si="317"/>
        <v>2015</v>
      </c>
      <c r="X2230" s="1">
        <f t="shared" si="317"/>
        <v>2015</v>
      </c>
      <c r="Y2230" s="1" t="str">
        <f t="shared" si="318"/>
        <v>1000 to 4999</v>
      </c>
    </row>
    <row r="2231" spans="1:25" ht="60.75" x14ac:dyDescent="0.3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17">
        <f t="shared" si="315"/>
        <v>41519.958333333328</v>
      </c>
      <c r="L2231" s="17">
        <f t="shared" si="315"/>
        <v>41484.455914351849</v>
      </c>
      <c r="M2231" s="5" t="b">
        <v>0</v>
      </c>
      <c r="N2231" s="5">
        <v>539</v>
      </c>
      <c r="O2231" s="5" t="b">
        <v>1</v>
      </c>
      <c r="P2231" s="5" t="s">
        <v>8297</v>
      </c>
      <c r="Q2231" s="10">
        <f t="shared" si="311"/>
        <v>171.04755366949576</v>
      </c>
      <c r="R2231" s="12">
        <f t="shared" si="312"/>
        <v>6.7274088866699948</v>
      </c>
      <c r="S2231" s="13" t="str">
        <f t="shared" si="316"/>
        <v>Games</v>
      </c>
      <c r="T2231" s="13" t="str">
        <f t="shared" si="319"/>
        <v>Tabletop Games</v>
      </c>
      <c r="U2231" s="18" t="str">
        <f t="shared" si="313"/>
        <v>Sep</v>
      </c>
      <c r="V2231" s="18" t="str">
        <f t="shared" si="314"/>
        <v>Jul</v>
      </c>
      <c r="W2231" s="1">
        <f t="shared" si="317"/>
        <v>2013</v>
      </c>
      <c r="X2231" s="1">
        <f t="shared" si="317"/>
        <v>2013</v>
      </c>
      <c r="Y2231" s="1" t="str">
        <f t="shared" si="318"/>
        <v>5000 to 9999</v>
      </c>
    </row>
    <row r="2232" spans="1:25" ht="40.5" x14ac:dyDescent="0.3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17">
        <f t="shared" si="315"/>
        <v>41754.672766203701</v>
      </c>
      <c r="L2232" s="17">
        <f t="shared" si="315"/>
        <v>41724.672766203701</v>
      </c>
      <c r="M2232" s="5" t="b">
        <v>0</v>
      </c>
      <c r="N2232" s="5">
        <v>498</v>
      </c>
      <c r="O2232" s="5" t="b">
        <v>1</v>
      </c>
      <c r="P2232" s="5" t="s">
        <v>8297</v>
      </c>
      <c r="Q2232" s="10">
        <f t="shared" si="311"/>
        <v>125.95294117647059</v>
      </c>
      <c r="R2232" s="12">
        <f t="shared" si="312"/>
        <v>5.8588235294117643</v>
      </c>
      <c r="S2232" s="13" t="str">
        <f t="shared" si="316"/>
        <v>Games</v>
      </c>
      <c r="T2232" s="13" t="str">
        <f t="shared" si="319"/>
        <v>Tabletop Games</v>
      </c>
      <c r="U2232" s="18" t="str">
        <f t="shared" si="313"/>
        <v>Apr</v>
      </c>
      <c r="V2232" s="18" t="str">
        <f t="shared" si="314"/>
        <v>Mar</v>
      </c>
      <c r="W2232" s="1">
        <f t="shared" si="317"/>
        <v>2014</v>
      </c>
      <c r="X2232" s="1">
        <f t="shared" si="317"/>
        <v>2014</v>
      </c>
      <c r="Y2232" s="1" t="str">
        <f t="shared" si="318"/>
        <v>5000 to 9999</v>
      </c>
    </row>
    <row r="2233" spans="1:25" ht="40.5" x14ac:dyDescent="0.3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17">
        <f t="shared" si="315"/>
        <v>41450</v>
      </c>
      <c r="L2233" s="17">
        <f t="shared" si="315"/>
        <v>41423.702557870369</v>
      </c>
      <c r="M2233" s="5" t="b">
        <v>0</v>
      </c>
      <c r="N2233" s="5">
        <v>1113</v>
      </c>
      <c r="O2233" s="5" t="b">
        <v>1</v>
      </c>
      <c r="P2233" s="5" t="s">
        <v>8297</v>
      </c>
      <c r="Q2233" s="10">
        <f t="shared" si="311"/>
        <v>1212.1296</v>
      </c>
      <c r="R2233" s="12">
        <f t="shared" si="312"/>
        <v>44.52</v>
      </c>
      <c r="S2233" s="13" t="str">
        <f t="shared" si="316"/>
        <v>Games</v>
      </c>
      <c r="T2233" s="13" t="str">
        <f t="shared" si="319"/>
        <v>Tabletop Games</v>
      </c>
      <c r="U2233" s="18" t="str">
        <f t="shared" si="313"/>
        <v>Jun</v>
      </c>
      <c r="V2233" s="18" t="str">
        <f t="shared" si="314"/>
        <v>May</v>
      </c>
      <c r="W2233" s="1">
        <f t="shared" si="317"/>
        <v>2013</v>
      </c>
      <c r="X2233" s="1">
        <f t="shared" si="317"/>
        <v>2013</v>
      </c>
      <c r="Y2233" s="1" t="str">
        <f t="shared" si="318"/>
        <v>1000 to 4999</v>
      </c>
    </row>
    <row r="2234" spans="1:25" ht="40.5" x14ac:dyDescent="0.3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17">
        <f t="shared" si="315"/>
        <v>41838.916666666664</v>
      </c>
      <c r="L2234" s="17">
        <f t="shared" si="315"/>
        <v>41806.585740740738</v>
      </c>
      <c r="M2234" s="5" t="b">
        <v>0</v>
      </c>
      <c r="N2234" s="5">
        <v>988</v>
      </c>
      <c r="O2234" s="5" t="b">
        <v>1</v>
      </c>
      <c r="P2234" s="5" t="s">
        <v>8297</v>
      </c>
      <c r="Q2234" s="10">
        <f t="shared" si="311"/>
        <v>495.8</v>
      </c>
      <c r="R2234" s="12">
        <f t="shared" si="312"/>
        <v>19.760000000000002</v>
      </c>
      <c r="S2234" s="13" t="str">
        <f t="shared" si="316"/>
        <v>Games</v>
      </c>
      <c r="T2234" s="13" t="str">
        <f t="shared" si="319"/>
        <v>Tabletop Games</v>
      </c>
      <c r="U2234" s="18" t="str">
        <f t="shared" si="313"/>
        <v>Jul</v>
      </c>
      <c r="V2234" s="18" t="str">
        <f t="shared" si="314"/>
        <v>Jun</v>
      </c>
      <c r="W2234" s="1">
        <f t="shared" si="317"/>
        <v>2014</v>
      </c>
      <c r="X2234" s="1">
        <f t="shared" si="317"/>
        <v>2014</v>
      </c>
      <c r="Y2234" s="1" t="str">
        <f t="shared" si="318"/>
        <v>5000 to 9999</v>
      </c>
    </row>
    <row r="2235" spans="1:25" ht="40.5" x14ac:dyDescent="0.3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17">
        <f t="shared" si="315"/>
        <v>42351.791666666664</v>
      </c>
      <c r="L2235" s="17">
        <f t="shared" si="315"/>
        <v>42331.170590277776</v>
      </c>
      <c r="M2235" s="5" t="b">
        <v>0</v>
      </c>
      <c r="N2235" s="5">
        <v>391</v>
      </c>
      <c r="O2235" s="5" t="b">
        <v>1</v>
      </c>
      <c r="P2235" s="5" t="s">
        <v>8297</v>
      </c>
      <c r="Q2235" s="10">
        <f t="shared" si="311"/>
        <v>332.04</v>
      </c>
      <c r="R2235" s="12">
        <f t="shared" si="312"/>
        <v>15.64</v>
      </c>
      <c r="S2235" s="13" t="str">
        <f t="shared" si="316"/>
        <v>Games</v>
      </c>
      <c r="T2235" s="13" t="str">
        <f t="shared" si="319"/>
        <v>Tabletop Games</v>
      </c>
      <c r="U2235" s="18" t="str">
        <f t="shared" si="313"/>
        <v>Dec</v>
      </c>
      <c r="V2235" s="18" t="str">
        <f t="shared" si="314"/>
        <v>Nov</v>
      </c>
      <c r="W2235" s="1">
        <f t="shared" si="317"/>
        <v>2015</v>
      </c>
      <c r="X2235" s="1">
        <f t="shared" si="317"/>
        <v>2015</v>
      </c>
      <c r="Y2235" s="1" t="str">
        <f t="shared" si="318"/>
        <v>1000 to 4999</v>
      </c>
    </row>
    <row r="2236" spans="1:25" ht="60.75" x14ac:dyDescent="0.3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17">
        <f t="shared" si="315"/>
        <v>42740.616284722222</v>
      </c>
      <c r="L2236" s="17">
        <f t="shared" si="315"/>
        <v>42710.616284722222</v>
      </c>
      <c r="M2236" s="5" t="b">
        <v>0</v>
      </c>
      <c r="N2236" s="5">
        <v>28</v>
      </c>
      <c r="O2236" s="5" t="b">
        <v>1</v>
      </c>
      <c r="P2236" s="5" t="s">
        <v>8297</v>
      </c>
      <c r="Q2236" s="10">
        <f t="shared" si="311"/>
        <v>1165</v>
      </c>
      <c r="R2236" s="12">
        <f t="shared" si="312"/>
        <v>28</v>
      </c>
      <c r="S2236" s="13" t="str">
        <f t="shared" si="316"/>
        <v>Games</v>
      </c>
      <c r="T2236" s="13" t="str">
        <f t="shared" si="319"/>
        <v>Tabletop Games</v>
      </c>
      <c r="U2236" s="18" t="str">
        <f t="shared" si="313"/>
        <v>Jan</v>
      </c>
      <c r="V2236" s="18" t="str">
        <f t="shared" si="314"/>
        <v>Dec</v>
      </c>
      <c r="W2236" s="1">
        <f t="shared" si="317"/>
        <v>2017</v>
      </c>
      <c r="X2236" s="1">
        <f t="shared" si="317"/>
        <v>2016</v>
      </c>
      <c r="Y2236" s="1" t="str">
        <f t="shared" si="318"/>
        <v>Less than 1000</v>
      </c>
    </row>
    <row r="2237" spans="1:25" ht="60.75" x14ac:dyDescent="0.3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17">
        <f t="shared" si="315"/>
        <v>42091.772118055553</v>
      </c>
      <c r="L2237" s="17">
        <f t="shared" si="315"/>
        <v>42061.813784722217</v>
      </c>
      <c r="M2237" s="5" t="b">
        <v>0</v>
      </c>
      <c r="N2237" s="5">
        <v>147</v>
      </c>
      <c r="O2237" s="5" t="b">
        <v>1</v>
      </c>
      <c r="P2237" s="5" t="s">
        <v>8297</v>
      </c>
      <c r="Q2237" s="10">
        <f t="shared" si="311"/>
        <v>153.3153846153846</v>
      </c>
      <c r="R2237" s="12">
        <f t="shared" si="312"/>
        <v>1.1307692307692307</v>
      </c>
      <c r="S2237" s="13" t="str">
        <f t="shared" si="316"/>
        <v>Games</v>
      </c>
      <c r="T2237" s="13" t="str">
        <f t="shared" si="319"/>
        <v>Tabletop Games</v>
      </c>
      <c r="U2237" s="18" t="str">
        <f t="shared" si="313"/>
        <v>Mar</v>
      </c>
      <c r="V2237" s="18" t="str">
        <f t="shared" si="314"/>
        <v>Feb</v>
      </c>
      <c r="W2237" s="1">
        <f t="shared" si="317"/>
        <v>2015</v>
      </c>
      <c r="X2237" s="1">
        <f t="shared" si="317"/>
        <v>2015</v>
      </c>
      <c r="Y2237" s="1" t="str">
        <f t="shared" si="318"/>
        <v>10000 to 14999</v>
      </c>
    </row>
    <row r="2238" spans="1:25" ht="40.5" x14ac:dyDescent="0.3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17">
        <f t="shared" si="315"/>
        <v>42401.408831018511</v>
      </c>
      <c r="L2238" s="17">
        <f t="shared" si="315"/>
        <v>42371.408831018511</v>
      </c>
      <c r="M2238" s="5" t="b">
        <v>0</v>
      </c>
      <c r="N2238" s="5">
        <v>680</v>
      </c>
      <c r="O2238" s="5" t="b">
        <v>1</v>
      </c>
      <c r="P2238" s="5" t="s">
        <v>8297</v>
      </c>
      <c r="Q2238" s="10">
        <f t="shared" si="311"/>
        <v>537.10714285714289</v>
      </c>
      <c r="R2238" s="12">
        <f t="shared" si="312"/>
        <v>24.285714285714285</v>
      </c>
      <c r="S2238" s="13" t="str">
        <f t="shared" si="316"/>
        <v>Games</v>
      </c>
      <c r="T2238" s="13" t="str">
        <f t="shared" si="319"/>
        <v>Tabletop Games</v>
      </c>
      <c r="U2238" s="18" t="str">
        <f t="shared" si="313"/>
        <v>Feb</v>
      </c>
      <c r="V2238" s="18" t="str">
        <f t="shared" si="314"/>
        <v>Jan</v>
      </c>
      <c r="W2238" s="1">
        <f t="shared" si="317"/>
        <v>2016</v>
      </c>
      <c r="X2238" s="1">
        <f t="shared" si="317"/>
        <v>2016</v>
      </c>
      <c r="Y2238" s="1" t="str">
        <f t="shared" si="318"/>
        <v>1000 to 4999</v>
      </c>
    </row>
    <row r="2239" spans="1:25" ht="40.5" x14ac:dyDescent="0.3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17">
        <f t="shared" si="315"/>
        <v>41955.124305555553</v>
      </c>
      <c r="L2239" s="17">
        <f t="shared" si="315"/>
        <v>41914.794942129629</v>
      </c>
      <c r="M2239" s="5" t="b">
        <v>0</v>
      </c>
      <c r="N2239" s="5">
        <v>983</v>
      </c>
      <c r="O2239" s="5" t="b">
        <v>1</v>
      </c>
      <c r="P2239" s="5" t="s">
        <v>8297</v>
      </c>
      <c r="Q2239" s="10">
        <f t="shared" si="311"/>
        <v>352.92777777777781</v>
      </c>
      <c r="R2239" s="12">
        <f t="shared" si="312"/>
        <v>5.4611111111111112</v>
      </c>
      <c r="S2239" s="13" t="str">
        <f t="shared" si="316"/>
        <v>Games</v>
      </c>
      <c r="T2239" s="13" t="str">
        <f t="shared" si="319"/>
        <v>Tabletop Games</v>
      </c>
      <c r="U2239" s="18" t="str">
        <f t="shared" si="313"/>
        <v>Nov</v>
      </c>
      <c r="V2239" s="18" t="str">
        <f t="shared" si="314"/>
        <v>Oct</v>
      </c>
      <c r="W2239" s="1">
        <f t="shared" si="317"/>
        <v>2014</v>
      </c>
      <c r="X2239" s="1">
        <f t="shared" si="317"/>
        <v>2014</v>
      </c>
      <c r="Y2239" s="1" t="str">
        <f t="shared" si="318"/>
        <v>15000 to 19999</v>
      </c>
    </row>
    <row r="2240" spans="1:25" ht="40.5" x14ac:dyDescent="0.3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17">
        <f t="shared" si="315"/>
        <v>42804.41337962963</v>
      </c>
      <c r="L2240" s="17">
        <f t="shared" si="315"/>
        <v>42774.41337962963</v>
      </c>
      <c r="M2240" s="5" t="b">
        <v>0</v>
      </c>
      <c r="N2240" s="5">
        <v>79</v>
      </c>
      <c r="O2240" s="5" t="b">
        <v>1</v>
      </c>
      <c r="P2240" s="5" t="s">
        <v>8297</v>
      </c>
      <c r="Q2240" s="10">
        <f t="shared" si="311"/>
        <v>137.4</v>
      </c>
      <c r="R2240" s="12">
        <f t="shared" si="312"/>
        <v>1.9750000000000001</v>
      </c>
      <c r="S2240" s="13" t="str">
        <f t="shared" si="316"/>
        <v>Games</v>
      </c>
      <c r="T2240" s="13" t="str">
        <f t="shared" si="319"/>
        <v>Tabletop Games</v>
      </c>
      <c r="U2240" s="18" t="str">
        <f t="shared" si="313"/>
        <v>Mar</v>
      </c>
      <c r="V2240" s="18" t="str">
        <f t="shared" si="314"/>
        <v>Feb</v>
      </c>
      <c r="W2240" s="1">
        <f t="shared" si="317"/>
        <v>2017</v>
      </c>
      <c r="X2240" s="1">
        <f t="shared" si="317"/>
        <v>2017</v>
      </c>
      <c r="Y2240" s="1" t="str">
        <f t="shared" si="318"/>
        <v>1000 to 4999</v>
      </c>
    </row>
    <row r="2241" spans="1:25" ht="40.5" x14ac:dyDescent="0.3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17">
        <f t="shared" si="315"/>
        <v>41608.959722222222</v>
      </c>
      <c r="L2241" s="17">
        <f t="shared" si="315"/>
        <v>41572.750162037039</v>
      </c>
      <c r="M2241" s="5" t="b">
        <v>0</v>
      </c>
      <c r="N2241" s="5">
        <v>426</v>
      </c>
      <c r="O2241" s="5" t="b">
        <v>1</v>
      </c>
      <c r="P2241" s="5" t="s">
        <v>8297</v>
      </c>
      <c r="Q2241" s="10">
        <f t="shared" si="311"/>
        <v>128.02668</v>
      </c>
      <c r="R2241" s="12">
        <f t="shared" si="312"/>
        <v>1.704</v>
      </c>
      <c r="S2241" s="13" t="str">
        <f t="shared" si="316"/>
        <v>Games</v>
      </c>
      <c r="T2241" s="13" t="str">
        <f t="shared" si="319"/>
        <v>Tabletop Games</v>
      </c>
      <c r="U2241" s="18" t="str">
        <f t="shared" si="313"/>
        <v>Nov</v>
      </c>
      <c r="V2241" s="18" t="str">
        <f t="shared" si="314"/>
        <v>Oct</v>
      </c>
      <c r="W2241" s="1">
        <f t="shared" si="317"/>
        <v>2013</v>
      </c>
      <c r="X2241" s="1">
        <f t="shared" si="317"/>
        <v>2013</v>
      </c>
      <c r="Y2241" s="1" t="str">
        <f t="shared" si="318"/>
        <v>25000 to 29999</v>
      </c>
    </row>
    <row r="2242" spans="1:25" ht="40.5" x14ac:dyDescent="0.3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17">
        <f t="shared" si="315"/>
        <v>42482.617407407401</v>
      </c>
      <c r="L2242" s="17">
        <f t="shared" si="315"/>
        <v>42452.617407407401</v>
      </c>
      <c r="M2242" s="5" t="b">
        <v>0</v>
      </c>
      <c r="N2242" s="5">
        <v>96</v>
      </c>
      <c r="O2242" s="5" t="b">
        <v>1</v>
      </c>
      <c r="P2242" s="5" t="s">
        <v>8297</v>
      </c>
      <c r="Q2242" s="10">
        <f t="shared" ref="Q2242:Q2305" si="320">100*E2242/D2242</f>
        <v>270.68</v>
      </c>
      <c r="R2242" s="12">
        <f t="shared" ref="R2242:R2305" si="321">100*N2242/D2242</f>
        <v>1.92</v>
      </c>
      <c r="S2242" s="13" t="str">
        <f t="shared" si="316"/>
        <v>Games</v>
      </c>
      <c r="T2242" s="13" t="str">
        <f t="shared" si="319"/>
        <v>Tabletop Games</v>
      </c>
      <c r="U2242" s="18" t="str">
        <f t="shared" ref="U2242:U2305" si="322">TEXT((I2242/86400)+25569+(-5/24), "mmm")</f>
        <v>Apr</v>
      </c>
      <c r="V2242" s="18" t="str">
        <f t="shared" ref="V2242:V2305" si="323">TEXT((J2242/86400)+25569+(-5/24), "mmm")</f>
        <v>Mar</v>
      </c>
      <c r="W2242" s="1">
        <f t="shared" si="317"/>
        <v>2016</v>
      </c>
      <c r="X2242" s="1">
        <f t="shared" si="317"/>
        <v>2016</v>
      </c>
      <c r="Y2242" s="1" t="str">
        <f t="shared" si="318"/>
        <v>5000 to 9999</v>
      </c>
    </row>
    <row r="2243" spans="1:25" ht="40.5" x14ac:dyDescent="0.3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17">
        <f t="shared" ref="K2243:L2306" si="324">(I2243/86400)+25569+(-5/24)</f>
        <v>42796.619212962956</v>
      </c>
      <c r="L2243" s="17">
        <f t="shared" si="324"/>
        <v>42766.619212962956</v>
      </c>
      <c r="M2243" s="5" t="b">
        <v>0</v>
      </c>
      <c r="N2243" s="5">
        <v>163</v>
      </c>
      <c r="O2243" s="5" t="b">
        <v>1</v>
      </c>
      <c r="P2243" s="5" t="s">
        <v>8297</v>
      </c>
      <c r="Q2243" s="10">
        <f t="shared" si="320"/>
        <v>806.4</v>
      </c>
      <c r="R2243" s="12">
        <f t="shared" si="321"/>
        <v>16.3</v>
      </c>
      <c r="S2243" s="13" t="str">
        <f t="shared" ref="S2243:S2306" si="325">IF(ISNUMBER(SEARCH("film",P2243)),"Film",IF(ISNUMBER(SEARCH("theater",P2243)),"Theater",IF(ISNUMBER(SEARCH("music",P2243)),"Music",IF(ISNUMBER(SEARCH("technology",P2243)),"Technology",IF(ISNUMBER(SEARCH("journalism",P2243)),"Journalism",IF(ISNUMBER(SEARCH("games",P2243)),"Games",IF(ISNUMBER(SEARCH("food",P2243)),"Food",IF(ISNUMBER(SEARCH("photography",P2243)),"Photography",IF(ISNUMBER(SEARCH("publishing",P2243)),"Publishing")))))))))</f>
        <v>Games</v>
      </c>
      <c r="T2243" s="13" t="str">
        <f t="shared" si="319"/>
        <v>Tabletop Games</v>
      </c>
      <c r="U2243" s="18" t="str">
        <f t="shared" si="322"/>
        <v>Mar</v>
      </c>
      <c r="V2243" s="18" t="str">
        <f t="shared" si="323"/>
        <v>Jan</v>
      </c>
      <c r="W2243" s="1">
        <f t="shared" ref="W2243:X2306" si="326">YEAR(K2243)</f>
        <v>2017</v>
      </c>
      <c r="X2243" s="1">
        <f t="shared" si="326"/>
        <v>2017</v>
      </c>
      <c r="Y2243" s="1" t="str">
        <f t="shared" ref="Y2243:Y2306" si="327">IF(D2243&lt;1000,"Less than 1000", IF(AND(D2243&gt;=1000,D2243&lt;5000),"1000 to 4999",IF(AND(D2243&gt;=5000,D2243&lt;10000),"5000 to 9999",IF(AND(D2243&gt;=10000,D2243&lt;15000),"10000 to 14999",IF(AND(D2243&gt;=15000,D2243&lt;20000),"15000 to 19999",IF(AND(D2243&gt;=20000,D2243&lt;25000),"20000 to 24999",IF(AND(D2243&gt;=25000,D2243&lt;30000),"25000 to 29999",IF(AND(D2243&gt;=30000,D2243&lt;35000),"30000 to 34999",IF(AND(D2243&gt;=35000,D2243&lt;40000),"35000 to 39999",IF(AND(D2243&gt;=40000,D2243&lt;45000),"40000 to 44999",IF(AND(D2243&gt;=45000,D2243&lt;50000),"45000 to 49999",IF(D2243&gt;=50000,"GREATER THAN 50000"))))))))))))</f>
        <v>1000 to 4999</v>
      </c>
    </row>
    <row r="2244" spans="1:25" ht="40.5" x14ac:dyDescent="0.3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17">
        <f t="shared" si="324"/>
        <v>41604.918055555558</v>
      </c>
      <c r="L2244" s="17">
        <f t="shared" si="324"/>
        <v>41569.367280092592</v>
      </c>
      <c r="M2244" s="5" t="b">
        <v>0</v>
      </c>
      <c r="N2244" s="5">
        <v>2525</v>
      </c>
      <c r="O2244" s="5" t="b">
        <v>1</v>
      </c>
      <c r="P2244" s="5" t="s">
        <v>8297</v>
      </c>
      <c r="Q2244" s="10">
        <f t="shared" si="320"/>
        <v>1360.0976000000001</v>
      </c>
      <c r="R2244" s="12">
        <f t="shared" si="321"/>
        <v>25.25</v>
      </c>
      <c r="S2244" s="13" t="str">
        <f t="shared" si="325"/>
        <v>Games</v>
      </c>
      <c r="T2244" s="13" t="str">
        <f t="shared" si="319"/>
        <v>Tabletop Games</v>
      </c>
      <c r="U2244" s="18" t="str">
        <f t="shared" si="322"/>
        <v>Nov</v>
      </c>
      <c r="V2244" s="18" t="str">
        <f t="shared" si="323"/>
        <v>Oct</v>
      </c>
      <c r="W2244" s="1">
        <f t="shared" si="326"/>
        <v>2013</v>
      </c>
      <c r="X2244" s="1">
        <f t="shared" si="326"/>
        <v>2013</v>
      </c>
      <c r="Y2244" s="1" t="str">
        <f t="shared" si="327"/>
        <v>10000 to 14999</v>
      </c>
    </row>
    <row r="2245" spans="1:25" ht="40.5" x14ac:dyDescent="0.3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17">
        <f t="shared" si="324"/>
        <v>42806.916666666664</v>
      </c>
      <c r="L2245" s="17">
        <f t="shared" si="324"/>
        <v>42800.542708333327</v>
      </c>
      <c r="M2245" s="5" t="b">
        <v>0</v>
      </c>
      <c r="N2245" s="5">
        <v>2035</v>
      </c>
      <c r="O2245" s="5" t="b">
        <v>1</v>
      </c>
      <c r="P2245" s="5" t="s">
        <v>8297</v>
      </c>
      <c r="Q2245" s="10">
        <f t="shared" si="320"/>
        <v>930250</v>
      </c>
      <c r="R2245" s="12">
        <f t="shared" si="321"/>
        <v>203500</v>
      </c>
      <c r="S2245" s="13" t="str">
        <f t="shared" si="325"/>
        <v>Games</v>
      </c>
      <c r="T2245" s="13" t="str">
        <f t="shared" si="319"/>
        <v>Tabletop Games</v>
      </c>
      <c r="U2245" s="18" t="str">
        <f t="shared" si="322"/>
        <v>Mar</v>
      </c>
      <c r="V2245" s="18" t="str">
        <f t="shared" si="323"/>
        <v>Mar</v>
      </c>
      <c r="W2245" s="1">
        <f t="shared" si="326"/>
        <v>2017</v>
      </c>
      <c r="X2245" s="1">
        <f t="shared" si="326"/>
        <v>2017</v>
      </c>
      <c r="Y2245" s="1" t="str">
        <f t="shared" si="327"/>
        <v>Less than 1000</v>
      </c>
    </row>
    <row r="2246" spans="1:25" ht="40.5" x14ac:dyDescent="0.3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17">
        <f t="shared" si="324"/>
        <v>42659.645833333336</v>
      </c>
      <c r="L2246" s="17">
        <f t="shared" si="324"/>
        <v>42647.610486111109</v>
      </c>
      <c r="M2246" s="5" t="b">
        <v>0</v>
      </c>
      <c r="N2246" s="5">
        <v>290</v>
      </c>
      <c r="O2246" s="5" t="b">
        <v>1</v>
      </c>
      <c r="P2246" s="5" t="s">
        <v>8297</v>
      </c>
      <c r="Q2246" s="10">
        <f t="shared" si="320"/>
        <v>377.02</v>
      </c>
      <c r="R2246" s="12">
        <f t="shared" si="321"/>
        <v>5.8</v>
      </c>
      <c r="S2246" s="13" t="str">
        <f t="shared" si="325"/>
        <v>Games</v>
      </c>
      <c r="T2246" s="13" t="str">
        <f t="shared" si="319"/>
        <v>Tabletop Games</v>
      </c>
      <c r="U2246" s="18" t="str">
        <f t="shared" si="322"/>
        <v>Oct</v>
      </c>
      <c r="V2246" s="18" t="str">
        <f t="shared" si="323"/>
        <v>Oct</v>
      </c>
      <c r="W2246" s="1">
        <f t="shared" si="326"/>
        <v>2016</v>
      </c>
      <c r="X2246" s="1">
        <f t="shared" si="326"/>
        <v>2016</v>
      </c>
      <c r="Y2246" s="1" t="str">
        <f t="shared" si="327"/>
        <v>5000 to 9999</v>
      </c>
    </row>
    <row r="2247" spans="1:25" ht="60.75" x14ac:dyDescent="0.3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17">
        <f t="shared" si="324"/>
        <v>41691.541666666664</v>
      </c>
      <c r="L2247" s="17">
        <f t="shared" si="324"/>
        <v>41660.500196759254</v>
      </c>
      <c r="M2247" s="5" t="b">
        <v>0</v>
      </c>
      <c r="N2247" s="5">
        <v>1980</v>
      </c>
      <c r="O2247" s="5" t="b">
        <v>1</v>
      </c>
      <c r="P2247" s="5" t="s">
        <v>8297</v>
      </c>
      <c r="Q2247" s="10">
        <f t="shared" si="320"/>
        <v>2647.0250000000001</v>
      </c>
      <c r="R2247" s="12">
        <f t="shared" si="321"/>
        <v>49.5</v>
      </c>
      <c r="S2247" s="13" t="str">
        <f t="shared" si="325"/>
        <v>Games</v>
      </c>
      <c r="T2247" s="13" t="str">
        <f t="shared" si="319"/>
        <v>Tabletop Games</v>
      </c>
      <c r="U2247" s="18" t="str">
        <f t="shared" si="322"/>
        <v>Feb</v>
      </c>
      <c r="V2247" s="18" t="str">
        <f t="shared" si="323"/>
        <v>Jan</v>
      </c>
      <c r="W2247" s="1">
        <f t="shared" si="326"/>
        <v>2014</v>
      </c>
      <c r="X2247" s="1">
        <f t="shared" si="326"/>
        <v>2014</v>
      </c>
      <c r="Y2247" s="1" t="str">
        <f t="shared" si="327"/>
        <v>1000 to 4999</v>
      </c>
    </row>
    <row r="2248" spans="1:25" ht="40.5" x14ac:dyDescent="0.3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17">
        <f t="shared" si="324"/>
        <v>42251.583449074074</v>
      </c>
      <c r="L2248" s="17">
        <f t="shared" si="324"/>
        <v>42221.583449074074</v>
      </c>
      <c r="M2248" s="5" t="b">
        <v>0</v>
      </c>
      <c r="N2248" s="5">
        <v>57</v>
      </c>
      <c r="O2248" s="5" t="b">
        <v>1</v>
      </c>
      <c r="P2248" s="5" t="s">
        <v>8297</v>
      </c>
      <c r="Q2248" s="10">
        <f t="shared" si="320"/>
        <v>100.12</v>
      </c>
      <c r="R2248" s="12">
        <f t="shared" si="321"/>
        <v>2.2799999999999998</v>
      </c>
      <c r="S2248" s="13" t="str">
        <f t="shared" si="325"/>
        <v>Games</v>
      </c>
      <c r="T2248" s="13" t="str">
        <f t="shared" si="319"/>
        <v>Tabletop Games</v>
      </c>
      <c r="U2248" s="18" t="str">
        <f t="shared" si="322"/>
        <v>Sep</v>
      </c>
      <c r="V2248" s="18" t="str">
        <f t="shared" si="323"/>
        <v>Aug</v>
      </c>
      <c r="W2248" s="1">
        <f t="shared" si="326"/>
        <v>2015</v>
      </c>
      <c r="X2248" s="1">
        <f t="shared" si="326"/>
        <v>2015</v>
      </c>
      <c r="Y2248" s="1" t="str">
        <f t="shared" si="327"/>
        <v>1000 to 4999</v>
      </c>
    </row>
    <row r="2249" spans="1:25" ht="40.5" x14ac:dyDescent="0.3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17">
        <f t="shared" si="324"/>
        <v>42214.457928240743</v>
      </c>
      <c r="L2249" s="17">
        <f t="shared" si="324"/>
        <v>42200.457928240743</v>
      </c>
      <c r="M2249" s="5" t="b">
        <v>0</v>
      </c>
      <c r="N2249" s="5">
        <v>380</v>
      </c>
      <c r="O2249" s="5" t="b">
        <v>1</v>
      </c>
      <c r="P2249" s="5" t="s">
        <v>8297</v>
      </c>
      <c r="Q2249" s="10">
        <f t="shared" si="320"/>
        <v>104.45405405405405</v>
      </c>
      <c r="R2249" s="12">
        <f t="shared" si="321"/>
        <v>2.0540540540540539</v>
      </c>
      <c r="S2249" s="13" t="str">
        <f t="shared" si="325"/>
        <v>Games</v>
      </c>
      <c r="T2249" s="13" t="str">
        <f t="shared" si="319"/>
        <v>Tabletop Games</v>
      </c>
      <c r="U2249" s="18" t="str">
        <f t="shared" si="322"/>
        <v>Jul</v>
      </c>
      <c r="V2249" s="18" t="str">
        <f t="shared" si="323"/>
        <v>Jul</v>
      </c>
      <c r="W2249" s="1">
        <f t="shared" si="326"/>
        <v>2015</v>
      </c>
      <c r="X2249" s="1">
        <f t="shared" si="326"/>
        <v>2015</v>
      </c>
      <c r="Y2249" s="1" t="str">
        <f t="shared" si="327"/>
        <v>15000 to 19999</v>
      </c>
    </row>
    <row r="2250" spans="1:25" ht="60.75" x14ac:dyDescent="0.3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17">
        <f t="shared" si="324"/>
        <v>42718.667569444442</v>
      </c>
      <c r="L2250" s="17">
        <f t="shared" si="324"/>
        <v>42688.667569444442</v>
      </c>
      <c r="M2250" s="5" t="b">
        <v>0</v>
      </c>
      <c r="N2250" s="5">
        <v>128</v>
      </c>
      <c r="O2250" s="5" t="b">
        <v>1</v>
      </c>
      <c r="P2250" s="5" t="s">
        <v>8297</v>
      </c>
      <c r="Q2250" s="10">
        <f t="shared" si="320"/>
        <v>107.21428571428571</v>
      </c>
      <c r="R2250" s="12">
        <f t="shared" si="321"/>
        <v>1.8285714285714285</v>
      </c>
      <c r="S2250" s="13" t="str">
        <f t="shared" si="325"/>
        <v>Games</v>
      </c>
      <c r="T2250" s="13" t="str">
        <f t="shared" si="319"/>
        <v>Tabletop Games</v>
      </c>
      <c r="U2250" s="18" t="str">
        <f t="shared" si="322"/>
        <v>Dec</v>
      </c>
      <c r="V2250" s="18" t="str">
        <f t="shared" si="323"/>
        <v>Nov</v>
      </c>
      <c r="W2250" s="1">
        <f t="shared" si="326"/>
        <v>2016</v>
      </c>
      <c r="X2250" s="1">
        <f t="shared" si="326"/>
        <v>2016</v>
      </c>
      <c r="Y2250" s="1" t="str">
        <f t="shared" si="327"/>
        <v>5000 to 9999</v>
      </c>
    </row>
    <row r="2251" spans="1:25" ht="40.5" x14ac:dyDescent="0.3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17">
        <f t="shared" si="324"/>
        <v>41366.453298611108</v>
      </c>
      <c r="L2251" s="17">
        <f t="shared" si="324"/>
        <v>41336.49496527778</v>
      </c>
      <c r="M2251" s="5" t="b">
        <v>0</v>
      </c>
      <c r="N2251" s="5">
        <v>180</v>
      </c>
      <c r="O2251" s="5" t="b">
        <v>1</v>
      </c>
      <c r="P2251" s="5" t="s">
        <v>8297</v>
      </c>
      <c r="Q2251" s="10">
        <f t="shared" si="320"/>
        <v>168.77142857142857</v>
      </c>
      <c r="R2251" s="12">
        <f t="shared" si="321"/>
        <v>5.1428571428571432</v>
      </c>
      <c r="S2251" s="13" t="str">
        <f t="shared" si="325"/>
        <v>Games</v>
      </c>
      <c r="T2251" s="13" t="str">
        <f t="shared" si="319"/>
        <v>Tabletop Games</v>
      </c>
      <c r="U2251" s="18" t="str">
        <f t="shared" si="322"/>
        <v>Apr</v>
      </c>
      <c r="V2251" s="18" t="str">
        <f t="shared" si="323"/>
        <v>Mar</v>
      </c>
      <c r="W2251" s="1">
        <f t="shared" si="326"/>
        <v>2013</v>
      </c>
      <c r="X2251" s="1">
        <f t="shared" si="326"/>
        <v>2013</v>
      </c>
      <c r="Y2251" s="1" t="str">
        <f t="shared" si="327"/>
        <v>1000 to 4999</v>
      </c>
    </row>
    <row r="2252" spans="1:25" ht="40.5" x14ac:dyDescent="0.3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17">
        <f t="shared" si="324"/>
        <v>42706.838807870365</v>
      </c>
      <c r="L2252" s="17">
        <f t="shared" si="324"/>
        <v>42676.7971412037</v>
      </c>
      <c r="M2252" s="5" t="b">
        <v>0</v>
      </c>
      <c r="N2252" s="5">
        <v>571</v>
      </c>
      <c r="O2252" s="5" t="b">
        <v>1</v>
      </c>
      <c r="P2252" s="5" t="s">
        <v>8297</v>
      </c>
      <c r="Q2252" s="10">
        <f t="shared" si="320"/>
        <v>975.11199999999997</v>
      </c>
      <c r="R2252" s="12">
        <f t="shared" si="321"/>
        <v>2.2839999999999998</v>
      </c>
      <c r="S2252" s="13" t="str">
        <f t="shared" si="325"/>
        <v>Games</v>
      </c>
      <c r="T2252" s="13" t="str">
        <f t="shared" si="319"/>
        <v>Tabletop Games</v>
      </c>
      <c r="U2252" s="18" t="str">
        <f t="shared" si="322"/>
        <v>Dec</v>
      </c>
      <c r="V2252" s="18" t="str">
        <f t="shared" si="323"/>
        <v>Nov</v>
      </c>
      <c r="W2252" s="1">
        <f t="shared" si="326"/>
        <v>2016</v>
      </c>
      <c r="X2252" s="1">
        <f t="shared" si="326"/>
        <v>2016</v>
      </c>
      <c r="Y2252" s="1" t="str">
        <f t="shared" si="327"/>
        <v>25000 to 29999</v>
      </c>
    </row>
    <row r="2253" spans="1:25" ht="40.5" x14ac:dyDescent="0.3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17">
        <f t="shared" si="324"/>
        <v>41867.137465277774</v>
      </c>
      <c r="L2253" s="17">
        <f t="shared" si="324"/>
        <v>41846.137465277774</v>
      </c>
      <c r="M2253" s="5" t="b">
        <v>0</v>
      </c>
      <c r="N2253" s="5">
        <v>480</v>
      </c>
      <c r="O2253" s="5" t="b">
        <v>1</v>
      </c>
      <c r="P2253" s="5" t="s">
        <v>8297</v>
      </c>
      <c r="Q2253" s="10">
        <f t="shared" si="320"/>
        <v>134.44929411764707</v>
      </c>
      <c r="R2253" s="12">
        <f t="shared" si="321"/>
        <v>5.6470588235294121</v>
      </c>
      <c r="S2253" s="13" t="str">
        <f t="shared" si="325"/>
        <v>Games</v>
      </c>
      <c r="T2253" s="13" t="str">
        <f t="shared" si="319"/>
        <v>Tabletop Games</v>
      </c>
      <c r="U2253" s="18" t="str">
        <f t="shared" si="322"/>
        <v>Aug</v>
      </c>
      <c r="V2253" s="18" t="str">
        <f t="shared" si="323"/>
        <v>Jul</v>
      </c>
      <c r="W2253" s="1">
        <f t="shared" si="326"/>
        <v>2014</v>
      </c>
      <c r="X2253" s="1">
        <f t="shared" si="326"/>
        <v>2014</v>
      </c>
      <c r="Y2253" s="1" t="str">
        <f t="shared" si="327"/>
        <v>5000 to 9999</v>
      </c>
    </row>
    <row r="2254" spans="1:25" ht="40.5" x14ac:dyDescent="0.3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17">
        <f t="shared" si="324"/>
        <v>42588.119652777772</v>
      </c>
      <c r="L2254" s="17">
        <f t="shared" si="324"/>
        <v>42573.119652777772</v>
      </c>
      <c r="M2254" s="5" t="b">
        <v>0</v>
      </c>
      <c r="N2254" s="5">
        <v>249</v>
      </c>
      <c r="O2254" s="5" t="b">
        <v>1</v>
      </c>
      <c r="P2254" s="5" t="s">
        <v>8297</v>
      </c>
      <c r="Q2254" s="10">
        <f t="shared" si="320"/>
        <v>272.27777777777777</v>
      </c>
      <c r="R2254" s="12">
        <f t="shared" si="321"/>
        <v>2.7666666666666666</v>
      </c>
      <c r="S2254" s="13" t="str">
        <f t="shared" si="325"/>
        <v>Games</v>
      </c>
      <c r="T2254" s="13" t="str">
        <f t="shared" si="319"/>
        <v>Tabletop Games</v>
      </c>
      <c r="U2254" s="18" t="str">
        <f t="shared" si="322"/>
        <v>Aug</v>
      </c>
      <c r="V2254" s="18" t="str">
        <f t="shared" si="323"/>
        <v>Jul</v>
      </c>
      <c r="W2254" s="1">
        <f t="shared" si="326"/>
        <v>2016</v>
      </c>
      <c r="X2254" s="1">
        <f t="shared" si="326"/>
        <v>2016</v>
      </c>
      <c r="Y2254" s="1" t="str">
        <f t="shared" si="327"/>
        <v>5000 to 9999</v>
      </c>
    </row>
    <row r="2255" spans="1:25" ht="40.5" x14ac:dyDescent="0.3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17">
        <f t="shared" si="324"/>
        <v>42326.46466435185</v>
      </c>
      <c r="L2255" s="17">
        <f t="shared" si="324"/>
        <v>42296.422997685186</v>
      </c>
      <c r="M2255" s="5" t="b">
        <v>0</v>
      </c>
      <c r="N2255" s="5">
        <v>84</v>
      </c>
      <c r="O2255" s="5" t="b">
        <v>1</v>
      </c>
      <c r="P2255" s="5" t="s">
        <v>8297</v>
      </c>
      <c r="Q2255" s="10">
        <f t="shared" si="320"/>
        <v>112.6875</v>
      </c>
      <c r="R2255" s="12">
        <f t="shared" si="321"/>
        <v>1.05</v>
      </c>
      <c r="S2255" s="13" t="str">
        <f t="shared" si="325"/>
        <v>Games</v>
      </c>
      <c r="T2255" s="13" t="str">
        <f t="shared" si="319"/>
        <v>Tabletop Games</v>
      </c>
      <c r="U2255" s="18" t="str">
        <f t="shared" si="322"/>
        <v>Nov</v>
      </c>
      <c r="V2255" s="18" t="str">
        <f t="shared" si="323"/>
        <v>Oct</v>
      </c>
      <c r="W2255" s="1">
        <f t="shared" si="326"/>
        <v>2015</v>
      </c>
      <c r="X2255" s="1">
        <f t="shared" si="326"/>
        <v>2015</v>
      </c>
      <c r="Y2255" s="1" t="str">
        <f t="shared" si="327"/>
        <v>5000 to 9999</v>
      </c>
    </row>
    <row r="2256" spans="1:25" ht="40.5" x14ac:dyDescent="0.3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17">
        <f t="shared" si="324"/>
        <v>42759.439444444441</v>
      </c>
      <c r="L2256" s="17">
        <f t="shared" si="324"/>
        <v>42752.439444444441</v>
      </c>
      <c r="M2256" s="5" t="b">
        <v>0</v>
      </c>
      <c r="N2256" s="5">
        <v>197</v>
      </c>
      <c r="O2256" s="5" t="b">
        <v>1</v>
      </c>
      <c r="P2256" s="5" t="s">
        <v>8297</v>
      </c>
      <c r="Q2256" s="10">
        <f t="shared" si="320"/>
        <v>459.8</v>
      </c>
      <c r="R2256" s="12">
        <f t="shared" si="321"/>
        <v>39.4</v>
      </c>
      <c r="S2256" s="13" t="str">
        <f t="shared" si="325"/>
        <v>Games</v>
      </c>
      <c r="T2256" s="13" t="str">
        <f t="shared" si="319"/>
        <v>Tabletop Games</v>
      </c>
      <c r="U2256" s="18" t="str">
        <f t="shared" si="322"/>
        <v>Jan</v>
      </c>
      <c r="V2256" s="18" t="str">
        <f t="shared" si="323"/>
        <v>Jan</v>
      </c>
      <c r="W2256" s="1">
        <f t="shared" si="326"/>
        <v>2017</v>
      </c>
      <c r="X2256" s="1">
        <f t="shared" si="326"/>
        <v>2017</v>
      </c>
      <c r="Y2256" s="1" t="str">
        <f t="shared" si="327"/>
        <v>Less than 1000</v>
      </c>
    </row>
    <row r="2257" spans="1:25" ht="40.5" x14ac:dyDescent="0.3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17">
        <f t="shared" si="324"/>
        <v>42497.743645833332</v>
      </c>
      <c r="L2257" s="17">
        <f t="shared" si="324"/>
        <v>42467.743645833332</v>
      </c>
      <c r="M2257" s="5" t="b">
        <v>0</v>
      </c>
      <c r="N2257" s="5">
        <v>271</v>
      </c>
      <c r="O2257" s="5" t="b">
        <v>1</v>
      </c>
      <c r="P2257" s="5" t="s">
        <v>8297</v>
      </c>
      <c r="Q2257" s="10">
        <f t="shared" si="320"/>
        <v>286.65822784810126</v>
      </c>
      <c r="R2257" s="12">
        <f t="shared" si="321"/>
        <v>6.8607594936708862</v>
      </c>
      <c r="S2257" s="13" t="str">
        <f t="shared" si="325"/>
        <v>Games</v>
      </c>
      <c r="T2257" s="13" t="str">
        <f t="shared" si="319"/>
        <v>Tabletop Games</v>
      </c>
      <c r="U2257" s="18" t="str">
        <f t="shared" si="322"/>
        <v>May</v>
      </c>
      <c r="V2257" s="18" t="str">
        <f t="shared" si="323"/>
        <v>Apr</v>
      </c>
      <c r="W2257" s="1">
        <f t="shared" si="326"/>
        <v>2016</v>
      </c>
      <c r="X2257" s="1">
        <f t="shared" si="326"/>
        <v>2016</v>
      </c>
      <c r="Y2257" s="1" t="str">
        <f t="shared" si="327"/>
        <v>1000 to 4999</v>
      </c>
    </row>
    <row r="2258" spans="1:25" ht="40.5" x14ac:dyDescent="0.3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17">
        <f t="shared" si="324"/>
        <v>42696.243587962956</v>
      </c>
      <c r="L2258" s="17">
        <f t="shared" si="324"/>
        <v>42682.243587962956</v>
      </c>
      <c r="M2258" s="5" t="b">
        <v>0</v>
      </c>
      <c r="N2258" s="5">
        <v>50</v>
      </c>
      <c r="O2258" s="5" t="b">
        <v>1</v>
      </c>
      <c r="P2258" s="5" t="s">
        <v>8297</v>
      </c>
      <c r="Q2258" s="10">
        <f t="shared" si="320"/>
        <v>222.70833333333334</v>
      </c>
      <c r="R2258" s="12">
        <f t="shared" si="321"/>
        <v>10.416666666666666</v>
      </c>
      <c r="S2258" s="13" t="str">
        <f t="shared" si="325"/>
        <v>Games</v>
      </c>
      <c r="T2258" s="13" t="str">
        <f t="shared" si="319"/>
        <v>Tabletop Games</v>
      </c>
      <c r="U2258" s="18" t="str">
        <f t="shared" si="322"/>
        <v>Nov</v>
      </c>
      <c r="V2258" s="18" t="str">
        <f t="shared" si="323"/>
        <v>Nov</v>
      </c>
      <c r="W2258" s="1">
        <f t="shared" si="326"/>
        <v>2016</v>
      </c>
      <c r="X2258" s="1">
        <f t="shared" si="326"/>
        <v>2016</v>
      </c>
      <c r="Y2258" s="1" t="str">
        <f t="shared" si="327"/>
        <v>Less than 1000</v>
      </c>
    </row>
    <row r="2259" spans="1:25" ht="60.75" x14ac:dyDescent="0.3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17">
        <f t="shared" si="324"/>
        <v>42540.749999999993</v>
      </c>
      <c r="L2259" s="17">
        <f t="shared" si="324"/>
        <v>42505.728344907409</v>
      </c>
      <c r="M2259" s="5" t="b">
        <v>0</v>
      </c>
      <c r="N2259" s="5">
        <v>169</v>
      </c>
      <c r="O2259" s="5" t="b">
        <v>1</v>
      </c>
      <c r="P2259" s="5" t="s">
        <v>8297</v>
      </c>
      <c r="Q2259" s="10">
        <f t="shared" si="320"/>
        <v>636.14</v>
      </c>
      <c r="R2259" s="12">
        <f t="shared" si="321"/>
        <v>6.76</v>
      </c>
      <c r="S2259" s="13" t="str">
        <f t="shared" si="325"/>
        <v>Games</v>
      </c>
      <c r="T2259" s="13" t="str">
        <f t="shared" si="319"/>
        <v>Tabletop Games</v>
      </c>
      <c r="U2259" s="18" t="str">
        <f t="shared" si="322"/>
        <v>Jun</v>
      </c>
      <c r="V2259" s="18" t="str">
        <f t="shared" si="323"/>
        <v>May</v>
      </c>
      <c r="W2259" s="1">
        <f t="shared" si="326"/>
        <v>2016</v>
      </c>
      <c r="X2259" s="1">
        <f t="shared" si="326"/>
        <v>2016</v>
      </c>
      <c r="Y2259" s="1" t="str">
        <f t="shared" si="327"/>
        <v>1000 to 4999</v>
      </c>
    </row>
    <row r="2260" spans="1:25" ht="40.5" x14ac:dyDescent="0.3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17">
        <f t="shared" si="324"/>
        <v>42166.542673611104</v>
      </c>
      <c r="L2260" s="17">
        <f t="shared" si="324"/>
        <v>42136.542673611104</v>
      </c>
      <c r="M2260" s="5" t="b">
        <v>0</v>
      </c>
      <c r="N2260" s="5">
        <v>205</v>
      </c>
      <c r="O2260" s="5" t="b">
        <v>1</v>
      </c>
      <c r="P2260" s="5" t="s">
        <v>8297</v>
      </c>
      <c r="Q2260" s="10">
        <f t="shared" si="320"/>
        <v>146.5</v>
      </c>
      <c r="R2260" s="12">
        <f t="shared" si="321"/>
        <v>9.3181818181818183</v>
      </c>
      <c r="S2260" s="13" t="str">
        <f t="shared" si="325"/>
        <v>Games</v>
      </c>
      <c r="T2260" s="13" t="str">
        <f t="shared" si="319"/>
        <v>Tabletop Games</v>
      </c>
      <c r="U2260" s="18" t="str">
        <f t="shared" si="322"/>
        <v>Jun</v>
      </c>
      <c r="V2260" s="18" t="str">
        <f t="shared" si="323"/>
        <v>May</v>
      </c>
      <c r="W2260" s="1">
        <f t="shared" si="326"/>
        <v>2015</v>
      </c>
      <c r="X2260" s="1">
        <f t="shared" si="326"/>
        <v>2015</v>
      </c>
      <c r="Y2260" s="1" t="str">
        <f t="shared" si="327"/>
        <v>1000 to 4999</v>
      </c>
    </row>
    <row r="2261" spans="1:25" ht="40.5" x14ac:dyDescent="0.3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17">
        <f t="shared" si="324"/>
        <v>42712.59648148148</v>
      </c>
      <c r="L2261" s="17">
        <f t="shared" si="324"/>
        <v>42702.59648148148</v>
      </c>
      <c r="M2261" s="5" t="b">
        <v>0</v>
      </c>
      <c r="N2261" s="5">
        <v>206</v>
      </c>
      <c r="O2261" s="5" t="b">
        <v>1</v>
      </c>
      <c r="P2261" s="5" t="s">
        <v>8297</v>
      </c>
      <c r="Q2261" s="10">
        <f t="shared" si="320"/>
        <v>1867.1</v>
      </c>
      <c r="R2261" s="12">
        <f t="shared" si="321"/>
        <v>20.6</v>
      </c>
      <c r="S2261" s="13" t="str">
        <f t="shared" si="325"/>
        <v>Games</v>
      </c>
      <c r="T2261" s="13" t="str">
        <f t="shared" si="319"/>
        <v>Tabletop Games</v>
      </c>
      <c r="U2261" s="18" t="str">
        <f t="shared" si="322"/>
        <v>Dec</v>
      </c>
      <c r="V2261" s="18" t="str">
        <f t="shared" si="323"/>
        <v>Nov</v>
      </c>
      <c r="W2261" s="1">
        <f t="shared" si="326"/>
        <v>2016</v>
      </c>
      <c r="X2261" s="1">
        <f t="shared" si="326"/>
        <v>2016</v>
      </c>
      <c r="Y2261" s="1" t="str">
        <f t="shared" si="327"/>
        <v>1000 to 4999</v>
      </c>
    </row>
    <row r="2262" spans="1:25" ht="40.5" x14ac:dyDescent="0.3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17">
        <f t="shared" si="324"/>
        <v>41724.766782407409</v>
      </c>
      <c r="L2262" s="17">
        <f t="shared" si="324"/>
        <v>41694.808449074073</v>
      </c>
      <c r="M2262" s="5" t="b">
        <v>0</v>
      </c>
      <c r="N2262" s="5">
        <v>84</v>
      </c>
      <c r="O2262" s="5" t="b">
        <v>1</v>
      </c>
      <c r="P2262" s="5" t="s">
        <v>8297</v>
      </c>
      <c r="Q2262" s="10">
        <f t="shared" si="320"/>
        <v>326.92</v>
      </c>
      <c r="R2262" s="12">
        <f t="shared" si="321"/>
        <v>3.36</v>
      </c>
      <c r="S2262" s="13" t="str">
        <f t="shared" si="325"/>
        <v>Games</v>
      </c>
      <c r="T2262" s="13" t="str">
        <f t="shared" si="319"/>
        <v>Tabletop Games</v>
      </c>
      <c r="U2262" s="18" t="str">
        <f t="shared" si="322"/>
        <v>Mar</v>
      </c>
      <c r="V2262" s="18" t="str">
        <f t="shared" si="323"/>
        <v>Feb</v>
      </c>
      <c r="W2262" s="1">
        <f t="shared" si="326"/>
        <v>2014</v>
      </c>
      <c r="X2262" s="1">
        <f t="shared" si="326"/>
        <v>2014</v>
      </c>
      <c r="Y2262" s="1" t="str">
        <f t="shared" si="327"/>
        <v>1000 to 4999</v>
      </c>
    </row>
    <row r="2263" spans="1:25" ht="40.5" x14ac:dyDescent="0.3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17">
        <f t="shared" si="324"/>
        <v>42780.516435185178</v>
      </c>
      <c r="L2263" s="17">
        <f t="shared" si="324"/>
        <v>42759.516435185178</v>
      </c>
      <c r="M2263" s="5" t="b">
        <v>0</v>
      </c>
      <c r="N2263" s="5">
        <v>210</v>
      </c>
      <c r="O2263" s="5" t="b">
        <v>1</v>
      </c>
      <c r="P2263" s="5" t="s">
        <v>8297</v>
      </c>
      <c r="Q2263" s="10">
        <f t="shared" si="320"/>
        <v>779.5</v>
      </c>
      <c r="R2263" s="12">
        <f t="shared" si="321"/>
        <v>21</v>
      </c>
      <c r="S2263" s="13" t="str">
        <f t="shared" si="325"/>
        <v>Games</v>
      </c>
      <c r="T2263" s="13" t="str">
        <f t="shared" si="319"/>
        <v>Tabletop Games</v>
      </c>
      <c r="U2263" s="18" t="str">
        <f t="shared" si="322"/>
        <v>Feb</v>
      </c>
      <c r="V2263" s="18" t="str">
        <f t="shared" si="323"/>
        <v>Jan</v>
      </c>
      <c r="W2263" s="1">
        <f t="shared" si="326"/>
        <v>2017</v>
      </c>
      <c r="X2263" s="1">
        <f t="shared" si="326"/>
        <v>2017</v>
      </c>
      <c r="Y2263" s="1" t="str">
        <f t="shared" si="327"/>
        <v>1000 to 4999</v>
      </c>
    </row>
    <row r="2264" spans="1:25" ht="40.5" x14ac:dyDescent="0.3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17">
        <f t="shared" si="324"/>
        <v>41960.791666666664</v>
      </c>
      <c r="L2264" s="17">
        <f t="shared" si="324"/>
        <v>41926.376828703702</v>
      </c>
      <c r="M2264" s="5" t="b">
        <v>0</v>
      </c>
      <c r="N2264" s="5">
        <v>181</v>
      </c>
      <c r="O2264" s="5" t="b">
        <v>1</v>
      </c>
      <c r="P2264" s="5" t="s">
        <v>8297</v>
      </c>
      <c r="Q2264" s="10">
        <f t="shared" si="320"/>
        <v>154.15151515151516</v>
      </c>
      <c r="R2264" s="12">
        <f t="shared" si="321"/>
        <v>5.4848484848484844</v>
      </c>
      <c r="S2264" s="13" t="str">
        <f t="shared" si="325"/>
        <v>Games</v>
      </c>
      <c r="T2264" s="13" t="str">
        <f t="shared" si="319"/>
        <v>Tabletop Games</v>
      </c>
      <c r="U2264" s="18" t="str">
        <f t="shared" si="322"/>
        <v>Nov</v>
      </c>
      <c r="V2264" s="18" t="str">
        <f t="shared" si="323"/>
        <v>Oct</v>
      </c>
      <c r="W2264" s="1">
        <f t="shared" si="326"/>
        <v>2014</v>
      </c>
      <c r="X2264" s="1">
        <f t="shared" si="326"/>
        <v>2014</v>
      </c>
      <c r="Y2264" s="1" t="str">
        <f t="shared" si="327"/>
        <v>1000 to 4999</v>
      </c>
    </row>
    <row r="2265" spans="1:25" ht="40.5" x14ac:dyDescent="0.3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17">
        <f t="shared" si="324"/>
        <v>42035.623993055553</v>
      </c>
      <c r="L2265" s="17">
        <f t="shared" si="324"/>
        <v>42014.623993055553</v>
      </c>
      <c r="M2265" s="5" t="b">
        <v>0</v>
      </c>
      <c r="N2265" s="5">
        <v>60</v>
      </c>
      <c r="O2265" s="5" t="b">
        <v>1</v>
      </c>
      <c r="P2265" s="5" t="s">
        <v>8297</v>
      </c>
      <c r="Q2265" s="10">
        <f t="shared" si="320"/>
        <v>115.54666666666667</v>
      </c>
      <c r="R2265" s="12">
        <f t="shared" si="321"/>
        <v>0.8</v>
      </c>
      <c r="S2265" s="13" t="str">
        <f t="shared" si="325"/>
        <v>Games</v>
      </c>
      <c r="T2265" s="13" t="str">
        <f t="shared" si="319"/>
        <v>Tabletop Games</v>
      </c>
      <c r="U2265" s="18" t="str">
        <f t="shared" si="322"/>
        <v>Jan</v>
      </c>
      <c r="V2265" s="18" t="str">
        <f t="shared" si="323"/>
        <v>Jan</v>
      </c>
      <c r="W2265" s="1">
        <f t="shared" si="326"/>
        <v>2015</v>
      </c>
      <c r="X2265" s="1">
        <f t="shared" si="326"/>
        <v>2015</v>
      </c>
      <c r="Y2265" s="1" t="str">
        <f t="shared" si="327"/>
        <v>5000 to 9999</v>
      </c>
    </row>
    <row r="2266" spans="1:25" ht="60.75" x14ac:dyDescent="0.3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17">
        <f t="shared" si="324"/>
        <v>42512.916666666664</v>
      </c>
      <c r="L2266" s="17">
        <f t="shared" si="324"/>
        <v>42496.374004629623</v>
      </c>
      <c r="M2266" s="5" t="b">
        <v>0</v>
      </c>
      <c r="N2266" s="5">
        <v>445</v>
      </c>
      <c r="O2266" s="5" t="b">
        <v>1</v>
      </c>
      <c r="P2266" s="5" t="s">
        <v>8297</v>
      </c>
      <c r="Q2266" s="10">
        <f t="shared" si="320"/>
        <v>180.03333333333333</v>
      </c>
      <c r="R2266" s="12">
        <f t="shared" si="321"/>
        <v>7.416666666666667</v>
      </c>
      <c r="S2266" s="13" t="str">
        <f t="shared" si="325"/>
        <v>Games</v>
      </c>
      <c r="T2266" s="13" t="str">
        <f t="shared" si="319"/>
        <v>Tabletop Games</v>
      </c>
      <c r="U2266" s="18" t="str">
        <f t="shared" si="322"/>
        <v>May</v>
      </c>
      <c r="V2266" s="18" t="str">
        <f t="shared" si="323"/>
        <v>May</v>
      </c>
      <c r="W2266" s="1">
        <f t="shared" si="326"/>
        <v>2016</v>
      </c>
      <c r="X2266" s="1">
        <f t="shared" si="326"/>
        <v>2016</v>
      </c>
      <c r="Y2266" s="1" t="str">
        <f t="shared" si="327"/>
        <v>5000 to 9999</v>
      </c>
    </row>
    <row r="2267" spans="1:25" ht="60.75" x14ac:dyDescent="0.3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17">
        <f t="shared" si="324"/>
        <v>42696.644756944443</v>
      </c>
      <c r="L2267" s="17">
        <f t="shared" si="324"/>
        <v>42689.644756944443</v>
      </c>
      <c r="M2267" s="5" t="b">
        <v>0</v>
      </c>
      <c r="N2267" s="5">
        <v>17</v>
      </c>
      <c r="O2267" s="5" t="b">
        <v>1</v>
      </c>
      <c r="P2267" s="5" t="s">
        <v>8297</v>
      </c>
      <c r="Q2267" s="10">
        <f t="shared" si="320"/>
        <v>298.5</v>
      </c>
      <c r="R2267" s="12">
        <f t="shared" si="321"/>
        <v>8.5</v>
      </c>
      <c r="S2267" s="13" t="str">
        <f t="shared" si="325"/>
        <v>Games</v>
      </c>
      <c r="T2267" s="13" t="str">
        <f t="shared" si="319"/>
        <v>Tabletop Games</v>
      </c>
      <c r="U2267" s="18" t="str">
        <f t="shared" si="322"/>
        <v>Nov</v>
      </c>
      <c r="V2267" s="18" t="str">
        <f t="shared" si="323"/>
        <v>Nov</v>
      </c>
      <c r="W2267" s="1">
        <f t="shared" si="326"/>
        <v>2016</v>
      </c>
      <c r="X2267" s="1">
        <f t="shared" si="326"/>
        <v>2016</v>
      </c>
      <c r="Y2267" s="1" t="str">
        <f t="shared" si="327"/>
        <v>Less than 1000</v>
      </c>
    </row>
    <row r="2268" spans="1:25" ht="40.5" x14ac:dyDescent="0.3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17">
        <f t="shared" si="324"/>
        <v>42486.874999999993</v>
      </c>
      <c r="L2268" s="17">
        <f t="shared" si="324"/>
        <v>42469.666574074072</v>
      </c>
      <c r="M2268" s="5" t="b">
        <v>0</v>
      </c>
      <c r="N2268" s="5">
        <v>194</v>
      </c>
      <c r="O2268" s="5" t="b">
        <v>1</v>
      </c>
      <c r="P2268" s="5" t="s">
        <v>8297</v>
      </c>
      <c r="Q2268" s="10">
        <f t="shared" si="320"/>
        <v>320.26666666666665</v>
      </c>
      <c r="R2268" s="12">
        <f t="shared" si="321"/>
        <v>12.933333333333334</v>
      </c>
      <c r="S2268" s="13" t="str">
        <f t="shared" si="325"/>
        <v>Games</v>
      </c>
      <c r="T2268" s="13" t="str">
        <f t="shared" si="319"/>
        <v>Tabletop Games</v>
      </c>
      <c r="U2268" s="18" t="str">
        <f t="shared" si="322"/>
        <v>Apr</v>
      </c>
      <c r="V2268" s="18" t="str">
        <f t="shared" si="323"/>
        <v>Apr</v>
      </c>
      <c r="W2268" s="1">
        <f t="shared" si="326"/>
        <v>2016</v>
      </c>
      <c r="X2268" s="1">
        <f t="shared" si="326"/>
        <v>2016</v>
      </c>
      <c r="Y2268" s="1" t="str">
        <f t="shared" si="327"/>
        <v>1000 to 4999</v>
      </c>
    </row>
    <row r="2269" spans="1:25" ht="40.5" x14ac:dyDescent="0.3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17">
        <f t="shared" si="324"/>
        <v>41993.833333333336</v>
      </c>
      <c r="L2269" s="17">
        <f t="shared" si="324"/>
        <v>41968.621493055551</v>
      </c>
      <c r="M2269" s="5" t="b">
        <v>0</v>
      </c>
      <c r="N2269" s="5">
        <v>404</v>
      </c>
      <c r="O2269" s="5" t="b">
        <v>1</v>
      </c>
      <c r="P2269" s="5" t="s">
        <v>8297</v>
      </c>
      <c r="Q2269" s="10">
        <f t="shared" si="320"/>
        <v>380.52499999999998</v>
      </c>
      <c r="R2269" s="12">
        <f t="shared" si="321"/>
        <v>2.02</v>
      </c>
      <c r="S2269" s="13" t="str">
        <f t="shared" si="325"/>
        <v>Games</v>
      </c>
      <c r="T2269" s="13" t="str">
        <f t="shared" si="319"/>
        <v>Tabletop Games</v>
      </c>
      <c r="U2269" s="18" t="str">
        <f t="shared" si="322"/>
        <v>Dec</v>
      </c>
      <c r="V2269" s="18" t="str">
        <f t="shared" si="323"/>
        <v>Nov</v>
      </c>
      <c r="W2269" s="1">
        <f t="shared" si="326"/>
        <v>2014</v>
      </c>
      <c r="X2269" s="1">
        <f t="shared" si="326"/>
        <v>2014</v>
      </c>
      <c r="Y2269" s="1" t="str">
        <f t="shared" si="327"/>
        <v>20000 to 24999</v>
      </c>
    </row>
    <row r="2270" spans="1:25" ht="40.5" x14ac:dyDescent="0.3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17">
        <f t="shared" si="324"/>
        <v>42805.874016203707</v>
      </c>
      <c r="L2270" s="17">
        <f t="shared" si="324"/>
        <v>42775.874016203707</v>
      </c>
      <c r="M2270" s="5" t="b">
        <v>0</v>
      </c>
      <c r="N2270" s="5">
        <v>194</v>
      </c>
      <c r="O2270" s="5" t="b">
        <v>1</v>
      </c>
      <c r="P2270" s="5" t="s">
        <v>8297</v>
      </c>
      <c r="Q2270" s="10">
        <f t="shared" si="320"/>
        <v>102.6</v>
      </c>
      <c r="R2270" s="12">
        <f t="shared" si="321"/>
        <v>0.69285714285714284</v>
      </c>
      <c r="S2270" s="13" t="str">
        <f t="shared" si="325"/>
        <v>Games</v>
      </c>
      <c r="T2270" s="13" t="str">
        <f t="shared" si="319"/>
        <v>Tabletop Games</v>
      </c>
      <c r="U2270" s="18" t="str">
        <f t="shared" si="322"/>
        <v>Mar</v>
      </c>
      <c r="V2270" s="18" t="str">
        <f t="shared" si="323"/>
        <v>Feb</v>
      </c>
      <c r="W2270" s="1">
        <f t="shared" si="326"/>
        <v>2017</v>
      </c>
      <c r="X2270" s="1">
        <f t="shared" si="326"/>
        <v>2017</v>
      </c>
      <c r="Y2270" s="1" t="str">
        <f t="shared" si="327"/>
        <v>25000 to 29999</v>
      </c>
    </row>
    <row r="2271" spans="1:25" ht="40.5" x14ac:dyDescent="0.3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17">
        <f t="shared" si="324"/>
        <v>42800.999999999993</v>
      </c>
      <c r="L2271" s="17">
        <f t="shared" si="324"/>
        <v>42776.496099537035</v>
      </c>
      <c r="M2271" s="5" t="b">
        <v>0</v>
      </c>
      <c r="N2271" s="5">
        <v>902</v>
      </c>
      <c r="O2271" s="5" t="b">
        <v>1</v>
      </c>
      <c r="P2271" s="5" t="s">
        <v>8297</v>
      </c>
      <c r="Q2271" s="10">
        <f t="shared" si="320"/>
        <v>1801.64</v>
      </c>
      <c r="R2271" s="12">
        <f t="shared" si="321"/>
        <v>36.08</v>
      </c>
      <c r="S2271" s="13" t="str">
        <f t="shared" si="325"/>
        <v>Games</v>
      </c>
      <c r="T2271" s="13" t="str">
        <f t="shared" si="319"/>
        <v>Tabletop Games</v>
      </c>
      <c r="U2271" s="18" t="str">
        <f t="shared" si="322"/>
        <v>Mar</v>
      </c>
      <c r="V2271" s="18" t="str">
        <f t="shared" si="323"/>
        <v>Feb</v>
      </c>
      <c r="W2271" s="1">
        <f t="shared" si="326"/>
        <v>2017</v>
      </c>
      <c r="X2271" s="1">
        <f t="shared" si="326"/>
        <v>2017</v>
      </c>
      <c r="Y2271" s="1" t="str">
        <f t="shared" si="327"/>
        <v>1000 to 4999</v>
      </c>
    </row>
    <row r="2272" spans="1:25" ht="40.5" x14ac:dyDescent="0.3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17">
        <f t="shared" si="324"/>
        <v>42745.707638888889</v>
      </c>
      <c r="L2272" s="17">
        <f t="shared" si="324"/>
        <v>42725.661030092589</v>
      </c>
      <c r="M2272" s="5" t="b">
        <v>0</v>
      </c>
      <c r="N2272" s="5">
        <v>1670</v>
      </c>
      <c r="O2272" s="5" t="b">
        <v>1</v>
      </c>
      <c r="P2272" s="5" t="s">
        <v>8297</v>
      </c>
      <c r="Q2272" s="10">
        <f t="shared" si="320"/>
        <v>720.24800000000005</v>
      </c>
      <c r="R2272" s="12">
        <f t="shared" si="321"/>
        <v>6.68</v>
      </c>
      <c r="S2272" s="13" t="str">
        <f t="shared" si="325"/>
        <v>Games</v>
      </c>
      <c r="T2272" s="13" t="str">
        <f t="shared" si="319"/>
        <v>Tabletop Games</v>
      </c>
      <c r="U2272" s="18" t="str">
        <f t="shared" si="322"/>
        <v>Jan</v>
      </c>
      <c r="V2272" s="18" t="str">
        <f t="shared" si="323"/>
        <v>Dec</v>
      </c>
      <c r="W2272" s="1">
        <f t="shared" si="326"/>
        <v>2017</v>
      </c>
      <c r="X2272" s="1">
        <f t="shared" si="326"/>
        <v>2016</v>
      </c>
      <c r="Y2272" s="1" t="str">
        <f t="shared" si="327"/>
        <v>25000 to 29999</v>
      </c>
    </row>
    <row r="2273" spans="1:25" ht="40.5" x14ac:dyDescent="0.3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17">
        <f t="shared" si="324"/>
        <v>42713.791712962957</v>
      </c>
      <c r="L2273" s="17">
        <f t="shared" si="324"/>
        <v>42683.791712962957</v>
      </c>
      <c r="M2273" s="5" t="b">
        <v>0</v>
      </c>
      <c r="N2273" s="5">
        <v>1328</v>
      </c>
      <c r="O2273" s="5" t="b">
        <v>1</v>
      </c>
      <c r="P2273" s="5" t="s">
        <v>8297</v>
      </c>
      <c r="Q2273" s="10">
        <f t="shared" si="320"/>
        <v>283.08999999999997</v>
      </c>
      <c r="R2273" s="12">
        <f t="shared" si="321"/>
        <v>6.64</v>
      </c>
      <c r="S2273" s="13" t="str">
        <f t="shared" si="325"/>
        <v>Games</v>
      </c>
      <c r="T2273" s="13" t="str">
        <f t="shared" si="319"/>
        <v>Tabletop Games</v>
      </c>
      <c r="U2273" s="18" t="str">
        <f t="shared" si="322"/>
        <v>Dec</v>
      </c>
      <c r="V2273" s="18" t="str">
        <f t="shared" si="323"/>
        <v>Nov</v>
      </c>
      <c r="W2273" s="1">
        <f t="shared" si="326"/>
        <v>2016</v>
      </c>
      <c r="X2273" s="1">
        <f t="shared" si="326"/>
        <v>2016</v>
      </c>
      <c r="Y2273" s="1" t="str">
        <f t="shared" si="327"/>
        <v>20000 to 24999</v>
      </c>
    </row>
    <row r="2274" spans="1:25" ht="40.5" x14ac:dyDescent="0.3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17">
        <f t="shared" si="324"/>
        <v>42345.491157407407</v>
      </c>
      <c r="L2274" s="17">
        <f t="shared" si="324"/>
        <v>42315.491157407407</v>
      </c>
      <c r="M2274" s="5" t="b">
        <v>0</v>
      </c>
      <c r="N2274" s="5">
        <v>944</v>
      </c>
      <c r="O2274" s="5" t="b">
        <v>1</v>
      </c>
      <c r="P2274" s="5" t="s">
        <v>8297</v>
      </c>
      <c r="Q2274" s="10">
        <f t="shared" si="320"/>
        <v>1356.6</v>
      </c>
      <c r="R2274" s="12">
        <f t="shared" si="321"/>
        <v>94.4</v>
      </c>
      <c r="S2274" s="13" t="str">
        <f t="shared" si="325"/>
        <v>Games</v>
      </c>
      <c r="T2274" s="13" t="str">
        <f t="shared" si="319"/>
        <v>Tabletop Games</v>
      </c>
      <c r="U2274" s="18" t="str">
        <f t="shared" si="322"/>
        <v>Dec</v>
      </c>
      <c r="V2274" s="18" t="str">
        <f t="shared" si="323"/>
        <v>Nov</v>
      </c>
      <c r="W2274" s="1">
        <f t="shared" si="326"/>
        <v>2015</v>
      </c>
      <c r="X2274" s="1">
        <f t="shared" si="326"/>
        <v>2015</v>
      </c>
      <c r="Y2274" s="1" t="str">
        <f t="shared" si="327"/>
        <v>1000 to 4999</v>
      </c>
    </row>
    <row r="2275" spans="1:25" ht="40.5" x14ac:dyDescent="0.3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17">
        <f t="shared" si="324"/>
        <v>42806.299097222225</v>
      </c>
      <c r="L2275" s="17">
        <f t="shared" si="324"/>
        <v>42781.340763888882</v>
      </c>
      <c r="M2275" s="5" t="b">
        <v>0</v>
      </c>
      <c r="N2275" s="5">
        <v>147</v>
      </c>
      <c r="O2275" s="5" t="b">
        <v>1</v>
      </c>
      <c r="P2275" s="5" t="s">
        <v>8297</v>
      </c>
      <c r="Q2275" s="10">
        <f t="shared" si="320"/>
        <v>220.36</v>
      </c>
      <c r="R2275" s="12">
        <f t="shared" si="321"/>
        <v>5.88</v>
      </c>
      <c r="S2275" s="13" t="str">
        <f t="shared" si="325"/>
        <v>Games</v>
      </c>
      <c r="T2275" s="13" t="str">
        <f t="shared" si="319"/>
        <v>Tabletop Games</v>
      </c>
      <c r="U2275" s="18" t="str">
        <f t="shared" si="322"/>
        <v>Mar</v>
      </c>
      <c r="V2275" s="18" t="str">
        <f t="shared" si="323"/>
        <v>Feb</v>
      </c>
      <c r="W2275" s="1">
        <f t="shared" si="326"/>
        <v>2017</v>
      </c>
      <c r="X2275" s="1">
        <f t="shared" si="326"/>
        <v>2017</v>
      </c>
      <c r="Y2275" s="1" t="str">
        <f t="shared" si="327"/>
        <v>1000 to 4999</v>
      </c>
    </row>
    <row r="2276" spans="1:25" ht="60.75" x14ac:dyDescent="0.3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17">
        <f t="shared" si="324"/>
        <v>41693.292326388888</v>
      </c>
      <c r="L2276" s="17">
        <f t="shared" si="324"/>
        <v>41663.292326388888</v>
      </c>
      <c r="M2276" s="5" t="b">
        <v>0</v>
      </c>
      <c r="N2276" s="5">
        <v>99</v>
      </c>
      <c r="O2276" s="5" t="b">
        <v>1</v>
      </c>
      <c r="P2276" s="5" t="s">
        <v>8297</v>
      </c>
      <c r="Q2276" s="10">
        <f t="shared" si="320"/>
        <v>119.6</v>
      </c>
      <c r="R2276" s="12">
        <f t="shared" si="321"/>
        <v>3.96</v>
      </c>
      <c r="S2276" s="13" t="str">
        <f t="shared" si="325"/>
        <v>Games</v>
      </c>
      <c r="T2276" s="13" t="str">
        <f t="shared" si="319"/>
        <v>Tabletop Games</v>
      </c>
      <c r="U2276" s="18" t="str">
        <f t="shared" si="322"/>
        <v>Feb</v>
      </c>
      <c r="V2276" s="18" t="str">
        <f t="shared" si="323"/>
        <v>Jan</v>
      </c>
      <c r="W2276" s="1">
        <f t="shared" si="326"/>
        <v>2014</v>
      </c>
      <c r="X2276" s="1">
        <f t="shared" si="326"/>
        <v>2014</v>
      </c>
      <c r="Y2276" s="1" t="str">
        <f t="shared" si="327"/>
        <v>1000 to 4999</v>
      </c>
    </row>
    <row r="2277" spans="1:25" ht="40.5" x14ac:dyDescent="0.3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17">
        <f t="shared" si="324"/>
        <v>41995.408321759256</v>
      </c>
      <c r="L2277" s="17">
        <f t="shared" si="324"/>
        <v>41965.408321759256</v>
      </c>
      <c r="M2277" s="5" t="b">
        <v>0</v>
      </c>
      <c r="N2277" s="5">
        <v>79</v>
      </c>
      <c r="O2277" s="5" t="b">
        <v>1</v>
      </c>
      <c r="P2277" s="5" t="s">
        <v>8297</v>
      </c>
      <c r="Q2277" s="10">
        <f t="shared" si="320"/>
        <v>407.76923076923077</v>
      </c>
      <c r="R2277" s="12">
        <f t="shared" si="321"/>
        <v>12.153846153846153</v>
      </c>
      <c r="S2277" s="13" t="str">
        <f t="shared" si="325"/>
        <v>Games</v>
      </c>
      <c r="T2277" s="13" t="str">
        <f t="shared" si="319"/>
        <v>Tabletop Games</v>
      </c>
      <c r="U2277" s="18" t="str">
        <f t="shared" si="322"/>
        <v>Dec</v>
      </c>
      <c r="V2277" s="18" t="str">
        <f t="shared" si="323"/>
        <v>Nov</v>
      </c>
      <c r="W2277" s="1">
        <f t="shared" si="326"/>
        <v>2014</v>
      </c>
      <c r="X2277" s="1">
        <f t="shared" si="326"/>
        <v>2014</v>
      </c>
      <c r="Y2277" s="1" t="str">
        <f t="shared" si="327"/>
        <v>Less than 1000</v>
      </c>
    </row>
    <row r="2278" spans="1:25" ht="60.75" x14ac:dyDescent="0.3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17">
        <f t="shared" si="324"/>
        <v>41644.443159722221</v>
      </c>
      <c r="L2278" s="17">
        <f t="shared" si="324"/>
        <v>41614.443159722221</v>
      </c>
      <c r="M2278" s="5" t="b">
        <v>0</v>
      </c>
      <c r="N2278" s="5">
        <v>75</v>
      </c>
      <c r="O2278" s="5" t="b">
        <v>1</v>
      </c>
      <c r="P2278" s="5" t="s">
        <v>8297</v>
      </c>
      <c r="Q2278" s="10">
        <f t="shared" si="320"/>
        <v>105.81826105905427</v>
      </c>
      <c r="R2278" s="12">
        <f t="shared" si="321"/>
        <v>1.6343429941163652</v>
      </c>
      <c r="S2278" s="13" t="str">
        <f t="shared" si="325"/>
        <v>Games</v>
      </c>
      <c r="T2278" s="13" t="str">
        <f t="shared" si="319"/>
        <v>Tabletop Games</v>
      </c>
      <c r="U2278" s="18" t="str">
        <f t="shared" si="322"/>
        <v>Jan</v>
      </c>
      <c r="V2278" s="18" t="str">
        <f t="shared" si="323"/>
        <v>Dec</v>
      </c>
      <c r="W2278" s="1">
        <f t="shared" si="326"/>
        <v>2014</v>
      </c>
      <c r="X2278" s="1">
        <f t="shared" si="326"/>
        <v>2013</v>
      </c>
      <c r="Y2278" s="1" t="str">
        <f t="shared" si="327"/>
        <v>1000 to 4999</v>
      </c>
    </row>
    <row r="2279" spans="1:25" ht="40.5" x14ac:dyDescent="0.3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17">
        <f t="shared" si="324"/>
        <v>40966.470173611109</v>
      </c>
      <c r="L2279" s="17">
        <f t="shared" si="324"/>
        <v>40936.470173611109</v>
      </c>
      <c r="M2279" s="5" t="b">
        <v>0</v>
      </c>
      <c r="N2279" s="5">
        <v>207</v>
      </c>
      <c r="O2279" s="5" t="b">
        <v>1</v>
      </c>
      <c r="P2279" s="5" t="s">
        <v>8297</v>
      </c>
      <c r="Q2279" s="10">
        <f t="shared" si="320"/>
        <v>141.08235294117648</v>
      </c>
      <c r="R2279" s="12">
        <f t="shared" si="321"/>
        <v>2.4352941176470586</v>
      </c>
      <c r="S2279" s="13" t="str">
        <f t="shared" si="325"/>
        <v>Games</v>
      </c>
      <c r="T2279" s="13" t="str">
        <f t="shared" si="319"/>
        <v>Tabletop Games</v>
      </c>
      <c r="U2279" s="18" t="str">
        <f t="shared" si="322"/>
        <v>Feb</v>
      </c>
      <c r="V2279" s="18" t="str">
        <f t="shared" si="323"/>
        <v>Jan</v>
      </c>
      <c r="W2279" s="1">
        <f t="shared" si="326"/>
        <v>2012</v>
      </c>
      <c r="X2279" s="1">
        <f t="shared" si="326"/>
        <v>2012</v>
      </c>
      <c r="Y2279" s="1" t="str">
        <f t="shared" si="327"/>
        <v>5000 to 9999</v>
      </c>
    </row>
    <row r="2280" spans="1:25" ht="40.5" x14ac:dyDescent="0.3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17">
        <f t="shared" si="324"/>
        <v>42372.749305555553</v>
      </c>
      <c r="L2280" s="17">
        <f t="shared" si="324"/>
        <v>42338.500775462962</v>
      </c>
      <c r="M2280" s="5" t="b">
        <v>0</v>
      </c>
      <c r="N2280" s="5">
        <v>102</v>
      </c>
      <c r="O2280" s="5" t="b">
        <v>1</v>
      </c>
      <c r="P2280" s="5" t="s">
        <v>8297</v>
      </c>
      <c r="Q2280" s="10">
        <f t="shared" si="320"/>
        <v>270.7</v>
      </c>
      <c r="R2280" s="12">
        <f t="shared" si="321"/>
        <v>5.0999999999999996</v>
      </c>
      <c r="S2280" s="13" t="str">
        <f t="shared" si="325"/>
        <v>Games</v>
      </c>
      <c r="T2280" s="13" t="str">
        <f t="shared" si="319"/>
        <v>Tabletop Games</v>
      </c>
      <c r="U2280" s="18" t="str">
        <f t="shared" si="322"/>
        <v>Jan</v>
      </c>
      <c r="V2280" s="18" t="str">
        <f t="shared" si="323"/>
        <v>Nov</v>
      </c>
      <c r="W2280" s="1">
        <f t="shared" si="326"/>
        <v>2016</v>
      </c>
      <c r="X2280" s="1">
        <f t="shared" si="326"/>
        <v>2015</v>
      </c>
      <c r="Y2280" s="1" t="str">
        <f t="shared" si="327"/>
        <v>1000 to 4999</v>
      </c>
    </row>
    <row r="2281" spans="1:25" ht="40.5" x14ac:dyDescent="0.3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17">
        <f t="shared" si="324"/>
        <v>42038.958333333336</v>
      </c>
      <c r="L2281" s="17">
        <f t="shared" si="324"/>
        <v>42020.598368055558</v>
      </c>
      <c r="M2281" s="5" t="b">
        <v>0</v>
      </c>
      <c r="N2281" s="5">
        <v>32</v>
      </c>
      <c r="O2281" s="5" t="b">
        <v>1</v>
      </c>
      <c r="P2281" s="5" t="s">
        <v>8297</v>
      </c>
      <c r="Q2281" s="10">
        <f t="shared" si="320"/>
        <v>153.80000000000001</v>
      </c>
      <c r="R2281" s="12">
        <f t="shared" si="321"/>
        <v>3.2</v>
      </c>
      <c r="S2281" s="13" t="str">
        <f t="shared" si="325"/>
        <v>Games</v>
      </c>
      <c r="T2281" s="13" t="str">
        <f t="shared" si="319"/>
        <v>Tabletop Games</v>
      </c>
      <c r="U2281" s="18" t="str">
        <f t="shared" si="322"/>
        <v>Feb</v>
      </c>
      <c r="V2281" s="18" t="str">
        <f t="shared" si="323"/>
        <v>Jan</v>
      </c>
      <c r="W2281" s="1">
        <f t="shared" si="326"/>
        <v>2015</v>
      </c>
      <c r="X2281" s="1">
        <f t="shared" si="326"/>
        <v>2015</v>
      </c>
      <c r="Y2281" s="1" t="str">
        <f t="shared" si="327"/>
        <v>1000 to 4999</v>
      </c>
    </row>
    <row r="2282" spans="1:25" ht="40.5" x14ac:dyDescent="0.3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17">
        <f t="shared" si="324"/>
        <v>42264.416562499995</v>
      </c>
      <c r="L2282" s="17">
        <f t="shared" si="324"/>
        <v>42234.416562499995</v>
      </c>
      <c r="M2282" s="5" t="b">
        <v>0</v>
      </c>
      <c r="N2282" s="5">
        <v>480</v>
      </c>
      <c r="O2282" s="5" t="b">
        <v>1</v>
      </c>
      <c r="P2282" s="5" t="s">
        <v>8297</v>
      </c>
      <c r="Q2282" s="10">
        <f t="shared" si="320"/>
        <v>403.57653061224488</v>
      </c>
      <c r="R2282" s="12">
        <f t="shared" si="321"/>
        <v>4.8979591836734695</v>
      </c>
      <c r="S2282" s="13" t="str">
        <f t="shared" si="325"/>
        <v>Games</v>
      </c>
      <c r="T2282" s="13" t="str">
        <f t="shared" si="319"/>
        <v>Tabletop Games</v>
      </c>
      <c r="U2282" s="18" t="str">
        <f t="shared" si="322"/>
        <v>Sep</v>
      </c>
      <c r="V2282" s="18" t="str">
        <f t="shared" si="323"/>
        <v>Aug</v>
      </c>
      <c r="W2282" s="1">
        <f t="shared" si="326"/>
        <v>2015</v>
      </c>
      <c r="X2282" s="1">
        <f t="shared" si="326"/>
        <v>2015</v>
      </c>
      <c r="Y2282" s="1" t="str">
        <f t="shared" si="327"/>
        <v>5000 to 9999</v>
      </c>
    </row>
    <row r="2283" spans="1:25" ht="40.5" x14ac:dyDescent="0.3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17">
        <f t="shared" si="324"/>
        <v>40749.076388888883</v>
      </c>
      <c r="L2283" s="17">
        <f t="shared" si="324"/>
        <v>40687.077511574069</v>
      </c>
      <c r="M2283" s="5" t="b">
        <v>0</v>
      </c>
      <c r="N2283" s="5">
        <v>11</v>
      </c>
      <c r="O2283" s="5" t="b">
        <v>1</v>
      </c>
      <c r="P2283" s="5" t="s">
        <v>8276</v>
      </c>
      <c r="Q2283" s="10">
        <f t="shared" si="320"/>
        <v>185</v>
      </c>
      <c r="R2283" s="12">
        <f t="shared" si="321"/>
        <v>3.6666666666666665</v>
      </c>
      <c r="S2283" s="13" t="str">
        <f t="shared" si="325"/>
        <v>Music</v>
      </c>
      <c r="T2283" s="13" t="str">
        <f t="shared" si="319"/>
        <v>Rock</v>
      </c>
      <c r="U2283" s="18" t="str">
        <f t="shared" si="322"/>
        <v>Jul</v>
      </c>
      <c r="V2283" s="18" t="str">
        <f t="shared" si="323"/>
        <v>May</v>
      </c>
      <c r="W2283" s="1">
        <f t="shared" si="326"/>
        <v>2011</v>
      </c>
      <c r="X2283" s="1">
        <f t="shared" si="326"/>
        <v>2011</v>
      </c>
      <c r="Y2283" s="1" t="str">
        <f t="shared" si="327"/>
        <v>Less than 1000</v>
      </c>
    </row>
    <row r="2284" spans="1:25" ht="40.5" x14ac:dyDescent="0.3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17">
        <f t="shared" si="324"/>
        <v>42382.966273148144</v>
      </c>
      <c r="L2284" s="17">
        <f t="shared" si="324"/>
        <v>42322.966273148144</v>
      </c>
      <c r="M2284" s="5" t="b">
        <v>0</v>
      </c>
      <c r="N2284" s="5">
        <v>12</v>
      </c>
      <c r="O2284" s="5" t="b">
        <v>1</v>
      </c>
      <c r="P2284" s="5" t="s">
        <v>8276</v>
      </c>
      <c r="Q2284" s="10">
        <f t="shared" si="320"/>
        <v>185.33333333333334</v>
      </c>
      <c r="R2284" s="12">
        <f t="shared" si="321"/>
        <v>1.6</v>
      </c>
      <c r="S2284" s="13" t="str">
        <f t="shared" si="325"/>
        <v>Music</v>
      </c>
      <c r="T2284" s="13" t="str">
        <f t="shared" si="319"/>
        <v>Rock</v>
      </c>
      <c r="U2284" s="18" t="str">
        <f t="shared" si="322"/>
        <v>Jan</v>
      </c>
      <c r="V2284" s="18" t="str">
        <f t="shared" si="323"/>
        <v>Nov</v>
      </c>
      <c r="W2284" s="1">
        <f t="shared" si="326"/>
        <v>2016</v>
      </c>
      <c r="X2284" s="1">
        <f t="shared" si="326"/>
        <v>2015</v>
      </c>
      <c r="Y2284" s="1" t="str">
        <f t="shared" si="327"/>
        <v>Less than 1000</v>
      </c>
    </row>
    <row r="2285" spans="1:25" ht="60.75" x14ac:dyDescent="0.3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17">
        <f t="shared" si="324"/>
        <v>41037.875046296293</v>
      </c>
      <c r="L2285" s="17">
        <f t="shared" si="324"/>
        <v>40977.916712962957</v>
      </c>
      <c r="M2285" s="5" t="b">
        <v>0</v>
      </c>
      <c r="N2285" s="5">
        <v>48</v>
      </c>
      <c r="O2285" s="5" t="b">
        <v>1</v>
      </c>
      <c r="P2285" s="5" t="s">
        <v>8276</v>
      </c>
      <c r="Q2285" s="10">
        <f t="shared" si="320"/>
        <v>100.85533333333333</v>
      </c>
      <c r="R2285" s="12">
        <f t="shared" si="321"/>
        <v>1.6</v>
      </c>
      <c r="S2285" s="13" t="str">
        <f t="shared" si="325"/>
        <v>Music</v>
      </c>
      <c r="T2285" s="13" t="str">
        <f t="shared" si="319"/>
        <v>Rock</v>
      </c>
      <c r="U2285" s="18" t="str">
        <f t="shared" si="322"/>
        <v>May</v>
      </c>
      <c r="V2285" s="18" t="str">
        <f t="shared" si="323"/>
        <v>Mar</v>
      </c>
      <c r="W2285" s="1">
        <f t="shared" si="326"/>
        <v>2012</v>
      </c>
      <c r="X2285" s="1">
        <f t="shared" si="326"/>
        <v>2012</v>
      </c>
      <c r="Y2285" s="1" t="str">
        <f t="shared" si="327"/>
        <v>1000 to 4999</v>
      </c>
    </row>
    <row r="2286" spans="1:25" ht="40.5" x14ac:dyDescent="0.3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17">
        <f t="shared" si="324"/>
        <v>40613.958333333328</v>
      </c>
      <c r="L2286" s="17">
        <f t="shared" si="324"/>
        <v>40585.588483796295</v>
      </c>
      <c r="M2286" s="5" t="b">
        <v>0</v>
      </c>
      <c r="N2286" s="5">
        <v>59</v>
      </c>
      <c r="O2286" s="5" t="b">
        <v>1</v>
      </c>
      <c r="P2286" s="5" t="s">
        <v>8276</v>
      </c>
      <c r="Q2286" s="10">
        <f t="shared" si="320"/>
        <v>106.22116666666666</v>
      </c>
      <c r="R2286" s="12">
        <f t="shared" si="321"/>
        <v>0.98333333333333328</v>
      </c>
      <c r="S2286" s="13" t="str">
        <f t="shared" si="325"/>
        <v>Music</v>
      </c>
      <c r="T2286" s="13" t="str">
        <f t="shared" si="319"/>
        <v>Rock</v>
      </c>
      <c r="U2286" s="18" t="str">
        <f t="shared" si="322"/>
        <v>Mar</v>
      </c>
      <c r="V2286" s="18" t="str">
        <f t="shared" si="323"/>
        <v>Feb</v>
      </c>
      <c r="W2286" s="1">
        <f t="shared" si="326"/>
        <v>2011</v>
      </c>
      <c r="X2286" s="1">
        <f t="shared" si="326"/>
        <v>2011</v>
      </c>
      <c r="Y2286" s="1" t="str">
        <f t="shared" si="327"/>
        <v>5000 to 9999</v>
      </c>
    </row>
    <row r="2287" spans="1:25" ht="40.5" x14ac:dyDescent="0.3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17">
        <f t="shared" si="324"/>
        <v>41088.977349537039</v>
      </c>
      <c r="L2287" s="17">
        <f t="shared" si="324"/>
        <v>41058.977349537039</v>
      </c>
      <c r="M2287" s="5" t="b">
        <v>0</v>
      </c>
      <c r="N2287" s="5">
        <v>79</v>
      </c>
      <c r="O2287" s="5" t="b">
        <v>1</v>
      </c>
      <c r="P2287" s="5" t="s">
        <v>8276</v>
      </c>
      <c r="Q2287" s="10">
        <f t="shared" si="320"/>
        <v>121.36666666666666</v>
      </c>
      <c r="R2287" s="12">
        <f t="shared" si="321"/>
        <v>2.6333333333333333</v>
      </c>
      <c r="S2287" s="13" t="str">
        <f t="shared" si="325"/>
        <v>Music</v>
      </c>
      <c r="T2287" s="13" t="str">
        <f t="shared" si="319"/>
        <v>Rock</v>
      </c>
      <c r="U2287" s="18" t="str">
        <f t="shared" si="322"/>
        <v>Jun</v>
      </c>
      <c r="V2287" s="18" t="str">
        <f t="shared" si="323"/>
        <v>May</v>
      </c>
      <c r="W2287" s="1">
        <f t="shared" si="326"/>
        <v>2012</v>
      </c>
      <c r="X2287" s="1">
        <f t="shared" si="326"/>
        <v>2012</v>
      </c>
      <c r="Y2287" s="1" t="str">
        <f t="shared" si="327"/>
        <v>1000 to 4999</v>
      </c>
    </row>
    <row r="2288" spans="1:25" ht="40.5" x14ac:dyDescent="0.3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17">
        <f t="shared" si="324"/>
        <v>41522.957638888889</v>
      </c>
      <c r="L2288" s="17">
        <f t="shared" si="324"/>
        <v>41494.755254629628</v>
      </c>
      <c r="M2288" s="5" t="b">
        <v>0</v>
      </c>
      <c r="N2288" s="5">
        <v>14</v>
      </c>
      <c r="O2288" s="5" t="b">
        <v>1</v>
      </c>
      <c r="P2288" s="5" t="s">
        <v>8276</v>
      </c>
      <c r="Q2288" s="10">
        <f t="shared" si="320"/>
        <v>100.06666666666666</v>
      </c>
      <c r="R2288" s="12">
        <f t="shared" si="321"/>
        <v>0.93333333333333335</v>
      </c>
      <c r="S2288" s="13" t="str">
        <f t="shared" si="325"/>
        <v>Music</v>
      </c>
      <c r="T2288" s="13" t="str">
        <f t="shared" ref="T2288:T2351" si="328">IF(ISNUMBER(SEARCH("television",P2288)),"Video/Televison",IF(ISNUMBER(SEARCH("documentary",P2288)),"Video/Documentary",IF(ISNUMBER(SEARCH("drama",P2288)),"Video/Drama",IF(ISNUMBER(SEARCH("science",P2288)),"Video/Science Fiction",IF(ISNUMBER(SEARCH("shorts",P2288)),"Video/Shorts",IF(ISNUMBER(SEARCH("Trucks",P2288)),"Food Trucks",IF(ISNUMBER(SEARCH("restaurants",P2288)),"Restaurants",IF(ISNUMBER(SEARCH("small",P2288)),"Small Batch",IF(ISNUMBER(SEARCH("mobile",P2288)),"Mobile Games",IF(ISNUMBER(SEARCH("tabletop",P2288)),"Tabletop Games",IF(ISNUMBER(SEARCH("video",P2288)),"Video Games",IF(ISNUMBER(SEARCH("audio",P2288)),"Audio",IF(ISNUMBER(SEARCH("classical",P2288)),"Classical",IF(ISNUMBER(SEARCH("electric",P2288)),"Electric Music",IF(ISNUMBER(SEARCH("faith",P2288)),"Faith",IF(ISNUMBER(SEARCH("indie",P2288)),"Indie Music",IF(ISNUMBER(SEARCH("jazz",P2288)),"Jazz",IF(ISNUMBER(SEARCH("metal",P2288)),"Metal",IF(ISNUMBER(SEARCH("pop",P2288)),"Pop",IF(ISNUMBER(SEARCH("world",P2288)),"World Music",IF(ISNUMBER(SEARCH("plays",P2288)),"Plays",IF(ISNUMBER(SEARCH("spaces",P2288)),"Spaces",IF(ISNUMBER(SEARCH("marker",P2288)),"Markerpaces",IF(ISNUMBER(SEARCH("exploration",P2288)),"Space Exploration",IF(ISNUMBER(SEARCH("wearables",P2288)),"Wearables",IF(ISNUMBER(SEARCH("web",P2288)),"Web",IF(ISNUMBER(SEARCH("hardware",P2288)),"Hardware",IF(ISNUMBER(SEARCH("nature",P2288)),"Nature",IF(ISNUMBER(SEARCH("people",P2288)),"People",IF(ISNUMBER(SEARCH("photobooks",P2288)),"Photobooks",IF(ISNUMBER(SEARCH("places",P2288)),"Places",IF(ISNUMBER(SEARCH("nonfiction",P2288)),"Nonfiction",IF(ISNUMBER(SEARCH("fiction",P2288)),"fiction",IF(ISNUMBER(SEARCH("radio",P2288)),"Radio &amp; Podcast",IF(ISNUMBER(SEARCH("translation",P2288)),"Translation",IF(ISNUMBER(SEARCH("musical",P2288)),"Musical",IF(ISNUMBER(SEARCH("rock",P2288)),"Rock",IF(ISNUMBER(SEARCH("books",P2288)),"Books",IF(ISNUMBER(SEARCH("music/electronic",P2288)),"Electronic Music",IF(ISNUMBER(SEARCH("gadgets",P2288)),"Gadgets"))))))))))))))))))))))))))))))))))))))))</f>
        <v>Rock</v>
      </c>
      <c r="U2288" s="18" t="str">
        <f t="shared" si="322"/>
        <v>Sep</v>
      </c>
      <c r="V2288" s="18" t="str">
        <f t="shared" si="323"/>
        <v>Aug</v>
      </c>
      <c r="W2288" s="1">
        <f t="shared" si="326"/>
        <v>2013</v>
      </c>
      <c r="X2288" s="1">
        <f t="shared" si="326"/>
        <v>2013</v>
      </c>
      <c r="Y2288" s="1" t="str">
        <f t="shared" si="327"/>
        <v>1000 to 4999</v>
      </c>
    </row>
    <row r="2289" spans="1:25" ht="60.75" x14ac:dyDescent="0.3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17">
        <f t="shared" si="324"/>
        <v>41813.459027777775</v>
      </c>
      <c r="L2289" s="17">
        <f t="shared" si="324"/>
        <v>41792.459027777775</v>
      </c>
      <c r="M2289" s="5" t="b">
        <v>0</v>
      </c>
      <c r="N2289" s="5">
        <v>106</v>
      </c>
      <c r="O2289" s="5" t="b">
        <v>1</v>
      </c>
      <c r="P2289" s="5" t="s">
        <v>8276</v>
      </c>
      <c r="Q2289" s="10">
        <f t="shared" si="320"/>
        <v>119.97755555555555</v>
      </c>
      <c r="R2289" s="12">
        <f t="shared" si="321"/>
        <v>2.3555555555555556</v>
      </c>
      <c r="S2289" s="13" t="str">
        <f t="shared" si="325"/>
        <v>Music</v>
      </c>
      <c r="T2289" s="13" t="str">
        <f t="shared" si="328"/>
        <v>Rock</v>
      </c>
      <c r="U2289" s="18" t="str">
        <f t="shared" si="322"/>
        <v>Jun</v>
      </c>
      <c r="V2289" s="18" t="str">
        <f t="shared" si="323"/>
        <v>Jun</v>
      </c>
      <c r="W2289" s="1">
        <f t="shared" si="326"/>
        <v>2014</v>
      </c>
      <c r="X2289" s="1">
        <f t="shared" si="326"/>
        <v>2014</v>
      </c>
      <c r="Y2289" s="1" t="str">
        <f t="shared" si="327"/>
        <v>1000 to 4999</v>
      </c>
    </row>
    <row r="2290" spans="1:25" ht="60.75" x14ac:dyDescent="0.3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17">
        <f t="shared" si="324"/>
        <v>41086.541666666664</v>
      </c>
      <c r="L2290" s="17">
        <f t="shared" si="324"/>
        <v>41067.619085648148</v>
      </c>
      <c r="M2290" s="5" t="b">
        <v>0</v>
      </c>
      <c r="N2290" s="5">
        <v>25</v>
      </c>
      <c r="O2290" s="5" t="b">
        <v>1</v>
      </c>
      <c r="P2290" s="5" t="s">
        <v>8276</v>
      </c>
      <c r="Q2290" s="10">
        <f t="shared" si="320"/>
        <v>100.1</v>
      </c>
      <c r="R2290" s="12">
        <f t="shared" si="321"/>
        <v>2.5</v>
      </c>
      <c r="S2290" s="13" t="str">
        <f t="shared" si="325"/>
        <v>Music</v>
      </c>
      <c r="T2290" s="13" t="str">
        <f t="shared" si="328"/>
        <v>Rock</v>
      </c>
      <c r="U2290" s="18" t="str">
        <f t="shared" si="322"/>
        <v>Jun</v>
      </c>
      <c r="V2290" s="18" t="str">
        <f t="shared" si="323"/>
        <v>Jun</v>
      </c>
      <c r="W2290" s="1">
        <f t="shared" si="326"/>
        <v>2012</v>
      </c>
      <c r="X2290" s="1">
        <f t="shared" si="326"/>
        <v>2012</v>
      </c>
      <c r="Y2290" s="1" t="str">
        <f t="shared" si="327"/>
        <v>1000 to 4999</v>
      </c>
    </row>
    <row r="2291" spans="1:25" ht="40.5" x14ac:dyDescent="0.3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17">
        <f t="shared" si="324"/>
        <v>41614.765277777777</v>
      </c>
      <c r="L2291" s="17">
        <f t="shared" si="324"/>
        <v>41571.790046296293</v>
      </c>
      <c r="M2291" s="5" t="b">
        <v>0</v>
      </c>
      <c r="N2291" s="5">
        <v>25</v>
      </c>
      <c r="O2291" s="5" t="b">
        <v>1</v>
      </c>
      <c r="P2291" s="5" t="s">
        <v>8276</v>
      </c>
      <c r="Q2291" s="10">
        <f t="shared" si="320"/>
        <v>107.4</v>
      </c>
      <c r="R2291" s="12">
        <f t="shared" si="321"/>
        <v>1.6666666666666667</v>
      </c>
      <c r="S2291" s="13" t="str">
        <f t="shared" si="325"/>
        <v>Music</v>
      </c>
      <c r="T2291" s="13" t="str">
        <f t="shared" si="328"/>
        <v>Rock</v>
      </c>
      <c r="U2291" s="18" t="str">
        <f t="shared" si="322"/>
        <v>Dec</v>
      </c>
      <c r="V2291" s="18" t="str">
        <f t="shared" si="323"/>
        <v>Oct</v>
      </c>
      <c r="W2291" s="1">
        <f t="shared" si="326"/>
        <v>2013</v>
      </c>
      <c r="X2291" s="1">
        <f t="shared" si="326"/>
        <v>2013</v>
      </c>
      <c r="Y2291" s="1" t="str">
        <f t="shared" si="327"/>
        <v>1000 to 4999</v>
      </c>
    </row>
    <row r="2292" spans="1:25" ht="40.5" x14ac:dyDescent="0.3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17">
        <f t="shared" si="324"/>
        <v>40148.5</v>
      </c>
      <c r="L2292" s="17">
        <f t="shared" si="324"/>
        <v>40070.045486111107</v>
      </c>
      <c r="M2292" s="5" t="b">
        <v>0</v>
      </c>
      <c r="N2292" s="5">
        <v>29</v>
      </c>
      <c r="O2292" s="5" t="b">
        <v>1</v>
      </c>
      <c r="P2292" s="5" t="s">
        <v>8276</v>
      </c>
      <c r="Q2292" s="10">
        <f t="shared" si="320"/>
        <v>104.06666666666666</v>
      </c>
      <c r="R2292" s="12">
        <f t="shared" si="321"/>
        <v>1.9333333333333333</v>
      </c>
      <c r="S2292" s="13" t="str">
        <f t="shared" si="325"/>
        <v>Music</v>
      </c>
      <c r="T2292" s="13" t="str">
        <f t="shared" si="328"/>
        <v>Rock</v>
      </c>
      <c r="U2292" s="18" t="str">
        <f t="shared" si="322"/>
        <v>Dec</v>
      </c>
      <c r="V2292" s="18" t="str">
        <f t="shared" si="323"/>
        <v>Sep</v>
      </c>
      <c r="W2292" s="1">
        <f t="shared" si="326"/>
        <v>2009</v>
      </c>
      <c r="X2292" s="1">
        <f t="shared" si="326"/>
        <v>2009</v>
      </c>
      <c r="Y2292" s="1" t="str">
        <f t="shared" si="327"/>
        <v>1000 to 4999</v>
      </c>
    </row>
    <row r="2293" spans="1:25" ht="40.5" x14ac:dyDescent="0.3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17">
        <f t="shared" si="324"/>
        <v>41021.958333333328</v>
      </c>
      <c r="L2293" s="17">
        <f t="shared" si="324"/>
        <v>40987.768726851849</v>
      </c>
      <c r="M2293" s="5" t="b">
        <v>0</v>
      </c>
      <c r="N2293" s="5">
        <v>43</v>
      </c>
      <c r="O2293" s="5" t="b">
        <v>1</v>
      </c>
      <c r="P2293" s="5" t="s">
        <v>8276</v>
      </c>
      <c r="Q2293" s="10">
        <f t="shared" si="320"/>
        <v>172.8</v>
      </c>
      <c r="R2293" s="12">
        <f t="shared" si="321"/>
        <v>1.72</v>
      </c>
      <c r="S2293" s="13" t="str">
        <f t="shared" si="325"/>
        <v>Music</v>
      </c>
      <c r="T2293" s="13" t="str">
        <f t="shared" si="328"/>
        <v>Rock</v>
      </c>
      <c r="U2293" s="18" t="str">
        <f t="shared" si="322"/>
        <v>Apr</v>
      </c>
      <c r="V2293" s="18" t="str">
        <f t="shared" si="323"/>
        <v>Mar</v>
      </c>
      <c r="W2293" s="1">
        <f t="shared" si="326"/>
        <v>2012</v>
      </c>
      <c r="X2293" s="1">
        <f t="shared" si="326"/>
        <v>2012</v>
      </c>
      <c r="Y2293" s="1" t="str">
        <f t="shared" si="327"/>
        <v>1000 to 4999</v>
      </c>
    </row>
    <row r="2294" spans="1:25" ht="40.5" x14ac:dyDescent="0.3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17">
        <f t="shared" si="324"/>
        <v>41017.489305555551</v>
      </c>
      <c r="L2294" s="17">
        <f t="shared" si="324"/>
        <v>40987.489305555551</v>
      </c>
      <c r="M2294" s="5" t="b">
        <v>0</v>
      </c>
      <c r="N2294" s="5">
        <v>46</v>
      </c>
      <c r="O2294" s="5" t="b">
        <v>1</v>
      </c>
      <c r="P2294" s="5" t="s">
        <v>8276</v>
      </c>
      <c r="Q2294" s="10">
        <f t="shared" si="320"/>
        <v>107.25050000000002</v>
      </c>
      <c r="R2294" s="12">
        <f t="shared" si="321"/>
        <v>2.2999999999999998</v>
      </c>
      <c r="S2294" s="13" t="str">
        <f t="shared" si="325"/>
        <v>Music</v>
      </c>
      <c r="T2294" s="13" t="str">
        <f t="shared" si="328"/>
        <v>Rock</v>
      </c>
      <c r="U2294" s="18" t="str">
        <f t="shared" si="322"/>
        <v>Apr</v>
      </c>
      <c r="V2294" s="18" t="str">
        <f t="shared" si="323"/>
        <v>Mar</v>
      </c>
      <c r="W2294" s="1">
        <f t="shared" si="326"/>
        <v>2012</v>
      </c>
      <c r="X2294" s="1">
        <f t="shared" si="326"/>
        <v>2012</v>
      </c>
      <c r="Y2294" s="1" t="str">
        <f t="shared" si="327"/>
        <v>1000 to 4999</v>
      </c>
    </row>
    <row r="2295" spans="1:25" ht="40.5" x14ac:dyDescent="0.3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17">
        <f t="shared" si="324"/>
        <v>41176.957638888889</v>
      </c>
      <c r="L2295" s="17">
        <f t="shared" si="324"/>
        <v>41151.499988425923</v>
      </c>
      <c r="M2295" s="5" t="b">
        <v>0</v>
      </c>
      <c r="N2295" s="5">
        <v>27</v>
      </c>
      <c r="O2295" s="5" t="b">
        <v>1</v>
      </c>
      <c r="P2295" s="5" t="s">
        <v>8276</v>
      </c>
      <c r="Q2295" s="10">
        <f t="shared" si="320"/>
        <v>108.23529411764706</v>
      </c>
      <c r="R2295" s="12">
        <f t="shared" si="321"/>
        <v>3.1764705882352939</v>
      </c>
      <c r="S2295" s="13" t="str">
        <f t="shared" si="325"/>
        <v>Music</v>
      </c>
      <c r="T2295" s="13" t="str">
        <f t="shared" si="328"/>
        <v>Rock</v>
      </c>
      <c r="U2295" s="18" t="str">
        <f t="shared" si="322"/>
        <v>Sep</v>
      </c>
      <c r="V2295" s="18" t="str">
        <f t="shared" si="323"/>
        <v>Aug</v>
      </c>
      <c r="W2295" s="1">
        <f t="shared" si="326"/>
        <v>2012</v>
      </c>
      <c r="X2295" s="1">
        <f t="shared" si="326"/>
        <v>2012</v>
      </c>
      <c r="Y2295" s="1" t="str">
        <f t="shared" si="327"/>
        <v>Less than 1000</v>
      </c>
    </row>
    <row r="2296" spans="1:25" ht="60.75" x14ac:dyDescent="0.3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17">
        <f t="shared" si="324"/>
        <v>41294.514814814815</v>
      </c>
      <c r="L2296" s="17">
        <f t="shared" si="324"/>
        <v>41264.514814814815</v>
      </c>
      <c r="M2296" s="5" t="b">
        <v>0</v>
      </c>
      <c r="N2296" s="5">
        <v>112</v>
      </c>
      <c r="O2296" s="5" t="b">
        <v>1</v>
      </c>
      <c r="P2296" s="5" t="s">
        <v>8276</v>
      </c>
      <c r="Q2296" s="10">
        <f t="shared" si="320"/>
        <v>146.08080000000001</v>
      </c>
      <c r="R2296" s="12">
        <f t="shared" si="321"/>
        <v>2.2400000000000002</v>
      </c>
      <c r="S2296" s="13" t="str">
        <f t="shared" si="325"/>
        <v>Music</v>
      </c>
      <c r="T2296" s="13" t="str">
        <f t="shared" si="328"/>
        <v>Rock</v>
      </c>
      <c r="U2296" s="18" t="str">
        <f t="shared" si="322"/>
        <v>Jan</v>
      </c>
      <c r="V2296" s="18" t="str">
        <f t="shared" si="323"/>
        <v>Dec</v>
      </c>
      <c r="W2296" s="1">
        <f t="shared" si="326"/>
        <v>2013</v>
      </c>
      <c r="X2296" s="1">
        <f t="shared" si="326"/>
        <v>2012</v>
      </c>
      <c r="Y2296" s="1" t="str">
        <f t="shared" si="327"/>
        <v>5000 to 9999</v>
      </c>
    </row>
    <row r="2297" spans="1:25" ht="40.5" x14ac:dyDescent="0.3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17">
        <f t="shared" si="324"/>
        <v>41300.746018518512</v>
      </c>
      <c r="L2297" s="17">
        <f t="shared" si="324"/>
        <v>41270.746018518512</v>
      </c>
      <c r="M2297" s="5" t="b">
        <v>0</v>
      </c>
      <c r="N2297" s="5">
        <v>34</v>
      </c>
      <c r="O2297" s="5" t="b">
        <v>1</v>
      </c>
      <c r="P2297" s="5" t="s">
        <v>8276</v>
      </c>
      <c r="Q2297" s="10">
        <f t="shared" si="320"/>
        <v>125.25</v>
      </c>
      <c r="R2297" s="12">
        <f t="shared" si="321"/>
        <v>2.8333333333333335</v>
      </c>
      <c r="S2297" s="13" t="str">
        <f t="shared" si="325"/>
        <v>Music</v>
      </c>
      <c r="T2297" s="13" t="str">
        <f t="shared" si="328"/>
        <v>Rock</v>
      </c>
      <c r="U2297" s="18" t="str">
        <f t="shared" si="322"/>
        <v>Jan</v>
      </c>
      <c r="V2297" s="18" t="str">
        <f t="shared" si="323"/>
        <v>Dec</v>
      </c>
      <c r="W2297" s="1">
        <f t="shared" si="326"/>
        <v>2013</v>
      </c>
      <c r="X2297" s="1">
        <f t="shared" si="326"/>
        <v>2012</v>
      </c>
      <c r="Y2297" s="1" t="str">
        <f t="shared" si="327"/>
        <v>1000 to 4999</v>
      </c>
    </row>
    <row r="2298" spans="1:25" ht="40.5" x14ac:dyDescent="0.3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17">
        <f t="shared" si="324"/>
        <v>40962.52344907407</v>
      </c>
      <c r="L2298" s="17">
        <f t="shared" si="324"/>
        <v>40927.52344907407</v>
      </c>
      <c r="M2298" s="5" t="b">
        <v>0</v>
      </c>
      <c r="N2298" s="5">
        <v>145</v>
      </c>
      <c r="O2298" s="5" t="b">
        <v>1</v>
      </c>
      <c r="P2298" s="5" t="s">
        <v>8276</v>
      </c>
      <c r="Q2298" s="10">
        <f t="shared" si="320"/>
        <v>149.07142857142858</v>
      </c>
      <c r="R2298" s="12">
        <f t="shared" si="321"/>
        <v>2.0714285714285716</v>
      </c>
      <c r="S2298" s="13" t="str">
        <f t="shared" si="325"/>
        <v>Music</v>
      </c>
      <c r="T2298" s="13" t="str">
        <f t="shared" si="328"/>
        <v>Rock</v>
      </c>
      <c r="U2298" s="18" t="str">
        <f t="shared" si="322"/>
        <v>Feb</v>
      </c>
      <c r="V2298" s="18" t="str">
        <f t="shared" si="323"/>
        <v>Jan</v>
      </c>
      <c r="W2298" s="1">
        <f t="shared" si="326"/>
        <v>2012</v>
      </c>
      <c r="X2298" s="1">
        <f t="shared" si="326"/>
        <v>2012</v>
      </c>
      <c r="Y2298" s="1" t="str">
        <f t="shared" si="327"/>
        <v>5000 to 9999</v>
      </c>
    </row>
    <row r="2299" spans="1:25" ht="40.5" x14ac:dyDescent="0.3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17">
        <f t="shared" si="324"/>
        <v>40981.957638888889</v>
      </c>
      <c r="L2299" s="17">
        <f t="shared" si="324"/>
        <v>40947.83390046296</v>
      </c>
      <c r="M2299" s="5" t="b">
        <v>0</v>
      </c>
      <c r="N2299" s="5">
        <v>19</v>
      </c>
      <c r="O2299" s="5" t="b">
        <v>1</v>
      </c>
      <c r="P2299" s="5" t="s">
        <v>8276</v>
      </c>
      <c r="Q2299" s="10">
        <f t="shared" si="320"/>
        <v>100.6</v>
      </c>
      <c r="R2299" s="12">
        <f t="shared" si="321"/>
        <v>1.9</v>
      </c>
      <c r="S2299" s="13" t="str">
        <f t="shared" si="325"/>
        <v>Music</v>
      </c>
      <c r="T2299" s="13" t="str">
        <f t="shared" si="328"/>
        <v>Rock</v>
      </c>
      <c r="U2299" s="18" t="str">
        <f t="shared" si="322"/>
        <v>Mar</v>
      </c>
      <c r="V2299" s="18" t="str">
        <f t="shared" si="323"/>
        <v>Feb</v>
      </c>
      <c r="W2299" s="1">
        <f t="shared" si="326"/>
        <v>2012</v>
      </c>
      <c r="X2299" s="1">
        <f t="shared" si="326"/>
        <v>2012</v>
      </c>
      <c r="Y2299" s="1" t="str">
        <f t="shared" si="327"/>
        <v>1000 to 4999</v>
      </c>
    </row>
    <row r="2300" spans="1:25" ht="40.5" x14ac:dyDescent="0.3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17">
        <f t="shared" si="324"/>
        <v>41724.59065972222</v>
      </c>
      <c r="L2300" s="17">
        <f t="shared" si="324"/>
        <v>41694.632326388884</v>
      </c>
      <c r="M2300" s="5" t="b">
        <v>0</v>
      </c>
      <c r="N2300" s="5">
        <v>288</v>
      </c>
      <c r="O2300" s="5" t="b">
        <v>1</v>
      </c>
      <c r="P2300" s="5" t="s">
        <v>8276</v>
      </c>
      <c r="Q2300" s="10">
        <f t="shared" si="320"/>
        <v>105.07333333333334</v>
      </c>
      <c r="R2300" s="12">
        <f t="shared" si="321"/>
        <v>0.96</v>
      </c>
      <c r="S2300" s="13" t="str">
        <f t="shared" si="325"/>
        <v>Music</v>
      </c>
      <c r="T2300" s="13" t="str">
        <f t="shared" si="328"/>
        <v>Rock</v>
      </c>
      <c r="U2300" s="18" t="str">
        <f t="shared" si="322"/>
        <v>Mar</v>
      </c>
      <c r="V2300" s="18" t="str">
        <f t="shared" si="323"/>
        <v>Feb</v>
      </c>
      <c r="W2300" s="1">
        <f t="shared" si="326"/>
        <v>2014</v>
      </c>
      <c r="X2300" s="1">
        <f t="shared" si="326"/>
        <v>2014</v>
      </c>
      <c r="Y2300" s="1" t="str">
        <f t="shared" si="327"/>
        <v>30000 to 34999</v>
      </c>
    </row>
    <row r="2301" spans="1:25" ht="40.5" x14ac:dyDescent="0.3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17">
        <f t="shared" si="324"/>
        <v>40579.824178240735</v>
      </c>
      <c r="L2301" s="17">
        <f t="shared" si="324"/>
        <v>40564.824178240735</v>
      </c>
      <c r="M2301" s="5" t="b">
        <v>0</v>
      </c>
      <c r="N2301" s="5">
        <v>14</v>
      </c>
      <c r="O2301" s="5" t="b">
        <v>1</v>
      </c>
      <c r="P2301" s="5" t="s">
        <v>8276</v>
      </c>
      <c r="Q2301" s="10">
        <f t="shared" si="320"/>
        <v>350.16666666666669</v>
      </c>
      <c r="R2301" s="12">
        <f t="shared" si="321"/>
        <v>4.666666666666667</v>
      </c>
      <c r="S2301" s="13" t="str">
        <f t="shared" si="325"/>
        <v>Music</v>
      </c>
      <c r="T2301" s="13" t="str">
        <f t="shared" si="328"/>
        <v>Rock</v>
      </c>
      <c r="U2301" s="18" t="str">
        <f t="shared" si="322"/>
        <v>Feb</v>
      </c>
      <c r="V2301" s="18" t="str">
        <f t="shared" si="323"/>
        <v>Jan</v>
      </c>
      <c r="W2301" s="1">
        <f t="shared" si="326"/>
        <v>2011</v>
      </c>
      <c r="X2301" s="1">
        <f t="shared" si="326"/>
        <v>2011</v>
      </c>
      <c r="Y2301" s="1" t="str">
        <f t="shared" si="327"/>
        <v>Less than 1000</v>
      </c>
    </row>
    <row r="2302" spans="1:25" ht="40.5" x14ac:dyDescent="0.3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17">
        <f t="shared" si="324"/>
        <v>41088.518703703703</v>
      </c>
      <c r="L2302" s="17">
        <f t="shared" si="324"/>
        <v>41074.518703703703</v>
      </c>
      <c r="M2302" s="5" t="b">
        <v>0</v>
      </c>
      <c r="N2302" s="5">
        <v>7</v>
      </c>
      <c r="O2302" s="5" t="b">
        <v>1</v>
      </c>
      <c r="P2302" s="5" t="s">
        <v>8276</v>
      </c>
      <c r="Q2302" s="10">
        <f t="shared" si="320"/>
        <v>101.25</v>
      </c>
      <c r="R2302" s="12">
        <f t="shared" si="321"/>
        <v>0.875</v>
      </c>
      <c r="S2302" s="13" t="str">
        <f t="shared" si="325"/>
        <v>Music</v>
      </c>
      <c r="T2302" s="13" t="str">
        <f t="shared" si="328"/>
        <v>Rock</v>
      </c>
      <c r="U2302" s="18" t="str">
        <f t="shared" si="322"/>
        <v>Jun</v>
      </c>
      <c r="V2302" s="18" t="str">
        <f t="shared" si="323"/>
        <v>Jun</v>
      </c>
      <c r="W2302" s="1">
        <f t="shared" si="326"/>
        <v>2012</v>
      </c>
      <c r="X2302" s="1">
        <f t="shared" si="326"/>
        <v>2012</v>
      </c>
      <c r="Y2302" s="1" t="str">
        <f t="shared" si="327"/>
        <v>Less than 1000</v>
      </c>
    </row>
    <row r="2303" spans="1:25" ht="40.5" x14ac:dyDescent="0.3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17">
        <f t="shared" si="324"/>
        <v>41445.938611111109</v>
      </c>
      <c r="L2303" s="17">
        <f t="shared" si="324"/>
        <v>41415.938611111109</v>
      </c>
      <c r="M2303" s="5" t="b">
        <v>1</v>
      </c>
      <c r="N2303" s="5">
        <v>211</v>
      </c>
      <c r="O2303" s="5" t="b">
        <v>1</v>
      </c>
      <c r="P2303" s="5" t="s">
        <v>8279</v>
      </c>
      <c r="Q2303" s="10">
        <f t="shared" si="320"/>
        <v>133.6044</v>
      </c>
      <c r="R2303" s="12">
        <f t="shared" si="321"/>
        <v>4.22</v>
      </c>
      <c r="S2303" s="13" t="str">
        <f t="shared" si="325"/>
        <v>Music</v>
      </c>
      <c r="T2303" s="13" t="str">
        <f t="shared" si="328"/>
        <v>Indie Music</v>
      </c>
      <c r="U2303" s="18" t="str">
        <f t="shared" si="322"/>
        <v>Jun</v>
      </c>
      <c r="V2303" s="18" t="str">
        <f t="shared" si="323"/>
        <v>May</v>
      </c>
      <c r="W2303" s="1">
        <f t="shared" si="326"/>
        <v>2013</v>
      </c>
      <c r="X2303" s="1">
        <f t="shared" si="326"/>
        <v>2013</v>
      </c>
      <c r="Y2303" s="1" t="str">
        <f t="shared" si="327"/>
        <v>5000 to 9999</v>
      </c>
    </row>
    <row r="2304" spans="1:25" ht="40.5" x14ac:dyDescent="0.3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17">
        <f t="shared" si="324"/>
        <v>41639.083333333328</v>
      </c>
      <c r="L2304" s="17">
        <f t="shared" si="324"/>
        <v>41605.660115740735</v>
      </c>
      <c r="M2304" s="5" t="b">
        <v>1</v>
      </c>
      <c r="N2304" s="5">
        <v>85</v>
      </c>
      <c r="O2304" s="5" t="b">
        <v>1</v>
      </c>
      <c r="P2304" s="5" t="s">
        <v>8279</v>
      </c>
      <c r="Q2304" s="10">
        <f t="shared" si="320"/>
        <v>170.65217391304347</v>
      </c>
      <c r="R2304" s="12">
        <f t="shared" si="321"/>
        <v>3.6956521739130435</v>
      </c>
      <c r="S2304" s="13" t="str">
        <f t="shared" si="325"/>
        <v>Music</v>
      </c>
      <c r="T2304" s="13" t="str">
        <f t="shared" si="328"/>
        <v>Indie Music</v>
      </c>
      <c r="U2304" s="18" t="str">
        <f t="shared" si="322"/>
        <v>Dec</v>
      </c>
      <c r="V2304" s="18" t="str">
        <f t="shared" si="323"/>
        <v>Nov</v>
      </c>
      <c r="W2304" s="1">
        <f t="shared" si="326"/>
        <v>2013</v>
      </c>
      <c r="X2304" s="1">
        <f t="shared" si="326"/>
        <v>2013</v>
      </c>
      <c r="Y2304" s="1" t="str">
        <f t="shared" si="327"/>
        <v>1000 to 4999</v>
      </c>
    </row>
    <row r="2305" spans="1:25" ht="40.5" x14ac:dyDescent="0.3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17">
        <f t="shared" si="324"/>
        <v>40889.944398148145</v>
      </c>
      <c r="L2305" s="17">
        <f t="shared" si="324"/>
        <v>40849.902731481481</v>
      </c>
      <c r="M2305" s="5" t="b">
        <v>1</v>
      </c>
      <c r="N2305" s="5">
        <v>103</v>
      </c>
      <c r="O2305" s="5" t="b">
        <v>1</v>
      </c>
      <c r="P2305" s="5" t="s">
        <v>8279</v>
      </c>
      <c r="Q2305" s="10">
        <f t="shared" si="320"/>
        <v>109.35829457364341</v>
      </c>
      <c r="R2305" s="12">
        <f t="shared" si="321"/>
        <v>1.5968992248062015</v>
      </c>
      <c r="S2305" s="13" t="str">
        <f t="shared" si="325"/>
        <v>Music</v>
      </c>
      <c r="T2305" s="13" t="str">
        <f t="shared" si="328"/>
        <v>Indie Music</v>
      </c>
      <c r="U2305" s="18" t="str">
        <f t="shared" si="322"/>
        <v>Dec</v>
      </c>
      <c r="V2305" s="18" t="str">
        <f t="shared" si="323"/>
        <v>Nov</v>
      </c>
      <c r="W2305" s="1">
        <f t="shared" si="326"/>
        <v>2011</v>
      </c>
      <c r="X2305" s="1">
        <f t="shared" si="326"/>
        <v>2011</v>
      </c>
      <c r="Y2305" s="1" t="str">
        <f t="shared" si="327"/>
        <v>5000 to 9999</v>
      </c>
    </row>
    <row r="2306" spans="1:25" ht="40.5" x14ac:dyDescent="0.3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17">
        <f t="shared" si="324"/>
        <v>40543.999305555553</v>
      </c>
      <c r="L2306" s="17">
        <f t="shared" si="324"/>
        <v>40502.607534722221</v>
      </c>
      <c r="M2306" s="5" t="b">
        <v>1</v>
      </c>
      <c r="N2306" s="5">
        <v>113</v>
      </c>
      <c r="O2306" s="5" t="b">
        <v>1</v>
      </c>
      <c r="P2306" s="5" t="s">
        <v>8279</v>
      </c>
      <c r="Q2306" s="10">
        <f t="shared" ref="Q2306:Q2369" si="329">100*E2306/D2306</f>
        <v>100.70033333333333</v>
      </c>
      <c r="R2306" s="12">
        <f t="shared" ref="R2306:R2369" si="330">100*N2306/D2306</f>
        <v>1.8833333333333333</v>
      </c>
      <c r="S2306" s="13" t="str">
        <f t="shared" si="325"/>
        <v>Music</v>
      </c>
      <c r="T2306" s="13" t="str">
        <f t="shared" si="328"/>
        <v>Indie Music</v>
      </c>
      <c r="U2306" s="18" t="str">
        <f t="shared" ref="U2306:U2369" si="331">TEXT((I2306/86400)+25569+(-5/24), "mmm")</f>
        <v>Dec</v>
      </c>
      <c r="V2306" s="18" t="str">
        <f t="shared" ref="V2306:V2369" si="332">TEXT((J2306/86400)+25569+(-5/24), "mmm")</f>
        <v>Nov</v>
      </c>
      <c r="W2306" s="1">
        <f t="shared" si="326"/>
        <v>2010</v>
      </c>
      <c r="X2306" s="1">
        <f t="shared" si="326"/>
        <v>2010</v>
      </c>
      <c r="Y2306" s="1" t="str">
        <f t="shared" si="327"/>
        <v>5000 to 9999</v>
      </c>
    </row>
    <row r="2307" spans="1:25" ht="40.5" x14ac:dyDescent="0.3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17">
        <f t="shared" ref="K2307:L2370" si="333">(I2307/86400)+25569+(-5/24)</f>
        <v>41859.541666666664</v>
      </c>
      <c r="L2307" s="17">
        <f t="shared" si="333"/>
        <v>41834.486944444441</v>
      </c>
      <c r="M2307" s="5" t="b">
        <v>1</v>
      </c>
      <c r="N2307" s="5">
        <v>167</v>
      </c>
      <c r="O2307" s="5" t="b">
        <v>1</v>
      </c>
      <c r="P2307" s="5" t="s">
        <v>8279</v>
      </c>
      <c r="Q2307" s="10">
        <f t="shared" si="329"/>
        <v>101.22777777777777</v>
      </c>
      <c r="R2307" s="12">
        <f t="shared" si="330"/>
        <v>0.92777777777777781</v>
      </c>
      <c r="S2307" s="13" t="str">
        <f t="shared" ref="S2307:S2370" si="334">IF(ISNUMBER(SEARCH("film",P2307)),"Film",IF(ISNUMBER(SEARCH("theater",P2307)),"Theater",IF(ISNUMBER(SEARCH("music",P2307)),"Music",IF(ISNUMBER(SEARCH("technology",P2307)),"Technology",IF(ISNUMBER(SEARCH("journalism",P2307)),"Journalism",IF(ISNUMBER(SEARCH("games",P2307)),"Games",IF(ISNUMBER(SEARCH("food",P2307)),"Food",IF(ISNUMBER(SEARCH("photography",P2307)),"Photography",IF(ISNUMBER(SEARCH("publishing",P2307)),"Publishing")))))))))</f>
        <v>Music</v>
      </c>
      <c r="T2307" s="13" t="str">
        <f t="shared" si="328"/>
        <v>Indie Music</v>
      </c>
      <c r="U2307" s="18" t="str">
        <f t="shared" si="331"/>
        <v>Aug</v>
      </c>
      <c r="V2307" s="18" t="str">
        <f t="shared" si="332"/>
        <v>Jul</v>
      </c>
      <c r="W2307" s="1">
        <f t="shared" ref="W2307:X2370" si="335">YEAR(K2307)</f>
        <v>2014</v>
      </c>
      <c r="X2307" s="1">
        <f t="shared" si="335"/>
        <v>2014</v>
      </c>
      <c r="Y2307" s="1" t="str">
        <f t="shared" ref="Y2307:Y2370" si="336">IF(D2307&lt;1000,"Less than 1000", IF(AND(D2307&gt;=1000,D2307&lt;5000),"1000 to 4999",IF(AND(D2307&gt;=5000,D2307&lt;10000),"5000 to 9999",IF(AND(D2307&gt;=10000,D2307&lt;15000),"10000 to 14999",IF(AND(D2307&gt;=15000,D2307&lt;20000),"15000 to 19999",IF(AND(D2307&gt;=20000,D2307&lt;25000),"20000 to 24999",IF(AND(D2307&gt;=25000,D2307&lt;30000),"25000 to 29999",IF(AND(D2307&gt;=30000,D2307&lt;35000),"30000 to 34999",IF(AND(D2307&gt;=35000,D2307&lt;40000),"35000 to 39999",IF(AND(D2307&gt;=40000,D2307&lt;45000),"40000 to 44999",IF(AND(D2307&gt;=45000,D2307&lt;50000),"45000 to 49999",IF(D2307&gt;=50000,"GREATER THAN 50000"))))))))))))</f>
        <v>15000 to 19999</v>
      </c>
    </row>
    <row r="2308" spans="1:25" ht="40.5" x14ac:dyDescent="0.3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17">
        <f t="shared" si="333"/>
        <v>40977.959826388884</v>
      </c>
      <c r="L2308" s="17">
        <f t="shared" si="333"/>
        <v>40947.959826388884</v>
      </c>
      <c r="M2308" s="5" t="b">
        <v>1</v>
      </c>
      <c r="N2308" s="5">
        <v>73</v>
      </c>
      <c r="O2308" s="5" t="b">
        <v>1</v>
      </c>
      <c r="P2308" s="5" t="s">
        <v>8279</v>
      </c>
      <c r="Q2308" s="10">
        <f t="shared" si="329"/>
        <v>106.75857142857143</v>
      </c>
      <c r="R2308" s="12">
        <f t="shared" si="330"/>
        <v>2.0857142857142859</v>
      </c>
      <c r="S2308" s="13" t="str">
        <f t="shared" si="334"/>
        <v>Music</v>
      </c>
      <c r="T2308" s="13" t="str">
        <f t="shared" si="328"/>
        <v>Indie Music</v>
      </c>
      <c r="U2308" s="18" t="str">
        <f t="shared" si="331"/>
        <v>Mar</v>
      </c>
      <c r="V2308" s="18" t="str">
        <f t="shared" si="332"/>
        <v>Feb</v>
      </c>
      <c r="W2308" s="1">
        <f t="shared" si="335"/>
        <v>2012</v>
      </c>
      <c r="X2308" s="1">
        <f t="shared" si="335"/>
        <v>2012</v>
      </c>
      <c r="Y2308" s="1" t="str">
        <f t="shared" si="336"/>
        <v>1000 to 4999</v>
      </c>
    </row>
    <row r="2309" spans="1:25" ht="40.5" x14ac:dyDescent="0.3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17">
        <f t="shared" si="333"/>
        <v>41034.59407407407</v>
      </c>
      <c r="L2309" s="17">
        <f t="shared" si="333"/>
        <v>41004.594131944446</v>
      </c>
      <c r="M2309" s="5" t="b">
        <v>1</v>
      </c>
      <c r="N2309" s="5">
        <v>75</v>
      </c>
      <c r="O2309" s="5" t="b">
        <v>1</v>
      </c>
      <c r="P2309" s="5" t="s">
        <v>8279</v>
      </c>
      <c r="Q2309" s="10">
        <f t="shared" si="329"/>
        <v>106.65777537961894</v>
      </c>
      <c r="R2309" s="12">
        <f t="shared" si="330"/>
        <v>3.8178236369097007</v>
      </c>
      <c r="S2309" s="13" t="str">
        <f t="shared" si="334"/>
        <v>Music</v>
      </c>
      <c r="T2309" s="13" t="str">
        <f t="shared" si="328"/>
        <v>Indie Music</v>
      </c>
      <c r="U2309" s="18" t="str">
        <f t="shared" si="331"/>
        <v>May</v>
      </c>
      <c r="V2309" s="18" t="str">
        <f t="shared" si="332"/>
        <v>Apr</v>
      </c>
      <c r="W2309" s="1">
        <f t="shared" si="335"/>
        <v>2012</v>
      </c>
      <c r="X2309" s="1">
        <f t="shared" si="335"/>
        <v>2012</v>
      </c>
      <c r="Y2309" s="1" t="str">
        <f t="shared" si="336"/>
        <v>1000 to 4999</v>
      </c>
    </row>
    <row r="2310" spans="1:25" ht="40.5" x14ac:dyDescent="0.3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17">
        <f t="shared" si="333"/>
        <v>41879.833333333328</v>
      </c>
      <c r="L2310" s="17">
        <f t="shared" si="333"/>
        <v>41851.754583333335</v>
      </c>
      <c r="M2310" s="5" t="b">
        <v>1</v>
      </c>
      <c r="N2310" s="5">
        <v>614</v>
      </c>
      <c r="O2310" s="5" t="b">
        <v>1</v>
      </c>
      <c r="P2310" s="5" t="s">
        <v>8279</v>
      </c>
      <c r="Q2310" s="10">
        <f t="shared" si="329"/>
        <v>101.30622</v>
      </c>
      <c r="R2310" s="12">
        <f t="shared" si="330"/>
        <v>1.228</v>
      </c>
      <c r="S2310" s="13" t="str">
        <f t="shared" si="334"/>
        <v>Music</v>
      </c>
      <c r="T2310" s="13" t="str">
        <f t="shared" si="328"/>
        <v>Indie Music</v>
      </c>
      <c r="U2310" s="18" t="str">
        <f t="shared" si="331"/>
        <v>Aug</v>
      </c>
      <c r="V2310" s="18" t="str">
        <f t="shared" si="332"/>
        <v>Jul</v>
      </c>
      <c r="W2310" s="1">
        <f t="shared" si="335"/>
        <v>2014</v>
      </c>
      <c r="X2310" s="1">
        <f t="shared" si="335"/>
        <v>2014</v>
      </c>
      <c r="Y2310" s="1" t="str">
        <f t="shared" si="336"/>
        <v>GREATER THAN 50000</v>
      </c>
    </row>
    <row r="2311" spans="1:25" ht="40.5" x14ac:dyDescent="0.3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17">
        <f t="shared" si="333"/>
        <v>41342.779363425921</v>
      </c>
      <c r="L2311" s="17">
        <f t="shared" si="333"/>
        <v>41307.779363425921</v>
      </c>
      <c r="M2311" s="5" t="b">
        <v>1</v>
      </c>
      <c r="N2311" s="5">
        <v>107</v>
      </c>
      <c r="O2311" s="5" t="b">
        <v>1</v>
      </c>
      <c r="P2311" s="5" t="s">
        <v>8279</v>
      </c>
      <c r="Q2311" s="10">
        <f t="shared" si="329"/>
        <v>106.67449999999999</v>
      </c>
      <c r="R2311" s="12">
        <f t="shared" si="330"/>
        <v>1.7833333333333334</v>
      </c>
      <c r="S2311" s="13" t="str">
        <f t="shared" si="334"/>
        <v>Music</v>
      </c>
      <c r="T2311" s="13" t="str">
        <f t="shared" si="328"/>
        <v>Indie Music</v>
      </c>
      <c r="U2311" s="18" t="str">
        <f t="shared" si="331"/>
        <v>Mar</v>
      </c>
      <c r="V2311" s="18" t="str">
        <f t="shared" si="332"/>
        <v>Feb</v>
      </c>
      <c r="W2311" s="1">
        <f t="shared" si="335"/>
        <v>2013</v>
      </c>
      <c r="X2311" s="1">
        <f t="shared" si="335"/>
        <v>2013</v>
      </c>
      <c r="Y2311" s="1" t="str">
        <f t="shared" si="336"/>
        <v>5000 to 9999</v>
      </c>
    </row>
    <row r="2312" spans="1:25" ht="40.5" x14ac:dyDescent="0.3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17">
        <f t="shared" si="333"/>
        <v>41354.54415509259</v>
      </c>
      <c r="L2312" s="17">
        <f t="shared" si="333"/>
        <v>41324.585821759254</v>
      </c>
      <c r="M2312" s="5" t="b">
        <v>1</v>
      </c>
      <c r="N2312" s="5">
        <v>1224</v>
      </c>
      <c r="O2312" s="5" t="b">
        <v>1</v>
      </c>
      <c r="P2312" s="5" t="s">
        <v>8279</v>
      </c>
      <c r="Q2312" s="10">
        <f t="shared" si="329"/>
        <v>428.83978378378379</v>
      </c>
      <c r="R2312" s="12">
        <f t="shared" si="330"/>
        <v>6.6162162162162161</v>
      </c>
      <c r="S2312" s="13" t="str">
        <f t="shared" si="334"/>
        <v>Music</v>
      </c>
      <c r="T2312" s="13" t="str">
        <f t="shared" si="328"/>
        <v>Indie Music</v>
      </c>
      <c r="U2312" s="18" t="str">
        <f t="shared" si="331"/>
        <v>Mar</v>
      </c>
      <c r="V2312" s="18" t="str">
        <f t="shared" si="332"/>
        <v>Feb</v>
      </c>
      <c r="W2312" s="1">
        <f t="shared" si="335"/>
        <v>2013</v>
      </c>
      <c r="X2312" s="1">
        <f t="shared" si="335"/>
        <v>2013</v>
      </c>
      <c r="Y2312" s="1" t="str">
        <f t="shared" si="336"/>
        <v>15000 to 19999</v>
      </c>
    </row>
    <row r="2313" spans="1:25" ht="40.5" x14ac:dyDescent="0.3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17">
        <f t="shared" si="333"/>
        <v>41765.796168981477</v>
      </c>
      <c r="L2313" s="17">
        <f t="shared" si="333"/>
        <v>41735.796168981477</v>
      </c>
      <c r="M2313" s="5" t="b">
        <v>1</v>
      </c>
      <c r="N2313" s="5">
        <v>104</v>
      </c>
      <c r="O2313" s="5" t="b">
        <v>1</v>
      </c>
      <c r="P2313" s="5" t="s">
        <v>8279</v>
      </c>
      <c r="Q2313" s="10">
        <f t="shared" si="329"/>
        <v>104.11111111111111</v>
      </c>
      <c r="R2313" s="12">
        <f t="shared" si="330"/>
        <v>1.1555555555555554</v>
      </c>
      <c r="S2313" s="13" t="str">
        <f t="shared" si="334"/>
        <v>Music</v>
      </c>
      <c r="T2313" s="13" t="str">
        <f t="shared" si="328"/>
        <v>Indie Music</v>
      </c>
      <c r="U2313" s="18" t="str">
        <f t="shared" si="331"/>
        <v>May</v>
      </c>
      <c r="V2313" s="18" t="str">
        <f t="shared" si="332"/>
        <v>Apr</v>
      </c>
      <c r="W2313" s="1">
        <f t="shared" si="335"/>
        <v>2014</v>
      </c>
      <c r="X2313" s="1">
        <f t="shared" si="335"/>
        <v>2014</v>
      </c>
      <c r="Y2313" s="1" t="str">
        <f t="shared" si="336"/>
        <v>5000 to 9999</v>
      </c>
    </row>
    <row r="2314" spans="1:25" ht="40.5" x14ac:dyDescent="0.3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17">
        <f t="shared" si="333"/>
        <v>41747.75</v>
      </c>
      <c r="L2314" s="17">
        <f t="shared" si="333"/>
        <v>41716.424513888887</v>
      </c>
      <c r="M2314" s="5" t="b">
        <v>1</v>
      </c>
      <c r="N2314" s="5">
        <v>79</v>
      </c>
      <c r="O2314" s="5" t="b">
        <v>1</v>
      </c>
      <c r="P2314" s="5" t="s">
        <v>8279</v>
      </c>
      <c r="Q2314" s="10">
        <f t="shared" si="329"/>
        <v>107.86666666666666</v>
      </c>
      <c r="R2314" s="12">
        <f t="shared" si="330"/>
        <v>2.6333333333333333</v>
      </c>
      <c r="S2314" s="13" t="str">
        <f t="shared" si="334"/>
        <v>Music</v>
      </c>
      <c r="T2314" s="13" t="str">
        <f t="shared" si="328"/>
        <v>Indie Music</v>
      </c>
      <c r="U2314" s="18" t="str">
        <f t="shared" si="331"/>
        <v>Apr</v>
      </c>
      <c r="V2314" s="18" t="str">
        <f t="shared" si="332"/>
        <v>Mar</v>
      </c>
      <c r="W2314" s="1">
        <f t="shared" si="335"/>
        <v>2014</v>
      </c>
      <c r="X2314" s="1">
        <f t="shared" si="335"/>
        <v>2014</v>
      </c>
      <c r="Y2314" s="1" t="str">
        <f t="shared" si="336"/>
        <v>1000 to 4999</v>
      </c>
    </row>
    <row r="2315" spans="1:25" ht="40.5" x14ac:dyDescent="0.3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17">
        <f t="shared" si="333"/>
        <v>41032.750300925924</v>
      </c>
      <c r="L2315" s="17">
        <f t="shared" si="333"/>
        <v>41002.750300925924</v>
      </c>
      <c r="M2315" s="5" t="b">
        <v>1</v>
      </c>
      <c r="N2315" s="5">
        <v>157</v>
      </c>
      <c r="O2315" s="5" t="b">
        <v>1</v>
      </c>
      <c r="P2315" s="5" t="s">
        <v>8279</v>
      </c>
      <c r="Q2315" s="10">
        <f t="shared" si="329"/>
        <v>175.84039999999999</v>
      </c>
      <c r="R2315" s="12">
        <f t="shared" si="330"/>
        <v>3.14</v>
      </c>
      <c r="S2315" s="13" t="str">
        <f t="shared" si="334"/>
        <v>Music</v>
      </c>
      <c r="T2315" s="13" t="str">
        <f t="shared" si="328"/>
        <v>Indie Music</v>
      </c>
      <c r="U2315" s="18" t="str">
        <f t="shared" si="331"/>
        <v>May</v>
      </c>
      <c r="V2315" s="18" t="str">
        <f t="shared" si="332"/>
        <v>Apr</v>
      </c>
      <c r="W2315" s="1">
        <f t="shared" si="335"/>
        <v>2012</v>
      </c>
      <c r="X2315" s="1">
        <f t="shared" si="335"/>
        <v>2012</v>
      </c>
      <c r="Y2315" s="1" t="str">
        <f t="shared" si="336"/>
        <v>5000 to 9999</v>
      </c>
    </row>
    <row r="2316" spans="1:25" ht="40.5" x14ac:dyDescent="0.3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17">
        <f t="shared" si="333"/>
        <v>41067.343252314815</v>
      </c>
      <c r="L2316" s="17">
        <f t="shared" si="333"/>
        <v>41037.343252314815</v>
      </c>
      <c r="M2316" s="5" t="b">
        <v>1</v>
      </c>
      <c r="N2316" s="5">
        <v>50</v>
      </c>
      <c r="O2316" s="5" t="b">
        <v>1</v>
      </c>
      <c r="P2316" s="5" t="s">
        <v>8279</v>
      </c>
      <c r="Q2316" s="10">
        <f t="shared" si="329"/>
        <v>156.97</v>
      </c>
      <c r="R2316" s="12">
        <f t="shared" si="330"/>
        <v>4.166666666666667</v>
      </c>
      <c r="S2316" s="13" t="str">
        <f t="shared" si="334"/>
        <v>Music</v>
      </c>
      <c r="T2316" s="13" t="str">
        <f t="shared" si="328"/>
        <v>Indie Music</v>
      </c>
      <c r="U2316" s="18" t="str">
        <f t="shared" si="331"/>
        <v>Jun</v>
      </c>
      <c r="V2316" s="18" t="str">
        <f t="shared" si="332"/>
        <v>May</v>
      </c>
      <c r="W2316" s="1">
        <f t="shared" si="335"/>
        <v>2012</v>
      </c>
      <c r="X2316" s="1">
        <f t="shared" si="335"/>
        <v>2012</v>
      </c>
      <c r="Y2316" s="1" t="str">
        <f t="shared" si="336"/>
        <v>1000 to 4999</v>
      </c>
    </row>
    <row r="2317" spans="1:25" ht="60.75" x14ac:dyDescent="0.3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17">
        <f t="shared" si="333"/>
        <v>41034.517858796295</v>
      </c>
      <c r="L2317" s="17">
        <f t="shared" si="333"/>
        <v>41004.517858796295</v>
      </c>
      <c r="M2317" s="5" t="b">
        <v>1</v>
      </c>
      <c r="N2317" s="5">
        <v>64</v>
      </c>
      <c r="O2317" s="5" t="b">
        <v>1</v>
      </c>
      <c r="P2317" s="5" t="s">
        <v>8279</v>
      </c>
      <c r="Q2317" s="10">
        <f t="shared" si="329"/>
        <v>102.6</v>
      </c>
      <c r="R2317" s="12">
        <f t="shared" si="330"/>
        <v>2.56</v>
      </c>
      <c r="S2317" s="13" t="str">
        <f t="shared" si="334"/>
        <v>Music</v>
      </c>
      <c r="T2317" s="13" t="str">
        <f t="shared" si="328"/>
        <v>Indie Music</v>
      </c>
      <c r="U2317" s="18" t="str">
        <f t="shared" si="331"/>
        <v>May</v>
      </c>
      <c r="V2317" s="18" t="str">
        <f t="shared" si="332"/>
        <v>Apr</v>
      </c>
      <c r="W2317" s="1">
        <f t="shared" si="335"/>
        <v>2012</v>
      </c>
      <c r="X2317" s="1">
        <f t="shared" si="335"/>
        <v>2012</v>
      </c>
      <c r="Y2317" s="1" t="str">
        <f t="shared" si="336"/>
        <v>1000 to 4999</v>
      </c>
    </row>
    <row r="2318" spans="1:25" ht="60.75" x14ac:dyDescent="0.3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17">
        <f t="shared" si="333"/>
        <v>40156.558333333327</v>
      </c>
      <c r="L2318" s="17">
        <f t="shared" si="333"/>
        <v>40079.516782407409</v>
      </c>
      <c r="M2318" s="5" t="b">
        <v>1</v>
      </c>
      <c r="N2318" s="5">
        <v>200</v>
      </c>
      <c r="O2318" s="5" t="b">
        <v>1</v>
      </c>
      <c r="P2318" s="5" t="s">
        <v>8279</v>
      </c>
      <c r="Q2318" s="10">
        <f t="shared" si="329"/>
        <v>104.04266666666666</v>
      </c>
      <c r="R2318" s="12">
        <f t="shared" si="330"/>
        <v>1.3333333333333333</v>
      </c>
      <c r="S2318" s="13" t="str">
        <f t="shared" si="334"/>
        <v>Music</v>
      </c>
      <c r="T2318" s="13" t="str">
        <f t="shared" si="328"/>
        <v>Indie Music</v>
      </c>
      <c r="U2318" s="18" t="str">
        <f t="shared" si="331"/>
        <v>Dec</v>
      </c>
      <c r="V2318" s="18" t="str">
        <f t="shared" si="332"/>
        <v>Sep</v>
      </c>
      <c r="W2318" s="1">
        <f t="shared" si="335"/>
        <v>2009</v>
      </c>
      <c r="X2318" s="1">
        <f t="shared" si="335"/>
        <v>2009</v>
      </c>
      <c r="Y2318" s="1" t="str">
        <f t="shared" si="336"/>
        <v>15000 to 19999</v>
      </c>
    </row>
    <row r="2319" spans="1:25" ht="40.5" x14ac:dyDescent="0.3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17">
        <f t="shared" si="333"/>
        <v>40224</v>
      </c>
      <c r="L2319" s="17">
        <f t="shared" si="333"/>
        <v>40192.33390046296</v>
      </c>
      <c r="M2319" s="5" t="b">
        <v>1</v>
      </c>
      <c r="N2319" s="5">
        <v>22</v>
      </c>
      <c r="O2319" s="5" t="b">
        <v>1</v>
      </c>
      <c r="P2319" s="5" t="s">
        <v>8279</v>
      </c>
      <c r="Q2319" s="10">
        <f t="shared" si="329"/>
        <v>104</v>
      </c>
      <c r="R2319" s="12">
        <f t="shared" si="330"/>
        <v>5.5</v>
      </c>
      <c r="S2319" s="13" t="str">
        <f t="shared" si="334"/>
        <v>Music</v>
      </c>
      <c r="T2319" s="13" t="str">
        <f t="shared" si="328"/>
        <v>Indie Music</v>
      </c>
      <c r="U2319" s="18" t="str">
        <f t="shared" si="331"/>
        <v>Feb</v>
      </c>
      <c r="V2319" s="18" t="str">
        <f t="shared" si="332"/>
        <v>Jan</v>
      </c>
      <c r="W2319" s="1">
        <f t="shared" si="335"/>
        <v>2010</v>
      </c>
      <c r="X2319" s="1">
        <f t="shared" si="335"/>
        <v>2010</v>
      </c>
      <c r="Y2319" s="1" t="str">
        <f t="shared" si="336"/>
        <v>Less than 1000</v>
      </c>
    </row>
    <row r="2320" spans="1:25" ht="60.75" x14ac:dyDescent="0.3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17">
        <f t="shared" si="333"/>
        <v>40081.957638888889</v>
      </c>
      <c r="L2320" s="17">
        <f t="shared" si="333"/>
        <v>40050.435347222221</v>
      </c>
      <c r="M2320" s="5" t="b">
        <v>1</v>
      </c>
      <c r="N2320" s="5">
        <v>163</v>
      </c>
      <c r="O2320" s="5" t="b">
        <v>1</v>
      </c>
      <c r="P2320" s="5" t="s">
        <v>8279</v>
      </c>
      <c r="Q2320" s="10">
        <f t="shared" si="329"/>
        <v>121.06</v>
      </c>
      <c r="R2320" s="12">
        <f t="shared" si="330"/>
        <v>3.26</v>
      </c>
      <c r="S2320" s="13" t="str">
        <f t="shared" si="334"/>
        <v>Music</v>
      </c>
      <c r="T2320" s="13" t="str">
        <f t="shared" si="328"/>
        <v>Indie Music</v>
      </c>
      <c r="U2320" s="18" t="str">
        <f t="shared" si="331"/>
        <v>Sep</v>
      </c>
      <c r="V2320" s="18" t="str">
        <f t="shared" si="332"/>
        <v>Aug</v>
      </c>
      <c r="W2320" s="1">
        <f t="shared" si="335"/>
        <v>2009</v>
      </c>
      <c r="X2320" s="1">
        <f t="shared" si="335"/>
        <v>2009</v>
      </c>
      <c r="Y2320" s="1" t="str">
        <f t="shared" si="336"/>
        <v>5000 to 9999</v>
      </c>
    </row>
    <row r="2321" spans="1:25" ht="60.75" x14ac:dyDescent="0.3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17">
        <f t="shared" si="333"/>
        <v>41622.873668981476</v>
      </c>
      <c r="L2321" s="17">
        <f t="shared" si="333"/>
        <v>41592.873668981476</v>
      </c>
      <c r="M2321" s="5" t="b">
        <v>1</v>
      </c>
      <c r="N2321" s="5">
        <v>77</v>
      </c>
      <c r="O2321" s="5" t="b">
        <v>1</v>
      </c>
      <c r="P2321" s="5" t="s">
        <v>8279</v>
      </c>
      <c r="Q2321" s="10">
        <f t="shared" si="329"/>
        <v>107.7</v>
      </c>
      <c r="R2321" s="12">
        <f t="shared" si="330"/>
        <v>2.5666666666666669</v>
      </c>
      <c r="S2321" s="13" t="str">
        <f t="shared" si="334"/>
        <v>Music</v>
      </c>
      <c r="T2321" s="13" t="str">
        <f t="shared" si="328"/>
        <v>Indie Music</v>
      </c>
      <c r="U2321" s="18" t="str">
        <f t="shared" si="331"/>
        <v>Dec</v>
      </c>
      <c r="V2321" s="18" t="str">
        <f t="shared" si="332"/>
        <v>Nov</v>
      </c>
      <c r="W2321" s="1">
        <f t="shared" si="335"/>
        <v>2013</v>
      </c>
      <c r="X2321" s="1">
        <f t="shared" si="335"/>
        <v>2013</v>
      </c>
      <c r="Y2321" s="1" t="str">
        <f t="shared" si="336"/>
        <v>1000 to 4999</v>
      </c>
    </row>
    <row r="2322" spans="1:25" ht="40.5" x14ac:dyDescent="0.3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17">
        <f t="shared" si="333"/>
        <v>41731.567129629628</v>
      </c>
      <c r="L2322" s="17">
        <f t="shared" si="333"/>
        <v>41696.608796296292</v>
      </c>
      <c r="M2322" s="5" t="b">
        <v>1</v>
      </c>
      <c r="N2322" s="5">
        <v>89</v>
      </c>
      <c r="O2322" s="5" t="b">
        <v>1</v>
      </c>
      <c r="P2322" s="5" t="s">
        <v>8279</v>
      </c>
      <c r="Q2322" s="10">
        <f t="shared" si="329"/>
        <v>108.66</v>
      </c>
      <c r="R2322" s="12">
        <f t="shared" si="330"/>
        <v>1.78</v>
      </c>
      <c r="S2322" s="13" t="str">
        <f t="shared" si="334"/>
        <v>Music</v>
      </c>
      <c r="T2322" s="13" t="str">
        <f t="shared" si="328"/>
        <v>Indie Music</v>
      </c>
      <c r="U2322" s="18" t="str">
        <f t="shared" si="331"/>
        <v>Apr</v>
      </c>
      <c r="V2322" s="18" t="str">
        <f t="shared" si="332"/>
        <v>Feb</v>
      </c>
      <c r="W2322" s="1">
        <f t="shared" si="335"/>
        <v>2014</v>
      </c>
      <c r="X2322" s="1">
        <f t="shared" si="335"/>
        <v>2014</v>
      </c>
      <c r="Y2322" s="1" t="str">
        <f t="shared" si="336"/>
        <v>5000 to 9999</v>
      </c>
    </row>
    <row r="2323" spans="1:25" ht="40.5" x14ac:dyDescent="0.3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17">
        <f t="shared" si="333"/>
        <v>42829.010428240734</v>
      </c>
      <c r="L2323" s="17">
        <f t="shared" si="333"/>
        <v>42799.052094907405</v>
      </c>
      <c r="M2323" s="5" t="b">
        <v>0</v>
      </c>
      <c r="N2323" s="5">
        <v>64</v>
      </c>
      <c r="O2323" s="5" t="b">
        <v>0</v>
      </c>
      <c r="P2323" s="5" t="s">
        <v>8298</v>
      </c>
      <c r="Q2323" s="10">
        <f t="shared" si="329"/>
        <v>39.120962394619681</v>
      </c>
      <c r="R2323" s="12">
        <f t="shared" si="330"/>
        <v>0.60623283129676997</v>
      </c>
      <c r="S2323" s="13" t="str">
        <f t="shared" si="334"/>
        <v>Food</v>
      </c>
      <c r="T2323" s="13" t="str">
        <f t="shared" si="328"/>
        <v>Small Batch</v>
      </c>
      <c r="U2323" s="18" t="str">
        <f t="shared" si="331"/>
        <v>Apr</v>
      </c>
      <c r="V2323" s="18" t="str">
        <f t="shared" si="332"/>
        <v>Mar</v>
      </c>
      <c r="W2323" s="1">
        <f t="shared" si="335"/>
        <v>2017</v>
      </c>
      <c r="X2323" s="1">
        <f t="shared" si="335"/>
        <v>2017</v>
      </c>
      <c r="Y2323" s="1" t="str">
        <f t="shared" si="336"/>
        <v>10000 to 14999</v>
      </c>
    </row>
    <row r="2324" spans="1:25" ht="40.5" x14ac:dyDescent="0.3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17">
        <f t="shared" si="333"/>
        <v>42834.645474537036</v>
      </c>
      <c r="L2324" s="17">
        <f t="shared" si="333"/>
        <v>42804.6871412037</v>
      </c>
      <c r="M2324" s="5" t="b">
        <v>0</v>
      </c>
      <c r="N2324" s="5">
        <v>4</v>
      </c>
      <c r="O2324" s="5" t="b">
        <v>0</v>
      </c>
      <c r="P2324" s="5" t="s">
        <v>8298</v>
      </c>
      <c r="Q2324" s="10">
        <f t="shared" si="329"/>
        <v>3.1481481481481484</v>
      </c>
      <c r="R2324" s="12">
        <f t="shared" si="330"/>
        <v>0.14814814814814814</v>
      </c>
      <c r="S2324" s="13" t="str">
        <f t="shared" si="334"/>
        <v>Food</v>
      </c>
      <c r="T2324" s="13" t="str">
        <f t="shared" si="328"/>
        <v>Small Batch</v>
      </c>
      <c r="U2324" s="18" t="str">
        <f t="shared" si="331"/>
        <v>Apr</v>
      </c>
      <c r="V2324" s="18" t="str">
        <f t="shared" si="332"/>
        <v>Mar</v>
      </c>
      <c r="W2324" s="1">
        <f t="shared" si="335"/>
        <v>2017</v>
      </c>
      <c r="X2324" s="1">
        <f t="shared" si="335"/>
        <v>2017</v>
      </c>
      <c r="Y2324" s="1" t="str">
        <f t="shared" si="336"/>
        <v>1000 to 4999</v>
      </c>
    </row>
    <row r="2325" spans="1:25" ht="40.5" x14ac:dyDescent="0.3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17">
        <f t="shared" si="333"/>
        <v>42814.546840277777</v>
      </c>
      <c r="L2325" s="17">
        <f t="shared" si="333"/>
        <v>42807.546840277777</v>
      </c>
      <c r="M2325" s="5" t="b">
        <v>0</v>
      </c>
      <c r="N2325" s="5">
        <v>4</v>
      </c>
      <c r="O2325" s="5" t="b">
        <v>0</v>
      </c>
      <c r="P2325" s="5" t="s">
        <v>8298</v>
      </c>
      <c r="Q2325" s="10">
        <f t="shared" si="329"/>
        <v>48</v>
      </c>
      <c r="R2325" s="12">
        <f t="shared" si="330"/>
        <v>1.6</v>
      </c>
      <c r="S2325" s="13" t="str">
        <f t="shared" si="334"/>
        <v>Food</v>
      </c>
      <c r="T2325" s="13" t="str">
        <f t="shared" si="328"/>
        <v>Small Batch</v>
      </c>
      <c r="U2325" s="18" t="str">
        <f t="shared" si="331"/>
        <v>Mar</v>
      </c>
      <c r="V2325" s="18" t="str">
        <f t="shared" si="332"/>
        <v>Mar</v>
      </c>
      <c r="W2325" s="1">
        <f t="shared" si="335"/>
        <v>2017</v>
      </c>
      <c r="X2325" s="1">
        <f t="shared" si="335"/>
        <v>2017</v>
      </c>
      <c r="Y2325" s="1" t="str">
        <f t="shared" si="336"/>
        <v>Less than 1000</v>
      </c>
    </row>
    <row r="2326" spans="1:25" ht="40.5" x14ac:dyDescent="0.3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17">
        <f t="shared" si="333"/>
        <v>42820.635243055549</v>
      </c>
      <c r="L2326" s="17">
        <f t="shared" si="333"/>
        <v>42790.67690972222</v>
      </c>
      <c r="M2326" s="5" t="b">
        <v>0</v>
      </c>
      <c r="N2326" s="5">
        <v>61</v>
      </c>
      <c r="O2326" s="5" t="b">
        <v>0</v>
      </c>
      <c r="P2326" s="5" t="s">
        <v>8298</v>
      </c>
      <c r="Q2326" s="10">
        <f t="shared" si="329"/>
        <v>20.733333333333334</v>
      </c>
      <c r="R2326" s="12">
        <f t="shared" si="330"/>
        <v>0.81333333333333335</v>
      </c>
      <c r="S2326" s="13" t="str">
        <f t="shared" si="334"/>
        <v>Food</v>
      </c>
      <c r="T2326" s="13" t="str">
        <f t="shared" si="328"/>
        <v>Small Batch</v>
      </c>
      <c r="U2326" s="18" t="str">
        <f t="shared" si="331"/>
        <v>Mar</v>
      </c>
      <c r="V2326" s="18" t="str">
        <f t="shared" si="332"/>
        <v>Feb</v>
      </c>
      <c r="W2326" s="1">
        <f t="shared" si="335"/>
        <v>2017</v>
      </c>
      <c r="X2326" s="1">
        <f t="shared" si="335"/>
        <v>2017</v>
      </c>
      <c r="Y2326" s="1" t="str">
        <f t="shared" si="336"/>
        <v>5000 to 9999</v>
      </c>
    </row>
    <row r="2327" spans="1:25" ht="40.5" x14ac:dyDescent="0.3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17">
        <f t="shared" si="333"/>
        <v>42823.772349537037</v>
      </c>
      <c r="L2327" s="17">
        <f t="shared" si="333"/>
        <v>42793.814016203702</v>
      </c>
      <c r="M2327" s="5" t="b">
        <v>0</v>
      </c>
      <c r="N2327" s="5">
        <v>7</v>
      </c>
      <c r="O2327" s="5" t="b">
        <v>0</v>
      </c>
      <c r="P2327" s="5" t="s">
        <v>8298</v>
      </c>
      <c r="Q2327" s="10">
        <f t="shared" si="329"/>
        <v>8</v>
      </c>
      <c r="R2327" s="12">
        <f t="shared" si="330"/>
        <v>0.7</v>
      </c>
      <c r="S2327" s="13" t="str">
        <f t="shared" si="334"/>
        <v>Food</v>
      </c>
      <c r="T2327" s="13" t="str">
        <f t="shared" si="328"/>
        <v>Small Batch</v>
      </c>
      <c r="U2327" s="18" t="str">
        <f t="shared" si="331"/>
        <v>Mar</v>
      </c>
      <c r="V2327" s="18" t="str">
        <f t="shared" si="332"/>
        <v>Feb</v>
      </c>
      <c r="W2327" s="1">
        <f t="shared" si="335"/>
        <v>2017</v>
      </c>
      <c r="X2327" s="1">
        <f t="shared" si="335"/>
        <v>2017</v>
      </c>
      <c r="Y2327" s="1" t="str">
        <f t="shared" si="336"/>
        <v>1000 to 4999</v>
      </c>
    </row>
    <row r="2328" spans="1:25" ht="40.5" x14ac:dyDescent="0.3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17">
        <f t="shared" si="333"/>
        <v>42855.499999999993</v>
      </c>
      <c r="L2328" s="17">
        <f t="shared" si="333"/>
        <v>42803.825787037036</v>
      </c>
      <c r="M2328" s="5" t="b">
        <v>0</v>
      </c>
      <c r="N2328" s="5">
        <v>1</v>
      </c>
      <c r="O2328" s="5" t="b">
        <v>0</v>
      </c>
      <c r="P2328" s="5" t="s">
        <v>8298</v>
      </c>
      <c r="Q2328" s="10">
        <f t="shared" si="329"/>
        <v>0.72</v>
      </c>
      <c r="R2328" s="12">
        <f t="shared" si="330"/>
        <v>6.6666666666666671E-3</v>
      </c>
      <c r="S2328" s="13" t="str">
        <f t="shared" si="334"/>
        <v>Food</v>
      </c>
      <c r="T2328" s="13" t="str">
        <f t="shared" si="328"/>
        <v>Small Batch</v>
      </c>
      <c r="U2328" s="18" t="str">
        <f t="shared" si="331"/>
        <v>Apr</v>
      </c>
      <c r="V2328" s="18" t="str">
        <f t="shared" si="332"/>
        <v>Mar</v>
      </c>
      <c r="W2328" s="1">
        <f t="shared" si="335"/>
        <v>2017</v>
      </c>
      <c r="X2328" s="1">
        <f t="shared" si="335"/>
        <v>2017</v>
      </c>
      <c r="Y2328" s="1" t="str">
        <f t="shared" si="336"/>
        <v>15000 to 19999</v>
      </c>
    </row>
    <row r="2329" spans="1:25" ht="40.5" x14ac:dyDescent="0.3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17">
        <f t="shared" si="333"/>
        <v>41877.708796296291</v>
      </c>
      <c r="L2329" s="17">
        <f t="shared" si="333"/>
        <v>41842.708796296291</v>
      </c>
      <c r="M2329" s="5" t="b">
        <v>1</v>
      </c>
      <c r="N2329" s="5">
        <v>3355</v>
      </c>
      <c r="O2329" s="5" t="b">
        <v>1</v>
      </c>
      <c r="P2329" s="5" t="s">
        <v>8298</v>
      </c>
      <c r="Q2329" s="10">
        <f t="shared" si="329"/>
        <v>526.09431428571429</v>
      </c>
      <c r="R2329" s="12">
        <f t="shared" si="330"/>
        <v>9.5857142857142854</v>
      </c>
      <c r="S2329" s="13" t="str">
        <f t="shared" si="334"/>
        <v>Food</v>
      </c>
      <c r="T2329" s="13" t="str">
        <f t="shared" si="328"/>
        <v>Small Batch</v>
      </c>
      <c r="U2329" s="18" t="str">
        <f t="shared" si="331"/>
        <v>Aug</v>
      </c>
      <c r="V2329" s="18" t="str">
        <f t="shared" si="332"/>
        <v>Jul</v>
      </c>
      <c r="W2329" s="1">
        <f t="shared" si="335"/>
        <v>2014</v>
      </c>
      <c r="X2329" s="1">
        <f t="shared" si="335"/>
        <v>2014</v>
      </c>
      <c r="Y2329" s="1" t="str">
        <f t="shared" si="336"/>
        <v>35000 to 39999</v>
      </c>
    </row>
    <row r="2330" spans="1:25" ht="81" x14ac:dyDescent="0.3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17">
        <f t="shared" si="333"/>
        <v>42169.573344907403</v>
      </c>
      <c r="L2330" s="17">
        <f t="shared" si="333"/>
        <v>42139.573344907403</v>
      </c>
      <c r="M2330" s="5" t="b">
        <v>1</v>
      </c>
      <c r="N2330" s="5">
        <v>537</v>
      </c>
      <c r="O2330" s="5" t="b">
        <v>1</v>
      </c>
      <c r="P2330" s="5" t="s">
        <v>8298</v>
      </c>
      <c r="Q2330" s="10">
        <f t="shared" si="329"/>
        <v>254.45</v>
      </c>
      <c r="R2330" s="12">
        <f t="shared" si="330"/>
        <v>5.37</v>
      </c>
      <c r="S2330" s="13" t="str">
        <f t="shared" si="334"/>
        <v>Food</v>
      </c>
      <c r="T2330" s="13" t="str">
        <f t="shared" si="328"/>
        <v>Small Batch</v>
      </c>
      <c r="U2330" s="18" t="str">
        <f t="shared" si="331"/>
        <v>Jun</v>
      </c>
      <c r="V2330" s="18" t="str">
        <f t="shared" si="332"/>
        <v>May</v>
      </c>
      <c r="W2330" s="1">
        <f t="shared" si="335"/>
        <v>2015</v>
      </c>
      <c r="X2330" s="1">
        <f t="shared" si="335"/>
        <v>2015</v>
      </c>
      <c r="Y2330" s="1" t="str">
        <f t="shared" si="336"/>
        <v>10000 to 14999</v>
      </c>
    </row>
    <row r="2331" spans="1:25" ht="40.5" x14ac:dyDescent="0.3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17">
        <f t="shared" si="333"/>
        <v>41837.416041666664</v>
      </c>
      <c r="L2331" s="17">
        <f t="shared" si="333"/>
        <v>41807.416041666664</v>
      </c>
      <c r="M2331" s="5" t="b">
        <v>1</v>
      </c>
      <c r="N2331" s="5">
        <v>125</v>
      </c>
      <c r="O2331" s="5" t="b">
        <v>1</v>
      </c>
      <c r="P2331" s="5" t="s">
        <v>8298</v>
      </c>
      <c r="Q2331" s="10">
        <f t="shared" si="329"/>
        <v>105.92</v>
      </c>
      <c r="R2331" s="12">
        <f t="shared" si="330"/>
        <v>0.5</v>
      </c>
      <c r="S2331" s="13" t="str">
        <f t="shared" si="334"/>
        <v>Food</v>
      </c>
      <c r="T2331" s="13" t="str">
        <f t="shared" si="328"/>
        <v>Small Batch</v>
      </c>
      <c r="U2331" s="18" t="str">
        <f t="shared" si="331"/>
        <v>Jul</v>
      </c>
      <c r="V2331" s="18" t="str">
        <f t="shared" si="332"/>
        <v>Jun</v>
      </c>
      <c r="W2331" s="1">
        <f t="shared" si="335"/>
        <v>2014</v>
      </c>
      <c r="X2331" s="1">
        <f t="shared" si="335"/>
        <v>2014</v>
      </c>
      <c r="Y2331" s="1" t="str">
        <f t="shared" si="336"/>
        <v>25000 to 29999</v>
      </c>
    </row>
    <row r="2332" spans="1:25" ht="60.75" x14ac:dyDescent="0.3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17">
        <f t="shared" si="333"/>
        <v>42362.791666666664</v>
      </c>
      <c r="L2332" s="17">
        <f t="shared" si="333"/>
        <v>42332.691469907404</v>
      </c>
      <c r="M2332" s="5" t="b">
        <v>1</v>
      </c>
      <c r="N2332" s="5">
        <v>163</v>
      </c>
      <c r="O2332" s="5" t="b">
        <v>1</v>
      </c>
      <c r="P2332" s="5" t="s">
        <v>8298</v>
      </c>
      <c r="Q2332" s="10">
        <f t="shared" si="329"/>
        <v>102.42285714285714</v>
      </c>
      <c r="R2332" s="12">
        <f t="shared" si="330"/>
        <v>0.46571428571428569</v>
      </c>
      <c r="S2332" s="13" t="str">
        <f t="shared" si="334"/>
        <v>Food</v>
      </c>
      <c r="T2332" s="13" t="str">
        <f t="shared" si="328"/>
        <v>Small Batch</v>
      </c>
      <c r="U2332" s="18" t="str">
        <f t="shared" si="331"/>
        <v>Dec</v>
      </c>
      <c r="V2332" s="18" t="str">
        <f t="shared" si="332"/>
        <v>Nov</v>
      </c>
      <c r="W2332" s="1">
        <f t="shared" si="335"/>
        <v>2015</v>
      </c>
      <c r="X2332" s="1">
        <f t="shared" si="335"/>
        <v>2015</v>
      </c>
      <c r="Y2332" s="1" t="str">
        <f t="shared" si="336"/>
        <v>35000 to 39999</v>
      </c>
    </row>
    <row r="2333" spans="1:25" ht="40.5" x14ac:dyDescent="0.3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17">
        <f t="shared" si="333"/>
        <v>41868.797337962962</v>
      </c>
      <c r="L2333" s="17">
        <f t="shared" si="333"/>
        <v>41838.797337962962</v>
      </c>
      <c r="M2333" s="5" t="b">
        <v>1</v>
      </c>
      <c r="N2333" s="5">
        <v>283</v>
      </c>
      <c r="O2333" s="5" t="b">
        <v>1</v>
      </c>
      <c r="P2333" s="5" t="s">
        <v>8298</v>
      </c>
      <c r="Q2333" s="10">
        <f t="shared" si="329"/>
        <v>144.31375</v>
      </c>
      <c r="R2333" s="12">
        <f t="shared" si="330"/>
        <v>3.5375000000000001</v>
      </c>
      <c r="S2333" s="13" t="str">
        <f t="shared" si="334"/>
        <v>Food</v>
      </c>
      <c r="T2333" s="13" t="str">
        <f t="shared" si="328"/>
        <v>Small Batch</v>
      </c>
      <c r="U2333" s="18" t="str">
        <f t="shared" si="331"/>
        <v>Aug</v>
      </c>
      <c r="V2333" s="18" t="str">
        <f t="shared" si="332"/>
        <v>Jul</v>
      </c>
      <c r="W2333" s="1">
        <f t="shared" si="335"/>
        <v>2014</v>
      </c>
      <c r="X2333" s="1">
        <f t="shared" si="335"/>
        <v>2014</v>
      </c>
      <c r="Y2333" s="1" t="str">
        <f t="shared" si="336"/>
        <v>5000 to 9999</v>
      </c>
    </row>
    <row r="2334" spans="1:25" ht="40.5" x14ac:dyDescent="0.3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17">
        <f t="shared" si="333"/>
        <v>42041.419803240737</v>
      </c>
      <c r="L2334" s="17">
        <f t="shared" si="333"/>
        <v>42011.419803240737</v>
      </c>
      <c r="M2334" s="5" t="b">
        <v>1</v>
      </c>
      <c r="N2334" s="5">
        <v>352</v>
      </c>
      <c r="O2334" s="5" t="b">
        <v>1</v>
      </c>
      <c r="P2334" s="5" t="s">
        <v>8298</v>
      </c>
      <c r="Q2334" s="10">
        <f t="shared" si="329"/>
        <v>106.30800000000001</v>
      </c>
      <c r="R2334" s="12">
        <f t="shared" si="330"/>
        <v>1.4079999999999999</v>
      </c>
      <c r="S2334" s="13" t="str">
        <f t="shared" si="334"/>
        <v>Food</v>
      </c>
      <c r="T2334" s="13" t="str">
        <f t="shared" si="328"/>
        <v>Small Batch</v>
      </c>
      <c r="U2334" s="18" t="str">
        <f t="shared" si="331"/>
        <v>Feb</v>
      </c>
      <c r="V2334" s="18" t="str">
        <f t="shared" si="332"/>
        <v>Jan</v>
      </c>
      <c r="W2334" s="1">
        <f t="shared" si="335"/>
        <v>2015</v>
      </c>
      <c r="X2334" s="1">
        <f t="shared" si="335"/>
        <v>2015</v>
      </c>
      <c r="Y2334" s="1" t="str">
        <f t="shared" si="336"/>
        <v>25000 to 29999</v>
      </c>
    </row>
    <row r="2335" spans="1:25" ht="40.5" x14ac:dyDescent="0.3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17">
        <f t="shared" si="333"/>
        <v>41788.534722222219</v>
      </c>
      <c r="L2335" s="17">
        <f t="shared" si="333"/>
        <v>41767.442013888889</v>
      </c>
      <c r="M2335" s="5" t="b">
        <v>1</v>
      </c>
      <c r="N2335" s="5">
        <v>94</v>
      </c>
      <c r="O2335" s="5" t="b">
        <v>1</v>
      </c>
      <c r="P2335" s="5" t="s">
        <v>8298</v>
      </c>
      <c r="Q2335" s="10">
        <f t="shared" si="329"/>
        <v>212.16666666666666</v>
      </c>
      <c r="R2335" s="12">
        <f t="shared" si="330"/>
        <v>15.666666666666666</v>
      </c>
      <c r="S2335" s="13" t="str">
        <f t="shared" si="334"/>
        <v>Food</v>
      </c>
      <c r="T2335" s="13" t="str">
        <f t="shared" si="328"/>
        <v>Small Batch</v>
      </c>
      <c r="U2335" s="18" t="str">
        <f t="shared" si="331"/>
        <v>May</v>
      </c>
      <c r="V2335" s="18" t="str">
        <f t="shared" si="332"/>
        <v>May</v>
      </c>
      <c r="W2335" s="1">
        <f t="shared" si="335"/>
        <v>2014</v>
      </c>
      <c r="X2335" s="1">
        <f t="shared" si="335"/>
        <v>2014</v>
      </c>
      <c r="Y2335" s="1" t="str">
        <f t="shared" si="336"/>
        <v>Less than 1000</v>
      </c>
    </row>
    <row r="2336" spans="1:25" ht="40.5" x14ac:dyDescent="0.3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17">
        <f t="shared" si="333"/>
        <v>41948.523611111108</v>
      </c>
      <c r="L2336" s="17">
        <f t="shared" si="333"/>
        <v>41918.461782407401</v>
      </c>
      <c r="M2336" s="5" t="b">
        <v>1</v>
      </c>
      <c r="N2336" s="5">
        <v>67</v>
      </c>
      <c r="O2336" s="5" t="b">
        <v>1</v>
      </c>
      <c r="P2336" s="5" t="s">
        <v>8298</v>
      </c>
      <c r="Q2336" s="10">
        <f t="shared" si="329"/>
        <v>101.95</v>
      </c>
      <c r="R2336" s="12">
        <f t="shared" si="330"/>
        <v>1.675</v>
      </c>
      <c r="S2336" s="13" t="str">
        <f t="shared" si="334"/>
        <v>Food</v>
      </c>
      <c r="T2336" s="13" t="str">
        <f t="shared" si="328"/>
        <v>Small Batch</v>
      </c>
      <c r="U2336" s="18" t="str">
        <f t="shared" si="331"/>
        <v>Nov</v>
      </c>
      <c r="V2336" s="18" t="str">
        <f t="shared" si="332"/>
        <v>Oct</v>
      </c>
      <c r="W2336" s="1">
        <f t="shared" si="335"/>
        <v>2014</v>
      </c>
      <c r="X2336" s="1">
        <f t="shared" si="335"/>
        <v>2014</v>
      </c>
      <c r="Y2336" s="1" t="str">
        <f t="shared" si="336"/>
        <v>1000 to 4999</v>
      </c>
    </row>
    <row r="2337" spans="1:25" ht="40.5" x14ac:dyDescent="0.3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17">
        <f t="shared" si="333"/>
        <v>41801.363923611112</v>
      </c>
      <c r="L2337" s="17">
        <f t="shared" si="333"/>
        <v>41771.363923611112</v>
      </c>
      <c r="M2337" s="5" t="b">
        <v>1</v>
      </c>
      <c r="N2337" s="5">
        <v>221</v>
      </c>
      <c r="O2337" s="5" t="b">
        <v>1</v>
      </c>
      <c r="P2337" s="5" t="s">
        <v>8298</v>
      </c>
      <c r="Q2337" s="10">
        <f t="shared" si="329"/>
        <v>102.27200000000001</v>
      </c>
      <c r="R2337" s="12">
        <f t="shared" si="330"/>
        <v>0.88400000000000001</v>
      </c>
      <c r="S2337" s="13" t="str">
        <f t="shared" si="334"/>
        <v>Food</v>
      </c>
      <c r="T2337" s="13" t="str">
        <f t="shared" si="328"/>
        <v>Small Batch</v>
      </c>
      <c r="U2337" s="18" t="str">
        <f t="shared" si="331"/>
        <v>Jun</v>
      </c>
      <c r="V2337" s="18" t="str">
        <f t="shared" si="332"/>
        <v>May</v>
      </c>
      <c r="W2337" s="1">
        <f t="shared" si="335"/>
        <v>2014</v>
      </c>
      <c r="X2337" s="1">
        <f t="shared" si="335"/>
        <v>2014</v>
      </c>
      <c r="Y2337" s="1" t="str">
        <f t="shared" si="336"/>
        <v>25000 to 29999</v>
      </c>
    </row>
    <row r="2338" spans="1:25" ht="40.5" x14ac:dyDescent="0.3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17">
        <f t="shared" si="333"/>
        <v>41706.716377314813</v>
      </c>
      <c r="L2338" s="17">
        <f t="shared" si="333"/>
        <v>41666.716377314813</v>
      </c>
      <c r="M2338" s="5" t="b">
        <v>1</v>
      </c>
      <c r="N2338" s="5">
        <v>2165</v>
      </c>
      <c r="O2338" s="5" t="b">
        <v>1</v>
      </c>
      <c r="P2338" s="5" t="s">
        <v>8298</v>
      </c>
      <c r="Q2338" s="10">
        <f t="shared" si="329"/>
        <v>520.73254999999995</v>
      </c>
      <c r="R2338" s="12">
        <f t="shared" si="330"/>
        <v>10.824999999999999</v>
      </c>
      <c r="S2338" s="13" t="str">
        <f t="shared" si="334"/>
        <v>Food</v>
      </c>
      <c r="T2338" s="13" t="str">
        <f t="shared" si="328"/>
        <v>Small Batch</v>
      </c>
      <c r="U2338" s="18" t="str">
        <f t="shared" si="331"/>
        <v>Mar</v>
      </c>
      <c r="V2338" s="18" t="str">
        <f t="shared" si="332"/>
        <v>Jan</v>
      </c>
      <c r="W2338" s="1">
        <f t="shared" si="335"/>
        <v>2014</v>
      </c>
      <c r="X2338" s="1">
        <f t="shared" si="335"/>
        <v>2014</v>
      </c>
      <c r="Y2338" s="1" t="str">
        <f t="shared" si="336"/>
        <v>20000 to 24999</v>
      </c>
    </row>
    <row r="2339" spans="1:25" ht="40.5" x14ac:dyDescent="0.3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17">
        <f t="shared" si="333"/>
        <v>41816.432210648149</v>
      </c>
      <c r="L2339" s="17">
        <f t="shared" si="333"/>
        <v>41786.432210648149</v>
      </c>
      <c r="M2339" s="5" t="b">
        <v>1</v>
      </c>
      <c r="N2339" s="5">
        <v>179</v>
      </c>
      <c r="O2339" s="5" t="b">
        <v>1</v>
      </c>
      <c r="P2339" s="5" t="s">
        <v>8298</v>
      </c>
      <c r="Q2339" s="10">
        <f t="shared" si="329"/>
        <v>110.65833333333333</v>
      </c>
      <c r="R2339" s="12">
        <f t="shared" si="330"/>
        <v>1.4916666666666667</v>
      </c>
      <c r="S2339" s="13" t="str">
        <f t="shared" si="334"/>
        <v>Food</v>
      </c>
      <c r="T2339" s="13" t="str">
        <f t="shared" si="328"/>
        <v>Small Batch</v>
      </c>
      <c r="U2339" s="18" t="str">
        <f t="shared" si="331"/>
        <v>Jun</v>
      </c>
      <c r="V2339" s="18" t="str">
        <f t="shared" si="332"/>
        <v>May</v>
      </c>
      <c r="W2339" s="1">
        <f t="shared" si="335"/>
        <v>2014</v>
      </c>
      <c r="X2339" s="1">
        <f t="shared" si="335"/>
        <v>2014</v>
      </c>
      <c r="Y2339" s="1" t="str">
        <f t="shared" si="336"/>
        <v>10000 to 14999</v>
      </c>
    </row>
    <row r="2340" spans="1:25" ht="60.75" x14ac:dyDescent="0.3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17">
        <f t="shared" si="333"/>
        <v>41819.688472222224</v>
      </c>
      <c r="L2340" s="17">
        <f t="shared" si="333"/>
        <v>41789.688472222224</v>
      </c>
      <c r="M2340" s="5" t="b">
        <v>1</v>
      </c>
      <c r="N2340" s="5">
        <v>123</v>
      </c>
      <c r="O2340" s="5" t="b">
        <v>1</v>
      </c>
      <c r="P2340" s="5" t="s">
        <v>8298</v>
      </c>
      <c r="Q2340" s="10">
        <f t="shared" si="329"/>
        <v>101.14333333333333</v>
      </c>
      <c r="R2340" s="12">
        <f t="shared" si="330"/>
        <v>0.82</v>
      </c>
      <c r="S2340" s="13" t="str">
        <f t="shared" si="334"/>
        <v>Food</v>
      </c>
      <c r="T2340" s="13" t="str">
        <f t="shared" si="328"/>
        <v>Small Batch</v>
      </c>
      <c r="U2340" s="18" t="str">
        <f t="shared" si="331"/>
        <v>Jun</v>
      </c>
      <c r="V2340" s="18" t="str">
        <f t="shared" si="332"/>
        <v>May</v>
      </c>
      <c r="W2340" s="1">
        <f t="shared" si="335"/>
        <v>2014</v>
      </c>
      <c r="X2340" s="1">
        <f t="shared" si="335"/>
        <v>2014</v>
      </c>
      <c r="Y2340" s="1" t="str">
        <f t="shared" si="336"/>
        <v>15000 to 19999</v>
      </c>
    </row>
    <row r="2341" spans="1:25" ht="40.5" x14ac:dyDescent="0.3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17">
        <f t="shared" si="333"/>
        <v>42723.124305555553</v>
      </c>
      <c r="L2341" s="17">
        <f t="shared" si="333"/>
        <v>42692.591539351844</v>
      </c>
      <c r="M2341" s="5" t="b">
        <v>1</v>
      </c>
      <c r="N2341" s="5">
        <v>1104</v>
      </c>
      <c r="O2341" s="5" t="b">
        <v>1</v>
      </c>
      <c r="P2341" s="5" t="s">
        <v>8298</v>
      </c>
      <c r="Q2341" s="10">
        <f t="shared" si="329"/>
        <v>294.20800000000003</v>
      </c>
      <c r="R2341" s="12">
        <f t="shared" si="330"/>
        <v>4.4160000000000004</v>
      </c>
      <c r="S2341" s="13" t="str">
        <f t="shared" si="334"/>
        <v>Food</v>
      </c>
      <c r="T2341" s="13" t="str">
        <f t="shared" si="328"/>
        <v>Small Batch</v>
      </c>
      <c r="U2341" s="18" t="str">
        <f t="shared" si="331"/>
        <v>Dec</v>
      </c>
      <c r="V2341" s="18" t="str">
        <f t="shared" si="332"/>
        <v>Nov</v>
      </c>
      <c r="W2341" s="1">
        <f t="shared" si="335"/>
        <v>2016</v>
      </c>
      <c r="X2341" s="1">
        <f t="shared" si="335"/>
        <v>2016</v>
      </c>
      <c r="Y2341" s="1" t="str">
        <f t="shared" si="336"/>
        <v>25000 to 29999</v>
      </c>
    </row>
    <row r="2342" spans="1:25" ht="40.5" x14ac:dyDescent="0.3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17">
        <f t="shared" si="333"/>
        <v>42673.434467592589</v>
      </c>
      <c r="L2342" s="17">
        <f t="shared" si="333"/>
        <v>42643.434467592589</v>
      </c>
      <c r="M2342" s="5" t="b">
        <v>1</v>
      </c>
      <c r="N2342" s="5">
        <v>403</v>
      </c>
      <c r="O2342" s="5" t="b">
        <v>1</v>
      </c>
      <c r="P2342" s="5" t="s">
        <v>8298</v>
      </c>
      <c r="Q2342" s="10">
        <f t="shared" si="329"/>
        <v>105.7775</v>
      </c>
      <c r="R2342" s="12">
        <f t="shared" si="330"/>
        <v>1.0075000000000001</v>
      </c>
      <c r="S2342" s="13" t="str">
        <f t="shared" si="334"/>
        <v>Food</v>
      </c>
      <c r="T2342" s="13" t="str">
        <f t="shared" si="328"/>
        <v>Small Batch</v>
      </c>
      <c r="U2342" s="18" t="str">
        <f t="shared" si="331"/>
        <v>Oct</v>
      </c>
      <c r="V2342" s="18" t="str">
        <f t="shared" si="332"/>
        <v>Sep</v>
      </c>
      <c r="W2342" s="1">
        <f t="shared" si="335"/>
        <v>2016</v>
      </c>
      <c r="X2342" s="1">
        <f t="shared" si="335"/>
        <v>2016</v>
      </c>
      <c r="Y2342" s="1" t="str">
        <f t="shared" si="336"/>
        <v>40000 to 44999</v>
      </c>
    </row>
    <row r="2343" spans="1:25" ht="40.5" x14ac:dyDescent="0.3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17">
        <f t="shared" si="333"/>
        <v>42197.605370370373</v>
      </c>
      <c r="L2343" s="17">
        <f t="shared" si="333"/>
        <v>42167.605370370373</v>
      </c>
      <c r="M2343" s="5" t="b">
        <v>0</v>
      </c>
      <c r="N2343" s="5">
        <v>0</v>
      </c>
      <c r="O2343" s="5" t="b">
        <v>0</v>
      </c>
      <c r="P2343" s="5" t="s">
        <v>8272</v>
      </c>
      <c r="Q2343" s="10">
        <f t="shared" si="329"/>
        <v>0</v>
      </c>
      <c r="R2343" s="12">
        <f t="shared" si="330"/>
        <v>0</v>
      </c>
      <c r="S2343" s="13" t="str">
        <f t="shared" si="334"/>
        <v>Technology</v>
      </c>
      <c r="T2343" s="13" t="str">
        <f t="shared" si="328"/>
        <v>Web</v>
      </c>
      <c r="U2343" s="18" t="str">
        <f t="shared" si="331"/>
        <v>Jul</v>
      </c>
      <c r="V2343" s="18" t="str">
        <f t="shared" si="332"/>
        <v>Jun</v>
      </c>
      <c r="W2343" s="1">
        <f t="shared" si="335"/>
        <v>2015</v>
      </c>
      <c r="X2343" s="1">
        <f t="shared" si="335"/>
        <v>2015</v>
      </c>
      <c r="Y2343" s="1" t="str">
        <f t="shared" si="336"/>
        <v>5000 to 9999</v>
      </c>
    </row>
    <row r="2344" spans="1:25" ht="40.5" x14ac:dyDescent="0.3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17">
        <f t="shared" si="333"/>
        <v>41918</v>
      </c>
      <c r="L2344" s="17">
        <f t="shared" si="333"/>
        <v>41897.49386574074</v>
      </c>
      <c r="M2344" s="5" t="b">
        <v>0</v>
      </c>
      <c r="N2344" s="5">
        <v>0</v>
      </c>
      <c r="O2344" s="5" t="b">
        <v>0</v>
      </c>
      <c r="P2344" s="5" t="s">
        <v>8272</v>
      </c>
      <c r="Q2344" s="10">
        <f t="shared" si="329"/>
        <v>0</v>
      </c>
      <c r="R2344" s="12">
        <f t="shared" si="330"/>
        <v>0</v>
      </c>
      <c r="S2344" s="13" t="str">
        <f t="shared" si="334"/>
        <v>Technology</v>
      </c>
      <c r="T2344" s="13" t="str">
        <f t="shared" si="328"/>
        <v>Web</v>
      </c>
      <c r="U2344" s="18" t="str">
        <f t="shared" si="331"/>
        <v>Oct</v>
      </c>
      <c r="V2344" s="18" t="str">
        <f t="shared" si="332"/>
        <v>Sep</v>
      </c>
      <c r="W2344" s="1">
        <f t="shared" si="335"/>
        <v>2014</v>
      </c>
      <c r="X2344" s="1">
        <f t="shared" si="335"/>
        <v>2014</v>
      </c>
      <c r="Y2344" s="1" t="str">
        <f t="shared" si="336"/>
        <v>5000 to 9999</v>
      </c>
    </row>
    <row r="2345" spans="1:25" ht="40.5" x14ac:dyDescent="0.3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17">
        <f t="shared" si="333"/>
        <v>42377.615972222215</v>
      </c>
      <c r="L2345" s="17">
        <f t="shared" si="333"/>
        <v>42327.616956018515</v>
      </c>
      <c r="M2345" s="5" t="b">
        <v>0</v>
      </c>
      <c r="N2345" s="5">
        <v>1</v>
      </c>
      <c r="O2345" s="5" t="b">
        <v>0</v>
      </c>
      <c r="P2345" s="5" t="s">
        <v>8272</v>
      </c>
      <c r="Q2345" s="10">
        <f t="shared" si="329"/>
        <v>3</v>
      </c>
      <c r="R2345" s="12">
        <f t="shared" si="330"/>
        <v>0.01</v>
      </c>
      <c r="S2345" s="13" t="str">
        <f t="shared" si="334"/>
        <v>Technology</v>
      </c>
      <c r="T2345" s="13" t="str">
        <f t="shared" si="328"/>
        <v>Web</v>
      </c>
      <c r="U2345" s="18" t="str">
        <f t="shared" si="331"/>
        <v>Jan</v>
      </c>
      <c r="V2345" s="18" t="str">
        <f t="shared" si="332"/>
        <v>Nov</v>
      </c>
      <c r="W2345" s="1">
        <f t="shared" si="335"/>
        <v>2016</v>
      </c>
      <c r="X2345" s="1">
        <f t="shared" si="335"/>
        <v>2015</v>
      </c>
      <c r="Y2345" s="1" t="str">
        <f t="shared" si="336"/>
        <v>10000 to 14999</v>
      </c>
    </row>
    <row r="2346" spans="1:25" ht="60.75" x14ac:dyDescent="0.3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17">
        <f t="shared" si="333"/>
        <v>42545.519317129627</v>
      </c>
      <c r="L2346" s="17">
        <f t="shared" si="333"/>
        <v>42515.519317129627</v>
      </c>
      <c r="M2346" s="5" t="b">
        <v>0</v>
      </c>
      <c r="N2346" s="5">
        <v>1</v>
      </c>
      <c r="O2346" s="5" t="b">
        <v>0</v>
      </c>
      <c r="P2346" s="5" t="s">
        <v>8272</v>
      </c>
      <c r="Q2346" s="10">
        <f t="shared" si="329"/>
        <v>0.1</v>
      </c>
      <c r="R2346" s="12">
        <f t="shared" si="330"/>
        <v>0.1</v>
      </c>
      <c r="S2346" s="13" t="str">
        <f t="shared" si="334"/>
        <v>Technology</v>
      </c>
      <c r="T2346" s="13" t="str">
        <f t="shared" si="328"/>
        <v>Web</v>
      </c>
      <c r="U2346" s="18" t="str">
        <f t="shared" si="331"/>
        <v>Jun</v>
      </c>
      <c r="V2346" s="18" t="str">
        <f t="shared" si="332"/>
        <v>May</v>
      </c>
      <c r="W2346" s="1">
        <f t="shared" si="335"/>
        <v>2016</v>
      </c>
      <c r="X2346" s="1">
        <f t="shared" si="335"/>
        <v>2016</v>
      </c>
      <c r="Y2346" s="1" t="str">
        <f t="shared" si="336"/>
        <v>1000 to 4999</v>
      </c>
    </row>
    <row r="2347" spans="1:25" ht="40.5" x14ac:dyDescent="0.3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17">
        <f t="shared" si="333"/>
        <v>42094.777083333327</v>
      </c>
      <c r="L2347" s="17">
        <f t="shared" si="333"/>
        <v>42059.79347222222</v>
      </c>
      <c r="M2347" s="5" t="b">
        <v>0</v>
      </c>
      <c r="N2347" s="5">
        <v>0</v>
      </c>
      <c r="O2347" s="5" t="b">
        <v>0</v>
      </c>
      <c r="P2347" s="5" t="s">
        <v>8272</v>
      </c>
      <c r="Q2347" s="10">
        <f t="shared" si="329"/>
        <v>0</v>
      </c>
      <c r="R2347" s="12">
        <f t="shared" si="330"/>
        <v>0</v>
      </c>
      <c r="S2347" s="13" t="str">
        <f t="shared" si="334"/>
        <v>Technology</v>
      </c>
      <c r="T2347" s="13" t="str">
        <f t="shared" si="328"/>
        <v>Web</v>
      </c>
      <c r="U2347" s="18" t="str">
        <f t="shared" si="331"/>
        <v>Mar</v>
      </c>
      <c r="V2347" s="18" t="str">
        <f t="shared" si="332"/>
        <v>Feb</v>
      </c>
      <c r="W2347" s="1">
        <f t="shared" si="335"/>
        <v>2015</v>
      </c>
      <c r="X2347" s="1">
        <f t="shared" si="335"/>
        <v>2015</v>
      </c>
      <c r="Y2347" s="1" t="str">
        <f t="shared" si="336"/>
        <v>1000 to 4999</v>
      </c>
    </row>
    <row r="2348" spans="1:25" ht="40.5" x14ac:dyDescent="0.3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17">
        <f t="shared" si="333"/>
        <v>42660.590636574074</v>
      </c>
      <c r="L2348" s="17">
        <f t="shared" si="333"/>
        <v>42615.590636574074</v>
      </c>
      <c r="M2348" s="5" t="b">
        <v>0</v>
      </c>
      <c r="N2348" s="5">
        <v>3</v>
      </c>
      <c r="O2348" s="5" t="b">
        <v>0</v>
      </c>
      <c r="P2348" s="5" t="s">
        <v>8272</v>
      </c>
      <c r="Q2348" s="10">
        <f t="shared" si="329"/>
        <v>6.5000000000000002E-2</v>
      </c>
      <c r="R2348" s="12">
        <f t="shared" si="330"/>
        <v>5.0000000000000001E-3</v>
      </c>
      <c r="S2348" s="13" t="str">
        <f t="shared" si="334"/>
        <v>Technology</v>
      </c>
      <c r="T2348" s="13" t="str">
        <f t="shared" si="328"/>
        <v>Web</v>
      </c>
      <c r="U2348" s="18" t="str">
        <f t="shared" si="331"/>
        <v>Oct</v>
      </c>
      <c r="V2348" s="18" t="str">
        <f t="shared" si="332"/>
        <v>Sep</v>
      </c>
      <c r="W2348" s="1">
        <f t="shared" si="335"/>
        <v>2016</v>
      </c>
      <c r="X2348" s="1">
        <f t="shared" si="335"/>
        <v>2016</v>
      </c>
      <c r="Y2348" s="1" t="str">
        <f t="shared" si="336"/>
        <v>GREATER THAN 50000</v>
      </c>
    </row>
    <row r="2349" spans="1:25" ht="60.75" x14ac:dyDescent="0.3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17">
        <f t="shared" si="333"/>
        <v>42607.39902777777</v>
      </c>
      <c r="L2349" s="17">
        <f t="shared" si="333"/>
        <v>42577.39902777777</v>
      </c>
      <c r="M2349" s="5" t="b">
        <v>0</v>
      </c>
      <c r="N2349" s="5">
        <v>1</v>
      </c>
      <c r="O2349" s="5" t="b">
        <v>0</v>
      </c>
      <c r="P2349" s="5" t="s">
        <v>8272</v>
      </c>
      <c r="Q2349" s="10">
        <f t="shared" si="329"/>
        <v>1.5</v>
      </c>
      <c r="R2349" s="12">
        <f t="shared" si="330"/>
        <v>0.1</v>
      </c>
      <c r="S2349" s="13" t="str">
        <f t="shared" si="334"/>
        <v>Technology</v>
      </c>
      <c r="T2349" s="13" t="str">
        <f t="shared" si="328"/>
        <v>Web</v>
      </c>
      <c r="U2349" s="18" t="str">
        <f t="shared" si="331"/>
        <v>Aug</v>
      </c>
      <c r="V2349" s="18" t="str">
        <f t="shared" si="332"/>
        <v>Jul</v>
      </c>
      <c r="W2349" s="1">
        <f t="shared" si="335"/>
        <v>2016</v>
      </c>
      <c r="X2349" s="1">
        <f t="shared" si="335"/>
        <v>2016</v>
      </c>
      <c r="Y2349" s="1" t="str">
        <f t="shared" si="336"/>
        <v>1000 to 4999</v>
      </c>
    </row>
    <row r="2350" spans="1:25" ht="40.5" x14ac:dyDescent="0.3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17">
        <f t="shared" si="333"/>
        <v>42420.723819444444</v>
      </c>
      <c r="L2350" s="17">
        <f t="shared" si="333"/>
        <v>42360.723819444444</v>
      </c>
      <c r="M2350" s="5" t="b">
        <v>0</v>
      </c>
      <c r="N2350" s="5">
        <v>5</v>
      </c>
      <c r="O2350" s="5" t="b">
        <v>0</v>
      </c>
      <c r="P2350" s="5" t="s">
        <v>8272</v>
      </c>
      <c r="Q2350" s="10">
        <f t="shared" si="329"/>
        <v>0.38571428571428573</v>
      </c>
      <c r="R2350" s="12">
        <f t="shared" si="330"/>
        <v>7.1428571428571426E-3</v>
      </c>
      <c r="S2350" s="13" t="str">
        <f t="shared" si="334"/>
        <v>Technology</v>
      </c>
      <c r="T2350" s="13" t="str">
        <f t="shared" si="328"/>
        <v>Web</v>
      </c>
      <c r="U2350" s="18" t="str">
        <f t="shared" si="331"/>
        <v>Feb</v>
      </c>
      <c r="V2350" s="18" t="str">
        <f t="shared" si="332"/>
        <v>Dec</v>
      </c>
      <c r="W2350" s="1">
        <f t="shared" si="335"/>
        <v>2016</v>
      </c>
      <c r="X2350" s="1">
        <f t="shared" si="335"/>
        <v>2015</v>
      </c>
      <c r="Y2350" s="1" t="str">
        <f t="shared" si="336"/>
        <v>GREATER THAN 50000</v>
      </c>
    </row>
    <row r="2351" spans="1:25" ht="60.75" x14ac:dyDescent="0.3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17">
        <f t="shared" si="333"/>
        <v>42227.567453703705</v>
      </c>
      <c r="L2351" s="17">
        <f t="shared" si="333"/>
        <v>42198.567453703705</v>
      </c>
      <c r="M2351" s="5" t="b">
        <v>0</v>
      </c>
      <c r="N2351" s="5">
        <v>0</v>
      </c>
      <c r="O2351" s="5" t="b">
        <v>0</v>
      </c>
      <c r="P2351" s="5" t="s">
        <v>8272</v>
      </c>
      <c r="Q2351" s="10">
        <f t="shared" si="329"/>
        <v>0</v>
      </c>
      <c r="R2351" s="12">
        <f t="shared" si="330"/>
        <v>0</v>
      </c>
      <c r="S2351" s="13" t="str">
        <f t="shared" si="334"/>
        <v>Technology</v>
      </c>
      <c r="T2351" s="13" t="str">
        <f t="shared" si="328"/>
        <v>Web</v>
      </c>
      <c r="U2351" s="18" t="str">
        <f t="shared" si="331"/>
        <v>Aug</v>
      </c>
      <c r="V2351" s="18" t="str">
        <f t="shared" si="332"/>
        <v>Jul</v>
      </c>
      <c r="W2351" s="1">
        <f t="shared" si="335"/>
        <v>2015</v>
      </c>
      <c r="X2351" s="1">
        <f t="shared" si="335"/>
        <v>2015</v>
      </c>
      <c r="Y2351" s="1" t="str">
        <f t="shared" si="336"/>
        <v>GREATER THAN 50000</v>
      </c>
    </row>
    <row r="2352" spans="1:25" ht="60.75" x14ac:dyDescent="0.3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17">
        <f t="shared" si="333"/>
        <v>42738.633912037032</v>
      </c>
      <c r="L2352" s="17">
        <f t="shared" si="333"/>
        <v>42708.633912037032</v>
      </c>
      <c r="M2352" s="5" t="b">
        <v>0</v>
      </c>
      <c r="N2352" s="5">
        <v>0</v>
      </c>
      <c r="O2352" s="5" t="b">
        <v>0</v>
      </c>
      <c r="P2352" s="5" t="s">
        <v>8272</v>
      </c>
      <c r="Q2352" s="10">
        <f t="shared" si="329"/>
        <v>0</v>
      </c>
      <c r="R2352" s="12">
        <f t="shared" si="330"/>
        <v>0</v>
      </c>
      <c r="S2352" s="13" t="str">
        <f t="shared" si="334"/>
        <v>Technology</v>
      </c>
      <c r="T2352" s="13" t="str">
        <f t="shared" ref="T2352:T2415" si="337">IF(ISNUMBER(SEARCH("television",P2352)),"Video/Televison",IF(ISNUMBER(SEARCH("documentary",P2352)),"Video/Documentary",IF(ISNUMBER(SEARCH("drama",P2352)),"Video/Drama",IF(ISNUMBER(SEARCH("science",P2352)),"Video/Science Fiction",IF(ISNUMBER(SEARCH("shorts",P2352)),"Video/Shorts",IF(ISNUMBER(SEARCH("Trucks",P2352)),"Food Trucks",IF(ISNUMBER(SEARCH("restaurants",P2352)),"Restaurants",IF(ISNUMBER(SEARCH("small",P2352)),"Small Batch",IF(ISNUMBER(SEARCH("mobile",P2352)),"Mobile Games",IF(ISNUMBER(SEARCH("tabletop",P2352)),"Tabletop Games",IF(ISNUMBER(SEARCH("video",P2352)),"Video Games",IF(ISNUMBER(SEARCH("audio",P2352)),"Audio",IF(ISNUMBER(SEARCH("classical",P2352)),"Classical",IF(ISNUMBER(SEARCH("electric",P2352)),"Electric Music",IF(ISNUMBER(SEARCH("faith",P2352)),"Faith",IF(ISNUMBER(SEARCH("indie",P2352)),"Indie Music",IF(ISNUMBER(SEARCH("jazz",P2352)),"Jazz",IF(ISNUMBER(SEARCH("metal",P2352)),"Metal",IF(ISNUMBER(SEARCH("pop",P2352)),"Pop",IF(ISNUMBER(SEARCH("world",P2352)),"World Music",IF(ISNUMBER(SEARCH("plays",P2352)),"Plays",IF(ISNUMBER(SEARCH("spaces",P2352)),"Spaces",IF(ISNUMBER(SEARCH("marker",P2352)),"Markerpaces",IF(ISNUMBER(SEARCH("exploration",P2352)),"Space Exploration",IF(ISNUMBER(SEARCH("wearables",P2352)),"Wearables",IF(ISNUMBER(SEARCH("web",P2352)),"Web",IF(ISNUMBER(SEARCH("hardware",P2352)),"Hardware",IF(ISNUMBER(SEARCH("nature",P2352)),"Nature",IF(ISNUMBER(SEARCH("people",P2352)),"People",IF(ISNUMBER(SEARCH("photobooks",P2352)),"Photobooks",IF(ISNUMBER(SEARCH("places",P2352)),"Places",IF(ISNUMBER(SEARCH("nonfiction",P2352)),"Nonfiction",IF(ISNUMBER(SEARCH("fiction",P2352)),"fiction",IF(ISNUMBER(SEARCH("radio",P2352)),"Radio &amp; Podcast",IF(ISNUMBER(SEARCH("translation",P2352)),"Translation",IF(ISNUMBER(SEARCH("musical",P2352)),"Musical",IF(ISNUMBER(SEARCH("rock",P2352)),"Rock",IF(ISNUMBER(SEARCH("books",P2352)),"Books",IF(ISNUMBER(SEARCH("music/electronic",P2352)),"Electronic Music",IF(ISNUMBER(SEARCH("gadgets",P2352)),"Gadgets"))))))))))))))))))))))))))))))))))))))))</f>
        <v>Web</v>
      </c>
      <c r="U2352" s="18" t="str">
        <f t="shared" si="331"/>
        <v>Jan</v>
      </c>
      <c r="V2352" s="18" t="str">
        <f t="shared" si="332"/>
        <v>Dec</v>
      </c>
      <c r="W2352" s="1">
        <f t="shared" si="335"/>
        <v>2017</v>
      </c>
      <c r="X2352" s="1">
        <f t="shared" si="335"/>
        <v>2016</v>
      </c>
      <c r="Y2352" s="1" t="str">
        <f t="shared" si="336"/>
        <v>GREATER THAN 50000</v>
      </c>
    </row>
    <row r="2353" spans="1:25" ht="40.5" x14ac:dyDescent="0.3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17">
        <f t="shared" si="333"/>
        <v>42123.892812500002</v>
      </c>
      <c r="L2353" s="17">
        <f t="shared" si="333"/>
        <v>42093.892812500002</v>
      </c>
      <c r="M2353" s="5" t="b">
        <v>0</v>
      </c>
      <c r="N2353" s="5">
        <v>7</v>
      </c>
      <c r="O2353" s="5" t="b">
        <v>0</v>
      </c>
      <c r="P2353" s="5" t="s">
        <v>8272</v>
      </c>
      <c r="Q2353" s="10">
        <f t="shared" si="329"/>
        <v>0.5714285714285714</v>
      </c>
      <c r="R2353" s="12">
        <f t="shared" si="330"/>
        <v>3.7037037037037035E-2</v>
      </c>
      <c r="S2353" s="13" t="str">
        <f t="shared" si="334"/>
        <v>Technology</v>
      </c>
      <c r="T2353" s="13" t="str">
        <f t="shared" si="337"/>
        <v>Web</v>
      </c>
      <c r="U2353" s="18" t="str">
        <f t="shared" si="331"/>
        <v>Apr</v>
      </c>
      <c r="V2353" s="18" t="str">
        <f t="shared" si="332"/>
        <v>Mar</v>
      </c>
      <c r="W2353" s="1">
        <f t="shared" si="335"/>
        <v>2015</v>
      </c>
      <c r="X2353" s="1">
        <f t="shared" si="335"/>
        <v>2015</v>
      </c>
      <c r="Y2353" s="1" t="str">
        <f t="shared" si="336"/>
        <v>15000 to 19999</v>
      </c>
    </row>
    <row r="2354" spans="1:25" ht="60.75" x14ac:dyDescent="0.3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17">
        <f t="shared" si="333"/>
        <v>42161.425370370365</v>
      </c>
      <c r="L2354" s="17">
        <f t="shared" si="333"/>
        <v>42101.425370370365</v>
      </c>
      <c r="M2354" s="5" t="b">
        <v>0</v>
      </c>
      <c r="N2354" s="5">
        <v>0</v>
      </c>
      <c r="O2354" s="5" t="b">
        <v>0</v>
      </c>
      <c r="P2354" s="5" t="s">
        <v>8272</v>
      </c>
      <c r="Q2354" s="10">
        <f t="shared" si="329"/>
        <v>0</v>
      </c>
      <c r="R2354" s="12">
        <f t="shared" si="330"/>
        <v>0</v>
      </c>
      <c r="S2354" s="13" t="str">
        <f t="shared" si="334"/>
        <v>Technology</v>
      </c>
      <c r="T2354" s="13" t="str">
        <f t="shared" si="337"/>
        <v>Web</v>
      </c>
      <c r="U2354" s="18" t="str">
        <f t="shared" si="331"/>
        <v>Jun</v>
      </c>
      <c r="V2354" s="18" t="str">
        <f t="shared" si="332"/>
        <v>Apr</v>
      </c>
      <c r="W2354" s="1">
        <f t="shared" si="335"/>
        <v>2015</v>
      </c>
      <c r="X2354" s="1">
        <f t="shared" si="335"/>
        <v>2015</v>
      </c>
      <c r="Y2354" s="1" t="str">
        <f t="shared" si="336"/>
        <v>1000 to 4999</v>
      </c>
    </row>
    <row r="2355" spans="1:25" ht="40.5" x14ac:dyDescent="0.3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17">
        <f t="shared" si="333"/>
        <v>42115.467847222222</v>
      </c>
      <c r="L2355" s="17">
        <f t="shared" si="333"/>
        <v>42103.467847222222</v>
      </c>
      <c r="M2355" s="5" t="b">
        <v>0</v>
      </c>
      <c r="N2355" s="5">
        <v>0</v>
      </c>
      <c r="O2355" s="5" t="b">
        <v>0</v>
      </c>
      <c r="P2355" s="5" t="s">
        <v>8272</v>
      </c>
      <c r="Q2355" s="10">
        <f t="shared" si="329"/>
        <v>0</v>
      </c>
      <c r="R2355" s="12">
        <f t="shared" si="330"/>
        <v>0</v>
      </c>
      <c r="S2355" s="13" t="str">
        <f t="shared" si="334"/>
        <v>Technology</v>
      </c>
      <c r="T2355" s="13" t="str">
        <f t="shared" si="337"/>
        <v>Web</v>
      </c>
      <c r="U2355" s="18" t="str">
        <f t="shared" si="331"/>
        <v>Apr</v>
      </c>
      <c r="V2355" s="18" t="str">
        <f t="shared" si="332"/>
        <v>Apr</v>
      </c>
      <c r="W2355" s="1">
        <f t="shared" si="335"/>
        <v>2015</v>
      </c>
      <c r="X2355" s="1">
        <f t="shared" si="335"/>
        <v>2015</v>
      </c>
      <c r="Y2355" s="1" t="str">
        <f t="shared" si="336"/>
        <v>1000 to 4999</v>
      </c>
    </row>
    <row r="2356" spans="1:25" ht="40.5" x14ac:dyDescent="0.3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17">
        <f t="shared" si="333"/>
        <v>42014.51458333333</v>
      </c>
      <c r="L2356" s="17">
        <f t="shared" si="333"/>
        <v>41954.51458333333</v>
      </c>
      <c r="M2356" s="5" t="b">
        <v>0</v>
      </c>
      <c r="N2356" s="5">
        <v>1</v>
      </c>
      <c r="O2356" s="5" t="b">
        <v>0</v>
      </c>
      <c r="P2356" s="5" t="s">
        <v>8272</v>
      </c>
      <c r="Q2356" s="10">
        <f t="shared" si="329"/>
        <v>7.1428571428571425E-2</v>
      </c>
      <c r="R2356" s="12">
        <f t="shared" si="330"/>
        <v>2.8571428571428571E-3</v>
      </c>
      <c r="S2356" s="13" t="str">
        <f t="shared" si="334"/>
        <v>Technology</v>
      </c>
      <c r="T2356" s="13" t="str">
        <f t="shared" si="337"/>
        <v>Web</v>
      </c>
      <c r="U2356" s="18" t="str">
        <f t="shared" si="331"/>
        <v>Jan</v>
      </c>
      <c r="V2356" s="18" t="str">
        <f t="shared" si="332"/>
        <v>Nov</v>
      </c>
      <c r="W2356" s="1">
        <f t="shared" si="335"/>
        <v>2015</v>
      </c>
      <c r="X2356" s="1">
        <f t="shared" si="335"/>
        <v>2014</v>
      </c>
      <c r="Y2356" s="1" t="str">
        <f t="shared" si="336"/>
        <v>35000 to 39999</v>
      </c>
    </row>
    <row r="2357" spans="1:25" ht="40.5" x14ac:dyDescent="0.3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17">
        <f t="shared" si="333"/>
        <v>42126.709907407407</v>
      </c>
      <c r="L2357" s="17">
        <f t="shared" si="333"/>
        <v>42096.709907407407</v>
      </c>
      <c r="M2357" s="5" t="b">
        <v>0</v>
      </c>
      <c r="N2357" s="5">
        <v>2</v>
      </c>
      <c r="O2357" s="5" t="b">
        <v>0</v>
      </c>
      <c r="P2357" s="5" t="s">
        <v>8272</v>
      </c>
      <c r="Q2357" s="10">
        <f t="shared" si="329"/>
        <v>0.6875</v>
      </c>
      <c r="R2357" s="12">
        <f t="shared" si="330"/>
        <v>2.5000000000000001E-2</v>
      </c>
      <c r="S2357" s="13" t="str">
        <f t="shared" si="334"/>
        <v>Technology</v>
      </c>
      <c r="T2357" s="13" t="str">
        <f t="shared" si="337"/>
        <v>Web</v>
      </c>
      <c r="U2357" s="18" t="str">
        <f t="shared" si="331"/>
        <v>May</v>
      </c>
      <c r="V2357" s="18" t="str">
        <f t="shared" si="332"/>
        <v>Apr</v>
      </c>
      <c r="W2357" s="1">
        <f t="shared" si="335"/>
        <v>2015</v>
      </c>
      <c r="X2357" s="1">
        <f t="shared" si="335"/>
        <v>2015</v>
      </c>
      <c r="Y2357" s="1" t="str">
        <f t="shared" si="336"/>
        <v>5000 to 9999</v>
      </c>
    </row>
    <row r="2358" spans="1:25" ht="40.5" x14ac:dyDescent="0.3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17">
        <f t="shared" si="333"/>
        <v>42160.575277777774</v>
      </c>
      <c r="L2358" s="17">
        <f t="shared" si="333"/>
        <v>42130.575277777774</v>
      </c>
      <c r="M2358" s="5" t="b">
        <v>0</v>
      </c>
      <c r="N2358" s="5">
        <v>0</v>
      </c>
      <c r="O2358" s="5" t="b">
        <v>0</v>
      </c>
      <c r="P2358" s="5" t="s">
        <v>8272</v>
      </c>
      <c r="Q2358" s="10">
        <f t="shared" si="329"/>
        <v>0</v>
      </c>
      <c r="R2358" s="12">
        <f t="shared" si="330"/>
        <v>0</v>
      </c>
      <c r="S2358" s="13" t="str">
        <f t="shared" si="334"/>
        <v>Technology</v>
      </c>
      <c r="T2358" s="13" t="str">
        <f t="shared" si="337"/>
        <v>Web</v>
      </c>
      <c r="U2358" s="18" t="str">
        <f t="shared" si="331"/>
        <v>Jun</v>
      </c>
      <c r="V2358" s="18" t="str">
        <f t="shared" si="332"/>
        <v>May</v>
      </c>
      <c r="W2358" s="1">
        <f t="shared" si="335"/>
        <v>2015</v>
      </c>
      <c r="X2358" s="1">
        <f t="shared" si="335"/>
        <v>2015</v>
      </c>
      <c r="Y2358" s="1" t="str">
        <f t="shared" si="336"/>
        <v>10000 to 14999</v>
      </c>
    </row>
    <row r="2359" spans="1:25" ht="40.5" x14ac:dyDescent="0.3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17">
        <f t="shared" si="333"/>
        <v>42294.411782407406</v>
      </c>
      <c r="L2359" s="17">
        <f t="shared" si="333"/>
        <v>42264.411782407406</v>
      </c>
      <c r="M2359" s="5" t="b">
        <v>0</v>
      </c>
      <c r="N2359" s="5">
        <v>0</v>
      </c>
      <c r="O2359" s="5" t="b">
        <v>0</v>
      </c>
      <c r="P2359" s="5" t="s">
        <v>8272</v>
      </c>
      <c r="Q2359" s="10">
        <f t="shared" si="329"/>
        <v>0</v>
      </c>
      <c r="R2359" s="12">
        <f t="shared" si="330"/>
        <v>0</v>
      </c>
      <c r="S2359" s="13" t="str">
        <f t="shared" si="334"/>
        <v>Technology</v>
      </c>
      <c r="T2359" s="13" t="str">
        <f t="shared" si="337"/>
        <v>Web</v>
      </c>
      <c r="U2359" s="18" t="str">
        <f t="shared" si="331"/>
        <v>Oct</v>
      </c>
      <c r="V2359" s="18" t="str">
        <f t="shared" si="332"/>
        <v>Sep</v>
      </c>
      <c r="W2359" s="1">
        <f t="shared" si="335"/>
        <v>2015</v>
      </c>
      <c r="X2359" s="1">
        <f t="shared" si="335"/>
        <v>2015</v>
      </c>
      <c r="Y2359" s="1" t="str">
        <f t="shared" si="336"/>
        <v>25000 to 29999</v>
      </c>
    </row>
    <row r="2360" spans="1:25" ht="40.5" x14ac:dyDescent="0.3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17">
        <f t="shared" si="333"/>
        <v>42034.818749999999</v>
      </c>
      <c r="L2360" s="17">
        <f t="shared" si="333"/>
        <v>41978.722638888888</v>
      </c>
      <c r="M2360" s="5" t="b">
        <v>0</v>
      </c>
      <c r="N2360" s="5">
        <v>0</v>
      </c>
      <c r="O2360" s="5" t="b">
        <v>0</v>
      </c>
      <c r="P2360" s="5" t="s">
        <v>8272</v>
      </c>
      <c r="Q2360" s="10">
        <f t="shared" si="329"/>
        <v>0</v>
      </c>
      <c r="R2360" s="12">
        <f t="shared" si="330"/>
        <v>0</v>
      </c>
      <c r="S2360" s="13" t="str">
        <f t="shared" si="334"/>
        <v>Technology</v>
      </c>
      <c r="T2360" s="13" t="str">
        <f t="shared" si="337"/>
        <v>Web</v>
      </c>
      <c r="U2360" s="18" t="str">
        <f t="shared" si="331"/>
        <v>Jan</v>
      </c>
      <c r="V2360" s="18" t="str">
        <f t="shared" si="332"/>
        <v>Dec</v>
      </c>
      <c r="W2360" s="1">
        <f t="shared" si="335"/>
        <v>2015</v>
      </c>
      <c r="X2360" s="1">
        <f t="shared" si="335"/>
        <v>2014</v>
      </c>
      <c r="Y2360" s="1" t="str">
        <f t="shared" si="336"/>
        <v>1000 to 4999</v>
      </c>
    </row>
    <row r="2361" spans="1:25" ht="60.75" x14ac:dyDescent="0.3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17">
        <f t="shared" si="333"/>
        <v>42219.441249999996</v>
      </c>
      <c r="L2361" s="17">
        <f t="shared" si="333"/>
        <v>42159.441249999996</v>
      </c>
      <c r="M2361" s="5" t="b">
        <v>0</v>
      </c>
      <c r="N2361" s="5">
        <v>3</v>
      </c>
      <c r="O2361" s="5" t="b">
        <v>0</v>
      </c>
      <c r="P2361" s="5" t="s">
        <v>8272</v>
      </c>
      <c r="Q2361" s="10">
        <f t="shared" si="329"/>
        <v>14.68</v>
      </c>
      <c r="R2361" s="12">
        <f t="shared" si="330"/>
        <v>0.04</v>
      </c>
      <c r="S2361" s="13" t="str">
        <f t="shared" si="334"/>
        <v>Technology</v>
      </c>
      <c r="T2361" s="13" t="str">
        <f t="shared" si="337"/>
        <v>Web</v>
      </c>
      <c r="U2361" s="18" t="str">
        <f t="shared" si="331"/>
        <v>Aug</v>
      </c>
      <c r="V2361" s="18" t="str">
        <f t="shared" si="332"/>
        <v>Jun</v>
      </c>
      <c r="W2361" s="1">
        <f t="shared" si="335"/>
        <v>2015</v>
      </c>
      <c r="X2361" s="1">
        <f t="shared" si="335"/>
        <v>2015</v>
      </c>
      <c r="Y2361" s="1" t="str">
        <f t="shared" si="336"/>
        <v>5000 to 9999</v>
      </c>
    </row>
    <row r="2362" spans="1:25" ht="40.5" x14ac:dyDescent="0.3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17">
        <f t="shared" si="333"/>
        <v>42407.498611111114</v>
      </c>
      <c r="L2362" s="17">
        <f t="shared" si="333"/>
        <v>42377.498611111114</v>
      </c>
      <c r="M2362" s="5" t="b">
        <v>0</v>
      </c>
      <c r="N2362" s="5">
        <v>1</v>
      </c>
      <c r="O2362" s="5" t="b">
        <v>0</v>
      </c>
      <c r="P2362" s="5" t="s">
        <v>8272</v>
      </c>
      <c r="Q2362" s="10">
        <f t="shared" si="329"/>
        <v>0.04</v>
      </c>
      <c r="R2362" s="12">
        <f t="shared" si="330"/>
        <v>0.02</v>
      </c>
      <c r="S2362" s="13" t="str">
        <f t="shared" si="334"/>
        <v>Technology</v>
      </c>
      <c r="T2362" s="13" t="str">
        <f t="shared" si="337"/>
        <v>Web</v>
      </c>
      <c r="U2362" s="18" t="str">
        <f t="shared" si="331"/>
        <v>Feb</v>
      </c>
      <c r="V2362" s="18" t="str">
        <f t="shared" si="332"/>
        <v>Jan</v>
      </c>
      <c r="W2362" s="1">
        <f t="shared" si="335"/>
        <v>2016</v>
      </c>
      <c r="X2362" s="1">
        <f t="shared" si="335"/>
        <v>2016</v>
      </c>
      <c r="Y2362" s="1" t="str">
        <f t="shared" si="336"/>
        <v>5000 to 9999</v>
      </c>
    </row>
    <row r="2363" spans="1:25" ht="40.5" x14ac:dyDescent="0.3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17">
        <f t="shared" si="333"/>
        <v>42490.708333333336</v>
      </c>
      <c r="L2363" s="17">
        <f t="shared" si="333"/>
        <v>42466.650555555556</v>
      </c>
      <c r="M2363" s="5" t="b">
        <v>0</v>
      </c>
      <c r="N2363" s="5">
        <v>0</v>
      </c>
      <c r="O2363" s="5" t="b">
        <v>0</v>
      </c>
      <c r="P2363" s="5" t="s">
        <v>8272</v>
      </c>
      <c r="Q2363" s="10">
        <f t="shared" si="329"/>
        <v>0</v>
      </c>
      <c r="R2363" s="12">
        <f t="shared" si="330"/>
        <v>0</v>
      </c>
      <c r="S2363" s="13" t="str">
        <f t="shared" si="334"/>
        <v>Technology</v>
      </c>
      <c r="T2363" s="13" t="str">
        <f t="shared" si="337"/>
        <v>Web</v>
      </c>
      <c r="U2363" s="18" t="str">
        <f t="shared" si="331"/>
        <v>Apr</v>
      </c>
      <c r="V2363" s="18" t="str">
        <f t="shared" si="332"/>
        <v>Apr</v>
      </c>
      <c r="W2363" s="1">
        <f t="shared" si="335"/>
        <v>2016</v>
      </c>
      <c r="X2363" s="1">
        <f t="shared" si="335"/>
        <v>2016</v>
      </c>
      <c r="Y2363" s="1" t="str">
        <f t="shared" si="336"/>
        <v>Less than 1000</v>
      </c>
    </row>
    <row r="2364" spans="1:25" ht="40.5" x14ac:dyDescent="0.3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17">
        <f t="shared" si="333"/>
        <v>41984.47997685185</v>
      </c>
      <c r="L2364" s="17">
        <f t="shared" si="333"/>
        <v>41954.47997685185</v>
      </c>
      <c r="M2364" s="5" t="b">
        <v>0</v>
      </c>
      <c r="N2364" s="5">
        <v>2</v>
      </c>
      <c r="O2364" s="5" t="b">
        <v>0</v>
      </c>
      <c r="P2364" s="5" t="s">
        <v>8272</v>
      </c>
      <c r="Q2364" s="10">
        <f t="shared" si="329"/>
        <v>28.571428571428573</v>
      </c>
      <c r="R2364" s="12">
        <f t="shared" si="330"/>
        <v>0.47619047619047616</v>
      </c>
      <c r="S2364" s="13" t="str">
        <f t="shared" si="334"/>
        <v>Technology</v>
      </c>
      <c r="T2364" s="13" t="str">
        <f t="shared" si="337"/>
        <v>Web</v>
      </c>
      <c r="U2364" s="18" t="str">
        <f t="shared" si="331"/>
        <v>Dec</v>
      </c>
      <c r="V2364" s="18" t="str">
        <f t="shared" si="332"/>
        <v>Nov</v>
      </c>
      <c r="W2364" s="1">
        <f t="shared" si="335"/>
        <v>2014</v>
      </c>
      <c r="X2364" s="1">
        <f t="shared" si="335"/>
        <v>2014</v>
      </c>
      <c r="Y2364" s="1" t="str">
        <f t="shared" si="336"/>
        <v>Less than 1000</v>
      </c>
    </row>
    <row r="2365" spans="1:25" ht="60.75" x14ac:dyDescent="0.3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17">
        <f t="shared" si="333"/>
        <v>42366.803240740737</v>
      </c>
      <c r="L2365" s="17">
        <f t="shared" si="333"/>
        <v>42321.803240740737</v>
      </c>
      <c r="M2365" s="5" t="b">
        <v>0</v>
      </c>
      <c r="N2365" s="5">
        <v>0</v>
      </c>
      <c r="O2365" s="5" t="b">
        <v>0</v>
      </c>
      <c r="P2365" s="5" t="s">
        <v>8272</v>
      </c>
      <c r="Q2365" s="10">
        <f t="shared" si="329"/>
        <v>0</v>
      </c>
      <c r="R2365" s="12">
        <f t="shared" si="330"/>
        <v>0</v>
      </c>
      <c r="S2365" s="13" t="str">
        <f t="shared" si="334"/>
        <v>Technology</v>
      </c>
      <c r="T2365" s="13" t="str">
        <f t="shared" si="337"/>
        <v>Web</v>
      </c>
      <c r="U2365" s="18" t="str">
        <f t="shared" si="331"/>
        <v>Dec</v>
      </c>
      <c r="V2365" s="18" t="str">
        <f t="shared" si="332"/>
        <v>Nov</v>
      </c>
      <c r="W2365" s="1">
        <f t="shared" si="335"/>
        <v>2015</v>
      </c>
      <c r="X2365" s="1">
        <f t="shared" si="335"/>
        <v>2015</v>
      </c>
      <c r="Y2365" s="1" t="str">
        <f t="shared" si="336"/>
        <v>GREATER THAN 50000</v>
      </c>
    </row>
    <row r="2366" spans="1:25" ht="60.75" x14ac:dyDescent="0.3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17">
        <f t="shared" si="333"/>
        <v>42303.726342592585</v>
      </c>
      <c r="L2366" s="17">
        <f t="shared" si="333"/>
        <v>42248.726342592585</v>
      </c>
      <c r="M2366" s="5" t="b">
        <v>0</v>
      </c>
      <c r="N2366" s="5">
        <v>0</v>
      </c>
      <c r="O2366" s="5" t="b">
        <v>0</v>
      </c>
      <c r="P2366" s="5" t="s">
        <v>8272</v>
      </c>
      <c r="Q2366" s="10">
        <f t="shared" si="329"/>
        <v>0</v>
      </c>
      <c r="R2366" s="12">
        <f t="shared" si="330"/>
        <v>0</v>
      </c>
      <c r="S2366" s="13" t="str">
        <f t="shared" si="334"/>
        <v>Technology</v>
      </c>
      <c r="T2366" s="13" t="str">
        <f t="shared" si="337"/>
        <v>Web</v>
      </c>
      <c r="U2366" s="18" t="str">
        <f t="shared" si="331"/>
        <v>Oct</v>
      </c>
      <c r="V2366" s="18" t="str">
        <f t="shared" si="332"/>
        <v>Sep</v>
      </c>
      <c r="W2366" s="1">
        <f t="shared" si="335"/>
        <v>2015</v>
      </c>
      <c r="X2366" s="1">
        <f t="shared" si="335"/>
        <v>2015</v>
      </c>
      <c r="Y2366" s="1" t="str">
        <f t="shared" si="336"/>
        <v>Less than 1000</v>
      </c>
    </row>
    <row r="2367" spans="1:25" ht="40.5" x14ac:dyDescent="0.3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17">
        <f t="shared" si="333"/>
        <v>42386.749999999993</v>
      </c>
      <c r="L2367" s="17">
        <f t="shared" si="333"/>
        <v>42346.528067129628</v>
      </c>
      <c r="M2367" s="5" t="b">
        <v>0</v>
      </c>
      <c r="N2367" s="5">
        <v>0</v>
      </c>
      <c r="O2367" s="5" t="b">
        <v>0</v>
      </c>
      <c r="P2367" s="5" t="s">
        <v>8272</v>
      </c>
      <c r="Q2367" s="10">
        <f t="shared" si="329"/>
        <v>0</v>
      </c>
      <c r="R2367" s="12">
        <f t="shared" si="330"/>
        <v>0</v>
      </c>
      <c r="S2367" s="13" t="str">
        <f t="shared" si="334"/>
        <v>Technology</v>
      </c>
      <c r="T2367" s="13" t="str">
        <f t="shared" si="337"/>
        <v>Web</v>
      </c>
      <c r="U2367" s="18" t="str">
        <f t="shared" si="331"/>
        <v>Jan</v>
      </c>
      <c r="V2367" s="18" t="str">
        <f t="shared" si="332"/>
        <v>Dec</v>
      </c>
      <c r="W2367" s="1">
        <f t="shared" si="335"/>
        <v>2016</v>
      </c>
      <c r="X2367" s="1">
        <f t="shared" si="335"/>
        <v>2015</v>
      </c>
      <c r="Y2367" s="1" t="str">
        <f t="shared" si="336"/>
        <v>1000 to 4999</v>
      </c>
    </row>
    <row r="2368" spans="1:25" ht="60.75" x14ac:dyDescent="0.3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17">
        <f t="shared" si="333"/>
        <v>42298.323298611103</v>
      </c>
      <c r="L2368" s="17">
        <f t="shared" si="333"/>
        <v>42268.323298611103</v>
      </c>
      <c r="M2368" s="5" t="b">
        <v>0</v>
      </c>
      <c r="N2368" s="5">
        <v>27</v>
      </c>
      <c r="O2368" s="5" t="b">
        <v>0</v>
      </c>
      <c r="P2368" s="5" t="s">
        <v>8272</v>
      </c>
      <c r="Q2368" s="10">
        <f t="shared" si="329"/>
        <v>10.52</v>
      </c>
      <c r="R2368" s="12">
        <f t="shared" si="330"/>
        <v>0.108</v>
      </c>
      <c r="S2368" s="13" t="str">
        <f t="shared" si="334"/>
        <v>Technology</v>
      </c>
      <c r="T2368" s="13" t="str">
        <f t="shared" si="337"/>
        <v>Web</v>
      </c>
      <c r="U2368" s="18" t="str">
        <f t="shared" si="331"/>
        <v>Oct</v>
      </c>
      <c r="V2368" s="18" t="str">
        <f t="shared" si="332"/>
        <v>Sep</v>
      </c>
      <c r="W2368" s="1">
        <f t="shared" si="335"/>
        <v>2015</v>
      </c>
      <c r="X2368" s="1">
        <f t="shared" si="335"/>
        <v>2015</v>
      </c>
      <c r="Y2368" s="1" t="str">
        <f t="shared" si="336"/>
        <v>25000 to 29999</v>
      </c>
    </row>
    <row r="2369" spans="1:25" ht="60.75" x14ac:dyDescent="0.3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17">
        <f t="shared" si="333"/>
        <v>42485.720092592594</v>
      </c>
      <c r="L2369" s="17">
        <f t="shared" si="333"/>
        <v>42425.761759259258</v>
      </c>
      <c r="M2369" s="5" t="b">
        <v>0</v>
      </c>
      <c r="N2369" s="5">
        <v>14</v>
      </c>
      <c r="O2369" s="5" t="b">
        <v>0</v>
      </c>
      <c r="P2369" s="5" t="s">
        <v>8272</v>
      </c>
      <c r="Q2369" s="10">
        <f t="shared" si="329"/>
        <v>1.34</v>
      </c>
      <c r="R2369" s="12">
        <f t="shared" si="330"/>
        <v>2.8000000000000001E-2</v>
      </c>
      <c r="S2369" s="13" t="str">
        <f t="shared" si="334"/>
        <v>Technology</v>
      </c>
      <c r="T2369" s="13" t="str">
        <f t="shared" si="337"/>
        <v>Web</v>
      </c>
      <c r="U2369" s="18" t="str">
        <f t="shared" si="331"/>
        <v>Apr</v>
      </c>
      <c r="V2369" s="18" t="str">
        <f t="shared" si="332"/>
        <v>Feb</v>
      </c>
      <c r="W2369" s="1">
        <f t="shared" si="335"/>
        <v>2016</v>
      </c>
      <c r="X2369" s="1">
        <f t="shared" si="335"/>
        <v>2016</v>
      </c>
      <c r="Y2369" s="1" t="str">
        <f t="shared" si="336"/>
        <v>GREATER THAN 50000</v>
      </c>
    </row>
    <row r="2370" spans="1:25" ht="60.75" x14ac:dyDescent="0.3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17">
        <f t="shared" si="333"/>
        <v>42108.471817129626</v>
      </c>
      <c r="L2370" s="17">
        <f t="shared" si="333"/>
        <v>42063.513483796291</v>
      </c>
      <c r="M2370" s="5" t="b">
        <v>0</v>
      </c>
      <c r="N2370" s="5">
        <v>2</v>
      </c>
      <c r="O2370" s="5" t="b">
        <v>0</v>
      </c>
      <c r="P2370" s="5" t="s">
        <v>8272</v>
      </c>
      <c r="Q2370" s="10">
        <f t="shared" ref="Q2370:Q2433" si="338">100*E2370/D2370</f>
        <v>0.25</v>
      </c>
      <c r="R2370" s="12">
        <f t="shared" ref="R2370:R2433" si="339">100*N2370/D2370</f>
        <v>5.0000000000000001E-3</v>
      </c>
      <c r="S2370" s="13" t="str">
        <f t="shared" si="334"/>
        <v>Technology</v>
      </c>
      <c r="T2370" s="13" t="str">
        <f t="shared" si="337"/>
        <v>Web</v>
      </c>
      <c r="U2370" s="18" t="str">
        <f t="shared" ref="U2370:U2433" si="340">TEXT((I2370/86400)+25569+(-5/24), "mmm")</f>
        <v>Apr</v>
      </c>
      <c r="V2370" s="18" t="str">
        <f t="shared" ref="V2370:V2433" si="341">TEXT((J2370/86400)+25569+(-5/24), "mmm")</f>
        <v>Feb</v>
      </c>
      <c r="W2370" s="1">
        <f t="shared" si="335"/>
        <v>2015</v>
      </c>
      <c r="X2370" s="1">
        <f t="shared" si="335"/>
        <v>2015</v>
      </c>
      <c r="Y2370" s="1" t="str">
        <f t="shared" si="336"/>
        <v>40000 to 44999</v>
      </c>
    </row>
    <row r="2371" spans="1:25" ht="60.75" x14ac:dyDescent="0.3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17">
        <f t="shared" ref="K2371:L2434" si="342">(I2371/86400)+25569+(-5/24)</f>
        <v>42410.60429398148</v>
      </c>
      <c r="L2371" s="17">
        <f t="shared" si="342"/>
        <v>42380.60429398148</v>
      </c>
      <c r="M2371" s="5" t="b">
        <v>0</v>
      </c>
      <c r="N2371" s="5">
        <v>0</v>
      </c>
      <c r="O2371" s="5" t="b">
        <v>0</v>
      </c>
      <c r="P2371" s="5" t="s">
        <v>8272</v>
      </c>
      <c r="Q2371" s="10">
        <f t="shared" si="338"/>
        <v>0</v>
      </c>
      <c r="R2371" s="12">
        <f t="shared" si="339"/>
        <v>0</v>
      </c>
      <c r="S2371" s="13" t="str">
        <f t="shared" ref="S2371:S2434" si="343">IF(ISNUMBER(SEARCH("film",P2371)),"Film",IF(ISNUMBER(SEARCH("theater",P2371)),"Theater",IF(ISNUMBER(SEARCH("music",P2371)),"Music",IF(ISNUMBER(SEARCH("technology",P2371)),"Technology",IF(ISNUMBER(SEARCH("journalism",P2371)),"Journalism",IF(ISNUMBER(SEARCH("games",P2371)),"Games",IF(ISNUMBER(SEARCH("food",P2371)),"Food",IF(ISNUMBER(SEARCH("photography",P2371)),"Photography",IF(ISNUMBER(SEARCH("publishing",P2371)),"Publishing")))))))))</f>
        <v>Technology</v>
      </c>
      <c r="T2371" s="13" t="str">
        <f t="shared" si="337"/>
        <v>Web</v>
      </c>
      <c r="U2371" s="18" t="str">
        <f t="shared" si="340"/>
        <v>Feb</v>
      </c>
      <c r="V2371" s="18" t="str">
        <f t="shared" si="341"/>
        <v>Jan</v>
      </c>
      <c r="W2371" s="1">
        <f t="shared" ref="W2371:X2434" si="344">YEAR(K2371)</f>
        <v>2016</v>
      </c>
      <c r="X2371" s="1">
        <f t="shared" si="344"/>
        <v>2016</v>
      </c>
      <c r="Y2371" s="1" t="str">
        <f t="shared" ref="Y2371:Y2434" si="345">IF(D2371&lt;1000,"Less than 1000", IF(AND(D2371&gt;=1000,D2371&lt;5000),"1000 to 4999",IF(AND(D2371&gt;=5000,D2371&lt;10000),"5000 to 9999",IF(AND(D2371&gt;=10000,D2371&lt;15000),"10000 to 14999",IF(AND(D2371&gt;=15000,D2371&lt;20000),"15000 to 19999",IF(AND(D2371&gt;=20000,D2371&lt;25000),"20000 to 24999",IF(AND(D2371&gt;=25000,D2371&lt;30000),"25000 to 29999",IF(AND(D2371&gt;=30000,D2371&lt;35000),"30000 to 34999",IF(AND(D2371&gt;=35000,D2371&lt;40000),"35000 to 39999",IF(AND(D2371&gt;=40000,D2371&lt;45000),"40000 to 44999",IF(AND(D2371&gt;=45000,D2371&lt;50000),"45000 to 49999",IF(D2371&gt;=50000,"GREATER THAN 50000"))))))))))))</f>
        <v>25000 to 29999</v>
      </c>
    </row>
    <row r="2372" spans="1:25" ht="60.75" x14ac:dyDescent="0.3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17">
        <f t="shared" si="342"/>
        <v>41990.980798611105</v>
      </c>
      <c r="L2372" s="17">
        <f t="shared" si="342"/>
        <v>41960.980798611105</v>
      </c>
      <c r="M2372" s="5" t="b">
        <v>0</v>
      </c>
      <c r="N2372" s="5">
        <v>4</v>
      </c>
      <c r="O2372" s="5" t="b">
        <v>0</v>
      </c>
      <c r="P2372" s="5" t="s">
        <v>8272</v>
      </c>
      <c r="Q2372" s="10">
        <f t="shared" si="338"/>
        <v>0.32800000000000001</v>
      </c>
      <c r="R2372" s="12">
        <f t="shared" si="339"/>
        <v>1.6E-2</v>
      </c>
      <c r="S2372" s="13" t="str">
        <f t="shared" si="343"/>
        <v>Technology</v>
      </c>
      <c r="T2372" s="13" t="str">
        <f t="shared" si="337"/>
        <v>Web</v>
      </c>
      <c r="U2372" s="18" t="str">
        <f t="shared" si="340"/>
        <v>Dec</v>
      </c>
      <c r="V2372" s="18" t="str">
        <f t="shared" si="341"/>
        <v>Nov</v>
      </c>
      <c r="W2372" s="1">
        <f t="shared" si="344"/>
        <v>2014</v>
      </c>
      <c r="X2372" s="1">
        <f t="shared" si="344"/>
        <v>2014</v>
      </c>
      <c r="Y2372" s="1" t="str">
        <f t="shared" si="345"/>
        <v>25000 to 29999</v>
      </c>
    </row>
    <row r="2373" spans="1:25" ht="40.5" x14ac:dyDescent="0.3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17">
        <f t="shared" si="342"/>
        <v>42180.569398148145</v>
      </c>
      <c r="L2373" s="17">
        <f t="shared" si="342"/>
        <v>42150.569398148145</v>
      </c>
      <c r="M2373" s="5" t="b">
        <v>0</v>
      </c>
      <c r="N2373" s="5">
        <v>0</v>
      </c>
      <c r="O2373" s="5" t="b">
        <v>0</v>
      </c>
      <c r="P2373" s="5" t="s">
        <v>8272</v>
      </c>
      <c r="Q2373" s="10">
        <f t="shared" si="338"/>
        <v>0</v>
      </c>
      <c r="R2373" s="12">
        <f t="shared" si="339"/>
        <v>0</v>
      </c>
      <c r="S2373" s="13" t="str">
        <f t="shared" si="343"/>
        <v>Technology</v>
      </c>
      <c r="T2373" s="13" t="str">
        <f t="shared" si="337"/>
        <v>Web</v>
      </c>
      <c r="U2373" s="18" t="str">
        <f t="shared" si="340"/>
        <v>Jun</v>
      </c>
      <c r="V2373" s="18" t="str">
        <f t="shared" si="341"/>
        <v>May</v>
      </c>
      <c r="W2373" s="1">
        <f t="shared" si="344"/>
        <v>2015</v>
      </c>
      <c r="X2373" s="1">
        <f t="shared" si="344"/>
        <v>2015</v>
      </c>
      <c r="Y2373" s="1" t="str">
        <f t="shared" si="345"/>
        <v>1000 to 4999</v>
      </c>
    </row>
    <row r="2374" spans="1:25" ht="40.5" x14ac:dyDescent="0.3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17">
        <f t="shared" si="342"/>
        <v>42117.860775462956</v>
      </c>
      <c r="L2374" s="17">
        <f t="shared" si="342"/>
        <v>42087.860775462956</v>
      </c>
      <c r="M2374" s="5" t="b">
        <v>0</v>
      </c>
      <c r="N2374" s="5">
        <v>6</v>
      </c>
      <c r="O2374" s="5" t="b">
        <v>0</v>
      </c>
      <c r="P2374" s="5" t="s">
        <v>8272</v>
      </c>
      <c r="Q2374" s="10">
        <f t="shared" si="338"/>
        <v>3.2727272727272729</v>
      </c>
      <c r="R2374" s="12">
        <f t="shared" si="339"/>
        <v>0.10909090909090909</v>
      </c>
      <c r="S2374" s="13" t="str">
        <f t="shared" si="343"/>
        <v>Technology</v>
      </c>
      <c r="T2374" s="13" t="str">
        <f t="shared" si="337"/>
        <v>Web</v>
      </c>
      <c r="U2374" s="18" t="str">
        <f t="shared" si="340"/>
        <v>Apr</v>
      </c>
      <c r="V2374" s="18" t="str">
        <f t="shared" si="341"/>
        <v>Mar</v>
      </c>
      <c r="W2374" s="1">
        <f t="shared" si="344"/>
        <v>2015</v>
      </c>
      <c r="X2374" s="1">
        <f t="shared" si="344"/>
        <v>2015</v>
      </c>
      <c r="Y2374" s="1" t="str">
        <f t="shared" si="345"/>
        <v>5000 to 9999</v>
      </c>
    </row>
    <row r="2375" spans="1:25" x14ac:dyDescent="0.3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17">
        <f t="shared" si="342"/>
        <v>42245.453981481478</v>
      </c>
      <c r="L2375" s="17">
        <f t="shared" si="342"/>
        <v>42215.453981481478</v>
      </c>
      <c r="M2375" s="5" t="b">
        <v>0</v>
      </c>
      <c r="N2375" s="5">
        <v>1</v>
      </c>
      <c r="O2375" s="5" t="b">
        <v>0</v>
      </c>
      <c r="P2375" s="5" t="s">
        <v>8272</v>
      </c>
      <c r="Q2375" s="10">
        <f t="shared" si="338"/>
        <v>5.8823529411764705E-3</v>
      </c>
      <c r="R2375" s="12">
        <f t="shared" si="339"/>
        <v>1.1764705882352942E-4</v>
      </c>
      <c r="S2375" s="13" t="str">
        <f t="shared" si="343"/>
        <v>Technology</v>
      </c>
      <c r="T2375" s="13" t="str">
        <f t="shared" si="337"/>
        <v>Web</v>
      </c>
      <c r="U2375" s="18" t="str">
        <f t="shared" si="340"/>
        <v>Aug</v>
      </c>
      <c r="V2375" s="18" t="str">
        <f t="shared" si="341"/>
        <v>Jul</v>
      </c>
      <c r="W2375" s="1">
        <f t="shared" si="344"/>
        <v>2015</v>
      </c>
      <c r="X2375" s="1">
        <f t="shared" si="344"/>
        <v>2015</v>
      </c>
      <c r="Y2375" s="1" t="str">
        <f t="shared" si="345"/>
        <v>GREATER THAN 50000</v>
      </c>
    </row>
    <row r="2376" spans="1:25" ht="40.5" x14ac:dyDescent="0.3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17">
        <f t="shared" si="342"/>
        <v>42047.634953703702</v>
      </c>
      <c r="L2376" s="17">
        <f t="shared" si="342"/>
        <v>42017.634953703702</v>
      </c>
      <c r="M2376" s="5" t="b">
        <v>0</v>
      </c>
      <c r="N2376" s="5">
        <v>1</v>
      </c>
      <c r="O2376" s="5" t="b">
        <v>0</v>
      </c>
      <c r="P2376" s="5" t="s">
        <v>8272</v>
      </c>
      <c r="Q2376" s="10">
        <f t="shared" si="338"/>
        <v>4.5454545454545456E-2</v>
      </c>
      <c r="R2376" s="12">
        <f t="shared" si="339"/>
        <v>4.5454545454545452E-3</v>
      </c>
      <c r="S2376" s="13" t="str">
        <f t="shared" si="343"/>
        <v>Technology</v>
      </c>
      <c r="T2376" s="13" t="str">
        <f t="shared" si="337"/>
        <v>Web</v>
      </c>
      <c r="U2376" s="18" t="str">
        <f t="shared" si="340"/>
        <v>Feb</v>
      </c>
      <c r="V2376" s="18" t="str">
        <f t="shared" si="341"/>
        <v>Jan</v>
      </c>
      <c r="W2376" s="1">
        <f t="shared" si="344"/>
        <v>2015</v>
      </c>
      <c r="X2376" s="1">
        <f t="shared" si="344"/>
        <v>2015</v>
      </c>
      <c r="Y2376" s="1" t="str">
        <f t="shared" si="345"/>
        <v>20000 to 24999</v>
      </c>
    </row>
    <row r="2377" spans="1:25" ht="40.5" x14ac:dyDescent="0.3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17">
        <f t="shared" si="342"/>
        <v>42622.627743055556</v>
      </c>
      <c r="L2377" s="17">
        <f t="shared" si="342"/>
        <v>42592.627743055556</v>
      </c>
      <c r="M2377" s="5" t="b">
        <v>0</v>
      </c>
      <c r="N2377" s="5">
        <v>0</v>
      </c>
      <c r="O2377" s="5" t="b">
        <v>0</v>
      </c>
      <c r="P2377" s="5" t="s">
        <v>8272</v>
      </c>
      <c r="Q2377" s="10">
        <f t="shared" si="338"/>
        <v>0</v>
      </c>
      <c r="R2377" s="12">
        <f t="shared" si="339"/>
        <v>0</v>
      </c>
      <c r="S2377" s="13" t="str">
        <f t="shared" si="343"/>
        <v>Technology</v>
      </c>
      <c r="T2377" s="13" t="str">
        <f t="shared" si="337"/>
        <v>Web</v>
      </c>
      <c r="U2377" s="18" t="str">
        <f t="shared" si="340"/>
        <v>Sep</v>
      </c>
      <c r="V2377" s="18" t="str">
        <f t="shared" si="341"/>
        <v>Aug</v>
      </c>
      <c r="W2377" s="1">
        <f t="shared" si="344"/>
        <v>2016</v>
      </c>
      <c r="X2377" s="1">
        <f t="shared" si="344"/>
        <v>2016</v>
      </c>
      <c r="Y2377" s="1" t="str">
        <f t="shared" si="345"/>
        <v>10000 to 14999</v>
      </c>
    </row>
    <row r="2378" spans="1:25" ht="40.5" x14ac:dyDescent="0.3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17">
        <f t="shared" si="342"/>
        <v>42348.717199074068</v>
      </c>
      <c r="L2378" s="17">
        <f t="shared" si="342"/>
        <v>42318.717199074068</v>
      </c>
      <c r="M2378" s="5" t="b">
        <v>0</v>
      </c>
      <c r="N2378" s="5">
        <v>4</v>
      </c>
      <c r="O2378" s="5" t="b">
        <v>0</v>
      </c>
      <c r="P2378" s="5" t="s">
        <v>8272</v>
      </c>
      <c r="Q2378" s="10">
        <f t="shared" si="338"/>
        <v>10.877666666666666</v>
      </c>
      <c r="R2378" s="12">
        <f t="shared" si="339"/>
        <v>0.13333333333333333</v>
      </c>
      <c r="S2378" s="13" t="str">
        <f t="shared" si="343"/>
        <v>Technology</v>
      </c>
      <c r="T2378" s="13" t="str">
        <f t="shared" si="337"/>
        <v>Web</v>
      </c>
      <c r="U2378" s="18" t="str">
        <f t="shared" si="340"/>
        <v>Dec</v>
      </c>
      <c r="V2378" s="18" t="str">
        <f t="shared" si="341"/>
        <v>Nov</v>
      </c>
      <c r="W2378" s="1">
        <f t="shared" si="344"/>
        <v>2015</v>
      </c>
      <c r="X2378" s="1">
        <f t="shared" si="344"/>
        <v>2015</v>
      </c>
      <c r="Y2378" s="1" t="str">
        <f t="shared" si="345"/>
        <v>1000 to 4999</v>
      </c>
    </row>
    <row r="2379" spans="1:25" ht="40.5" x14ac:dyDescent="0.3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17">
        <f t="shared" si="342"/>
        <v>42699.703506944446</v>
      </c>
      <c r="L2379" s="17">
        <f t="shared" si="342"/>
        <v>42669.661840277775</v>
      </c>
      <c r="M2379" s="5" t="b">
        <v>0</v>
      </c>
      <c r="N2379" s="5">
        <v>0</v>
      </c>
      <c r="O2379" s="5" t="b">
        <v>0</v>
      </c>
      <c r="P2379" s="5" t="s">
        <v>8272</v>
      </c>
      <c r="Q2379" s="10">
        <f t="shared" si="338"/>
        <v>0</v>
      </c>
      <c r="R2379" s="12">
        <f t="shared" si="339"/>
        <v>0</v>
      </c>
      <c r="S2379" s="13" t="str">
        <f t="shared" si="343"/>
        <v>Technology</v>
      </c>
      <c r="T2379" s="13" t="str">
        <f t="shared" si="337"/>
        <v>Web</v>
      </c>
      <c r="U2379" s="18" t="str">
        <f t="shared" si="340"/>
        <v>Nov</v>
      </c>
      <c r="V2379" s="18" t="str">
        <f t="shared" si="341"/>
        <v>Oct</v>
      </c>
      <c r="W2379" s="1">
        <f t="shared" si="344"/>
        <v>2016</v>
      </c>
      <c r="X2379" s="1">
        <f t="shared" si="344"/>
        <v>2016</v>
      </c>
      <c r="Y2379" s="1" t="str">
        <f t="shared" si="345"/>
        <v>1000 to 4999</v>
      </c>
    </row>
    <row r="2380" spans="1:25" ht="40.5" x14ac:dyDescent="0.3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17">
        <f t="shared" si="342"/>
        <v>42241.804745370369</v>
      </c>
      <c r="L2380" s="17">
        <f t="shared" si="342"/>
        <v>42212.804745370369</v>
      </c>
      <c r="M2380" s="5" t="b">
        <v>0</v>
      </c>
      <c r="N2380" s="5">
        <v>0</v>
      </c>
      <c r="O2380" s="5" t="b">
        <v>0</v>
      </c>
      <c r="P2380" s="5" t="s">
        <v>8272</v>
      </c>
      <c r="Q2380" s="10">
        <f t="shared" si="338"/>
        <v>0</v>
      </c>
      <c r="R2380" s="12">
        <f t="shared" si="339"/>
        <v>0</v>
      </c>
      <c r="S2380" s="13" t="str">
        <f t="shared" si="343"/>
        <v>Technology</v>
      </c>
      <c r="T2380" s="13" t="str">
        <f t="shared" si="337"/>
        <v>Web</v>
      </c>
      <c r="U2380" s="18" t="str">
        <f t="shared" si="340"/>
        <v>Aug</v>
      </c>
      <c r="V2380" s="18" t="str">
        <f t="shared" si="341"/>
        <v>Jul</v>
      </c>
      <c r="W2380" s="1">
        <f t="shared" si="344"/>
        <v>2015</v>
      </c>
      <c r="X2380" s="1">
        <f t="shared" si="344"/>
        <v>2015</v>
      </c>
      <c r="Y2380" s="1" t="str">
        <f t="shared" si="345"/>
        <v>GREATER THAN 50000</v>
      </c>
    </row>
    <row r="2381" spans="1:25" ht="40.5" x14ac:dyDescent="0.3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17">
        <f t="shared" si="342"/>
        <v>42281.808055555557</v>
      </c>
      <c r="L2381" s="17">
        <f t="shared" si="342"/>
        <v>42236.808055555557</v>
      </c>
      <c r="M2381" s="5" t="b">
        <v>0</v>
      </c>
      <c r="N2381" s="5">
        <v>0</v>
      </c>
      <c r="O2381" s="5" t="b">
        <v>0</v>
      </c>
      <c r="P2381" s="5" t="s">
        <v>8272</v>
      </c>
      <c r="Q2381" s="10">
        <f t="shared" si="338"/>
        <v>0</v>
      </c>
      <c r="R2381" s="12">
        <f t="shared" si="339"/>
        <v>0</v>
      </c>
      <c r="S2381" s="13" t="str">
        <f t="shared" si="343"/>
        <v>Technology</v>
      </c>
      <c r="T2381" s="13" t="str">
        <f t="shared" si="337"/>
        <v>Web</v>
      </c>
      <c r="U2381" s="18" t="str">
        <f t="shared" si="340"/>
        <v>Oct</v>
      </c>
      <c r="V2381" s="18" t="str">
        <f t="shared" si="341"/>
        <v>Aug</v>
      </c>
      <c r="W2381" s="1">
        <f t="shared" si="344"/>
        <v>2015</v>
      </c>
      <c r="X2381" s="1">
        <f t="shared" si="344"/>
        <v>2015</v>
      </c>
      <c r="Y2381" s="1" t="str">
        <f t="shared" si="345"/>
        <v>30000 to 34999</v>
      </c>
    </row>
    <row r="2382" spans="1:25" ht="40.5" x14ac:dyDescent="0.3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17">
        <f t="shared" si="342"/>
        <v>42278.584976851846</v>
      </c>
      <c r="L2382" s="17">
        <f t="shared" si="342"/>
        <v>42248.584976851846</v>
      </c>
      <c r="M2382" s="5" t="b">
        <v>0</v>
      </c>
      <c r="N2382" s="5">
        <v>3</v>
      </c>
      <c r="O2382" s="5" t="b">
        <v>0</v>
      </c>
      <c r="P2382" s="5" t="s">
        <v>8272</v>
      </c>
      <c r="Q2382" s="10">
        <f t="shared" si="338"/>
        <v>0.36666666666666664</v>
      </c>
      <c r="R2382" s="12">
        <f t="shared" si="339"/>
        <v>0.02</v>
      </c>
      <c r="S2382" s="13" t="str">
        <f t="shared" si="343"/>
        <v>Technology</v>
      </c>
      <c r="T2382" s="13" t="str">
        <f t="shared" si="337"/>
        <v>Web</v>
      </c>
      <c r="U2382" s="18" t="str">
        <f t="shared" si="340"/>
        <v>Oct</v>
      </c>
      <c r="V2382" s="18" t="str">
        <f t="shared" si="341"/>
        <v>Sep</v>
      </c>
      <c r="W2382" s="1">
        <f t="shared" si="344"/>
        <v>2015</v>
      </c>
      <c r="X2382" s="1">
        <f t="shared" si="344"/>
        <v>2015</v>
      </c>
      <c r="Y2382" s="1" t="str">
        <f t="shared" si="345"/>
        <v>15000 to 19999</v>
      </c>
    </row>
    <row r="2383" spans="1:25" ht="40.5" x14ac:dyDescent="0.3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17">
        <f t="shared" si="342"/>
        <v>42104.727407407401</v>
      </c>
      <c r="L2383" s="17">
        <f t="shared" si="342"/>
        <v>42074.727407407401</v>
      </c>
      <c r="M2383" s="5" t="b">
        <v>0</v>
      </c>
      <c r="N2383" s="5">
        <v>7</v>
      </c>
      <c r="O2383" s="5" t="b">
        <v>0</v>
      </c>
      <c r="P2383" s="5" t="s">
        <v>8272</v>
      </c>
      <c r="Q2383" s="10">
        <f t="shared" si="338"/>
        <v>1.8193398957730167</v>
      </c>
      <c r="R2383" s="12">
        <f t="shared" si="339"/>
        <v>8.1065431383902722E-3</v>
      </c>
      <c r="S2383" s="13" t="str">
        <f t="shared" si="343"/>
        <v>Technology</v>
      </c>
      <c r="T2383" s="13" t="str">
        <f t="shared" si="337"/>
        <v>Web</v>
      </c>
      <c r="U2383" s="18" t="str">
        <f t="shared" si="340"/>
        <v>Apr</v>
      </c>
      <c r="V2383" s="18" t="str">
        <f t="shared" si="341"/>
        <v>Mar</v>
      </c>
      <c r="W2383" s="1">
        <f t="shared" si="344"/>
        <v>2015</v>
      </c>
      <c r="X2383" s="1">
        <f t="shared" si="344"/>
        <v>2015</v>
      </c>
      <c r="Y2383" s="1" t="str">
        <f t="shared" si="345"/>
        <v>GREATER THAN 50000</v>
      </c>
    </row>
    <row r="2384" spans="1:25" ht="60.75" x14ac:dyDescent="0.3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17">
        <f t="shared" si="342"/>
        <v>42219.979201388887</v>
      </c>
      <c r="L2384" s="17">
        <f t="shared" si="342"/>
        <v>42194.979201388887</v>
      </c>
      <c r="M2384" s="5" t="b">
        <v>0</v>
      </c>
      <c r="N2384" s="5">
        <v>2</v>
      </c>
      <c r="O2384" s="5" t="b">
        <v>0</v>
      </c>
      <c r="P2384" s="5" t="s">
        <v>8272</v>
      </c>
      <c r="Q2384" s="10">
        <f t="shared" si="338"/>
        <v>2.5</v>
      </c>
      <c r="R2384" s="12">
        <f t="shared" si="339"/>
        <v>6.6666666666666666E-2</v>
      </c>
      <c r="S2384" s="13" t="str">
        <f t="shared" si="343"/>
        <v>Technology</v>
      </c>
      <c r="T2384" s="13" t="str">
        <f t="shared" si="337"/>
        <v>Web</v>
      </c>
      <c r="U2384" s="18" t="str">
        <f t="shared" si="340"/>
        <v>Aug</v>
      </c>
      <c r="V2384" s="18" t="str">
        <f t="shared" si="341"/>
        <v>Jul</v>
      </c>
      <c r="W2384" s="1">
        <f t="shared" si="344"/>
        <v>2015</v>
      </c>
      <c r="X2384" s="1">
        <f t="shared" si="344"/>
        <v>2015</v>
      </c>
      <c r="Y2384" s="1" t="str">
        <f t="shared" si="345"/>
        <v>1000 to 4999</v>
      </c>
    </row>
    <row r="2385" spans="1:25" ht="40.5" x14ac:dyDescent="0.3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17">
        <f t="shared" si="342"/>
        <v>42056.848460648143</v>
      </c>
      <c r="L2385" s="17">
        <f t="shared" si="342"/>
        <v>42026.848460648143</v>
      </c>
      <c r="M2385" s="5" t="b">
        <v>0</v>
      </c>
      <c r="N2385" s="5">
        <v>3</v>
      </c>
      <c r="O2385" s="5" t="b">
        <v>0</v>
      </c>
      <c r="P2385" s="5" t="s">
        <v>8272</v>
      </c>
      <c r="Q2385" s="10">
        <f t="shared" si="338"/>
        <v>4.3499999999999996</v>
      </c>
      <c r="R2385" s="12">
        <f t="shared" si="339"/>
        <v>0.03</v>
      </c>
      <c r="S2385" s="13" t="str">
        <f t="shared" si="343"/>
        <v>Technology</v>
      </c>
      <c r="T2385" s="13" t="str">
        <f t="shared" si="337"/>
        <v>Web</v>
      </c>
      <c r="U2385" s="18" t="str">
        <f t="shared" si="340"/>
        <v>Feb</v>
      </c>
      <c r="V2385" s="18" t="str">
        <f t="shared" si="341"/>
        <v>Jan</v>
      </c>
      <c r="W2385" s="1">
        <f t="shared" si="344"/>
        <v>2015</v>
      </c>
      <c r="X2385" s="1">
        <f t="shared" si="344"/>
        <v>2015</v>
      </c>
      <c r="Y2385" s="1" t="str">
        <f t="shared" si="345"/>
        <v>10000 to 14999</v>
      </c>
    </row>
    <row r="2386" spans="1:25" ht="60.75" x14ac:dyDescent="0.3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17">
        <f t="shared" si="342"/>
        <v>41956.900960648149</v>
      </c>
      <c r="L2386" s="17">
        <f t="shared" si="342"/>
        <v>41926.859293981477</v>
      </c>
      <c r="M2386" s="5" t="b">
        <v>0</v>
      </c>
      <c r="N2386" s="5">
        <v>8</v>
      </c>
      <c r="O2386" s="5" t="b">
        <v>0</v>
      </c>
      <c r="P2386" s="5" t="s">
        <v>8272</v>
      </c>
      <c r="Q2386" s="10">
        <f t="shared" si="338"/>
        <v>0.8</v>
      </c>
      <c r="R2386" s="12">
        <f t="shared" si="339"/>
        <v>0.8</v>
      </c>
      <c r="S2386" s="13" t="str">
        <f t="shared" si="343"/>
        <v>Technology</v>
      </c>
      <c r="T2386" s="13" t="str">
        <f t="shared" si="337"/>
        <v>Web</v>
      </c>
      <c r="U2386" s="18" t="str">
        <f t="shared" si="340"/>
        <v>Nov</v>
      </c>
      <c r="V2386" s="18" t="str">
        <f t="shared" si="341"/>
        <v>Oct</v>
      </c>
      <c r="W2386" s="1">
        <f t="shared" si="344"/>
        <v>2014</v>
      </c>
      <c r="X2386" s="1">
        <f t="shared" si="344"/>
        <v>2014</v>
      </c>
      <c r="Y2386" s="1" t="str">
        <f t="shared" si="345"/>
        <v>1000 to 4999</v>
      </c>
    </row>
    <row r="2387" spans="1:25" ht="60.75" x14ac:dyDescent="0.3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17">
        <f t="shared" si="342"/>
        <v>42221.493425925924</v>
      </c>
      <c r="L2387" s="17">
        <f t="shared" si="342"/>
        <v>42191.493425925924</v>
      </c>
      <c r="M2387" s="5" t="b">
        <v>0</v>
      </c>
      <c r="N2387" s="5">
        <v>7</v>
      </c>
      <c r="O2387" s="5" t="b">
        <v>0</v>
      </c>
      <c r="P2387" s="5" t="s">
        <v>8272</v>
      </c>
      <c r="Q2387" s="10">
        <f t="shared" si="338"/>
        <v>1.2123076923076923</v>
      </c>
      <c r="R2387" s="12">
        <f t="shared" si="339"/>
        <v>1.0769230769230769E-2</v>
      </c>
      <c r="S2387" s="13" t="str">
        <f t="shared" si="343"/>
        <v>Technology</v>
      </c>
      <c r="T2387" s="13" t="str">
        <f t="shared" si="337"/>
        <v>Web</v>
      </c>
      <c r="U2387" s="18" t="str">
        <f t="shared" si="340"/>
        <v>Aug</v>
      </c>
      <c r="V2387" s="18" t="str">
        <f t="shared" si="341"/>
        <v>Jul</v>
      </c>
      <c r="W2387" s="1">
        <f t="shared" si="344"/>
        <v>2015</v>
      </c>
      <c r="X2387" s="1">
        <f t="shared" si="344"/>
        <v>2015</v>
      </c>
      <c r="Y2387" s="1" t="str">
        <f t="shared" si="345"/>
        <v>GREATER THAN 50000</v>
      </c>
    </row>
    <row r="2388" spans="1:25" ht="40.5" x14ac:dyDescent="0.3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17">
        <f t="shared" si="342"/>
        <v>42014.629907407405</v>
      </c>
      <c r="L2388" s="17">
        <f t="shared" si="342"/>
        <v>41954.629907407405</v>
      </c>
      <c r="M2388" s="5" t="b">
        <v>0</v>
      </c>
      <c r="N2388" s="5">
        <v>0</v>
      </c>
      <c r="O2388" s="5" t="b">
        <v>0</v>
      </c>
      <c r="P2388" s="5" t="s">
        <v>8272</v>
      </c>
      <c r="Q2388" s="10">
        <f t="shared" si="338"/>
        <v>0</v>
      </c>
      <c r="R2388" s="12">
        <f t="shared" si="339"/>
        <v>0</v>
      </c>
      <c r="S2388" s="13" t="str">
        <f t="shared" si="343"/>
        <v>Technology</v>
      </c>
      <c r="T2388" s="13" t="str">
        <f t="shared" si="337"/>
        <v>Web</v>
      </c>
      <c r="U2388" s="18" t="str">
        <f t="shared" si="340"/>
        <v>Jan</v>
      </c>
      <c r="V2388" s="18" t="str">
        <f t="shared" si="341"/>
        <v>Nov</v>
      </c>
      <c r="W2388" s="1">
        <f t="shared" si="344"/>
        <v>2015</v>
      </c>
      <c r="X2388" s="1">
        <f t="shared" si="344"/>
        <v>2014</v>
      </c>
      <c r="Y2388" s="1" t="str">
        <f t="shared" si="345"/>
        <v>30000 to 34999</v>
      </c>
    </row>
    <row r="2389" spans="1:25" ht="40.5" x14ac:dyDescent="0.3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17">
        <f t="shared" si="342"/>
        <v>42573.418287037035</v>
      </c>
      <c r="L2389" s="17">
        <f t="shared" si="342"/>
        <v>42528.418287037035</v>
      </c>
      <c r="M2389" s="5" t="b">
        <v>0</v>
      </c>
      <c r="N2389" s="5">
        <v>3</v>
      </c>
      <c r="O2389" s="5" t="b">
        <v>0</v>
      </c>
      <c r="P2389" s="5" t="s">
        <v>8272</v>
      </c>
      <c r="Q2389" s="10">
        <f t="shared" si="338"/>
        <v>0.68400000000000005</v>
      </c>
      <c r="R2389" s="12">
        <f t="shared" si="339"/>
        <v>2E-3</v>
      </c>
      <c r="S2389" s="13" t="str">
        <f t="shared" si="343"/>
        <v>Technology</v>
      </c>
      <c r="T2389" s="13" t="str">
        <f t="shared" si="337"/>
        <v>Web</v>
      </c>
      <c r="U2389" s="18" t="str">
        <f t="shared" si="340"/>
        <v>Jul</v>
      </c>
      <c r="V2389" s="18" t="str">
        <f t="shared" si="341"/>
        <v>Jun</v>
      </c>
      <c r="W2389" s="1">
        <f t="shared" si="344"/>
        <v>2016</v>
      </c>
      <c r="X2389" s="1">
        <f t="shared" si="344"/>
        <v>2016</v>
      </c>
      <c r="Y2389" s="1" t="str">
        <f t="shared" si="345"/>
        <v>GREATER THAN 50000</v>
      </c>
    </row>
    <row r="2390" spans="1:25" ht="60.75" x14ac:dyDescent="0.3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17">
        <f t="shared" si="342"/>
        <v>42019.603472222218</v>
      </c>
      <c r="L2390" s="17">
        <f t="shared" si="342"/>
        <v>41989.645358796297</v>
      </c>
      <c r="M2390" s="5" t="b">
        <v>0</v>
      </c>
      <c r="N2390" s="5">
        <v>8</v>
      </c>
      <c r="O2390" s="5" t="b">
        <v>0</v>
      </c>
      <c r="P2390" s="5" t="s">
        <v>8272</v>
      </c>
      <c r="Q2390" s="10">
        <f t="shared" si="338"/>
        <v>1.2513513513513514</v>
      </c>
      <c r="R2390" s="12">
        <f t="shared" si="339"/>
        <v>2.1621621621621623E-2</v>
      </c>
      <c r="S2390" s="13" t="str">
        <f t="shared" si="343"/>
        <v>Technology</v>
      </c>
      <c r="T2390" s="13" t="str">
        <f t="shared" si="337"/>
        <v>Web</v>
      </c>
      <c r="U2390" s="18" t="str">
        <f t="shared" si="340"/>
        <v>Jan</v>
      </c>
      <c r="V2390" s="18" t="str">
        <f t="shared" si="341"/>
        <v>Dec</v>
      </c>
      <c r="W2390" s="1">
        <f t="shared" si="344"/>
        <v>2015</v>
      </c>
      <c r="X2390" s="1">
        <f t="shared" si="344"/>
        <v>2014</v>
      </c>
      <c r="Y2390" s="1" t="str">
        <f t="shared" si="345"/>
        <v>35000 to 39999</v>
      </c>
    </row>
    <row r="2391" spans="1:25" ht="60.75" x14ac:dyDescent="0.3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17">
        <f t="shared" si="342"/>
        <v>42210.707638888889</v>
      </c>
      <c r="L2391" s="17">
        <f t="shared" si="342"/>
        <v>42179.445046296292</v>
      </c>
      <c r="M2391" s="5" t="b">
        <v>0</v>
      </c>
      <c r="N2391" s="5">
        <v>1</v>
      </c>
      <c r="O2391" s="5" t="b">
        <v>0</v>
      </c>
      <c r="P2391" s="5" t="s">
        <v>8272</v>
      </c>
      <c r="Q2391" s="10">
        <f t="shared" si="338"/>
        <v>0.1875</v>
      </c>
      <c r="R2391" s="12">
        <f t="shared" si="339"/>
        <v>6.2500000000000003E-3</v>
      </c>
      <c r="S2391" s="13" t="str">
        <f t="shared" si="343"/>
        <v>Technology</v>
      </c>
      <c r="T2391" s="13" t="str">
        <f t="shared" si="337"/>
        <v>Web</v>
      </c>
      <c r="U2391" s="18" t="str">
        <f t="shared" si="340"/>
        <v>Jul</v>
      </c>
      <c r="V2391" s="18" t="str">
        <f t="shared" si="341"/>
        <v>Jun</v>
      </c>
      <c r="W2391" s="1">
        <f t="shared" si="344"/>
        <v>2015</v>
      </c>
      <c r="X2391" s="1">
        <f t="shared" si="344"/>
        <v>2015</v>
      </c>
      <c r="Y2391" s="1" t="str">
        <f t="shared" si="345"/>
        <v>15000 to 19999</v>
      </c>
    </row>
    <row r="2392" spans="1:25" ht="40.5" x14ac:dyDescent="0.3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17">
        <f t="shared" si="342"/>
        <v>42008.053981481477</v>
      </c>
      <c r="L2392" s="17">
        <f t="shared" si="342"/>
        <v>41968.053981481477</v>
      </c>
      <c r="M2392" s="5" t="b">
        <v>0</v>
      </c>
      <c r="N2392" s="5">
        <v>0</v>
      </c>
      <c r="O2392" s="5" t="b">
        <v>0</v>
      </c>
      <c r="P2392" s="5" t="s">
        <v>8272</v>
      </c>
      <c r="Q2392" s="10">
        <f t="shared" si="338"/>
        <v>0</v>
      </c>
      <c r="R2392" s="12">
        <f t="shared" si="339"/>
        <v>0</v>
      </c>
      <c r="S2392" s="13" t="str">
        <f t="shared" si="343"/>
        <v>Technology</v>
      </c>
      <c r="T2392" s="13" t="str">
        <f t="shared" si="337"/>
        <v>Web</v>
      </c>
      <c r="U2392" s="18" t="str">
        <f t="shared" si="340"/>
        <v>Jan</v>
      </c>
      <c r="V2392" s="18" t="str">
        <f t="shared" si="341"/>
        <v>Nov</v>
      </c>
      <c r="W2392" s="1">
        <f t="shared" si="344"/>
        <v>2015</v>
      </c>
      <c r="X2392" s="1">
        <f t="shared" si="344"/>
        <v>2014</v>
      </c>
      <c r="Y2392" s="1" t="str">
        <f t="shared" si="345"/>
        <v>GREATER THAN 50000</v>
      </c>
    </row>
    <row r="2393" spans="1:25" ht="60.75" x14ac:dyDescent="0.3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17">
        <f t="shared" si="342"/>
        <v>42094.544490740744</v>
      </c>
      <c r="L2393" s="17">
        <f t="shared" si="342"/>
        <v>42064.586157407401</v>
      </c>
      <c r="M2393" s="5" t="b">
        <v>0</v>
      </c>
      <c r="N2393" s="5">
        <v>1</v>
      </c>
      <c r="O2393" s="5" t="b">
        <v>0</v>
      </c>
      <c r="P2393" s="5" t="s">
        <v>8272</v>
      </c>
      <c r="Q2393" s="10">
        <f t="shared" si="338"/>
        <v>0.125</v>
      </c>
      <c r="R2393" s="12">
        <f t="shared" si="339"/>
        <v>5.0000000000000001E-3</v>
      </c>
      <c r="S2393" s="13" t="str">
        <f t="shared" si="343"/>
        <v>Technology</v>
      </c>
      <c r="T2393" s="13" t="str">
        <f t="shared" si="337"/>
        <v>Web</v>
      </c>
      <c r="U2393" s="18" t="str">
        <f t="shared" si="340"/>
        <v>Mar</v>
      </c>
      <c r="V2393" s="18" t="str">
        <f t="shared" si="341"/>
        <v>Mar</v>
      </c>
      <c r="W2393" s="1">
        <f t="shared" si="344"/>
        <v>2015</v>
      </c>
      <c r="X2393" s="1">
        <f t="shared" si="344"/>
        <v>2015</v>
      </c>
      <c r="Y2393" s="1" t="str">
        <f t="shared" si="345"/>
        <v>20000 to 24999</v>
      </c>
    </row>
    <row r="2394" spans="1:25" ht="40.5" x14ac:dyDescent="0.3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17">
        <f t="shared" si="342"/>
        <v>42305.912303240737</v>
      </c>
      <c r="L2394" s="17">
        <f t="shared" si="342"/>
        <v>42275.912303240737</v>
      </c>
      <c r="M2394" s="5" t="b">
        <v>0</v>
      </c>
      <c r="N2394" s="5">
        <v>0</v>
      </c>
      <c r="O2394" s="5" t="b">
        <v>0</v>
      </c>
      <c r="P2394" s="5" t="s">
        <v>8272</v>
      </c>
      <c r="Q2394" s="10">
        <f t="shared" si="338"/>
        <v>0</v>
      </c>
      <c r="R2394" s="12">
        <f t="shared" si="339"/>
        <v>0</v>
      </c>
      <c r="S2394" s="13" t="str">
        <f t="shared" si="343"/>
        <v>Technology</v>
      </c>
      <c r="T2394" s="13" t="str">
        <f t="shared" si="337"/>
        <v>Web</v>
      </c>
      <c r="U2394" s="18" t="str">
        <f t="shared" si="340"/>
        <v>Oct</v>
      </c>
      <c r="V2394" s="18" t="str">
        <f t="shared" si="341"/>
        <v>Sep</v>
      </c>
      <c r="W2394" s="1">
        <f t="shared" si="344"/>
        <v>2015</v>
      </c>
      <c r="X2394" s="1">
        <f t="shared" si="344"/>
        <v>2015</v>
      </c>
      <c r="Y2394" s="1" t="str">
        <f t="shared" si="345"/>
        <v>1000 to 4999</v>
      </c>
    </row>
    <row r="2395" spans="1:25" ht="40.5" x14ac:dyDescent="0.3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17">
        <f t="shared" si="342"/>
        <v>42224.440011574072</v>
      </c>
      <c r="L2395" s="17">
        <f t="shared" si="342"/>
        <v>42194.440011574072</v>
      </c>
      <c r="M2395" s="5" t="b">
        <v>0</v>
      </c>
      <c r="N2395" s="5">
        <v>1</v>
      </c>
      <c r="O2395" s="5" t="b">
        <v>0</v>
      </c>
      <c r="P2395" s="5" t="s">
        <v>8272</v>
      </c>
      <c r="Q2395" s="10">
        <f t="shared" si="338"/>
        <v>0.05</v>
      </c>
      <c r="R2395" s="12">
        <f t="shared" si="339"/>
        <v>1E-3</v>
      </c>
      <c r="S2395" s="13" t="str">
        <f t="shared" si="343"/>
        <v>Technology</v>
      </c>
      <c r="T2395" s="13" t="str">
        <f t="shared" si="337"/>
        <v>Web</v>
      </c>
      <c r="U2395" s="18" t="str">
        <f t="shared" si="340"/>
        <v>Aug</v>
      </c>
      <c r="V2395" s="18" t="str">
        <f t="shared" si="341"/>
        <v>Jul</v>
      </c>
      <c r="W2395" s="1">
        <f t="shared" si="344"/>
        <v>2015</v>
      </c>
      <c r="X2395" s="1">
        <f t="shared" si="344"/>
        <v>2015</v>
      </c>
      <c r="Y2395" s="1" t="str">
        <f t="shared" si="345"/>
        <v>GREATER THAN 50000</v>
      </c>
    </row>
    <row r="2396" spans="1:25" ht="40.5" x14ac:dyDescent="0.3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17">
        <f t="shared" si="342"/>
        <v>42061.15385416666</v>
      </c>
      <c r="L2396" s="17">
        <f t="shared" si="342"/>
        <v>42031.15385416666</v>
      </c>
      <c r="M2396" s="5" t="b">
        <v>0</v>
      </c>
      <c r="N2396" s="5">
        <v>2</v>
      </c>
      <c r="O2396" s="5" t="b">
        <v>0</v>
      </c>
      <c r="P2396" s="5" t="s">
        <v>8272</v>
      </c>
      <c r="Q2396" s="10">
        <f t="shared" si="338"/>
        <v>0.06</v>
      </c>
      <c r="R2396" s="12">
        <f t="shared" si="339"/>
        <v>0.04</v>
      </c>
      <c r="S2396" s="13" t="str">
        <f t="shared" si="343"/>
        <v>Technology</v>
      </c>
      <c r="T2396" s="13" t="str">
        <f t="shared" si="337"/>
        <v>Web</v>
      </c>
      <c r="U2396" s="18" t="str">
        <f t="shared" si="340"/>
        <v>Feb</v>
      </c>
      <c r="V2396" s="18" t="str">
        <f t="shared" si="341"/>
        <v>Jan</v>
      </c>
      <c r="W2396" s="1">
        <f t="shared" si="344"/>
        <v>2015</v>
      </c>
      <c r="X2396" s="1">
        <f t="shared" si="344"/>
        <v>2015</v>
      </c>
      <c r="Y2396" s="1" t="str">
        <f t="shared" si="345"/>
        <v>5000 to 9999</v>
      </c>
    </row>
    <row r="2397" spans="1:25" ht="40.5" x14ac:dyDescent="0.3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17">
        <f t="shared" si="342"/>
        <v>42745.164583333331</v>
      </c>
      <c r="L2397" s="17">
        <f t="shared" si="342"/>
        <v>42716.913043981483</v>
      </c>
      <c r="M2397" s="5" t="b">
        <v>0</v>
      </c>
      <c r="N2397" s="5">
        <v>0</v>
      </c>
      <c r="O2397" s="5" t="b">
        <v>0</v>
      </c>
      <c r="P2397" s="5" t="s">
        <v>8272</v>
      </c>
      <c r="Q2397" s="10">
        <f t="shared" si="338"/>
        <v>0</v>
      </c>
      <c r="R2397" s="12">
        <f t="shared" si="339"/>
        <v>0</v>
      </c>
      <c r="S2397" s="13" t="str">
        <f t="shared" si="343"/>
        <v>Technology</v>
      </c>
      <c r="T2397" s="13" t="str">
        <f t="shared" si="337"/>
        <v>Web</v>
      </c>
      <c r="U2397" s="18" t="str">
        <f t="shared" si="340"/>
        <v>Jan</v>
      </c>
      <c r="V2397" s="18" t="str">
        <f t="shared" si="341"/>
        <v>Dec</v>
      </c>
      <c r="W2397" s="1">
        <f t="shared" si="344"/>
        <v>2017</v>
      </c>
      <c r="X2397" s="1">
        <f t="shared" si="344"/>
        <v>2016</v>
      </c>
      <c r="Y2397" s="1" t="str">
        <f t="shared" si="345"/>
        <v>30000 to 34999</v>
      </c>
    </row>
    <row r="2398" spans="1:25" ht="40.5" x14ac:dyDescent="0.3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17">
        <f t="shared" si="342"/>
        <v>42292.640717592592</v>
      </c>
      <c r="L2398" s="17">
        <f t="shared" si="342"/>
        <v>42262.640717592592</v>
      </c>
      <c r="M2398" s="5" t="b">
        <v>0</v>
      </c>
      <c r="N2398" s="5">
        <v>1</v>
      </c>
      <c r="O2398" s="5" t="b">
        <v>0</v>
      </c>
      <c r="P2398" s="5" t="s">
        <v>8272</v>
      </c>
      <c r="Q2398" s="10">
        <f t="shared" si="338"/>
        <v>0.2</v>
      </c>
      <c r="R2398" s="12">
        <f t="shared" si="339"/>
        <v>0.02</v>
      </c>
      <c r="S2398" s="13" t="str">
        <f t="shared" si="343"/>
        <v>Technology</v>
      </c>
      <c r="T2398" s="13" t="str">
        <f t="shared" si="337"/>
        <v>Web</v>
      </c>
      <c r="U2398" s="18" t="str">
        <f t="shared" si="340"/>
        <v>Oct</v>
      </c>
      <c r="V2398" s="18" t="str">
        <f t="shared" si="341"/>
        <v>Sep</v>
      </c>
      <c r="W2398" s="1">
        <f t="shared" si="344"/>
        <v>2015</v>
      </c>
      <c r="X2398" s="1">
        <f t="shared" si="344"/>
        <v>2015</v>
      </c>
      <c r="Y2398" s="1" t="str">
        <f t="shared" si="345"/>
        <v>5000 to 9999</v>
      </c>
    </row>
    <row r="2399" spans="1:25" ht="40.5" x14ac:dyDescent="0.3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17">
        <f t="shared" si="342"/>
        <v>42006.676574074074</v>
      </c>
      <c r="L2399" s="17">
        <f t="shared" si="342"/>
        <v>41976.676574074074</v>
      </c>
      <c r="M2399" s="5" t="b">
        <v>0</v>
      </c>
      <c r="N2399" s="5">
        <v>0</v>
      </c>
      <c r="O2399" s="5" t="b">
        <v>0</v>
      </c>
      <c r="P2399" s="5" t="s">
        <v>8272</v>
      </c>
      <c r="Q2399" s="10">
        <f t="shared" si="338"/>
        <v>0</v>
      </c>
      <c r="R2399" s="12">
        <f t="shared" si="339"/>
        <v>0</v>
      </c>
      <c r="S2399" s="13" t="str">
        <f t="shared" si="343"/>
        <v>Technology</v>
      </c>
      <c r="T2399" s="13" t="str">
        <f t="shared" si="337"/>
        <v>Web</v>
      </c>
      <c r="U2399" s="18" t="str">
        <f t="shared" si="340"/>
        <v>Jan</v>
      </c>
      <c r="V2399" s="18" t="str">
        <f t="shared" si="341"/>
        <v>Dec</v>
      </c>
      <c r="W2399" s="1">
        <f t="shared" si="344"/>
        <v>2015</v>
      </c>
      <c r="X2399" s="1">
        <f t="shared" si="344"/>
        <v>2014</v>
      </c>
      <c r="Y2399" s="1" t="str">
        <f t="shared" si="345"/>
        <v>GREATER THAN 50000</v>
      </c>
    </row>
    <row r="2400" spans="1:25" ht="40.5" x14ac:dyDescent="0.3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17">
        <f t="shared" si="342"/>
        <v>42187.708148148151</v>
      </c>
      <c r="L2400" s="17">
        <f t="shared" si="342"/>
        <v>42157.708148148151</v>
      </c>
      <c r="M2400" s="5" t="b">
        <v>0</v>
      </c>
      <c r="N2400" s="5">
        <v>0</v>
      </c>
      <c r="O2400" s="5" t="b">
        <v>0</v>
      </c>
      <c r="P2400" s="5" t="s">
        <v>8272</v>
      </c>
      <c r="Q2400" s="10">
        <f t="shared" si="338"/>
        <v>0</v>
      </c>
      <c r="R2400" s="12">
        <f t="shared" si="339"/>
        <v>0</v>
      </c>
      <c r="S2400" s="13" t="str">
        <f t="shared" si="343"/>
        <v>Technology</v>
      </c>
      <c r="T2400" s="13" t="str">
        <f t="shared" si="337"/>
        <v>Web</v>
      </c>
      <c r="U2400" s="18" t="str">
        <f t="shared" si="340"/>
        <v>Jul</v>
      </c>
      <c r="V2400" s="18" t="str">
        <f t="shared" si="341"/>
        <v>Jun</v>
      </c>
      <c r="W2400" s="1">
        <f t="shared" si="344"/>
        <v>2015</v>
      </c>
      <c r="X2400" s="1">
        <f t="shared" si="344"/>
        <v>2015</v>
      </c>
      <c r="Y2400" s="1" t="str">
        <f t="shared" si="345"/>
        <v>1000 to 4999</v>
      </c>
    </row>
    <row r="2401" spans="1:25" ht="60.75" x14ac:dyDescent="0.3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17">
        <f t="shared" si="342"/>
        <v>41991.644745370366</v>
      </c>
      <c r="L2401" s="17">
        <f t="shared" si="342"/>
        <v>41956.644745370366</v>
      </c>
      <c r="M2401" s="5" t="b">
        <v>0</v>
      </c>
      <c r="N2401" s="5">
        <v>0</v>
      </c>
      <c r="O2401" s="5" t="b">
        <v>0</v>
      </c>
      <c r="P2401" s="5" t="s">
        <v>8272</v>
      </c>
      <c r="Q2401" s="10">
        <f t="shared" si="338"/>
        <v>0</v>
      </c>
      <c r="R2401" s="12">
        <f t="shared" si="339"/>
        <v>0</v>
      </c>
      <c r="S2401" s="13" t="str">
        <f t="shared" si="343"/>
        <v>Technology</v>
      </c>
      <c r="T2401" s="13" t="str">
        <f t="shared" si="337"/>
        <v>Web</v>
      </c>
      <c r="U2401" s="18" t="str">
        <f t="shared" si="340"/>
        <v>Dec</v>
      </c>
      <c r="V2401" s="18" t="str">
        <f t="shared" si="341"/>
        <v>Nov</v>
      </c>
      <c r="W2401" s="1">
        <f t="shared" si="344"/>
        <v>2014</v>
      </c>
      <c r="X2401" s="1">
        <f t="shared" si="344"/>
        <v>2014</v>
      </c>
      <c r="Y2401" s="1" t="str">
        <f t="shared" si="345"/>
        <v>10000 to 14999</v>
      </c>
    </row>
    <row r="2402" spans="1:25" ht="40.5" x14ac:dyDescent="0.3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17">
        <f t="shared" si="342"/>
        <v>42474.059768518513</v>
      </c>
      <c r="L2402" s="17">
        <f t="shared" si="342"/>
        <v>42444.059768518513</v>
      </c>
      <c r="M2402" s="5" t="b">
        <v>0</v>
      </c>
      <c r="N2402" s="5">
        <v>0</v>
      </c>
      <c r="O2402" s="5" t="b">
        <v>0</v>
      </c>
      <c r="P2402" s="5" t="s">
        <v>8272</v>
      </c>
      <c r="Q2402" s="10">
        <f t="shared" si="338"/>
        <v>0</v>
      </c>
      <c r="R2402" s="12">
        <f t="shared" si="339"/>
        <v>0</v>
      </c>
      <c r="S2402" s="13" t="str">
        <f t="shared" si="343"/>
        <v>Technology</v>
      </c>
      <c r="T2402" s="13" t="str">
        <f t="shared" si="337"/>
        <v>Web</v>
      </c>
      <c r="U2402" s="18" t="str">
        <f t="shared" si="340"/>
        <v>Apr</v>
      </c>
      <c r="V2402" s="18" t="str">
        <f t="shared" si="341"/>
        <v>Mar</v>
      </c>
      <c r="W2402" s="1">
        <f t="shared" si="344"/>
        <v>2016</v>
      </c>
      <c r="X2402" s="1">
        <f t="shared" si="344"/>
        <v>2016</v>
      </c>
      <c r="Y2402" s="1" t="str">
        <f t="shared" si="345"/>
        <v>GREATER THAN 50000</v>
      </c>
    </row>
    <row r="2403" spans="1:25" ht="60.75" x14ac:dyDescent="0.3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17">
        <f t="shared" si="342"/>
        <v>42434.614537037036</v>
      </c>
      <c r="L2403" s="17">
        <f t="shared" si="342"/>
        <v>42374.614537037036</v>
      </c>
      <c r="M2403" s="5" t="b">
        <v>0</v>
      </c>
      <c r="N2403" s="5">
        <v>9</v>
      </c>
      <c r="O2403" s="5" t="b">
        <v>0</v>
      </c>
      <c r="P2403" s="5" t="s">
        <v>8284</v>
      </c>
      <c r="Q2403" s="10">
        <f t="shared" si="338"/>
        <v>0.71785714285714286</v>
      </c>
      <c r="R2403" s="12">
        <f t="shared" si="339"/>
        <v>3.214285714285714E-2</v>
      </c>
      <c r="S2403" s="13" t="str">
        <f t="shared" si="343"/>
        <v>Food</v>
      </c>
      <c r="T2403" s="13" t="str">
        <f t="shared" si="337"/>
        <v>Food Trucks</v>
      </c>
      <c r="U2403" s="18" t="str">
        <f t="shared" si="340"/>
        <v>Mar</v>
      </c>
      <c r="V2403" s="18" t="str">
        <f t="shared" si="341"/>
        <v>Jan</v>
      </c>
      <c r="W2403" s="1">
        <f t="shared" si="344"/>
        <v>2016</v>
      </c>
      <c r="X2403" s="1">
        <f t="shared" si="344"/>
        <v>2016</v>
      </c>
      <c r="Y2403" s="1" t="str">
        <f t="shared" si="345"/>
        <v>25000 to 29999</v>
      </c>
    </row>
    <row r="2404" spans="1:25" x14ac:dyDescent="0.3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17">
        <f t="shared" si="342"/>
        <v>42137.47142361111</v>
      </c>
      <c r="L2404" s="17">
        <f t="shared" si="342"/>
        <v>42107.47142361111</v>
      </c>
      <c r="M2404" s="5" t="b">
        <v>0</v>
      </c>
      <c r="N2404" s="5">
        <v>1</v>
      </c>
      <c r="O2404" s="5" t="b">
        <v>0</v>
      </c>
      <c r="P2404" s="5" t="s">
        <v>8284</v>
      </c>
      <c r="Q2404" s="10">
        <f t="shared" si="338"/>
        <v>0.43333333333333335</v>
      </c>
      <c r="R2404" s="12">
        <f t="shared" si="339"/>
        <v>8.3333333333333332E-3</v>
      </c>
      <c r="S2404" s="13" t="str">
        <f t="shared" si="343"/>
        <v>Food</v>
      </c>
      <c r="T2404" s="13" t="str">
        <f t="shared" si="337"/>
        <v>Food Trucks</v>
      </c>
      <c r="U2404" s="18" t="str">
        <f t="shared" si="340"/>
        <v>May</v>
      </c>
      <c r="V2404" s="18" t="str">
        <f t="shared" si="341"/>
        <v>Apr</v>
      </c>
      <c r="W2404" s="1">
        <f t="shared" si="344"/>
        <v>2015</v>
      </c>
      <c r="X2404" s="1">
        <f t="shared" si="344"/>
        <v>2015</v>
      </c>
      <c r="Y2404" s="1" t="str">
        <f t="shared" si="345"/>
        <v>10000 to 14999</v>
      </c>
    </row>
    <row r="2405" spans="1:25" ht="60.75" x14ac:dyDescent="0.3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17">
        <f t="shared" si="342"/>
        <v>42459.632615740738</v>
      </c>
      <c r="L2405" s="17">
        <f t="shared" si="342"/>
        <v>42399.67428240741</v>
      </c>
      <c r="M2405" s="5" t="b">
        <v>0</v>
      </c>
      <c r="N2405" s="5">
        <v>12</v>
      </c>
      <c r="O2405" s="5" t="b">
        <v>0</v>
      </c>
      <c r="P2405" s="5" t="s">
        <v>8284</v>
      </c>
      <c r="Q2405" s="10">
        <f t="shared" si="338"/>
        <v>16.833333333333332</v>
      </c>
      <c r="R2405" s="12">
        <f t="shared" si="339"/>
        <v>1</v>
      </c>
      <c r="S2405" s="13" t="str">
        <f t="shared" si="343"/>
        <v>Food</v>
      </c>
      <c r="T2405" s="13" t="str">
        <f t="shared" si="337"/>
        <v>Food Trucks</v>
      </c>
      <c r="U2405" s="18" t="str">
        <f t="shared" si="340"/>
        <v>Mar</v>
      </c>
      <c r="V2405" s="18" t="str">
        <f t="shared" si="341"/>
        <v>Jan</v>
      </c>
      <c r="W2405" s="1">
        <f t="shared" si="344"/>
        <v>2016</v>
      </c>
      <c r="X2405" s="1">
        <f t="shared" si="344"/>
        <v>2016</v>
      </c>
      <c r="Y2405" s="1" t="str">
        <f t="shared" si="345"/>
        <v>1000 to 4999</v>
      </c>
    </row>
    <row r="2406" spans="1:25" ht="40.5" x14ac:dyDescent="0.3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17">
        <f t="shared" si="342"/>
        <v>42371.831099537034</v>
      </c>
      <c r="L2406" s="17">
        <f t="shared" si="342"/>
        <v>42341.831099537034</v>
      </c>
      <c r="M2406" s="5" t="b">
        <v>0</v>
      </c>
      <c r="N2406" s="5">
        <v>0</v>
      </c>
      <c r="O2406" s="5" t="b">
        <v>0</v>
      </c>
      <c r="P2406" s="5" t="s">
        <v>8284</v>
      </c>
      <c r="Q2406" s="10">
        <f t="shared" si="338"/>
        <v>0</v>
      </c>
      <c r="R2406" s="12">
        <f t="shared" si="339"/>
        <v>0</v>
      </c>
      <c r="S2406" s="13" t="str">
        <f t="shared" si="343"/>
        <v>Food</v>
      </c>
      <c r="T2406" s="13" t="str">
        <f t="shared" si="337"/>
        <v>Food Trucks</v>
      </c>
      <c r="U2406" s="18" t="str">
        <f t="shared" si="340"/>
        <v>Jan</v>
      </c>
      <c r="V2406" s="18" t="str">
        <f t="shared" si="341"/>
        <v>Dec</v>
      </c>
      <c r="W2406" s="1">
        <f t="shared" si="344"/>
        <v>2016</v>
      </c>
      <c r="X2406" s="1">
        <f t="shared" si="344"/>
        <v>2015</v>
      </c>
      <c r="Y2406" s="1" t="str">
        <f t="shared" si="345"/>
        <v>15000 to 19999</v>
      </c>
    </row>
    <row r="2407" spans="1:25" ht="40.5" x14ac:dyDescent="0.3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17">
        <f t="shared" si="342"/>
        <v>42616.377025462956</v>
      </c>
      <c r="L2407" s="17">
        <f t="shared" si="342"/>
        <v>42595.377025462956</v>
      </c>
      <c r="M2407" s="5" t="b">
        <v>0</v>
      </c>
      <c r="N2407" s="5">
        <v>20</v>
      </c>
      <c r="O2407" s="5" t="b">
        <v>0</v>
      </c>
      <c r="P2407" s="5" t="s">
        <v>8284</v>
      </c>
      <c r="Q2407" s="10">
        <f t="shared" si="338"/>
        <v>22.52</v>
      </c>
      <c r="R2407" s="12">
        <f t="shared" si="339"/>
        <v>0.4</v>
      </c>
      <c r="S2407" s="13" t="str">
        <f t="shared" si="343"/>
        <v>Food</v>
      </c>
      <c r="T2407" s="13" t="str">
        <f t="shared" si="337"/>
        <v>Food Trucks</v>
      </c>
      <c r="U2407" s="18" t="str">
        <f t="shared" si="340"/>
        <v>Sep</v>
      </c>
      <c r="V2407" s="18" t="str">
        <f t="shared" si="341"/>
        <v>Aug</v>
      </c>
      <c r="W2407" s="1">
        <f t="shared" si="344"/>
        <v>2016</v>
      </c>
      <c r="X2407" s="1">
        <f t="shared" si="344"/>
        <v>2016</v>
      </c>
      <c r="Y2407" s="1" t="str">
        <f t="shared" si="345"/>
        <v>5000 to 9999</v>
      </c>
    </row>
    <row r="2408" spans="1:25" ht="40.5" x14ac:dyDescent="0.3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17">
        <f t="shared" si="342"/>
        <v>42022.902662037035</v>
      </c>
      <c r="L2408" s="17">
        <f t="shared" si="342"/>
        <v>41982.902662037035</v>
      </c>
      <c r="M2408" s="5" t="b">
        <v>0</v>
      </c>
      <c r="N2408" s="5">
        <v>16</v>
      </c>
      <c r="O2408" s="5" t="b">
        <v>0</v>
      </c>
      <c r="P2408" s="5" t="s">
        <v>8284</v>
      </c>
      <c r="Q2408" s="10">
        <f t="shared" si="338"/>
        <v>41.384615384615387</v>
      </c>
      <c r="R2408" s="12">
        <f t="shared" si="339"/>
        <v>0.49230769230769234</v>
      </c>
      <c r="S2408" s="13" t="str">
        <f t="shared" si="343"/>
        <v>Food</v>
      </c>
      <c r="T2408" s="13" t="str">
        <f t="shared" si="337"/>
        <v>Food Trucks</v>
      </c>
      <c r="U2408" s="18" t="str">
        <f t="shared" si="340"/>
        <v>Jan</v>
      </c>
      <c r="V2408" s="18" t="str">
        <f t="shared" si="341"/>
        <v>Dec</v>
      </c>
      <c r="W2408" s="1">
        <f t="shared" si="344"/>
        <v>2015</v>
      </c>
      <c r="X2408" s="1">
        <f t="shared" si="344"/>
        <v>2014</v>
      </c>
      <c r="Y2408" s="1" t="str">
        <f t="shared" si="345"/>
        <v>1000 to 4999</v>
      </c>
    </row>
    <row r="2409" spans="1:25" ht="40.5" x14ac:dyDescent="0.3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17">
        <f t="shared" si="342"/>
        <v>42105.041666666664</v>
      </c>
      <c r="L2409" s="17">
        <f t="shared" si="342"/>
        <v>42082.367222222216</v>
      </c>
      <c r="M2409" s="5" t="b">
        <v>0</v>
      </c>
      <c r="N2409" s="5">
        <v>33</v>
      </c>
      <c r="O2409" s="5" t="b">
        <v>0</v>
      </c>
      <c r="P2409" s="5" t="s">
        <v>8284</v>
      </c>
      <c r="Q2409" s="10">
        <f t="shared" si="338"/>
        <v>25.259090909090908</v>
      </c>
      <c r="R2409" s="12">
        <f t="shared" si="339"/>
        <v>0.15</v>
      </c>
      <c r="S2409" s="13" t="str">
        <f t="shared" si="343"/>
        <v>Food</v>
      </c>
      <c r="T2409" s="13" t="str">
        <f t="shared" si="337"/>
        <v>Food Trucks</v>
      </c>
      <c r="U2409" s="18" t="str">
        <f t="shared" si="340"/>
        <v>Apr</v>
      </c>
      <c r="V2409" s="18" t="str">
        <f t="shared" si="341"/>
        <v>Mar</v>
      </c>
      <c r="W2409" s="1">
        <f t="shared" si="344"/>
        <v>2015</v>
      </c>
      <c r="X2409" s="1">
        <f t="shared" si="344"/>
        <v>2015</v>
      </c>
      <c r="Y2409" s="1" t="str">
        <f t="shared" si="345"/>
        <v>20000 to 24999</v>
      </c>
    </row>
    <row r="2410" spans="1:25" ht="40.5" x14ac:dyDescent="0.3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17">
        <f t="shared" si="342"/>
        <v>41948.974039351851</v>
      </c>
      <c r="L2410" s="17">
        <f t="shared" si="342"/>
        <v>41918.93237268518</v>
      </c>
      <c r="M2410" s="5" t="b">
        <v>0</v>
      </c>
      <c r="N2410" s="5">
        <v>2</v>
      </c>
      <c r="O2410" s="5" t="b">
        <v>0</v>
      </c>
      <c r="P2410" s="5" t="s">
        <v>8284</v>
      </c>
      <c r="Q2410" s="10">
        <f t="shared" si="338"/>
        <v>0.2</v>
      </c>
      <c r="R2410" s="12">
        <f t="shared" si="339"/>
        <v>1.3333333333333334E-2</v>
      </c>
      <c r="S2410" s="13" t="str">
        <f t="shared" si="343"/>
        <v>Food</v>
      </c>
      <c r="T2410" s="13" t="str">
        <f t="shared" si="337"/>
        <v>Food Trucks</v>
      </c>
      <c r="U2410" s="18" t="str">
        <f t="shared" si="340"/>
        <v>Nov</v>
      </c>
      <c r="V2410" s="18" t="str">
        <f t="shared" si="341"/>
        <v>Oct</v>
      </c>
      <c r="W2410" s="1">
        <f t="shared" si="344"/>
        <v>2014</v>
      </c>
      <c r="X2410" s="1">
        <f t="shared" si="344"/>
        <v>2014</v>
      </c>
      <c r="Y2410" s="1" t="str">
        <f t="shared" si="345"/>
        <v>15000 to 19999</v>
      </c>
    </row>
    <row r="2411" spans="1:25" ht="60.75" x14ac:dyDescent="0.3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17">
        <f t="shared" si="342"/>
        <v>42234.667534722219</v>
      </c>
      <c r="L2411" s="17">
        <f t="shared" si="342"/>
        <v>42204.667534722219</v>
      </c>
      <c r="M2411" s="5" t="b">
        <v>0</v>
      </c>
      <c r="N2411" s="5">
        <v>6</v>
      </c>
      <c r="O2411" s="5" t="b">
        <v>0</v>
      </c>
      <c r="P2411" s="5" t="s">
        <v>8284</v>
      </c>
      <c r="Q2411" s="10">
        <f t="shared" si="338"/>
        <v>1.84</v>
      </c>
      <c r="R2411" s="12">
        <f t="shared" si="339"/>
        <v>2.4E-2</v>
      </c>
      <c r="S2411" s="13" t="str">
        <f t="shared" si="343"/>
        <v>Food</v>
      </c>
      <c r="T2411" s="13" t="str">
        <f t="shared" si="337"/>
        <v>Food Trucks</v>
      </c>
      <c r="U2411" s="18" t="str">
        <f t="shared" si="340"/>
        <v>Aug</v>
      </c>
      <c r="V2411" s="18" t="str">
        <f t="shared" si="341"/>
        <v>Jul</v>
      </c>
      <c r="W2411" s="1">
        <f t="shared" si="344"/>
        <v>2015</v>
      </c>
      <c r="X2411" s="1">
        <f t="shared" si="344"/>
        <v>2015</v>
      </c>
      <c r="Y2411" s="1" t="str">
        <f t="shared" si="345"/>
        <v>25000 to 29999</v>
      </c>
    </row>
    <row r="2412" spans="1:25" ht="40.5" x14ac:dyDescent="0.3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17">
        <f t="shared" si="342"/>
        <v>42254.199942129628</v>
      </c>
      <c r="L2412" s="17">
        <f t="shared" si="342"/>
        <v>42224.199942129628</v>
      </c>
      <c r="M2412" s="5" t="b">
        <v>0</v>
      </c>
      <c r="N2412" s="5">
        <v>0</v>
      </c>
      <c r="O2412" s="5" t="b">
        <v>0</v>
      </c>
      <c r="P2412" s="5" t="s">
        <v>8284</v>
      </c>
      <c r="Q2412" s="10">
        <f t="shared" si="338"/>
        <v>0</v>
      </c>
      <c r="R2412" s="12">
        <f t="shared" si="339"/>
        <v>0</v>
      </c>
      <c r="S2412" s="13" t="str">
        <f t="shared" si="343"/>
        <v>Food</v>
      </c>
      <c r="T2412" s="13" t="str">
        <f t="shared" si="337"/>
        <v>Food Trucks</v>
      </c>
      <c r="U2412" s="18" t="str">
        <f t="shared" si="340"/>
        <v>Sep</v>
      </c>
      <c r="V2412" s="18" t="str">
        <f t="shared" si="341"/>
        <v>Aug</v>
      </c>
      <c r="W2412" s="1">
        <f t="shared" si="344"/>
        <v>2015</v>
      </c>
      <c r="X2412" s="1">
        <f t="shared" si="344"/>
        <v>2015</v>
      </c>
      <c r="Y2412" s="1" t="str">
        <f t="shared" si="345"/>
        <v>15000 to 19999</v>
      </c>
    </row>
    <row r="2413" spans="1:25" ht="40.5" x14ac:dyDescent="0.3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17">
        <f t="shared" si="342"/>
        <v>42241.524097222216</v>
      </c>
      <c r="L2413" s="17">
        <f t="shared" si="342"/>
        <v>42211.524097222216</v>
      </c>
      <c r="M2413" s="5" t="b">
        <v>0</v>
      </c>
      <c r="N2413" s="5">
        <v>3</v>
      </c>
      <c r="O2413" s="5" t="b">
        <v>0</v>
      </c>
      <c r="P2413" s="5" t="s">
        <v>8284</v>
      </c>
      <c r="Q2413" s="10">
        <f t="shared" si="338"/>
        <v>0.60399999999999998</v>
      </c>
      <c r="R2413" s="12">
        <f t="shared" si="339"/>
        <v>1.2E-2</v>
      </c>
      <c r="S2413" s="13" t="str">
        <f t="shared" si="343"/>
        <v>Food</v>
      </c>
      <c r="T2413" s="13" t="str">
        <f t="shared" si="337"/>
        <v>Food Trucks</v>
      </c>
      <c r="U2413" s="18" t="str">
        <f t="shared" si="340"/>
        <v>Aug</v>
      </c>
      <c r="V2413" s="18" t="str">
        <f t="shared" si="341"/>
        <v>Jul</v>
      </c>
      <c r="W2413" s="1">
        <f t="shared" si="344"/>
        <v>2015</v>
      </c>
      <c r="X2413" s="1">
        <f t="shared" si="344"/>
        <v>2015</v>
      </c>
      <c r="Y2413" s="1" t="str">
        <f t="shared" si="345"/>
        <v>25000 to 29999</v>
      </c>
    </row>
    <row r="2414" spans="1:25" ht="40.5" x14ac:dyDescent="0.3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17">
        <f t="shared" si="342"/>
        <v>42700.570289351854</v>
      </c>
      <c r="L2414" s="17">
        <f t="shared" si="342"/>
        <v>42655.528622685182</v>
      </c>
      <c r="M2414" s="5" t="b">
        <v>0</v>
      </c>
      <c r="N2414" s="5">
        <v>0</v>
      </c>
      <c r="O2414" s="5" t="b">
        <v>0</v>
      </c>
      <c r="P2414" s="5" t="s">
        <v>8284</v>
      </c>
      <c r="Q2414" s="10">
        <f t="shared" si="338"/>
        <v>0</v>
      </c>
      <c r="R2414" s="12">
        <f t="shared" si="339"/>
        <v>0</v>
      </c>
      <c r="S2414" s="13" t="str">
        <f t="shared" si="343"/>
        <v>Food</v>
      </c>
      <c r="T2414" s="13" t="str">
        <f t="shared" si="337"/>
        <v>Food Trucks</v>
      </c>
      <c r="U2414" s="18" t="str">
        <f t="shared" si="340"/>
        <v>Nov</v>
      </c>
      <c r="V2414" s="18" t="str">
        <f t="shared" si="341"/>
        <v>Oct</v>
      </c>
      <c r="W2414" s="1">
        <f t="shared" si="344"/>
        <v>2016</v>
      </c>
      <c r="X2414" s="1">
        <f t="shared" si="344"/>
        <v>2016</v>
      </c>
      <c r="Y2414" s="1" t="str">
        <f t="shared" si="345"/>
        <v>5000 to 9999</v>
      </c>
    </row>
    <row r="2415" spans="1:25" ht="40.5" x14ac:dyDescent="0.3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17">
        <f t="shared" si="342"/>
        <v>41790.770833333328</v>
      </c>
      <c r="L2415" s="17">
        <f t="shared" si="342"/>
        <v>41759.901412037034</v>
      </c>
      <c r="M2415" s="5" t="b">
        <v>0</v>
      </c>
      <c r="N2415" s="5">
        <v>3</v>
      </c>
      <c r="O2415" s="5" t="b">
        <v>0</v>
      </c>
      <c r="P2415" s="5" t="s">
        <v>8284</v>
      </c>
      <c r="Q2415" s="10">
        <f t="shared" si="338"/>
        <v>0.83333333333333337</v>
      </c>
      <c r="R2415" s="12">
        <f t="shared" si="339"/>
        <v>0.1</v>
      </c>
      <c r="S2415" s="13" t="str">
        <f t="shared" si="343"/>
        <v>Food</v>
      </c>
      <c r="T2415" s="13" t="str">
        <f t="shared" si="337"/>
        <v>Food Trucks</v>
      </c>
      <c r="U2415" s="18" t="str">
        <f t="shared" si="340"/>
        <v>May</v>
      </c>
      <c r="V2415" s="18" t="str">
        <f t="shared" si="341"/>
        <v>Apr</v>
      </c>
      <c r="W2415" s="1">
        <f t="shared" si="344"/>
        <v>2014</v>
      </c>
      <c r="X2415" s="1">
        <f t="shared" si="344"/>
        <v>2014</v>
      </c>
      <c r="Y2415" s="1" t="str">
        <f t="shared" si="345"/>
        <v>1000 to 4999</v>
      </c>
    </row>
    <row r="2416" spans="1:25" ht="40.5" x14ac:dyDescent="0.3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17">
        <f t="shared" si="342"/>
        <v>42237.957638888889</v>
      </c>
      <c r="L2416" s="17">
        <f t="shared" si="342"/>
        <v>42198.486805555549</v>
      </c>
      <c r="M2416" s="5" t="b">
        <v>0</v>
      </c>
      <c r="N2416" s="5">
        <v>13</v>
      </c>
      <c r="O2416" s="5" t="b">
        <v>0</v>
      </c>
      <c r="P2416" s="5" t="s">
        <v>8284</v>
      </c>
      <c r="Q2416" s="10">
        <f t="shared" si="338"/>
        <v>3.0666666666666669</v>
      </c>
      <c r="R2416" s="12">
        <f t="shared" si="339"/>
        <v>8.666666666666667E-2</v>
      </c>
      <c r="S2416" s="13" t="str">
        <f t="shared" si="343"/>
        <v>Food</v>
      </c>
      <c r="T2416" s="13" t="str">
        <f t="shared" ref="T2416:T2479" si="346">IF(ISNUMBER(SEARCH("television",P2416)),"Video/Televison",IF(ISNUMBER(SEARCH("documentary",P2416)),"Video/Documentary",IF(ISNUMBER(SEARCH("drama",P2416)),"Video/Drama",IF(ISNUMBER(SEARCH("science",P2416)),"Video/Science Fiction",IF(ISNUMBER(SEARCH("shorts",P2416)),"Video/Shorts",IF(ISNUMBER(SEARCH("Trucks",P2416)),"Food Trucks",IF(ISNUMBER(SEARCH("restaurants",P2416)),"Restaurants",IF(ISNUMBER(SEARCH("small",P2416)),"Small Batch",IF(ISNUMBER(SEARCH("mobile",P2416)),"Mobile Games",IF(ISNUMBER(SEARCH("tabletop",P2416)),"Tabletop Games",IF(ISNUMBER(SEARCH("video",P2416)),"Video Games",IF(ISNUMBER(SEARCH("audio",P2416)),"Audio",IF(ISNUMBER(SEARCH("classical",P2416)),"Classical",IF(ISNUMBER(SEARCH("electric",P2416)),"Electric Music",IF(ISNUMBER(SEARCH("faith",P2416)),"Faith",IF(ISNUMBER(SEARCH("indie",P2416)),"Indie Music",IF(ISNUMBER(SEARCH("jazz",P2416)),"Jazz",IF(ISNUMBER(SEARCH("metal",P2416)),"Metal",IF(ISNUMBER(SEARCH("pop",P2416)),"Pop",IF(ISNUMBER(SEARCH("world",P2416)),"World Music",IF(ISNUMBER(SEARCH("plays",P2416)),"Plays",IF(ISNUMBER(SEARCH("spaces",P2416)),"Spaces",IF(ISNUMBER(SEARCH("marker",P2416)),"Markerpaces",IF(ISNUMBER(SEARCH("exploration",P2416)),"Space Exploration",IF(ISNUMBER(SEARCH("wearables",P2416)),"Wearables",IF(ISNUMBER(SEARCH("web",P2416)),"Web",IF(ISNUMBER(SEARCH("hardware",P2416)),"Hardware",IF(ISNUMBER(SEARCH("nature",P2416)),"Nature",IF(ISNUMBER(SEARCH("people",P2416)),"People",IF(ISNUMBER(SEARCH("photobooks",P2416)),"Photobooks",IF(ISNUMBER(SEARCH("places",P2416)),"Places",IF(ISNUMBER(SEARCH("nonfiction",P2416)),"Nonfiction",IF(ISNUMBER(SEARCH("fiction",P2416)),"fiction",IF(ISNUMBER(SEARCH("radio",P2416)),"Radio &amp; Podcast",IF(ISNUMBER(SEARCH("translation",P2416)),"Translation",IF(ISNUMBER(SEARCH("musical",P2416)),"Musical",IF(ISNUMBER(SEARCH("rock",P2416)),"Rock",IF(ISNUMBER(SEARCH("books",P2416)),"Books",IF(ISNUMBER(SEARCH("music/electronic",P2416)),"Electronic Music",IF(ISNUMBER(SEARCH("gadgets",P2416)),"Gadgets"))))))))))))))))))))))))))))))))))))))))</f>
        <v>Food Trucks</v>
      </c>
      <c r="U2416" s="18" t="str">
        <f t="shared" si="340"/>
        <v>Aug</v>
      </c>
      <c r="V2416" s="18" t="str">
        <f t="shared" si="341"/>
        <v>Jul</v>
      </c>
      <c r="W2416" s="1">
        <f t="shared" si="344"/>
        <v>2015</v>
      </c>
      <c r="X2416" s="1">
        <f t="shared" si="344"/>
        <v>2015</v>
      </c>
      <c r="Y2416" s="1" t="str">
        <f t="shared" si="345"/>
        <v>15000 to 19999</v>
      </c>
    </row>
    <row r="2417" spans="1:25" ht="40.5" x14ac:dyDescent="0.3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17">
        <f t="shared" si="342"/>
        <v>42566.654467592591</v>
      </c>
      <c r="L2417" s="17">
        <f t="shared" si="342"/>
        <v>42536.654467592591</v>
      </c>
      <c r="M2417" s="5" t="b">
        <v>0</v>
      </c>
      <c r="N2417" s="5">
        <v>6</v>
      </c>
      <c r="O2417" s="5" t="b">
        <v>0</v>
      </c>
      <c r="P2417" s="5" t="s">
        <v>8284</v>
      </c>
      <c r="Q2417" s="10">
        <f t="shared" si="338"/>
        <v>0.55833333333333335</v>
      </c>
      <c r="R2417" s="12">
        <f t="shared" si="339"/>
        <v>0.01</v>
      </c>
      <c r="S2417" s="13" t="str">
        <f t="shared" si="343"/>
        <v>Food</v>
      </c>
      <c r="T2417" s="13" t="str">
        <f t="shared" si="346"/>
        <v>Food Trucks</v>
      </c>
      <c r="U2417" s="18" t="str">
        <f t="shared" si="340"/>
        <v>Jul</v>
      </c>
      <c r="V2417" s="18" t="str">
        <f t="shared" si="341"/>
        <v>Jun</v>
      </c>
      <c r="W2417" s="1">
        <f t="shared" si="344"/>
        <v>2016</v>
      </c>
      <c r="X2417" s="1">
        <f t="shared" si="344"/>
        <v>2016</v>
      </c>
      <c r="Y2417" s="1" t="str">
        <f t="shared" si="345"/>
        <v>GREATER THAN 50000</v>
      </c>
    </row>
    <row r="2418" spans="1:25" ht="40.5" x14ac:dyDescent="0.3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17">
        <f t="shared" si="342"/>
        <v>42077.416666666664</v>
      </c>
      <c r="L2418" s="17">
        <f t="shared" si="342"/>
        <v>42019.529432870368</v>
      </c>
      <c r="M2418" s="5" t="b">
        <v>0</v>
      </c>
      <c r="N2418" s="5">
        <v>1</v>
      </c>
      <c r="O2418" s="5" t="b">
        <v>0</v>
      </c>
      <c r="P2418" s="5" t="s">
        <v>8284</v>
      </c>
      <c r="Q2418" s="10">
        <f t="shared" si="338"/>
        <v>2.5000000000000001E-2</v>
      </c>
      <c r="R2418" s="12">
        <f t="shared" si="339"/>
        <v>5.0000000000000001E-3</v>
      </c>
      <c r="S2418" s="13" t="str">
        <f t="shared" si="343"/>
        <v>Food</v>
      </c>
      <c r="T2418" s="13" t="str">
        <f t="shared" si="346"/>
        <v>Food Trucks</v>
      </c>
      <c r="U2418" s="18" t="str">
        <f t="shared" si="340"/>
        <v>Mar</v>
      </c>
      <c r="V2418" s="18" t="str">
        <f t="shared" si="341"/>
        <v>Jan</v>
      </c>
      <c r="W2418" s="1">
        <f t="shared" si="344"/>
        <v>2015</v>
      </c>
      <c r="X2418" s="1">
        <f t="shared" si="344"/>
        <v>2015</v>
      </c>
      <c r="Y2418" s="1" t="str">
        <f t="shared" si="345"/>
        <v>20000 to 24999</v>
      </c>
    </row>
    <row r="2419" spans="1:25" ht="40.5" x14ac:dyDescent="0.3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17">
        <f t="shared" si="342"/>
        <v>41861.675775462958</v>
      </c>
      <c r="L2419" s="17">
        <f t="shared" si="342"/>
        <v>41831.675775462958</v>
      </c>
      <c r="M2419" s="5" t="b">
        <v>0</v>
      </c>
      <c r="N2419" s="5">
        <v>0</v>
      </c>
      <c r="O2419" s="5" t="b">
        <v>0</v>
      </c>
      <c r="P2419" s="5" t="s">
        <v>8284</v>
      </c>
      <c r="Q2419" s="10">
        <f t="shared" si="338"/>
        <v>0</v>
      </c>
      <c r="R2419" s="12">
        <f t="shared" si="339"/>
        <v>0</v>
      </c>
      <c r="S2419" s="13" t="str">
        <f t="shared" si="343"/>
        <v>Food</v>
      </c>
      <c r="T2419" s="13" t="str">
        <f t="shared" si="346"/>
        <v>Food Trucks</v>
      </c>
      <c r="U2419" s="18" t="str">
        <f t="shared" si="340"/>
        <v>Aug</v>
      </c>
      <c r="V2419" s="18" t="str">
        <f t="shared" si="341"/>
        <v>Jul</v>
      </c>
      <c r="W2419" s="1">
        <f t="shared" si="344"/>
        <v>2014</v>
      </c>
      <c r="X2419" s="1">
        <f t="shared" si="344"/>
        <v>2014</v>
      </c>
      <c r="Y2419" s="1" t="str">
        <f t="shared" si="345"/>
        <v>1000 to 4999</v>
      </c>
    </row>
    <row r="2420" spans="1:25" x14ac:dyDescent="0.3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17">
        <f t="shared" si="342"/>
        <v>42087.606990740744</v>
      </c>
      <c r="L2420" s="17">
        <f t="shared" si="342"/>
        <v>42027.648657407401</v>
      </c>
      <c r="M2420" s="5" t="b">
        <v>0</v>
      </c>
      <c r="N2420" s="5">
        <v>5</v>
      </c>
      <c r="O2420" s="5" t="b">
        <v>0</v>
      </c>
      <c r="P2420" s="5" t="s">
        <v>8284</v>
      </c>
      <c r="Q2420" s="10">
        <f t="shared" si="338"/>
        <v>0.02</v>
      </c>
      <c r="R2420" s="12">
        <f t="shared" si="339"/>
        <v>0.02</v>
      </c>
      <c r="S2420" s="13" t="str">
        <f t="shared" si="343"/>
        <v>Food</v>
      </c>
      <c r="T2420" s="13" t="str">
        <f t="shared" si="346"/>
        <v>Food Trucks</v>
      </c>
      <c r="U2420" s="18" t="str">
        <f t="shared" si="340"/>
        <v>Mar</v>
      </c>
      <c r="V2420" s="18" t="str">
        <f t="shared" si="341"/>
        <v>Jan</v>
      </c>
      <c r="W2420" s="1">
        <f t="shared" si="344"/>
        <v>2015</v>
      </c>
      <c r="X2420" s="1">
        <f t="shared" si="344"/>
        <v>2015</v>
      </c>
      <c r="Y2420" s="1" t="str">
        <f t="shared" si="345"/>
        <v>25000 to 29999</v>
      </c>
    </row>
    <row r="2421" spans="1:25" ht="60.75" x14ac:dyDescent="0.3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17">
        <f t="shared" si="342"/>
        <v>42053.529965277776</v>
      </c>
      <c r="L2421" s="17">
        <f t="shared" si="342"/>
        <v>41993.529965277776</v>
      </c>
      <c r="M2421" s="5" t="b">
        <v>0</v>
      </c>
      <c r="N2421" s="5">
        <v>0</v>
      </c>
      <c r="O2421" s="5" t="b">
        <v>0</v>
      </c>
      <c r="P2421" s="5" t="s">
        <v>8284</v>
      </c>
      <c r="Q2421" s="10">
        <f t="shared" si="338"/>
        <v>0</v>
      </c>
      <c r="R2421" s="12">
        <f t="shared" si="339"/>
        <v>0</v>
      </c>
      <c r="S2421" s="13" t="str">
        <f t="shared" si="343"/>
        <v>Food</v>
      </c>
      <c r="T2421" s="13" t="str">
        <f t="shared" si="346"/>
        <v>Food Trucks</v>
      </c>
      <c r="U2421" s="18" t="str">
        <f t="shared" si="340"/>
        <v>Feb</v>
      </c>
      <c r="V2421" s="18" t="str">
        <f t="shared" si="341"/>
        <v>Dec</v>
      </c>
      <c r="W2421" s="1">
        <f t="shared" si="344"/>
        <v>2015</v>
      </c>
      <c r="X2421" s="1">
        <f t="shared" si="344"/>
        <v>2014</v>
      </c>
      <c r="Y2421" s="1" t="str">
        <f t="shared" si="345"/>
        <v>1000 to 4999</v>
      </c>
    </row>
    <row r="2422" spans="1:25" ht="60.75" x14ac:dyDescent="0.3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17">
        <f t="shared" si="342"/>
        <v>41952.862210648142</v>
      </c>
      <c r="L2422" s="17">
        <f t="shared" si="342"/>
        <v>41892.820543981477</v>
      </c>
      <c r="M2422" s="5" t="b">
        <v>0</v>
      </c>
      <c r="N2422" s="5">
        <v>36</v>
      </c>
      <c r="O2422" s="5" t="b">
        <v>0</v>
      </c>
      <c r="P2422" s="5" t="s">
        <v>8284</v>
      </c>
      <c r="Q2422" s="10">
        <f t="shared" si="338"/>
        <v>14.825133372851216</v>
      </c>
      <c r="R2422" s="12">
        <f t="shared" si="339"/>
        <v>0.21339656194427978</v>
      </c>
      <c r="S2422" s="13" t="str">
        <f t="shared" si="343"/>
        <v>Food</v>
      </c>
      <c r="T2422" s="13" t="str">
        <f t="shared" si="346"/>
        <v>Food Trucks</v>
      </c>
      <c r="U2422" s="18" t="str">
        <f t="shared" si="340"/>
        <v>Nov</v>
      </c>
      <c r="V2422" s="18" t="str">
        <f t="shared" si="341"/>
        <v>Sep</v>
      </c>
      <c r="W2422" s="1">
        <f t="shared" si="344"/>
        <v>2014</v>
      </c>
      <c r="X2422" s="1">
        <f t="shared" si="344"/>
        <v>2014</v>
      </c>
      <c r="Y2422" s="1" t="str">
        <f t="shared" si="345"/>
        <v>15000 to 19999</v>
      </c>
    </row>
    <row r="2423" spans="1:25" x14ac:dyDescent="0.3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17">
        <f t="shared" si="342"/>
        <v>42056.479120370372</v>
      </c>
      <c r="L2423" s="17">
        <f t="shared" si="342"/>
        <v>42026.479120370372</v>
      </c>
      <c r="M2423" s="5" t="b">
        <v>0</v>
      </c>
      <c r="N2423" s="5">
        <v>1</v>
      </c>
      <c r="O2423" s="5" t="b">
        <v>0</v>
      </c>
      <c r="P2423" s="5" t="s">
        <v>8284</v>
      </c>
      <c r="Q2423" s="10">
        <f t="shared" si="338"/>
        <v>1.6666666666666666E-2</v>
      </c>
      <c r="R2423" s="12">
        <f t="shared" si="339"/>
        <v>1.6666666666666666E-2</v>
      </c>
      <c r="S2423" s="13" t="str">
        <f t="shared" si="343"/>
        <v>Food</v>
      </c>
      <c r="T2423" s="13" t="str">
        <f t="shared" si="346"/>
        <v>Food Trucks</v>
      </c>
      <c r="U2423" s="18" t="str">
        <f t="shared" si="340"/>
        <v>Feb</v>
      </c>
      <c r="V2423" s="18" t="str">
        <f t="shared" si="341"/>
        <v>Jan</v>
      </c>
      <c r="W2423" s="1">
        <f t="shared" si="344"/>
        <v>2015</v>
      </c>
      <c r="X2423" s="1">
        <f t="shared" si="344"/>
        <v>2015</v>
      </c>
      <c r="Y2423" s="1" t="str">
        <f t="shared" si="345"/>
        <v>5000 to 9999</v>
      </c>
    </row>
    <row r="2424" spans="1:25" ht="40.5" x14ac:dyDescent="0.3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17">
        <f t="shared" si="342"/>
        <v>42074.474953703706</v>
      </c>
      <c r="L2424" s="17">
        <f t="shared" si="342"/>
        <v>42044.516620370363</v>
      </c>
      <c r="M2424" s="5" t="b">
        <v>0</v>
      </c>
      <c r="N2424" s="5">
        <v>1</v>
      </c>
      <c r="O2424" s="5" t="b">
        <v>0</v>
      </c>
      <c r="P2424" s="5" t="s">
        <v>8284</v>
      </c>
      <c r="Q2424" s="10">
        <f t="shared" si="338"/>
        <v>0.2</v>
      </c>
      <c r="R2424" s="12">
        <f t="shared" si="339"/>
        <v>0.2</v>
      </c>
      <c r="S2424" s="13" t="str">
        <f t="shared" si="343"/>
        <v>Food</v>
      </c>
      <c r="T2424" s="13" t="str">
        <f t="shared" si="346"/>
        <v>Food Trucks</v>
      </c>
      <c r="U2424" s="18" t="str">
        <f t="shared" si="340"/>
        <v>Mar</v>
      </c>
      <c r="V2424" s="18" t="str">
        <f t="shared" si="341"/>
        <v>Feb</v>
      </c>
      <c r="W2424" s="1">
        <f t="shared" si="344"/>
        <v>2015</v>
      </c>
      <c r="X2424" s="1">
        <f t="shared" si="344"/>
        <v>2015</v>
      </c>
      <c r="Y2424" s="1" t="str">
        <f t="shared" si="345"/>
        <v>Less than 1000</v>
      </c>
    </row>
    <row r="2425" spans="1:25" ht="40.5" x14ac:dyDescent="0.3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17">
        <f t="shared" si="342"/>
        <v>42004.496412037035</v>
      </c>
      <c r="L2425" s="17">
        <f t="shared" si="342"/>
        <v>41974.496412037035</v>
      </c>
      <c r="M2425" s="5" t="b">
        <v>0</v>
      </c>
      <c r="N2425" s="5">
        <v>1</v>
      </c>
      <c r="O2425" s="5" t="b">
        <v>0</v>
      </c>
      <c r="P2425" s="5" t="s">
        <v>8284</v>
      </c>
      <c r="Q2425" s="10">
        <f t="shared" si="338"/>
        <v>1.3333333333333334E-2</v>
      </c>
      <c r="R2425" s="12">
        <f t="shared" si="339"/>
        <v>1.6666666666666668E-3</v>
      </c>
      <c r="S2425" s="13" t="str">
        <f t="shared" si="343"/>
        <v>Food</v>
      </c>
      <c r="T2425" s="13" t="str">
        <f t="shared" si="346"/>
        <v>Food Trucks</v>
      </c>
      <c r="U2425" s="18" t="str">
        <f t="shared" si="340"/>
        <v>Dec</v>
      </c>
      <c r="V2425" s="18" t="str">
        <f t="shared" si="341"/>
        <v>Dec</v>
      </c>
      <c r="W2425" s="1">
        <f t="shared" si="344"/>
        <v>2014</v>
      </c>
      <c r="X2425" s="1">
        <f t="shared" si="344"/>
        <v>2014</v>
      </c>
      <c r="Y2425" s="1" t="str">
        <f t="shared" si="345"/>
        <v>GREATER THAN 50000</v>
      </c>
    </row>
    <row r="2426" spans="1:25" ht="40.5" x14ac:dyDescent="0.3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17">
        <f t="shared" si="342"/>
        <v>41939.684120370366</v>
      </c>
      <c r="L2426" s="17">
        <f t="shared" si="342"/>
        <v>41909.684120370366</v>
      </c>
      <c r="M2426" s="5" t="b">
        <v>0</v>
      </c>
      <c r="N2426" s="5">
        <v>9</v>
      </c>
      <c r="O2426" s="5" t="b">
        <v>0</v>
      </c>
      <c r="P2426" s="5" t="s">
        <v>8284</v>
      </c>
      <c r="Q2426" s="10">
        <f t="shared" si="338"/>
        <v>1.24</v>
      </c>
      <c r="R2426" s="12">
        <f t="shared" si="339"/>
        <v>3.5999999999999997E-2</v>
      </c>
      <c r="S2426" s="13" t="str">
        <f t="shared" si="343"/>
        <v>Food</v>
      </c>
      <c r="T2426" s="13" t="str">
        <f t="shared" si="346"/>
        <v>Food Trucks</v>
      </c>
      <c r="U2426" s="18" t="str">
        <f t="shared" si="340"/>
        <v>Oct</v>
      </c>
      <c r="V2426" s="18" t="str">
        <f t="shared" si="341"/>
        <v>Sep</v>
      </c>
      <c r="W2426" s="1">
        <f t="shared" si="344"/>
        <v>2014</v>
      </c>
      <c r="X2426" s="1">
        <f t="shared" si="344"/>
        <v>2014</v>
      </c>
      <c r="Y2426" s="1" t="str">
        <f t="shared" si="345"/>
        <v>25000 to 29999</v>
      </c>
    </row>
    <row r="2427" spans="1:25" ht="40.5" x14ac:dyDescent="0.3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17">
        <f t="shared" si="342"/>
        <v>42517.711111111108</v>
      </c>
      <c r="L2427" s="17">
        <f t="shared" si="342"/>
        <v>42502.705428240741</v>
      </c>
      <c r="M2427" s="5" t="b">
        <v>0</v>
      </c>
      <c r="N2427" s="5">
        <v>1</v>
      </c>
      <c r="O2427" s="5" t="b">
        <v>0</v>
      </c>
      <c r="P2427" s="5" t="s">
        <v>8284</v>
      </c>
      <c r="Q2427" s="10">
        <f t="shared" si="338"/>
        <v>2.8571428571428571E-2</v>
      </c>
      <c r="R2427" s="12">
        <f t="shared" si="339"/>
        <v>2.8571428571428571E-2</v>
      </c>
      <c r="S2427" s="13" t="str">
        <f t="shared" si="343"/>
        <v>Food</v>
      </c>
      <c r="T2427" s="13" t="str">
        <f t="shared" si="346"/>
        <v>Food Trucks</v>
      </c>
      <c r="U2427" s="18" t="str">
        <f t="shared" si="340"/>
        <v>May</v>
      </c>
      <c r="V2427" s="18" t="str">
        <f t="shared" si="341"/>
        <v>May</v>
      </c>
      <c r="W2427" s="1">
        <f t="shared" si="344"/>
        <v>2016</v>
      </c>
      <c r="X2427" s="1">
        <f t="shared" si="344"/>
        <v>2016</v>
      </c>
      <c r="Y2427" s="1" t="str">
        <f t="shared" si="345"/>
        <v>1000 to 4999</v>
      </c>
    </row>
    <row r="2428" spans="1:25" ht="40.5" x14ac:dyDescent="0.3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17">
        <f t="shared" si="342"/>
        <v>42223.961712962962</v>
      </c>
      <c r="L2428" s="17">
        <f t="shared" si="342"/>
        <v>42163.961712962962</v>
      </c>
      <c r="M2428" s="5" t="b">
        <v>0</v>
      </c>
      <c r="N2428" s="5">
        <v>0</v>
      </c>
      <c r="O2428" s="5" t="b">
        <v>0</v>
      </c>
      <c r="P2428" s="5" t="s">
        <v>8284</v>
      </c>
      <c r="Q2428" s="10">
        <f t="shared" si="338"/>
        <v>0</v>
      </c>
      <c r="R2428" s="12">
        <f t="shared" si="339"/>
        <v>0</v>
      </c>
      <c r="S2428" s="13" t="str">
        <f t="shared" si="343"/>
        <v>Food</v>
      </c>
      <c r="T2428" s="13" t="str">
        <f t="shared" si="346"/>
        <v>Food Trucks</v>
      </c>
      <c r="U2428" s="18" t="str">
        <f t="shared" si="340"/>
        <v>Aug</v>
      </c>
      <c r="V2428" s="18" t="str">
        <f t="shared" si="341"/>
        <v>Jun</v>
      </c>
      <c r="W2428" s="1">
        <f t="shared" si="344"/>
        <v>2015</v>
      </c>
      <c r="X2428" s="1">
        <f t="shared" si="344"/>
        <v>2015</v>
      </c>
      <c r="Y2428" s="1" t="str">
        <f t="shared" si="345"/>
        <v>20000 to 24999</v>
      </c>
    </row>
    <row r="2429" spans="1:25" ht="40.5" x14ac:dyDescent="0.3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17">
        <f t="shared" si="342"/>
        <v>42452.068668981483</v>
      </c>
      <c r="L2429" s="17">
        <f t="shared" si="342"/>
        <v>42412.110335648147</v>
      </c>
      <c r="M2429" s="5" t="b">
        <v>0</v>
      </c>
      <c r="N2429" s="5">
        <v>1</v>
      </c>
      <c r="O2429" s="5" t="b">
        <v>0</v>
      </c>
      <c r="P2429" s="5" t="s">
        <v>8284</v>
      </c>
      <c r="Q2429" s="10">
        <f t="shared" si="338"/>
        <v>2E-3</v>
      </c>
      <c r="R2429" s="12">
        <f t="shared" si="339"/>
        <v>2E-3</v>
      </c>
      <c r="S2429" s="13" t="str">
        <f t="shared" si="343"/>
        <v>Food</v>
      </c>
      <c r="T2429" s="13" t="str">
        <f t="shared" si="346"/>
        <v>Food Trucks</v>
      </c>
      <c r="U2429" s="18" t="str">
        <f t="shared" si="340"/>
        <v>Mar</v>
      </c>
      <c r="V2429" s="18" t="str">
        <f t="shared" si="341"/>
        <v>Feb</v>
      </c>
      <c r="W2429" s="1">
        <f t="shared" si="344"/>
        <v>2016</v>
      </c>
      <c r="X2429" s="1">
        <f t="shared" si="344"/>
        <v>2016</v>
      </c>
      <c r="Y2429" s="1" t="str">
        <f t="shared" si="345"/>
        <v>GREATER THAN 50000</v>
      </c>
    </row>
    <row r="2430" spans="1:25" ht="40.5" x14ac:dyDescent="0.3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17">
        <f t="shared" si="342"/>
        <v>42075.534155092588</v>
      </c>
      <c r="L2430" s="17">
        <f t="shared" si="342"/>
        <v>42045.575821759259</v>
      </c>
      <c r="M2430" s="5" t="b">
        <v>0</v>
      </c>
      <c r="N2430" s="5">
        <v>1</v>
      </c>
      <c r="O2430" s="5" t="b">
        <v>0</v>
      </c>
      <c r="P2430" s="5" t="s">
        <v>8284</v>
      </c>
      <c r="Q2430" s="10">
        <f t="shared" si="338"/>
        <v>2.8571428571428571E-3</v>
      </c>
      <c r="R2430" s="12">
        <f t="shared" si="339"/>
        <v>2.8571428571428571E-3</v>
      </c>
      <c r="S2430" s="13" t="str">
        <f t="shared" si="343"/>
        <v>Food</v>
      </c>
      <c r="T2430" s="13" t="str">
        <f t="shared" si="346"/>
        <v>Food Trucks</v>
      </c>
      <c r="U2430" s="18" t="str">
        <f t="shared" si="340"/>
        <v>Mar</v>
      </c>
      <c r="V2430" s="18" t="str">
        <f t="shared" si="341"/>
        <v>Feb</v>
      </c>
      <c r="W2430" s="1">
        <f t="shared" si="344"/>
        <v>2015</v>
      </c>
      <c r="X2430" s="1">
        <f t="shared" si="344"/>
        <v>2015</v>
      </c>
      <c r="Y2430" s="1" t="str">
        <f t="shared" si="345"/>
        <v>35000 to 39999</v>
      </c>
    </row>
    <row r="2431" spans="1:25" ht="60.75" x14ac:dyDescent="0.3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17">
        <f t="shared" si="342"/>
        <v>42771.488888888889</v>
      </c>
      <c r="L2431" s="17">
        <f t="shared" si="342"/>
        <v>42734.670902777776</v>
      </c>
      <c r="M2431" s="5" t="b">
        <v>0</v>
      </c>
      <c r="N2431" s="5">
        <v>4</v>
      </c>
      <c r="O2431" s="5" t="b">
        <v>0</v>
      </c>
      <c r="P2431" s="5" t="s">
        <v>8284</v>
      </c>
      <c r="Q2431" s="10">
        <f t="shared" si="338"/>
        <v>1.4321428571428572</v>
      </c>
      <c r="R2431" s="12">
        <f t="shared" si="339"/>
        <v>2.8571428571428571E-3</v>
      </c>
      <c r="S2431" s="13" t="str">
        <f t="shared" si="343"/>
        <v>Food</v>
      </c>
      <c r="T2431" s="13" t="str">
        <f t="shared" si="346"/>
        <v>Food Trucks</v>
      </c>
      <c r="U2431" s="18" t="str">
        <f t="shared" si="340"/>
        <v>Feb</v>
      </c>
      <c r="V2431" s="18" t="str">
        <f t="shared" si="341"/>
        <v>Dec</v>
      </c>
      <c r="W2431" s="1">
        <f t="shared" si="344"/>
        <v>2017</v>
      </c>
      <c r="X2431" s="1">
        <f t="shared" si="344"/>
        <v>2016</v>
      </c>
      <c r="Y2431" s="1" t="str">
        <f t="shared" si="345"/>
        <v>GREATER THAN 50000</v>
      </c>
    </row>
    <row r="2432" spans="1:25" ht="40.5" x14ac:dyDescent="0.3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17">
        <f t="shared" si="342"/>
        <v>42411.922499999993</v>
      </c>
      <c r="L2432" s="17">
        <f t="shared" si="342"/>
        <v>42381.922499999993</v>
      </c>
      <c r="M2432" s="5" t="b">
        <v>0</v>
      </c>
      <c r="N2432" s="5">
        <v>2</v>
      </c>
      <c r="O2432" s="5" t="b">
        <v>0</v>
      </c>
      <c r="P2432" s="5" t="s">
        <v>8284</v>
      </c>
      <c r="Q2432" s="10">
        <f t="shared" si="338"/>
        <v>0.7</v>
      </c>
      <c r="R2432" s="12">
        <f t="shared" si="339"/>
        <v>6.6666666666666666E-2</v>
      </c>
      <c r="S2432" s="13" t="str">
        <f t="shared" si="343"/>
        <v>Food</v>
      </c>
      <c r="T2432" s="13" t="str">
        <f t="shared" si="346"/>
        <v>Food Trucks</v>
      </c>
      <c r="U2432" s="18" t="str">
        <f t="shared" si="340"/>
        <v>Feb</v>
      </c>
      <c r="V2432" s="18" t="str">
        <f t="shared" si="341"/>
        <v>Jan</v>
      </c>
      <c r="W2432" s="1">
        <f t="shared" si="344"/>
        <v>2016</v>
      </c>
      <c r="X2432" s="1">
        <f t="shared" si="344"/>
        <v>2016</v>
      </c>
      <c r="Y2432" s="1" t="str">
        <f t="shared" si="345"/>
        <v>1000 to 4999</v>
      </c>
    </row>
    <row r="2433" spans="1:25" x14ac:dyDescent="0.3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17">
        <f t="shared" si="342"/>
        <v>42548.891354166662</v>
      </c>
      <c r="L2433" s="17">
        <f t="shared" si="342"/>
        <v>42488.891354166662</v>
      </c>
      <c r="M2433" s="5" t="b">
        <v>0</v>
      </c>
      <c r="N2433" s="5">
        <v>2</v>
      </c>
      <c r="O2433" s="5" t="b">
        <v>0</v>
      </c>
      <c r="P2433" s="5" t="s">
        <v>8284</v>
      </c>
      <c r="Q2433" s="10">
        <f t="shared" si="338"/>
        <v>2E-3</v>
      </c>
      <c r="R2433" s="12">
        <f t="shared" si="339"/>
        <v>2E-3</v>
      </c>
      <c r="S2433" s="13" t="str">
        <f t="shared" si="343"/>
        <v>Food</v>
      </c>
      <c r="T2433" s="13" t="str">
        <f t="shared" si="346"/>
        <v>Food Trucks</v>
      </c>
      <c r="U2433" s="18" t="str">
        <f t="shared" si="340"/>
        <v>Jun</v>
      </c>
      <c r="V2433" s="18" t="str">
        <f t="shared" si="341"/>
        <v>Apr</v>
      </c>
      <c r="W2433" s="1">
        <f t="shared" si="344"/>
        <v>2016</v>
      </c>
      <c r="X2433" s="1">
        <f t="shared" si="344"/>
        <v>2016</v>
      </c>
      <c r="Y2433" s="1" t="str">
        <f t="shared" si="345"/>
        <v>GREATER THAN 50000</v>
      </c>
    </row>
    <row r="2434" spans="1:25" ht="40.5" x14ac:dyDescent="0.3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17">
        <f t="shared" si="342"/>
        <v>42071.010381944441</v>
      </c>
      <c r="L2434" s="17">
        <f t="shared" si="342"/>
        <v>42041.010381944441</v>
      </c>
      <c r="M2434" s="5" t="b">
        <v>0</v>
      </c>
      <c r="N2434" s="5">
        <v>2</v>
      </c>
      <c r="O2434" s="5" t="b">
        <v>0</v>
      </c>
      <c r="P2434" s="5" t="s">
        <v>8284</v>
      </c>
      <c r="Q2434" s="10">
        <f t="shared" ref="Q2434:Q2497" si="347">100*E2434/D2434</f>
        <v>1.4285714285714285E-2</v>
      </c>
      <c r="R2434" s="12">
        <f t="shared" ref="R2434:R2497" si="348">100*N2434/D2434</f>
        <v>1.4285714285714285E-2</v>
      </c>
      <c r="S2434" s="13" t="str">
        <f t="shared" si="343"/>
        <v>Food</v>
      </c>
      <c r="T2434" s="13" t="str">
        <f t="shared" si="346"/>
        <v>Food Trucks</v>
      </c>
      <c r="U2434" s="18" t="str">
        <f t="shared" ref="U2434:U2497" si="349">TEXT((I2434/86400)+25569+(-5/24), "mmm")</f>
        <v>Mar</v>
      </c>
      <c r="V2434" s="18" t="str">
        <f t="shared" ref="V2434:V2497" si="350">TEXT((J2434/86400)+25569+(-5/24), "mmm")</f>
        <v>Feb</v>
      </c>
      <c r="W2434" s="1">
        <f t="shared" si="344"/>
        <v>2015</v>
      </c>
      <c r="X2434" s="1">
        <f t="shared" si="344"/>
        <v>2015</v>
      </c>
      <c r="Y2434" s="1" t="str">
        <f t="shared" si="345"/>
        <v>10000 to 14999</v>
      </c>
    </row>
    <row r="2435" spans="1:25" ht="40.5" x14ac:dyDescent="0.3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17">
        <f t="shared" ref="K2435:L2498" si="351">(I2435/86400)+25569+(-5/24)</f>
        <v>42427.691469907404</v>
      </c>
      <c r="L2435" s="17">
        <f t="shared" si="351"/>
        <v>42397.691469907404</v>
      </c>
      <c r="M2435" s="5" t="b">
        <v>0</v>
      </c>
      <c r="N2435" s="5">
        <v>0</v>
      </c>
      <c r="O2435" s="5" t="b">
        <v>0</v>
      </c>
      <c r="P2435" s="5" t="s">
        <v>8284</v>
      </c>
      <c r="Q2435" s="10">
        <f t="shared" si="347"/>
        <v>0</v>
      </c>
      <c r="R2435" s="12">
        <f t="shared" si="348"/>
        <v>0</v>
      </c>
      <c r="S2435" s="13" t="str">
        <f t="shared" ref="S2435:S2498" si="352">IF(ISNUMBER(SEARCH("film",P2435)),"Film",IF(ISNUMBER(SEARCH("theater",P2435)),"Theater",IF(ISNUMBER(SEARCH("music",P2435)),"Music",IF(ISNUMBER(SEARCH("technology",P2435)),"Technology",IF(ISNUMBER(SEARCH("journalism",P2435)),"Journalism",IF(ISNUMBER(SEARCH("games",P2435)),"Games",IF(ISNUMBER(SEARCH("food",P2435)),"Food",IF(ISNUMBER(SEARCH("photography",P2435)),"Photography",IF(ISNUMBER(SEARCH("publishing",P2435)),"Publishing")))))))))</f>
        <v>Food</v>
      </c>
      <c r="T2435" s="13" t="str">
        <f t="shared" si="346"/>
        <v>Food Trucks</v>
      </c>
      <c r="U2435" s="18" t="str">
        <f t="shared" si="349"/>
        <v>Feb</v>
      </c>
      <c r="V2435" s="18" t="str">
        <f t="shared" si="350"/>
        <v>Jan</v>
      </c>
      <c r="W2435" s="1">
        <f t="shared" ref="W2435:X2498" si="353">YEAR(K2435)</f>
        <v>2016</v>
      </c>
      <c r="X2435" s="1">
        <f t="shared" si="353"/>
        <v>2016</v>
      </c>
      <c r="Y2435" s="1" t="str">
        <f t="shared" ref="Y2435:Y2498" si="354">IF(D2435&lt;1000,"Less than 1000", IF(AND(D2435&gt;=1000,D2435&lt;5000),"1000 to 4999",IF(AND(D2435&gt;=5000,D2435&lt;10000),"5000 to 9999",IF(AND(D2435&gt;=10000,D2435&lt;15000),"10000 to 14999",IF(AND(D2435&gt;=15000,D2435&lt;20000),"15000 to 19999",IF(AND(D2435&gt;=20000,D2435&lt;25000),"20000 to 24999",IF(AND(D2435&gt;=25000,D2435&lt;30000),"25000 to 29999",IF(AND(D2435&gt;=30000,D2435&lt;35000),"30000 to 34999",IF(AND(D2435&gt;=35000,D2435&lt;40000),"35000 to 39999",IF(AND(D2435&gt;=40000,D2435&lt;45000),"40000 to 44999",IF(AND(D2435&gt;=45000,D2435&lt;50000),"45000 to 49999",IF(D2435&gt;=50000,"GREATER THAN 50000"))))))))))))</f>
        <v>10000 to 14999</v>
      </c>
    </row>
    <row r="2436" spans="1:25" ht="40.5" x14ac:dyDescent="0.3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17">
        <f t="shared" si="351"/>
        <v>42219.977708333332</v>
      </c>
      <c r="L2436" s="17">
        <f t="shared" si="351"/>
        <v>42179.977708333332</v>
      </c>
      <c r="M2436" s="5" t="b">
        <v>0</v>
      </c>
      <c r="N2436" s="5">
        <v>2</v>
      </c>
      <c r="O2436" s="5" t="b">
        <v>0</v>
      </c>
      <c r="P2436" s="5" t="s">
        <v>8284</v>
      </c>
      <c r="Q2436" s="10">
        <f t="shared" si="347"/>
        <v>0.13</v>
      </c>
      <c r="R2436" s="12">
        <f t="shared" si="348"/>
        <v>0.01</v>
      </c>
      <c r="S2436" s="13" t="str">
        <f t="shared" si="352"/>
        <v>Food</v>
      </c>
      <c r="T2436" s="13" t="str">
        <f t="shared" si="346"/>
        <v>Food Trucks</v>
      </c>
      <c r="U2436" s="18" t="str">
        <f t="shared" si="349"/>
        <v>Aug</v>
      </c>
      <c r="V2436" s="18" t="str">
        <f t="shared" si="350"/>
        <v>Jun</v>
      </c>
      <c r="W2436" s="1">
        <f t="shared" si="353"/>
        <v>2015</v>
      </c>
      <c r="X2436" s="1">
        <f t="shared" si="353"/>
        <v>2015</v>
      </c>
      <c r="Y2436" s="1" t="str">
        <f t="shared" si="354"/>
        <v>20000 to 24999</v>
      </c>
    </row>
    <row r="2437" spans="1:25" ht="60.75" x14ac:dyDescent="0.3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17">
        <f t="shared" si="351"/>
        <v>42282.069282407407</v>
      </c>
      <c r="L2437" s="17">
        <f t="shared" si="351"/>
        <v>42252.069282407407</v>
      </c>
      <c r="M2437" s="5" t="b">
        <v>0</v>
      </c>
      <c r="N2437" s="5">
        <v>4</v>
      </c>
      <c r="O2437" s="5" t="b">
        <v>0</v>
      </c>
      <c r="P2437" s="5" t="s">
        <v>8284</v>
      </c>
      <c r="Q2437" s="10">
        <f t="shared" si="347"/>
        <v>0.48959999999999998</v>
      </c>
      <c r="R2437" s="12">
        <f t="shared" si="348"/>
        <v>1.6000000000000001E-3</v>
      </c>
      <c r="S2437" s="13" t="str">
        <f t="shared" si="352"/>
        <v>Food</v>
      </c>
      <c r="T2437" s="13" t="str">
        <f t="shared" si="346"/>
        <v>Food Trucks</v>
      </c>
      <c r="U2437" s="18" t="str">
        <f t="shared" si="349"/>
        <v>Oct</v>
      </c>
      <c r="V2437" s="18" t="str">
        <f t="shared" si="350"/>
        <v>Sep</v>
      </c>
      <c r="W2437" s="1">
        <f t="shared" si="353"/>
        <v>2015</v>
      </c>
      <c r="X2437" s="1">
        <f t="shared" si="353"/>
        <v>2015</v>
      </c>
      <c r="Y2437" s="1" t="str">
        <f t="shared" si="354"/>
        <v>GREATER THAN 50000</v>
      </c>
    </row>
    <row r="2438" spans="1:25" ht="40.5" x14ac:dyDescent="0.3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17">
        <f t="shared" si="351"/>
        <v>42398.407060185178</v>
      </c>
      <c r="L2438" s="17">
        <f t="shared" si="351"/>
        <v>42338.407060185178</v>
      </c>
      <c r="M2438" s="5" t="b">
        <v>0</v>
      </c>
      <c r="N2438" s="5">
        <v>2</v>
      </c>
      <c r="O2438" s="5" t="b">
        <v>0</v>
      </c>
      <c r="P2438" s="5" t="s">
        <v>8284</v>
      </c>
      <c r="Q2438" s="10">
        <f t="shared" si="347"/>
        <v>3.8461538461538464E-2</v>
      </c>
      <c r="R2438" s="12">
        <f t="shared" si="348"/>
        <v>1.7094017094017094E-3</v>
      </c>
      <c r="S2438" s="13" t="str">
        <f t="shared" si="352"/>
        <v>Food</v>
      </c>
      <c r="T2438" s="13" t="str">
        <f t="shared" si="346"/>
        <v>Food Trucks</v>
      </c>
      <c r="U2438" s="18" t="str">
        <f t="shared" si="349"/>
        <v>Jan</v>
      </c>
      <c r="V2438" s="18" t="str">
        <f t="shared" si="350"/>
        <v>Nov</v>
      </c>
      <c r="W2438" s="1">
        <f t="shared" si="353"/>
        <v>2016</v>
      </c>
      <c r="X2438" s="1">
        <f t="shared" si="353"/>
        <v>2015</v>
      </c>
      <c r="Y2438" s="1" t="str">
        <f t="shared" si="354"/>
        <v>GREATER THAN 50000</v>
      </c>
    </row>
    <row r="2439" spans="1:25" ht="40.5" x14ac:dyDescent="0.3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17">
        <f t="shared" si="351"/>
        <v>42080.541666666664</v>
      </c>
      <c r="L2439" s="17">
        <f t="shared" si="351"/>
        <v>42031.756805555553</v>
      </c>
      <c r="M2439" s="5" t="b">
        <v>0</v>
      </c>
      <c r="N2439" s="5">
        <v>0</v>
      </c>
      <c r="O2439" s="5" t="b">
        <v>0</v>
      </c>
      <c r="P2439" s="5" t="s">
        <v>8284</v>
      </c>
      <c r="Q2439" s="10">
        <f t="shared" si="347"/>
        <v>0</v>
      </c>
      <c r="R2439" s="12">
        <f t="shared" si="348"/>
        <v>0</v>
      </c>
      <c r="S2439" s="13" t="str">
        <f t="shared" si="352"/>
        <v>Food</v>
      </c>
      <c r="T2439" s="13" t="str">
        <f t="shared" si="346"/>
        <v>Food Trucks</v>
      </c>
      <c r="U2439" s="18" t="str">
        <f t="shared" si="349"/>
        <v>Mar</v>
      </c>
      <c r="V2439" s="18" t="str">
        <f t="shared" si="350"/>
        <v>Jan</v>
      </c>
      <c r="W2439" s="1">
        <f t="shared" si="353"/>
        <v>2015</v>
      </c>
      <c r="X2439" s="1">
        <f t="shared" si="353"/>
        <v>2015</v>
      </c>
      <c r="Y2439" s="1" t="str">
        <f t="shared" si="354"/>
        <v>5000 to 9999</v>
      </c>
    </row>
    <row r="2440" spans="1:25" ht="60.75" x14ac:dyDescent="0.3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17">
        <f t="shared" si="351"/>
        <v>42345.748402777775</v>
      </c>
      <c r="L2440" s="17">
        <f t="shared" si="351"/>
        <v>42285.706736111104</v>
      </c>
      <c r="M2440" s="5" t="b">
        <v>0</v>
      </c>
      <c r="N2440" s="5">
        <v>1</v>
      </c>
      <c r="O2440" s="5" t="b">
        <v>0</v>
      </c>
      <c r="P2440" s="5" t="s">
        <v>8284</v>
      </c>
      <c r="Q2440" s="10">
        <f t="shared" si="347"/>
        <v>0.33333333333333331</v>
      </c>
      <c r="R2440" s="12">
        <f t="shared" si="348"/>
        <v>6.6666666666666671E-3</v>
      </c>
      <c r="S2440" s="13" t="str">
        <f t="shared" si="352"/>
        <v>Food</v>
      </c>
      <c r="T2440" s="13" t="str">
        <f t="shared" si="346"/>
        <v>Food Trucks</v>
      </c>
      <c r="U2440" s="18" t="str">
        <f t="shared" si="349"/>
        <v>Dec</v>
      </c>
      <c r="V2440" s="18" t="str">
        <f t="shared" si="350"/>
        <v>Oct</v>
      </c>
      <c r="W2440" s="1">
        <f t="shared" si="353"/>
        <v>2015</v>
      </c>
      <c r="X2440" s="1">
        <f t="shared" si="353"/>
        <v>2015</v>
      </c>
      <c r="Y2440" s="1" t="str">
        <f t="shared" si="354"/>
        <v>15000 to 19999</v>
      </c>
    </row>
    <row r="2441" spans="1:25" ht="60.75" x14ac:dyDescent="0.3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17">
        <f t="shared" si="351"/>
        <v>42295.610289351847</v>
      </c>
      <c r="L2441" s="17">
        <f t="shared" si="351"/>
        <v>42265.610289351847</v>
      </c>
      <c r="M2441" s="5" t="b">
        <v>0</v>
      </c>
      <c r="N2441" s="5">
        <v>0</v>
      </c>
      <c r="O2441" s="5" t="b">
        <v>0</v>
      </c>
      <c r="P2441" s="5" t="s">
        <v>8284</v>
      </c>
      <c r="Q2441" s="10">
        <f t="shared" si="347"/>
        <v>0</v>
      </c>
      <c r="R2441" s="12">
        <f t="shared" si="348"/>
        <v>0</v>
      </c>
      <c r="S2441" s="13" t="str">
        <f t="shared" si="352"/>
        <v>Food</v>
      </c>
      <c r="T2441" s="13" t="str">
        <f t="shared" si="346"/>
        <v>Food Trucks</v>
      </c>
      <c r="U2441" s="18" t="str">
        <f t="shared" si="349"/>
        <v>Oct</v>
      </c>
      <c r="V2441" s="18" t="str">
        <f t="shared" si="350"/>
        <v>Sep</v>
      </c>
      <c r="W2441" s="1">
        <f t="shared" si="353"/>
        <v>2015</v>
      </c>
      <c r="X2441" s="1">
        <f t="shared" si="353"/>
        <v>2015</v>
      </c>
      <c r="Y2441" s="1" t="str">
        <f t="shared" si="354"/>
        <v>10000 to 14999</v>
      </c>
    </row>
    <row r="2442" spans="1:25" ht="40.5" x14ac:dyDescent="0.3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17">
        <f t="shared" si="351"/>
        <v>42413.691122685188</v>
      </c>
      <c r="L2442" s="17">
        <f t="shared" si="351"/>
        <v>42383.691122685188</v>
      </c>
      <c r="M2442" s="5" t="b">
        <v>0</v>
      </c>
      <c r="N2442" s="5">
        <v>2</v>
      </c>
      <c r="O2442" s="5" t="b">
        <v>0</v>
      </c>
      <c r="P2442" s="5" t="s">
        <v>8284</v>
      </c>
      <c r="Q2442" s="10">
        <f t="shared" si="347"/>
        <v>0.2</v>
      </c>
      <c r="R2442" s="12">
        <f t="shared" si="348"/>
        <v>0.04</v>
      </c>
      <c r="S2442" s="13" t="str">
        <f t="shared" si="352"/>
        <v>Food</v>
      </c>
      <c r="T2442" s="13" t="str">
        <f t="shared" si="346"/>
        <v>Food Trucks</v>
      </c>
      <c r="U2442" s="18" t="str">
        <f t="shared" si="349"/>
        <v>Feb</v>
      </c>
      <c r="V2442" s="18" t="str">
        <f t="shared" si="350"/>
        <v>Jan</v>
      </c>
      <c r="W2442" s="1">
        <f t="shared" si="353"/>
        <v>2016</v>
      </c>
      <c r="X2442" s="1">
        <f t="shared" si="353"/>
        <v>2016</v>
      </c>
      <c r="Y2442" s="1" t="str">
        <f t="shared" si="354"/>
        <v>5000 to 9999</v>
      </c>
    </row>
    <row r="2443" spans="1:25" ht="40.5" x14ac:dyDescent="0.3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17">
        <f t="shared" si="351"/>
        <v>42207.999305555553</v>
      </c>
      <c r="L2443" s="17">
        <f t="shared" si="351"/>
        <v>42186.917291666665</v>
      </c>
      <c r="M2443" s="5" t="b">
        <v>0</v>
      </c>
      <c r="N2443" s="5">
        <v>109</v>
      </c>
      <c r="O2443" s="5" t="b">
        <v>1</v>
      </c>
      <c r="P2443" s="5" t="s">
        <v>8298</v>
      </c>
      <c r="Q2443" s="10">
        <f t="shared" si="347"/>
        <v>107.88</v>
      </c>
      <c r="R2443" s="12">
        <f t="shared" si="348"/>
        <v>1.4533333333333334</v>
      </c>
      <c r="S2443" s="13" t="str">
        <f t="shared" si="352"/>
        <v>Food</v>
      </c>
      <c r="T2443" s="13" t="str">
        <f t="shared" si="346"/>
        <v>Small Batch</v>
      </c>
      <c r="U2443" s="18" t="str">
        <f t="shared" si="349"/>
        <v>Jul</v>
      </c>
      <c r="V2443" s="18" t="str">
        <f t="shared" si="350"/>
        <v>Jul</v>
      </c>
      <c r="W2443" s="1">
        <f t="shared" si="353"/>
        <v>2015</v>
      </c>
      <c r="X2443" s="1">
        <f t="shared" si="353"/>
        <v>2015</v>
      </c>
      <c r="Y2443" s="1" t="str">
        <f t="shared" si="354"/>
        <v>5000 to 9999</v>
      </c>
    </row>
    <row r="2444" spans="1:25" ht="60.75" x14ac:dyDescent="0.3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17">
        <f t="shared" si="351"/>
        <v>42082.416990740741</v>
      </c>
      <c r="L2444" s="17">
        <f t="shared" si="351"/>
        <v>42052.458657407406</v>
      </c>
      <c r="M2444" s="5" t="b">
        <v>0</v>
      </c>
      <c r="N2444" s="5">
        <v>372</v>
      </c>
      <c r="O2444" s="5" t="b">
        <v>1</v>
      </c>
      <c r="P2444" s="5" t="s">
        <v>8298</v>
      </c>
      <c r="Q2444" s="10">
        <f t="shared" si="347"/>
        <v>125.94166666666666</v>
      </c>
      <c r="R2444" s="12">
        <f t="shared" si="348"/>
        <v>1.55</v>
      </c>
      <c r="S2444" s="13" t="str">
        <f t="shared" si="352"/>
        <v>Food</v>
      </c>
      <c r="T2444" s="13" t="str">
        <f t="shared" si="346"/>
        <v>Small Batch</v>
      </c>
      <c r="U2444" s="18" t="str">
        <f t="shared" si="349"/>
        <v>Mar</v>
      </c>
      <c r="V2444" s="18" t="str">
        <f t="shared" si="350"/>
        <v>Feb</v>
      </c>
      <c r="W2444" s="1">
        <f t="shared" si="353"/>
        <v>2015</v>
      </c>
      <c r="X2444" s="1">
        <f t="shared" si="353"/>
        <v>2015</v>
      </c>
      <c r="Y2444" s="1" t="str">
        <f t="shared" si="354"/>
        <v>20000 to 24999</v>
      </c>
    </row>
    <row r="2445" spans="1:25" ht="40.5" x14ac:dyDescent="0.3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17">
        <f t="shared" si="351"/>
        <v>41866.416921296295</v>
      </c>
      <c r="L2445" s="17">
        <f t="shared" si="351"/>
        <v>41836.416921296295</v>
      </c>
      <c r="M2445" s="5" t="b">
        <v>0</v>
      </c>
      <c r="N2445" s="5">
        <v>311</v>
      </c>
      <c r="O2445" s="5" t="b">
        <v>1</v>
      </c>
      <c r="P2445" s="5" t="s">
        <v>8298</v>
      </c>
      <c r="Q2445" s="10">
        <f t="shared" si="347"/>
        <v>202.51495</v>
      </c>
      <c r="R2445" s="12">
        <f t="shared" si="348"/>
        <v>1.5549999999999999</v>
      </c>
      <c r="S2445" s="13" t="str">
        <f t="shared" si="352"/>
        <v>Food</v>
      </c>
      <c r="T2445" s="13" t="str">
        <f t="shared" si="346"/>
        <v>Small Batch</v>
      </c>
      <c r="U2445" s="18" t="str">
        <f t="shared" si="349"/>
        <v>Aug</v>
      </c>
      <c r="V2445" s="18" t="str">
        <f t="shared" si="350"/>
        <v>Jul</v>
      </c>
      <c r="W2445" s="1">
        <f t="shared" si="353"/>
        <v>2014</v>
      </c>
      <c r="X2445" s="1">
        <f t="shared" si="353"/>
        <v>2014</v>
      </c>
      <c r="Y2445" s="1" t="str">
        <f t="shared" si="354"/>
        <v>20000 to 24999</v>
      </c>
    </row>
    <row r="2446" spans="1:25" ht="40.5" x14ac:dyDescent="0.3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17">
        <f t="shared" si="351"/>
        <v>42515.54619212963</v>
      </c>
      <c r="L2446" s="17">
        <f t="shared" si="351"/>
        <v>42485.54619212963</v>
      </c>
      <c r="M2446" s="5" t="b">
        <v>0</v>
      </c>
      <c r="N2446" s="5">
        <v>61</v>
      </c>
      <c r="O2446" s="5" t="b">
        <v>1</v>
      </c>
      <c r="P2446" s="5" t="s">
        <v>8298</v>
      </c>
      <c r="Q2446" s="10">
        <f t="shared" si="347"/>
        <v>108.6</v>
      </c>
      <c r="R2446" s="12">
        <f t="shared" si="348"/>
        <v>2.0333333333333332</v>
      </c>
      <c r="S2446" s="13" t="str">
        <f t="shared" si="352"/>
        <v>Food</v>
      </c>
      <c r="T2446" s="13" t="str">
        <f t="shared" si="346"/>
        <v>Small Batch</v>
      </c>
      <c r="U2446" s="18" t="str">
        <f t="shared" si="349"/>
        <v>May</v>
      </c>
      <c r="V2446" s="18" t="str">
        <f t="shared" si="350"/>
        <v>Apr</v>
      </c>
      <c r="W2446" s="1">
        <f t="shared" si="353"/>
        <v>2016</v>
      </c>
      <c r="X2446" s="1">
        <f t="shared" si="353"/>
        <v>2016</v>
      </c>
      <c r="Y2446" s="1" t="str">
        <f t="shared" si="354"/>
        <v>1000 to 4999</v>
      </c>
    </row>
    <row r="2447" spans="1:25" ht="40.5" x14ac:dyDescent="0.3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17">
        <f t="shared" si="351"/>
        <v>42272.981724537036</v>
      </c>
      <c r="L2447" s="17">
        <f t="shared" si="351"/>
        <v>42242.981724537036</v>
      </c>
      <c r="M2447" s="5" t="b">
        <v>0</v>
      </c>
      <c r="N2447" s="5">
        <v>115</v>
      </c>
      <c r="O2447" s="5" t="b">
        <v>1</v>
      </c>
      <c r="P2447" s="5" t="s">
        <v>8298</v>
      </c>
      <c r="Q2447" s="10">
        <f t="shared" si="347"/>
        <v>172.8</v>
      </c>
      <c r="R2447" s="12">
        <f t="shared" si="348"/>
        <v>2.2999999999999998</v>
      </c>
      <c r="S2447" s="13" t="str">
        <f t="shared" si="352"/>
        <v>Food</v>
      </c>
      <c r="T2447" s="13" t="str">
        <f t="shared" si="346"/>
        <v>Small Batch</v>
      </c>
      <c r="U2447" s="18" t="str">
        <f t="shared" si="349"/>
        <v>Sep</v>
      </c>
      <c r="V2447" s="18" t="str">
        <f t="shared" si="350"/>
        <v>Aug</v>
      </c>
      <c r="W2447" s="1">
        <f t="shared" si="353"/>
        <v>2015</v>
      </c>
      <c r="X2447" s="1">
        <f t="shared" si="353"/>
        <v>2015</v>
      </c>
      <c r="Y2447" s="1" t="str">
        <f t="shared" si="354"/>
        <v>5000 to 9999</v>
      </c>
    </row>
    <row r="2448" spans="1:25" ht="60.75" x14ac:dyDescent="0.3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17">
        <f t="shared" si="351"/>
        <v>42700.436006944445</v>
      </c>
      <c r="L2448" s="17">
        <f t="shared" si="351"/>
        <v>42670.394340277773</v>
      </c>
      <c r="M2448" s="5" t="b">
        <v>0</v>
      </c>
      <c r="N2448" s="5">
        <v>111</v>
      </c>
      <c r="O2448" s="5" t="b">
        <v>1</v>
      </c>
      <c r="P2448" s="5" t="s">
        <v>8298</v>
      </c>
      <c r="Q2448" s="10">
        <f t="shared" si="347"/>
        <v>167.98</v>
      </c>
      <c r="R2448" s="12">
        <f t="shared" si="348"/>
        <v>2.2200000000000002</v>
      </c>
      <c r="S2448" s="13" t="str">
        <f t="shared" si="352"/>
        <v>Food</v>
      </c>
      <c r="T2448" s="13" t="str">
        <f t="shared" si="346"/>
        <v>Small Batch</v>
      </c>
      <c r="U2448" s="18" t="str">
        <f t="shared" si="349"/>
        <v>Nov</v>
      </c>
      <c r="V2448" s="18" t="str">
        <f t="shared" si="350"/>
        <v>Oct</v>
      </c>
      <c r="W2448" s="1">
        <f t="shared" si="353"/>
        <v>2016</v>
      </c>
      <c r="X2448" s="1">
        <f t="shared" si="353"/>
        <v>2016</v>
      </c>
      <c r="Y2448" s="1" t="str">
        <f t="shared" si="354"/>
        <v>5000 to 9999</v>
      </c>
    </row>
    <row r="2449" spans="1:25" ht="40.5" x14ac:dyDescent="0.3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17">
        <f t="shared" si="351"/>
        <v>42685.958333333336</v>
      </c>
      <c r="L2449" s="17">
        <f t="shared" si="351"/>
        <v>42654.26149305555</v>
      </c>
      <c r="M2449" s="5" t="b">
        <v>0</v>
      </c>
      <c r="N2449" s="5">
        <v>337</v>
      </c>
      <c r="O2449" s="5" t="b">
        <v>1</v>
      </c>
      <c r="P2449" s="5" t="s">
        <v>8298</v>
      </c>
      <c r="Q2449" s="10">
        <f t="shared" si="347"/>
        <v>427.2</v>
      </c>
      <c r="R2449" s="12">
        <f t="shared" si="348"/>
        <v>13.48</v>
      </c>
      <c r="S2449" s="13" t="str">
        <f t="shared" si="352"/>
        <v>Food</v>
      </c>
      <c r="T2449" s="13" t="str">
        <f t="shared" si="346"/>
        <v>Small Batch</v>
      </c>
      <c r="U2449" s="18" t="str">
        <f t="shared" si="349"/>
        <v>Nov</v>
      </c>
      <c r="V2449" s="18" t="str">
        <f t="shared" si="350"/>
        <v>Oct</v>
      </c>
      <c r="W2449" s="1">
        <f t="shared" si="353"/>
        <v>2016</v>
      </c>
      <c r="X2449" s="1">
        <f t="shared" si="353"/>
        <v>2016</v>
      </c>
      <c r="Y2449" s="1" t="str">
        <f t="shared" si="354"/>
        <v>1000 to 4999</v>
      </c>
    </row>
    <row r="2450" spans="1:25" ht="60.75" x14ac:dyDescent="0.3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17">
        <f t="shared" si="351"/>
        <v>42613.025000000001</v>
      </c>
      <c r="L2450" s="17">
        <f t="shared" si="351"/>
        <v>42607.107789351845</v>
      </c>
      <c r="M2450" s="5" t="b">
        <v>0</v>
      </c>
      <c r="N2450" s="5">
        <v>9</v>
      </c>
      <c r="O2450" s="5" t="b">
        <v>1</v>
      </c>
      <c r="P2450" s="5" t="s">
        <v>8298</v>
      </c>
      <c r="Q2450" s="10">
        <f t="shared" si="347"/>
        <v>107.5</v>
      </c>
      <c r="R2450" s="12">
        <f t="shared" si="348"/>
        <v>2.25</v>
      </c>
      <c r="S2450" s="13" t="str">
        <f t="shared" si="352"/>
        <v>Food</v>
      </c>
      <c r="T2450" s="13" t="str">
        <f t="shared" si="346"/>
        <v>Small Batch</v>
      </c>
      <c r="U2450" s="18" t="str">
        <f t="shared" si="349"/>
        <v>Aug</v>
      </c>
      <c r="V2450" s="18" t="str">
        <f t="shared" si="350"/>
        <v>Aug</v>
      </c>
      <c r="W2450" s="1">
        <f t="shared" si="353"/>
        <v>2016</v>
      </c>
      <c r="X2450" s="1">
        <f t="shared" si="353"/>
        <v>2016</v>
      </c>
      <c r="Y2450" s="1" t="str">
        <f t="shared" si="354"/>
        <v>Less than 1000</v>
      </c>
    </row>
    <row r="2451" spans="1:25" ht="40.5" x14ac:dyDescent="0.3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17">
        <f t="shared" si="351"/>
        <v>41972.975868055553</v>
      </c>
      <c r="L2451" s="17">
        <f t="shared" si="351"/>
        <v>41942.934201388889</v>
      </c>
      <c r="M2451" s="5" t="b">
        <v>0</v>
      </c>
      <c r="N2451" s="5">
        <v>120</v>
      </c>
      <c r="O2451" s="5" t="b">
        <v>1</v>
      </c>
      <c r="P2451" s="5" t="s">
        <v>8298</v>
      </c>
      <c r="Q2451" s="10">
        <f t="shared" si="347"/>
        <v>108</v>
      </c>
      <c r="R2451" s="12">
        <f t="shared" si="348"/>
        <v>1.2</v>
      </c>
      <c r="S2451" s="13" t="str">
        <f t="shared" si="352"/>
        <v>Food</v>
      </c>
      <c r="T2451" s="13" t="str">
        <f t="shared" si="346"/>
        <v>Small Batch</v>
      </c>
      <c r="U2451" s="18" t="str">
        <f t="shared" si="349"/>
        <v>Nov</v>
      </c>
      <c r="V2451" s="18" t="str">
        <f t="shared" si="350"/>
        <v>Oct</v>
      </c>
      <c r="W2451" s="1">
        <f t="shared" si="353"/>
        <v>2014</v>
      </c>
      <c r="X2451" s="1">
        <f t="shared" si="353"/>
        <v>2014</v>
      </c>
      <c r="Y2451" s="1" t="str">
        <f t="shared" si="354"/>
        <v>10000 to 14999</v>
      </c>
    </row>
    <row r="2452" spans="1:25" ht="40.5" x14ac:dyDescent="0.3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17">
        <f t="shared" si="351"/>
        <v>41939.924305555549</v>
      </c>
      <c r="L2452" s="17">
        <f t="shared" si="351"/>
        <v>41901.864074074074</v>
      </c>
      <c r="M2452" s="5" t="b">
        <v>0</v>
      </c>
      <c r="N2452" s="5">
        <v>102</v>
      </c>
      <c r="O2452" s="5" t="b">
        <v>1</v>
      </c>
      <c r="P2452" s="5" t="s">
        <v>8298</v>
      </c>
      <c r="Q2452" s="10">
        <f t="shared" si="347"/>
        <v>101.53353333333334</v>
      </c>
      <c r="R2452" s="12">
        <f t="shared" si="348"/>
        <v>0.68</v>
      </c>
      <c r="S2452" s="13" t="str">
        <f t="shared" si="352"/>
        <v>Food</v>
      </c>
      <c r="T2452" s="13" t="str">
        <f t="shared" si="346"/>
        <v>Small Batch</v>
      </c>
      <c r="U2452" s="18" t="str">
        <f t="shared" si="349"/>
        <v>Oct</v>
      </c>
      <c r="V2452" s="18" t="str">
        <f t="shared" si="350"/>
        <v>Sep</v>
      </c>
      <c r="W2452" s="1">
        <f t="shared" si="353"/>
        <v>2014</v>
      </c>
      <c r="X2452" s="1">
        <f t="shared" si="353"/>
        <v>2014</v>
      </c>
      <c r="Y2452" s="1" t="str">
        <f t="shared" si="354"/>
        <v>15000 to 19999</v>
      </c>
    </row>
    <row r="2453" spans="1:25" ht="40.5" x14ac:dyDescent="0.3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17">
        <f t="shared" si="351"/>
        <v>42799.700115740743</v>
      </c>
      <c r="L2453" s="17">
        <f t="shared" si="351"/>
        <v>42779.700115740743</v>
      </c>
      <c r="M2453" s="5" t="b">
        <v>0</v>
      </c>
      <c r="N2453" s="5">
        <v>186</v>
      </c>
      <c r="O2453" s="5" t="b">
        <v>1</v>
      </c>
      <c r="P2453" s="5" t="s">
        <v>8298</v>
      </c>
      <c r="Q2453" s="10">
        <f t="shared" si="347"/>
        <v>115.45</v>
      </c>
      <c r="R2453" s="12">
        <f t="shared" si="348"/>
        <v>1.86</v>
      </c>
      <c r="S2453" s="13" t="str">
        <f t="shared" si="352"/>
        <v>Food</v>
      </c>
      <c r="T2453" s="13" t="str">
        <f t="shared" si="346"/>
        <v>Small Batch</v>
      </c>
      <c r="U2453" s="18" t="str">
        <f t="shared" si="349"/>
        <v>Mar</v>
      </c>
      <c r="V2453" s="18" t="str">
        <f t="shared" si="350"/>
        <v>Feb</v>
      </c>
      <c r="W2453" s="1">
        <f t="shared" si="353"/>
        <v>2017</v>
      </c>
      <c r="X2453" s="1">
        <f t="shared" si="353"/>
        <v>2017</v>
      </c>
      <c r="Y2453" s="1" t="str">
        <f t="shared" si="354"/>
        <v>10000 to 14999</v>
      </c>
    </row>
    <row r="2454" spans="1:25" ht="40.5" x14ac:dyDescent="0.3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17">
        <f t="shared" si="351"/>
        <v>42367.749999999993</v>
      </c>
      <c r="L2454" s="17">
        <f t="shared" si="351"/>
        <v>42338.635416666664</v>
      </c>
      <c r="M2454" s="5" t="b">
        <v>0</v>
      </c>
      <c r="N2454" s="5">
        <v>15</v>
      </c>
      <c r="O2454" s="5" t="b">
        <v>1</v>
      </c>
      <c r="P2454" s="5" t="s">
        <v>8298</v>
      </c>
      <c r="Q2454" s="10">
        <f t="shared" si="347"/>
        <v>133.5</v>
      </c>
      <c r="R2454" s="12">
        <f t="shared" si="348"/>
        <v>2.5</v>
      </c>
      <c r="S2454" s="13" t="str">
        <f t="shared" si="352"/>
        <v>Food</v>
      </c>
      <c r="T2454" s="13" t="str">
        <f t="shared" si="346"/>
        <v>Small Batch</v>
      </c>
      <c r="U2454" s="18" t="str">
        <f t="shared" si="349"/>
        <v>Dec</v>
      </c>
      <c r="V2454" s="18" t="str">
        <f t="shared" si="350"/>
        <v>Nov</v>
      </c>
      <c r="W2454" s="1">
        <f t="shared" si="353"/>
        <v>2015</v>
      </c>
      <c r="X2454" s="1">
        <f t="shared" si="353"/>
        <v>2015</v>
      </c>
      <c r="Y2454" s="1" t="str">
        <f t="shared" si="354"/>
        <v>Less than 1000</v>
      </c>
    </row>
    <row r="2455" spans="1:25" ht="40.5" x14ac:dyDescent="0.3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17">
        <f t="shared" si="351"/>
        <v>42768.483900462961</v>
      </c>
      <c r="L2455" s="17">
        <f t="shared" si="351"/>
        <v>42738.483900462961</v>
      </c>
      <c r="M2455" s="5" t="b">
        <v>0</v>
      </c>
      <c r="N2455" s="5">
        <v>67</v>
      </c>
      <c r="O2455" s="5" t="b">
        <v>1</v>
      </c>
      <c r="P2455" s="5" t="s">
        <v>8298</v>
      </c>
      <c r="Q2455" s="10">
        <f t="shared" si="347"/>
        <v>154.69999999999999</v>
      </c>
      <c r="R2455" s="12">
        <f t="shared" si="348"/>
        <v>2.2333333333333334</v>
      </c>
      <c r="S2455" s="13" t="str">
        <f t="shared" si="352"/>
        <v>Food</v>
      </c>
      <c r="T2455" s="13" t="str">
        <f t="shared" si="346"/>
        <v>Small Batch</v>
      </c>
      <c r="U2455" s="18" t="str">
        <f t="shared" si="349"/>
        <v>Feb</v>
      </c>
      <c r="V2455" s="18" t="str">
        <f t="shared" si="350"/>
        <v>Jan</v>
      </c>
      <c r="W2455" s="1">
        <f t="shared" si="353"/>
        <v>2017</v>
      </c>
      <c r="X2455" s="1">
        <f t="shared" si="353"/>
        <v>2017</v>
      </c>
      <c r="Y2455" s="1" t="str">
        <f t="shared" si="354"/>
        <v>1000 to 4999</v>
      </c>
    </row>
    <row r="2456" spans="1:25" ht="40.5" x14ac:dyDescent="0.3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17">
        <f t="shared" si="351"/>
        <v>42804.993148148147</v>
      </c>
      <c r="L2456" s="17">
        <f t="shared" si="351"/>
        <v>42769.993148148147</v>
      </c>
      <c r="M2456" s="5" t="b">
        <v>0</v>
      </c>
      <c r="N2456" s="5">
        <v>130</v>
      </c>
      <c r="O2456" s="5" t="b">
        <v>1</v>
      </c>
      <c r="P2456" s="5" t="s">
        <v>8298</v>
      </c>
      <c r="Q2456" s="10">
        <f t="shared" si="347"/>
        <v>100.84571428571428</v>
      </c>
      <c r="R2456" s="12">
        <f t="shared" si="348"/>
        <v>0.37142857142857144</v>
      </c>
      <c r="S2456" s="13" t="str">
        <f t="shared" si="352"/>
        <v>Food</v>
      </c>
      <c r="T2456" s="13" t="str">
        <f t="shared" si="346"/>
        <v>Small Batch</v>
      </c>
      <c r="U2456" s="18" t="str">
        <f t="shared" si="349"/>
        <v>Mar</v>
      </c>
      <c r="V2456" s="18" t="str">
        <f t="shared" si="350"/>
        <v>Feb</v>
      </c>
      <c r="W2456" s="1">
        <f t="shared" si="353"/>
        <v>2017</v>
      </c>
      <c r="X2456" s="1">
        <f t="shared" si="353"/>
        <v>2017</v>
      </c>
      <c r="Y2456" s="1" t="str">
        <f t="shared" si="354"/>
        <v>35000 to 39999</v>
      </c>
    </row>
    <row r="2457" spans="1:25" ht="40.5" x14ac:dyDescent="0.3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17">
        <f t="shared" si="351"/>
        <v>42480.573495370372</v>
      </c>
      <c r="L2457" s="17">
        <f t="shared" si="351"/>
        <v>42452.573495370372</v>
      </c>
      <c r="M2457" s="5" t="b">
        <v>0</v>
      </c>
      <c r="N2457" s="5">
        <v>16</v>
      </c>
      <c r="O2457" s="5" t="b">
        <v>1</v>
      </c>
      <c r="P2457" s="5" t="s">
        <v>8298</v>
      </c>
      <c r="Q2457" s="10">
        <f t="shared" si="347"/>
        <v>182</v>
      </c>
      <c r="R2457" s="12">
        <f t="shared" si="348"/>
        <v>5.333333333333333</v>
      </c>
      <c r="S2457" s="13" t="str">
        <f t="shared" si="352"/>
        <v>Food</v>
      </c>
      <c r="T2457" s="13" t="str">
        <f t="shared" si="346"/>
        <v>Small Batch</v>
      </c>
      <c r="U2457" s="18" t="str">
        <f t="shared" si="349"/>
        <v>Apr</v>
      </c>
      <c r="V2457" s="18" t="str">
        <f t="shared" si="350"/>
        <v>Mar</v>
      </c>
      <c r="W2457" s="1">
        <f t="shared" si="353"/>
        <v>2016</v>
      </c>
      <c r="X2457" s="1">
        <f t="shared" si="353"/>
        <v>2016</v>
      </c>
      <c r="Y2457" s="1" t="str">
        <f t="shared" si="354"/>
        <v>Less than 1000</v>
      </c>
    </row>
    <row r="2458" spans="1:25" ht="40.5" x14ac:dyDescent="0.3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17">
        <f t="shared" si="351"/>
        <v>42791.752766203703</v>
      </c>
      <c r="L2458" s="17">
        <f t="shared" si="351"/>
        <v>42761.752766203703</v>
      </c>
      <c r="M2458" s="5" t="b">
        <v>0</v>
      </c>
      <c r="N2458" s="5">
        <v>67</v>
      </c>
      <c r="O2458" s="5" t="b">
        <v>1</v>
      </c>
      <c r="P2458" s="5" t="s">
        <v>8298</v>
      </c>
      <c r="Q2458" s="10">
        <f t="shared" si="347"/>
        <v>180.86666666666667</v>
      </c>
      <c r="R2458" s="12">
        <f t="shared" si="348"/>
        <v>4.4666666666666668</v>
      </c>
      <c r="S2458" s="13" t="str">
        <f t="shared" si="352"/>
        <v>Food</v>
      </c>
      <c r="T2458" s="13" t="str">
        <f t="shared" si="346"/>
        <v>Small Batch</v>
      </c>
      <c r="U2458" s="18" t="str">
        <f t="shared" si="349"/>
        <v>Feb</v>
      </c>
      <c r="V2458" s="18" t="str">
        <f t="shared" si="350"/>
        <v>Jan</v>
      </c>
      <c r="W2458" s="1">
        <f t="shared" si="353"/>
        <v>2017</v>
      </c>
      <c r="X2458" s="1">
        <f t="shared" si="353"/>
        <v>2017</v>
      </c>
      <c r="Y2458" s="1" t="str">
        <f t="shared" si="354"/>
        <v>1000 to 4999</v>
      </c>
    </row>
    <row r="2459" spans="1:25" ht="40.5" x14ac:dyDescent="0.3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17">
        <f t="shared" si="351"/>
        <v>42453.352500000001</v>
      </c>
      <c r="L2459" s="17">
        <f t="shared" si="351"/>
        <v>42423.394166666665</v>
      </c>
      <c r="M2459" s="5" t="b">
        <v>0</v>
      </c>
      <c r="N2459" s="5">
        <v>124</v>
      </c>
      <c r="O2459" s="5" t="b">
        <v>1</v>
      </c>
      <c r="P2459" s="5" t="s">
        <v>8298</v>
      </c>
      <c r="Q2459" s="10">
        <f t="shared" si="347"/>
        <v>102.30434782608695</v>
      </c>
      <c r="R2459" s="12">
        <f t="shared" si="348"/>
        <v>0.53913043478260869</v>
      </c>
      <c r="S2459" s="13" t="str">
        <f t="shared" si="352"/>
        <v>Food</v>
      </c>
      <c r="T2459" s="13" t="str">
        <f t="shared" si="346"/>
        <v>Small Batch</v>
      </c>
      <c r="U2459" s="18" t="str">
        <f t="shared" si="349"/>
        <v>Mar</v>
      </c>
      <c r="V2459" s="18" t="str">
        <f t="shared" si="350"/>
        <v>Feb</v>
      </c>
      <c r="W2459" s="1">
        <f t="shared" si="353"/>
        <v>2016</v>
      </c>
      <c r="X2459" s="1">
        <f t="shared" si="353"/>
        <v>2016</v>
      </c>
      <c r="Y2459" s="1" t="str">
        <f t="shared" si="354"/>
        <v>20000 to 24999</v>
      </c>
    </row>
    <row r="2460" spans="1:25" ht="60.75" x14ac:dyDescent="0.3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17">
        <f t="shared" si="351"/>
        <v>42530.583333333336</v>
      </c>
      <c r="L2460" s="17">
        <f t="shared" si="351"/>
        <v>42495.663402777776</v>
      </c>
      <c r="M2460" s="5" t="b">
        <v>0</v>
      </c>
      <c r="N2460" s="5">
        <v>80</v>
      </c>
      <c r="O2460" s="5" t="b">
        <v>1</v>
      </c>
      <c r="P2460" s="5" t="s">
        <v>8298</v>
      </c>
      <c r="Q2460" s="10">
        <f t="shared" si="347"/>
        <v>110.18</v>
      </c>
      <c r="R2460" s="12">
        <f t="shared" si="348"/>
        <v>1.6</v>
      </c>
      <c r="S2460" s="13" t="str">
        <f t="shared" si="352"/>
        <v>Food</v>
      </c>
      <c r="T2460" s="13" t="str">
        <f t="shared" si="346"/>
        <v>Small Batch</v>
      </c>
      <c r="U2460" s="18" t="str">
        <f t="shared" si="349"/>
        <v>Jun</v>
      </c>
      <c r="V2460" s="18" t="str">
        <f t="shared" si="350"/>
        <v>May</v>
      </c>
      <c r="W2460" s="1">
        <f t="shared" si="353"/>
        <v>2016</v>
      </c>
      <c r="X2460" s="1">
        <f t="shared" si="353"/>
        <v>2016</v>
      </c>
      <c r="Y2460" s="1" t="str">
        <f t="shared" si="354"/>
        <v>5000 to 9999</v>
      </c>
    </row>
    <row r="2461" spans="1:25" ht="60.75" x14ac:dyDescent="0.3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17">
        <f t="shared" si="351"/>
        <v>42452.387557870366</v>
      </c>
      <c r="L2461" s="17">
        <f t="shared" si="351"/>
        <v>42407.429224537038</v>
      </c>
      <c r="M2461" s="5" t="b">
        <v>0</v>
      </c>
      <c r="N2461" s="5">
        <v>282</v>
      </c>
      <c r="O2461" s="5" t="b">
        <v>1</v>
      </c>
      <c r="P2461" s="5" t="s">
        <v>8298</v>
      </c>
      <c r="Q2461" s="10">
        <f t="shared" si="347"/>
        <v>102.25</v>
      </c>
      <c r="R2461" s="12">
        <f t="shared" si="348"/>
        <v>0.94</v>
      </c>
      <c r="S2461" s="13" t="str">
        <f t="shared" si="352"/>
        <v>Food</v>
      </c>
      <c r="T2461" s="13" t="str">
        <f t="shared" si="346"/>
        <v>Small Batch</v>
      </c>
      <c r="U2461" s="18" t="str">
        <f t="shared" si="349"/>
        <v>Mar</v>
      </c>
      <c r="V2461" s="18" t="str">
        <f t="shared" si="350"/>
        <v>Feb</v>
      </c>
      <c r="W2461" s="1">
        <f t="shared" si="353"/>
        <v>2016</v>
      </c>
      <c r="X2461" s="1">
        <f t="shared" si="353"/>
        <v>2016</v>
      </c>
      <c r="Y2461" s="1" t="str">
        <f t="shared" si="354"/>
        <v>30000 to 34999</v>
      </c>
    </row>
    <row r="2462" spans="1:25" ht="40.5" x14ac:dyDescent="0.3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17">
        <f t="shared" si="351"/>
        <v>42737.970138888886</v>
      </c>
      <c r="L2462" s="17">
        <f t="shared" si="351"/>
        <v>42703.978784722225</v>
      </c>
      <c r="M2462" s="5" t="b">
        <v>0</v>
      </c>
      <c r="N2462" s="5">
        <v>68</v>
      </c>
      <c r="O2462" s="5" t="b">
        <v>1</v>
      </c>
      <c r="P2462" s="5" t="s">
        <v>8298</v>
      </c>
      <c r="Q2462" s="10">
        <f t="shared" si="347"/>
        <v>100.78823529411764</v>
      </c>
      <c r="R2462" s="12">
        <f t="shared" si="348"/>
        <v>0.8</v>
      </c>
      <c r="S2462" s="13" t="str">
        <f t="shared" si="352"/>
        <v>Food</v>
      </c>
      <c r="T2462" s="13" t="str">
        <f t="shared" si="346"/>
        <v>Small Batch</v>
      </c>
      <c r="U2462" s="18" t="str">
        <f t="shared" si="349"/>
        <v>Jan</v>
      </c>
      <c r="V2462" s="18" t="str">
        <f t="shared" si="350"/>
        <v>Nov</v>
      </c>
      <c r="W2462" s="1">
        <f t="shared" si="353"/>
        <v>2017</v>
      </c>
      <c r="X2462" s="1">
        <f t="shared" si="353"/>
        <v>2016</v>
      </c>
      <c r="Y2462" s="1" t="str">
        <f t="shared" si="354"/>
        <v>5000 to 9999</v>
      </c>
    </row>
    <row r="2463" spans="1:25" ht="40.5" x14ac:dyDescent="0.3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17">
        <f t="shared" si="351"/>
        <v>40816.916666666664</v>
      </c>
      <c r="L2463" s="17">
        <f t="shared" si="351"/>
        <v>40783.804363425923</v>
      </c>
      <c r="M2463" s="5" t="b">
        <v>0</v>
      </c>
      <c r="N2463" s="5">
        <v>86</v>
      </c>
      <c r="O2463" s="5" t="b">
        <v>1</v>
      </c>
      <c r="P2463" s="5" t="s">
        <v>8279</v>
      </c>
      <c r="Q2463" s="10">
        <f t="shared" si="347"/>
        <v>103.8</v>
      </c>
      <c r="R2463" s="12">
        <f t="shared" si="348"/>
        <v>1.1466666666666667</v>
      </c>
      <c r="S2463" s="13" t="str">
        <f t="shared" si="352"/>
        <v>Music</v>
      </c>
      <c r="T2463" s="13" t="str">
        <f t="shared" si="346"/>
        <v>Indie Music</v>
      </c>
      <c r="U2463" s="18" t="str">
        <f t="shared" si="349"/>
        <v>Sep</v>
      </c>
      <c r="V2463" s="18" t="str">
        <f t="shared" si="350"/>
        <v>Aug</v>
      </c>
      <c r="W2463" s="1">
        <f t="shared" si="353"/>
        <v>2011</v>
      </c>
      <c r="X2463" s="1">
        <f t="shared" si="353"/>
        <v>2011</v>
      </c>
      <c r="Y2463" s="1" t="str">
        <f t="shared" si="354"/>
        <v>5000 to 9999</v>
      </c>
    </row>
    <row r="2464" spans="1:25" ht="40.5" x14ac:dyDescent="0.3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17">
        <f t="shared" si="351"/>
        <v>41108.977962962963</v>
      </c>
      <c r="L2464" s="17">
        <f t="shared" si="351"/>
        <v>41088.977962962963</v>
      </c>
      <c r="M2464" s="5" t="b">
        <v>0</v>
      </c>
      <c r="N2464" s="5">
        <v>115</v>
      </c>
      <c r="O2464" s="5" t="b">
        <v>1</v>
      </c>
      <c r="P2464" s="5" t="s">
        <v>8279</v>
      </c>
      <c r="Q2464" s="10">
        <f t="shared" si="347"/>
        <v>110.70833333333333</v>
      </c>
      <c r="R2464" s="12">
        <f t="shared" si="348"/>
        <v>3.8333333333333335</v>
      </c>
      <c r="S2464" s="13" t="str">
        <f t="shared" si="352"/>
        <v>Music</v>
      </c>
      <c r="T2464" s="13" t="str">
        <f t="shared" si="346"/>
        <v>Indie Music</v>
      </c>
      <c r="U2464" s="18" t="str">
        <f t="shared" si="349"/>
        <v>Jul</v>
      </c>
      <c r="V2464" s="18" t="str">
        <f t="shared" si="350"/>
        <v>Jun</v>
      </c>
      <c r="W2464" s="1">
        <f t="shared" si="353"/>
        <v>2012</v>
      </c>
      <c r="X2464" s="1">
        <f t="shared" si="353"/>
        <v>2012</v>
      </c>
      <c r="Y2464" s="1" t="str">
        <f t="shared" si="354"/>
        <v>1000 to 4999</v>
      </c>
    </row>
    <row r="2465" spans="1:25" ht="40.5" x14ac:dyDescent="0.3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17">
        <f t="shared" si="351"/>
        <v>41380.583333333328</v>
      </c>
      <c r="L2465" s="17">
        <f t="shared" si="351"/>
        <v>41340.903067129628</v>
      </c>
      <c r="M2465" s="5" t="b">
        <v>0</v>
      </c>
      <c r="N2465" s="5">
        <v>75</v>
      </c>
      <c r="O2465" s="5" t="b">
        <v>1</v>
      </c>
      <c r="P2465" s="5" t="s">
        <v>8279</v>
      </c>
      <c r="Q2465" s="10">
        <f t="shared" si="347"/>
        <v>116.25</v>
      </c>
      <c r="R2465" s="12">
        <f t="shared" si="348"/>
        <v>3.75</v>
      </c>
      <c r="S2465" s="13" t="str">
        <f t="shared" si="352"/>
        <v>Music</v>
      </c>
      <c r="T2465" s="13" t="str">
        <f t="shared" si="346"/>
        <v>Indie Music</v>
      </c>
      <c r="U2465" s="18" t="str">
        <f t="shared" si="349"/>
        <v>Apr</v>
      </c>
      <c r="V2465" s="18" t="str">
        <f t="shared" si="350"/>
        <v>Mar</v>
      </c>
      <c r="W2465" s="1">
        <f t="shared" si="353"/>
        <v>2013</v>
      </c>
      <c r="X2465" s="1">
        <f t="shared" si="353"/>
        <v>2013</v>
      </c>
      <c r="Y2465" s="1" t="str">
        <f t="shared" si="354"/>
        <v>1000 to 4999</v>
      </c>
    </row>
    <row r="2466" spans="1:25" ht="40.5" x14ac:dyDescent="0.3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17">
        <f t="shared" si="351"/>
        <v>42277.603472222218</v>
      </c>
      <c r="L2466" s="17">
        <f t="shared" si="351"/>
        <v>42248.692094907405</v>
      </c>
      <c r="M2466" s="5" t="b">
        <v>0</v>
      </c>
      <c r="N2466" s="5">
        <v>43</v>
      </c>
      <c r="O2466" s="5" t="b">
        <v>1</v>
      </c>
      <c r="P2466" s="5" t="s">
        <v>8279</v>
      </c>
      <c r="Q2466" s="10">
        <f t="shared" si="347"/>
        <v>111.1</v>
      </c>
      <c r="R2466" s="12">
        <f t="shared" si="348"/>
        <v>2.15</v>
      </c>
      <c r="S2466" s="13" t="str">
        <f t="shared" si="352"/>
        <v>Music</v>
      </c>
      <c r="T2466" s="13" t="str">
        <f t="shared" si="346"/>
        <v>Indie Music</v>
      </c>
      <c r="U2466" s="18" t="str">
        <f t="shared" si="349"/>
        <v>Sep</v>
      </c>
      <c r="V2466" s="18" t="str">
        <f t="shared" si="350"/>
        <v>Sep</v>
      </c>
      <c r="W2466" s="1">
        <f t="shared" si="353"/>
        <v>2015</v>
      </c>
      <c r="X2466" s="1">
        <f t="shared" si="353"/>
        <v>2015</v>
      </c>
      <c r="Y2466" s="1" t="str">
        <f t="shared" si="354"/>
        <v>1000 to 4999</v>
      </c>
    </row>
    <row r="2467" spans="1:25" ht="40.5" x14ac:dyDescent="0.3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17">
        <f t="shared" si="351"/>
        <v>41175.510972222219</v>
      </c>
      <c r="L2467" s="17">
        <f t="shared" si="351"/>
        <v>41145.510972222219</v>
      </c>
      <c r="M2467" s="5" t="b">
        <v>0</v>
      </c>
      <c r="N2467" s="5">
        <v>48</v>
      </c>
      <c r="O2467" s="5" t="b">
        <v>1</v>
      </c>
      <c r="P2467" s="5" t="s">
        <v>8279</v>
      </c>
      <c r="Q2467" s="10">
        <f t="shared" si="347"/>
        <v>180.14285714285714</v>
      </c>
      <c r="R2467" s="12">
        <f t="shared" si="348"/>
        <v>6.8571428571428568</v>
      </c>
      <c r="S2467" s="13" t="str">
        <f t="shared" si="352"/>
        <v>Music</v>
      </c>
      <c r="T2467" s="13" t="str">
        <f t="shared" si="346"/>
        <v>Indie Music</v>
      </c>
      <c r="U2467" s="18" t="str">
        <f t="shared" si="349"/>
        <v>Sep</v>
      </c>
      <c r="V2467" s="18" t="str">
        <f t="shared" si="350"/>
        <v>Aug</v>
      </c>
      <c r="W2467" s="1">
        <f t="shared" si="353"/>
        <v>2012</v>
      </c>
      <c r="X2467" s="1">
        <f t="shared" si="353"/>
        <v>2012</v>
      </c>
      <c r="Y2467" s="1" t="str">
        <f t="shared" si="354"/>
        <v>Less than 1000</v>
      </c>
    </row>
    <row r="2468" spans="1:25" ht="40.5" x14ac:dyDescent="0.3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17">
        <f t="shared" si="351"/>
        <v>41402.894131944442</v>
      </c>
      <c r="L2468" s="17">
        <f t="shared" si="351"/>
        <v>41372.894131944442</v>
      </c>
      <c r="M2468" s="5" t="b">
        <v>0</v>
      </c>
      <c r="N2468" s="5">
        <v>52</v>
      </c>
      <c r="O2468" s="5" t="b">
        <v>1</v>
      </c>
      <c r="P2468" s="5" t="s">
        <v>8279</v>
      </c>
      <c r="Q2468" s="10">
        <f t="shared" si="347"/>
        <v>100</v>
      </c>
      <c r="R2468" s="12">
        <f t="shared" si="348"/>
        <v>2.08</v>
      </c>
      <c r="S2468" s="13" t="str">
        <f t="shared" si="352"/>
        <v>Music</v>
      </c>
      <c r="T2468" s="13" t="str">
        <f t="shared" si="346"/>
        <v>Indie Music</v>
      </c>
      <c r="U2468" s="18" t="str">
        <f t="shared" si="349"/>
        <v>May</v>
      </c>
      <c r="V2468" s="18" t="str">
        <f t="shared" si="350"/>
        <v>Apr</v>
      </c>
      <c r="W2468" s="1">
        <f t="shared" si="353"/>
        <v>2013</v>
      </c>
      <c r="X2468" s="1">
        <f t="shared" si="353"/>
        <v>2013</v>
      </c>
      <c r="Y2468" s="1" t="str">
        <f t="shared" si="354"/>
        <v>1000 to 4999</v>
      </c>
    </row>
    <row r="2469" spans="1:25" ht="40.5" x14ac:dyDescent="0.3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17">
        <f t="shared" si="351"/>
        <v>41039.5</v>
      </c>
      <c r="L2469" s="17">
        <f t="shared" si="351"/>
        <v>41025.665868055556</v>
      </c>
      <c r="M2469" s="5" t="b">
        <v>0</v>
      </c>
      <c r="N2469" s="5">
        <v>43</v>
      </c>
      <c r="O2469" s="5" t="b">
        <v>1</v>
      </c>
      <c r="P2469" s="5" t="s">
        <v>8279</v>
      </c>
      <c r="Q2469" s="10">
        <f t="shared" si="347"/>
        <v>118.5</v>
      </c>
      <c r="R2469" s="12">
        <f t="shared" si="348"/>
        <v>4.3</v>
      </c>
      <c r="S2469" s="13" t="str">
        <f t="shared" si="352"/>
        <v>Music</v>
      </c>
      <c r="T2469" s="13" t="str">
        <f t="shared" si="346"/>
        <v>Indie Music</v>
      </c>
      <c r="U2469" s="18" t="str">
        <f t="shared" si="349"/>
        <v>May</v>
      </c>
      <c r="V2469" s="18" t="str">
        <f t="shared" si="350"/>
        <v>Apr</v>
      </c>
      <c r="W2469" s="1">
        <f t="shared" si="353"/>
        <v>2012</v>
      </c>
      <c r="X2469" s="1">
        <f t="shared" si="353"/>
        <v>2012</v>
      </c>
      <c r="Y2469" s="1" t="str">
        <f t="shared" si="354"/>
        <v>1000 to 4999</v>
      </c>
    </row>
    <row r="2470" spans="1:25" ht="40.5" x14ac:dyDescent="0.3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17">
        <f t="shared" si="351"/>
        <v>41210</v>
      </c>
      <c r="L2470" s="17">
        <f t="shared" si="351"/>
        <v>41173.945844907408</v>
      </c>
      <c r="M2470" s="5" t="b">
        <v>0</v>
      </c>
      <c r="N2470" s="5">
        <v>58</v>
      </c>
      <c r="O2470" s="5" t="b">
        <v>1</v>
      </c>
      <c r="P2470" s="5" t="s">
        <v>8279</v>
      </c>
      <c r="Q2470" s="10">
        <f t="shared" si="347"/>
        <v>107.217</v>
      </c>
      <c r="R2470" s="12">
        <f t="shared" si="348"/>
        <v>2.9</v>
      </c>
      <c r="S2470" s="13" t="str">
        <f t="shared" si="352"/>
        <v>Music</v>
      </c>
      <c r="T2470" s="13" t="str">
        <f t="shared" si="346"/>
        <v>Indie Music</v>
      </c>
      <c r="U2470" s="18" t="str">
        <f t="shared" si="349"/>
        <v>Oct</v>
      </c>
      <c r="V2470" s="18" t="str">
        <f t="shared" si="350"/>
        <v>Sep</v>
      </c>
      <c r="W2470" s="1">
        <f t="shared" si="353"/>
        <v>2012</v>
      </c>
      <c r="X2470" s="1">
        <f t="shared" si="353"/>
        <v>2012</v>
      </c>
      <c r="Y2470" s="1" t="str">
        <f t="shared" si="354"/>
        <v>1000 to 4999</v>
      </c>
    </row>
    <row r="2471" spans="1:25" ht="40.5" x14ac:dyDescent="0.3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17">
        <f t="shared" si="351"/>
        <v>40582.221400462957</v>
      </c>
      <c r="L2471" s="17">
        <f t="shared" si="351"/>
        <v>40557.221400462957</v>
      </c>
      <c r="M2471" s="5" t="b">
        <v>0</v>
      </c>
      <c r="N2471" s="5">
        <v>47</v>
      </c>
      <c r="O2471" s="5" t="b">
        <v>1</v>
      </c>
      <c r="P2471" s="5" t="s">
        <v>8279</v>
      </c>
      <c r="Q2471" s="10">
        <f t="shared" si="347"/>
        <v>113.66666666666667</v>
      </c>
      <c r="R2471" s="12">
        <f t="shared" si="348"/>
        <v>3.9166666666666665</v>
      </c>
      <c r="S2471" s="13" t="str">
        <f t="shared" si="352"/>
        <v>Music</v>
      </c>
      <c r="T2471" s="13" t="str">
        <f t="shared" si="346"/>
        <v>Indie Music</v>
      </c>
      <c r="U2471" s="18" t="str">
        <f t="shared" si="349"/>
        <v>Feb</v>
      </c>
      <c r="V2471" s="18" t="str">
        <f t="shared" si="350"/>
        <v>Jan</v>
      </c>
      <c r="W2471" s="1">
        <f t="shared" si="353"/>
        <v>2011</v>
      </c>
      <c r="X2471" s="1">
        <f t="shared" si="353"/>
        <v>2011</v>
      </c>
      <c r="Y2471" s="1" t="str">
        <f t="shared" si="354"/>
        <v>1000 to 4999</v>
      </c>
    </row>
    <row r="2472" spans="1:25" ht="40.5" x14ac:dyDescent="0.3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17">
        <f t="shared" si="351"/>
        <v>41052.866377314815</v>
      </c>
      <c r="L2472" s="17">
        <f t="shared" si="351"/>
        <v>41022.866377314815</v>
      </c>
      <c r="M2472" s="5" t="b">
        <v>0</v>
      </c>
      <c r="N2472" s="5">
        <v>36</v>
      </c>
      <c r="O2472" s="5" t="b">
        <v>1</v>
      </c>
      <c r="P2472" s="5" t="s">
        <v>8279</v>
      </c>
      <c r="Q2472" s="10">
        <f t="shared" si="347"/>
        <v>103.16400000000002</v>
      </c>
      <c r="R2472" s="12">
        <f t="shared" si="348"/>
        <v>3.6</v>
      </c>
      <c r="S2472" s="13" t="str">
        <f t="shared" si="352"/>
        <v>Music</v>
      </c>
      <c r="T2472" s="13" t="str">
        <f t="shared" si="346"/>
        <v>Indie Music</v>
      </c>
      <c r="U2472" s="18" t="str">
        <f t="shared" si="349"/>
        <v>May</v>
      </c>
      <c r="V2472" s="18" t="str">
        <f t="shared" si="350"/>
        <v>Apr</v>
      </c>
      <c r="W2472" s="1">
        <f t="shared" si="353"/>
        <v>2012</v>
      </c>
      <c r="X2472" s="1">
        <f t="shared" si="353"/>
        <v>2012</v>
      </c>
      <c r="Y2472" s="1" t="str">
        <f t="shared" si="354"/>
        <v>1000 to 4999</v>
      </c>
    </row>
    <row r="2473" spans="1:25" ht="40.5" x14ac:dyDescent="0.3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17">
        <f t="shared" si="351"/>
        <v>40933.784629629627</v>
      </c>
      <c r="L2473" s="17">
        <f t="shared" si="351"/>
        <v>40893.784629629627</v>
      </c>
      <c r="M2473" s="5" t="b">
        <v>0</v>
      </c>
      <c r="N2473" s="5">
        <v>17</v>
      </c>
      <c r="O2473" s="5" t="b">
        <v>1</v>
      </c>
      <c r="P2473" s="5" t="s">
        <v>8279</v>
      </c>
      <c r="Q2473" s="10">
        <f t="shared" si="347"/>
        <v>128</v>
      </c>
      <c r="R2473" s="12">
        <f t="shared" si="348"/>
        <v>3.4</v>
      </c>
      <c r="S2473" s="13" t="str">
        <f t="shared" si="352"/>
        <v>Music</v>
      </c>
      <c r="T2473" s="13" t="str">
        <f t="shared" si="346"/>
        <v>Indie Music</v>
      </c>
      <c r="U2473" s="18" t="str">
        <f t="shared" si="349"/>
        <v>Jan</v>
      </c>
      <c r="V2473" s="18" t="str">
        <f t="shared" si="350"/>
        <v>Dec</v>
      </c>
      <c r="W2473" s="1">
        <f t="shared" si="353"/>
        <v>2012</v>
      </c>
      <c r="X2473" s="1">
        <f t="shared" si="353"/>
        <v>2011</v>
      </c>
      <c r="Y2473" s="1" t="str">
        <f t="shared" si="354"/>
        <v>Less than 1000</v>
      </c>
    </row>
    <row r="2474" spans="1:25" ht="60.75" x14ac:dyDescent="0.3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17">
        <f t="shared" si="351"/>
        <v>40424.835416666661</v>
      </c>
      <c r="L2474" s="17">
        <f t="shared" si="351"/>
        <v>40353.907175925924</v>
      </c>
      <c r="M2474" s="5" t="b">
        <v>0</v>
      </c>
      <c r="N2474" s="5">
        <v>104</v>
      </c>
      <c r="O2474" s="5" t="b">
        <v>1</v>
      </c>
      <c r="P2474" s="5" t="s">
        <v>8279</v>
      </c>
      <c r="Q2474" s="10">
        <f t="shared" si="347"/>
        <v>135.76026666666667</v>
      </c>
      <c r="R2474" s="12">
        <f t="shared" si="348"/>
        <v>1.3866666666666667</v>
      </c>
      <c r="S2474" s="13" t="str">
        <f t="shared" si="352"/>
        <v>Music</v>
      </c>
      <c r="T2474" s="13" t="str">
        <f t="shared" si="346"/>
        <v>Indie Music</v>
      </c>
      <c r="U2474" s="18" t="str">
        <f t="shared" si="349"/>
        <v>Sep</v>
      </c>
      <c r="V2474" s="18" t="str">
        <f t="shared" si="350"/>
        <v>Jun</v>
      </c>
      <c r="W2474" s="1">
        <f t="shared" si="353"/>
        <v>2010</v>
      </c>
      <c r="X2474" s="1">
        <f t="shared" si="353"/>
        <v>2010</v>
      </c>
      <c r="Y2474" s="1" t="str">
        <f t="shared" si="354"/>
        <v>5000 to 9999</v>
      </c>
    </row>
    <row r="2475" spans="1:25" ht="40.5" x14ac:dyDescent="0.3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17">
        <f t="shared" si="351"/>
        <v>41223.581817129627</v>
      </c>
      <c r="L2475" s="17">
        <f t="shared" si="351"/>
        <v>41193.540150462963</v>
      </c>
      <c r="M2475" s="5" t="b">
        <v>0</v>
      </c>
      <c r="N2475" s="5">
        <v>47</v>
      </c>
      <c r="O2475" s="5" t="b">
        <v>1</v>
      </c>
      <c r="P2475" s="5" t="s">
        <v>8279</v>
      </c>
      <c r="Q2475" s="10">
        <f t="shared" si="347"/>
        <v>100</v>
      </c>
      <c r="R2475" s="12">
        <f t="shared" si="348"/>
        <v>2.35</v>
      </c>
      <c r="S2475" s="13" t="str">
        <f t="shared" si="352"/>
        <v>Music</v>
      </c>
      <c r="T2475" s="13" t="str">
        <f t="shared" si="346"/>
        <v>Indie Music</v>
      </c>
      <c r="U2475" s="18" t="str">
        <f t="shared" si="349"/>
        <v>Nov</v>
      </c>
      <c r="V2475" s="18" t="str">
        <f t="shared" si="350"/>
        <v>Oct</v>
      </c>
      <c r="W2475" s="1">
        <f t="shared" si="353"/>
        <v>2012</v>
      </c>
      <c r="X2475" s="1">
        <f t="shared" si="353"/>
        <v>2012</v>
      </c>
      <c r="Y2475" s="1" t="str">
        <f t="shared" si="354"/>
        <v>1000 to 4999</v>
      </c>
    </row>
    <row r="2476" spans="1:25" ht="60.75" x14ac:dyDescent="0.3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17">
        <f t="shared" si="351"/>
        <v>40461.80296296296</v>
      </c>
      <c r="L2476" s="17">
        <f t="shared" si="351"/>
        <v>40416.80296296296</v>
      </c>
      <c r="M2476" s="5" t="b">
        <v>0</v>
      </c>
      <c r="N2476" s="5">
        <v>38</v>
      </c>
      <c r="O2476" s="5" t="b">
        <v>1</v>
      </c>
      <c r="P2476" s="5" t="s">
        <v>8279</v>
      </c>
      <c r="Q2476" s="10">
        <f t="shared" si="347"/>
        <v>100.00360000000001</v>
      </c>
      <c r="R2476" s="12">
        <f t="shared" si="348"/>
        <v>0.76</v>
      </c>
      <c r="S2476" s="13" t="str">
        <f t="shared" si="352"/>
        <v>Music</v>
      </c>
      <c r="T2476" s="13" t="str">
        <f t="shared" si="346"/>
        <v>Indie Music</v>
      </c>
      <c r="U2476" s="18" t="str">
        <f t="shared" si="349"/>
        <v>Oct</v>
      </c>
      <c r="V2476" s="18" t="str">
        <f t="shared" si="350"/>
        <v>Aug</v>
      </c>
      <c r="W2476" s="1">
        <f t="shared" si="353"/>
        <v>2010</v>
      </c>
      <c r="X2476" s="1">
        <f t="shared" si="353"/>
        <v>2010</v>
      </c>
      <c r="Y2476" s="1" t="str">
        <f t="shared" si="354"/>
        <v>5000 to 9999</v>
      </c>
    </row>
    <row r="2477" spans="1:25" ht="40.5" x14ac:dyDescent="0.3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17">
        <f t="shared" si="351"/>
        <v>40369.708333333328</v>
      </c>
      <c r="L2477" s="17">
        <f t="shared" si="351"/>
        <v>40310.079340277771</v>
      </c>
      <c r="M2477" s="5" t="b">
        <v>0</v>
      </c>
      <c r="N2477" s="5">
        <v>81</v>
      </c>
      <c r="O2477" s="5" t="b">
        <v>1</v>
      </c>
      <c r="P2477" s="5" t="s">
        <v>8279</v>
      </c>
      <c r="Q2477" s="10">
        <f t="shared" si="347"/>
        <v>104.72</v>
      </c>
      <c r="R2477" s="12">
        <f t="shared" si="348"/>
        <v>3.24</v>
      </c>
      <c r="S2477" s="13" t="str">
        <f t="shared" si="352"/>
        <v>Music</v>
      </c>
      <c r="T2477" s="13" t="str">
        <f t="shared" si="346"/>
        <v>Indie Music</v>
      </c>
      <c r="U2477" s="18" t="str">
        <f t="shared" si="349"/>
        <v>Jul</v>
      </c>
      <c r="V2477" s="18" t="str">
        <f t="shared" si="350"/>
        <v>May</v>
      </c>
      <c r="W2477" s="1">
        <f t="shared" si="353"/>
        <v>2010</v>
      </c>
      <c r="X2477" s="1">
        <f t="shared" si="353"/>
        <v>2010</v>
      </c>
      <c r="Y2477" s="1" t="str">
        <f t="shared" si="354"/>
        <v>1000 to 4999</v>
      </c>
    </row>
    <row r="2478" spans="1:25" ht="40.5" x14ac:dyDescent="0.3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17">
        <f t="shared" si="351"/>
        <v>41946.161689814813</v>
      </c>
      <c r="L2478" s="17">
        <f t="shared" si="351"/>
        <v>41913.120023148142</v>
      </c>
      <c r="M2478" s="5" t="b">
        <v>0</v>
      </c>
      <c r="N2478" s="5">
        <v>55</v>
      </c>
      <c r="O2478" s="5" t="b">
        <v>1</v>
      </c>
      <c r="P2478" s="5" t="s">
        <v>8279</v>
      </c>
      <c r="Q2478" s="10">
        <f t="shared" si="347"/>
        <v>105.02249999999999</v>
      </c>
      <c r="R2478" s="12">
        <f t="shared" si="348"/>
        <v>1.71875</v>
      </c>
      <c r="S2478" s="13" t="str">
        <f t="shared" si="352"/>
        <v>Music</v>
      </c>
      <c r="T2478" s="13" t="str">
        <f t="shared" si="346"/>
        <v>Indie Music</v>
      </c>
      <c r="U2478" s="18" t="str">
        <f t="shared" si="349"/>
        <v>Nov</v>
      </c>
      <c r="V2478" s="18" t="str">
        <f t="shared" si="350"/>
        <v>Oct</v>
      </c>
      <c r="W2478" s="1">
        <f t="shared" si="353"/>
        <v>2014</v>
      </c>
      <c r="X2478" s="1">
        <f t="shared" si="353"/>
        <v>2014</v>
      </c>
      <c r="Y2478" s="1" t="str">
        <f t="shared" si="354"/>
        <v>1000 to 4999</v>
      </c>
    </row>
    <row r="2479" spans="1:25" ht="40.5" x14ac:dyDescent="0.3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17">
        <f t="shared" si="351"/>
        <v>41133.483159722222</v>
      </c>
      <c r="L2479" s="17">
        <f t="shared" si="351"/>
        <v>41088.483159722222</v>
      </c>
      <c r="M2479" s="5" t="b">
        <v>0</v>
      </c>
      <c r="N2479" s="5">
        <v>41</v>
      </c>
      <c r="O2479" s="5" t="b">
        <v>1</v>
      </c>
      <c r="P2479" s="5" t="s">
        <v>8279</v>
      </c>
      <c r="Q2479" s="10">
        <f t="shared" si="347"/>
        <v>171.33333333333334</v>
      </c>
      <c r="R2479" s="12">
        <f t="shared" si="348"/>
        <v>5.4666666666666668</v>
      </c>
      <c r="S2479" s="13" t="str">
        <f t="shared" si="352"/>
        <v>Music</v>
      </c>
      <c r="T2479" s="13" t="str">
        <f t="shared" si="346"/>
        <v>Indie Music</v>
      </c>
      <c r="U2479" s="18" t="str">
        <f t="shared" si="349"/>
        <v>Aug</v>
      </c>
      <c r="V2479" s="18" t="str">
        <f t="shared" si="350"/>
        <v>Jun</v>
      </c>
      <c r="W2479" s="1">
        <f t="shared" si="353"/>
        <v>2012</v>
      </c>
      <c r="X2479" s="1">
        <f t="shared" si="353"/>
        <v>2012</v>
      </c>
      <c r="Y2479" s="1" t="str">
        <f t="shared" si="354"/>
        <v>Less than 1000</v>
      </c>
    </row>
    <row r="2480" spans="1:25" ht="60.75" x14ac:dyDescent="0.3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17">
        <f t="shared" si="351"/>
        <v>41287.742048611108</v>
      </c>
      <c r="L2480" s="17">
        <f t="shared" si="351"/>
        <v>41257.742048611108</v>
      </c>
      <c r="M2480" s="5" t="b">
        <v>0</v>
      </c>
      <c r="N2480" s="5">
        <v>79</v>
      </c>
      <c r="O2480" s="5" t="b">
        <v>1</v>
      </c>
      <c r="P2480" s="5" t="s">
        <v>8279</v>
      </c>
      <c r="Q2480" s="10">
        <f t="shared" si="347"/>
        <v>127.5</v>
      </c>
      <c r="R2480" s="12">
        <f t="shared" si="348"/>
        <v>0.98750000000000004</v>
      </c>
      <c r="S2480" s="13" t="str">
        <f t="shared" si="352"/>
        <v>Music</v>
      </c>
      <c r="T2480" s="13" t="str">
        <f t="shared" ref="T2480:T2543" si="355">IF(ISNUMBER(SEARCH("television",P2480)),"Video/Televison",IF(ISNUMBER(SEARCH("documentary",P2480)),"Video/Documentary",IF(ISNUMBER(SEARCH("drama",P2480)),"Video/Drama",IF(ISNUMBER(SEARCH("science",P2480)),"Video/Science Fiction",IF(ISNUMBER(SEARCH("shorts",P2480)),"Video/Shorts",IF(ISNUMBER(SEARCH("Trucks",P2480)),"Food Trucks",IF(ISNUMBER(SEARCH("restaurants",P2480)),"Restaurants",IF(ISNUMBER(SEARCH("small",P2480)),"Small Batch",IF(ISNUMBER(SEARCH("mobile",P2480)),"Mobile Games",IF(ISNUMBER(SEARCH("tabletop",P2480)),"Tabletop Games",IF(ISNUMBER(SEARCH("video",P2480)),"Video Games",IF(ISNUMBER(SEARCH("audio",P2480)),"Audio",IF(ISNUMBER(SEARCH("classical",P2480)),"Classical",IF(ISNUMBER(SEARCH("electric",P2480)),"Electric Music",IF(ISNUMBER(SEARCH("faith",P2480)),"Faith",IF(ISNUMBER(SEARCH("indie",P2480)),"Indie Music",IF(ISNUMBER(SEARCH("jazz",P2480)),"Jazz",IF(ISNUMBER(SEARCH("metal",P2480)),"Metal",IF(ISNUMBER(SEARCH("pop",P2480)),"Pop",IF(ISNUMBER(SEARCH("world",P2480)),"World Music",IF(ISNUMBER(SEARCH("plays",P2480)),"Plays",IF(ISNUMBER(SEARCH("spaces",P2480)),"Spaces",IF(ISNUMBER(SEARCH("marker",P2480)),"Markerpaces",IF(ISNUMBER(SEARCH("exploration",P2480)),"Space Exploration",IF(ISNUMBER(SEARCH("wearables",P2480)),"Wearables",IF(ISNUMBER(SEARCH("web",P2480)),"Web",IF(ISNUMBER(SEARCH("hardware",P2480)),"Hardware",IF(ISNUMBER(SEARCH("nature",P2480)),"Nature",IF(ISNUMBER(SEARCH("people",P2480)),"People",IF(ISNUMBER(SEARCH("photobooks",P2480)),"Photobooks",IF(ISNUMBER(SEARCH("places",P2480)),"Places",IF(ISNUMBER(SEARCH("nonfiction",P2480)),"Nonfiction",IF(ISNUMBER(SEARCH("fiction",P2480)),"fiction",IF(ISNUMBER(SEARCH("radio",P2480)),"Radio &amp; Podcast",IF(ISNUMBER(SEARCH("translation",P2480)),"Translation",IF(ISNUMBER(SEARCH("musical",P2480)),"Musical",IF(ISNUMBER(SEARCH("rock",P2480)),"Rock",IF(ISNUMBER(SEARCH("books",P2480)),"Books",IF(ISNUMBER(SEARCH("music/electronic",P2480)),"Electronic Music",IF(ISNUMBER(SEARCH("gadgets",P2480)),"Gadgets"))))))))))))))))))))))))))))))))))))))))</f>
        <v>Indie Music</v>
      </c>
      <c r="U2480" s="18" t="str">
        <f t="shared" si="349"/>
        <v>Jan</v>
      </c>
      <c r="V2480" s="18" t="str">
        <f t="shared" si="350"/>
        <v>Dec</v>
      </c>
      <c r="W2480" s="1">
        <f t="shared" si="353"/>
        <v>2013</v>
      </c>
      <c r="X2480" s="1">
        <f t="shared" si="353"/>
        <v>2012</v>
      </c>
      <c r="Y2480" s="1" t="str">
        <f t="shared" si="354"/>
        <v>5000 to 9999</v>
      </c>
    </row>
    <row r="2481" spans="1:25" ht="40.5" x14ac:dyDescent="0.3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17">
        <f t="shared" si="351"/>
        <v>41117.875</v>
      </c>
      <c r="L2481" s="17">
        <f t="shared" si="351"/>
        <v>41107.518449074072</v>
      </c>
      <c r="M2481" s="5" t="b">
        <v>0</v>
      </c>
      <c r="N2481" s="5">
        <v>16</v>
      </c>
      <c r="O2481" s="5" t="b">
        <v>1</v>
      </c>
      <c r="P2481" s="5" t="s">
        <v>8279</v>
      </c>
      <c r="Q2481" s="10">
        <f t="shared" si="347"/>
        <v>133.44333333333333</v>
      </c>
      <c r="R2481" s="12">
        <f t="shared" si="348"/>
        <v>5.333333333333333</v>
      </c>
      <c r="S2481" s="13" t="str">
        <f t="shared" si="352"/>
        <v>Music</v>
      </c>
      <c r="T2481" s="13" t="str">
        <f t="shared" si="355"/>
        <v>Indie Music</v>
      </c>
      <c r="U2481" s="18" t="str">
        <f t="shared" si="349"/>
        <v>Jul</v>
      </c>
      <c r="V2481" s="18" t="str">
        <f t="shared" si="350"/>
        <v>Jul</v>
      </c>
      <c r="W2481" s="1">
        <f t="shared" si="353"/>
        <v>2012</v>
      </c>
      <c r="X2481" s="1">
        <f t="shared" si="353"/>
        <v>2012</v>
      </c>
      <c r="Y2481" s="1" t="str">
        <f t="shared" si="354"/>
        <v>Less than 1000</v>
      </c>
    </row>
    <row r="2482" spans="1:25" ht="40.5" x14ac:dyDescent="0.3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17">
        <f t="shared" si="351"/>
        <v>42287.727824074071</v>
      </c>
      <c r="L2482" s="17">
        <f t="shared" si="351"/>
        <v>42227.727824074071</v>
      </c>
      <c r="M2482" s="5" t="b">
        <v>0</v>
      </c>
      <c r="N2482" s="5">
        <v>8</v>
      </c>
      <c r="O2482" s="5" t="b">
        <v>1</v>
      </c>
      <c r="P2482" s="5" t="s">
        <v>8279</v>
      </c>
      <c r="Q2482" s="10">
        <f t="shared" si="347"/>
        <v>100</v>
      </c>
      <c r="R2482" s="12">
        <f t="shared" si="348"/>
        <v>0.4</v>
      </c>
      <c r="S2482" s="13" t="str">
        <f t="shared" si="352"/>
        <v>Music</v>
      </c>
      <c r="T2482" s="13" t="str">
        <f t="shared" si="355"/>
        <v>Indie Music</v>
      </c>
      <c r="U2482" s="18" t="str">
        <f t="shared" si="349"/>
        <v>Oct</v>
      </c>
      <c r="V2482" s="18" t="str">
        <f t="shared" si="350"/>
        <v>Aug</v>
      </c>
      <c r="W2482" s="1">
        <f t="shared" si="353"/>
        <v>2015</v>
      </c>
      <c r="X2482" s="1">
        <f t="shared" si="353"/>
        <v>2015</v>
      </c>
      <c r="Y2482" s="1" t="str">
        <f t="shared" si="354"/>
        <v>1000 to 4999</v>
      </c>
    </row>
    <row r="2483" spans="1:25" ht="40.5" x14ac:dyDescent="0.3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17">
        <f t="shared" si="351"/>
        <v>41029.437592592592</v>
      </c>
      <c r="L2483" s="17">
        <f t="shared" si="351"/>
        <v>40999.437592592592</v>
      </c>
      <c r="M2483" s="5" t="b">
        <v>0</v>
      </c>
      <c r="N2483" s="5">
        <v>95</v>
      </c>
      <c r="O2483" s="5" t="b">
        <v>1</v>
      </c>
      <c r="P2483" s="5" t="s">
        <v>8279</v>
      </c>
      <c r="Q2483" s="10">
        <f t="shared" si="347"/>
        <v>112.91099999999999</v>
      </c>
      <c r="R2483" s="12">
        <f t="shared" si="348"/>
        <v>2.375</v>
      </c>
      <c r="S2483" s="13" t="str">
        <f t="shared" si="352"/>
        <v>Music</v>
      </c>
      <c r="T2483" s="13" t="str">
        <f t="shared" si="355"/>
        <v>Indie Music</v>
      </c>
      <c r="U2483" s="18" t="str">
        <f t="shared" si="349"/>
        <v>Apr</v>
      </c>
      <c r="V2483" s="18" t="str">
        <f t="shared" si="350"/>
        <v>Mar</v>
      </c>
      <c r="W2483" s="1">
        <f t="shared" si="353"/>
        <v>2012</v>
      </c>
      <c r="X2483" s="1">
        <f t="shared" si="353"/>
        <v>2012</v>
      </c>
      <c r="Y2483" s="1" t="str">
        <f t="shared" si="354"/>
        <v>1000 to 4999</v>
      </c>
    </row>
    <row r="2484" spans="1:25" ht="40.5" x14ac:dyDescent="0.3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17">
        <f t="shared" si="351"/>
        <v>40756.573877314811</v>
      </c>
      <c r="L2484" s="17">
        <f t="shared" si="351"/>
        <v>40711.573877314811</v>
      </c>
      <c r="M2484" s="5" t="b">
        <v>0</v>
      </c>
      <c r="N2484" s="5">
        <v>25</v>
      </c>
      <c r="O2484" s="5" t="b">
        <v>1</v>
      </c>
      <c r="P2484" s="5" t="s">
        <v>8279</v>
      </c>
      <c r="Q2484" s="10">
        <f t="shared" si="347"/>
        <v>100.1</v>
      </c>
      <c r="R2484" s="12">
        <f t="shared" si="348"/>
        <v>2.5</v>
      </c>
      <c r="S2484" s="13" t="str">
        <f t="shared" si="352"/>
        <v>Music</v>
      </c>
      <c r="T2484" s="13" t="str">
        <f t="shared" si="355"/>
        <v>Indie Music</v>
      </c>
      <c r="U2484" s="18" t="str">
        <f t="shared" si="349"/>
        <v>Aug</v>
      </c>
      <c r="V2484" s="18" t="str">
        <f t="shared" si="350"/>
        <v>Jun</v>
      </c>
      <c r="W2484" s="1">
        <f t="shared" si="353"/>
        <v>2011</v>
      </c>
      <c r="X2484" s="1">
        <f t="shared" si="353"/>
        <v>2011</v>
      </c>
      <c r="Y2484" s="1" t="str">
        <f t="shared" si="354"/>
        <v>1000 to 4999</v>
      </c>
    </row>
    <row r="2485" spans="1:25" ht="40.5" x14ac:dyDescent="0.3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17">
        <f t="shared" si="351"/>
        <v>41030.500034722216</v>
      </c>
      <c r="L2485" s="17">
        <f t="shared" si="351"/>
        <v>40970.541701388887</v>
      </c>
      <c r="M2485" s="5" t="b">
        <v>0</v>
      </c>
      <c r="N2485" s="5">
        <v>19</v>
      </c>
      <c r="O2485" s="5" t="b">
        <v>1</v>
      </c>
      <c r="P2485" s="5" t="s">
        <v>8279</v>
      </c>
      <c r="Q2485" s="10">
        <f t="shared" si="347"/>
        <v>113.72727272727273</v>
      </c>
      <c r="R2485" s="12">
        <f t="shared" si="348"/>
        <v>1.7272727272727273</v>
      </c>
      <c r="S2485" s="13" t="str">
        <f t="shared" si="352"/>
        <v>Music</v>
      </c>
      <c r="T2485" s="13" t="str">
        <f t="shared" si="355"/>
        <v>Indie Music</v>
      </c>
      <c r="U2485" s="18" t="str">
        <f t="shared" si="349"/>
        <v>May</v>
      </c>
      <c r="V2485" s="18" t="str">
        <f t="shared" si="350"/>
        <v>Mar</v>
      </c>
      <c r="W2485" s="1">
        <f t="shared" si="353"/>
        <v>2012</v>
      </c>
      <c r="X2485" s="1">
        <f t="shared" si="353"/>
        <v>2012</v>
      </c>
      <c r="Y2485" s="1" t="str">
        <f t="shared" si="354"/>
        <v>1000 to 4999</v>
      </c>
    </row>
    <row r="2486" spans="1:25" ht="60.75" x14ac:dyDescent="0.3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17">
        <f t="shared" si="351"/>
        <v>40801.708368055552</v>
      </c>
      <c r="L2486" s="17">
        <f t="shared" si="351"/>
        <v>40771.708368055552</v>
      </c>
      <c r="M2486" s="5" t="b">
        <v>0</v>
      </c>
      <c r="N2486" s="5">
        <v>90</v>
      </c>
      <c r="O2486" s="5" t="b">
        <v>1</v>
      </c>
      <c r="P2486" s="5" t="s">
        <v>8279</v>
      </c>
      <c r="Q2486" s="10">
        <f t="shared" si="347"/>
        <v>119.31742857142855</v>
      </c>
      <c r="R2486" s="12">
        <f t="shared" si="348"/>
        <v>2.5714285714285716</v>
      </c>
      <c r="S2486" s="13" t="str">
        <f t="shared" si="352"/>
        <v>Music</v>
      </c>
      <c r="T2486" s="13" t="str">
        <f t="shared" si="355"/>
        <v>Indie Music</v>
      </c>
      <c r="U2486" s="18" t="str">
        <f t="shared" si="349"/>
        <v>Sep</v>
      </c>
      <c r="V2486" s="18" t="str">
        <f t="shared" si="350"/>
        <v>Aug</v>
      </c>
      <c r="W2486" s="1">
        <f t="shared" si="353"/>
        <v>2011</v>
      </c>
      <c r="X2486" s="1">
        <f t="shared" si="353"/>
        <v>2011</v>
      </c>
      <c r="Y2486" s="1" t="str">
        <f t="shared" si="354"/>
        <v>1000 to 4999</v>
      </c>
    </row>
    <row r="2487" spans="1:25" ht="40.5" x14ac:dyDescent="0.3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17">
        <f t="shared" si="351"/>
        <v>40828.790266203701</v>
      </c>
      <c r="L2487" s="17">
        <f t="shared" si="351"/>
        <v>40793.790266203701</v>
      </c>
      <c r="M2487" s="5" t="b">
        <v>0</v>
      </c>
      <c r="N2487" s="5">
        <v>41</v>
      </c>
      <c r="O2487" s="5" t="b">
        <v>1</v>
      </c>
      <c r="P2487" s="5" t="s">
        <v>8279</v>
      </c>
      <c r="Q2487" s="10">
        <f t="shared" si="347"/>
        <v>103.25</v>
      </c>
      <c r="R2487" s="12">
        <f t="shared" si="348"/>
        <v>2.0499999999999998</v>
      </c>
      <c r="S2487" s="13" t="str">
        <f t="shared" si="352"/>
        <v>Music</v>
      </c>
      <c r="T2487" s="13" t="str">
        <f t="shared" si="355"/>
        <v>Indie Music</v>
      </c>
      <c r="U2487" s="18" t="str">
        <f t="shared" si="349"/>
        <v>Oct</v>
      </c>
      <c r="V2487" s="18" t="str">
        <f t="shared" si="350"/>
        <v>Sep</v>
      </c>
      <c r="W2487" s="1">
        <f t="shared" si="353"/>
        <v>2011</v>
      </c>
      <c r="X2487" s="1">
        <f t="shared" si="353"/>
        <v>2011</v>
      </c>
      <c r="Y2487" s="1" t="str">
        <f t="shared" si="354"/>
        <v>1000 to 4999</v>
      </c>
    </row>
    <row r="2488" spans="1:25" ht="40.5" x14ac:dyDescent="0.3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17">
        <f t="shared" si="351"/>
        <v>41021.499722222223</v>
      </c>
      <c r="L2488" s="17">
        <f t="shared" si="351"/>
        <v>40991.499722222223</v>
      </c>
      <c r="M2488" s="5" t="b">
        <v>0</v>
      </c>
      <c r="N2488" s="5">
        <v>30</v>
      </c>
      <c r="O2488" s="5" t="b">
        <v>1</v>
      </c>
      <c r="P2488" s="5" t="s">
        <v>8279</v>
      </c>
      <c r="Q2488" s="10">
        <f t="shared" si="347"/>
        <v>265.66666666666669</v>
      </c>
      <c r="R2488" s="12">
        <f t="shared" si="348"/>
        <v>10</v>
      </c>
      <c r="S2488" s="13" t="str">
        <f t="shared" si="352"/>
        <v>Music</v>
      </c>
      <c r="T2488" s="13" t="str">
        <f t="shared" si="355"/>
        <v>Indie Music</v>
      </c>
      <c r="U2488" s="18" t="str">
        <f t="shared" si="349"/>
        <v>Apr</v>
      </c>
      <c r="V2488" s="18" t="str">
        <f t="shared" si="350"/>
        <v>Mar</v>
      </c>
      <c r="W2488" s="1">
        <f t="shared" si="353"/>
        <v>2012</v>
      </c>
      <c r="X2488" s="1">
        <f t="shared" si="353"/>
        <v>2012</v>
      </c>
      <c r="Y2488" s="1" t="str">
        <f t="shared" si="354"/>
        <v>Less than 1000</v>
      </c>
    </row>
    <row r="2489" spans="1:25" ht="40.5" x14ac:dyDescent="0.3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17">
        <f t="shared" si="351"/>
        <v>41055.874965277777</v>
      </c>
      <c r="L2489" s="17">
        <f t="shared" si="351"/>
        <v>41025.874965277777</v>
      </c>
      <c r="M2489" s="5" t="b">
        <v>0</v>
      </c>
      <c r="N2489" s="5">
        <v>38</v>
      </c>
      <c r="O2489" s="5" t="b">
        <v>1</v>
      </c>
      <c r="P2489" s="5" t="s">
        <v>8279</v>
      </c>
      <c r="Q2489" s="10">
        <f t="shared" si="347"/>
        <v>100.05066666666667</v>
      </c>
      <c r="R2489" s="12">
        <f t="shared" si="348"/>
        <v>2.5333333333333332</v>
      </c>
      <c r="S2489" s="13" t="str">
        <f t="shared" si="352"/>
        <v>Music</v>
      </c>
      <c r="T2489" s="13" t="str">
        <f t="shared" si="355"/>
        <v>Indie Music</v>
      </c>
      <c r="U2489" s="18" t="str">
        <f t="shared" si="349"/>
        <v>May</v>
      </c>
      <c r="V2489" s="18" t="str">
        <f t="shared" si="350"/>
        <v>Apr</v>
      </c>
      <c r="W2489" s="1">
        <f t="shared" si="353"/>
        <v>2012</v>
      </c>
      <c r="X2489" s="1">
        <f t="shared" si="353"/>
        <v>2012</v>
      </c>
      <c r="Y2489" s="1" t="str">
        <f t="shared" si="354"/>
        <v>1000 to 4999</v>
      </c>
    </row>
    <row r="2490" spans="1:25" ht="40.5" x14ac:dyDescent="0.3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17">
        <f t="shared" si="351"/>
        <v>40863.466527777775</v>
      </c>
      <c r="L2490" s="17">
        <f t="shared" si="351"/>
        <v>40833.424861111111</v>
      </c>
      <c r="M2490" s="5" t="b">
        <v>0</v>
      </c>
      <c r="N2490" s="5">
        <v>65</v>
      </c>
      <c r="O2490" s="5" t="b">
        <v>1</v>
      </c>
      <c r="P2490" s="5" t="s">
        <v>8279</v>
      </c>
      <c r="Q2490" s="10">
        <f t="shared" si="347"/>
        <v>106.7</v>
      </c>
      <c r="R2490" s="12">
        <f t="shared" si="348"/>
        <v>2.1666666666666665</v>
      </c>
      <c r="S2490" s="13" t="str">
        <f t="shared" si="352"/>
        <v>Music</v>
      </c>
      <c r="T2490" s="13" t="str">
        <f t="shared" si="355"/>
        <v>Indie Music</v>
      </c>
      <c r="U2490" s="18" t="str">
        <f t="shared" si="349"/>
        <v>Nov</v>
      </c>
      <c r="V2490" s="18" t="str">
        <f t="shared" si="350"/>
        <v>Oct</v>
      </c>
      <c r="W2490" s="1">
        <f t="shared" si="353"/>
        <v>2011</v>
      </c>
      <c r="X2490" s="1">
        <f t="shared" si="353"/>
        <v>2011</v>
      </c>
      <c r="Y2490" s="1" t="str">
        <f t="shared" si="354"/>
        <v>1000 to 4999</v>
      </c>
    </row>
    <row r="2491" spans="1:25" ht="40.5" x14ac:dyDescent="0.3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17">
        <f t="shared" si="351"/>
        <v>41403.481932870367</v>
      </c>
      <c r="L2491" s="17">
        <f t="shared" si="351"/>
        <v>41373.481932870367</v>
      </c>
      <c r="M2491" s="5" t="b">
        <v>0</v>
      </c>
      <c r="N2491" s="5">
        <v>75</v>
      </c>
      <c r="O2491" s="5" t="b">
        <v>1</v>
      </c>
      <c r="P2491" s="5" t="s">
        <v>8279</v>
      </c>
      <c r="Q2491" s="10">
        <f t="shared" si="347"/>
        <v>133.67142857142858</v>
      </c>
      <c r="R2491" s="12">
        <f t="shared" si="348"/>
        <v>2.1428571428571428</v>
      </c>
      <c r="S2491" s="13" t="str">
        <f t="shared" si="352"/>
        <v>Music</v>
      </c>
      <c r="T2491" s="13" t="str">
        <f t="shared" si="355"/>
        <v>Indie Music</v>
      </c>
      <c r="U2491" s="18" t="str">
        <f t="shared" si="349"/>
        <v>May</v>
      </c>
      <c r="V2491" s="18" t="str">
        <f t="shared" si="350"/>
        <v>Apr</v>
      </c>
      <c r="W2491" s="1">
        <f t="shared" si="353"/>
        <v>2013</v>
      </c>
      <c r="X2491" s="1">
        <f t="shared" si="353"/>
        <v>2013</v>
      </c>
      <c r="Y2491" s="1" t="str">
        <f t="shared" si="354"/>
        <v>1000 to 4999</v>
      </c>
    </row>
    <row r="2492" spans="1:25" ht="40.5" x14ac:dyDescent="0.3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17">
        <f t="shared" si="351"/>
        <v>41083.01939814815</v>
      </c>
      <c r="L2492" s="17">
        <f t="shared" si="351"/>
        <v>41023.01939814815</v>
      </c>
      <c r="M2492" s="5" t="b">
        <v>0</v>
      </c>
      <c r="N2492" s="5">
        <v>16</v>
      </c>
      <c r="O2492" s="5" t="b">
        <v>1</v>
      </c>
      <c r="P2492" s="5" t="s">
        <v>8279</v>
      </c>
      <c r="Q2492" s="10">
        <f t="shared" si="347"/>
        <v>121.4</v>
      </c>
      <c r="R2492" s="12">
        <f t="shared" si="348"/>
        <v>3.2</v>
      </c>
      <c r="S2492" s="13" t="str">
        <f t="shared" si="352"/>
        <v>Music</v>
      </c>
      <c r="T2492" s="13" t="str">
        <f t="shared" si="355"/>
        <v>Indie Music</v>
      </c>
      <c r="U2492" s="18" t="str">
        <f t="shared" si="349"/>
        <v>Jun</v>
      </c>
      <c r="V2492" s="18" t="str">
        <f t="shared" si="350"/>
        <v>Apr</v>
      </c>
      <c r="W2492" s="1">
        <f t="shared" si="353"/>
        <v>2012</v>
      </c>
      <c r="X2492" s="1">
        <f t="shared" si="353"/>
        <v>2012</v>
      </c>
      <c r="Y2492" s="1" t="str">
        <f t="shared" si="354"/>
        <v>Less than 1000</v>
      </c>
    </row>
    <row r="2493" spans="1:25" ht="40.5" x14ac:dyDescent="0.3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17">
        <f t="shared" si="351"/>
        <v>40558.868750000001</v>
      </c>
      <c r="L2493" s="17">
        <f t="shared" si="351"/>
        <v>40542.630949074075</v>
      </c>
      <c r="M2493" s="5" t="b">
        <v>0</v>
      </c>
      <c r="N2493" s="5">
        <v>10</v>
      </c>
      <c r="O2493" s="5" t="b">
        <v>1</v>
      </c>
      <c r="P2493" s="5" t="s">
        <v>8279</v>
      </c>
      <c r="Q2493" s="10">
        <f t="shared" si="347"/>
        <v>103.2</v>
      </c>
      <c r="R2493" s="12">
        <f t="shared" si="348"/>
        <v>2</v>
      </c>
      <c r="S2493" s="13" t="str">
        <f t="shared" si="352"/>
        <v>Music</v>
      </c>
      <c r="T2493" s="13" t="str">
        <f t="shared" si="355"/>
        <v>Indie Music</v>
      </c>
      <c r="U2493" s="18" t="str">
        <f t="shared" si="349"/>
        <v>Jan</v>
      </c>
      <c r="V2493" s="18" t="str">
        <f t="shared" si="350"/>
        <v>Dec</v>
      </c>
      <c r="W2493" s="1">
        <f t="shared" si="353"/>
        <v>2011</v>
      </c>
      <c r="X2493" s="1">
        <f t="shared" si="353"/>
        <v>2010</v>
      </c>
      <c r="Y2493" s="1" t="str">
        <f t="shared" si="354"/>
        <v>Less than 1000</v>
      </c>
    </row>
    <row r="2494" spans="1:25" ht="40.5" x14ac:dyDescent="0.3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17">
        <f t="shared" si="351"/>
        <v>41076.207638888889</v>
      </c>
      <c r="L2494" s="17">
        <f t="shared" si="351"/>
        <v>41024.777638888889</v>
      </c>
      <c r="M2494" s="5" t="b">
        <v>0</v>
      </c>
      <c r="N2494" s="5">
        <v>27</v>
      </c>
      <c r="O2494" s="5" t="b">
        <v>1</v>
      </c>
      <c r="P2494" s="5" t="s">
        <v>8279</v>
      </c>
      <c r="Q2494" s="10">
        <f t="shared" si="347"/>
        <v>125</v>
      </c>
      <c r="R2494" s="12">
        <f t="shared" si="348"/>
        <v>4.5</v>
      </c>
      <c r="S2494" s="13" t="str">
        <f t="shared" si="352"/>
        <v>Music</v>
      </c>
      <c r="T2494" s="13" t="str">
        <f t="shared" si="355"/>
        <v>Indie Music</v>
      </c>
      <c r="U2494" s="18" t="str">
        <f t="shared" si="349"/>
        <v>Jun</v>
      </c>
      <c r="V2494" s="18" t="str">
        <f t="shared" si="350"/>
        <v>Apr</v>
      </c>
      <c r="W2494" s="1">
        <f t="shared" si="353"/>
        <v>2012</v>
      </c>
      <c r="X2494" s="1">
        <f t="shared" si="353"/>
        <v>2012</v>
      </c>
      <c r="Y2494" s="1" t="str">
        <f t="shared" si="354"/>
        <v>Less than 1000</v>
      </c>
    </row>
    <row r="2495" spans="1:25" ht="40.5" x14ac:dyDescent="0.3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17">
        <f t="shared" si="351"/>
        <v>41392.959953703699</v>
      </c>
      <c r="L2495" s="17">
        <f t="shared" si="351"/>
        <v>41347.959953703699</v>
      </c>
      <c r="M2495" s="5" t="b">
        <v>0</v>
      </c>
      <c r="N2495" s="5">
        <v>259</v>
      </c>
      <c r="O2495" s="5" t="b">
        <v>1</v>
      </c>
      <c r="P2495" s="5" t="s">
        <v>8279</v>
      </c>
      <c r="Q2495" s="10">
        <f t="shared" si="347"/>
        <v>128.69999999999999</v>
      </c>
      <c r="R2495" s="12">
        <f t="shared" si="348"/>
        <v>1.2949999999999999</v>
      </c>
      <c r="S2495" s="13" t="str">
        <f t="shared" si="352"/>
        <v>Music</v>
      </c>
      <c r="T2495" s="13" t="str">
        <f t="shared" si="355"/>
        <v>Indie Music</v>
      </c>
      <c r="U2495" s="18" t="str">
        <f t="shared" si="349"/>
        <v>Apr</v>
      </c>
      <c r="V2495" s="18" t="str">
        <f t="shared" si="350"/>
        <v>Mar</v>
      </c>
      <c r="W2495" s="1">
        <f t="shared" si="353"/>
        <v>2013</v>
      </c>
      <c r="X2495" s="1">
        <f t="shared" si="353"/>
        <v>2013</v>
      </c>
      <c r="Y2495" s="1" t="str">
        <f t="shared" si="354"/>
        <v>20000 to 24999</v>
      </c>
    </row>
    <row r="2496" spans="1:25" ht="60.75" x14ac:dyDescent="0.3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17">
        <f t="shared" si="351"/>
        <v>41052.436851851853</v>
      </c>
      <c r="L2496" s="17">
        <f t="shared" si="351"/>
        <v>41022.436851851853</v>
      </c>
      <c r="M2496" s="5" t="b">
        <v>0</v>
      </c>
      <c r="N2496" s="5">
        <v>39</v>
      </c>
      <c r="O2496" s="5" t="b">
        <v>1</v>
      </c>
      <c r="P2496" s="5" t="s">
        <v>8279</v>
      </c>
      <c r="Q2496" s="10">
        <f t="shared" si="347"/>
        <v>101.00533333333334</v>
      </c>
      <c r="R2496" s="12">
        <f t="shared" si="348"/>
        <v>2.6</v>
      </c>
      <c r="S2496" s="13" t="str">
        <f t="shared" si="352"/>
        <v>Music</v>
      </c>
      <c r="T2496" s="13" t="str">
        <f t="shared" si="355"/>
        <v>Indie Music</v>
      </c>
      <c r="U2496" s="18" t="str">
        <f t="shared" si="349"/>
        <v>May</v>
      </c>
      <c r="V2496" s="18" t="str">
        <f t="shared" si="350"/>
        <v>Apr</v>
      </c>
      <c r="W2496" s="1">
        <f t="shared" si="353"/>
        <v>2012</v>
      </c>
      <c r="X2496" s="1">
        <f t="shared" si="353"/>
        <v>2012</v>
      </c>
      <c r="Y2496" s="1" t="str">
        <f t="shared" si="354"/>
        <v>1000 to 4999</v>
      </c>
    </row>
    <row r="2497" spans="1:25" ht="40.5" x14ac:dyDescent="0.3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17">
        <f t="shared" si="351"/>
        <v>41066.738136574073</v>
      </c>
      <c r="L2497" s="17">
        <f t="shared" si="351"/>
        <v>41036.738136574073</v>
      </c>
      <c r="M2497" s="5" t="b">
        <v>0</v>
      </c>
      <c r="N2497" s="5">
        <v>42</v>
      </c>
      <c r="O2497" s="5" t="b">
        <v>1</v>
      </c>
      <c r="P2497" s="5" t="s">
        <v>8279</v>
      </c>
      <c r="Q2497" s="10">
        <f t="shared" si="347"/>
        <v>127.53666666666666</v>
      </c>
      <c r="R2497" s="12">
        <f t="shared" si="348"/>
        <v>2.8</v>
      </c>
      <c r="S2497" s="13" t="str">
        <f t="shared" si="352"/>
        <v>Music</v>
      </c>
      <c r="T2497" s="13" t="str">
        <f t="shared" si="355"/>
        <v>Indie Music</v>
      </c>
      <c r="U2497" s="18" t="str">
        <f t="shared" si="349"/>
        <v>Jun</v>
      </c>
      <c r="V2497" s="18" t="str">
        <f t="shared" si="350"/>
        <v>May</v>
      </c>
      <c r="W2497" s="1">
        <f t="shared" si="353"/>
        <v>2012</v>
      </c>
      <c r="X2497" s="1">
        <f t="shared" si="353"/>
        <v>2012</v>
      </c>
      <c r="Y2497" s="1" t="str">
        <f t="shared" si="354"/>
        <v>1000 to 4999</v>
      </c>
    </row>
    <row r="2498" spans="1:25" ht="60.75" x14ac:dyDescent="0.3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17">
        <f t="shared" si="351"/>
        <v>41362.746435185181</v>
      </c>
      <c r="L2498" s="17">
        <f t="shared" si="351"/>
        <v>41327.788101851846</v>
      </c>
      <c r="M2498" s="5" t="b">
        <v>0</v>
      </c>
      <c r="N2498" s="5">
        <v>10</v>
      </c>
      <c r="O2498" s="5" t="b">
        <v>1</v>
      </c>
      <c r="P2498" s="5" t="s">
        <v>8279</v>
      </c>
      <c r="Q2498" s="10">
        <f t="shared" ref="Q2498:Q2561" si="356">100*E2498/D2498</f>
        <v>100</v>
      </c>
      <c r="R2498" s="12">
        <f t="shared" ref="R2498:R2561" si="357">100*N2498/D2498</f>
        <v>0.16666666666666666</v>
      </c>
      <c r="S2498" s="13" t="str">
        <f t="shared" si="352"/>
        <v>Music</v>
      </c>
      <c r="T2498" s="13" t="str">
        <f t="shared" si="355"/>
        <v>Indie Music</v>
      </c>
      <c r="U2498" s="18" t="str">
        <f t="shared" ref="U2498:U2561" si="358">TEXT((I2498/86400)+25569+(-5/24), "mmm")</f>
        <v>Mar</v>
      </c>
      <c r="V2498" s="18" t="str">
        <f t="shared" ref="V2498:V2561" si="359">TEXT((J2498/86400)+25569+(-5/24), "mmm")</f>
        <v>Feb</v>
      </c>
      <c r="W2498" s="1">
        <f t="shared" si="353"/>
        <v>2013</v>
      </c>
      <c r="X2498" s="1">
        <f t="shared" si="353"/>
        <v>2013</v>
      </c>
      <c r="Y2498" s="1" t="str">
        <f t="shared" si="354"/>
        <v>5000 to 9999</v>
      </c>
    </row>
    <row r="2499" spans="1:25" ht="60.75" x14ac:dyDescent="0.3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17">
        <f t="shared" ref="K2499:L2562" si="360">(I2499/86400)+25569+(-5/24)</f>
        <v>40760.670578703699</v>
      </c>
      <c r="L2499" s="17">
        <f t="shared" si="360"/>
        <v>40730.670578703699</v>
      </c>
      <c r="M2499" s="5" t="b">
        <v>0</v>
      </c>
      <c r="N2499" s="5">
        <v>56</v>
      </c>
      <c r="O2499" s="5" t="b">
        <v>1</v>
      </c>
      <c r="P2499" s="5" t="s">
        <v>8279</v>
      </c>
      <c r="Q2499" s="10">
        <f t="shared" si="356"/>
        <v>112.77149999999999</v>
      </c>
      <c r="R2499" s="12">
        <f t="shared" si="357"/>
        <v>1.4</v>
      </c>
      <c r="S2499" s="13" t="str">
        <f t="shared" ref="S2499:S2562" si="361">IF(ISNUMBER(SEARCH("film",P2499)),"Film",IF(ISNUMBER(SEARCH("theater",P2499)),"Theater",IF(ISNUMBER(SEARCH("music",P2499)),"Music",IF(ISNUMBER(SEARCH("technology",P2499)),"Technology",IF(ISNUMBER(SEARCH("journalism",P2499)),"Journalism",IF(ISNUMBER(SEARCH("games",P2499)),"Games",IF(ISNUMBER(SEARCH("food",P2499)),"Food",IF(ISNUMBER(SEARCH("photography",P2499)),"Photography",IF(ISNUMBER(SEARCH("publishing",P2499)),"Publishing")))))))))</f>
        <v>Music</v>
      </c>
      <c r="T2499" s="13" t="str">
        <f t="shared" si="355"/>
        <v>Indie Music</v>
      </c>
      <c r="U2499" s="18" t="str">
        <f t="shared" si="358"/>
        <v>Aug</v>
      </c>
      <c r="V2499" s="18" t="str">
        <f t="shared" si="359"/>
        <v>Jul</v>
      </c>
      <c r="W2499" s="1">
        <f t="shared" ref="W2499:X2562" si="362">YEAR(K2499)</f>
        <v>2011</v>
      </c>
      <c r="X2499" s="1">
        <f t="shared" si="362"/>
        <v>2011</v>
      </c>
      <c r="Y2499" s="1" t="str">
        <f t="shared" ref="Y2499:Y2562" si="363">IF(D2499&lt;1000,"Less than 1000", IF(AND(D2499&gt;=1000,D2499&lt;5000),"1000 to 4999",IF(AND(D2499&gt;=5000,D2499&lt;10000),"5000 to 9999",IF(AND(D2499&gt;=10000,D2499&lt;15000),"10000 to 14999",IF(AND(D2499&gt;=15000,D2499&lt;20000),"15000 to 19999",IF(AND(D2499&gt;=20000,D2499&lt;25000),"20000 to 24999",IF(AND(D2499&gt;=25000,D2499&lt;30000),"25000 to 29999",IF(AND(D2499&gt;=30000,D2499&lt;35000),"30000 to 34999",IF(AND(D2499&gt;=35000,D2499&lt;40000),"35000 to 39999",IF(AND(D2499&gt;=40000,D2499&lt;45000),"40000 to 44999",IF(AND(D2499&gt;=45000,D2499&lt;50000),"45000 to 49999",IF(D2499&gt;=50000,"GREATER THAN 50000"))))))))))))</f>
        <v>1000 to 4999</v>
      </c>
    </row>
    <row r="2500" spans="1:25" ht="40.5" x14ac:dyDescent="0.3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17">
        <f t="shared" si="360"/>
        <v>42031.759108796294</v>
      </c>
      <c r="L2500" s="17">
        <f t="shared" si="360"/>
        <v>42017.759108796294</v>
      </c>
      <c r="M2500" s="5" t="b">
        <v>0</v>
      </c>
      <c r="N2500" s="5">
        <v>20</v>
      </c>
      <c r="O2500" s="5" t="b">
        <v>1</v>
      </c>
      <c r="P2500" s="5" t="s">
        <v>8279</v>
      </c>
      <c r="Q2500" s="10">
        <f t="shared" si="356"/>
        <v>105.6</v>
      </c>
      <c r="R2500" s="12">
        <f t="shared" si="357"/>
        <v>2</v>
      </c>
      <c r="S2500" s="13" t="str">
        <f t="shared" si="361"/>
        <v>Music</v>
      </c>
      <c r="T2500" s="13" t="str">
        <f t="shared" si="355"/>
        <v>Indie Music</v>
      </c>
      <c r="U2500" s="18" t="str">
        <f t="shared" si="358"/>
        <v>Jan</v>
      </c>
      <c r="V2500" s="18" t="str">
        <f t="shared" si="359"/>
        <v>Jan</v>
      </c>
      <c r="W2500" s="1">
        <f t="shared" si="362"/>
        <v>2015</v>
      </c>
      <c r="X2500" s="1">
        <f t="shared" si="362"/>
        <v>2015</v>
      </c>
      <c r="Y2500" s="1" t="str">
        <f t="shared" si="363"/>
        <v>1000 to 4999</v>
      </c>
    </row>
    <row r="2501" spans="1:25" ht="40.5" x14ac:dyDescent="0.3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17">
        <f t="shared" si="360"/>
        <v>41274.541666666664</v>
      </c>
      <c r="L2501" s="17">
        <f t="shared" si="360"/>
        <v>41226.440243055556</v>
      </c>
      <c r="M2501" s="5" t="b">
        <v>0</v>
      </c>
      <c r="N2501" s="5">
        <v>170</v>
      </c>
      <c r="O2501" s="5" t="b">
        <v>1</v>
      </c>
      <c r="P2501" s="5" t="s">
        <v>8279</v>
      </c>
      <c r="Q2501" s="10">
        <f t="shared" si="356"/>
        <v>202.625</v>
      </c>
      <c r="R2501" s="12">
        <f t="shared" si="357"/>
        <v>4.25</v>
      </c>
      <c r="S2501" s="13" t="str">
        <f t="shared" si="361"/>
        <v>Music</v>
      </c>
      <c r="T2501" s="13" t="str">
        <f t="shared" si="355"/>
        <v>Indie Music</v>
      </c>
      <c r="U2501" s="18" t="str">
        <f t="shared" si="358"/>
        <v>Dec</v>
      </c>
      <c r="V2501" s="18" t="str">
        <f t="shared" si="359"/>
        <v>Nov</v>
      </c>
      <c r="W2501" s="1">
        <f t="shared" si="362"/>
        <v>2012</v>
      </c>
      <c r="X2501" s="1">
        <f t="shared" si="362"/>
        <v>2012</v>
      </c>
      <c r="Y2501" s="1" t="str">
        <f t="shared" si="363"/>
        <v>1000 to 4999</v>
      </c>
    </row>
    <row r="2502" spans="1:25" ht="40.5" x14ac:dyDescent="0.3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17">
        <f t="shared" si="360"/>
        <v>41083.564525462956</v>
      </c>
      <c r="L2502" s="17">
        <f t="shared" si="360"/>
        <v>41053.564525462956</v>
      </c>
      <c r="M2502" s="5" t="b">
        <v>0</v>
      </c>
      <c r="N2502" s="5">
        <v>29</v>
      </c>
      <c r="O2502" s="5" t="b">
        <v>1</v>
      </c>
      <c r="P2502" s="5" t="s">
        <v>8279</v>
      </c>
      <c r="Q2502" s="10">
        <f t="shared" si="356"/>
        <v>113.33333333333333</v>
      </c>
      <c r="R2502" s="12">
        <f t="shared" si="357"/>
        <v>4.833333333333333</v>
      </c>
      <c r="S2502" s="13" t="str">
        <f t="shared" si="361"/>
        <v>Music</v>
      </c>
      <c r="T2502" s="13" t="str">
        <f t="shared" si="355"/>
        <v>Indie Music</v>
      </c>
      <c r="U2502" s="18" t="str">
        <f t="shared" si="358"/>
        <v>Jun</v>
      </c>
      <c r="V2502" s="18" t="str">
        <f t="shared" si="359"/>
        <v>May</v>
      </c>
      <c r="W2502" s="1">
        <f t="shared" si="362"/>
        <v>2012</v>
      </c>
      <c r="X2502" s="1">
        <f t="shared" si="362"/>
        <v>2012</v>
      </c>
      <c r="Y2502" s="1" t="str">
        <f t="shared" si="363"/>
        <v>Less than 1000</v>
      </c>
    </row>
    <row r="2503" spans="1:25" ht="40.5" x14ac:dyDescent="0.3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17">
        <f t="shared" si="360"/>
        <v>42274.568333333336</v>
      </c>
      <c r="L2503" s="17">
        <f t="shared" si="360"/>
        <v>42244.568333333336</v>
      </c>
      <c r="M2503" s="5" t="b">
        <v>0</v>
      </c>
      <c r="N2503" s="5">
        <v>7</v>
      </c>
      <c r="O2503" s="5" t="b">
        <v>0</v>
      </c>
      <c r="P2503" s="5" t="s">
        <v>8299</v>
      </c>
      <c r="Q2503" s="10">
        <f t="shared" si="356"/>
        <v>2.5545454545454547</v>
      </c>
      <c r="R2503" s="12">
        <f t="shared" si="357"/>
        <v>6.363636363636363E-2</v>
      </c>
      <c r="S2503" s="13" t="str">
        <f t="shared" si="361"/>
        <v>Food</v>
      </c>
      <c r="T2503" s="13" t="str">
        <f t="shared" si="355"/>
        <v>Restaurants</v>
      </c>
      <c r="U2503" s="18" t="str">
        <f t="shared" si="358"/>
        <v>Sep</v>
      </c>
      <c r="V2503" s="18" t="str">
        <f t="shared" si="359"/>
        <v>Aug</v>
      </c>
      <c r="W2503" s="1">
        <f t="shared" si="362"/>
        <v>2015</v>
      </c>
      <c r="X2503" s="1">
        <f t="shared" si="362"/>
        <v>2015</v>
      </c>
      <c r="Y2503" s="1" t="str">
        <f t="shared" si="363"/>
        <v>10000 to 14999</v>
      </c>
    </row>
    <row r="2504" spans="1:25" ht="40.5" x14ac:dyDescent="0.3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17">
        <f t="shared" si="360"/>
        <v>41903.617106481477</v>
      </c>
      <c r="L2504" s="17">
        <f t="shared" si="360"/>
        <v>41858.617106481477</v>
      </c>
      <c r="M2504" s="5" t="b">
        <v>0</v>
      </c>
      <c r="N2504" s="5">
        <v>5</v>
      </c>
      <c r="O2504" s="5" t="b">
        <v>0</v>
      </c>
      <c r="P2504" s="5" t="s">
        <v>8299</v>
      </c>
      <c r="Q2504" s="10">
        <f t="shared" si="356"/>
        <v>7.8181818181818186E-2</v>
      </c>
      <c r="R2504" s="12">
        <f t="shared" si="357"/>
        <v>4.5454545454545452E-3</v>
      </c>
      <c r="S2504" s="13" t="str">
        <f t="shared" si="361"/>
        <v>Food</v>
      </c>
      <c r="T2504" s="13" t="str">
        <f t="shared" si="355"/>
        <v>Restaurants</v>
      </c>
      <c r="U2504" s="18" t="str">
        <f t="shared" si="358"/>
        <v>Sep</v>
      </c>
      <c r="V2504" s="18" t="str">
        <f t="shared" si="359"/>
        <v>Aug</v>
      </c>
      <c r="W2504" s="1">
        <f t="shared" si="362"/>
        <v>2014</v>
      </c>
      <c r="X2504" s="1">
        <f t="shared" si="362"/>
        <v>2014</v>
      </c>
      <c r="Y2504" s="1" t="str">
        <f t="shared" si="363"/>
        <v>GREATER THAN 50000</v>
      </c>
    </row>
    <row r="2505" spans="1:25" ht="40.5" x14ac:dyDescent="0.3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17">
        <f t="shared" si="360"/>
        <v>42528.67083333333</v>
      </c>
      <c r="L2505" s="17">
        <f t="shared" si="360"/>
        <v>42498.691064814811</v>
      </c>
      <c r="M2505" s="5" t="b">
        <v>0</v>
      </c>
      <c r="N2505" s="5">
        <v>0</v>
      </c>
      <c r="O2505" s="5" t="b">
        <v>0</v>
      </c>
      <c r="P2505" s="5" t="s">
        <v>8299</v>
      </c>
      <c r="Q2505" s="10">
        <f t="shared" si="356"/>
        <v>0</v>
      </c>
      <c r="R2505" s="12">
        <f t="shared" si="357"/>
        <v>0</v>
      </c>
      <c r="S2505" s="13" t="str">
        <f t="shared" si="361"/>
        <v>Food</v>
      </c>
      <c r="T2505" s="13" t="str">
        <f t="shared" si="355"/>
        <v>Restaurants</v>
      </c>
      <c r="U2505" s="18" t="str">
        <f t="shared" si="358"/>
        <v>Jun</v>
      </c>
      <c r="V2505" s="18" t="str">
        <f t="shared" si="359"/>
        <v>May</v>
      </c>
      <c r="W2505" s="1">
        <f t="shared" si="362"/>
        <v>2016</v>
      </c>
      <c r="X2505" s="1">
        <f t="shared" si="362"/>
        <v>2016</v>
      </c>
      <c r="Y2505" s="1" t="str">
        <f t="shared" si="363"/>
        <v>10000 to 14999</v>
      </c>
    </row>
    <row r="2506" spans="1:25" ht="40.5" x14ac:dyDescent="0.3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17">
        <f t="shared" si="360"/>
        <v>41957.848773148151</v>
      </c>
      <c r="L2506" s="17">
        <f t="shared" si="360"/>
        <v>41927.807106481479</v>
      </c>
      <c r="M2506" s="5" t="b">
        <v>0</v>
      </c>
      <c r="N2506" s="5">
        <v>0</v>
      </c>
      <c r="O2506" s="5" t="b">
        <v>0</v>
      </c>
      <c r="P2506" s="5" t="s">
        <v>8299</v>
      </c>
      <c r="Q2506" s="10">
        <f t="shared" si="356"/>
        <v>0</v>
      </c>
      <c r="R2506" s="12">
        <f t="shared" si="357"/>
        <v>0</v>
      </c>
      <c r="S2506" s="13" t="str">
        <f t="shared" si="361"/>
        <v>Food</v>
      </c>
      <c r="T2506" s="13" t="str">
        <f t="shared" si="355"/>
        <v>Restaurants</v>
      </c>
      <c r="U2506" s="18" t="str">
        <f t="shared" si="358"/>
        <v>Nov</v>
      </c>
      <c r="V2506" s="18" t="str">
        <f t="shared" si="359"/>
        <v>Oct</v>
      </c>
      <c r="W2506" s="1">
        <f t="shared" si="362"/>
        <v>2014</v>
      </c>
      <c r="X2506" s="1">
        <f t="shared" si="362"/>
        <v>2014</v>
      </c>
      <c r="Y2506" s="1" t="str">
        <f t="shared" si="363"/>
        <v>35000 to 39999</v>
      </c>
    </row>
    <row r="2507" spans="1:25" ht="81" x14ac:dyDescent="0.3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17">
        <f t="shared" si="360"/>
        <v>42076.80574074074</v>
      </c>
      <c r="L2507" s="17">
        <f t="shared" si="360"/>
        <v>42046.847407407404</v>
      </c>
      <c r="M2507" s="5" t="b">
        <v>0</v>
      </c>
      <c r="N2507" s="5">
        <v>0</v>
      </c>
      <c r="O2507" s="5" t="b">
        <v>0</v>
      </c>
      <c r="P2507" s="5" t="s">
        <v>8299</v>
      </c>
      <c r="Q2507" s="10">
        <f t="shared" si="356"/>
        <v>0</v>
      </c>
      <c r="R2507" s="12">
        <f t="shared" si="357"/>
        <v>0</v>
      </c>
      <c r="S2507" s="13" t="str">
        <f t="shared" si="361"/>
        <v>Food</v>
      </c>
      <c r="T2507" s="13" t="str">
        <f t="shared" si="355"/>
        <v>Restaurants</v>
      </c>
      <c r="U2507" s="18" t="str">
        <f t="shared" si="358"/>
        <v>Mar</v>
      </c>
      <c r="V2507" s="18" t="str">
        <f t="shared" si="359"/>
        <v>Feb</v>
      </c>
      <c r="W2507" s="1">
        <f t="shared" si="362"/>
        <v>2015</v>
      </c>
      <c r="X2507" s="1">
        <f t="shared" si="362"/>
        <v>2015</v>
      </c>
      <c r="Y2507" s="1" t="str">
        <f t="shared" si="363"/>
        <v>5000 to 9999</v>
      </c>
    </row>
    <row r="2508" spans="1:25" ht="40.5" x14ac:dyDescent="0.3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17">
        <f t="shared" si="360"/>
        <v>42280.666666666664</v>
      </c>
      <c r="L2508" s="17">
        <f t="shared" si="360"/>
        <v>42258.088761574072</v>
      </c>
      <c r="M2508" s="5" t="b">
        <v>0</v>
      </c>
      <c r="N2508" s="5">
        <v>2</v>
      </c>
      <c r="O2508" s="5" t="b">
        <v>0</v>
      </c>
      <c r="P2508" s="5" t="s">
        <v>8299</v>
      </c>
      <c r="Q2508" s="10">
        <f t="shared" si="356"/>
        <v>0.6</v>
      </c>
      <c r="R2508" s="12">
        <f t="shared" si="357"/>
        <v>0.04</v>
      </c>
      <c r="S2508" s="13" t="str">
        <f t="shared" si="361"/>
        <v>Food</v>
      </c>
      <c r="T2508" s="13" t="str">
        <f t="shared" si="355"/>
        <v>Restaurants</v>
      </c>
      <c r="U2508" s="18" t="str">
        <f t="shared" si="358"/>
        <v>Oct</v>
      </c>
      <c r="V2508" s="18" t="str">
        <f t="shared" si="359"/>
        <v>Sep</v>
      </c>
      <c r="W2508" s="1">
        <f t="shared" si="362"/>
        <v>2015</v>
      </c>
      <c r="X2508" s="1">
        <f t="shared" si="362"/>
        <v>2015</v>
      </c>
      <c r="Y2508" s="1" t="str">
        <f t="shared" si="363"/>
        <v>5000 to 9999</v>
      </c>
    </row>
    <row r="2509" spans="1:25" ht="40.5" x14ac:dyDescent="0.3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17">
        <f t="shared" si="360"/>
        <v>42134.864629629628</v>
      </c>
      <c r="L2509" s="17">
        <f t="shared" si="360"/>
        <v>42104.864629629628</v>
      </c>
      <c r="M2509" s="5" t="b">
        <v>0</v>
      </c>
      <c r="N2509" s="5">
        <v>0</v>
      </c>
      <c r="O2509" s="5" t="b">
        <v>0</v>
      </c>
      <c r="P2509" s="5" t="s">
        <v>8299</v>
      </c>
      <c r="Q2509" s="10">
        <f t="shared" si="356"/>
        <v>0</v>
      </c>
      <c r="R2509" s="12">
        <f t="shared" si="357"/>
        <v>0</v>
      </c>
      <c r="S2509" s="13" t="str">
        <f t="shared" si="361"/>
        <v>Food</v>
      </c>
      <c r="T2509" s="13" t="str">
        <f t="shared" si="355"/>
        <v>Restaurants</v>
      </c>
      <c r="U2509" s="18" t="str">
        <f t="shared" si="358"/>
        <v>May</v>
      </c>
      <c r="V2509" s="18" t="str">
        <f t="shared" si="359"/>
        <v>Apr</v>
      </c>
      <c r="W2509" s="1">
        <f t="shared" si="362"/>
        <v>2015</v>
      </c>
      <c r="X2509" s="1">
        <f t="shared" si="362"/>
        <v>2015</v>
      </c>
      <c r="Y2509" s="1" t="str">
        <f t="shared" si="363"/>
        <v>40000 to 44999</v>
      </c>
    </row>
    <row r="2510" spans="1:25" ht="60.75" x14ac:dyDescent="0.3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17">
        <f t="shared" si="360"/>
        <v>41865.743449074071</v>
      </c>
      <c r="L2510" s="17">
        <f t="shared" si="360"/>
        <v>41835.743449074071</v>
      </c>
      <c r="M2510" s="5" t="b">
        <v>0</v>
      </c>
      <c r="N2510" s="5">
        <v>0</v>
      </c>
      <c r="O2510" s="5" t="b">
        <v>0</v>
      </c>
      <c r="P2510" s="5" t="s">
        <v>8299</v>
      </c>
      <c r="Q2510" s="10">
        <f t="shared" si="356"/>
        <v>0</v>
      </c>
      <c r="R2510" s="12">
        <f t="shared" si="357"/>
        <v>0</v>
      </c>
      <c r="S2510" s="13" t="str">
        <f t="shared" si="361"/>
        <v>Food</v>
      </c>
      <c r="T2510" s="13" t="str">
        <f t="shared" si="355"/>
        <v>Restaurants</v>
      </c>
      <c r="U2510" s="18" t="str">
        <f t="shared" si="358"/>
        <v>Aug</v>
      </c>
      <c r="V2510" s="18" t="str">
        <f t="shared" si="359"/>
        <v>Jul</v>
      </c>
      <c r="W2510" s="1">
        <f t="shared" si="362"/>
        <v>2014</v>
      </c>
      <c r="X2510" s="1">
        <f t="shared" si="362"/>
        <v>2014</v>
      </c>
      <c r="Y2510" s="1" t="str">
        <f t="shared" si="363"/>
        <v>20000 to 24999</v>
      </c>
    </row>
    <row r="2511" spans="1:25" ht="40.5" x14ac:dyDescent="0.3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17">
        <f t="shared" si="360"/>
        <v>42114.559594907405</v>
      </c>
      <c r="L2511" s="17">
        <f t="shared" si="360"/>
        <v>42058.601261574069</v>
      </c>
      <c r="M2511" s="5" t="b">
        <v>0</v>
      </c>
      <c r="N2511" s="5">
        <v>28</v>
      </c>
      <c r="O2511" s="5" t="b">
        <v>0</v>
      </c>
      <c r="P2511" s="5" t="s">
        <v>8299</v>
      </c>
      <c r="Q2511" s="10">
        <f t="shared" si="356"/>
        <v>1.0526315789473684</v>
      </c>
      <c r="R2511" s="12">
        <f t="shared" si="357"/>
        <v>2.9473684210526315E-2</v>
      </c>
      <c r="S2511" s="13" t="str">
        <f t="shared" si="361"/>
        <v>Food</v>
      </c>
      <c r="T2511" s="13" t="str">
        <f t="shared" si="355"/>
        <v>Restaurants</v>
      </c>
      <c r="U2511" s="18" t="str">
        <f t="shared" si="358"/>
        <v>Apr</v>
      </c>
      <c r="V2511" s="18" t="str">
        <f t="shared" si="359"/>
        <v>Feb</v>
      </c>
      <c r="W2511" s="1">
        <f t="shared" si="362"/>
        <v>2015</v>
      </c>
      <c r="X2511" s="1">
        <f t="shared" si="362"/>
        <v>2015</v>
      </c>
      <c r="Y2511" s="1" t="str">
        <f t="shared" si="363"/>
        <v>GREATER THAN 50000</v>
      </c>
    </row>
    <row r="2512" spans="1:25" ht="40.5" x14ac:dyDescent="0.3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17">
        <f t="shared" si="360"/>
        <v>42138.789027777777</v>
      </c>
      <c r="L2512" s="17">
        <f t="shared" si="360"/>
        <v>42078.789027777777</v>
      </c>
      <c r="M2512" s="5" t="b">
        <v>0</v>
      </c>
      <c r="N2512" s="5">
        <v>2</v>
      </c>
      <c r="O2512" s="5" t="b">
        <v>0</v>
      </c>
      <c r="P2512" s="5" t="s">
        <v>8299</v>
      </c>
      <c r="Q2512" s="10">
        <f t="shared" si="356"/>
        <v>0.15</v>
      </c>
      <c r="R2512" s="12">
        <f t="shared" si="357"/>
        <v>4.0000000000000001E-3</v>
      </c>
      <c r="S2512" s="13" t="str">
        <f t="shared" si="361"/>
        <v>Food</v>
      </c>
      <c r="T2512" s="13" t="str">
        <f t="shared" si="355"/>
        <v>Restaurants</v>
      </c>
      <c r="U2512" s="18" t="str">
        <f t="shared" si="358"/>
        <v>May</v>
      </c>
      <c r="V2512" s="18" t="str">
        <f t="shared" si="359"/>
        <v>Mar</v>
      </c>
      <c r="W2512" s="1">
        <f t="shared" si="362"/>
        <v>2015</v>
      </c>
      <c r="X2512" s="1">
        <f t="shared" si="362"/>
        <v>2015</v>
      </c>
      <c r="Y2512" s="1" t="str">
        <f t="shared" si="363"/>
        <v>GREATER THAN 50000</v>
      </c>
    </row>
    <row r="2513" spans="1:25" ht="40.5" x14ac:dyDescent="0.3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17">
        <f t="shared" si="360"/>
        <v>42401.238576388881</v>
      </c>
      <c r="L2513" s="17">
        <f t="shared" si="360"/>
        <v>42371.238576388881</v>
      </c>
      <c r="M2513" s="5" t="b">
        <v>0</v>
      </c>
      <c r="N2513" s="5">
        <v>0</v>
      </c>
      <c r="O2513" s="5" t="b">
        <v>0</v>
      </c>
      <c r="P2513" s="5" t="s">
        <v>8299</v>
      </c>
      <c r="Q2513" s="10">
        <f t="shared" si="356"/>
        <v>0</v>
      </c>
      <c r="R2513" s="12">
        <f t="shared" si="357"/>
        <v>0</v>
      </c>
      <c r="S2513" s="13" t="str">
        <f t="shared" si="361"/>
        <v>Food</v>
      </c>
      <c r="T2513" s="13" t="str">
        <f t="shared" si="355"/>
        <v>Restaurants</v>
      </c>
      <c r="U2513" s="18" t="str">
        <f t="shared" si="358"/>
        <v>Feb</v>
      </c>
      <c r="V2513" s="18" t="str">
        <f t="shared" si="359"/>
        <v>Jan</v>
      </c>
      <c r="W2513" s="1">
        <f t="shared" si="362"/>
        <v>2016</v>
      </c>
      <c r="X2513" s="1">
        <f t="shared" si="362"/>
        <v>2016</v>
      </c>
      <c r="Y2513" s="1" t="str">
        <f t="shared" si="363"/>
        <v>GREATER THAN 50000</v>
      </c>
    </row>
    <row r="2514" spans="1:25" ht="40.5" x14ac:dyDescent="0.3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17">
        <f t="shared" si="360"/>
        <v>41986.668530092589</v>
      </c>
      <c r="L2514" s="17">
        <f t="shared" si="360"/>
        <v>41971.668530092589</v>
      </c>
      <c r="M2514" s="5" t="b">
        <v>0</v>
      </c>
      <c r="N2514" s="5">
        <v>0</v>
      </c>
      <c r="O2514" s="5" t="b">
        <v>0</v>
      </c>
      <c r="P2514" s="5" t="s">
        <v>8299</v>
      </c>
      <c r="Q2514" s="10">
        <f t="shared" si="356"/>
        <v>0</v>
      </c>
      <c r="R2514" s="12">
        <f t="shared" si="357"/>
        <v>0</v>
      </c>
      <c r="S2514" s="13" t="str">
        <f t="shared" si="361"/>
        <v>Food</v>
      </c>
      <c r="T2514" s="13" t="str">
        <f t="shared" si="355"/>
        <v>Restaurants</v>
      </c>
      <c r="U2514" s="18" t="str">
        <f t="shared" si="358"/>
        <v>Dec</v>
      </c>
      <c r="V2514" s="18" t="str">
        <f t="shared" si="359"/>
        <v>Nov</v>
      </c>
      <c r="W2514" s="1">
        <f t="shared" si="362"/>
        <v>2014</v>
      </c>
      <c r="X2514" s="1">
        <f t="shared" si="362"/>
        <v>2014</v>
      </c>
      <c r="Y2514" s="1" t="str">
        <f t="shared" si="363"/>
        <v>1000 to 4999</v>
      </c>
    </row>
    <row r="2515" spans="1:25" ht="60.75" x14ac:dyDescent="0.3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17">
        <f t="shared" si="360"/>
        <v>42791.798483796294</v>
      </c>
      <c r="L2515" s="17">
        <f t="shared" si="360"/>
        <v>42731.798483796294</v>
      </c>
      <c r="M2515" s="5" t="b">
        <v>0</v>
      </c>
      <c r="N2515" s="5">
        <v>0</v>
      </c>
      <c r="O2515" s="5" t="b">
        <v>0</v>
      </c>
      <c r="P2515" s="5" t="s">
        <v>8299</v>
      </c>
      <c r="Q2515" s="10">
        <f t="shared" si="356"/>
        <v>0</v>
      </c>
      <c r="R2515" s="12">
        <f t="shared" si="357"/>
        <v>0</v>
      </c>
      <c r="S2515" s="13" t="str">
        <f t="shared" si="361"/>
        <v>Food</v>
      </c>
      <c r="T2515" s="13" t="str">
        <f t="shared" si="355"/>
        <v>Restaurants</v>
      </c>
      <c r="U2515" s="18" t="str">
        <f t="shared" si="358"/>
        <v>Feb</v>
      </c>
      <c r="V2515" s="18" t="str">
        <f t="shared" si="359"/>
        <v>Dec</v>
      </c>
      <c r="W2515" s="1">
        <f t="shared" si="362"/>
        <v>2017</v>
      </c>
      <c r="X2515" s="1">
        <f t="shared" si="362"/>
        <v>2016</v>
      </c>
      <c r="Y2515" s="1" t="str">
        <f t="shared" si="363"/>
        <v>GREATER THAN 50000</v>
      </c>
    </row>
    <row r="2516" spans="1:25" ht="40.5" x14ac:dyDescent="0.3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17">
        <f t="shared" si="360"/>
        <v>41871.181446759256</v>
      </c>
      <c r="L2516" s="17">
        <f t="shared" si="360"/>
        <v>41854.181446759256</v>
      </c>
      <c r="M2516" s="5" t="b">
        <v>0</v>
      </c>
      <c r="N2516" s="5">
        <v>4</v>
      </c>
      <c r="O2516" s="5" t="b">
        <v>0</v>
      </c>
      <c r="P2516" s="5" t="s">
        <v>8299</v>
      </c>
      <c r="Q2516" s="10">
        <f t="shared" si="356"/>
        <v>1.75</v>
      </c>
      <c r="R2516" s="12">
        <f t="shared" si="357"/>
        <v>3.3333333333333333E-2</v>
      </c>
      <c r="S2516" s="13" t="str">
        <f t="shared" si="361"/>
        <v>Food</v>
      </c>
      <c r="T2516" s="13" t="str">
        <f t="shared" si="355"/>
        <v>Restaurants</v>
      </c>
      <c r="U2516" s="18" t="str">
        <f t="shared" si="358"/>
        <v>Aug</v>
      </c>
      <c r="V2516" s="18" t="str">
        <f t="shared" si="359"/>
        <v>Aug</v>
      </c>
      <c r="W2516" s="1">
        <f t="shared" si="362"/>
        <v>2014</v>
      </c>
      <c r="X2516" s="1">
        <f t="shared" si="362"/>
        <v>2014</v>
      </c>
      <c r="Y2516" s="1" t="str">
        <f t="shared" si="363"/>
        <v>10000 to 14999</v>
      </c>
    </row>
    <row r="2517" spans="1:25" ht="40.5" x14ac:dyDescent="0.3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17">
        <f t="shared" si="360"/>
        <v>42057.63140046296</v>
      </c>
      <c r="L2517" s="17">
        <f t="shared" si="360"/>
        <v>42027.63140046296</v>
      </c>
      <c r="M2517" s="5" t="b">
        <v>0</v>
      </c>
      <c r="N2517" s="5">
        <v>12</v>
      </c>
      <c r="O2517" s="5" t="b">
        <v>0</v>
      </c>
      <c r="P2517" s="5" t="s">
        <v>8299</v>
      </c>
      <c r="Q2517" s="10">
        <f t="shared" si="356"/>
        <v>18.600000000000001</v>
      </c>
      <c r="R2517" s="12">
        <f t="shared" si="357"/>
        <v>0.24</v>
      </c>
      <c r="S2517" s="13" t="str">
        <f t="shared" si="361"/>
        <v>Food</v>
      </c>
      <c r="T2517" s="13" t="str">
        <f t="shared" si="355"/>
        <v>Restaurants</v>
      </c>
      <c r="U2517" s="18" t="str">
        <f t="shared" si="358"/>
        <v>Feb</v>
      </c>
      <c r="V2517" s="18" t="str">
        <f t="shared" si="359"/>
        <v>Jan</v>
      </c>
      <c r="W2517" s="1">
        <f t="shared" si="362"/>
        <v>2015</v>
      </c>
      <c r="X2517" s="1">
        <f t="shared" si="362"/>
        <v>2015</v>
      </c>
      <c r="Y2517" s="1" t="str">
        <f t="shared" si="363"/>
        <v>5000 to 9999</v>
      </c>
    </row>
    <row r="2518" spans="1:25" ht="40.5" x14ac:dyDescent="0.3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17">
        <f t="shared" si="360"/>
        <v>41972.486712962964</v>
      </c>
      <c r="L2518" s="17">
        <f t="shared" si="360"/>
        <v>41942.445046296292</v>
      </c>
      <c r="M2518" s="5" t="b">
        <v>0</v>
      </c>
      <c r="N2518" s="5">
        <v>0</v>
      </c>
      <c r="O2518" s="5" t="b">
        <v>0</v>
      </c>
      <c r="P2518" s="5" t="s">
        <v>8299</v>
      </c>
      <c r="Q2518" s="10">
        <f t="shared" si="356"/>
        <v>0</v>
      </c>
      <c r="R2518" s="12">
        <f t="shared" si="357"/>
        <v>0</v>
      </c>
      <c r="S2518" s="13" t="str">
        <f t="shared" si="361"/>
        <v>Food</v>
      </c>
      <c r="T2518" s="13" t="str">
        <f t="shared" si="355"/>
        <v>Restaurants</v>
      </c>
      <c r="U2518" s="18" t="str">
        <f t="shared" si="358"/>
        <v>Nov</v>
      </c>
      <c r="V2518" s="18" t="str">
        <f t="shared" si="359"/>
        <v>Oct</v>
      </c>
      <c r="W2518" s="1">
        <f t="shared" si="362"/>
        <v>2014</v>
      </c>
      <c r="X2518" s="1">
        <f t="shared" si="362"/>
        <v>2014</v>
      </c>
      <c r="Y2518" s="1" t="str">
        <f t="shared" si="363"/>
        <v>20000 to 24999</v>
      </c>
    </row>
    <row r="2519" spans="1:25" ht="40.5" x14ac:dyDescent="0.3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17">
        <f t="shared" si="360"/>
        <v>42082.552430555552</v>
      </c>
      <c r="L2519" s="17">
        <f t="shared" si="360"/>
        <v>42052.594097222223</v>
      </c>
      <c r="M2519" s="5" t="b">
        <v>0</v>
      </c>
      <c r="N2519" s="5">
        <v>33</v>
      </c>
      <c r="O2519" s="5" t="b">
        <v>0</v>
      </c>
      <c r="P2519" s="5" t="s">
        <v>8299</v>
      </c>
      <c r="Q2519" s="10">
        <f t="shared" si="356"/>
        <v>9.8166666666666664</v>
      </c>
      <c r="R2519" s="12">
        <f t="shared" si="357"/>
        <v>0.18333333333333332</v>
      </c>
      <c r="S2519" s="13" t="str">
        <f t="shared" si="361"/>
        <v>Food</v>
      </c>
      <c r="T2519" s="13" t="str">
        <f t="shared" si="355"/>
        <v>Restaurants</v>
      </c>
      <c r="U2519" s="18" t="str">
        <f t="shared" si="358"/>
        <v>Mar</v>
      </c>
      <c r="V2519" s="18" t="str">
        <f t="shared" si="359"/>
        <v>Feb</v>
      </c>
      <c r="W2519" s="1">
        <f t="shared" si="362"/>
        <v>2015</v>
      </c>
      <c r="X2519" s="1">
        <f t="shared" si="362"/>
        <v>2015</v>
      </c>
      <c r="Y2519" s="1" t="str">
        <f t="shared" si="363"/>
        <v>15000 to 19999</v>
      </c>
    </row>
    <row r="2520" spans="1:25" ht="40.5" x14ac:dyDescent="0.3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17">
        <f t="shared" si="360"/>
        <v>41956.51421296296</v>
      </c>
      <c r="L2520" s="17">
        <f t="shared" si="360"/>
        <v>41926.472546296296</v>
      </c>
      <c r="M2520" s="5" t="b">
        <v>0</v>
      </c>
      <c r="N2520" s="5">
        <v>0</v>
      </c>
      <c r="O2520" s="5" t="b">
        <v>0</v>
      </c>
      <c r="P2520" s="5" t="s">
        <v>8299</v>
      </c>
      <c r="Q2520" s="10">
        <f t="shared" si="356"/>
        <v>0</v>
      </c>
      <c r="R2520" s="12">
        <f t="shared" si="357"/>
        <v>0</v>
      </c>
      <c r="S2520" s="13" t="str">
        <f t="shared" si="361"/>
        <v>Food</v>
      </c>
      <c r="T2520" s="13" t="str">
        <f t="shared" si="355"/>
        <v>Restaurants</v>
      </c>
      <c r="U2520" s="18" t="str">
        <f t="shared" si="358"/>
        <v>Nov</v>
      </c>
      <c r="V2520" s="18" t="str">
        <f t="shared" si="359"/>
        <v>Oct</v>
      </c>
      <c r="W2520" s="1">
        <f t="shared" si="362"/>
        <v>2014</v>
      </c>
      <c r="X2520" s="1">
        <f t="shared" si="362"/>
        <v>2014</v>
      </c>
      <c r="Y2520" s="1" t="str">
        <f t="shared" si="363"/>
        <v>5000 to 9999</v>
      </c>
    </row>
    <row r="2521" spans="1:25" ht="40.5" x14ac:dyDescent="0.3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17">
        <f t="shared" si="360"/>
        <v>41838.946805555555</v>
      </c>
      <c r="L2521" s="17">
        <f t="shared" si="360"/>
        <v>41808.946805555555</v>
      </c>
      <c r="M2521" s="5" t="b">
        <v>0</v>
      </c>
      <c r="N2521" s="5">
        <v>4</v>
      </c>
      <c r="O2521" s="5" t="b">
        <v>0</v>
      </c>
      <c r="P2521" s="5" t="s">
        <v>8299</v>
      </c>
      <c r="Q2521" s="10">
        <f t="shared" si="356"/>
        <v>4.3333333333333335E-2</v>
      </c>
      <c r="R2521" s="12">
        <f t="shared" si="357"/>
        <v>2.6666666666666666E-3</v>
      </c>
      <c r="S2521" s="13" t="str">
        <f t="shared" si="361"/>
        <v>Food</v>
      </c>
      <c r="T2521" s="13" t="str">
        <f t="shared" si="355"/>
        <v>Restaurants</v>
      </c>
      <c r="U2521" s="18" t="str">
        <f t="shared" si="358"/>
        <v>Jul</v>
      </c>
      <c r="V2521" s="18" t="str">
        <f t="shared" si="359"/>
        <v>Jun</v>
      </c>
      <c r="W2521" s="1">
        <f t="shared" si="362"/>
        <v>2014</v>
      </c>
      <c r="X2521" s="1">
        <f t="shared" si="362"/>
        <v>2014</v>
      </c>
      <c r="Y2521" s="1" t="str">
        <f t="shared" si="363"/>
        <v>GREATER THAN 50000</v>
      </c>
    </row>
    <row r="2522" spans="1:25" ht="40.5" x14ac:dyDescent="0.3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17">
        <f t="shared" si="360"/>
        <v>42658.597916666666</v>
      </c>
      <c r="L2522" s="17">
        <f t="shared" si="360"/>
        <v>42612.392187500001</v>
      </c>
      <c r="M2522" s="5" t="b">
        <v>0</v>
      </c>
      <c r="N2522" s="5">
        <v>0</v>
      </c>
      <c r="O2522" s="5" t="b">
        <v>0</v>
      </c>
      <c r="P2522" s="5" t="s">
        <v>8299</v>
      </c>
      <c r="Q2522" s="10">
        <f t="shared" si="356"/>
        <v>0</v>
      </c>
      <c r="R2522" s="12">
        <f t="shared" si="357"/>
        <v>0</v>
      </c>
      <c r="S2522" s="13" t="str">
        <f t="shared" si="361"/>
        <v>Food</v>
      </c>
      <c r="T2522" s="13" t="str">
        <f t="shared" si="355"/>
        <v>Restaurants</v>
      </c>
      <c r="U2522" s="18" t="str">
        <f t="shared" si="358"/>
        <v>Oct</v>
      </c>
      <c r="V2522" s="18" t="str">
        <f t="shared" si="359"/>
        <v>Aug</v>
      </c>
      <c r="W2522" s="1">
        <f t="shared" si="362"/>
        <v>2016</v>
      </c>
      <c r="X2522" s="1">
        <f t="shared" si="362"/>
        <v>2016</v>
      </c>
      <c r="Y2522" s="1" t="str">
        <f t="shared" si="363"/>
        <v>GREATER THAN 50000</v>
      </c>
    </row>
    <row r="2523" spans="1:25" ht="60.75" x14ac:dyDescent="0.3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17">
        <f t="shared" si="360"/>
        <v>42290.75950231481</v>
      </c>
      <c r="L2523" s="17">
        <f t="shared" si="360"/>
        <v>42269.75950231481</v>
      </c>
      <c r="M2523" s="5" t="b">
        <v>0</v>
      </c>
      <c r="N2523" s="5">
        <v>132</v>
      </c>
      <c r="O2523" s="5" t="b">
        <v>1</v>
      </c>
      <c r="P2523" s="5" t="s">
        <v>8300</v>
      </c>
      <c r="Q2523" s="10">
        <f t="shared" si="356"/>
        <v>109.48792</v>
      </c>
      <c r="R2523" s="12">
        <f t="shared" si="357"/>
        <v>1.056</v>
      </c>
      <c r="S2523" s="13" t="str">
        <f t="shared" si="361"/>
        <v>Music</v>
      </c>
      <c r="T2523" s="13" t="str">
        <f t="shared" si="355"/>
        <v>Classical</v>
      </c>
      <c r="U2523" s="18" t="str">
        <f t="shared" si="358"/>
        <v>Oct</v>
      </c>
      <c r="V2523" s="18" t="str">
        <f t="shared" si="359"/>
        <v>Sep</v>
      </c>
      <c r="W2523" s="1">
        <f t="shared" si="362"/>
        <v>2015</v>
      </c>
      <c r="X2523" s="1">
        <f t="shared" si="362"/>
        <v>2015</v>
      </c>
      <c r="Y2523" s="1" t="str">
        <f t="shared" si="363"/>
        <v>10000 to 14999</v>
      </c>
    </row>
    <row r="2524" spans="1:25" ht="60.75" x14ac:dyDescent="0.3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17">
        <f t="shared" si="360"/>
        <v>42482.411111111105</v>
      </c>
      <c r="L2524" s="17">
        <f t="shared" si="360"/>
        <v>42460.365277777775</v>
      </c>
      <c r="M2524" s="5" t="b">
        <v>0</v>
      </c>
      <c r="N2524" s="5">
        <v>27</v>
      </c>
      <c r="O2524" s="5" t="b">
        <v>1</v>
      </c>
      <c r="P2524" s="5" t="s">
        <v>8300</v>
      </c>
      <c r="Q2524" s="10">
        <f t="shared" si="356"/>
        <v>100</v>
      </c>
      <c r="R2524" s="12">
        <f t="shared" si="357"/>
        <v>0.54</v>
      </c>
      <c r="S2524" s="13" t="str">
        <f t="shared" si="361"/>
        <v>Music</v>
      </c>
      <c r="T2524" s="13" t="str">
        <f t="shared" si="355"/>
        <v>Classical</v>
      </c>
      <c r="U2524" s="18" t="str">
        <f t="shared" si="358"/>
        <v>Apr</v>
      </c>
      <c r="V2524" s="18" t="str">
        <f t="shared" si="359"/>
        <v>Mar</v>
      </c>
      <c r="W2524" s="1">
        <f t="shared" si="362"/>
        <v>2016</v>
      </c>
      <c r="X2524" s="1">
        <f t="shared" si="362"/>
        <v>2016</v>
      </c>
      <c r="Y2524" s="1" t="str">
        <f t="shared" si="363"/>
        <v>5000 to 9999</v>
      </c>
    </row>
    <row r="2525" spans="1:25" ht="40.5" x14ac:dyDescent="0.3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17">
        <f t="shared" si="360"/>
        <v>41960.808935185181</v>
      </c>
      <c r="L2525" s="17">
        <f t="shared" si="360"/>
        <v>41930.767268518517</v>
      </c>
      <c r="M2525" s="5" t="b">
        <v>0</v>
      </c>
      <c r="N2525" s="5">
        <v>26</v>
      </c>
      <c r="O2525" s="5" t="b">
        <v>1</v>
      </c>
      <c r="P2525" s="5" t="s">
        <v>8300</v>
      </c>
      <c r="Q2525" s="10">
        <f t="shared" si="356"/>
        <v>156.44444444444446</v>
      </c>
      <c r="R2525" s="12">
        <f t="shared" si="357"/>
        <v>2.8888888888888888</v>
      </c>
      <c r="S2525" s="13" t="str">
        <f t="shared" si="361"/>
        <v>Music</v>
      </c>
      <c r="T2525" s="13" t="str">
        <f t="shared" si="355"/>
        <v>Classical</v>
      </c>
      <c r="U2525" s="18" t="str">
        <f t="shared" si="358"/>
        <v>Nov</v>
      </c>
      <c r="V2525" s="18" t="str">
        <f t="shared" si="359"/>
        <v>Oct</v>
      </c>
      <c r="W2525" s="1">
        <f t="shared" si="362"/>
        <v>2014</v>
      </c>
      <c r="X2525" s="1">
        <f t="shared" si="362"/>
        <v>2014</v>
      </c>
      <c r="Y2525" s="1" t="str">
        <f t="shared" si="363"/>
        <v>Less than 1000</v>
      </c>
    </row>
    <row r="2526" spans="1:25" ht="40.5" x14ac:dyDescent="0.3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17">
        <f t="shared" si="360"/>
        <v>41993.979166666664</v>
      </c>
      <c r="L2526" s="17">
        <f t="shared" si="360"/>
        <v>41961.599039351851</v>
      </c>
      <c r="M2526" s="5" t="b">
        <v>0</v>
      </c>
      <c r="N2526" s="5">
        <v>43</v>
      </c>
      <c r="O2526" s="5" t="b">
        <v>1</v>
      </c>
      <c r="P2526" s="5" t="s">
        <v>8300</v>
      </c>
      <c r="Q2526" s="10">
        <f t="shared" si="356"/>
        <v>101.6</v>
      </c>
      <c r="R2526" s="12">
        <f t="shared" si="357"/>
        <v>0.57333333333333336</v>
      </c>
      <c r="S2526" s="13" t="str">
        <f t="shared" si="361"/>
        <v>Music</v>
      </c>
      <c r="T2526" s="13" t="str">
        <f t="shared" si="355"/>
        <v>Classical</v>
      </c>
      <c r="U2526" s="18" t="str">
        <f t="shared" si="358"/>
        <v>Dec</v>
      </c>
      <c r="V2526" s="18" t="str">
        <f t="shared" si="359"/>
        <v>Nov</v>
      </c>
      <c r="W2526" s="1">
        <f t="shared" si="362"/>
        <v>2014</v>
      </c>
      <c r="X2526" s="1">
        <f t="shared" si="362"/>
        <v>2014</v>
      </c>
      <c r="Y2526" s="1" t="str">
        <f t="shared" si="363"/>
        <v>5000 to 9999</v>
      </c>
    </row>
    <row r="2527" spans="1:25" ht="40.5" x14ac:dyDescent="0.3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17">
        <f t="shared" si="360"/>
        <v>41088.636238425919</v>
      </c>
      <c r="L2527" s="17">
        <f t="shared" si="360"/>
        <v>41058.636238425919</v>
      </c>
      <c r="M2527" s="5" t="b">
        <v>0</v>
      </c>
      <c r="N2527" s="5">
        <v>80</v>
      </c>
      <c r="O2527" s="5" t="b">
        <v>1</v>
      </c>
      <c r="P2527" s="5" t="s">
        <v>8300</v>
      </c>
      <c r="Q2527" s="10">
        <f t="shared" si="356"/>
        <v>100.325</v>
      </c>
      <c r="R2527" s="12">
        <f t="shared" si="357"/>
        <v>1</v>
      </c>
      <c r="S2527" s="13" t="str">
        <f t="shared" si="361"/>
        <v>Music</v>
      </c>
      <c r="T2527" s="13" t="str">
        <f t="shared" si="355"/>
        <v>Classical</v>
      </c>
      <c r="U2527" s="18" t="str">
        <f t="shared" si="358"/>
        <v>Jun</v>
      </c>
      <c r="V2527" s="18" t="str">
        <f t="shared" si="359"/>
        <v>May</v>
      </c>
      <c r="W2527" s="1">
        <f t="shared" si="362"/>
        <v>2012</v>
      </c>
      <c r="X2527" s="1">
        <f t="shared" si="362"/>
        <v>2012</v>
      </c>
      <c r="Y2527" s="1" t="str">
        <f t="shared" si="363"/>
        <v>5000 to 9999</v>
      </c>
    </row>
    <row r="2528" spans="1:25" ht="40.5" x14ac:dyDescent="0.3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17">
        <f t="shared" si="360"/>
        <v>41980.999305555553</v>
      </c>
      <c r="L2528" s="17">
        <f t="shared" si="360"/>
        <v>41952.882800925923</v>
      </c>
      <c r="M2528" s="5" t="b">
        <v>0</v>
      </c>
      <c r="N2528" s="5">
        <v>33</v>
      </c>
      <c r="O2528" s="5" t="b">
        <v>1</v>
      </c>
      <c r="P2528" s="5" t="s">
        <v>8300</v>
      </c>
      <c r="Q2528" s="10">
        <f t="shared" si="356"/>
        <v>112.95</v>
      </c>
      <c r="R2528" s="12">
        <f t="shared" si="357"/>
        <v>0.82499999999999996</v>
      </c>
      <c r="S2528" s="13" t="str">
        <f t="shared" si="361"/>
        <v>Music</v>
      </c>
      <c r="T2528" s="13" t="str">
        <f t="shared" si="355"/>
        <v>Classical</v>
      </c>
      <c r="U2528" s="18" t="str">
        <f t="shared" si="358"/>
        <v>Dec</v>
      </c>
      <c r="V2528" s="18" t="str">
        <f t="shared" si="359"/>
        <v>Nov</v>
      </c>
      <c r="W2528" s="1">
        <f t="shared" si="362"/>
        <v>2014</v>
      </c>
      <c r="X2528" s="1">
        <f t="shared" si="362"/>
        <v>2014</v>
      </c>
      <c r="Y2528" s="1" t="str">
        <f t="shared" si="363"/>
        <v>1000 to 4999</v>
      </c>
    </row>
    <row r="2529" spans="1:25" ht="40.5" x14ac:dyDescent="0.3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17">
        <f t="shared" si="360"/>
        <v>41564.957638888889</v>
      </c>
      <c r="L2529" s="17">
        <f t="shared" si="360"/>
        <v>41546.542719907404</v>
      </c>
      <c r="M2529" s="5" t="b">
        <v>0</v>
      </c>
      <c r="N2529" s="5">
        <v>71</v>
      </c>
      <c r="O2529" s="5" t="b">
        <v>1</v>
      </c>
      <c r="P2529" s="5" t="s">
        <v>8300</v>
      </c>
      <c r="Q2529" s="10">
        <f t="shared" si="356"/>
        <v>102.125</v>
      </c>
      <c r="R2529" s="12">
        <f t="shared" si="357"/>
        <v>1.7749999999999999</v>
      </c>
      <c r="S2529" s="13" t="str">
        <f t="shared" si="361"/>
        <v>Music</v>
      </c>
      <c r="T2529" s="13" t="str">
        <f t="shared" si="355"/>
        <v>Classical</v>
      </c>
      <c r="U2529" s="18" t="str">
        <f t="shared" si="358"/>
        <v>Oct</v>
      </c>
      <c r="V2529" s="18" t="str">
        <f t="shared" si="359"/>
        <v>Sep</v>
      </c>
      <c r="W2529" s="1">
        <f t="shared" si="362"/>
        <v>2013</v>
      </c>
      <c r="X2529" s="1">
        <f t="shared" si="362"/>
        <v>2013</v>
      </c>
      <c r="Y2529" s="1" t="str">
        <f t="shared" si="363"/>
        <v>1000 to 4999</v>
      </c>
    </row>
    <row r="2530" spans="1:25" ht="40.5" x14ac:dyDescent="0.3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17">
        <f t="shared" si="360"/>
        <v>42236.249999999993</v>
      </c>
      <c r="L2530" s="17">
        <f t="shared" si="360"/>
        <v>42217.626192129632</v>
      </c>
      <c r="M2530" s="5" t="b">
        <v>0</v>
      </c>
      <c r="N2530" s="5">
        <v>81</v>
      </c>
      <c r="O2530" s="5" t="b">
        <v>1</v>
      </c>
      <c r="P2530" s="5" t="s">
        <v>8300</v>
      </c>
      <c r="Q2530" s="10">
        <f t="shared" si="356"/>
        <v>107.24975000000001</v>
      </c>
      <c r="R2530" s="12">
        <f t="shared" si="357"/>
        <v>2.0249999999999999</v>
      </c>
      <c r="S2530" s="13" t="str">
        <f t="shared" si="361"/>
        <v>Music</v>
      </c>
      <c r="T2530" s="13" t="str">
        <f t="shared" si="355"/>
        <v>Classical</v>
      </c>
      <c r="U2530" s="18" t="str">
        <f t="shared" si="358"/>
        <v>Aug</v>
      </c>
      <c r="V2530" s="18" t="str">
        <f t="shared" si="359"/>
        <v>Aug</v>
      </c>
      <c r="W2530" s="1">
        <f t="shared" si="362"/>
        <v>2015</v>
      </c>
      <c r="X2530" s="1">
        <f t="shared" si="362"/>
        <v>2015</v>
      </c>
      <c r="Y2530" s="1" t="str">
        <f t="shared" si="363"/>
        <v>1000 to 4999</v>
      </c>
    </row>
    <row r="2531" spans="1:25" ht="60.75" x14ac:dyDescent="0.3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17">
        <f t="shared" si="360"/>
        <v>40992.830729166664</v>
      </c>
      <c r="L2531" s="17">
        <f t="shared" si="360"/>
        <v>40947.872395833328</v>
      </c>
      <c r="M2531" s="5" t="b">
        <v>0</v>
      </c>
      <c r="N2531" s="5">
        <v>76</v>
      </c>
      <c r="O2531" s="5" t="b">
        <v>1</v>
      </c>
      <c r="P2531" s="5" t="s">
        <v>8300</v>
      </c>
      <c r="Q2531" s="10">
        <f t="shared" si="356"/>
        <v>104.28333333333333</v>
      </c>
      <c r="R2531" s="12">
        <f t="shared" si="357"/>
        <v>1.2666666666666666</v>
      </c>
      <c r="S2531" s="13" t="str">
        <f t="shared" si="361"/>
        <v>Music</v>
      </c>
      <c r="T2531" s="13" t="str">
        <f t="shared" si="355"/>
        <v>Classical</v>
      </c>
      <c r="U2531" s="18" t="str">
        <f t="shared" si="358"/>
        <v>Mar</v>
      </c>
      <c r="V2531" s="18" t="str">
        <f t="shared" si="359"/>
        <v>Feb</v>
      </c>
      <c r="W2531" s="1">
        <f t="shared" si="362"/>
        <v>2012</v>
      </c>
      <c r="X2531" s="1">
        <f t="shared" si="362"/>
        <v>2012</v>
      </c>
      <c r="Y2531" s="1" t="str">
        <f t="shared" si="363"/>
        <v>5000 to 9999</v>
      </c>
    </row>
    <row r="2532" spans="1:25" ht="60.75" x14ac:dyDescent="0.3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17">
        <f t="shared" si="360"/>
        <v>42113.993055555555</v>
      </c>
      <c r="L2532" s="17">
        <f t="shared" si="360"/>
        <v>42081.656307870369</v>
      </c>
      <c r="M2532" s="5" t="b">
        <v>0</v>
      </c>
      <c r="N2532" s="5">
        <v>48</v>
      </c>
      <c r="O2532" s="5" t="b">
        <v>1</v>
      </c>
      <c r="P2532" s="5" t="s">
        <v>8300</v>
      </c>
      <c r="Q2532" s="10">
        <f t="shared" si="356"/>
        <v>100</v>
      </c>
      <c r="R2532" s="12">
        <f t="shared" si="357"/>
        <v>0.7384615384615385</v>
      </c>
      <c r="S2532" s="13" t="str">
        <f t="shared" si="361"/>
        <v>Music</v>
      </c>
      <c r="T2532" s="13" t="str">
        <f t="shared" si="355"/>
        <v>Classical</v>
      </c>
      <c r="U2532" s="18" t="str">
        <f t="shared" si="358"/>
        <v>Apr</v>
      </c>
      <c r="V2532" s="18" t="str">
        <f t="shared" si="359"/>
        <v>Mar</v>
      </c>
      <c r="W2532" s="1">
        <f t="shared" si="362"/>
        <v>2015</v>
      </c>
      <c r="X2532" s="1">
        <f t="shared" si="362"/>
        <v>2015</v>
      </c>
      <c r="Y2532" s="1" t="str">
        <f t="shared" si="363"/>
        <v>5000 to 9999</v>
      </c>
    </row>
    <row r="2533" spans="1:25" ht="60.75" x14ac:dyDescent="0.3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17">
        <f t="shared" si="360"/>
        <v>42230.957638888889</v>
      </c>
      <c r="L2533" s="17">
        <f t="shared" si="360"/>
        <v>42208.471689814811</v>
      </c>
      <c r="M2533" s="5" t="b">
        <v>0</v>
      </c>
      <c r="N2533" s="5">
        <v>61</v>
      </c>
      <c r="O2533" s="5" t="b">
        <v>1</v>
      </c>
      <c r="P2533" s="5" t="s">
        <v>8300</v>
      </c>
      <c r="Q2533" s="10">
        <f t="shared" si="356"/>
        <v>100.4</v>
      </c>
      <c r="R2533" s="12">
        <f t="shared" si="357"/>
        <v>1.3555555555555556</v>
      </c>
      <c r="S2533" s="13" t="str">
        <f t="shared" si="361"/>
        <v>Music</v>
      </c>
      <c r="T2533" s="13" t="str">
        <f t="shared" si="355"/>
        <v>Classical</v>
      </c>
      <c r="U2533" s="18" t="str">
        <f t="shared" si="358"/>
        <v>Aug</v>
      </c>
      <c r="V2533" s="18" t="str">
        <f t="shared" si="359"/>
        <v>Jul</v>
      </c>
      <c r="W2533" s="1">
        <f t="shared" si="362"/>
        <v>2015</v>
      </c>
      <c r="X2533" s="1">
        <f t="shared" si="362"/>
        <v>2015</v>
      </c>
      <c r="Y2533" s="1" t="str">
        <f t="shared" si="363"/>
        <v>1000 to 4999</v>
      </c>
    </row>
    <row r="2534" spans="1:25" ht="40.5" x14ac:dyDescent="0.3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17">
        <f t="shared" si="360"/>
        <v>41137.640810185185</v>
      </c>
      <c r="L2534" s="17">
        <f t="shared" si="360"/>
        <v>41107.640810185185</v>
      </c>
      <c r="M2534" s="5" t="b">
        <v>0</v>
      </c>
      <c r="N2534" s="5">
        <v>60</v>
      </c>
      <c r="O2534" s="5" t="b">
        <v>1</v>
      </c>
      <c r="P2534" s="5" t="s">
        <v>8300</v>
      </c>
      <c r="Q2534" s="10">
        <f t="shared" si="356"/>
        <v>126.125</v>
      </c>
      <c r="R2534" s="12">
        <f t="shared" si="357"/>
        <v>1.5</v>
      </c>
      <c r="S2534" s="13" t="str">
        <f t="shared" si="361"/>
        <v>Music</v>
      </c>
      <c r="T2534" s="13" t="str">
        <f t="shared" si="355"/>
        <v>Classical</v>
      </c>
      <c r="U2534" s="18" t="str">
        <f t="shared" si="358"/>
        <v>Aug</v>
      </c>
      <c r="V2534" s="18" t="str">
        <f t="shared" si="359"/>
        <v>Jul</v>
      </c>
      <c r="W2534" s="1">
        <f t="shared" si="362"/>
        <v>2012</v>
      </c>
      <c r="X2534" s="1">
        <f t="shared" si="362"/>
        <v>2012</v>
      </c>
      <c r="Y2534" s="1" t="str">
        <f t="shared" si="363"/>
        <v>1000 to 4999</v>
      </c>
    </row>
    <row r="2535" spans="1:25" ht="60.75" x14ac:dyDescent="0.3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17">
        <f t="shared" si="360"/>
        <v>41334.542453703703</v>
      </c>
      <c r="L2535" s="17">
        <f t="shared" si="360"/>
        <v>41304.542951388888</v>
      </c>
      <c r="M2535" s="5" t="b">
        <v>0</v>
      </c>
      <c r="N2535" s="5">
        <v>136</v>
      </c>
      <c r="O2535" s="5" t="b">
        <v>1</v>
      </c>
      <c r="P2535" s="5" t="s">
        <v>8300</v>
      </c>
      <c r="Q2535" s="10">
        <f t="shared" si="356"/>
        <v>110.66666666666667</v>
      </c>
      <c r="R2535" s="12">
        <f t="shared" si="357"/>
        <v>1.8133333333333332</v>
      </c>
      <c r="S2535" s="13" t="str">
        <f t="shared" si="361"/>
        <v>Music</v>
      </c>
      <c r="T2535" s="13" t="str">
        <f t="shared" si="355"/>
        <v>Classical</v>
      </c>
      <c r="U2535" s="18" t="str">
        <f t="shared" si="358"/>
        <v>Mar</v>
      </c>
      <c r="V2535" s="18" t="str">
        <f t="shared" si="359"/>
        <v>Jan</v>
      </c>
      <c r="W2535" s="1">
        <f t="shared" si="362"/>
        <v>2013</v>
      </c>
      <c r="X2535" s="1">
        <f t="shared" si="362"/>
        <v>2013</v>
      </c>
      <c r="Y2535" s="1" t="str">
        <f t="shared" si="363"/>
        <v>5000 to 9999</v>
      </c>
    </row>
    <row r="2536" spans="1:25" ht="81" x14ac:dyDescent="0.3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17">
        <f t="shared" si="360"/>
        <v>40179.041666666664</v>
      </c>
      <c r="L2536" s="17">
        <f t="shared" si="360"/>
        <v>40127.492037037031</v>
      </c>
      <c r="M2536" s="5" t="b">
        <v>0</v>
      </c>
      <c r="N2536" s="5">
        <v>14</v>
      </c>
      <c r="O2536" s="5" t="b">
        <v>1</v>
      </c>
      <c r="P2536" s="5" t="s">
        <v>8300</v>
      </c>
      <c r="Q2536" s="10">
        <f t="shared" si="356"/>
        <v>105</v>
      </c>
      <c r="R2536" s="12">
        <f t="shared" si="357"/>
        <v>0.7</v>
      </c>
      <c r="S2536" s="13" t="str">
        <f t="shared" si="361"/>
        <v>Music</v>
      </c>
      <c r="T2536" s="13" t="str">
        <f t="shared" si="355"/>
        <v>Classical</v>
      </c>
      <c r="U2536" s="18" t="str">
        <f t="shared" si="358"/>
        <v>Jan</v>
      </c>
      <c r="V2536" s="18" t="str">
        <f t="shared" si="359"/>
        <v>Nov</v>
      </c>
      <c r="W2536" s="1">
        <f t="shared" si="362"/>
        <v>2010</v>
      </c>
      <c r="X2536" s="1">
        <f t="shared" si="362"/>
        <v>2009</v>
      </c>
      <c r="Y2536" s="1" t="str">
        <f t="shared" si="363"/>
        <v>1000 to 4999</v>
      </c>
    </row>
    <row r="2537" spans="1:25" ht="40.5" x14ac:dyDescent="0.3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17">
        <f t="shared" si="360"/>
        <v>41974.624363425923</v>
      </c>
      <c r="L2537" s="17">
        <f t="shared" si="360"/>
        <v>41943.582696759258</v>
      </c>
      <c r="M2537" s="5" t="b">
        <v>0</v>
      </c>
      <c r="N2537" s="5">
        <v>78</v>
      </c>
      <c r="O2537" s="5" t="b">
        <v>1</v>
      </c>
      <c r="P2537" s="5" t="s">
        <v>8300</v>
      </c>
      <c r="Q2537" s="10">
        <f t="shared" si="356"/>
        <v>103.77500000000001</v>
      </c>
      <c r="R2537" s="12">
        <f t="shared" si="357"/>
        <v>0.39</v>
      </c>
      <c r="S2537" s="13" t="str">
        <f t="shared" si="361"/>
        <v>Music</v>
      </c>
      <c r="T2537" s="13" t="str">
        <f t="shared" si="355"/>
        <v>Classical</v>
      </c>
      <c r="U2537" s="18" t="str">
        <f t="shared" si="358"/>
        <v>Dec</v>
      </c>
      <c r="V2537" s="18" t="str">
        <f t="shared" si="359"/>
        <v>Oct</v>
      </c>
      <c r="W2537" s="1">
        <f t="shared" si="362"/>
        <v>2014</v>
      </c>
      <c r="X2537" s="1">
        <f t="shared" si="362"/>
        <v>2014</v>
      </c>
      <c r="Y2537" s="1" t="str">
        <f t="shared" si="363"/>
        <v>20000 to 24999</v>
      </c>
    </row>
    <row r="2538" spans="1:25" ht="40.5" x14ac:dyDescent="0.3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17">
        <f t="shared" si="360"/>
        <v>41484.89775462963</v>
      </c>
      <c r="L2538" s="17">
        <f t="shared" si="360"/>
        <v>41463.89775462963</v>
      </c>
      <c r="M2538" s="5" t="b">
        <v>0</v>
      </c>
      <c r="N2538" s="5">
        <v>4</v>
      </c>
      <c r="O2538" s="5" t="b">
        <v>1</v>
      </c>
      <c r="P2538" s="5" t="s">
        <v>8300</v>
      </c>
      <c r="Q2538" s="10">
        <f t="shared" si="356"/>
        <v>116</v>
      </c>
      <c r="R2538" s="12">
        <f t="shared" si="357"/>
        <v>16</v>
      </c>
      <c r="S2538" s="13" t="str">
        <f t="shared" si="361"/>
        <v>Music</v>
      </c>
      <c r="T2538" s="13" t="str">
        <f t="shared" si="355"/>
        <v>Classical</v>
      </c>
      <c r="U2538" s="18" t="str">
        <f t="shared" si="358"/>
        <v>Jul</v>
      </c>
      <c r="V2538" s="18" t="str">
        <f t="shared" si="359"/>
        <v>Jul</v>
      </c>
      <c r="W2538" s="1">
        <f t="shared" si="362"/>
        <v>2013</v>
      </c>
      <c r="X2538" s="1">
        <f t="shared" si="362"/>
        <v>2013</v>
      </c>
      <c r="Y2538" s="1" t="str">
        <f t="shared" si="363"/>
        <v>Less than 1000</v>
      </c>
    </row>
    <row r="2539" spans="1:25" ht="40.5" x14ac:dyDescent="0.3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17">
        <f t="shared" si="360"/>
        <v>40756.440451388888</v>
      </c>
      <c r="L2539" s="17">
        <f t="shared" si="360"/>
        <v>40696.440451388888</v>
      </c>
      <c r="M2539" s="5" t="b">
        <v>0</v>
      </c>
      <c r="N2539" s="5">
        <v>11</v>
      </c>
      <c r="O2539" s="5" t="b">
        <v>1</v>
      </c>
      <c r="P2539" s="5" t="s">
        <v>8300</v>
      </c>
      <c r="Q2539" s="10">
        <f t="shared" si="356"/>
        <v>110</v>
      </c>
      <c r="R2539" s="12">
        <f t="shared" si="357"/>
        <v>1.1000000000000001</v>
      </c>
      <c r="S2539" s="13" t="str">
        <f t="shared" si="361"/>
        <v>Music</v>
      </c>
      <c r="T2539" s="13" t="str">
        <f t="shared" si="355"/>
        <v>Classical</v>
      </c>
      <c r="U2539" s="18" t="str">
        <f t="shared" si="358"/>
        <v>Aug</v>
      </c>
      <c r="V2539" s="18" t="str">
        <f t="shared" si="359"/>
        <v>Jun</v>
      </c>
      <c r="W2539" s="1">
        <f t="shared" si="362"/>
        <v>2011</v>
      </c>
      <c r="X2539" s="1">
        <f t="shared" si="362"/>
        <v>2011</v>
      </c>
      <c r="Y2539" s="1" t="str">
        <f t="shared" si="363"/>
        <v>1000 to 4999</v>
      </c>
    </row>
    <row r="2540" spans="1:25" ht="40.5" x14ac:dyDescent="0.3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17">
        <f t="shared" si="360"/>
        <v>41328.999305555553</v>
      </c>
      <c r="L2540" s="17">
        <f t="shared" si="360"/>
        <v>41298.301631944443</v>
      </c>
      <c r="M2540" s="5" t="b">
        <v>0</v>
      </c>
      <c r="N2540" s="5">
        <v>185</v>
      </c>
      <c r="O2540" s="5" t="b">
        <v>1</v>
      </c>
      <c r="P2540" s="5" t="s">
        <v>8300</v>
      </c>
      <c r="Q2540" s="10">
        <f t="shared" si="356"/>
        <v>113.01761111111109</v>
      </c>
      <c r="R2540" s="12">
        <f t="shared" si="357"/>
        <v>1.0277777777777777</v>
      </c>
      <c r="S2540" s="13" t="str">
        <f t="shared" si="361"/>
        <v>Music</v>
      </c>
      <c r="T2540" s="13" t="str">
        <f t="shared" si="355"/>
        <v>Classical</v>
      </c>
      <c r="U2540" s="18" t="str">
        <f t="shared" si="358"/>
        <v>Feb</v>
      </c>
      <c r="V2540" s="18" t="str">
        <f t="shared" si="359"/>
        <v>Jan</v>
      </c>
      <c r="W2540" s="1">
        <f t="shared" si="362"/>
        <v>2013</v>
      </c>
      <c r="X2540" s="1">
        <f t="shared" si="362"/>
        <v>2013</v>
      </c>
      <c r="Y2540" s="1" t="str">
        <f t="shared" si="363"/>
        <v>15000 to 19999</v>
      </c>
    </row>
    <row r="2541" spans="1:25" ht="40.5" x14ac:dyDescent="0.3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17">
        <f t="shared" si="360"/>
        <v>42037.693888888891</v>
      </c>
      <c r="L2541" s="17">
        <f t="shared" si="360"/>
        <v>41977.693888888891</v>
      </c>
      <c r="M2541" s="5" t="b">
        <v>0</v>
      </c>
      <c r="N2541" s="5">
        <v>59</v>
      </c>
      <c r="O2541" s="5" t="b">
        <v>1</v>
      </c>
      <c r="P2541" s="5" t="s">
        <v>8300</v>
      </c>
      <c r="Q2541" s="10">
        <f t="shared" si="356"/>
        <v>100.25</v>
      </c>
      <c r="R2541" s="12">
        <f t="shared" si="357"/>
        <v>0.59</v>
      </c>
      <c r="S2541" s="13" t="str">
        <f t="shared" si="361"/>
        <v>Music</v>
      </c>
      <c r="T2541" s="13" t="str">
        <f t="shared" si="355"/>
        <v>Classical</v>
      </c>
      <c r="U2541" s="18" t="str">
        <f t="shared" si="358"/>
        <v>Feb</v>
      </c>
      <c r="V2541" s="18" t="str">
        <f t="shared" si="359"/>
        <v>Dec</v>
      </c>
      <c r="W2541" s="1">
        <f t="shared" si="362"/>
        <v>2015</v>
      </c>
      <c r="X2541" s="1">
        <f t="shared" si="362"/>
        <v>2014</v>
      </c>
      <c r="Y2541" s="1" t="str">
        <f t="shared" si="363"/>
        <v>10000 to 14999</v>
      </c>
    </row>
    <row r="2542" spans="1:25" ht="40.5" x14ac:dyDescent="0.3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17">
        <f t="shared" si="360"/>
        <v>40845.466678240737</v>
      </c>
      <c r="L2542" s="17">
        <f t="shared" si="360"/>
        <v>40785.466678240737</v>
      </c>
      <c r="M2542" s="5" t="b">
        <v>0</v>
      </c>
      <c r="N2542" s="5">
        <v>27</v>
      </c>
      <c r="O2542" s="5" t="b">
        <v>1</v>
      </c>
      <c r="P2542" s="5" t="s">
        <v>8300</v>
      </c>
      <c r="Q2542" s="10">
        <f t="shared" si="356"/>
        <v>103.4</v>
      </c>
      <c r="R2542" s="12">
        <f t="shared" si="357"/>
        <v>1.08</v>
      </c>
      <c r="S2542" s="13" t="str">
        <f t="shared" si="361"/>
        <v>Music</v>
      </c>
      <c r="T2542" s="13" t="str">
        <f t="shared" si="355"/>
        <v>Classical</v>
      </c>
      <c r="U2542" s="18" t="str">
        <f t="shared" si="358"/>
        <v>Oct</v>
      </c>
      <c r="V2542" s="18" t="str">
        <f t="shared" si="359"/>
        <v>Aug</v>
      </c>
      <c r="W2542" s="1">
        <f t="shared" si="362"/>
        <v>2011</v>
      </c>
      <c r="X2542" s="1">
        <f t="shared" si="362"/>
        <v>2011</v>
      </c>
      <c r="Y2542" s="1" t="str">
        <f t="shared" si="363"/>
        <v>1000 to 4999</v>
      </c>
    </row>
    <row r="2543" spans="1:25" ht="60.75" x14ac:dyDescent="0.3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17">
        <f t="shared" si="360"/>
        <v>41543.240949074076</v>
      </c>
      <c r="L2543" s="17">
        <f t="shared" si="360"/>
        <v>41483.240949074076</v>
      </c>
      <c r="M2543" s="5" t="b">
        <v>0</v>
      </c>
      <c r="N2543" s="5">
        <v>63</v>
      </c>
      <c r="O2543" s="5" t="b">
        <v>1</v>
      </c>
      <c r="P2543" s="5" t="s">
        <v>8300</v>
      </c>
      <c r="Q2543" s="10">
        <f t="shared" si="356"/>
        <v>107.02857142857142</v>
      </c>
      <c r="R2543" s="12">
        <f t="shared" si="357"/>
        <v>1.8</v>
      </c>
      <c r="S2543" s="13" t="str">
        <f t="shared" si="361"/>
        <v>Music</v>
      </c>
      <c r="T2543" s="13" t="str">
        <f t="shared" si="355"/>
        <v>Classical</v>
      </c>
      <c r="U2543" s="18" t="str">
        <f t="shared" si="358"/>
        <v>Sep</v>
      </c>
      <c r="V2543" s="18" t="str">
        <f t="shared" si="359"/>
        <v>Jul</v>
      </c>
      <c r="W2543" s="1">
        <f t="shared" si="362"/>
        <v>2013</v>
      </c>
      <c r="X2543" s="1">
        <f t="shared" si="362"/>
        <v>2013</v>
      </c>
      <c r="Y2543" s="1" t="str">
        <f t="shared" si="363"/>
        <v>1000 to 4999</v>
      </c>
    </row>
    <row r="2544" spans="1:25" ht="40.5" x14ac:dyDescent="0.3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17">
        <f t="shared" si="360"/>
        <v>41547.957638888889</v>
      </c>
      <c r="L2544" s="17">
        <f t="shared" si="360"/>
        <v>41509.218252314815</v>
      </c>
      <c r="M2544" s="5" t="b">
        <v>0</v>
      </c>
      <c r="N2544" s="5">
        <v>13</v>
      </c>
      <c r="O2544" s="5" t="b">
        <v>1</v>
      </c>
      <c r="P2544" s="5" t="s">
        <v>8300</v>
      </c>
      <c r="Q2544" s="10">
        <f t="shared" si="356"/>
        <v>103.57142857142857</v>
      </c>
      <c r="R2544" s="12">
        <f t="shared" si="357"/>
        <v>1.8571428571428572</v>
      </c>
      <c r="S2544" s="13" t="str">
        <f t="shared" si="361"/>
        <v>Music</v>
      </c>
      <c r="T2544" s="13" t="str">
        <f t="shared" ref="T2544:T2607" si="364">IF(ISNUMBER(SEARCH("television",P2544)),"Video/Televison",IF(ISNUMBER(SEARCH("documentary",P2544)),"Video/Documentary",IF(ISNUMBER(SEARCH("drama",P2544)),"Video/Drama",IF(ISNUMBER(SEARCH("science",P2544)),"Video/Science Fiction",IF(ISNUMBER(SEARCH("shorts",P2544)),"Video/Shorts",IF(ISNUMBER(SEARCH("Trucks",P2544)),"Food Trucks",IF(ISNUMBER(SEARCH("restaurants",P2544)),"Restaurants",IF(ISNUMBER(SEARCH("small",P2544)),"Small Batch",IF(ISNUMBER(SEARCH("mobile",P2544)),"Mobile Games",IF(ISNUMBER(SEARCH("tabletop",P2544)),"Tabletop Games",IF(ISNUMBER(SEARCH("video",P2544)),"Video Games",IF(ISNUMBER(SEARCH("audio",P2544)),"Audio",IF(ISNUMBER(SEARCH("classical",P2544)),"Classical",IF(ISNUMBER(SEARCH("electric",P2544)),"Electric Music",IF(ISNUMBER(SEARCH("faith",P2544)),"Faith",IF(ISNUMBER(SEARCH("indie",P2544)),"Indie Music",IF(ISNUMBER(SEARCH("jazz",P2544)),"Jazz",IF(ISNUMBER(SEARCH("metal",P2544)),"Metal",IF(ISNUMBER(SEARCH("pop",P2544)),"Pop",IF(ISNUMBER(SEARCH("world",P2544)),"World Music",IF(ISNUMBER(SEARCH("plays",P2544)),"Plays",IF(ISNUMBER(SEARCH("spaces",P2544)),"Spaces",IF(ISNUMBER(SEARCH("marker",P2544)),"Markerpaces",IF(ISNUMBER(SEARCH("exploration",P2544)),"Space Exploration",IF(ISNUMBER(SEARCH("wearables",P2544)),"Wearables",IF(ISNUMBER(SEARCH("web",P2544)),"Web",IF(ISNUMBER(SEARCH("hardware",P2544)),"Hardware",IF(ISNUMBER(SEARCH("nature",P2544)),"Nature",IF(ISNUMBER(SEARCH("people",P2544)),"People",IF(ISNUMBER(SEARCH("photobooks",P2544)),"Photobooks",IF(ISNUMBER(SEARCH("places",P2544)),"Places",IF(ISNUMBER(SEARCH("nonfiction",P2544)),"Nonfiction",IF(ISNUMBER(SEARCH("fiction",P2544)),"fiction",IF(ISNUMBER(SEARCH("radio",P2544)),"Radio &amp; Podcast",IF(ISNUMBER(SEARCH("translation",P2544)),"Translation",IF(ISNUMBER(SEARCH("musical",P2544)),"Musical",IF(ISNUMBER(SEARCH("rock",P2544)),"Rock",IF(ISNUMBER(SEARCH("books",P2544)),"Books",IF(ISNUMBER(SEARCH("music/electronic",P2544)),"Electronic Music",IF(ISNUMBER(SEARCH("gadgets",P2544)),"Gadgets"))))))))))))))))))))))))))))))))))))))))</f>
        <v>Classical</v>
      </c>
      <c r="U2544" s="18" t="str">
        <f t="shared" si="358"/>
        <v>Sep</v>
      </c>
      <c r="V2544" s="18" t="str">
        <f t="shared" si="359"/>
        <v>Aug</v>
      </c>
      <c r="W2544" s="1">
        <f t="shared" si="362"/>
        <v>2013</v>
      </c>
      <c r="X2544" s="1">
        <f t="shared" si="362"/>
        <v>2013</v>
      </c>
      <c r="Y2544" s="1" t="str">
        <f t="shared" si="363"/>
        <v>Less than 1000</v>
      </c>
    </row>
    <row r="2545" spans="1:25" ht="60.75" x14ac:dyDescent="0.3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17">
        <f t="shared" si="360"/>
        <v>40544.916666666664</v>
      </c>
      <c r="L2545" s="17">
        <f t="shared" si="360"/>
        <v>40513.899282407401</v>
      </c>
      <c r="M2545" s="5" t="b">
        <v>0</v>
      </c>
      <c r="N2545" s="5">
        <v>13</v>
      </c>
      <c r="O2545" s="5" t="b">
        <v>1</v>
      </c>
      <c r="P2545" s="5" t="s">
        <v>8300</v>
      </c>
      <c r="Q2545" s="10">
        <f t="shared" si="356"/>
        <v>156.4</v>
      </c>
      <c r="R2545" s="12">
        <f t="shared" si="357"/>
        <v>5.2</v>
      </c>
      <c r="S2545" s="13" t="str">
        <f t="shared" si="361"/>
        <v>Music</v>
      </c>
      <c r="T2545" s="13" t="str">
        <f t="shared" si="364"/>
        <v>Classical</v>
      </c>
      <c r="U2545" s="18" t="str">
        <f t="shared" si="358"/>
        <v>Jan</v>
      </c>
      <c r="V2545" s="18" t="str">
        <f t="shared" si="359"/>
        <v>Dec</v>
      </c>
      <c r="W2545" s="1">
        <f t="shared" si="362"/>
        <v>2011</v>
      </c>
      <c r="X2545" s="1">
        <f t="shared" si="362"/>
        <v>2010</v>
      </c>
      <c r="Y2545" s="1" t="str">
        <f t="shared" si="363"/>
        <v>Less than 1000</v>
      </c>
    </row>
    <row r="2546" spans="1:25" ht="40.5" x14ac:dyDescent="0.3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17">
        <f t="shared" si="360"/>
        <v>41098.3121412037</v>
      </c>
      <c r="L2546" s="17">
        <f t="shared" si="360"/>
        <v>41068.3121412037</v>
      </c>
      <c r="M2546" s="5" t="b">
        <v>0</v>
      </c>
      <c r="N2546" s="5">
        <v>57</v>
      </c>
      <c r="O2546" s="5" t="b">
        <v>1</v>
      </c>
      <c r="P2546" s="5" t="s">
        <v>8300</v>
      </c>
      <c r="Q2546" s="10">
        <f t="shared" si="356"/>
        <v>100.82</v>
      </c>
      <c r="R2546" s="12">
        <f t="shared" si="357"/>
        <v>1.1399999999999999</v>
      </c>
      <c r="S2546" s="13" t="str">
        <f t="shared" si="361"/>
        <v>Music</v>
      </c>
      <c r="T2546" s="13" t="str">
        <f t="shared" si="364"/>
        <v>Classical</v>
      </c>
      <c r="U2546" s="18" t="str">
        <f t="shared" si="358"/>
        <v>Jul</v>
      </c>
      <c r="V2546" s="18" t="str">
        <f t="shared" si="359"/>
        <v>Jun</v>
      </c>
      <c r="W2546" s="1">
        <f t="shared" si="362"/>
        <v>2012</v>
      </c>
      <c r="X2546" s="1">
        <f t="shared" si="362"/>
        <v>2012</v>
      </c>
      <c r="Y2546" s="1" t="str">
        <f t="shared" si="363"/>
        <v>5000 to 9999</v>
      </c>
    </row>
    <row r="2547" spans="1:25" ht="60.75" x14ac:dyDescent="0.3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17">
        <f t="shared" si="360"/>
        <v>42061.812499999993</v>
      </c>
      <c r="L2547" s="17">
        <f t="shared" si="360"/>
        <v>42026.929837962962</v>
      </c>
      <c r="M2547" s="5" t="b">
        <v>0</v>
      </c>
      <c r="N2547" s="5">
        <v>61</v>
      </c>
      <c r="O2547" s="5" t="b">
        <v>1</v>
      </c>
      <c r="P2547" s="5" t="s">
        <v>8300</v>
      </c>
      <c r="Q2547" s="10">
        <f t="shared" si="356"/>
        <v>195.3</v>
      </c>
      <c r="R2547" s="12">
        <f t="shared" si="357"/>
        <v>3.05</v>
      </c>
      <c r="S2547" s="13" t="str">
        <f t="shared" si="361"/>
        <v>Music</v>
      </c>
      <c r="T2547" s="13" t="str">
        <f t="shared" si="364"/>
        <v>Classical</v>
      </c>
      <c r="U2547" s="18" t="str">
        <f t="shared" si="358"/>
        <v>Feb</v>
      </c>
      <c r="V2547" s="18" t="str">
        <f t="shared" si="359"/>
        <v>Jan</v>
      </c>
      <c r="W2547" s="1">
        <f t="shared" si="362"/>
        <v>2015</v>
      </c>
      <c r="X2547" s="1">
        <f t="shared" si="362"/>
        <v>2015</v>
      </c>
      <c r="Y2547" s="1" t="str">
        <f t="shared" si="363"/>
        <v>1000 to 4999</v>
      </c>
    </row>
    <row r="2548" spans="1:25" ht="60.75" x14ac:dyDescent="0.3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17">
        <f t="shared" si="360"/>
        <v>41552</v>
      </c>
      <c r="L2548" s="17">
        <f t="shared" si="360"/>
        <v>41524.650219907409</v>
      </c>
      <c r="M2548" s="5" t="b">
        <v>0</v>
      </c>
      <c r="N2548" s="5">
        <v>65</v>
      </c>
      <c r="O2548" s="5" t="b">
        <v>1</v>
      </c>
      <c r="P2548" s="5" t="s">
        <v>8300</v>
      </c>
      <c r="Q2548" s="10">
        <f t="shared" si="356"/>
        <v>111.71428571428571</v>
      </c>
      <c r="R2548" s="12">
        <f t="shared" si="357"/>
        <v>1.8571428571428572</v>
      </c>
      <c r="S2548" s="13" t="str">
        <f t="shared" si="361"/>
        <v>Music</v>
      </c>
      <c r="T2548" s="13" t="str">
        <f t="shared" si="364"/>
        <v>Classical</v>
      </c>
      <c r="U2548" s="18" t="str">
        <f t="shared" si="358"/>
        <v>Oct</v>
      </c>
      <c r="V2548" s="18" t="str">
        <f t="shared" si="359"/>
        <v>Sep</v>
      </c>
      <c r="W2548" s="1">
        <f t="shared" si="362"/>
        <v>2013</v>
      </c>
      <c r="X2548" s="1">
        <f t="shared" si="362"/>
        <v>2013</v>
      </c>
      <c r="Y2548" s="1" t="str">
        <f t="shared" si="363"/>
        <v>1000 to 4999</v>
      </c>
    </row>
    <row r="2549" spans="1:25" ht="40.5" x14ac:dyDescent="0.3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17">
        <f t="shared" si="360"/>
        <v>41003.523182870369</v>
      </c>
      <c r="L2549" s="17">
        <f t="shared" si="360"/>
        <v>40973.564849537033</v>
      </c>
      <c r="M2549" s="5" t="b">
        <v>0</v>
      </c>
      <c r="N2549" s="5">
        <v>134</v>
      </c>
      <c r="O2549" s="5" t="b">
        <v>1</v>
      </c>
      <c r="P2549" s="5" t="s">
        <v>8300</v>
      </c>
      <c r="Q2549" s="10">
        <f t="shared" si="356"/>
        <v>119.85454545454546</v>
      </c>
      <c r="R2549" s="12">
        <f t="shared" si="357"/>
        <v>2.4363636363636365</v>
      </c>
      <c r="S2549" s="13" t="str">
        <f t="shared" si="361"/>
        <v>Music</v>
      </c>
      <c r="T2549" s="13" t="str">
        <f t="shared" si="364"/>
        <v>Classical</v>
      </c>
      <c r="U2549" s="18" t="str">
        <f t="shared" si="358"/>
        <v>Apr</v>
      </c>
      <c r="V2549" s="18" t="str">
        <f t="shared" si="359"/>
        <v>Mar</v>
      </c>
      <c r="W2549" s="1">
        <f t="shared" si="362"/>
        <v>2012</v>
      </c>
      <c r="X2549" s="1">
        <f t="shared" si="362"/>
        <v>2012</v>
      </c>
      <c r="Y2549" s="1" t="str">
        <f t="shared" si="363"/>
        <v>5000 to 9999</v>
      </c>
    </row>
    <row r="2550" spans="1:25" ht="40.5" x14ac:dyDescent="0.3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17">
        <f t="shared" si="360"/>
        <v>42642.977083333331</v>
      </c>
      <c r="L2550" s="17">
        <f t="shared" si="360"/>
        <v>42618.417094907403</v>
      </c>
      <c r="M2550" s="5" t="b">
        <v>0</v>
      </c>
      <c r="N2550" s="5">
        <v>37</v>
      </c>
      <c r="O2550" s="5" t="b">
        <v>1</v>
      </c>
      <c r="P2550" s="5" t="s">
        <v>8300</v>
      </c>
      <c r="Q2550" s="10">
        <f t="shared" si="356"/>
        <v>101.85</v>
      </c>
      <c r="R2550" s="12">
        <f t="shared" si="357"/>
        <v>0.6166666666666667</v>
      </c>
      <c r="S2550" s="13" t="str">
        <f t="shared" si="361"/>
        <v>Music</v>
      </c>
      <c r="T2550" s="13" t="str">
        <f t="shared" si="364"/>
        <v>Classical</v>
      </c>
      <c r="U2550" s="18" t="str">
        <f t="shared" si="358"/>
        <v>Sep</v>
      </c>
      <c r="V2550" s="18" t="str">
        <f t="shared" si="359"/>
        <v>Sep</v>
      </c>
      <c r="W2550" s="1">
        <f t="shared" si="362"/>
        <v>2016</v>
      </c>
      <c r="X2550" s="1">
        <f t="shared" si="362"/>
        <v>2016</v>
      </c>
      <c r="Y2550" s="1" t="str">
        <f t="shared" si="363"/>
        <v>5000 to 9999</v>
      </c>
    </row>
    <row r="2551" spans="1:25" ht="40.5" x14ac:dyDescent="0.3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17">
        <f t="shared" si="360"/>
        <v>41425.5</v>
      </c>
      <c r="L2551" s="17">
        <f t="shared" si="360"/>
        <v>41390.549421296295</v>
      </c>
      <c r="M2551" s="5" t="b">
        <v>0</v>
      </c>
      <c r="N2551" s="5">
        <v>37</v>
      </c>
      <c r="O2551" s="5" t="b">
        <v>1</v>
      </c>
      <c r="P2551" s="5" t="s">
        <v>8300</v>
      </c>
      <c r="Q2551" s="10">
        <f t="shared" si="356"/>
        <v>102.80254777070064</v>
      </c>
      <c r="R2551" s="12">
        <f t="shared" si="357"/>
        <v>2.3566878980891719</v>
      </c>
      <c r="S2551" s="13" t="str">
        <f t="shared" si="361"/>
        <v>Music</v>
      </c>
      <c r="T2551" s="13" t="str">
        <f t="shared" si="364"/>
        <v>Classical</v>
      </c>
      <c r="U2551" s="18" t="str">
        <f t="shared" si="358"/>
        <v>May</v>
      </c>
      <c r="V2551" s="18" t="str">
        <f t="shared" si="359"/>
        <v>Apr</v>
      </c>
      <c r="W2551" s="1">
        <f t="shared" si="362"/>
        <v>2013</v>
      </c>
      <c r="X2551" s="1">
        <f t="shared" si="362"/>
        <v>2013</v>
      </c>
      <c r="Y2551" s="1" t="str">
        <f t="shared" si="363"/>
        <v>1000 to 4999</v>
      </c>
    </row>
    <row r="2552" spans="1:25" ht="60.75" x14ac:dyDescent="0.3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17">
        <f t="shared" si="360"/>
        <v>42284.957638888889</v>
      </c>
      <c r="L2552" s="17">
        <f t="shared" si="360"/>
        <v>42228.425995370366</v>
      </c>
      <c r="M2552" s="5" t="b">
        <v>0</v>
      </c>
      <c r="N2552" s="5">
        <v>150</v>
      </c>
      <c r="O2552" s="5" t="b">
        <v>1</v>
      </c>
      <c r="P2552" s="5" t="s">
        <v>8300</v>
      </c>
      <c r="Q2552" s="10">
        <f t="shared" si="356"/>
        <v>100.84615384615384</v>
      </c>
      <c r="R2552" s="12">
        <f t="shared" si="357"/>
        <v>2.3076923076923075</v>
      </c>
      <c r="S2552" s="13" t="str">
        <f t="shared" si="361"/>
        <v>Music</v>
      </c>
      <c r="T2552" s="13" t="str">
        <f t="shared" si="364"/>
        <v>Classical</v>
      </c>
      <c r="U2552" s="18" t="str">
        <f t="shared" si="358"/>
        <v>Oct</v>
      </c>
      <c r="V2552" s="18" t="str">
        <f t="shared" si="359"/>
        <v>Aug</v>
      </c>
      <c r="W2552" s="1">
        <f t="shared" si="362"/>
        <v>2015</v>
      </c>
      <c r="X2552" s="1">
        <f t="shared" si="362"/>
        <v>2015</v>
      </c>
      <c r="Y2552" s="1" t="str">
        <f t="shared" si="363"/>
        <v>5000 to 9999</v>
      </c>
    </row>
    <row r="2553" spans="1:25" ht="60.75" x14ac:dyDescent="0.3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17">
        <f t="shared" si="360"/>
        <v>40989.658333333333</v>
      </c>
      <c r="L2553" s="17">
        <f t="shared" si="360"/>
        <v>40961.043807870366</v>
      </c>
      <c r="M2553" s="5" t="b">
        <v>0</v>
      </c>
      <c r="N2553" s="5">
        <v>56</v>
      </c>
      <c r="O2553" s="5" t="b">
        <v>1</v>
      </c>
      <c r="P2553" s="5" t="s">
        <v>8300</v>
      </c>
      <c r="Q2553" s="10">
        <f t="shared" si="356"/>
        <v>102.73469387755102</v>
      </c>
      <c r="R2553" s="12">
        <f t="shared" si="357"/>
        <v>1.5238095238095237</v>
      </c>
      <c r="S2553" s="13" t="str">
        <f t="shared" si="361"/>
        <v>Music</v>
      </c>
      <c r="T2553" s="13" t="str">
        <f t="shared" si="364"/>
        <v>Classical</v>
      </c>
      <c r="U2553" s="18" t="str">
        <f t="shared" si="358"/>
        <v>Mar</v>
      </c>
      <c r="V2553" s="18" t="str">
        <f t="shared" si="359"/>
        <v>Feb</v>
      </c>
      <c r="W2553" s="1">
        <f t="shared" si="362"/>
        <v>2012</v>
      </c>
      <c r="X2553" s="1">
        <f t="shared" si="362"/>
        <v>2012</v>
      </c>
      <c r="Y2553" s="1" t="str">
        <f t="shared" si="363"/>
        <v>1000 to 4999</v>
      </c>
    </row>
    <row r="2554" spans="1:25" ht="40.5" x14ac:dyDescent="0.3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17">
        <f t="shared" si="360"/>
        <v>42799.601631944439</v>
      </c>
      <c r="L2554" s="17">
        <f t="shared" si="360"/>
        <v>42769.601631944439</v>
      </c>
      <c r="M2554" s="5" t="b">
        <v>0</v>
      </c>
      <c r="N2554" s="5">
        <v>18</v>
      </c>
      <c r="O2554" s="5" t="b">
        <v>1</v>
      </c>
      <c r="P2554" s="5" t="s">
        <v>8300</v>
      </c>
      <c r="Q2554" s="10">
        <f t="shared" si="356"/>
        <v>106.5</v>
      </c>
      <c r="R2554" s="12">
        <f t="shared" si="357"/>
        <v>0.6</v>
      </c>
      <c r="S2554" s="13" t="str">
        <f t="shared" si="361"/>
        <v>Music</v>
      </c>
      <c r="T2554" s="13" t="str">
        <f t="shared" si="364"/>
        <v>Classical</v>
      </c>
      <c r="U2554" s="18" t="str">
        <f t="shared" si="358"/>
        <v>Mar</v>
      </c>
      <c r="V2554" s="18" t="str">
        <f t="shared" si="359"/>
        <v>Feb</v>
      </c>
      <c r="W2554" s="1">
        <f t="shared" si="362"/>
        <v>2017</v>
      </c>
      <c r="X2554" s="1">
        <f t="shared" si="362"/>
        <v>2017</v>
      </c>
      <c r="Y2554" s="1" t="str">
        <f t="shared" si="363"/>
        <v>1000 to 4999</v>
      </c>
    </row>
    <row r="2555" spans="1:25" ht="60.75" x14ac:dyDescent="0.3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17">
        <f t="shared" si="360"/>
        <v>41172.990821759253</v>
      </c>
      <c r="L2555" s="17">
        <f t="shared" si="360"/>
        <v>41112.990821759253</v>
      </c>
      <c r="M2555" s="5" t="b">
        <v>0</v>
      </c>
      <c r="N2555" s="5">
        <v>60</v>
      </c>
      <c r="O2555" s="5" t="b">
        <v>1</v>
      </c>
      <c r="P2555" s="5" t="s">
        <v>8300</v>
      </c>
      <c r="Q2555" s="10">
        <f t="shared" si="356"/>
        <v>155.53333333333333</v>
      </c>
      <c r="R2555" s="12">
        <f t="shared" si="357"/>
        <v>4</v>
      </c>
      <c r="S2555" s="13" t="str">
        <f t="shared" si="361"/>
        <v>Music</v>
      </c>
      <c r="T2555" s="13" t="str">
        <f t="shared" si="364"/>
        <v>Classical</v>
      </c>
      <c r="U2555" s="18" t="str">
        <f t="shared" si="358"/>
        <v>Sep</v>
      </c>
      <c r="V2555" s="18" t="str">
        <f t="shared" si="359"/>
        <v>Jul</v>
      </c>
      <c r="W2555" s="1">
        <f t="shared" si="362"/>
        <v>2012</v>
      </c>
      <c r="X2555" s="1">
        <f t="shared" si="362"/>
        <v>2012</v>
      </c>
      <c r="Y2555" s="1" t="str">
        <f t="shared" si="363"/>
        <v>1000 to 4999</v>
      </c>
    </row>
    <row r="2556" spans="1:25" ht="40.5" x14ac:dyDescent="0.3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17">
        <f t="shared" si="360"/>
        <v>42155.957638888889</v>
      </c>
      <c r="L2556" s="17">
        <f t="shared" si="360"/>
        <v>42124.869942129626</v>
      </c>
      <c r="M2556" s="5" t="b">
        <v>0</v>
      </c>
      <c r="N2556" s="5">
        <v>67</v>
      </c>
      <c r="O2556" s="5" t="b">
        <v>1</v>
      </c>
      <c r="P2556" s="5" t="s">
        <v>8300</v>
      </c>
      <c r="Q2556" s="10">
        <f t="shared" si="356"/>
        <v>122.8</v>
      </c>
      <c r="R2556" s="12">
        <f t="shared" si="357"/>
        <v>2.2333333333333334</v>
      </c>
      <c r="S2556" s="13" t="str">
        <f t="shared" si="361"/>
        <v>Music</v>
      </c>
      <c r="T2556" s="13" t="str">
        <f t="shared" si="364"/>
        <v>Classical</v>
      </c>
      <c r="U2556" s="18" t="str">
        <f t="shared" si="358"/>
        <v>May</v>
      </c>
      <c r="V2556" s="18" t="str">
        <f t="shared" si="359"/>
        <v>Apr</v>
      </c>
      <c r="W2556" s="1">
        <f t="shared" si="362"/>
        <v>2015</v>
      </c>
      <c r="X2556" s="1">
        <f t="shared" si="362"/>
        <v>2015</v>
      </c>
      <c r="Y2556" s="1" t="str">
        <f t="shared" si="363"/>
        <v>1000 to 4999</v>
      </c>
    </row>
    <row r="2557" spans="1:25" ht="40.5" x14ac:dyDescent="0.3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17">
        <f t="shared" si="360"/>
        <v>41057.44667824074</v>
      </c>
      <c r="L2557" s="17">
        <f t="shared" si="360"/>
        <v>41026.44667824074</v>
      </c>
      <c r="M2557" s="5" t="b">
        <v>0</v>
      </c>
      <c r="N2557" s="5">
        <v>35</v>
      </c>
      <c r="O2557" s="5" t="b">
        <v>1</v>
      </c>
      <c r="P2557" s="5" t="s">
        <v>8300</v>
      </c>
      <c r="Q2557" s="10">
        <f t="shared" si="356"/>
        <v>107.35</v>
      </c>
      <c r="R2557" s="12">
        <f t="shared" si="357"/>
        <v>1.75</v>
      </c>
      <c r="S2557" s="13" t="str">
        <f t="shared" si="361"/>
        <v>Music</v>
      </c>
      <c r="T2557" s="13" t="str">
        <f t="shared" si="364"/>
        <v>Classical</v>
      </c>
      <c r="U2557" s="18" t="str">
        <f t="shared" si="358"/>
        <v>May</v>
      </c>
      <c r="V2557" s="18" t="str">
        <f t="shared" si="359"/>
        <v>Apr</v>
      </c>
      <c r="W2557" s="1">
        <f t="shared" si="362"/>
        <v>2012</v>
      </c>
      <c r="X2557" s="1">
        <f t="shared" si="362"/>
        <v>2012</v>
      </c>
      <c r="Y2557" s="1" t="str">
        <f t="shared" si="363"/>
        <v>1000 to 4999</v>
      </c>
    </row>
    <row r="2558" spans="1:25" ht="60.75" x14ac:dyDescent="0.3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17">
        <f t="shared" si="360"/>
        <v>41267.783067129625</v>
      </c>
      <c r="L2558" s="17">
        <f t="shared" si="360"/>
        <v>41222.783067129625</v>
      </c>
      <c r="M2558" s="5" t="b">
        <v>0</v>
      </c>
      <c r="N2558" s="5">
        <v>34</v>
      </c>
      <c r="O2558" s="5" t="b">
        <v>1</v>
      </c>
      <c r="P2558" s="5" t="s">
        <v>8300</v>
      </c>
      <c r="Q2558" s="10">
        <f t="shared" si="356"/>
        <v>105.50335570469798</v>
      </c>
      <c r="R2558" s="12">
        <f t="shared" si="357"/>
        <v>4.5637583892617446</v>
      </c>
      <c r="S2558" s="13" t="str">
        <f t="shared" si="361"/>
        <v>Music</v>
      </c>
      <c r="T2558" s="13" t="str">
        <f t="shared" si="364"/>
        <v>Classical</v>
      </c>
      <c r="U2558" s="18" t="str">
        <f t="shared" si="358"/>
        <v>Dec</v>
      </c>
      <c r="V2558" s="18" t="str">
        <f t="shared" si="359"/>
        <v>Nov</v>
      </c>
      <c r="W2558" s="1">
        <f t="shared" si="362"/>
        <v>2012</v>
      </c>
      <c r="X2558" s="1">
        <f t="shared" si="362"/>
        <v>2012</v>
      </c>
      <c r="Y2558" s="1" t="str">
        <f t="shared" si="363"/>
        <v>Less than 1000</v>
      </c>
    </row>
    <row r="2559" spans="1:25" ht="40.5" x14ac:dyDescent="0.3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17">
        <f t="shared" si="360"/>
        <v>41774.536874999998</v>
      </c>
      <c r="L2559" s="17">
        <f t="shared" si="360"/>
        <v>41744.536874999998</v>
      </c>
      <c r="M2559" s="5" t="b">
        <v>0</v>
      </c>
      <c r="N2559" s="5">
        <v>36</v>
      </c>
      <c r="O2559" s="5" t="b">
        <v>1</v>
      </c>
      <c r="P2559" s="5" t="s">
        <v>8300</v>
      </c>
      <c r="Q2559" s="10">
        <f t="shared" si="356"/>
        <v>118.44444444444444</v>
      </c>
      <c r="R2559" s="12">
        <f t="shared" si="357"/>
        <v>4</v>
      </c>
      <c r="S2559" s="13" t="str">
        <f t="shared" si="361"/>
        <v>Music</v>
      </c>
      <c r="T2559" s="13" t="str">
        <f t="shared" si="364"/>
        <v>Classical</v>
      </c>
      <c r="U2559" s="18" t="str">
        <f t="shared" si="358"/>
        <v>May</v>
      </c>
      <c r="V2559" s="18" t="str">
        <f t="shared" si="359"/>
        <v>Apr</v>
      </c>
      <c r="W2559" s="1">
        <f t="shared" si="362"/>
        <v>2014</v>
      </c>
      <c r="X2559" s="1">
        <f t="shared" si="362"/>
        <v>2014</v>
      </c>
      <c r="Y2559" s="1" t="str">
        <f t="shared" si="363"/>
        <v>Less than 1000</v>
      </c>
    </row>
    <row r="2560" spans="1:25" ht="40.5" x14ac:dyDescent="0.3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17">
        <f t="shared" si="360"/>
        <v>42125.374305555553</v>
      </c>
      <c r="L2560" s="17">
        <f t="shared" si="360"/>
        <v>42093.651689814811</v>
      </c>
      <c r="M2560" s="5" t="b">
        <v>0</v>
      </c>
      <c r="N2560" s="5">
        <v>18</v>
      </c>
      <c r="O2560" s="5" t="b">
        <v>1</v>
      </c>
      <c r="P2560" s="5" t="s">
        <v>8300</v>
      </c>
      <c r="Q2560" s="10">
        <f t="shared" si="356"/>
        <v>108.88</v>
      </c>
      <c r="R2560" s="12">
        <f t="shared" si="357"/>
        <v>1.44</v>
      </c>
      <c r="S2560" s="13" t="str">
        <f t="shared" si="361"/>
        <v>Music</v>
      </c>
      <c r="T2560" s="13" t="str">
        <f t="shared" si="364"/>
        <v>Classical</v>
      </c>
      <c r="U2560" s="18" t="str">
        <f t="shared" si="358"/>
        <v>May</v>
      </c>
      <c r="V2560" s="18" t="str">
        <f t="shared" si="359"/>
        <v>Mar</v>
      </c>
      <c r="W2560" s="1">
        <f t="shared" si="362"/>
        <v>2015</v>
      </c>
      <c r="X2560" s="1">
        <f t="shared" si="362"/>
        <v>2015</v>
      </c>
      <c r="Y2560" s="1" t="str">
        <f t="shared" si="363"/>
        <v>1000 to 4999</v>
      </c>
    </row>
    <row r="2561" spans="1:25" ht="40.5" x14ac:dyDescent="0.3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17">
        <f t="shared" si="360"/>
        <v>40862.609027777777</v>
      </c>
      <c r="L2561" s="17">
        <f t="shared" si="360"/>
        <v>40829.665324074071</v>
      </c>
      <c r="M2561" s="5" t="b">
        <v>0</v>
      </c>
      <c r="N2561" s="5">
        <v>25</v>
      </c>
      <c r="O2561" s="5" t="b">
        <v>1</v>
      </c>
      <c r="P2561" s="5" t="s">
        <v>8300</v>
      </c>
      <c r="Q2561" s="10">
        <f t="shared" si="356"/>
        <v>111.25</v>
      </c>
      <c r="R2561" s="12">
        <f t="shared" si="357"/>
        <v>3.125</v>
      </c>
      <c r="S2561" s="13" t="str">
        <f t="shared" si="361"/>
        <v>Music</v>
      </c>
      <c r="T2561" s="13" t="str">
        <f t="shared" si="364"/>
        <v>Classical</v>
      </c>
      <c r="U2561" s="18" t="str">
        <f t="shared" si="358"/>
        <v>Nov</v>
      </c>
      <c r="V2561" s="18" t="str">
        <f t="shared" si="359"/>
        <v>Oct</v>
      </c>
      <c r="W2561" s="1">
        <f t="shared" si="362"/>
        <v>2011</v>
      </c>
      <c r="X2561" s="1">
        <f t="shared" si="362"/>
        <v>2011</v>
      </c>
      <c r="Y2561" s="1" t="str">
        <f t="shared" si="363"/>
        <v>Less than 1000</v>
      </c>
    </row>
    <row r="2562" spans="1:25" ht="40.5" x14ac:dyDescent="0.3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17">
        <f t="shared" si="360"/>
        <v>42069.742754629631</v>
      </c>
      <c r="L2562" s="17">
        <f t="shared" si="360"/>
        <v>42039.742754629631</v>
      </c>
      <c r="M2562" s="5" t="b">
        <v>0</v>
      </c>
      <c r="N2562" s="5">
        <v>21</v>
      </c>
      <c r="O2562" s="5" t="b">
        <v>1</v>
      </c>
      <c r="P2562" s="5" t="s">
        <v>8300</v>
      </c>
      <c r="Q2562" s="10">
        <f t="shared" ref="Q2562:Q2625" si="365">100*E2562/D2562</f>
        <v>100.1</v>
      </c>
      <c r="R2562" s="12">
        <f t="shared" ref="R2562:R2625" si="366">100*N2562/D2562</f>
        <v>0.7</v>
      </c>
      <c r="S2562" s="13" t="str">
        <f t="shared" si="361"/>
        <v>Music</v>
      </c>
      <c r="T2562" s="13" t="str">
        <f t="shared" si="364"/>
        <v>Classical</v>
      </c>
      <c r="U2562" s="18" t="str">
        <f t="shared" ref="U2562:U2625" si="367">TEXT((I2562/86400)+25569+(-5/24), "mmm")</f>
        <v>Mar</v>
      </c>
      <c r="V2562" s="18" t="str">
        <f t="shared" ref="V2562:V2625" si="368">TEXT((J2562/86400)+25569+(-5/24), "mmm")</f>
        <v>Feb</v>
      </c>
      <c r="W2562" s="1">
        <f t="shared" si="362"/>
        <v>2015</v>
      </c>
      <c r="X2562" s="1">
        <f t="shared" si="362"/>
        <v>2015</v>
      </c>
      <c r="Y2562" s="1" t="str">
        <f t="shared" si="363"/>
        <v>1000 to 4999</v>
      </c>
    </row>
    <row r="2563" spans="1:25" ht="40.5" x14ac:dyDescent="0.3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17">
        <f t="shared" ref="K2563:L2626" si="369">(I2563/86400)+25569+(-5/24)</f>
        <v>42290.320474537039</v>
      </c>
      <c r="L2563" s="17">
        <f t="shared" si="369"/>
        <v>42260.320474537039</v>
      </c>
      <c r="M2563" s="5" t="b">
        <v>0</v>
      </c>
      <c r="N2563" s="5">
        <v>0</v>
      </c>
      <c r="O2563" s="5" t="b">
        <v>0</v>
      </c>
      <c r="P2563" s="5" t="s">
        <v>8284</v>
      </c>
      <c r="Q2563" s="10">
        <f t="shared" si="365"/>
        <v>0</v>
      </c>
      <c r="R2563" s="12">
        <f t="shared" si="366"/>
        <v>0</v>
      </c>
      <c r="S2563" s="13" t="str">
        <f t="shared" ref="S2563:S2626" si="370">IF(ISNUMBER(SEARCH("film",P2563)),"Film",IF(ISNUMBER(SEARCH("theater",P2563)),"Theater",IF(ISNUMBER(SEARCH("music",P2563)),"Music",IF(ISNUMBER(SEARCH("technology",P2563)),"Technology",IF(ISNUMBER(SEARCH("journalism",P2563)),"Journalism",IF(ISNUMBER(SEARCH("games",P2563)),"Games",IF(ISNUMBER(SEARCH("food",P2563)),"Food",IF(ISNUMBER(SEARCH("photography",P2563)),"Photography",IF(ISNUMBER(SEARCH("publishing",P2563)),"Publishing")))))))))</f>
        <v>Food</v>
      </c>
      <c r="T2563" s="13" t="str">
        <f t="shared" si="364"/>
        <v>Food Trucks</v>
      </c>
      <c r="U2563" s="18" t="str">
        <f t="shared" si="367"/>
        <v>Oct</v>
      </c>
      <c r="V2563" s="18" t="str">
        <f t="shared" si="368"/>
        <v>Sep</v>
      </c>
      <c r="W2563" s="1">
        <f t="shared" ref="W2563:X2626" si="371">YEAR(K2563)</f>
        <v>2015</v>
      </c>
      <c r="X2563" s="1">
        <f t="shared" si="371"/>
        <v>2015</v>
      </c>
      <c r="Y2563" s="1" t="str">
        <f t="shared" ref="Y2563:Y2626" si="372">IF(D2563&lt;1000,"Less than 1000", IF(AND(D2563&gt;=1000,D2563&lt;5000),"1000 to 4999",IF(AND(D2563&gt;=5000,D2563&lt;10000),"5000 to 9999",IF(AND(D2563&gt;=10000,D2563&lt;15000),"10000 to 14999",IF(AND(D2563&gt;=15000,D2563&lt;20000),"15000 to 19999",IF(AND(D2563&gt;=20000,D2563&lt;25000),"20000 to 24999",IF(AND(D2563&gt;=25000,D2563&lt;30000),"25000 to 29999",IF(AND(D2563&gt;=30000,D2563&lt;35000),"30000 to 34999",IF(AND(D2563&gt;=35000,D2563&lt;40000),"35000 to 39999",IF(AND(D2563&gt;=40000,D2563&lt;45000),"40000 to 44999",IF(AND(D2563&gt;=45000,D2563&lt;50000),"45000 to 49999",IF(D2563&gt;=50000,"GREATER THAN 50000"))))))))))))</f>
        <v>GREATER THAN 50000</v>
      </c>
    </row>
    <row r="2564" spans="1:25" ht="60.75" x14ac:dyDescent="0.3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17">
        <f t="shared" si="369"/>
        <v>42654.316423611112</v>
      </c>
      <c r="L2564" s="17">
        <f t="shared" si="369"/>
        <v>42594.316423611112</v>
      </c>
      <c r="M2564" s="5" t="b">
        <v>0</v>
      </c>
      <c r="N2564" s="5">
        <v>3</v>
      </c>
      <c r="O2564" s="5" t="b">
        <v>0</v>
      </c>
      <c r="P2564" s="5" t="s">
        <v>8284</v>
      </c>
      <c r="Q2564" s="10">
        <f t="shared" si="365"/>
        <v>0.75</v>
      </c>
      <c r="R2564" s="12">
        <f t="shared" si="366"/>
        <v>0.03</v>
      </c>
      <c r="S2564" s="13" t="str">
        <f t="shared" si="370"/>
        <v>Food</v>
      </c>
      <c r="T2564" s="13" t="str">
        <f t="shared" si="364"/>
        <v>Food Trucks</v>
      </c>
      <c r="U2564" s="18" t="str">
        <f t="shared" si="367"/>
        <v>Oct</v>
      </c>
      <c r="V2564" s="18" t="str">
        <f t="shared" si="368"/>
        <v>Aug</v>
      </c>
      <c r="W2564" s="1">
        <f t="shared" si="371"/>
        <v>2016</v>
      </c>
      <c r="X2564" s="1">
        <f t="shared" si="371"/>
        <v>2016</v>
      </c>
      <c r="Y2564" s="1" t="str">
        <f t="shared" si="372"/>
        <v>10000 to 14999</v>
      </c>
    </row>
    <row r="2565" spans="1:25" ht="40.5" x14ac:dyDescent="0.3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17">
        <f t="shared" si="369"/>
        <v>42214.931145833332</v>
      </c>
      <c r="L2565" s="17">
        <f t="shared" si="369"/>
        <v>42154.931145833332</v>
      </c>
      <c r="M2565" s="5" t="b">
        <v>0</v>
      </c>
      <c r="N2565" s="5">
        <v>0</v>
      </c>
      <c r="O2565" s="5" t="b">
        <v>0</v>
      </c>
      <c r="P2565" s="5" t="s">
        <v>8284</v>
      </c>
      <c r="Q2565" s="10">
        <f t="shared" si="365"/>
        <v>0</v>
      </c>
      <c r="R2565" s="12">
        <f t="shared" si="366"/>
        <v>0</v>
      </c>
      <c r="S2565" s="13" t="str">
        <f t="shared" si="370"/>
        <v>Food</v>
      </c>
      <c r="T2565" s="13" t="str">
        <f t="shared" si="364"/>
        <v>Food Trucks</v>
      </c>
      <c r="U2565" s="18" t="str">
        <f t="shared" si="367"/>
        <v>Jul</v>
      </c>
      <c r="V2565" s="18" t="str">
        <f t="shared" si="368"/>
        <v>May</v>
      </c>
      <c r="W2565" s="1">
        <f t="shared" si="371"/>
        <v>2015</v>
      </c>
      <c r="X2565" s="1">
        <f t="shared" si="371"/>
        <v>2015</v>
      </c>
      <c r="Y2565" s="1" t="str">
        <f t="shared" si="372"/>
        <v>20000 to 24999</v>
      </c>
    </row>
    <row r="2566" spans="1:25" ht="40.5" x14ac:dyDescent="0.3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17">
        <f t="shared" si="369"/>
        <v>41851.83216435185</v>
      </c>
      <c r="L2566" s="17">
        <f t="shared" si="369"/>
        <v>41821.83216435185</v>
      </c>
      <c r="M2566" s="5" t="b">
        <v>0</v>
      </c>
      <c r="N2566" s="5">
        <v>0</v>
      </c>
      <c r="O2566" s="5" t="b">
        <v>0</v>
      </c>
      <c r="P2566" s="5" t="s">
        <v>8284</v>
      </c>
      <c r="Q2566" s="10">
        <f t="shared" si="365"/>
        <v>0</v>
      </c>
      <c r="R2566" s="12">
        <f t="shared" si="366"/>
        <v>0</v>
      </c>
      <c r="S2566" s="13" t="str">
        <f t="shared" si="370"/>
        <v>Food</v>
      </c>
      <c r="T2566" s="13" t="str">
        <f t="shared" si="364"/>
        <v>Food Trucks</v>
      </c>
      <c r="U2566" s="18" t="str">
        <f t="shared" si="367"/>
        <v>Jul</v>
      </c>
      <c r="V2566" s="18" t="str">
        <f t="shared" si="368"/>
        <v>Jul</v>
      </c>
      <c r="W2566" s="1">
        <f t="shared" si="371"/>
        <v>2014</v>
      </c>
      <c r="X2566" s="1">
        <f t="shared" si="371"/>
        <v>2014</v>
      </c>
      <c r="Y2566" s="1" t="str">
        <f t="shared" si="372"/>
        <v>40000 to 44999</v>
      </c>
    </row>
    <row r="2567" spans="1:25" ht="40.5" x14ac:dyDescent="0.3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17">
        <f t="shared" si="369"/>
        <v>42499.659722222219</v>
      </c>
      <c r="L2567" s="17">
        <f t="shared" si="369"/>
        <v>42440.442002314812</v>
      </c>
      <c r="M2567" s="5" t="b">
        <v>0</v>
      </c>
      <c r="N2567" s="5">
        <v>1</v>
      </c>
      <c r="O2567" s="5" t="b">
        <v>0</v>
      </c>
      <c r="P2567" s="5" t="s">
        <v>8284</v>
      </c>
      <c r="Q2567" s="10">
        <f t="shared" si="365"/>
        <v>1</v>
      </c>
      <c r="R2567" s="12">
        <f t="shared" si="366"/>
        <v>0.01</v>
      </c>
      <c r="S2567" s="13" t="str">
        <f t="shared" si="370"/>
        <v>Food</v>
      </c>
      <c r="T2567" s="13" t="str">
        <f t="shared" si="364"/>
        <v>Food Trucks</v>
      </c>
      <c r="U2567" s="18" t="str">
        <f t="shared" si="367"/>
        <v>May</v>
      </c>
      <c r="V2567" s="18" t="str">
        <f t="shared" si="368"/>
        <v>Mar</v>
      </c>
      <c r="W2567" s="1">
        <f t="shared" si="371"/>
        <v>2016</v>
      </c>
      <c r="X2567" s="1">
        <f t="shared" si="371"/>
        <v>2016</v>
      </c>
      <c r="Y2567" s="1" t="str">
        <f t="shared" si="372"/>
        <v>10000 to 14999</v>
      </c>
    </row>
    <row r="2568" spans="1:25" ht="40.5" x14ac:dyDescent="0.3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17">
        <f t="shared" si="369"/>
        <v>41872.772546296292</v>
      </c>
      <c r="L2568" s="17">
        <f t="shared" si="369"/>
        <v>41842.772546296292</v>
      </c>
      <c r="M2568" s="5" t="b">
        <v>0</v>
      </c>
      <c r="N2568" s="5">
        <v>0</v>
      </c>
      <c r="O2568" s="5" t="b">
        <v>0</v>
      </c>
      <c r="P2568" s="5" t="s">
        <v>8284</v>
      </c>
      <c r="Q2568" s="10">
        <f t="shared" si="365"/>
        <v>0</v>
      </c>
      <c r="R2568" s="12">
        <f t="shared" si="366"/>
        <v>0</v>
      </c>
      <c r="S2568" s="13" t="str">
        <f t="shared" si="370"/>
        <v>Food</v>
      </c>
      <c r="T2568" s="13" t="str">
        <f t="shared" si="364"/>
        <v>Food Trucks</v>
      </c>
      <c r="U2568" s="18" t="str">
        <f t="shared" si="367"/>
        <v>Aug</v>
      </c>
      <c r="V2568" s="18" t="str">
        <f t="shared" si="368"/>
        <v>Jul</v>
      </c>
      <c r="W2568" s="1">
        <f t="shared" si="371"/>
        <v>2014</v>
      </c>
      <c r="X2568" s="1">
        <f t="shared" si="371"/>
        <v>2014</v>
      </c>
      <c r="Y2568" s="1" t="str">
        <f t="shared" si="372"/>
        <v>35000 to 39999</v>
      </c>
    </row>
    <row r="2569" spans="1:25" ht="40.5" x14ac:dyDescent="0.3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17">
        <f t="shared" si="369"/>
        <v>42117.670578703699</v>
      </c>
      <c r="L2569" s="17">
        <f t="shared" si="369"/>
        <v>42087.670578703699</v>
      </c>
      <c r="M2569" s="5" t="b">
        <v>0</v>
      </c>
      <c r="N2569" s="5">
        <v>2</v>
      </c>
      <c r="O2569" s="5" t="b">
        <v>0</v>
      </c>
      <c r="P2569" s="5" t="s">
        <v>8284</v>
      </c>
      <c r="Q2569" s="10">
        <f t="shared" si="365"/>
        <v>0.26666666666666666</v>
      </c>
      <c r="R2569" s="12">
        <f t="shared" si="366"/>
        <v>4.4444444444444444E-3</v>
      </c>
      <c r="S2569" s="13" t="str">
        <f t="shared" si="370"/>
        <v>Food</v>
      </c>
      <c r="T2569" s="13" t="str">
        <f t="shared" si="364"/>
        <v>Food Trucks</v>
      </c>
      <c r="U2569" s="18" t="str">
        <f t="shared" si="367"/>
        <v>Apr</v>
      </c>
      <c r="V2569" s="18" t="str">
        <f t="shared" si="368"/>
        <v>Mar</v>
      </c>
      <c r="W2569" s="1">
        <f t="shared" si="371"/>
        <v>2015</v>
      </c>
      <c r="X2569" s="1">
        <f t="shared" si="371"/>
        <v>2015</v>
      </c>
      <c r="Y2569" s="1" t="str">
        <f t="shared" si="372"/>
        <v>45000 to 49999</v>
      </c>
    </row>
    <row r="2570" spans="1:25" ht="60.75" x14ac:dyDescent="0.3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17">
        <f t="shared" si="369"/>
        <v>42614.45826388889</v>
      </c>
      <c r="L2570" s="17">
        <f t="shared" si="369"/>
        <v>42584.45826388889</v>
      </c>
      <c r="M2570" s="5" t="b">
        <v>0</v>
      </c>
      <c r="N2570" s="5">
        <v>1</v>
      </c>
      <c r="O2570" s="5" t="b">
        <v>0</v>
      </c>
      <c r="P2570" s="5" t="s">
        <v>8284</v>
      </c>
      <c r="Q2570" s="10">
        <f t="shared" si="365"/>
        <v>0.5</v>
      </c>
      <c r="R2570" s="12">
        <f t="shared" si="366"/>
        <v>0.01</v>
      </c>
      <c r="S2570" s="13" t="str">
        <f t="shared" si="370"/>
        <v>Food</v>
      </c>
      <c r="T2570" s="13" t="str">
        <f t="shared" si="364"/>
        <v>Food Trucks</v>
      </c>
      <c r="U2570" s="18" t="str">
        <f t="shared" si="367"/>
        <v>Sep</v>
      </c>
      <c r="V2570" s="18" t="str">
        <f t="shared" si="368"/>
        <v>Aug</v>
      </c>
      <c r="W2570" s="1">
        <f t="shared" si="371"/>
        <v>2016</v>
      </c>
      <c r="X2570" s="1">
        <f t="shared" si="371"/>
        <v>2016</v>
      </c>
      <c r="Y2570" s="1" t="str">
        <f t="shared" si="372"/>
        <v>10000 to 14999</v>
      </c>
    </row>
    <row r="2571" spans="1:25" ht="40.5" x14ac:dyDescent="0.3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17">
        <f t="shared" si="369"/>
        <v>42263.897129629629</v>
      </c>
      <c r="L2571" s="17">
        <f t="shared" si="369"/>
        <v>42233.897129629629</v>
      </c>
      <c r="M2571" s="5" t="b">
        <v>0</v>
      </c>
      <c r="N2571" s="5">
        <v>2</v>
      </c>
      <c r="O2571" s="5" t="b">
        <v>0</v>
      </c>
      <c r="P2571" s="5" t="s">
        <v>8284</v>
      </c>
      <c r="Q2571" s="10">
        <f t="shared" si="365"/>
        <v>2.2307692307692308</v>
      </c>
      <c r="R2571" s="12">
        <f t="shared" si="366"/>
        <v>3.0769230769230771E-2</v>
      </c>
      <c r="S2571" s="13" t="str">
        <f t="shared" si="370"/>
        <v>Food</v>
      </c>
      <c r="T2571" s="13" t="str">
        <f t="shared" si="364"/>
        <v>Food Trucks</v>
      </c>
      <c r="U2571" s="18" t="str">
        <f t="shared" si="367"/>
        <v>Sep</v>
      </c>
      <c r="V2571" s="18" t="str">
        <f t="shared" si="368"/>
        <v>Aug</v>
      </c>
      <c r="W2571" s="1">
        <f t="shared" si="371"/>
        <v>2015</v>
      </c>
      <c r="X2571" s="1">
        <f t="shared" si="371"/>
        <v>2015</v>
      </c>
      <c r="Y2571" s="1" t="str">
        <f t="shared" si="372"/>
        <v>5000 to 9999</v>
      </c>
    </row>
    <row r="2572" spans="1:25" ht="60.75" x14ac:dyDescent="0.3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17">
        <f t="shared" si="369"/>
        <v>42774.694849537038</v>
      </c>
      <c r="L2572" s="17">
        <f t="shared" si="369"/>
        <v>42744.694849537038</v>
      </c>
      <c r="M2572" s="5" t="b">
        <v>0</v>
      </c>
      <c r="N2572" s="5">
        <v>2</v>
      </c>
      <c r="O2572" s="5" t="b">
        <v>0</v>
      </c>
      <c r="P2572" s="5" t="s">
        <v>8284</v>
      </c>
      <c r="Q2572" s="10">
        <f t="shared" si="365"/>
        <v>0.84285714285714286</v>
      </c>
      <c r="R2572" s="12">
        <f t="shared" si="366"/>
        <v>2.8571428571428571E-2</v>
      </c>
      <c r="S2572" s="13" t="str">
        <f t="shared" si="370"/>
        <v>Food</v>
      </c>
      <c r="T2572" s="13" t="str">
        <f t="shared" si="364"/>
        <v>Food Trucks</v>
      </c>
      <c r="U2572" s="18" t="str">
        <f t="shared" si="367"/>
        <v>Feb</v>
      </c>
      <c r="V2572" s="18" t="str">
        <f t="shared" si="368"/>
        <v>Jan</v>
      </c>
      <c r="W2572" s="1">
        <f t="shared" si="371"/>
        <v>2017</v>
      </c>
      <c r="X2572" s="1">
        <f t="shared" si="371"/>
        <v>2017</v>
      </c>
      <c r="Y2572" s="1" t="str">
        <f t="shared" si="372"/>
        <v>5000 to 9999</v>
      </c>
    </row>
    <row r="2573" spans="1:25" ht="40.5" x14ac:dyDescent="0.3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17">
        <f t="shared" si="369"/>
        <v>42509.133344907408</v>
      </c>
      <c r="L2573" s="17">
        <f t="shared" si="369"/>
        <v>42449.133344907408</v>
      </c>
      <c r="M2573" s="5" t="b">
        <v>0</v>
      </c>
      <c r="N2573" s="5">
        <v>4</v>
      </c>
      <c r="O2573" s="5" t="b">
        <v>0</v>
      </c>
      <c r="P2573" s="5" t="s">
        <v>8284</v>
      </c>
      <c r="Q2573" s="10">
        <f t="shared" si="365"/>
        <v>0.25</v>
      </c>
      <c r="R2573" s="12">
        <f t="shared" si="366"/>
        <v>4.0000000000000001E-3</v>
      </c>
      <c r="S2573" s="13" t="str">
        <f t="shared" si="370"/>
        <v>Food</v>
      </c>
      <c r="T2573" s="13" t="str">
        <f t="shared" si="364"/>
        <v>Food Trucks</v>
      </c>
      <c r="U2573" s="18" t="str">
        <f t="shared" si="367"/>
        <v>May</v>
      </c>
      <c r="V2573" s="18" t="str">
        <f t="shared" si="368"/>
        <v>Mar</v>
      </c>
      <c r="W2573" s="1">
        <f t="shared" si="371"/>
        <v>2016</v>
      </c>
      <c r="X2573" s="1">
        <f t="shared" si="371"/>
        <v>2016</v>
      </c>
      <c r="Y2573" s="1" t="str">
        <f t="shared" si="372"/>
        <v>GREATER THAN 50000</v>
      </c>
    </row>
    <row r="2574" spans="1:25" ht="40.5" x14ac:dyDescent="0.3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17">
        <f t="shared" si="369"/>
        <v>42106.911076388882</v>
      </c>
      <c r="L2574" s="17">
        <f t="shared" si="369"/>
        <v>42076.911076388882</v>
      </c>
      <c r="M2574" s="5" t="b">
        <v>0</v>
      </c>
      <c r="N2574" s="5">
        <v>0</v>
      </c>
      <c r="O2574" s="5" t="b">
        <v>0</v>
      </c>
      <c r="P2574" s="5" t="s">
        <v>8284</v>
      </c>
      <c r="Q2574" s="10">
        <f t="shared" si="365"/>
        <v>0</v>
      </c>
      <c r="R2574" s="12">
        <f t="shared" si="366"/>
        <v>0</v>
      </c>
      <c r="S2574" s="13" t="str">
        <f t="shared" si="370"/>
        <v>Food</v>
      </c>
      <c r="T2574" s="13" t="str">
        <f t="shared" si="364"/>
        <v>Food Trucks</v>
      </c>
      <c r="U2574" s="18" t="str">
        <f t="shared" si="367"/>
        <v>Apr</v>
      </c>
      <c r="V2574" s="18" t="str">
        <f t="shared" si="368"/>
        <v>Mar</v>
      </c>
      <c r="W2574" s="1">
        <f t="shared" si="371"/>
        <v>2015</v>
      </c>
      <c r="X2574" s="1">
        <f t="shared" si="371"/>
        <v>2015</v>
      </c>
      <c r="Y2574" s="1" t="str">
        <f t="shared" si="372"/>
        <v>30000 to 34999</v>
      </c>
    </row>
    <row r="2575" spans="1:25" ht="40.5" x14ac:dyDescent="0.3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17">
        <f t="shared" si="369"/>
        <v>41874.383668981478</v>
      </c>
      <c r="L2575" s="17">
        <f t="shared" si="369"/>
        <v>41829.383668981478</v>
      </c>
      <c r="M2575" s="5" t="b">
        <v>0</v>
      </c>
      <c r="N2575" s="5">
        <v>0</v>
      </c>
      <c r="O2575" s="5" t="b">
        <v>0</v>
      </c>
      <c r="P2575" s="5" t="s">
        <v>8284</v>
      </c>
      <c r="Q2575" s="10">
        <f t="shared" si="365"/>
        <v>0</v>
      </c>
      <c r="R2575" s="12">
        <f t="shared" si="366"/>
        <v>0</v>
      </c>
      <c r="S2575" s="13" t="str">
        <f t="shared" si="370"/>
        <v>Food</v>
      </c>
      <c r="T2575" s="13" t="str">
        <f t="shared" si="364"/>
        <v>Food Trucks</v>
      </c>
      <c r="U2575" s="18" t="str">
        <f t="shared" si="367"/>
        <v>Aug</v>
      </c>
      <c r="V2575" s="18" t="str">
        <f t="shared" si="368"/>
        <v>Jul</v>
      </c>
      <c r="W2575" s="1">
        <f t="shared" si="371"/>
        <v>2014</v>
      </c>
      <c r="X2575" s="1">
        <f t="shared" si="371"/>
        <v>2014</v>
      </c>
      <c r="Y2575" s="1" t="str">
        <f t="shared" si="372"/>
        <v>5000 to 9999</v>
      </c>
    </row>
    <row r="2576" spans="1:25" ht="40.5" x14ac:dyDescent="0.3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17">
        <f t="shared" si="369"/>
        <v>42508.617418981477</v>
      </c>
      <c r="L2576" s="17">
        <f t="shared" si="369"/>
        <v>42487.617418981477</v>
      </c>
      <c r="M2576" s="5" t="b">
        <v>0</v>
      </c>
      <c r="N2576" s="5">
        <v>0</v>
      </c>
      <c r="O2576" s="5" t="b">
        <v>0</v>
      </c>
      <c r="P2576" s="5" t="s">
        <v>8284</v>
      </c>
      <c r="Q2576" s="10">
        <f t="shared" si="365"/>
        <v>0</v>
      </c>
      <c r="R2576" s="12">
        <f t="shared" si="366"/>
        <v>0</v>
      </c>
      <c r="S2576" s="13" t="str">
        <f t="shared" si="370"/>
        <v>Food</v>
      </c>
      <c r="T2576" s="13" t="str">
        <f t="shared" si="364"/>
        <v>Food Trucks</v>
      </c>
      <c r="U2576" s="18" t="str">
        <f t="shared" si="367"/>
        <v>May</v>
      </c>
      <c r="V2576" s="18" t="str">
        <f t="shared" si="368"/>
        <v>Apr</v>
      </c>
      <c r="W2576" s="1">
        <f t="shared" si="371"/>
        <v>2016</v>
      </c>
      <c r="X2576" s="1">
        <f t="shared" si="371"/>
        <v>2016</v>
      </c>
      <c r="Y2576" s="1" t="str">
        <f t="shared" si="372"/>
        <v>10000 to 14999</v>
      </c>
    </row>
    <row r="2577" spans="1:25" ht="40.5" x14ac:dyDescent="0.3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17">
        <f t="shared" si="369"/>
        <v>42015.900393518517</v>
      </c>
      <c r="L2577" s="17">
        <f t="shared" si="369"/>
        <v>41985.900393518517</v>
      </c>
      <c r="M2577" s="5" t="b">
        <v>0</v>
      </c>
      <c r="N2577" s="5">
        <v>0</v>
      </c>
      <c r="O2577" s="5" t="b">
        <v>0</v>
      </c>
      <c r="P2577" s="5" t="s">
        <v>8284</v>
      </c>
      <c r="Q2577" s="10">
        <f t="shared" si="365"/>
        <v>0</v>
      </c>
      <c r="R2577" s="12">
        <f t="shared" si="366"/>
        <v>0</v>
      </c>
      <c r="S2577" s="13" t="str">
        <f t="shared" si="370"/>
        <v>Food</v>
      </c>
      <c r="T2577" s="13" t="str">
        <f t="shared" si="364"/>
        <v>Food Trucks</v>
      </c>
      <c r="U2577" s="18" t="str">
        <f t="shared" si="367"/>
        <v>Jan</v>
      </c>
      <c r="V2577" s="18" t="str">
        <f t="shared" si="368"/>
        <v>Dec</v>
      </c>
      <c r="W2577" s="1">
        <f t="shared" si="371"/>
        <v>2015</v>
      </c>
      <c r="X2577" s="1">
        <f t="shared" si="371"/>
        <v>2014</v>
      </c>
      <c r="Y2577" s="1" t="str">
        <f t="shared" si="372"/>
        <v>GREATER THAN 50000</v>
      </c>
    </row>
    <row r="2578" spans="1:25" x14ac:dyDescent="0.3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17">
        <f t="shared" si="369"/>
        <v>42104.759803240733</v>
      </c>
      <c r="L2578" s="17">
        <f t="shared" si="369"/>
        <v>42059.801469907405</v>
      </c>
      <c r="M2578" s="5" t="b">
        <v>0</v>
      </c>
      <c r="N2578" s="5">
        <v>0</v>
      </c>
      <c r="O2578" s="5" t="b">
        <v>0</v>
      </c>
      <c r="P2578" s="5" t="s">
        <v>8284</v>
      </c>
      <c r="Q2578" s="10">
        <f t="shared" si="365"/>
        <v>0</v>
      </c>
      <c r="R2578" s="12">
        <f t="shared" si="366"/>
        <v>0</v>
      </c>
      <c r="S2578" s="13" t="str">
        <f t="shared" si="370"/>
        <v>Food</v>
      </c>
      <c r="T2578" s="13" t="str">
        <f t="shared" si="364"/>
        <v>Food Trucks</v>
      </c>
      <c r="U2578" s="18" t="str">
        <f t="shared" si="367"/>
        <v>Apr</v>
      </c>
      <c r="V2578" s="18" t="str">
        <f t="shared" si="368"/>
        <v>Feb</v>
      </c>
      <c r="W2578" s="1">
        <f t="shared" si="371"/>
        <v>2015</v>
      </c>
      <c r="X2578" s="1">
        <f t="shared" si="371"/>
        <v>2015</v>
      </c>
      <c r="Y2578" s="1" t="str">
        <f t="shared" si="372"/>
        <v>10000 to 14999</v>
      </c>
    </row>
    <row r="2579" spans="1:25" ht="40.5" x14ac:dyDescent="0.3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17">
        <f t="shared" si="369"/>
        <v>41855.612233796295</v>
      </c>
      <c r="L2579" s="17">
        <f t="shared" si="369"/>
        <v>41830.612233796295</v>
      </c>
      <c r="M2579" s="5" t="b">
        <v>0</v>
      </c>
      <c r="N2579" s="5">
        <v>0</v>
      </c>
      <c r="O2579" s="5" t="b">
        <v>0</v>
      </c>
      <c r="P2579" s="5" t="s">
        <v>8284</v>
      </c>
      <c r="Q2579" s="10">
        <f t="shared" si="365"/>
        <v>0</v>
      </c>
      <c r="R2579" s="12">
        <f t="shared" si="366"/>
        <v>0</v>
      </c>
      <c r="S2579" s="13" t="str">
        <f t="shared" si="370"/>
        <v>Food</v>
      </c>
      <c r="T2579" s="13" t="str">
        <f t="shared" si="364"/>
        <v>Food Trucks</v>
      </c>
      <c r="U2579" s="18" t="str">
        <f t="shared" si="367"/>
        <v>Aug</v>
      </c>
      <c r="V2579" s="18" t="str">
        <f t="shared" si="368"/>
        <v>Jul</v>
      </c>
      <c r="W2579" s="1">
        <f t="shared" si="371"/>
        <v>2014</v>
      </c>
      <c r="X2579" s="1">
        <f t="shared" si="371"/>
        <v>2014</v>
      </c>
      <c r="Y2579" s="1" t="str">
        <f t="shared" si="372"/>
        <v>15000 to 19999</v>
      </c>
    </row>
    <row r="2580" spans="1:25" ht="40.5" x14ac:dyDescent="0.3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17">
        <f t="shared" si="369"/>
        <v>42286.499999999993</v>
      </c>
      <c r="L2580" s="17">
        <f t="shared" si="369"/>
        <v>42237.814571759256</v>
      </c>
      <c r="M2580" s="5" t="b">
        <v>0</v>
      </c>
      <c r="N2580" s="5">
        <v>0</v>
      </c>
      <c r="O2580" s="5" t="b">
        <v>0</v>
      </c>
      <c r="P2580" s="5" t="s">
        <v>8284</v>
      </c>
      <c r="Q2580" s="10">
        <f t="shared" si="365"/>
        <v>0</v>
      </c>
      <c r="R2580" s="12">
        <f t="shared" si="366"/>
        <v>0</v>
      </c>
      <c r="S2580" s="13" t="str">
        <f t="shared" si="370"/>
        <v>Food</v>
      </c>
      <c r="T2580" s="13" t="str">
        <f t="shared" si="364"/>
        <v>Food Trucks</v>
      </c>
      <c r="U2580" s="18" t="str">
        <f t="shared" si="367"/>
        <v>Oct</v>
      </c>
      <c r="V2580" s="18" t="str">
        <f t="shared" si="368"/>
        <v>Aug</v>
      </c>
      <c r="W2580" s="1">
        <f t="shared" si="371"/>
        <v>2015</v>
      </c>
      <c r="X2580" s="1">
        <f t="shared" si="371"/>
        <v>2015</v>
      </c>
      <c r="Y2580" s="1" t="str">
        <f t="shared" si="372"/>
        <v>5000 to 9999</v>
      </c>
    </row>
    <row r="2581" spans="1:25" ht="40.5" x14ac:dyDescent="0.3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17">
        <f t="shared" si="369"/>
        <v>41897.621562499997</v>
      </c>
      <c r="L2581" s="17">
        <f t="shared" si="369"/>
        <v>41837.621562499997</v>
      </c>
      <c r="M2581" s="5" t="b">
        <v>0</v>
      </c>
      <c r="N2581" s="5">
        <v>12</v>
      </c>
      <c r="O2581" s="5" t="b">
        <v>0</v>
      </c>
      <c r="P2581" s="5" t="s">
        <v>8284</v>
      </c>
      <c r="Q2581" s="10">
        <f t="shared" si="365"/>
        <v>0.13850000000000001</v>
      </c>
      <c r="R2581" s="12">
        <f t="shared" si="366"/>
        <v>6.0000000000000001E-3</v>
      </c>
      <c r="S2581" s="13" t="str">
        <f t="shared" si="370"/>
        <v>Food</v>
      </c>
      <c r="T2581" s="13" t="str">
        <f t="shared" si="364"/>
        <v>Food Trucks</v>
      </c>
      <c r="U2581" s="18" t="str">
        <f t="shared" si="367"/>
        <v>Sep</v>
      </c>
      <c r="V2581" s="18" t="str">
        <f t="shared" si="368"/>
        <v>Jul</v>
      </c>
      <c r="W2581" s="1">
        <f t="shared" si="371"/>
        <v>2014</v>
      </c>
      <c r="X2581" s="1">
        <f t="shared" si="371"/>
        <v>2014</v>
      </c>
      <c r="Y2581" s="1" t="str">
        <f t="shared" si="372"/>
        <v>GREATER THAN 50000</v>
      </c>
    </row>
    <row r="2582" spans="1:25" ht="40.5" x14ac:dyDescent="0.3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17">
        <f t="shared" si="369"/>
        <v>42139.916666666664</v>
      </c>
      <c r="L2582" s="17">
        <f t="shared" si="369"/>
        <v>42110.118090277778</v>
      </c>
      <c r="M2582" s="5" t="b">
        <v>0</v>
      </c>
      <c r="N2582" s="5">
        <v>2</v>
      </c>
      <c r="O2582" s="5" t="b">
        <v>0</v>
      </c>
      <c r="P2582" s="5" t="s">
        <v>8284</v>
      </c>
      <c r="Q2582" s="10">
        <f t="shared" si="365"/>
        <v>0.6</v>
      </c>
      <c r="R2582" s="12">
        <f t="shared" si="366"/>
        <v>2.3529411764705882E-2</v>
      </c>
      <c r="S2582" s="13" t="str">
        <f t="shared" si="370"/>
        <v>Food</v>
      </c>
      <c r="T2582" s="13" t="str">
        <f t="shared" si="364"/>
        <v>Food Trucks</v>
      </c>
      <c r="U2582" s="18" t="str">
        <f t="shared" si="367"/>
        <v>May</v>
      </c>
      <c r="V2582" s="18" t="str">
        <f t="shared" si="368"/>
        <v>Apr</v>
      </c>
      <c r="W2582" s="1">
        <f t="shared" si="371"/>
        <v>2015</v>
      </c>
      <c r="X2582" s="1">
        <f t="shared" si="371"/>
        <v>2015</v>
      </c>
      <c r="Y2582" s="1" t="str">
        <f t="shared" si="372"/>
        <v>5000 to 9999</v>
      </c>
    </row>
    <row r="2583" spans="1:25" ht="40.5" x14ac:dyDescent="0.3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17">
        <f t="shared" si="369"/>
        <v>42324.461782407401</v>
      </c>
      <c r="L2583" s="17">
        <f t="shared" si="369"/>
        <v>42294.420115740737</v>
      </c>
      <c r="M2583" s="5" t="b">
        <v>0</v>
      </c>
      <c r="N2583" s="5">
        <v>11</v>
      </c>
      <c r="O2583" s="5" t="b">
        <v>0</v>
      </c>
      <c r="P2583" s="5" t="s">
        <v>8284</v>
      </c>
      <c r="Q2583" s="10">
        <f t="shared" si="365"/>
        <v>10.6</v>
      </c>
      <c r="R2583" s="12">
        <f t="shared" si="366"/>
        <v>0.22</v>
      </c>
      <c r="S2583" s="13" t="str">
        <f t="shared" si="370"/>
        <v>Food</v>
      </c>
      <c r="T2583" s="13" t="str">
        <f t="shared" si="364"/>
        <v>Food Trucks</v>
      </c>
      <c r="U2583" s="18" t="str">
        <f t="shared" si="367"/>
        <v>Nov</v>
      </c>
      <c r="V2583" s="18" t="str">
        <f t="shared" si="368"/>
        <v>Oct</v>
      </c>
      <c r="W2583" s="1">
        <f t="shared" si="371"/>
        <v>2015</v>
      </c>
      <c r="X2583" s="1">
        <f t="shared" si="371"/>
        <v>2015</v>
      </c>
      <c r="Y2583" s="1" t="str">
        <f t="shared" si="372"/>
        <v>5000 to 9999</v>
      </c>
    </row>
    <row r="2584" spans="1:25" x14ac:dyDescent="0.3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17">
        <f t="shared" si="369"/>
        <v>42672.780486111107</v>
      </c>
      <c r="L2584" s="17">
        <f t="shared" si="369"/>
        <v>42642.780486111107</v>
      </c>
      <c r="M2584" s="5" t="b">
        <v>0</v>
      </c>
      <c r="N2584" s="5">
        <v>1</v>
      </c>
      <c r="O2584" s="5" t="b">
        <v>0</v>
      </c>
      <c r="P2584" s="5" t="s">
        <v>8284</v>
      </c>
      <c r="Q2584" s="10">
        <f t="shared" si="365"/>
        <v>1.1111111111111111E-3</v>
      </c>
      <c r="R2584" s="12">
        <f t="shared" si="366"/>
        <v>1.1111111111111111E-3</v>
      </c>
      <c r="S2584" s="13" t="str">
        <f t="shared" si="370"/>
        <v>Food</v>
      </c>
      <c r="T2584" s="13" t="str">
        <f t="shared" si="364"/>
        <v>Food Trucks</v>
      </c>
      <c r="U2584" s="18" t="str">
        <f t="shared" si="367"/>
        <v>Oct</v>
      </c>
      <c r="V2584" s="18" t="str">
        <f t="shared" si="368"/>
        <v>Sep</v>
      </c>
      <c r="W2584" s="1">
        <f t="shared" si="371"/>
        <v>2016</v>
      </c>
      <c r="X2584" s="1">
        <f t="shared" si="371"/>
        <v>2016</v>
      </c>
      <c r="Y2584" s="1" t="str">
        <f t="shared" si="372"/>
        <v>GREATER THAN 50000</v>
      </c>
    </row>
    <row r="2585" spans="1:25" ht="40.5" x14ac:dyDescent="0.3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17">
        <f t="shared" si="369"/>
        <v>42079.519444444442</v>
      </c>
      <c r="L2585" s="17">
        <f t="shared" si="369"/>
        <v>42019.561111111114</v>
      </c>
      <c r="M2585" s="5" t="b">
        <v>0</v>
      </c>
      <c r="N2585" s="5">
        <v>5</v>
      </c>
      <c r="O2585" s="5" t="b">
        <v>0</v>
      </c>
      <c r="P2585" s="5" t="s">
        <v>8284</v>
      </c>
      <c r="Q2585" s="10">
        <f t="shared" si="365"/>
        <v>0.5</v>
      </c>
      <c r="R2585" s="12">
        <f t="shared" si="366"/>
        <v>0.5</v>
      </c>
      <c r="S2585" s="13" t="str">
        <f t="shared" si="370"/>
        <v>Food</v>
      </c>
      <c r="T2585" s="13" t="str">
        <f t="shared" si="364"/>
        <v>Food Trucks</v>
      </c>
      <c r="U2585" s="18" t="str">
        <f t="shared" si="367"/>
        <v>Mar</v>
      </c>
      <c r="V2585" s="18" t="str">
        <f t="shared" si="368"/>
        <v>Jan</v>
      </c>
      <c r="W2585" s="1">
        <f t="shared" si="371"/>
        <v>2015</v>
      </c>
      <c r="X2585" s="1">
        <f t="shared" si="371"/>
        <v>2015</v>
      </c>
      <c r="Y2585" s="1" t="str">
        <f t="shared" si="372"/>
        <v>1000 to 4999</v>
      </c>
    </row>
    <row r="2586" spans="1:25" ht="40.5" x14ac:dyDescent="0.3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17">
        <f t="shared" si="369"/>
        <v>42169.964918981474</v>
      </c>
      <c r="L2586" s="17">
        <f t="shared" si="369"/>
        <v>42139.964918981474</v>
      </c>
      <c r="M2586" s="5" t="b">
        <v>0</v>
      </c>
      <c r="N2586" s="5">
        <v>0</v>
      </c>
      <c r="O2586" s="5" t="b">
        <v>0</v>
      </c>
      <c r="P2586" s="5" t="s">
        <v>8284</v>
      </c>
      <c r="Q2586" s="10">
        <f t="shared" si="365"/>
        <v>0</v>
      </c>
      <c r="R2586" s="12">
        <f t="shared" si="366"/>
        <v>0</v>
      </c>
      <c r="S2586" s="13" t="str">
        <f t="shared" si="370"/>
        <v>Food</v>
      </c>
      <c r="T2586" s="13" t="str">
        <f t="shared" si="364"/>
        <v>Food Trucks</v>
      </c>
      <c r="U2586" s="18" t="str">
        <f t="shared" si="367"/>
        <v>Jun</v>
      </c>
      <c r="V2586" s="18" t="str">
        <f t="shared" si="368"/>
        <v>May</v>
      </c>
      <c r="W2586" s="1">
        <f t="shared" si="371"/>
        <v>2015</v>
      </c>
      <c r="X2586" s="1">
        <f t="shared" si="371"/>
        <v>2015</v>
      </c>
      <c r="Y2586" s="1" t="str">
        <f t="shared" si="372"/>
        <v>10000 to 14999</v>
      </c>
    </row>
    <row r="2587" spans="1:25" ht="40.5" x14ac:dyDescent="0.3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17">
        <f t="shared" si="369"/>
        <v>41825.754999999997</v>
      </c>
      <c r="L2587" s="17">
        <f t="shared" si="369"/>
        <v>41795.754999999997</v>
      </c>
      <c r="M2587" s="5" t="b">
        <v>0</v>
      </c>
      <c r="N2587" s="5">
        <v>1</v>
      </c>
      <c r="O2587" s="5" t="b">
        <v>0</v>
      </c>
      <c r="P2587" s="5" t="s">
        <v>8284</v>
      </c>
      <c r="Q2587" s="10">
        <f t="shared" si="365"/>
        <v>0.16666666666666666</v>
      </c>
      <c r="R2587" s="12">
        <f t="shared" si="366"/>
        <v>3.3333333333333335E-3</v>
      </c>
      <c r="S2587" s="13" t="str">
        <f t="shared" si="370"/>
        <v>Food</v>
      </c>
      <c r="T2587" s="13" t="str">
        <f t="shared" si="364"/>
        <v>Food Trucks</v>
      </c>
      <c r="U2587" s="18" t="str">
        <f t="shared" si="367"/>
        <v>Jul</v>
      </c>
      <c r="V2587" s="18" t="str">
        <f t="shared" si="368"/>
        <v>Jun</v>
      </c>
      <c r="W2587" s="1">
        <f t="shared" si="371"/>
        <v>2014</v>
      </c>
      <c r="X2587" s="1">
        <f t="shared" si="371"/>
        <v>2014</v>
      </c>
      <c r="Y2587" s="1" t="str">
        <f t="shared" si="372"/>
        <v>30000 to 34999</v>
      </c>
    </row>
    <row r="2588" spans="1:25" ht="40.5" x14ac:dyDescent="0.3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17">
        <f t="shared" si="369"/>
        <v>42363.121944444443</v>
      </c>
      <c r="L2588" s="17">
        <f t="shared" si="369"/>
        <v>42333.121944444443</v>
      </c>
      <c r="M2588" s="5" t="b">
        <v>0</v>
      </c>
      <c r="N2588" s="5">
        <v>1</v>
      </c>
      <c r="O2588" s="5" t="b">
        <v>0</v>
      </c>
      <c r="P2588" s="5" t="s">
        <v>8284</v>
      </c>
      <c r="Q2588" s="10">
        <f t="shared" si="365"/>
        <v>0.16666666666666666</v>
      </c>
      <c r="R2588" s="12">
        <f t="shared" si="366"/>
        <v>3.3333333333333333E-2</v>
      </c>
      <c r="S2588" s="13" t="str">
        <f t="shared" si="370"/>
        <v>Food</v>
      </c>
      <c r="T2588" s="13" t="str">
        <f t="shared" si="364"/>
        <v>Food Trucks</v>
      </c>
      <c r="U2588" s="18" t="str">
        <f t="shared" si="367"/>
        <v>Dec</v>
      </c>
      <c r="V2588" s="18" t="str">
        <f t="shared" si="368"/>
        <v>Nov</v>
      </c>
      <c r="W2588" s="1">
        <f t="shared" si="371"/>
        <v>2015</v>
      </c>
      <c r="X2588" s="1">
        <f t="shared" si="371"/>
        <v>2015</v>
      </c>
      <c r="Y2588" s="1" t="str">
        <f t="shared" si="372"/>
        <v>1000 to 4999</v>
      </c>
    </row>
    <row r="2589" spans="1:25" ht="40.5" x14ac:dyDescent="0.3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17">
        <f t="shared" si="369"/>
        <v>42368.467048611106</v>
      </c>
      <c r="L2589" s="17">
        <f t="shared" si="369"/>
        <v>42338.467048611106</v>
      </c>
      <c r="M2589" s="5" t="b">
        <v>0</v>
      </c>
      <c r="N2589" s="5">
        <v>6</v>
      </c>
      <c r="O2589" s="5" t="b">
        <v>0</v>
      </c>
      <c r="P2589" s="5" t="s">
        <v>8284</v>
      </c>
      <c r="Q2589" s="10">
        <f t="shared" si="365"/>
        <v>2.4340000000000002</v>
      </c>
      <c r="R2589" s="12">
        <f t="shared" si="366"/>
        <v>1.2E-2</v>
      </c>
      <c r="S2589" s="13" t="str">
        <f t="shared" si="370"/>
        <v>Food</v>
      </c>
      <c r="T2589" s="13" t="str">
        <f t="shared" si="364"/>
        <v>Food Trucks</v>
      </c>
      <c r="U2589" s="18" t="str">
        <f t="shared" si="367"/>
        <v>Dec</v>
      </c>
      <c r="V2589" s="18" t="str">
        <f t="shared" si="368"/>
        <v>Nov</v>
      </c>
      <c r="W2589" s="1">
        <f t="shared" si="371"/>
        <v>2015</v>
      </c>
      <c r="X2589" s="1">
        <f t="shared" si="371"/>
        <v>2015</v>
      </c>
      <c r="Y2589" s="1" t="str">
        <f t="shared" si="372"/>
        <v>GREATER THAN 50000</v>
      </c>
    </row>
    <row r="2590" spans="1:25" ht="60.75" x14ac:dyDescent="0.3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17">
        <f t="shared" si="369"/>
        <v>42094.343055555553</v>
      </c>
      <c r="L2590" s="17">
        <f t="shared" si="369"/>
        <v>42042.467893518515</v>
      </c>
      <c r="M2590" s="5" t="b">
        <v>0</v>
      </c>
      <c r="N2590" s="5">
        <v>8</v>
      </c>
      <c r="O2590" s="5" t="b">
        <v>0</v>
      </c>
      <c r="P2590" s="5" t="s">
        <v>8284</v>
      </c>
      <c r="Q2590" s="10">
        <f t="shared" si="365"/>
        <v>3.8833333333333333</v>
      </c>
      <c r="R2590" s="12">
        <f t="shared" si="366"/>
        <v>0.13333333333333333</v>
      </c>
      <c r="S2590" s="13" t="str">
        <f t="shared" si="370"/>
        <v>Food</v>
      </c>
      <c r="T2590" s="13" t="str">
        <f t="shared" si="364"/>
        <v>Food Trucks</v>
      </c>
      <c r="U2590" s="18" t="str">
        <f t="shared" si="367"/>
        <v>Mar</v>
      </c>
      <c r="V2590" s="18" t="str">
        <f t="shared" si="368"/>
        <v>Feb</v>
      </c>
      <c r="W2590" s="1">
        <f t="shared" si="371"/>
        <v>2015</v>
      </c>
      <c r="X2590" s="1">
        <f t="shared" si="371"/>
        <v>2015</v>
      </c>
      <c r="Y2590" s="1" t="str">
        <f t="shared" si="372"/>
        <v>5000 to 9999</v>
      </c>
    </row>
    <row r="2591" spans="1:25" ht="40.5" x14ac:dyDescent="0.3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17">
        <f t="shared" si="369"/>
        <v>42452.286192129628</v>
      </c>
      <c r="L2591" s="17">
        <f t="shared" si="369"/>
        <v>42422.327858796292</v>
      </c>
      <c r="M2591" s="5" t="b">
        <v>0</v>
      </c>
      <c r="N2591" s="5">
        <v>1</v>
      </c>
      <c r="O2591" s="5" t="b">
        <v>0</v>
      </c>
      <c r="P2591" s="5" t="s">
        <v>8284</v>
      </c>
      <c r="Q2591" s="10">
        <f t="shared" si="365"/>
        <v>0.01</v>
      </c>
      <c r="R2591" s="12">
        <f t="shared" si="366"/>
        <v>2E-3</v>
      </c>
      <c r="S2591" s="13" t="str">
        <f t="shared" si="370"/>
        <v>Food</v>
      </c>
      <c r="T2591" s="13" t="str">
        <f t="shared" si="364"/>
        <v>Food Trucks</v>
      </c>
      <c r="U2591" s="18" t="str">
        <f t="shared" si="367"/>
        <v>Mar</v>
      </c>
      <c r="V2591" s="18" t="str">
        <f t="shared" si="368"/>
        <v>Feb</v>
      </c>
      <c r="W2591" s="1">
        <f t="shared" si="371"/>
        <v>2016</v>
      </c>
      <c r="X2591" s="1">
        <f t="shared" si="371"/>
        <v>2016</v>
      </c>
      <c r="Y2591" s="1" t="str">
        <f t="shared" si="372"/>
        <v>GREATER THAN 50000</v>
      </c>
    </row>
    <row r="2592" spans="1:25" ht="40.5" x14ac:dyDescent="0.3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17">
        <f t="shared" si="369"/>
        <v>42395.380752314813</v>
      </c>
      <c r="L2592" s="17">
        <f t="shared" si="369"/>
        <v>42388.380752314813</v>
      </c>
      <c r="M2592" s="5" t="b">
        <v>0</v>
      </c>
      <c r="N2592" s="5">
        <v>0</v>
      </c>
      <c r="O2592" s="5" t="b">
        <v>0</v>
      </c>
      <c r="P2592" s="5" t="s">
        <v>8284</v>
      </c>
      <c r="Q2592" s="10">
        <f t="shared" si="365"/>
        <v>0</v>
      </c>
      <c r="R2592" s="12">
        <f t="shared" si="366"/>
        <v>0</v>
      </c>
      <c r="S2592" s="13" t="str">
        <f t="shared" si="370"/>
        <v>Food</v>
      </c>
      <c r="T2592" s="13" t="str">
        <f t="shared" si="364"/>
        <v>Food Trucks</v>
      </c>
      <c r="U2592" s="18" t="str">
        <f t="shared" si="367"/>
        <v>Jan</v>
      </c>
      <c r="V2592" s="18" t="str">
        <f t="shared" si="368"/>
        <v>Jan</v>
      </c>
      <c r="W2592" s="1">
        <f t="shared" si="371"/>
        <v>2016</v>
      </c>
      <c r="X2592" s="1">
        <f t="shared" si="371"/>
        <v>2016</v>
      </c>
      <c r="Y2592" s="1" t="str">
        <f t="shared" si="372"/>
        <v>1000 to 4999</v>
      </c>
    </row>
    <row r="2593" spans="1:25" ht="40.5" x14ac:dyDescent="0.3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17">
        <f t="shared" si="369"/>
        <v>42442.656527777777</v>
      </c>
      <c r="L2593" s="17">
        <f t="shared" si="369"/>
        <v>42382.698194444441</v>
      </c>
      <c r="M2593" s="5" t="b">
        <v>0</v>
      </c>
      <c r="N2593" s="5">
        <v>2</v>
      </c>
      <c r="O2593" s="5" t="b">
        <v>0</v>
      </c>
      <c r="P2593" s="5" t="s">
        <v>8284</v>
      </c>
      <c r="Q2593" s="10">
        <f t="shared" si="365"/>
        <v>1.7333333333333334</v>
      </c>
      <c r="R2593" s="12">
        <f t="shared" si="366"/>
        <v>0.13333333333333333</v>
      </c>
      <c r="S2593" s="13" t="str">
        <f t="shared" si="370"/>
        <v>Food</v>
      </c>
      <c r="T2593" s="13" t="str">
        <f t="shared" si="364"/>
        <v>Food Trucks</v>
      </c>
      <c r="U2593" s="18" t="str">
        <f t="shared" si="367"/>
        <v>Mar</v>
      </c>
      <c r="V2593" s="18" t="str">
        <f t="shared" si="368"/>
        <v>Jan</v>
      </c>
      <c r="W2593" s="1">
        <f t="shared" si="371"/>
        <v>2016</v>
      </c>
      <c r="X2593" s="1">
        <f t="shared" si="371"/>
        <v>2016</v>
      </c>
      <c r="Y2593" s="1" t="str">
        <f t="shared" si="372"/>
        <v>1000 to 4999</v>
      </c>
    </row>
    <row r="2594" spans="1:25" ht="40.5" x14ac:dyDescent="0.3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17">
        <f t="shared" si="369"/>
        <v>41917.592835648145</v>
      </c>
      <c r="L2594" s="17">
        <f t="shared" si="369"/>
        <v>41887.592835648145</v>
      </c>
      <c r="M2594" s="5" t="b">
        <v>0</v>
      </c>
      <c r="N2594" s="5">
        <v>1</v>
      </c>
      <c r="O2594" s="5" t="b">
        <v>0</v>
      </c>
      <c r="P2594" s="5" t="s">
        <v>8284</v>
      </c>
      <c r="Q2594" s="10">
        <f t="shared" si="365"/>
        <v>0.16666666666666666</v>
      </c>
      <c r="R2594" s="12">
        <f t="shared" si="366"/>
        <v>3.3333333333333335E-3</v>
      </c>
      <c r="S2594" s="13" t="str">
        <f t="shared" si="370"/>
        <v>Food</v>
      </c>
      <c r="T2594" s="13" t="str">
        <f t="shared" si="364"/>
        <v>Food Trucks</v>
      </c>
      <c r="U2594" s="18" t="str">
        <f t="shared" si="367"/>
        <v>Oct</v>
      </c>
      <c r="V2594" s="18" t="str">
        <f t="shared" si="368"/>
        <v>Sep</v>
      </c>
      <c r="W2594" s="1">
        <f t="shared" si="371"/>
        <v>2014</v>
      </c>
      <c r="X2594" s="1">
        <f t="shared" si="371"/>
        <v>2014</v>
      </c>
      <c r="Y2594" s="1" t="str">
        <f t="shared" si="372"/>
        <v>30000 to 34999</v>
      </c>
    </row>
    <row r="2595" spans="1:25" ht="40.5" x14ac:dyDescent="0.3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17">
        <f t="shared" si="369"/>
        <v>42119.636874999997</v>
      </c>
      <c r="L2595" s="17">
        <f t="shared" si="369"/>
        <v>42089.636874999997</v>
      </c>
      <c r="M2595" s="5" t="b">
        <v>0</v>
      </c>
      <c r="N2595" s="5">
        <v>0</v>
      </c>
      <c r="O2595" s="5" t="b">
        <v>0</v>
      </c>
      <c r="P2595" s="5" t="s">
        <v>8284</v>
      </c>
      <c r="Q2595" s="10">
        <f t="shared" si="365"/>
        <v>0</v>
      </c>
      <c r="R2595" s="12">
        <f t="shared" si="366"/>
        <v>0</v>
      </c>
      <c r="S2595" s="13" t="str">
        <f t="shared" si="370"/>
        <v>Food</v>
      </c>
      <c r="T2595" s="13" t="str">
        <f t="shared" si="364"/>
        <v>Food Trucks</v>
      </c>
      <c r="U2595" s="18" t="str">
        <f t="shared" si="367"/>
        <v>Apr</v>
      </c>
      <c r="V2595" s="18" t="str">
        <f t="shared" si="368"/>
        <v>Mar</v>
      </c>
      <c r="W2595" s="1">
        <f t="shared" si="371"/>
        <v>2015</v>
      </c>
      <c r="X2595" s="1">
        <f t="shared" si="371"/>
        <v>2015</v>
      </c>
      <c r="Y2595" s="1" t="str">
        <f t="shared" si="372"/>
        <v>10000 to 14999</v>
      </c>
    </row>
    <row r="2596" spans="1:25" ht="40.5" x14ac:dyDescent="0.3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17">
        <f t="shared" si="369"/>
        <v>41858.759583333333</v>
      </c>
      <c r="L2596" s="17">
        <f t="shared" si="369"/>
        <v>41828.759583333333</v>
      </c>
      <c r="M2596" s="5" t="b">
        <v>0</v>
      </c>
      <c r="N2596" s="5">
        <v>1</v>
      </c>
      <c r="O2596" s="5" t="b">
        <v>0</v>
      </c>
      <c r="P2596" s="5" t="s">
        <v>8284</v>
      </c>
      <c r="Q2596" s="10">
        <f t="shared" si="365"/>
        <v>1.25E-3</v>
      </c>
      <c r="R2596" s="12">
        <f t="shared" si="366"/>
        <v>1.25E-3</v>
      </c>
      <c r="S2596" s="13" t="str">
        <f t="shared" si="370"/>
        <v>Food</v>
      </c>
      <c r="T2596" s="13" t="str">
        <f t="shared" si="364"/>
        <v>Food Trucks</v>
      </c>
      <c r="U2596" s="18" t="str">
        <f t="shared" si="367"/>
        <v>Aug</v>
      </c>
      <c r="V2596" s="18" t="str">
        <f t="shared" si="368"/>
        <v>Jul</v>
      </c>
      <c r="W2596" s="1">
        <f t="shared" si="371"/>
        <v>2014</v>
      </c>
      <c r="X2596" s="1">
        <f t="shared" si="371"/>
        <v>2014</v>
      </c>
      <c r="Y2596" s="1" t="str">
        <f t="shared" si="372"/>
        <v>GREATER THAN 50000</v>
      </c>
    </row>
    <row r="2597" spans="1:25" ht="40.5" x14ac:dyDescent="0.3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17">
        <f t="shared" si="369"/>
        <v>42790.035879629628</v>
      </c>
      <c r="L2597" s="17">
        <f t="shared" si="369"/>
        <v>42760.035879629628</v>
      </c>
      <c r="M2597" s="5" t="b">
        <v>0</v>
      </c>
      <c r="N2597" s="5">
        <v>19</v>
      </c>
      <c r="O2597" s="5" t="b">
        <v>0</v>
      </c>
      <c r="P2597" s="5" t="s">
        <v>8284</v>
      </c>
      <c r="Q2597" s="10">
        <f t="shared" si="365"/>
        <v>12.166666666666666</v>
      </c>
      <c r="R2597" s="12">
        <f t="shared" si="366"/>
        <v>0.12666666666666668</v>
      </c>
      <c r="S2597" s="13" t="str">
        <f t="shared" si="370"/>
        <v>Food</v>
      </c>
      <c r="T2597" s="13" t="str">
        <f t="shared" si="364"/>
        <v>Food Trucks</v>
      </c>
      <c r="U2597" s="18" t="str">
        <f t="shared" si="367"/>
        <v>Feb</v>
      </c>
      <c r="V2597" s="18" t="str">
        <f t="shared" si="368"/>
        <v>Jan</v>
      </c>
      <c r="W2597" s="1">
        <f t="shared" si="371"/>
        <v>2017</v>
      </c>
      <c r="X2597" s="1">
        <f t="shared" si="371"/>
        <v>2017</v>
      </c>
      <c r="Y2597" s="1" t="str">
        <f t="shared" si="372"/>
        <v>15000 to 19999</v>
      </c>
    </row>
    <row r="2598" spans="1:25" ht="40.5" x14ac:dyDescent="0.3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17">
        <f t="shared" si="369"/>
        <v>41858.45612268518</v>
      </c>
      <c r="L2598" s="17">
        <f t="shared" si="369"/>
        <v>41828.45612268518</v>
      </c>
      <c r="M2598" s="5" t="b">
        <v>0</v>
      </c>
      <c r="N2598" s="5">
        <v>27</v>
      </c>
      <c r="O2598" s="5" t="b">
        <v>0</v>
      </c>
      <c r="P2598" s="5" t="s">
        <v>8284</v>
      </c>
      <c r="Q2598" s="10">
        <f t="shared" si="365"/>
        <v>23.588571428571427</v>
      </c>
      <c r="R2598" s="12">
        <f t="shared" si="366"/>
        <v>7.7142857142857138E-2</v>
      </c>
      <c r="S2598" s="13" t="str">
        <f t="shared" si="370"/>
        <v>Food</v>
      </c>
      <c r="T2598" s="13" t="str">
        <f t="shared" si="364"/>
        <v>Food Trucks</v>
      </c>
      <c r="U2598" s="18" t="str">
        <f t="shared" si="367"/>
        <v>Aug</v>
      </c>
      <c r="V2598" s="18" t="str">
        <f t="shared" si="368"/>
        <v>Jul</v>
      </c>
      <c r="W2598" s="1">
        <f t="shared" si="371"/>
        <v>2014</v>
      </c>
      <c r="X2598" s="1">
        <f t="shared" si="371"/>
        <v>2014</v>
      </c>
      <c r="Y2598" s="1" t="str">
        <f t="shared" si="372"/>
        <v>35000 to 39999</v>
      </c>
    </row>
    <row r="2599" spans="1:25" ht="40.5" x14ac:dyDescent="0.3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17">
        <f t="shared" si="369"/>
        <v>42540.133298611108</v>
      </c>
      <c r="L2599" s="17">
        <f t="shared" si="369"/>
        <v>42510.133298611108</v>
      </c>
      <c r="M2599" s="5" t="b">
        <v>0</v>
      </c>
      <c r="N2599" s="5">
        <v>7</v>
      </c>
      <c r="O2599" s="5" t="b">
        <v>0</v>
      </c>
      <c r="P2599" s="5" t="s">
        <v>8284</v>
      </c>
      <c r="Q2599" s="10">
        <f t="shared" si="365"/>
        <v>5.666666666666667</v>
      </c>
      <c r="R2599" s="12">
        <f t="shared" si="366"/>
        <v>0.46666666666666667</v>
      </c>
      <c r="S2599" s="13" t="str">
        <f t="shared" si="370"/>
        <v>Food</v>
      </c>
      <c r="T2599" s="13" t="str">
        <f t="shared" si="364"/>
        <v>Food Trucks</v>
      </c>
      <c r="U2599" s="18" t="str">
        <f t="shared" si="367"/>
        <v>Jun</v>
      </c>
      <c r="V2599" s="18" t="str">
        <f t="shared" si="368"/>
        <v>May</v>
      </c>
      <c r="W2599" s="1">
        <f t="shared" si="371"/>
        <v>2016</v>
      </c>
      <c r="X2599" s="1">
        <f t="shared" si="371"/>
        <v>2016</v>
      </c>
      <c r="Y2599" s="1" t="str">
        <f t="shared" si="372"/>
        <v>1000 to 4999</v>
      </c>
    </row>
    <row r="2600" spans="1:25" ht="40.5" x14ac:dyDescent="0.3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17">
        <f t="shared" si="369"/>
        <v>42270.631956018515</v>
      </c>
      <c r="L2600" s="17">
        <f t="shared" si="369"/>
        <v>42240.631956018515</v>
      </c>
      <c r="M2600" s="5" t="b">
        <v>0</v>
      </c>
      <c r="N2600" s="5">
        <v>14</v>
      </c>
      <c r="O2600" s="5" t="b">
        <v>0</v>
      </c>
      <c r="P2600" s="5" t="s">
        <v>8284</v>
      </c>
      <c r="Q2600" s="10">
        <f t="shared" si="365"/>
        <v>39</v>
      </c>
      <c r="R2600" s="12">
        <f t="shared" si="366"/>
        <v>0.46666666666666667</v>
      </c>
      <c r="S2600" s="13" t="str">
        <f t="shared" si="370"/>
        <v>Food</v>
      </c>
      <c r="T2600" s="13" t="str">
        <f t="shared" si="364"/>
        <v>Food Trucks</v>
      </c>
      <c r="U2600" s="18" t="str">
        <f t="shared" si="367"/>
        <v>Sep</v>
      </c>
      <c r="V2600" s="18" t="str">
        <f t="shared" si="368"/>
        <v>Aug</v>
      </c>
      <c r="W2600" s="1">
        <f t="shared" si="371"/>
        <v>2015</v>
      </c>
      <c r="X2600" s="1">
        <f t="shared" si="371"/>
        <v>2015</v>
      </c>
      <c r="Y2600" s="1" t="str">
        <f t="shared" si="372"/>
        <v>1000 to 4999</v>
      </c>
    </row>
    <row r="2601" spans="1:25" ht="40.5" x14ac:dyDescent="0.3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17">
        <f t="shared" si="369"/>
        <v>41854.545682870368</v>
      </c>
      <c r="L2601" s="17">
        <f t="shared" si="369"/>
        <v>41809.545682870368</v>
      </c>
      <c r="M2601" s="5" t="b">
        <v>0</v>
      </c>
      <c r="N2601" s="5">
        <v>5</v>
      </c>
      <c r="O2601" s="5" t="b">
        <v>0</v>
      </c>
      <c r="P2601" s="5" t="s">
        <v>8284</v>
      </c>
      <c r="Q2601" s="10">
        <f t="shared" si="365"/>
        <v>0.99546510341776351</v>
      </c>
      <c r="R2601" s="12">
        <f t="shared" si="366"/>
        <v>5.530361685654242E-2</v>
      </c>
      <c r="S2601" s="13" t="str">
        <f t="shared" si="370"/>
        <v>Food</v>
      </c>
      <c r="T2601" s="13" t="str">
        <f t="shared" si="364"/>
        <v>Food Trucks</v>
      </c>
      <c r="U2601" s="18" t="str">
        <f t="shared" si="367"/>
        <v>Aug</v>
      </c>
      <c r="V2601" s="18" t="str">
        <f t="shared" si="368"/>
        <v>Jun</v>
      </c>
      <c r="W2601" s="1">
        <f t="shared" si="371"/>
        <v>2014</v>
      </c>
      <c r="X2601" s="1">
        <f t="shared" si="371"/>
        <v>2014</v>
      </c>
      <c r="Y2601" s="1" t="str">
        <f t="shared" si="372"/>
        <v>5000 to 9999</v>
      </c>
    </row>
    <row r="2602" spans="1:25" ht="40.5" x14ac:dyDescent="0.3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17">
        <f t="shared" si="369"/>
        <v>42454.650462962956</v>
      </c>
      <c r="L2602" s="17">
        <f t="shared" si="369"/>
        <v>42394.692129629628</v>
      </c>
      <c r="M2602" s="5" t="b">
        <v>0</v>
      </c>
      <c r="N2602" s="5">
        <v>30</v>
      </c>
      <c r="O2602" s="5" t="b">
        <v>0</v>
      </c>
      <c r="P2602" s="5" t="s">
        <v>8284</v>
      </c>
      <c r="Q2602" s="10">
        <f t="shared" si="365"/>
        <v>6.9320000000000004</v>
      </c>
      <c r="R2602" s="12">
        <f t="shared" si="366"/>
        <v>0.06</v>
      </c>
      <c r="S2602" s="13" t="str">
        <f t="shared" si="370"/>
        <v>Food</v>
      </c>
      <c r="T2602" s="13" t="str">
        <f t="shared" si="364"/>
        <v>Food Trucks</v>
      </c>
      <c r="U2602" s="18" t="str">
        <f t="shared" si="367"/>
        <v>Mar</v>
      </c>
      <c r="V2602" s="18" t="str">
        <f t="shared" si="368"/>
        <v>Jan</v>
      </c>
      <c r="W2602" s="1">
        <f t="shared" si="371"/>
        <v>2016</v>
      </c>
      <c r="X2602" s="1">
        <f t="shared" si="371"/>
        <v>2016</v>
      </c>
      <c r="Y2602" s="1" t="str">
        <f t="shared" si="372"/>
        <v>GREATER THAN 50000</v>
      </c>
    </row>
    <row r="2603" spans="1:25" ht="40.5" x14ac:dyDescent="0.3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17">
        <f t="shared" si="369"/>
        <v>41164.957638888889</v>
      </c>
      <c r="L2603" s="17">
        <f t="shared" si="369"/>
        <v>41150.693854166668</v>
      </c>
      <c r="M2603" s="5" t="b">
        <v>1</v>
      </c>
      <c r="N2603" s="5">
        <v>151</v>
      </c>
      <c r="O2603" s="5" t="b">
        <v>1</v>
      </c>
      <c r="P2603" s="5" t="s">
        <v>8301</v>
      </c>
      <c r="Q2603" s="10">
        <f t="shared" si="365"/>
        <v>661.4</v>
      </c>
      <c r="R2603" s="12">
        <f t="shared" si="366"/>
        <v>30.2</v>
      </c>
      <c r="S2603" s="13" t="str">
        <f t="shared" si="370"/>
        <v>Technology</v>
      </c>
      <c r="T2603" s="13" t="str">
        <f t="shared" si="364"/>
        <v>Space Exploration</v>
      </c>
      <c r="U2603" s="18" t="str">
        <f t="shared" si="367"/>
        <v>Sep</v>
      </c>
      <c r="V2603" s="18" t="str">
        <f t="shared" si="368"/>
        <v>Aug</v>
      </c>
      <c r="W2603" s="1">
        <f t="shared" si="371"/>
        <v>2012</v>
      </c>
      <c r="X2603" s="1">
        <f t="shared" si="371"/>
        <v>2012</v>
      </c>
      <c r="Y2603" s="1" t="str">
        <f t="shared" si="372"/>
        <v>Less than 1000</v>
      </c>
    </row>
    <row r="2604" spans="1:25" ht="40.5" x14ac:dyDescent="0.3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17">
        <f t="shared" si="369"/>
        <v>41955.680555555555</v>
      </c>
      <c r="L2604" s="17">
        <f t="shared" si="369"/>
        <v>41915.538981481477</v>
      </c>
      <c r="M2604" s="5" t="b">
        <v>1</v>
      </c>
      <c r="N2604" s="5">
        <v>489</v>
      </c>
      <c r="O2604" s="5" t="b">
        <v>1</v>
      </c>
      <c r="P2604" s="5" t="s">
        <v>8301</v>
      </c>
      <c r="Q2604" s="10">
        <f t="shared" si="365"/>
        <v>326.09166666666664</v>
      </c>
      <c r="R2604" s="12">
        <f t="shared" si="366"/>
        <v>4.0750000000000002</v>
      </c>
      <c r="S2604" s="13" t="str">
        <f t="shared" si="370"/>
        <v>Technology</v>
      </c>
      <c r="T2604" s="13" t="str">
        <f t="shared" si="364"/>
        <v>Space Exploration</v>
      </c>
      <c r="U2604" s="18" t="str">
        <f t="shared" si="367"/>
        <v>Nov</v>
      </c>
      <c r="V2604" s="18" t="str">
        <f t="shared" si="368"/>
        <v>Oct</v>
      </c>
      <c r="W2604" s="1">
        <f t="shared" si="371"/>
        <v>2014</v>
      </c>
      <c r="X2604" s="1">
        <f t="shared" si="371"/>
        <v>2014</v>
      </c>
      <c r="Y2604" s="1" t="str">
        <f t="shared" si="372"/>
        <v>10000 to 14999</v>
      </c>
    </row>
    <row r="2605" spans="1:25" ht="40.5" x14ac:dyDescent="0.3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17">
        <f t="shared" si="369"/>
        <v>41631.704328703701</v>
      </c>
      <c r="L2605" s="17">
        <f t="shared" si="369"/>
        <v>41617.704328703701</v>
      </c>
      <c r="M2605" s="5" t="b">
        <v>1</v>
      </c>
      <c r="N2605" s="5">
        <v>50</v>
      </c>
      <c r="O2605" s="5" t="b">
        <v>1</v>
      </c>
      <c r="P2605" s="5" t="s">
        <v>8301</v>
      </c>
      <c r="Q2605" s="10">
        <f t="shared" si="365"/>
        <v>101.48571428571428</v>
      </c>
      <c r="R2605" s="12">
        <f t="shared" si="366"/>
        <v>2.8571428571428572</v>
      </c>
      <c r="S2605" s="13" t="str">
        <f t="shared" si="370"/>
        <v>Technology</v>
      </c>
      <c r="T2605" s="13" t="str">
        <f t="shared" si="364"/>
        <v>Space Exploration</v>
      </c>
      <c r="U2605" s="18" t="str">
        <f t="shared" si="367"/>
        <v>Dec</v>
      </c>
      <c r="V2605" s="18" t="str">
        <f t="shared" si="368"/>
        <v>Dec</v>
      </c>
      <c r="W2605" s="1">
        <f t="shared" si="371"/>
        <v>2013</v>
      </c>
      <c r="X2605" s="1">
        <f t="shared" si="371"/>
        <v>2013</v>
      </c>
      <c r="Y2605" s="1" t="str">
        <f t="shared" si="372"/>
        <v>1000 to 4999</v>
      </c>
    </row>
    <row r="2606" spans="1:25" ht="40.5" x14ac:dyDescent="0.3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17">
        <f t="shared" si="369"/>
        <v>41027.842858796292</v>
      </c>
      <c r="L2606" s="17">
        <f t="shared" si="369"/>
        <v>40997.842858796292</v>
      </c>
      <c r="M2606" s="5" t="b">
        <v>1</v>
      </c>
      <c r="N2606" s="5">
        <v>321</v>
      </c>
      <c r="O2606" s="5" t="b">
        <v>1</v>
      </c>
      <c r="P2606" s="5" t="s">
        <v>8301</v>
      </c>
      <c r="Q2606" s="10">
        <f t="shared" si="365"/>
        <v>104.21799999999999</v>
      </c>
      <c r="R2606" s="12">
        <f t="shared" si="366"/>
        <v>1.605</v>
      </c>
      <c r="S2606" s="13" t="str">
        <f t="shared" si="370"/>
        <v>Technology</v>
      </c>
      <c r="T2606" s="13" t="str">
        <f t="shared" si="364"/>
        <v>Space Exploration</v>
      </c>
      <c r="U2606" s="18" t="str">
        <f t="shared" si="367"/>
        <v>Apr</v>
      </c>
      <c r="V2606" s="18" t="str">
        <f t="shared" si="368"/>
        <v>Mar</v>
      </c>
      <c r="W2606" s="1">
        <f t="shared" si="371"/>
        <v>2012</v>
      </c>
      <c r="X2606" s="1">
        <f t="shared" si="371"/>
        <v>2012</v>
      </c>
      <c r="Y2606" s="1" t="str">
        <f t="shared" si="372"/>
        <v>20000 to 24999</v>
      </c>
    </row>
    <row r="2607" spans="1:25" ht="40.5" x14ac:dyDescent="0.3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17">
        <f t="shared" si="369"/>
        <v>42538.33321759259</v>
      </c>
      <c r="L2607" s="17">
        <f t="shared" si="369"/>
        <v>42508.33321759259</v>
      </c>
      <c r="M2607" s="5" t="b">
        <v>1</v>
      </c>
      <c r="N2607" s="5">
        <v>1762</v>
      </c>
      <c r="O2607" s="5" t="b">
        <v>1</v>
      </c>
      <c r="P2607" s="5" t="s">
        <v>8301</v>
      </c>
      <c r="Q2607" s="10">
        <f t="shared" si="365"/>
        <v>107.42157</v>
      </c>
      <c r="R2607" s="12">
        <f t="shared" si="366"/>
        <v>1.762</v>
      </c>
      <c r="S2607" s="13" t="str">
        <f t="shared" si="370"/>
        <v>Technology</v>
      </c>
      <c r="T2607" s="13" t="str">
        <f t="shared" si="364"/>
        <v>Space Exploration</v>
      </c>
      <c r="U2607" s="18" t="str">
        <f t="shared" si="367"/>
        <v>Jun</v>
      </c>
      <c r="V2607" s="18" t="str">
        <f t="shared" si="368"/>
        <v>May</v>
      </c>
      <c r="W2607" s="1">
        <f t="shared" si="371"/>
        <v>2016</v>
      </c>
      <c r="X2607" s="1">
        <f t="shared" si="371"/>
        <v>2016</v>
      </c>
      <c r="Y2607" s="1" t="str">
        <f t="shared" si="372"/>
        <v>GREATER THAN 50000</v>
      </c>
    </row>
    <row r="2608" spans="1:25" ht="81" x14ac:dyDescent="0.3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17">
        <f t="shared" si="369"/>
        <v>41758.504421296289</v>
      </c>
      <c r="L2608" s="17">
        <f t="shared" si="369"/>
        <v>41726.504421296289</v>
      </c>
      <c r="M2608" s="5" t="b">
        <v>1</v>
      </c>
      <c r="N2608" s="5">
        <v>385</v>
      </c>
      <c r="O2608" s="5" t="b">
        <v>1</v>
      </c>
      <c r="P2608" s="5" t="s">
        <v>8301</v>
      </c>
      <c r="Q2608" s="10">
        <f t="shared" si="365"/>
        <v>110.05454545454545</v>
      </c>
      <c r="R2608" s="12">
        <f t="shared" si="366"/>
        <v>3.5</v>
      </c>
      <c r="S2608" s="13" t="str">
        <f t="shared" si="370"/>
        <v>Technology</v>
      </c>
      <c r="T2608" s="13" t="str">
        <f t="shared" ref="T2608:T2671" si="373">IF(ISNUMBER(SEARCH("television",P2608)),"Video/Televison",IF(ISNUMBER(SEARCH("documentary",P2608)),"Video/Documentary",IF(ISNUMBER(SEARCH("drama",P2608)),"Video/Drama",IF(ISNUMBER(SEARCH("science",P2608)),"Video/Science Fiction",IF(ISNUMBER(SEARCH("shorts",P2608)),"Video/Shorts",IF(ISNUMBER(SEARCH("Trucks",P2608)),"Food Trucks",IF(ISNUMBER(SEARCH("restaurants",P2608)),"Restaurants",IF(ISNUMBER(SEARCH("small",P2608)),"Small Batch",IF(ISNUMBER(SEARCH("mobile",P2608)),"Mobile Games",IF(ISNUMBER(SEARCH("tabletop",P2608)),"Tabletop Games",IF(ISNUMBER(SEARCH("video",P2608)),"Video Games",IF(ISNUMBER(SEARCH("audio",P2608)),"Audio",IF(ISNUMBER(SEARCH("classical",P2608)),"Classical",IF(ISNUMBER(SEARCH("electric",P2608)),"Electric Music",IF(ISNUMBER(SEARCH("faith",P2608)),"Faith",IF(ISNUMBER(SEARCH("indie",P2608)),"Indie Music",IF(ISNUMBER(SEARCH("jazz",P2608)),"Jazz",IF(ISNUMBER(SEARCH("metal",P2608)),"Metal",IF(ISNUMBER(SEARCH("pop",P2608)),"Pop",IF(ISNUMBER(SEARCH("world",P2608)),"World Music",IF(ISNUMBER(SEARCH("plays",P2608)),"Plays",IF(ISNUMBER(SEARCH("spaces",P2608)),"Spaces",IF(ISNUMBER(SEARCH("marker",P2608)),"Markerpaces",IF(ISNUMBER(SEARCH("exploration",P2608)),"Space Exploration",IF(ISNUMBER(SEARCH("wearables",P2608)),"Wearables",IF(ISNUMBER(SEARCH("web",P2608)),"Web",IF(ISNUMBER(SEARCH("hardware",P2608)),"Hardware",IF(ISNUMBER(SEARCH("nature",P2608)),"Nature",IF(ISNUMBER(SEARCH("people",P2608)),"People",IF(ISNUMBER(SEARCH("photobooks",P2608)),"Photobooks",IF(ISNUMBER(SEARCH("places",P2608)),"Places",IF(ISNUMBER(SEARCH("nonfiction",P2608)),"Nonfiction",IF(ISNUMBER(SEARCH("fiction",P2608)),"fiction",IF(ISNUMBER(SEARCH("radio",P2608)),"Radio &amp; Podcast",IF(ISNUMBER(SEARCH("translation",P2608)),"Translation",IF(ISNUMBER(SEARCH("musical",P2608)),"Musical",IF(ISNUMBER(SEARCH("rock",P2608)),"Rock",IF(ISNUMBER(SEARCH("books",P2608)),"Books",IF(ISNUMBER(SEARCH("music/electronic",P2608)),"Electronic Music",IF(ISNUMBER(SEARCH("gadgets",P2608)),"Gadgets"))))))))))))))))))))))))))))))))))))))))</f>
        <v>Space Exploration</v>
      </c>
      <c r="U2608" s="18" t="str">
        <f t="shared" si="367"/>
        <v>Apr</v>
      </c>
      <c r="V2608" s="18" t="str">
        <f t="shared" si="368"/>
        <v>Mar</v>
      </c>
      <c r="W2608" s="1">
        <f t="shared" si="371"/>
        <v>2014</v>
      </c>
      <c r="X2608" s="1">
        <f t="shared" si="371"/>
        <v>2014</v>
      </c>
      <c r="Y2608" s="1" t="str">
        <f t="shared" si="372"/>
        <v>10000 to 14999</v>
      </c>
    </row>
    <row r="2609" spans="1:25" ht="40.5" x14ac:dyDescent="0.3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17">
        <f t="shared" si="369"/>
        <v>42227.874999999993</v>
      </c>
      <c r="L2609" s="17">
        <f t="shared" si="369"/>
        <v>42184.666342592587</v>
      </c>
      <c r="M2609" s="5" t="b">
        <v>1</v>
      </c>
      <c r="N2609" s="5">
        <v>398</v>
      </c>
      <c r="O2609" s="5" t="b">
        <v>1</v>
      </c>
      <c r="P2609" s="5" t="s">
        <v>8301</v>
      </c>
      <c r="Q2609" s="10">
        <f t="shared" si="365"/>
        <v>407.7</v>
      </c>
      <c r="R2609" s="12">
        <f t="shared" si="366"/>
        <v>4.9749999999999996</v>
      </c>
      <c r="S2609" s="13" t="str">
        <f t="shared" si="370"/>
        <v>Technology</v>
      </c>
      <c r="T2609" s="13" t="str">
        <f t="shared" si="373"/>
        <v>Space Exploration</v>
      </c>
      <c r="U2609" s="18" t="str">
        <f t="shared" si="367"/>
        <v>Aug</v>
      </c>
      <c r="V2609" s="18" t="str">
        <f t="shared" si="368"/>
        <v>Jun</v>
      </c>
      <c r="W2609" s="1">
        <f t="shared" si="371"/>
        <v>2015</v>
      </c>
      <c r="X2609" s="1">
        <f t="shared" si="371"/>
        <v>2015</v>
      </c>
      <c r="Y2609" s="1" t="str">
        <f t="shared" si="372"/>
        <v>5000 to 9999</v>
      </c>
    </row>
    <row r="2610" spans="1:25" ht="40.5" x14ac:dyDescent="0.3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17">
        <f t="shared" si="369"/>
        <v>42808.791666666664</v>
      </c>
      <c r="L2610" s="17">
        <f t="shared" si="369"/>
        <v>42767.593379629623</v>
      </c>
      <c r="M2610" s="5" t="b">
        <v>1</v>
      </c>
      <c r="N2610" s="5">
        <v>304</v>
      </c>
      <c r="O2610" s="5" t="b">
        <v>1</v>
      </c>
      <c r="P2610" s="5" t="s">
        <v>8301</v>
      </c>
      <c r="Q2610" s="10">
        <f t="shared" si="365"/>
        <v>223.92500000000001</v>
      </c>
      <c r="R2610" s="12">
        <f t="shared" si="366"/>
        <v>3.8</v>
      </c>
      <c r="S2610" s="13" t="str">
        <f t="shared" si="370"/>
        <v>Technology</v>
      </c>
      <c r="T2610" s="13" t="str">
        <f t="shared" si="373"/>
        <v>Space Exploration</v>
      </c>
      <c r="U2610" s="18" t="str">
        <f t="shared" si="367"/>
        <v>Mar</v>
      </c>
      <c r="V2610" s="18" t="str">
        <f t="shared" si="368"/>
        <v>Feb</v>
      </c>
      <c r="W2610" s="1">
        <f t="shared" si="371"/>
        <v>2017</v>
      </c>
      <c r="X2610" s="1">
        <f t="shared" si="371"/>
        <v>2017</v>
      </c>
      <c r="Y2610" s="1" t="str">
        <f t="shared" si="372"/>
        <v>5000 to 9999</v>
      </c>
    </row>
    <row r="2611" spans="1:25" ht="40.5" x14ac:dyDescent="0.3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17">
        <f t="shared" si="369"/>
        <v>41105.02952546296</v>
      </c>
      <c r="L2611" s="17">
        <f t="shared" si="369"/>
        <v>41075.02952546296</v>
      </c>
      <c r="M2611" s="5" t="b">
        <v>1</v>
      </c>
      <c r="N2611" s="5">
        <v>676</v>
      </c>
      <c r="O2611" s="5" t="b">
        <v>1</v>
      </c>
      <c r="P2611" s="5" t="s">
        <v>8301</v>
      </c>
      <c r="Q2611" s="10">
        <f t="shared" si="365"/>
        <v>303.80111428571428</v>
      </c>
      <c r="R2611" s="12">
        <f t="shared" si="366"/>
        <v>1.9314285714285715</v>
      </c>
      <c r="S2611" s="13" t="str">
        <f t="shared" si="370"/>
        <v>Technology</v>
      </c>
      <c r="T2611" s="13" t="str">
        <f t="shared" si="373"/>
        <v>Space Exploration</v>
      </c>
      <c r="U2611" s="18" t="str">
        <f t="shared" si="367"/>
        <v>Jul</v>
      </c>
      <c r="V2611" s="18" t="str">
        <f t="shared" si="368"/>
        <v>Jun</v>
      </c>
      <c r="W2611" s="1">
        <f t="shared" si="371"/>
        <v>2012</v>
      </c>
      <c r="X2611" s="1">
        <f t="shared" si="371"/>
        <v>2012</v>
      </c>
      <c r="Y2611" s="1" t="str">
        <f t="shared" si="372"/>
        <v>35000 to 39999</v>
      </c>
    </row>
    <row r="2612" spans="1:25" ht="40.5" x14ac:dyDescent="0.3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17">
        <f t="shared" si="369"/>
        <v>42604.082638888889</v>
      </c>
      <c r="L2612" s="17">
        <f t="shared" si="369"/>
        <v>42564.672743055555</v>
      </c>
      <c r="M2612" s="5" t="b">
        <v>1</v>
      </c>
      <c r="N2612" s="5">
        <v>577</v>
      </c>
      <c r="O2612" s="5" t="b">
        <v>1</v>
      </c>
      <c r="P2612" s="5" t="s">
        <v>8301</v>
      </c>
      <c r="Q2612" s="10">
        <f t="shared" si="365"/>
        <v>141.3251043268175</v>
      </c>
      <c r="R2612" s="12">
        <f t="shared" si="366"/>
        <v>2.5345925763233033</v>
      </c>
      <c r="S2612" s="13" t="str">
        <f t="shared" si="370"/>
        <v>Technology</v>
      </c>
      <c r="T2612" s="13" t="str">
        <f t="shared" si="373"/>
        <v>Space Exploration</v>
      </c>
      <c r="U2612" s="18" t="str">
        <f t="shared" si="367"/>
        <v>Aug</v>
      </c>
      <c r="V2612" s="18" t="str">
        <f t="shared" si="368"/>
        <v>Jul</v>
      </c>
      <c r="W2612" s="1">
        <f t="shared" si="371"/>
        <v>2016</v>
      </c>
      <c r="X2612" s="1">
        <f t="shared" si="371"/>
        <v>2016</v>
      </c>
      <c r="Y2612" s="1" t="str">
        <f t="shared" si="372"/>
        <v>20000 to 24999</v>
      </c>
    </row>
    <row r="2613" spans="1:25" ht="40.5" x14ac:dyDescent="0.3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17">
        <f t="shared" si="369"/>
        <v>42737.749305555553</v>
      </c>
      <c r="L2613" s="17">
        <f t="shared" si="369"/>
        <v>42704.127476851849</v>
      </c>
      <c r="M2613" s="5" t="b">
        <v>1</v>
      </c>
      <c r="N2613" s="5">
        <v>3663</v>
      </c>
      <c r="O2613" s="5" t="b">
        <v>1</v>
      </c>
      <c r="P2613" s="5" t="s">
        <v>8301</v>
      </c>
      <c r="Q2613" s="10">
        <f t="shared" si="365"/>
        <v>2790.6363636363635</v>
      </c>
      <c r="R2613" s="12">
        <f t="shared" si="366"/>
        <v>33.299999999999997</v>
      </c>
      <c r="S2613" s="13" t="str">
        <f t="shared" si="370"/>
        <v>Technology</v>
      </c>
      <c r="T2613" s="13" t="str">
        <f t="shared" si="373"/>
        <v>Space Exploration</v>
      </c>
      <c r="U2613" s="18" t="str">
        <f t="shared" si="367"/>
        <v>Jan</v>
      </c>
      <c r="V2613" s="18" t="str">
        <f t="shared" si="368"/>
        <v>Nov</v>
      </c>
      <c r="W2613" s="1">
        <f t="shared" si="371"/>
        <v>2017</v>
      </c>
      <c r="X2613" s="1">
        <f t="shared" si="371"/>
        <v>2016</v>
      </c>
      <c r="Y2613" s="1" t="str">
        <f t="shared" si="372"/>
        <v>10000 to 14999</v>
      </c>
    </row>
    <row r="2614" spans="1:25" ht="60.75" x14ac:dyDescent="0.3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17">
        <f t="shared" si="369"/>
        <v>42012.934837962959</v>
      </c>
      <c r="L2614" s="17">
        <f t="shared" si="369"/>
        <v>41981.934837962959</v>
      </c>
      <c r="M2614" s="5" t="b">
        <v>1</v>
      </c>
      <c r="N2614" s="5">
        <v>294</v>
      </c>
      <c r="O2614" s="5" t="b">
        <v>1</v>
      </c>
      <c r="P2614" s="5" t="s">
        <v>8301</v>
      </c>
      <c r="Q2614" s="10">
        <f t="shared" si="365"/>
        <v>171.76130000000001</v>
      </c>
      <c r="R2614" s="12">
        <f t="shared" si="366"/>
        <v>2.94</v>
      </c>
      <c r="S2614" s="13" t="str">
        <f t="shared" si="370"/>
        <v>Technology</v>
      </c>
      <c r="T2614" s="13" t="str">
        <f t="shared" si="373"/>
        <v>Space Exploration</v>
      </c>
      <c r="U2614" s="18" t="str">
        <f t="shared" si="367"/>
        <v>Jan</v>
      </c>
      <c r="V2614" s="18" t="str">
        <f t="shared" si="368"/>
        <v>Dec</v>
      </c>
      <c r="W2614" s="1">
        <f t="shared" si="371"/>
        <v>2015</v>
      </c>
      <c r="X2614" s="1">
        <f t="shared" si="371"/>
        <v>2014</v>
      </c>
      <c r="Y2614" s="1" t="str">
        <f t="shared" si="372"/>
        <v>10000 to 14999</v>
      </c>
    </row>
    <row r="2615" spans="1:25" ht="40.5" x14ac:dyDescent="0.3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17">
        <f t="shared" si="369"/>
        <v>41173.609884259255</v>
      </c>
      <c r="L2615" s="17">
        <f t="shared" si="369"/>
        <v>41143.609884259255</v>
      </c>
      <c r="M2615" s="5" t="b">
        <v>1</v>
      </c>
      <c r="N2615" s="5">
        <v>28</v>
      </c>
      <c r="O2615" s="5" t="b">
        <v>1</v>
      </c>
      <c r="P2615" s="5" t="s">
        <v>8301</v>
      </c>
      <c r="Q2615" s="10">
        <f t="shared" si="365"/>
        <v>101.01333333333334</v>
      </c>
      <c r="R2615" s="12">
        <f t="shared" si="366"/>
        <v>0.37333333333333335</v>
      </c>
      <c r="S2615" s="13" t="str">
        <f t="shared" si="370"/>
        <v>Technology</v>
      </c>
      <c r="T2615" s="13" t="str">
        <f t="shared" si="373"/>
        <v>Space Exploration</v>
      </c>
      <c r="U2615" s="18" t="str">
        <f t="shared" si="367"/>
        <v>Sep</v>
      </c>
      <c r="V2615" s="18" t="str">
        <f t="shared" si="368"/>
        <v>Aug</v>
      </c>
      <c r="W2615" s="1">
        <f t="shared" si="371"/>
        <v>2012</v>
      </c>
      <c r="X2615" s="1">
        <f t="shared" si="371"/>
        <v>2012</v>
      </c>
      <c r="Y2615" s="1" t="str">
        <f t="shared" si="372"/>
        <v>5000 to 9999</v>
      </c>
    </row>
    <row r="2616" spans="1:25" ht="40.5" x14ac:dyDescent="0.3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17">
        <f t="shared" si="369"/>
        <v>41759</v>
      </c>
      <c r="L2616" s="17">
        <f t="shared" si="369"/>
        <v>41730.500138888885</v>
      </c>
      <c r="M2616" s="5" t="b">
        <v>1</v>
      </c>
      <c r="N2616" s="5">
        <v>100</v>
      </c>
      <c r="O2616" s="5" t="b">
        <v>1</v>
      </c>
      <c r="P2616" s="5" t="s">
        <v>8301</v>
      </c>
      <c r="Q2616" s="10">
        <f t="shared" si="365"/>
        <v>102</v>
      </c>
      <c r="R2616" s="12">
        <f t="shared" si="366"/>
        <v>0.95238095238095233</v>
      </c>
      <c r="S2616" s="13" t="str">
        <f t="shared" si="370"/>
        <v>Technology</v>
      </c>
      <c r="T2616" s="13" t="str">
        <f t="shared" si="373"/>
        <v>Space Exploration</v>
      </c>
      <c r="U2616" s="18" t="str">
        <f t="shared" si="367"/>
        <v>Apr</v>
      </c>
      <c r="V2616" s="18" t="str">
        <f t="shared" si="368"/>
        <v>Apr</v>
      </c>
      <c r="W2616" s="1">
        <f t="shared" si="371"/>
        <v>2014</v>
      </c>
      <c r="X2616" s="1">
        <f t="shared" si="371"/>
        <v>2014</v>
      </c>
      <c r="Y2616" s="1" t="str">
        <f t="shared" si="372"/>
        <v>10000 to 14999</v>
      </c>
    </row>
    <row r="2617" spans="1:25" ht="40.5" x14ac:dyDescent="0.3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17">
        <f t="shared" si="369"/>
        <v>42490.291666666664</v>
      </c>
      <c r="L2617" s="17">
        <f t="shared" si="369"/>
        <v>42453.288935185185</v>
      </c>
      <c r="M2617" s="5" t="b">
        <v>0</v>
      </c>
      <c r="N2617" s="5">
        <v>72</v>
      </c>
      <c r="O2617" s="5" t="b">
        <v>1</v>
      </c>
      <c r="P2617" s="5" t="s">
        <v>8301</v>
      </c>
      <c r="Q2617" s="10">
        <f t="shared" si="365"/>
        <v>169.76511744127936</v>
      </c>
      <c r="R2617" s="12">
        <f t="shared" si="366"/>
        <v>3.5982008995502248</v>
      </c>
      <c r="S2617" s="13" t="str">
        <f t="shared" si="370"/>
        <v>Technology</v>
      </c>
      <c r="T2617" s="13" t="str">
        <f t="shared" si="373"/>
        <v>Space Exploration</v>
      </c>
      <c r="U2617" s="18" t="str">
        <f t="shared" si="367"/>
        <v>Apr</v>
      </c>
      <c r="V2617" s="18" t="str">
        <f t="shared" si="368"/>
        <v>Mar</v>
      </c>
      <c r="W2617" s="1">
        <f t="shared" si="371"/>
        <v>2016</v>
      </c>
      <c r="X2617" s="1">
        <f t="shared" si="371"/>
        <v>2016</v>
      </c>
      <c r="Y2617" s="1" t="str">
        <f t="shared" si="372"/>
        <v>1000 to 4999</v>
      </c>
    </row>
    <row r="2618" spans="1:25" ht="40.5" x14ac:dyDescent="0.3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17">
        <f t="shared" si="369"/>
        <v>42241.786215277774</v>
      </c>
      <c r="L2618" s="17">
        <f t="shared" si="369"/>
        <v>42211.786215277774</v>
      </c>
      <c r="M2618" s="5" t="b">
        <v>1</v>
      </c>
      <c r="N2618" s="5">
        <v>238</v>
      </c>
      <c r="O2618" s="5" t="b">
        <v>1</v>
      </c>
      <c r="P2618" s="5" t="s">
        <v>8301</v>
      </c>
      <c r="Q2618" s="10">
        <f t="shared" si="365"/>
        <v>114.53400000000001</v>
      </c>
      <c r="R2618" s="12">
        <f t="shared" si="366"/>
        <v>0.95199999999999996</v>
      </c>
      <c r="S2618" s="13" t="str">
        <f t="shared" si="370"/>
        <v>Technology</v>
      </c>
      <c r="T2618" s="13" t="str">
        <f t="shared" si="373"/>
        <v>Space Exploration</v>
      </c>
      <c r="U2618" s="18" t="str">
        <f t="shared" si="367"/>
        <v>Aug</v>
      </c>
      <c r="V2618" s="18" t="str">
        <f t="shared" si="368"/>
        <v>Jul</v>
      </c>
      <c r="W2618" s="1">
        <f t="shared" si="371"/>
        <v>2015</v>
      </c>
      <c r="X2618" s="1">
        <f t="shared" si="371"/>
        <v>2015</v>
      </c>
      <c r="Y2618" s="1" t="str">
        <f t="shared" si="372"/>
        <v>25000 to 29999</v>
      </c>
    </row>
    <row r="2619" spans="1:25" ht="40.5" x14ac:dyDescent="0.3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17">
        <f t="shared" si="369"/>
        <v>41932.666099537033</v>
      </c>
      <c r="L2619" s="17">
        <f t="shared" si="369"/>
        <v>41902.666099537033</v>
      </c>
      <c r="M2619" s="5" t="b">
        <v>1</v>
      </c>
      <c r="N2619" s="5">
        <v>159</v>
      </c>
      <c r="O2619" s="5" t="b">
        <v>1</v>
      </c>
      <c r="P2619" s="5" t="s">
        <v>8301</v>
      </c>
      <c r="Q2619" s="10">
        <f t="shared" si="365"/>
        <v>877.6</v>
      </c>
      <c r="R2619" s="12">
        <f t="shared" si="366"/>
        <v>31.8</v>
      </c>
      <c r="S2619" s="13" t="str">
        <f t="shared" si="370"/>
        <v>Technology</v>
      </c>
      <c r="T2619" s="13" t="str">
        <f t="shared" si="373"/>
        <v>Space Exploration</v>
      </c>
      <c r="U2619" s="18" t="str">
        <f t="shared" si="367"/>
        <v>Oct</v>
      </c>
      <c r="V2619" s="18" t="str">
        <f t="shared" si="368"/>
        <v>Sep</v>
      </c>
      <c r="W2619" s="1">
        <f t="shared" si="371"/>
        <v>2014</v>
      </c>
      <c r="X2619" s="1">
        <f t="shared" si="371"/>
        <v>2014</v>
      </c>
      <c r="Y2619" s="1" t="str">
        <f t="shared" si="372"/>
        <v>Less than 1000</v>
      </c>
    </row>
    <row r="2620" spans="1:25" ht="60.75" x14ac:dyDescent="0.3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17">
        <f t="shared" si="369"/>
        <v>42339.625706018516</v>
      </c>
      <c r="L2620" s="17">
        <f t="shared" si="369"/>
        <v>42279.584039351852</v>
      </c>
      <c r="M2620" s="5" t="b">
        <v>1</v>
      </c>
      <c r="N2620" s="5">
        <v>77</v>
      </c>
      <c r="O2620" s="5" t="b">
        <v>1</v>
      </c>
      <c r="P2620" s="5" t="s">
        <v>8301</v>
      </c>
      <c r="Q2620" s="10">
        <f t="shared" si="365"/>
        <v>105.38666666666667</v>
      </c>
      <c r="R2620" s="12">
        <f t="shared" si="366"/>
        <v>0.51333333333333331</v>
      </c>
      <c r="S2620" s="13" t="str">
        <f t="shared" si="370"/>
        <v>Technology</v>
      </c>
      <c r="T2620" s="13" t="str">
        <f t="shared" si="373"/>
        <v>Space Exploration</v>
      </c>
      <c r="U2620" s="18" t="str">
        <f t="shared" si="367"/>
        <v>Dec</v>
      </c>
      <c r="V2620" s="18" t="str">
        <f t="shared" si="368"/>
        <v>Oct</v>
      </c>
      <c r="W2620" s="1">
        <f t="shared" si="371"/>
        <v>2015</v>
      </c>
      <c r="X2620" s="1">
        <f t="shared" si="371"/>
        <v>2015</v>
      </c>
      <c r="Y2620" s="1" t="str">
        <f t="shared" si="372"/>
        <v>15000 to 19999</v>
      </c>
    </row>
    <row r="2621" spans="1:25" ht="40.5" x14ac:dyDescent="0.3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17">
        <f t="shared" si="369"/>
        <v>42300.249999999993</v>
      </c>
      <c r="L2621" s="17">
        <f t="shared" si="369"/>
        <v>42273.67597222222</v>
      </c>
      <c r="M2621" s="5" t="b">
        <v>1</v>
      </c>
      <c r="N2621" s="5">
        <v>53</v>
      </c>
      <c r="O2621" s="5" t="b">
        <v>1</v>
      </c>
      <c r="P2621" s="5" t="s">
        <v>8301</v>
      </c>
      <c r="Q2621" s="10">
        <f t="shared" si="365"/>
        <v>188.4</v>
      </c>
      <c r="R2621" s="12">
        <f t="shared" si="366"/>
        <v>5.3</v>
      </c>
      <c r="S2621" s="13" t="str">
        <f t="shared" si="370"/>
        <v>Technology</v>
      </c>
      <c r="T2621" s="13" t="str">
        <f t="shared" si="373"/>
        <v>Space Exploration</v>
      </c>
      <c r="U2621" s="18" t="str">
        <f t="shared" si="367"/>
        <v>Oct</v>
      </c>
      <c r="V2621" s="18" t="str">
        <f t="shared" si="368"/>
        <v>Sep</v>
      </c>
      <c r="W2621" s="1">
        <f t="shared" si="371"/>
        <v>2015</v>
      </c>
      <c r="X2621" s="1">
        <f t="shared" si="371"/>
        <v>2015</v>
      </c>
      <c r="Y2621" s="1" t="str">
        <f t="shared" si="372"/>
        <v>1000 to 4999</v>
      </c>
    </row>
    <row r="2622" spans="1:25" ht="60.75" x14ac:dyDescent="0.3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17">
        <f t="shared" si="369"/>
        <v>42287.833333333336</v>
      </c>
      <c r="L2622" s="17">
        <f t="shared" si="369"/>
        <v>42250.958819444444</v>
      </c>
      <c r="M2622" s="5" t="b">
        <v>1</v>
      </c>
      <c r="N2622" s="5">
        <v>1251</v>
      </c>
      <c r="O2622" s="5" t="b">
        <v>1</v>
      </c>
      <c r="P2622" s="5" t="s">
        <v>8301</v>
      </c>
      <c r="Q2622" s="10">
        <f t="shared" si="365"/>
        <v>143.65230769230769</v>
      </c>
      <c r="R2622" s="12">
        <f t="shared" si="366"/>
        <v>1.9246153846153846</v>
      </c>
      <c r="S2622" s="13" t="str">
        <f t="shared" si="370"/>
        <v>Technology</v>
      </c>
      <c r="T2622" s="13" t="str">
        <f t="shared" si="373"/>
        <v>Space Exploration</v>
      </c>
      <c r="U2622" s="18" t="str">
        <f t="shared" si="367"/>
        <v>Oct</v>
      </c>
      <c r="V2622" s="18" t="str">
        <f t="shared" si="368"/>
        <v>Sep</v>
      </c>
      <c r="W2622" s="1">
        <f t="shared" si="371"/>
        <v>2015</v>
      </c>
      <c r="X2622" s="1">
        <f t="shared" si="371"/>
        <v>2015</v>
      </c>
      <c r="Y2622" s="1" t="str">
        <f t="shared" si="372"/>
        <v>GREATER THAN 50000</v>
      </c>
    </row>
    <row r="2623" spans="1:25" ht="40.5" x14ac:dyDescent="0.3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17">
        <f t="shared" si="369"/>
        <v>42145.539212962962</v>
      </c>
      <c r="L2623" s="17">
        <f t="shared" si="369"/>
        <v>42115.539212962962</v>
      </c>
      <c r="M2623" s="5" t="b">
        <v>1</v>
      </c>
      <c r="N2623" s="5">
        <v>465</v>
      </c>
      <c r="O2623" s="5" t="b">
        <v>1</v>
      </c>
      <c r="P2623" s="5" t="s">
        <v>8301</v>
      </c>
      <c r="Q2623" s="10">
        <f t="shared" si="365"/>
        <v>145.88</v>
      </c>
      <c r="R2623" s="12">
        <f t="shared" si="366"/>
        <v>3.1</v>
      </c>
      <c r="S2623" s="13" t="str">
        <f t="shared" si="370"/>
        <v>Technology</v>
      </c>
      <c r="T2623" s="13" t="str">
        <f t="shared" si="373"/>
        <v>Space Exploration</v>
      </c>
      <c r="U2623" s="18" t="str">
        <f t="shared" si="367"/>
        <v>May</v>
      </c>
      <c r="V2623" s="18" t="str">
        <f t="shared" si="368"/>
        <v>Apr</v>
      </c>
      <c r="W2623" s="1">
        <f t="shared" si="371"/>
        <v>2015</v>
      </c>
      <c r="X2623" s="1">
        <f t="shared" si="371"/>
        <v>2015</v>
      </c>
      <c r="Y2623" s="1" t="str">
        <f t="shared" si="372"/>
        <v>15000 to 19999</v>
      </c>
    </row>
    <row r="2624" spans="1:25" ht="40.5" x14ac:dyDescent="0.3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17">
        <f t="shared" si="369"/>
        <v>42734.534907407404</v>
      </c>
      <c r="L2624" s="17">
        <f t="shared" si="369"/>
        <v>42689.534907407404</v>
      </c>
      <c r="M2624" s="5" t="b">
        <v>0</v>
      </c>
      <c r="N2624" s="5">
        <v>74</v>
      </c>
      <c r="O2624" s="5" t="b">
        <v>1</v>
      </c>
      <c r="P2624" s="5" t="s">
        <v>8301</v>
      </c>
      <c r="Q2624" s="10">
        <f t="shared" si="365"/>
        <v>131.184</v>
      </c>
      <c r="R2624" s="12">
        <f t="shared" si="366"/>
        <v>4.9333333333333336</v>
      </c>
      <c r="S2624" s="13" t="str">
        <f t="shared" si="370"/>
        <v>Technology</v>
      </c>
      <c r="T2624" s="13" t="str">
        <f t="shared" si="373"/>
        <v>Space Exploration</v>
      </c>
      <c r="U2624" s="18" t="str">
        <f t="shared" si="367"/>
        <v>Dec</v>
      </c>
      <c r="V2624" s="18" t="str">
        <f t="shared" si="368"/>
        <v>Nov</v>
      </c>
      <c r="W2624" s="1">
        <f t="shared" si="371"/>
        <v>2016</v>
      </c>
      <c r="X2624" s="1">
        <f t="shared" si="371"/>
        <v>2016</v>
      </c>
      <c r="Y2624" s="1" t="str">
        <f t="shared" si="372"/>
        <v>1000 to 4999</v>
      </c>
    </row>
    <row r="2625" spans="1:25" ht="40.5" x14ac:dyDescent="0.3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17">
        <f t="shared" si="369"/>
        <v>42706.048217592594</v>
      </c>
      <c r="L2625" s="17">
        <f t="shared" si="369"/>
        <v>42692.048217592594</v>
      </c>
      <c r="M2625" s="5" t="b">
        <v>0</v>
      </c>
      <c r="N2625" s="5">
        <v>62</v>
      </c>
      <c r="O2625" s="5" t="b">
        <v>1</v>
      </c>
      <c r="P2625" s="5" t="s">
        <v>8301</v>
      </c>
      <c r="Q2625" s="10">
        <f t="shared" si="365"/>
        <v>114</v>
      </c>
      <c r="R2625" s="12">
        <f t="shared" si="366"/>
        <v>3.1</v>
      </c>
      <c r="S2625" s="13" t="str">
        <f t="shared" si="370"/>
        <v>Technology</v>
      </c>
      <c r="T2625" s="13" t="str">
        <f t="shared" si="373"/>
        <v>Space Exploration</v>
      </c>
      <c r="U2625" s="18" t="str">
        <f t="shared" si="367"/>
        <v>Dec</v>
      </c>
      <c r="V2625" s="18" t="str">
        <f t="shared" si="368"/>
        <v>Nov</v>
      </c>
      <c r="W2625" s="1">
        <f t="shared" si="371"/>
        <v>2016</v>
      </c>
      <c r="X2625" s="1">
        <f t="shared" si="371"/>
        <v>2016</v>
      </c>
      <c r="Y2625" s="1" t="str">
        <f t="shared" si="372"/>
        <v>1000 to 4999</v>
      </c>
    </row>
    <row r="2626" spans="1:25" ht="60.75" x14ac:dyDescent="0.3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17">
        <f t="shared" si="369"/>
        <v>41165.213217592587</v>
      </c>
      <c r="L2626" s="17">
        <f t="shared" si="369"/>
        <v>41144.213217592587</v>
      </c>
      <c r="M2626" s="5" t="b">
        <v>0</v>
      </c>
      <c r="N2626" s="5">
        <v>3468</v>
      </c>
      <c r="O2626" s="5" t="b">
        <v>1</v>
      </c>
      <c r="P2626" s="5" t="s">
        <v>8301</v>
      </c>
      <c r="Q2626" s="10">
        <f t="shared" ref="Q2626:Q2689" si="374">100*E2626/D2626</f>
        <v>1379.420625</v>
      </c>
      <c r="R2626" s="12">
        <f t="shared" ref="R2626:R2689" si="375">100*N2626/D2626</f>
        <v>43.35</v>
      </c>
      <c r="S2626" s="13" t="str">
        <f t="shared" si="370"/>
        <v>Technology</v>
      </c>
      <c r="T2626" s="13" t="str">
        <f t="shared" si="373"/>
        <v>Space Exploration</v>
      </c>
      <c r="U2626" s="18" t="str">
        <f t="shared" ref="U2626:U2689" si="376">TEXT((I2626/86400)+25569+(-5/24), "mmm")</f>
        <v>Sep</v>
      </c>
      <c r="V2626" s="18" t="str">
        <f t="shared" ref="V2626:V2689" si="377">TEXT((J2626/86400)+25569+(-5/24), "mmm")</f>
        <v>Aug</v>
      </c>
      <c r="W2626" s="1">
        <f t="shared" si="371"/>
        <v>2012</v>
      </c>
      <c r="X2626" s="1">
        <f t="shared" si="371"/>
        <v>2012</v>
      </c>
      <c r="Y2626" s="1" t="str">
        <f t="shared" si="372"/>
        <v>5000 to 9999</v>
      </c>
    </row>
    <row r="2627" spans="1:25" ht="40.5" x14ac:dyDescent="0.3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17">
        <f t="shared" ref="K2627:L2690" si="378">(I2627/86400)+25569+(-5/24)</f>
        <v>42683.643611111103</v>
      </c>
      <c r="L2627" s="17">
        <f t="shared" si="378"/>
        <v>42658.601944444446</v>
      </c>
      <c r="M2627" s="5" t="b">
        <v>0</v>
      </c>
      <c r="N2627" s="5">
        <v>52</v>
      </c>
      <c r="O2627" s="5" t="b">
        <v>1</v>
      </c>
      <c r="P2627" s="5" t="s">
        <v>8301</v>
      </c>
      <c r="Q2627" s="10">
        <f t="shared" si="374"/>
        <v>956</v>
      </c>
      <c r="R2627" s="12">
        <f t="shared" si="375"/>
        <v>34.666666666666664</v>
      </c>
      <c r="S2627" s="13" t="str">
        <f t="shared" ref="S2627:S2690" si="379">IF(ISNUMBER(SEARCH("film",P2627)),"Film",IF(ISNUMBER(SEARCH("theater",P2627)),"Theater",IF(ISNUMBER(SEARCH("music",P2627)),"Music",IF(ISNUMBER(SEARCH("technology",P2627)),"Technology",IF(ISNUMBER(SEARCH("journalism",P2627)),"Journalism",IF(ISNUMBER(SEARCH("games",P2627)),"Games",IF(ISNUMBER(SEARCH("food",P2627)),"Food",IF(ISNUMBER(SEARCH("photography",P2627)),"Photography",IF(ISNUMBER(SEARCH("publishing",P2627)),"Publishing")))))))))</f>
        <v>Technology</v>
      </c>
      <c r="T2627" s="13" t="str">
        <f t="shared" si="373"/>
        <v>Space Exploration</v>
      </c>
      <c r="U2627" s="18" t="str">
        <f t="shared" si="376"/>
        <v>Nov</v>
      </c>
      <c r="V2627" s="18" t="str">
        <f t="shared" si="377"/>
        <v>Oct</v>
      </c>
      <c r="W2627" s="1">
        <f t="shared" ref="W2627:X2690" si="380">YEAR(K2627)</f>
        <v>2016</v>
      </c>
      <c r="X2627" s="1">
        <f t="shared" si="380"/>
        <v>2016</v>
      </c>
      <c r="Y2627" s="1" t="str">
        <f t="shared" ref="Y2627:Y2690" si="381">IF(D2627&lt;1000,"Less than 1000", IF(AND(D2627&gt;=1000,D2627&lt;5000),"1000 to 4999",IF(AND(D2627&gt;=5000,D2627&lt;10000),"5000 to 9999",IF(AND(D2627&gt;=10000,D2627&lt;15000),"10000 to 14999",IF(AND(D2627&gt;=15000,D2627&lt;20000),"15000 to 19999",IF(AND(D2627&gt;=20000,D2627&lt;25000),"20000 to 24999",IF(AND(D2627&gt;=25000,D2627&lt;30000),"25000 to 29999",IF(AND(D2627&gt;=30000,D2627&lt;35000),"30000 to 34999",IF(AND(D2627&gt;=35000,D2627&lt;40000),"35000 to 39999",IF(AND(D2627&gt;=40000,D2627&lt;45000),"40000 to 44999",IF(AND(D2627&gt;=45000,D2627&lt;50000),"45000 to 49999",IF(D2627&gt;=50000,"GREATER THAN 50000"))))))))))))</f>
        <v>Less than 1000</v>
      </c>
    </row>
    <row r="2628" spans="1:25" ht="40.5" x14ac:dyDescent="0.3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17">
        <f t="shared" si="378"/>
        <v>42158.41978009259</v>
      </c>
      <c r="L2628" s="17">
        <f t="shared" si="378"/>
        <v>42128.41978009259</v>
      </c>
      <c r="M2628" s="5" t="b">
        <v>0</v>
      </c>
      <c r="N2628" s="5">
        <v>50</v>
      </c>
      <c r="O2628" s="5" t="b">
        <v>1</v>
      </c>
      <c r="P2628" s="5" t="s">
        <v>8301</v>
      </c>
      <c r="Q2628" s="10">
        <f t="shared" si="374"/>
        <v>112</v>
      </c>
      <c r="R2628" s="12">
        <f t="shared" si="375"/>
        <v>2</v>
      </c>
      <c r="S2628" s="13" t="str">
        <f t="shared" si="379"/>
        <v>Technology</v>
      </c>
      <c r="T2628" s="13" t="str">
        <f t="shared" si="373"/>
        <v>Space Exploration</v>
      </c>
      <c r="U2628" s="18" t="str">
        <f t="shared" si="376"/>
        <v>Jun</v>
      </c>
      <c r="V2628" s="18" t="str">
        <f t="shared" si="377"/>
        <v>May</v>
      </c>
      <c r="W2628" s="1">
        <f t="shared" si="380"/>
        <v>2015</v>
      </c>
      <c r="X2628" s="1">
        <f t="shared" si="380"/>
        <v>2015</v>
      </c>
      <c r="Y2628" s="1" t="str">
        <f t="shared" si="381"/>
        <v>1000 to 4999</v>
      </c>
    </row>
    <row r="2629" spans="1:25" ht="40.5" x14ac:dyDescent="0.3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17">
        <f t="shared" si="378"/>
        <v>42334.662743055553</v>
      </c>
      <c r="L2629" s="17">
        <f t="shared" si="378"/>
        <v>42304.621076388888</v>
      </c>
      <c r="M2629" s="5" t="b">
        <v>0</v>
      </c>
      <c r="N2629" s="5">
        <v>45</v>
      </c>
      <c r="O2629" s="5" t="b">
        <v>1</v>
      </c>
      <c r="P2629" s="5" t="s">
        <v>8301</v>
      </c>
      <c r="Q2629" s="10">
        <f t="shared" si="374"/>
        <v>646.66666666666663</v>
      </c>
      <c r="R2629" s="12">
        <f t="shared" si="375"/>
        <v>30</v>
      </c>
      <c r="S2629" s="13" t="str">
        <f t="shared" si="379"/>
        <v>Technology</v>
      </c>
      <c r="T2629" s="13" t="str">
        <f t="shared" si="373"/>
        <v>Space Exploration</v>
      </c>
      <c r="U2629" s="18" t="str">
        <f t="shared" si="376"/>
        <v>Nov</v>
      </c>
      <c r="V2629" s="18" t="str">
        <f t="shared" si="377"/>
        <v>Oct</v>
      </c>
      <c r="W2629" s="1">
        <f t="shared" si="380"/>
        <v>2015</v>
      </c>
      <c r="X2629" s="1">
        <f t="shared" si="380"/>
        <v>2015</v>
      </c>
      <c r="Y2629" s="1" t="str">
        <f t="shared" si="381"/>
        <v>Less than 1000</v>
      </c>
    </row>
    <row r="2630" spans="1:25" ht="40.5" x14ac:dyDescent="0.3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17">
        <f t="shared" si="378"/>
        <v>41973.757719907408</v>
      </c>
      <c r="L2630" s="17">
        <f t="shared" si="378"/>
        <v>41953.757719907408</v>
      </c>
      <c r="M2630" s="5" t="b">
        <v>0</v>
      </c>
      <c r="N2630" s="5">
        <v>21</v>
      </c>
      <c r="O2630" s="5" t="b">
        <v>1</v>
      </c>
      <c r="P2630" s="5" t="s">
        <v>8301</v>
      </c>
      <c r="Q2630" s="10">
        <f t="shared" si="374"/>
        <v>110.36948748510132</v>
      </c>
      <c r="R2630" s="12">
        <f t="shared" si="375"/>
        <v>2.5029797377830749</v>
      </c>
      <c r="S2630" s="13" t="str">
        <f t="shared" si="379"/>
        <v>Technology</v>
      </c>
      <c r="T2630" s="13" t="str">
        <f t="shared" si="373"/>
        <v>Space Exploration</v>
      </c>
      <c r="U2630" s="18" t="str">
        <f t="shared" si="376"/>
        <v>Nov</v>
      </c>
      <c r="V2630" s="18" t="str">
        <f t="shared" si="377"/>
        <v>Nov</v>
      </c>
      <c r="W2630" s="1">
        <f t="shared" si="380"/>
        <v>2014</v>
      </c>
      <c r="X2630" s="1">
        <f t="shared" si="380"/>
        <v>2014</v>
      </c>
      <c r="Y2630" s="1" t="str">
        <f t="shared" si="381"/>
        <v>Less than 1000</v>
      </c>
    </row>
    <row r="2631" spans="1:25" ht="40.5" x14ac:dyDescent="0.3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17">
        <f t="shared" si="378"/>
        <v>42138.330115740733</v>
      </c>
      <c r="L2631" s="17">
        <f t="shared" si="378"/>
        <v>42108.330115740733</v>
      </c>
      <c r="M2631" s="5" t="b">
        <v>0</v>
      </c>
      <c r="N2631" s="5">
        <v>100</v>
      </c>
      <c r="O2631" s="5" t="b">
        <v>1</v>
      </c>
      <c r="P2631" s="5" t="s">
        <v>8301</v>
      </c>
      <c r="Q2631" s="10">
        <f t="shared" si="374"/>
        <v>127.74</v>
      </c>
      <c r="R2631" s="12">
        <f t="shared" si="375"/>
        <v>2</v>
      </c>
      <c r="S2631" s="13" t="str">
        <f t="shared" si="379"/>
        <v>Technology</v>
      </c>
      <c r="T2631" s="13" t="str">
        <f t="shared" si="373"/>
        <v>Space Exploration</v>
      </c>
      <c r="U2631" s="18" t="str">
        <f t="shared" si="376"/>
        <v>May</v>
      </c>
      <c r="V2631" s="18" t="str">
        <f t="shared" si="377"/>
        <v>Apr</v>
      </c>
      <c r="W2631" s="1">
        <f t="shared" si="380"/>
        <v>2015</v>
      </c>
      <c r="X2631" s="1">
        <f t="shared" si="380"/>
        <v>2015</v>
      </c>
      <c r="Y2631" s="1" t="str">
        <f t="shared" si="381"/>
        <v>5000 to 9999</v>
      </c>
    </row>
    <row r="2632" spans="1:25" ht="40.5" x14ac:dyDescent="0.3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17">
        <f t="shared" si="378"/>
        <v>42551.208333333336</v>
      </c>
      <c r="L2632" s="17">
        <f t="shared" si="378"/>
        <v>42523.897129629629</v>
      </c>
      <c r="M2632" s="5" t="b">
        <v>0</v>
      </c>
      <c r="N2632" s="5">
        <v>81</v>
      </c>
      <c r="O2632" s="5" t="b">
        <v>1</v>
      </c>
      <c r="P2632" s="5" t="s">
        <v>8301</v>
      </c>
      <c r="Q2632" s="10">
        <f t="shared" si="374"/>
        <v>157.9</v>
      </c>
      <c r="R2632" s="12">
        <f t="shared" si="375"/>
        <v>4.05</v>
      </c>
      <c r="S2632" s="13" t="str">
        <f t="shared" si="379"/>
        <v>Technology</v>
      </c>
      <c r="T2632" s="13" t="str">
        <f t="shared" si="373"/>
        <v>Space Exploration</v>
      </c>
      <c r="U2632" s="18" t="str">
        <f t="shared" si="376"/>
        <v>Jun</v>
      </c>
      <c r="V2632" s="18" t="str">
        <f t="shared" si="377"/>
        <v>Jun</v>
      </c>
      <c r="W2632" s="1">
        <f t="shared" si="380"/>
        <v>2016</v>
      </c>
      <c r="X2632" s="1">
        <f t="shared" si="380"/>
        <v>2016</v>
      </c>
      <c r="Y2632" s="1" t="str">
        <f t="shared" si="381"/>
        <v>1000 to 4999</v>
      </c>
    </row>
    <row r="2633" spans="1:25" ht="40.5" x14ac:dyDescent="0.3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17">
        <f t="shared" si="378"/>
        <v>42245.960960648146</v>
      </c>
      <c r="L2633" s="17">
        <f t="shared" si="378"/>
        <v>42217.960960648146</v>
      </c>
      <c r="M2633" s="5" t="b">
        <v>0</v>
      </c>
      <c r="N2633" s="5">
        <v>286</v>
      </c>
      <c r="O2633" s="5" t="b">
        <v>1</v>
      </c>
      <c r="P2633" s="5" t="s">
        <v>8301</v>
      </c>
      <c r="Q2633" s="10">
        <f t="shared" si="374"/>
        <v>114.66525</v>
      </c>
      <c r="R2633" s="12">
        <f t="shared" si="375"/>
        <v>1.43</v>
      </c>
      <c r="S2633" s="13" t="str">
        <f t="shared" si="379"/>
        <v>Technology</v>
      </c>
      <c r="T2633" s="13" t="str">
        <f t="shared" si="373"/>
        <v>Space Exploration</v>
      </c>
      <c r="U2633" s="18" t="str">
        <f t="shared" si="376"/>
        <v>Aug</v>
      </c>
      <c r="V2633" s="18" t="str">
        <f t="shared" si="377"/>
        <v>Aug</v>
      </c>
      <c r="W2633" s="1">
        <f t="shared" si="380"/>
        <v>2015</v>
      </c>
      <c r="X2633" s="1">
        <f t="shared" si="380"/>
        <v>2015</v>
      </c>
      <c r="Y2633" s="1" t="str">
        <f t="shared" si="381"/>
        <v>20000 to 24999</v>
      </c>
    </row>
    <row r="2634" spans="1:25" ht="40.5" x14ac:dyDescent="0.3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17">
        <f t="shared" si="378"/>
        <v>42518.853460648148</v>
      </c>
      <c r="L2634" s="17">
        <f t="shared" si="378"/>
        <v>42493.853460648148</v>
      </c>
      <c r="M2634" s="5" t="b">
        <v>0</v>
      </c>
      <c r="N2634" s="5">
        <v>42</v>
      </c>
      <c r="O2634" s="5" t="b">
        <v>1</v>
      </c>
      <c r="P2634" s="5" t="s">
        <v>8301</v>
      </c>
      <c r="Q2634" s="10">
        <f t="shared" si="374"/>
        <v>137.00934579439252</v>
      </c>
      <c r="R2634" s="12">
        <f t="shared" si="375"/>
        <v>3.9252336448598131</v>
      </c>
      <c r="S2634" s="13" t="str">
        <f t="shared" si="379"/>
        <v>Technology</v>
      </c>
      <c r="T2634" s="13" t="str">
        <f t="shared" si="373"/>
        <v>Space Exploration</v>
      </c>
      <c r="U2634" s="18" t="str">
        <f t="shared" si="376"/>
        <v>May</v>
      </c>
      <c r="V2634" s="18" t="str">
        <f t="shared" si="377"/>
        <v>May</v>
      </c>
      <c r="W2634" s="1">
        <f t="shared" si="380"/>
        <v>2016</v>
      </c>
      <c r="X2634" s="1">
        <f t="shared" si="380"/>
        <v>2016</v>
      </c>
      <c r="Y2634" s="1" t="str">
        <f t="shared" si="381"/>
        <v>1000 to 4999</v>
      </c>
    </row>
    <row r="2635" spans="1:25" ht="40.5" x14ac:dyDescent="0.3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17">
        <f t="shared" si="378"/>
        <v>41697.75</v>
      </c>
      <c r="L2635" s="17">
        <f t="shared" si="378"/>
        <v>41667.614953703705</v>
      </c>
      <c r="M2635" s="5" t="b">
        <v>0</v>
      </c>
      <c r="N2635" s="5">
        <v>199</v>
      </c>
      <c r="O2635" s="5" t="b">
        <v>1</v>
      </c>
      <c r="P2635" s="5" t="s">
        <v>8301</v>
      </c>
      <c r="Q2635" s="10">
        <f t="shared" si="374"/>
        <v>354.62</v>
      </c>
      <c r="R2635" s="12">
        <f t="shared" si="375"/>
        <v>3.98</v>
      </c>
      <c r="S2635" s="13" t="str">
        <f t="shared" si="379"/>
        <v>Technology</v>
      </c>
      <c r="T2635" s="13" t="str">
        <f t="shared" si="373"/>
        <v>Space Exploration</v>
      </c>
      <c r="U2635" s="18" t="str">
        <f t="shared" si="376"/>
        <v>Feb</v>
      </c>
      <c r="V2635" s="18" t="str">
        <f t="shared" si="377"/>
        <v>Jan</v>
      </c>
      <c r="W2635" s="1">
        <f t="shared" si="380"/>
        <v>2014</v>
      </c>
      <c r="X2635" s="1">
        <f t="shared" si="380"/>
        <v>2014</v>
      </c>
      <c r="Y2635" s="1" t="str">
        <f t="shared" si="381"/>
        <v>5000 to 9999</v>
      </c>
    </row>
    <row r="2636" spans="1:25" ht="40.5" x14ac:dyDescent="0.3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17">
        <f t="shared" si="378"/>
        <v>42642.448159722218</v>
      </c>
      <c r="L2636" s="17">
        <f t="shared" si="378"/>
        <v>42612.448159722218</v>
      </c>
      <c r="M2636" s="5" t="b">
        <v>0</v>
      </c>
      <c r="N2636" s="5">
        <v>25</v>
      </c>
      <c r="O2636" s="5" t="b">
        <v>1</v>
      </c>
      <c r="P2636" s="5" t="s">
        <v>8301</v>
      </c>
      <c r="Q2636" s="10">
        <f t="shared" si="374"/>
        <v>106.02150537634408</v>
      </c>
      <c r="R2636" s="12">
        <f t="shared" si="375"/>
        <v>2.6881720430107525</v>
      </c>
      <c r="S2636" s="13" t="str">
        <f t="shared" si="379"/>
        <v>Technology</v>
      </c>
      <c r="T2636" s="13" t="str">
        <f t="shared" si="373"/>
        <v>Space Exploration</v>
      </c>
      <c r="U2636" s="18" t="str">
        <f t="shared" si="376"/>
        <v>Sep</v>
      </c>
      <c r="V2636" s="18" t="str">
        <f t="shared" si="377"/>
        <v>Aug</v>
      </c>
      <c r="W2636" s="1">
        <f t="shared" si="380"/>
        <v>2016</v>
      </c>
      <c r="X2636" s="1">
        <f t="shared" si="380"/>
        <v>2016</v>
      </c>
      <c r="Y2636" s="1" t="str">
        <f t="shared" si="381"/>
        <v>Less than 1000</v>
      </c>
    </row>
    <row r="2637" spans="1:25" ht="40.5" x14ac:dyDescent="0.3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17">
        <f t="shared" si="378"/>
        <v>42072.700937499998</v>
      </c>
      <c r="L2637" s="17">
        <f t="shared" si="378"/>
        <v>42037.742604166669</v>
      </c>
      <c r="M2637" s="5" t="b">
        <v>0</v>
      </c>
      <c r="N2637" s="5">
        <v>84</v>
      </c>
      <c r="O2637" s="5" t="b">
        <v>1</v>
      </c>
      <c r="P2637" s="5" t="s">
        <v>8301</v>
      </c>
      <c r="Q2637" s="10">
        <f t="shared" si="374"/>
        <v>100</v>
      </c>
      <c r="R2637" s="12">
        <f t="shared" si="375"/>
        <v>0.73043478260869565</v>
      </c>
      <c r="S2637" s="13" t="str">
        <f t="shared" si="379"/>
        <v>Technology</v>
      </c>
      <c r="T2637" s="13" t="str">
        <f t="shared" si="373"/>
        <v>Space Exploration</v>
      </c>
      <c r="U2637" s="18" t="str">
        <f t="shared" si="376"/>
        <v>Mar</v>
      </c>
      <c r="V2637" s="18" t="str">
        <f t="shared" si="377"/>
        <v>Feb</v>
      </c>
      <c r="W2637" s="1">
        <f t="shared" si="380"/>
        <v>2015</v>
      </c>
      <c r="X2637" s="1">
        <f t="shared" si="380"/>
        <v>2015</v>
      </c>
      <c r="Y2637" s="1" t="str">
        <f t="shared" si="381"/>
        <v>10000 to 14999</v>
      </c>
    </row>
    <row r="2638" spans="1:25" ht="60.75" x14ac:dyDescent="0.3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17">
        <f t="shared" si="378"/>
        <v>42658.833333333336</v>
      </c>
      <c r="L2638" s="17">
        <f t="shared" si="378"/>
        <v>42636.406412037039</v>
      </c>
      <c r="M2638" s="5" t="b">
        <v>0</v>
      </c>
      <c r="N2638" s="5">
        <v>50</v>
      </c>
      <c r="O2638" s="5" t="b">
        <v>1</v>
      </c>
      <c r="P2638" s="5" t="s">
        <v>8301</v>
      </c>
      <c r="Q2638" s="10">
        <f t="shared" si="374"/>
        <v>187.3</v>
      </c>
      <c r="R2638" s="12">
        <f t="shared" si="375"/>
        <v>5</v>
      </c>
      <c r="S2638" s="13" t="str">
        <f t="shared" si="379"/>
        <v>Technology</v>
      </c>
      <c r="T2638" s="13" t="str">
        <f t="shared" si="373"/>
        <v>Space Exploration</v>
      </c>
      <c r="U2638" s="18" t="str">
        <f t="shared" si="376"/>
        <v>Oct</v>
      </c>
      <c r="V2638" s="18" t="str">
        <f t="shared" si="377"/>
        <v>Sep</v>
      </c>
      <c r="W2638" s="1">
        <f t="shared" si="380"/>
        <v>2016</v>
      </c>
      <c r="X2638" s="1">
        <f t="shared" si="380"/>
        <v>2016</v>
      </c>
      <c r="Y2638" s="1" t="str">
        <f t="shared" si="381"/>
        <v>1000 to 4999</v>
      </c>
    </row>
    <row r="2639" spans="1:25" ht="40.5" x14ac:dyDescent="0.3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17">
        <f t="shared" si="378"/>
        <v>42655.341145833336</v>
      </c>
      <c r="L2639" s="17">
        <f t="shared" si="378"/>
        <v>42639.341145833336</v>
      </c>
      <c r="M2639" s="5" t="b">
        <v>0</v>
      </c>
      <c r="N2639" s="5">
        <v>26</v>
      </c>
      <c r="O2639" s="5" t="b">
        <v>1</v>
      </c>
      <c r="P2639" s="5" t="s">
        <v>8301</v>
      </c>
      <c r="Q2639" s="10">
        <f t="shared" si="374"/>
        <v>166.2</v>
      </c>
      <c r="R2639" s="12">
        <f t="shared" si="375"/>
        <v>5.2</v>
      </c>
      <c r="S2639" s="13" t="str">
        <f t="shared" si="379"/>
        <v>Technology</v>
      </c>
      <c r="T2639" s="13" t="str">
        <f t="shared" si="373"/>
        <v>Space Exploration</v>
      </c>
      <c r="U2639" s="18" t="str">
        <f t="shared" si="376"/>
        <v>Oct</v>
      </c>
      <c r="V2639" s="18" t="str">
        <f t="shared" si="377"/>
        <v>Sep</v>
      </c>
      <c r="W2639" s="1">
        <f t="shared" si="380"/>
        <v>2016</v>
      </c>
      <c r="X2639" s="1">
        <f t="shared" si="380"/>
        <v>2016</v>
      </c>
      <c r="Y2639" s="1" t="str">
        <f t="shared" si="381"/>
        <v>Less than 1000</v>
      </c>
    </row>
    <row r="2640" spans="1:25" ht="40.5" x14ac:dyDescent="0.3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17">
        <f t="shared" si="378"/>
        <v>42019.70480324074</v>
      </c>
      <c r="L2640" s="17">
        <f t="shared" si="378"/>
        <v>41989.70480324074</v>
      </c>
      <c r="M2640" s="5" t="b">
        <v>0</v>
      </c>
      <c r="N2640" s="5">
        <v>14</v>
      </c>
      <c r="O2640" s="5" t="b">
        <v>1</v>
      </c>
      <c r="P2640" s="5" t="s">
        <v>8301</v>
      </c>
      <c r="Q2640" s="10">
        <f t="shared" si="374"/>
        <v>101.72910662824208</v>
      </c>
      <c r="R2640" s="12">
        <f t="shared" si="375"/>
        <v>4.0345821325648412</v>
      </c>
      <c r="S2640" s="13" t="str">
        <f t="shared" si="379"/>
        <v>Technology</v>
      </c>
      <c r="T2640" s="13" t="str">
        <f t="shared" si="373"/>
        <v>Space Exploration</v>
      </c>
      <c r="U2640" s="18" t="str">
        <f t="shared" si="376"/>
        <v>Jan</v>
      </c>
      <c r="V2640" s="18" t="str">
        <f t="shared" si="377"/>
        <v>Dec</v>
      </c>
      <c r="W2640" s="1">
        <f t="shared" si="380"/>
        <v>2015</v>
      </c>
      <c r="X2640" s="1">
        <f t="shared" si="380"/>
        <v>2014</v>
      </c>
      <c r="Y2640" s="1" t="str">
        <f t="shared" si="381"/>
        <v>Less than 1000</v>
      </c>
    </row>
    <row r="2641" spans="1:25" ht="40.5" x14ac:dyDescent="0.3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17">
        <f t="shared" si="378"/>
        <v>42054.656805555554</v>
      </c>
      <c r="L2641" s="17">
        <f t="shared" si="378"/>
        <v>42024.656805555554</v>
      </c>
      <c r="M2641" s="5" t="b">
        <v>0</v>
      </c>
      <c r="N2641" s="5">
        <v>49</v>
      </c>
      <c r="O2641" s="5" t="b">
        <v>1</v>
      </c>
      <c r="P2641" s="5" t="s">
        <v>8301</v>
      </c>
      <c r="Q2641" s="10">
        <f t="shared" si="374"/>
        <v>164</v>
      </c>
      <c r="R2641" s="12">
        <f t="shared" si="375"/>
        <v>16.333333333333332</v>
      </c>
      <c r="S2641" s="13" t="str">
        <f t="shared" si="379"/>
        <v>Technology</v>
      </c>
      <c r="T2641" s="13" t="str">
        <f t="shared" si="373"/>
        <v>Space Exploration</v>
      </c>
      <c r="U2641" s="18" t="str">
        <f t="shared" si="376"/>
        <v>Feb</v>
      </c>
      <c r="V2641" s="18" t="str">
        <f t="shared" si="377"/>
        <v>Jan</v>
      </c>
      <c r="W2641" s="1">
        <f t="shared" si="380"/>
        <v>2015</v>
      </c>
      <c r="X2641" s="1">
        <f t="shared" si="380"/>
        <v>2015</v>
      </c>
      <c r="Y2641" s="1" t="str">
        <f t="shared" si="381"/>
        <v>Less than 1000</v>
      </c>
    </row>
    <row r="2642" spans="1:25" ht="60.75" x14ac:dyDescent="0.3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17">
        <f t="shared" si="378"/>
        <v>42162.952245370368</v>
      </c>
      <c r="L2642" s="17">
        <f t="shared" si="378"/>
        <v>42102.952245370368</v>
      </c>
      <c r="M2642" s="5" t="b">
        <v>0</v>
      </c>
      <c r="N2642" s="5">
        <v>69</v>
      </c>
      <c r="O2642" s="5" t="b">
        <v>1</v>
      </c>
      <c r="P2642" s="5" t="s">
        <v>8301</v>
      </c>
      <c r="Q2642" s="10">
        <f t="shared" si="374"/>
        <v>105.66666666666667</v>
      </c>
      <c r="R2642" s="12">
        <f t="shared" si="375"/>
        <v>2.2999999999999998</v>
      </c>
      <c r="S2642" s="13" t="str">
        <f t="shared" si="379"/>
        <v>Technology</v>
      </c>
      <c r="T2642" s="13" t="str">
        <f t="shared" si="373"/>
        <v>Space Exploration</v>
      </c>
      <c r="U2642" s="18" t="str">
        <f t="shared" si="376"/>
        <v>Jun</v>
      </c>
      <c r="V2642" s="18" t="str">
        <f t="shared" si="377"/>
        <v>Apr</v>
      </c>
      <c r="W2642" s="1">
        <f t="shared" si="380"/>
        <v>2015</v>
      </c>
      <c r="X2642" s="1">
        <f t="shared" si="380"/>
        <v>2015</v>
      </c>
      <c r="Y2642" s="1" t="str">
        <f t="shared" si="381"/>
        <v>1000 to 4999</v>
      </c>
    </row>
    <row r="2643" spans="1:25" ht="40.5" x14ac:dyDescent="0.3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17">
        <f t="shared" si="378"/>
        <v>41897.631249999999</v>
      </c>
      <c r="L2643" s="17">
        <f t="shared" si="378"/>
        <v>41880.618784722217</v>
      </c>
      <c r="M2643" s="5" t="b">
        <v>0</v>
      </c>
      <c r="N2643" s="5">
        <v>1</v>
      </c>
      <c r="O2643" s="5" t="b">
        <v>0</v>
      </c>
      <c r="P2643" s="5" t="s">
        <v>8301</v>
      </c>
      <c r="Q2643" s="10">
        <f t="shared" si="374"/>
        <v>1</v>
      </c>
      <c r="R2643" s="12">
        <f t="shared" si="375"/>
        <v>6.6666666666666666E-2</v>
      </c>
      <c r="S2643" s="13" t="str">
        <f t="shared" si="379"/>
        <v>Technology</v>
      </c>
      <c r="T2643" s="13" t="str">
        <f t="shared" si="373"/>
        <v>Space Exploration</v>
      </c>
      <c r="U2643" s="18" t="str">
        <f t="shared" si="376"/>
        <v>Sep</v>
      </c>
      <c r="V2643" s="18" t="str">
        <f t="shared" si="377"/>
        <v>Aug</v>
      </c>
      <c r="W2643" s="1">
        <f t="shared" si="380"/>
        <v>2014</v>
      </c>
      <c r="X2643" s="1">
        <f t="shared" si="380"/>
        <v>2014</v>
      </c>
      <c r="Y2643" s="1" t="str">
        <f t="shared" si="381"/>
        <v>1000 to 4999</v>
      </c>
    </row>
    <row r="2644" spans="1:25" ht="40.5" x14ac:dyDescent="0.3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17">
        <f t="shared" si="378"/>
        <v>42566.081249999996</v>
      </c>
      <c r="L2644" s="17">
        <f t="shared" si="378"/>
        <v>42536.03828703703</v>
      </c>
      <c r="M2644" s="5" t="b">
        <v>0</v>
      </c>
      <c r="N2644" s="5">
        <v>0</v>
      </c>
      <c r="O2644" s="5" t="b">
        <v>0</v>
      </c>
      <c r="P2644" s="5" t="s">
        <v>8301</v>
      </c>
      <c r="Q2644" s="10">
        <f t="shared" si="374"/>
        <v>0</v>
      </c>
      <c r="R2644" s="12">
        <f t="shared" si="375"/>
        <v>0</v>
      </c>
      <c r="S2644" s="13" t="str">
        <f t="shared" si="379"/>
        <v>Technology</v>
      </c>
      <c r="T2644" s="13" t="str">
        <f t="shared" si="373"/>
        <v>Space Exploration</v>
      </c>
      <c r="U2644" s="18" t="str">
        <f t="shared" si="376"/>
        <v>Jul</v>
      </c>
      <c r="V2644" s="18" t="str">
        <f t="shared" si="377"/>
        <v>Jun</v>
      </c>
      <c r="W2644" s="1">
        <f t="shared" si="380"/>
        <v>2016</v>
      </c>
      <c r="X2644" s="1">
        <f t="shared" si="380"/>
        <v>2016</v>
      </c>
      <c r="Y2644" s="1" t="str">
        <f t="shared" si="381"/>
        <v>GREATER THAN 50000</v>
      </c>
    </row>
    <row r="2645" spans="1:25" ht="60.75" x14ac:dyDescent="0.3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17">
        <f t="shared" si="378"/>
        <v>42725.124305555553</v>
      </c>
      <c r="L2645" s="17">
        <f t="shared" si="378"/>
        <v>42689.374016203707</v>
      </c>
      <c r="M2645" s="5" t="b">
        <v>1</v>
      </c>
      <c r="N2645" s="5">
        <v>1501</v>
      </c>
      <c r="O2645" s="5" t="b">
        <v>0</v>
      </c>
      <c r="P2645" s="5" t="s">
        <v>8301</v>
      </c>
      <c r="Q2645" s="10">
        <f t="shared" si="374"/>
        <v>33.559730999999999</v>
      </c>
      <c r="R2645" s="12">
        <f t="shared" si="375"/>
        <v>0.15010000000000001</v>
      </c>
      <c r="S2645" s="13" t="str">
        <f t="shared" si="379"/>
        <v>Technology</v>
      </c>
      <c r="T2645" s="13" t="str">
        <f t="shared" si="373"/>
        <v>Space Exploration</v>
      </c>
      <c r="U2645" s="18" t="str">
        <f t="shared" si="376"/>
        <v>Dec</v>
      </c>
      <c r="V2645" s="18" t="str">
        <f t="shared" si="377"/>
        <v>Nov</v>
      </c>
      <c r="W2645" s="1">
        <f t="shared" si="380"/>
        <v>2016</v>
      </c>
      <c r="X2645" s="1">
        <f t="shared" si="380"/>
        <v>2016</v>
      </c>
      <c r="Y2645" s="1" t="str">
        <f t="shared" si="381"/>
        <v>GREATER THAN 50000</v>
      </c>
    </row>
    <row r="2646" spans="1:25" ht="60.75" x14ac:dyDescent="0.3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17">
        <f t="shared" si="378"/>
        <v>42804.583738425928</v>
      </c>
      <c r="L2646" s="17">
        <f t="shared" si="378"/>
        <v>42774.583738425928</v>
      </c>
      <c r="M2646" s="5" t="b">
        <v>1</v>
      </c>
      <c r="N2646" s="5">
        <v>52</v>
      </c>
      <c r="O2646" s="5" t="b">
        <v>0</v>
      </c>
      <c r="P2646" s="5" t="s">
        <v>8301</v>
      </c>
      <c r="Q2646" s="10">
        <f t="shared" si="374"/>
        <v>2.0529999999999999</v>
      </c>
      <c r="R2646" s="12">
        <f t="shared" si="375"/>
        <v>5.1999999999999998E-2</v>
      </c>
      <c r="S2646" s="13" t="str">
        <f t="shared" si="379"/>
        <v>Technology</v>
      </c>
      <c r="T2646" s="13" t="str">
        <f t="shared" si="373"/>
        <v>Space Exploration</v>
      </c>
      <c r="U2646" s="18" t="str">
        <f t="shared" si="376"/>
        <v>Mar</v>
      </c>
      <c r="V2646" s="18" t="str">
        <f t="shared" si="377"/>
        <v>Feb</v>
      </c>
      <c r="W2646" s="1">
        <f t="shared" si="380"/>
        <v>2017</v>
      </c>
      <c r="X2646" s="1">
        <f t="shared" si="380"/>
        <v>2017</v>
      </c>
      <c r="Y2646" s="1" t="str">
        <f t="shared" si="381"/>
        <v>GREATER THAN 50000</v>
      </c>
    </row>
    <row r="2647" spans="1:25" ht="60.75" x14ac:dyDescent="0.3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17">
        <f t="shared" si="378"/>
        <v>41951.675960648143</v>
      </c>
      <c r="L2647" s="17">
        <f t="shared" si="378"/>
        <v>41921.634293981479</v>
      </c>
      <c r="M2647" s="5" t="b">
        <v>1</v>
      </c>
      <c r="N2647" s="5">
        <v>23</v>
      </c>
      <c r="O2647" s="5" t="b">
        <v>0</v>
      </c>
      <c r="P2647" s="5" t="s">
        <v>8301</v>
      </c>
      <c r="Q2647" s="10">
        <f t="shared" si="374"/>
        <v>10.5</v>
      </c>
      <c r="R2647" s="12">
        <f t="shared" si="375"/>
        <v>0.115</v>
      </c>
      <c r="S2647" s="13" t="str">
        <f t="shared" si="379"/>
        <v>Technology</v>
      </c>
      <c r="T2647" s="13" t="str">
        <f t="shared" si="373"/>
        <v>Space Exploration</v>
      </c>
      <c r="U2647" s="18" t="str">
        <f t="shared" si="376"/>
        <v>Nov</v>
      </c>
      <c r="V2647" s="18" t="str">
        <f t="shared" si="377"/>
        <v>Oct</v>
      </c>
      <c r="W2647" s="1">
        <f t="shared" si="380"/>
        <v>2014</v>
      </c>
      <c r="X2647" s="1">
        <f t="shared" si="380"/>
        <v>2014</v>
      </c>
      <c r="Y2647" s="1" t="str">
        <f t="shared" si="381"/>
        <v>20000 to 24999</v>
      </c>
    </row>
    <row r="2648" spans="1:25" ht="40.5" x14ac:dyDescent="0.3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17">
        <f t="shared" si="378"/>
        <v>42256.10496527778</v>
      </c>
      <c r="L2648" s="17">
        <f t="shared" si="378"/>
        <v>42226.10496527778</v>
      </c>
      <c r="M2648" s="5" t="b">
        <v>1</v>
      </c>
      <c r="N2648" s="5">
        <v>535</v>
      </c>
      <c r="O2648" s="5" t="b">
        <v>0</v>
      </c>
      <c r="P2648" s="5" t="s">
        <v>8301</v>
      </c>
      <c r="Q2648" s="10">
        <f t="shared" si="374"/>
        <v>8.4172840000000004</v>
      </c>
      <c r="R2648" s="12">
        <f t="shared" si="375"/>
        <v>0.107</v>
      </c>
      <c r="S2648" s="13" t="str">
        <f t="shared" si="379"/>
        <v>Technology</v>
      </c>
      <c r="T2648" s="13" t="str">
        <f t="shared" si="373"/>
        <v>Space Exploration</v>
      </c>
      <c r="U2648" s="18" t="str">
        <f t="shared" si="376"/>
        <v>Sep</v>
      </c>
      <c r="V2648" s="18" t="str">
        <f t="shared" si="377"/>
        <v>Aug</v>
      </c>
      <c r="W2648" s="1">
        <f t="shared" si="380"/>
        <v>2015</v>
      </c>
      <c r="X2648" s="1">
        <f t="shared" si="380"/>
        <v>2015</v>
      </c>
      <c r="Y2648" s="1" t="str">
        <f t="shared" si="381"/>
        <v>GREATER THAN 50000</v>
      </c>
    </row>
    <row r="2649" spans="1:25" ht="40.5" x14ac:dyDescent="0.3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17">
        <f t="shared" si="378"/>
        <v>42230.053460648145</v>
      </c>
      <c r="L2649" s="17">
        <f t="shared" si="378"/>
        <v>42200.053460648145</v>
      </c>
      <c r="M2649" s="5" t="b">
        <v>0</v>
      </c>
      <c r="N2649" s="5">
        <v>3</v>
      </c>
      <c r="O2649" s="5" t="b">
        <v>0</v>
      </c>
      <c r="P2649" s="5" t="s">
        <v>8301</v>
      </c>
      <c r="Q2649" s="10">
        <f t="shared" si="374"/>
        <v>1.44</v>
      </c>
      <c r="R2649" s="12">
        <f t="shared" si="375"/>
        <v>0.12</v>
      </c>
      <c r="S2649" s="13" t="str">
        <f t="shared" si="379"/>
        <v>Technology</v>
      </c>
      <c r="T2649" s="13" t="str">
        <f t="shared" si="373"/>
        <v>Space Exploration</v>
      </c>
      <c r="U2649" s="18" t="str">
        <f t="shared" si="376"/>
        <v>Aug</v>
      </c>
      <c r="V2649" s="18" t="str">
        <f t="shared" si="377"/>
        <v>Jul</v>
      </c>
      <c r="W2649" s="1">
        <f t="shared" si="380"/>
        <v>2015</v>
      </c>
      <c r="X2649" s="1">
        <f t="shared" si="380"/>
        <v>2015</v>
      </c>
      <c r="Y2649" s="1" t="str">
        <f t="shared" si="381"/>
        <v>1000 to 4999</v>
      </c>
    </row>
    <row r="2650" spans="1:25" ht="40.5" x14ac:dyDescent="0.3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17">
        <f t="shared" si="378"/>
        <v>42438.506481481476</v>
      </c>
      <c r="L2650" s="17">
        <f t="shared" si="378"/>
        <v>42408.506481481476</v>
      </c>
      <c r="M2650" s="5" t="b">
        <v>0</v>
      </c>
      <c r="N2650" s="5">
        <v>6</v>
      </c>
      <c r="O2650" s="5" t="b">
        <v>0</v>
      </c>
      <c r="P2650" s="5" t="s">
        <v>8301</v>
      </c>
      <c r="Q2650" s="10">
        <f t="shared" si="374"/>
        <v>0.8833333333333333</v>
      </c>
      <c r="R2650" s="12">
        <f t="shared" si="375"/>
        <v>0.05</v>
      </c>
      <c r="S2650" s="13" t="str">
        <f t="shared" si="379"/>
        <v>Technology</v>
      </c>
      <c r="T2650" s="13" t="str">
        <f t="shared" si="373"/>
        <v>Space Exploration</v>
      </c>
      <c r="U2650" s="18" t="str">
        <f t="shared" si="376"/>
        <v>Mar</v>
      </c>
      <c r="V2650" s="18" t="str">
        <f t="shared" si="377"/>
        <v>Feb</v>
      </c>
      <c r="W2650" s="1">
        <f t="shared" si="380"/>
        <v>2016</v>
      </c>
      <c r="X2650" s="1">
        <f t="shared" si="380"/>
        <v>2016</v>
      </c>
      <c r="Y2650" s="1" t="str">
        <f t="shared" si="381"/>
        <v>10000 to 14999</v>
      </c>
    </row>
    <row r="2651" spans="1:25" ht="40.5" x14ac:dyDescent="0.3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17">
        <f t="shared" si="378"/>
        <v>42401.788668981484</v>
      </c>
      <c r="L2651" s="17">
        <f t="shared" si="378"/>
        <v>42341.788668981484</v>
      </c>
      <c r="M2651" s="5" t="b">
        <v>0</v>
      </c>
      <c r="N2651" s="5">
        <v>3</v>
      </c>
      <c r="O2651" s="5" t="b">
        <v>0</v>
      </c>
      <c r="P2651" s="5" t="s">
        <v>8301</v>
      </c>
      <c r="Q2651" s="10">
        <f t="shared" si="374"/>
        <v>9.9199999999999997E-2</v>
      </c>
      <c r="R2651" s="12">
        <f t="shared" si="375"/>
        <v>2.3999999999999998E-3</v>
      </c>
      <c r="S2651" s="13" t="str">
        <f t="shared" si="379"/>
        <v>Technology</v>
      </c>
      <c r="T2651" s="13" t="str">
        <f t="shared" si="373"/>
        <v>Space Exploration</v>
      </c>
      <c r="U2651" s="18" t="str">
        <f t="shared" si="376"/>
        <v>Feb</v>
      </c>
      <c r="V2651" s="18" t="str">
        <f t="shared" si="377"/>
        <v>Dec</v>
      </c>
      <c r="W2651" s="1">
        <f t="shared" si="380"/>
        <v>2016</v>
      </c>
      <c r="X2651" s="1">
        <f t="shared" si="380"/>
        <v>2015</v>
      </c>
      <c r="Y2651" s="1" t="str">
        <f t="shared" si="381"/>
        <v>GREATER THAN 50000</v>
      </c>
    </row>
    <row r="2652" spans="1:25" ht="40.5" x14ac:dyDescent="0.3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17">
        <f t="shared" si="378"/>
        <v>42725.416006944441</v>
      </c>
      <c r="L2652" s="17">
        <f t="shared" si="378"/>
        <v>42695.416006944441</v>
      </c>
      <c r="M2652" s="5" t="b">
        <v>0</v>
      </c>
      <c r="N2652" s="5">
        <v>5</v>
      </c>
      <c r="O2652" s="5" t="b">
        <v>0</v>
      </c>
      <c r="P2652" s="5" t="s">
        <v>8301</v>
      </c>
      <c r="Q2652" s="10">
        <f t="shared" si="374"/>
        <v>0.59666666666666668</v>
      </c>
      <c r="R2652" s="12">
        <f t="shared" si="375"/>
        <v>8.3333333333333332E-3</v>
      </c>
      <c r="S2652" s="13" t="str">
        <f t="shared" si="379"/>
        <v>Technology</v>
      </c>
      <c r="T2652" s="13" t="str">
        <f t="shared" si="373"/>
        <v>Space Exploration</v>
      </c>
      <c r="U2652" s="18" t="str">
        <f t="shared" si="376"/>
        <v>Dec</v>
      </c>
      <c r="V2652" s="18" t="str">
        <f t="shared" si="377"/>
        <v>Nov</v>
      </c>
      <c r="W2652" s="1">
        <f t="shared" si="380"/>
        <v>2016</v>
      </c>
      <c r="X2652" s="1">
        <f t="shared" si="380"/>
        <v>2016</v>
      </c>
      <c r="Y2652" s="1" t="str">
        <f t="shared" si="381"/>
        <v>GREATER THAN 50000</v>
      </c>
    </row>
    <row r="2653" spans="1:25" ht="60.75" x14ac:dyDescent="0.3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17">
        <f t="shared" si="378"/>
        <v>42355.597326388888</v>
      </c>
      <c r="L2653" s="17">
        <f t="shared" si="378"/>
        <v>42327.597326388888</v>
      </c>
      <c r="M2653" s="5" t="b">
        <v>0</v>
      </c>
      <c r="N2653" s="5">
        <v>17</v>
      </c>
      <c r="O2653" s="5" t="b">
        <v>0</v>
      </c>
      <c r="P2653" s="5" t="s">
        <v>8301</v>
      </c>
      <c r="Q2653" s="10">
        <f t="shared" si="374"/>
        <v>1.8689285714285715</v>
      </c>
      <c r="R2653" s="12">
        <f t="shared" si="375"/>
        <v>6.0714285714285714E-3</v>
      </c>
      <c r="S2653" s="13" t="str">
        <f t="shared" si="379"/>
        <v>Technology</v>
      </c>
      <c r="T2653" s="13" t="str">
        <f t="shared" si="373"/>
        <v>Space Exploration</v>
      </c>
      <c r="U2653" s="18" t="str">
        <f t="shared" si="376"/>
        <v>Dec</v>
      </c>
      <c r="V2653" s="18" t="str">
        <f t="shared" si="377"/>
        <v>Nov</v>
      </c>
      <c r="W2653" s="1">
        <f t="shared" si="380"/>
        <v>2015</v>
      </c>
      <c r="X2653" s="1">
        <f t="shared" si="380"/>
        <v>2015</v>
      </c>
      <c r="Y2653" s="1" t="str">
        <f t="shared" si="381"/>
        <v>GREATER THAN 50000</v>
      </c>
    </row>
    <row r="2654" spans="1:25" ht="40.5" x14ac:dyDescent="0.3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17">
        <f t="shared" si="378"/>
        <v>41982.950520833336</v>
      </c>
      <c r="L2654" s="17">
        <f t="shared" si="378"/>
        <v>41952.950520833336</v>
      </c>
      <c r="M2654" s="5" t="b">
        <v>0</v>
      </c>
      <c r="N2654" s="5">
        <v>11</v>
      </c>
      <c r="O2654" s="5" t="b">
        <v>0</v>
      </c>
      <c r="P2654" s="5" t="s">
        <v>8301</v>
      </c>
      <c r="Q2654" s="10">
        <f t="shared" si="374"/>
        <v>0.88500000000000001</v>
      </c>
      <c r="R2654" s="12">
        <f t="shared" si="375"/>
        <v>1.0999999999999999E-2</v>
      </c>
      <c r="S2654" s="13" t="str">
        <f t="shared" si="379"/>
        <v>Technology</v>
      </c>
      <c r="T2654" s="13" t="str">
        <f t="shared" si="373"/>
        <v>Space Exploration</v>
      </c>
      <c r="U2654" s="18" t="str">
        <f t="shared" si="376"/>
        <v>Dec</v>
      </c>
      <c r="V2654" s="18" t="str">
        <f t="shared" si="377"/>
        <v>Nov</v>
      </c>
      <c r="W2654" s="1">
        <f t="shared" si="380"/>
        <v>2014</v>
      </c>
      <c r="X2654" s="1">
        <f t="shared" si="380"/>
        <v>2014</v>
      </c>
      <c r="Y2654" s="1" t="str">
        <f t="shared" si="381"/>
        <v>GREATER THAN 50000</v>
      </c>
    </row>
    <row r="2655" spans="1:25" ht="40.5" x14ac:dyDescent="0.3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17">
        <f t="shared" si="378"/>
        <v>41802.958333333328</v>
      </c>
      <c r="L2655" s="17">
        <f t="shared" si="378"/>
        <v>41771.443599537037</v>
      </c>
      <c r="M2655" s="5" t="b">
        <v>0</v>
      </c>
      <c r="N2655" s="5">
        <v>70</v>
      </c>
      <c r="O2655" s="5" t="b">
        <v>0</v>
      </c>
      <c r="P2655" s="5" t="s">
        <v>8301</v>
      </c>
      <c r="Q2655" s="10">
        <f t="shared" si="374"/>
        <v>11.52156862745098</v>
      </c>
      <c r="R2655" s="12">
        <f t="shared" si="375"/>
        <v>0.13725490196078433</v>
      </c>
      <c r="S2655" s="13" t="str">
        <f t="shared" si="379"/>
        <v>Technology</v>
      </c>
      <c r="T2655" s="13" t="str">
        <f t="shared" si="373"/>
        <v>Space Exploration</v>
      </c>
      <c r="U2655" s="18" t="str">
        <f t="shared" si="376"/>
        <v>Jun</v>
      </c>
      <c r="V2655" s="18" t="str">
        <f t="shared" si="377"/>
        <v>May</v>
      </c>
      <c r="W2655" s="1">
        <f t="shared" si="380"/>
        <v>2014</v>
      </c>
      <c r="X2655" s="1">
        <f t="shared" si="380"/>
        <v>2014</v>
      </c>
      <c r="Y2655" s="1" t="str">
        <f t="shared" si="381"/>
        <v>GREATER THAN 50000</v>
      </c>
    </row>
    <row r="2656" spans="1:25" ht="40.5" x14ac:dyDescent="0.3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17">
        <f t="shared" si="378"/>
        <v>42115.350995370369</v>
      </c>
      <c r="L2656" s="17">
        <f t="shared" si="378"/>
        <v>42055.392662037033</v>
      </c>
      <c r="M2656" s="5" t="b">
        <v>0</v>
      </c>
      <c r="N2656" s="5">
        <v>6</v>
      </c>
      <c r="O2656" s="5" t="b">
        <v>0</v>
      </c>
      <c r="P2656" s="5" t="s">
        <v>8301</v>
      </c>
      <c r="Q2656" s="10">
        <f t="shared" si="374"/>
        <v>5.0999999999999997E-2</v>
      </c>
      <c r="R2656" s="12">
        <f t="shared" si="375"/>
        <v>6.0000000000000001E-3</v>
      </c>
      <c r="S2656" s="13" t="str">
        <f t="shared" si="379"/>
        <v>Technology</v>
      </c>
      <c r="T2656" s="13" t="str">
        <f t="shared" si="373"/>
        <v>Space Exploration</v>
      </c>
      <c r="U2656" s="18" t="str">
        <f t="shared" si="376"/>
        <v>Apr</v>
      </c>
      <c r="V2656" s="18" t="str">
        <f t="shared" si="377"/>
        <v>Feb</v>
      </c>
      <c r="W2656" s="1">
        <f t="shared" si="380"/>
        <v>2015</v>
      </c>
      <c r="X2656" s="1">
        <f t="shared" si="380"/>
        <v>2015</v>
      </c>
      <c r="Y2656" s="1" t="str">
        <f t="shared" si="381"/>
        <v>GREATER THAN 50000</v>
      </c>
    </row>
    <row r="2657" spans="1:25" x14ac:dyDescent="0.3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17">
        <f t="shared" si="378"/>
        <v>42409.624999999993</v>
      </c>
      <c r="L2657" s="17">
        <f t="shared" si="378"/>
        <v>42381.657951388886</v>
      </c>
      <c r="M2657" s="5" t="b">
        <v>0</v>
      </c>
      <c r="N2657" s="5">
        <v>43</v>
      </c>
      <c r="O2657" s="5" t="b">
        <v>0</v>
      </c>
      <c r="P2657" s="5" t="s">
        <v>8301</v>
      </c>
      <c r="Q2657" s="10">
        <f t="shared" si="374"/>
        <v>21.033333333333335</v>
      </c>
      <c r="R2657" s="12">
        <f t="shared" si="375"/>
        <v>0.28666666666666668</v>
      </c>
      <c r="S2657" s="13" t="str">
        <f t="shared" si="379"/>
        <v>Technology</v>
      </c>
      <c r="T2657" s="13" t="str">
        <f t="shared" si="373"/>
        <v>Space Exploration</v>
      </c>
      <c r="U2657" s="18" t="str">
        <f t="shared" si="376"/>
        <v>Feb</v>
      </c>
      <c r="V2657" s="18" t="str">
        <f t="shared" si="377"/>
        <v>Jan</v>
      </c>
      <c r="W2657" s="1">
        <f t="shared" si="380"/>
        <v>2016</v>
      </c>
      <c r="X2657" s="1">
        <f t="shared" si="380"/>
        <v>2016</v>
      </c>
      <c r="Y2657" s="1" t="str">
        <f t="shared" si="381"/>
        <v>15000 to 19999</v>
      </c>
    </row>
    <row r="2658" spans="1:25" ht="60.75" x14ac:dyDescent="0.3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17">
        <f t="shared" si="378"/>
        <v>42806.583333333336</v>
      </c>
      <c r="L2658" s="17">
        <f t="shared" si="378"/>
        <v>42767.480185185188</v>
      </c>
      <c r="M2658" s="5" t="b">
        <v>0</v>
      </c>
      <c r="N2658" s="5">
        <v>152</v>
      </c>
      <c r="O2658" s="5" t="b">
        <v>0</v>
      </c>
      <c r="P2658" s="5" t="s">
        <v>8301</v>
      </c>
      <c r="Q2658" s="10">
        <f t="shared" si="374"/>
        <v>11.436666666666667</v>
      </c>
      <c r="R2658" s="12">
        <f t="shared" si="375"/>
        <v>0.10133333333333333</v>
      </c>
      <c r="S2658" s="13" t="str">
        <f t="shared" si="379"/>
        <v>Technology</v>
      </c>
      <c r="T2658" s="13" t="str">
        <f t="shared" si="373"/>
        <v>Space Exploration</v>
      </c>
      <c r="U2658" s="18" t="str">
        <f t="shared" si="376"/>
        <v>Mar</v>
      </c>
      <c r="V2658" s="18" t="str">
        <f t="shared" si="377"/>
        <v>Feb</v>
      </c>
      <c r="W2658" s="1">
        <f t="shared" si="380"/>
        <v>2017</v>
      </c>
      <c r="X2658" s="1">
        <f t="shared" si="380"/>
        <v>2017</v>
      </c>
      <c r="Y2658" s="1" t="str">
        <f t="shared" si="381"/>
        <v>GREATER THAN 50000</v>
      </c>
    </row>
    <row r="2659" spans="1:25" ht="40.5" x14ac:dyDescent="0.3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17">
        <f t="shared" si="378"/>
        <v>42584.854166666664</v>
      </c>
      <c r="L2659" s="17">
        <f t="shared" si="378"/>
        <v>42551.720520833333</v>
      </c>
      <c r="M2659" s="5" t="b">
        <v>0</v>
      </c>
      <c r="N2659" s="5">
        <v>59</v>
      </c>
      <c r="O2659" s="5" t="b">
        <v>0</v>
      </c>
      <c r="P2659" s="5" t="s">
        <v>8301</v>
      </c>
      <c r="Q2659" s="10">
        <f t="shared" si="374"/>
        <v>18.737933333333334</v>
      </c>
      <c r="R2659" s="12">
        <f t="shared" si="375"/>
        <v>0.19666666666666666</v>
      </c>
      <c r="S2659" s="13" t="str">
        <f t="shared" si="379"/>
        <v>Technology</v>
      </c>
      <c r="T2659" s="13" t="str">
        <f t="shared" si="373"/>
        <v>Space Exploration</v>
      </c>
      <c r="U2659" s="18" t="str">
        <f t="shared" si="376"/>
        <v>Aug</v>
      </c>
      <c r="V2659" s="18" t="str">
        <f t="shared" si="377"/>
        <v>Jun</v>
      </c>
      <c r="W2659" s="1">
        <f t="shared" si="380"/>
        <v>2016</v>
      </c>
      <c r="X2659" s="1">
        <f t="shared" si="380"/>
        <v>2016</v>
      </c>
      <c r="Y2659" s="1" t="str">
        <f t="shared" si="381"/>
        <v>30000 to 34999</v>
      </c>
    </row>
    <row r="2660" spans="1:25" ht="81" x14ac:dyDescent="0.3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17">
        <f t="shared" si="378"/>
        <v>42581.675856481474</v>
      </c>
      <c r="L2660" s="17">
        <f t="shared" si="378"/>
        <v>42551.675856481474</v>
      </c>
      <c r="M2660" s="5" t="b">
        <v>0</v>
      </c>
      <c r="N2660" s="5">
        <v>4</v>
      </c>
      <c r="O2660" s="5" t="b">
        <v>0</v>
      </c>
      <c r="P2660" s="5" t="s">
        <v>8301</v>
      </c>
      <c r="Q2660" s="10">
        <f t="shared" si="374"/>
        <v>9.285714285714286E-2</v>
      </c>
      <c r="R2660" s="12">
        <f t="shared" si="375"/>
        <v>4.0816326530612249E-3</v>
      </c>
      <c r="S2660" s="13" t="str">
        <f t="shared" si="379"/>
        <v>Technology</v>
      </c>
      <c r="T2660" s="13" t="str">
        <f t="shared" si="373"/>
        <v>Space Exploration</v>
      </c>
      <c r="U2660" s="18" t="str">
        <f t="shared" si="376"/>
        <v>Jul</v>
      </c>
      <c r="V2660" s="18" t="str">
        <f t="shared" si="377"/>
        <v>Jun</v>
      </c>
      <c r="W2660" s="1">
        <f t="shared" si="380"/>
        <v>2016</v>
      </c>
      <c r="X2660" s="1">
        <f t="shared" si="380"/>
        <v>2016</v>
      </c>
      <c r="Y2660" s="1" t="str">
        <f t="shared" si="381"/>
        <v>GREATER THAN 50000</v>
      </c>
    </row>
    <row r="2661" spans="1:25" x14ac:dyDescent="0.3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17">
        <f t="shared" si="378"/>
        <v>42111.861226851848</v>
      </c>
      <c r="L2661" s="17">
        <f t="shared" si="378"/>
        <v>42081.861226851848</v>
      </c>
      <c r="M2661" s="5" t="b">
        <v>0</v>
      </c>
      <c r="N2661" s="5">
        <v>10</v>
      </c>
      <c r="O2661" s="5" t="b">
        <v>0</v>
      </c>
      <c r="P2661" s="5" t="s">
        <v>8301</v>
      </c>
      <c r="Q2661" s="10">
        <f t="shared" si="374"/>
        <v>2.7204081632653061</v>
      </c>
      <c r="R2661" s="12">
        <f t="shared" si="375"/>
        <v>2.0408163265306121E-2</v>
      </c>
      <c r="S2661" s="13" t="str">
        <f t="shared" si="379"/>
        <v>Technology</v>
      </c>
      <c r="T2661" s="13" t="str">
        <f t="shared" si="373"/>
        <v>Space Exploration</v>
      </c>
      <c r="U2661" s="18" t="str">
        <f t="shared" si="376"/>
        <v>Apr</v>
      </c>
      <c r="V2661" s="18" t="str">
        <f t="shared" si="377"/>
        <v>Mar</v>
      </c>
      <c r="W2661" s="1">
        <f t="shared" si="380"/>
        <v>2015</v>
      </c>
      <c r="X2661" s="1">
        <f t="shared" si="380"/>
        <v>2015</v>
      </c>
      <c r="Y2661" s="1" t="str">
        <f t="shared" si="381"/>
        <v>45000 to 49999</v>
      </c>
    </row>
    <row r="2662" spans="1:25" ht="60.75" x14ac:dyDescent="0.3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17">
        <f t="shared" si="378"/>
        <v>42332.546504629623</v>
      </c>
      <c r="L2662" s="17">
        <f t="shared" si="378"/>
        <v>42272.504837962959</v>
      </c>
      <c r="M2662" s="5" t="b">
        <v>0</v>
      </c>
      <c r="N2662" s="5">
        <v>5</v>
      </c>
      <c r="O2662" s="5" t="b">
        <v>0</v>
      </c>
      <c r="P2662" s="5" t="s">
        <v>8301</v>
      </c>
      <c r="Q2662" s="10">
        <f t="shared" si="374"/>
        <v>9.5000000000000001E-2</v>
      </c>
      <c r="R2662" s="12">
        <f t="shared" si="375"/>
        <v>2.5000000000000001E-2</v>
      </c>
      <c r="S2662" s="13" t="str">
        <f t="shared" si="379"/>
        <v>Technology</v>
      </c>
      <c r="T2662" s="13" t="str">
        <f t="shared" si="373"/>
        <v>Space Exploration</v>
      </c>
      <c r="U2662" s="18" t="str">
        <f t="shared" si="376"/>
        <v>Nov</v>
      </c>
      <c r="V2662" s="18" t="str">
        <f t="shared" si="377"/>
        <v>Sep</v>
      </c>
      <c r="W2662" s="1">
        <f t="shared" si="380"/>
        <v>2015</v>
      </c>
      <c r="X2662" s="1">
        <f t="shared" si="380"/>
        <v>2015</v>
      </c>
      <c r="Y2662" s="1" t="str">
        <f t="shared" si="381"/>
        <v>20000 to 24999</v>
      </c>
    </row>
    <row r="2663" spans="1:25" ht="60.75" x14ac:dyDescent="0.3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17">
        <f t="shared" si="378"/>
        <v>41572.750115740739</v>
      </c>
      <c r="L2663" s="17">
        <f t="shared" si="378"/>
        <v>41542.750115740739</v>
      </c>
      <c r="M2663" s="5" t="b">
        <v>0</v>
      </c>
      <c r="N2663" s="5">
        <v>60</v>
      </c>
      <c r="O2663" s="5" t="b">
        <v>1</v>
      </c>
      <c r="P2663" s="5" t="s">
        <v>8302</v>
      </c>
      <c r="Q2663" s="10">
        <f t="shared" si="374"/>
        <v>102.9</v>
      </c>
      <c r="R2663" s="12">
        <f t="shared" si="375"/>
        <v>1.2</v>
      </c>
      <c r="S2663" s="13" t="str">
        <f t="shared" si="379"/>
        <v>Technology</v>
      </c>
      <c r="T2663" s="13" t="str">
        <f t="shared" si="373"/>
        <v>Spaces</v>
      </c>
      <c r="U2663" s="18" t="str">
        <f t="shared" si="376"/>
        <v>Oct</v>
      </c>
      <c r="V2663" s="18" t="str">
        <f t="shared" si="377"/>
        <v>Sep</v>
      </c>
      <c r="W2663" s="1">
        <f t="shared" si="380"/>
        <v>2013</v>
      </c>
      <c r="X2663" s="1">
        <f t="shared" si="380"/>
        <v>2013</v>
      </c>
      <c r="Y2663" s="1" t="str">
        <f t="shared" si="381"/>
        <v>5000 to 9999</v>
      </c>
    </row>
    <row r="2664" spans="1:25" ht="40.5" x14ac:dyDescent="0.3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17">
        <f t="shared" si="378"/>
        <v>42237.538344907407</v>
      </c>
      <c r="L2664" s="17">
        <f t="shared" si="378"/>
        <v>42207.538344907407</v>
      </c>
      <c r="M2664" s="5" t="b">
        <v>0</v>
      </c>
      <c r="N2664" s="5">
        <v>80</v>
      </c>
      <c r="O2664" s="5" t="b">
        <v>1</v>
      </c>
      <c r="P2664" s="5" t="s">
        <v>8302</v>
      </c>
      <c r="Q2664" s="10">
        <f t="shared" si="374"/>
        <v>106.8</v>
      </c>
      <c r="R2664" s="12">
        <f t="shared" si="375"/>
        <v>0.4</v>
      </c>
      <c r="S2664" s="13" t="str">
        <f t="shared" si="379"/>
        <v>Technology</v>
      </c>
      <c r="T2664" s="13" t="str">
        <f t="shared" si="373"/>
        <v>Spaces</v>
      </c>
      <c r="U2664" s="18" t="str">
        <f t="shared" si="376"/>
        <v>Aug</v>
      </c>
      <c r="V2664" s="18" t="str">
        <f t="shared" si="377"/>
        <v>Jul</v>
      </c>
      <c r="W2664" s="1">
        <f t="shared" si="380"/>
        <v>2015</v>
      </c>
      <c r="X2664" s="1">
        <f t="shared" si="380"/>
        <v>2015</v>
      </c>
      <c r="Y2664" s="1" t="str">
        <f t="shared" si="381"/>
        <v>20000 to 24999</v>
      </c>
    </row>
    <row r="2665" spans="1:25" ht="40.5" x14ac:dyDescent="0.3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17">
        <f t="shared" si="378"/>
        <v>42251.416666666664</v>
      </c>
      <c r="L2665" s="17">
        <f t="shared" si="378"/>
        <v>42222.41443287037</v>
      </c>
      <c r="M2665" s="5" t="b">
        <v>0</v>
      </c>
      <c r="N2665" s="5">
        <v>56</v>
      </c>
      <c r="O2665" s="5" t="b">
        <v>1</v>
      </c>
      <c r="P2665" s="5" t="s">
        <v>8302</v>
      </c>
      <c r="Q2665" s="10">
        <f t="shared" si="374"/>
        <v>104.59625</v>
      </c>
      <c r="R2665" s="12">
        <f t="shared" si="375"/>
        <v>0.28000000000000003</v>
      </c>
      <c r="S2665" s="13" t="str">
        <f t="shared" si="379"/>
        <v>Technology</v>
      </c>
      <c r="T2665" s="13" t="str">
        <f t="shared" si="373"/>
        <v>Spaces</v>
      </c>
      <c r="U2665" s="18" t="str">
        <f t="shared" si="376"/>
        <v>Sep</v>
      </c>
      <c r="V2665" s="18" t="str">
        <f t="shared" si="377"/>
        <v>Aug</v>
      </c>
      <c r="W2665" s="1">
        <f t="shared" si="380"/>
        <v>2015</v>
      </c>
      <c r="X2665" s="1">
        <f t="shared" si="380"/>
        <v>2015</v>
      </c>
      <c r="Y2665" s="1" t="str">
        <f t="shared" si="381"/>
        <v>20000 to 24999</v>
      </c>
    </row>
    <row r="2666" spans="1:25" ht="60.75" x14ac:dyDescent="0.3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17">
        <f t="shared" si="378"/>
        <v>42347.082638888889</v>
      </c>
      <c r="L2666" s="17">
        <f t="shared" si="378"/>
        <v>42312.817094907405</v>
      </c>
      <c r="M2666" s="5" t="b">
        <v>0</v>
      </c>
      <c r="N2666" s="5">
        <v>104</v>
      </c>
      <c r="O2666" s="5" t="b">
        <v>1</v>
      </c>
      <c r="P2666" s="5" t="s">
        <v>8302</v>
      </c>
      <c r="Q2666" s="10">
        <f t="shared" si="374"/>
        <v>103.42857142857143</v>
      </c>
      <c r="R2666" s="12">
        <f t="shared" si="375"/>
        <v>0.59428571428571431</v>
      </c>
      <c r="S2666" s="13" t="str">
        <f t="shared" si="379"/>
        <v>Technology</v>
      </c>
      <c r="T2666" s="13" t="str">
        <f t="shared" si="373"/>
        <v>Spaces</v>
      </c>
      <c r="U2666" s="18" t="str">
        <f t="shared" si="376"/>
        <v>Dec</v>
      </c>
      <c r="V2666" s="18" t="str">
        <f t="shared" si="377"/>
        <v>Nov</v>
      </c>
      <c r="W2666" s="1">
        <f t="shared" si="380"/>
        <v>2015</v>
      </c>
      <c r="X2666" s="1">
        <f t="shared" si="380"/>
        <v>2015</v>
      </c>
      <c r="Y2666" s="1" t="str">
        <f t="shared" si="381"/>
        <v>15000 to 19999</v>
      </c>
    </row>
    <row r="2667" spans="1:25" ht="40.5" x14ac:dyDescent="0.3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17">
        <f t="shared" si="378"/>
        <v>42128.687199074069</v>
      </c>
      <c r="L2667" s="17">
        <f t="shared" si="378"/>
        <v>42083.687199074069</v>
      </c>
      <c r="M2667" s="5" t="b">
        <v>0</v>
      </c>
      <c r="N2667" s="5">
        <v>46</v>
      </c>
      <c r="O2667" s="5" t="b">
        <v>1</v>
      </c>
      <c r="P2667" s="5" t="s">
        <v>8302</v>
      </c>
      <c r="Q2667" s="10">
        <f t="shared" si="374"/>
        <v>123.14285714285714</v>
      </c>
      <c r="R2667" s="12">
        <f t="shared" si="375"/>
        <v>1.3142857142857143</v>
      </c>
      <c r="S2667" s="13" t="str">
        <f t="shared" si="379"/>
        <v>Technology</v>
      </c>
      <c r="T2667" s="13" t="str">
        <f t="shared" si="373"/>
        <v>Spaces</v>
      </c>
      <c r="U2667" s="18" t="str">
        <f t="shared" si="376"/>
        <v>May</v>
      </c>
      <c r="V2667" s="18" t="str">
        <f t="shared" si="377"/>
        <v>Mar</v>
      </c>
      <c r="W2667" s="1">
        <f t="shared" si="380"/>
        <v>2015</v>
      </c>
      <c r="X2667" s="1">
        <f t="shared" si="380"/>
        <v>2015</v>
      </c>
      <c r="Y2667" s="1" t="str">
        <f t="shared" si="381"/>
        <v>1000 to 4999</v>
      </c>
    </row>
    <row r="2668" spans="1:25" ht="60.75" x14ac:dyDescent="0.3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17">
        <f t="shared" si="378"/>
        <v>42272.666666666664</v>
      </c>
      <c r="L2668" s="17">
        <f t="shared" si="378"/>
        <v>42235.55600694444</v>
      </c>
      <c r="M2668" s="5" t="b">
        <v>0</v>
      </c>
      <c r="N2668" s="5">
        <v>206</v>
      </c>
      <c r="O2668" s="5" t="b">
        <v>1</v>
      </c>
      <c r="P2668" s="5" t="s">
        <v>8302</v>
      </c>
      <c r="Q2668" s="10">
        <f t="shared" si="374"/>
        <v>159.29509999999999</v>
      </c>
      <c r="R2668" s="12">
        <f t="shared" si="375"/>
        <v>2.06</v>
      </c>
      <c r="S2668" s="13" t="str">
        <f t="shared" si="379"/>
        <v>Technology</v>
      </c>
      <c r="T2668" s="13" t="str">
        <f t="shared" si="373"/>
        <v>Spaces</v>
      </c>
      <c r="U2668" s="18" t="str">
        <f t="shared" si="376"/>
        <v>Sep</v>
      </c>
      <c r="V2668" s="18" t="str">
        <f t="shared" si="377"/>
        <v>Aug</v>
      </c>
      <c r="W2668" s="1">
        <f t="shared" si="380"/>
        <v>2015</v>
      </c>
      <c r="X2668" s="1">
        <f t="shared" si="380"/>
        <v>2015</v>
      </c>
      <c r="Y2668" s="1" t="str">
        <f t="shared" si="381"/>
        <v>10000 to 14999</v>
      </c>
    </row>
    <row r="2669" spans="1:25" ht="40.5" x14ac:dyDescent="0.3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17">
        <f t="shared" si="378"/>
        <v>42410.717777777776</v>
      </c>
      <c r="L2669" s="17">
        <f t="shared" si="378"/>
        <v>42380.717777777776</v>
      </c>
      <c r="M2669" s="5" t="b">
        <v>0</v>
      </c>
      <c r="N2669" s="5">
        <v>18</v>
      </c>
      <c r="O2669" s="5" t="b">
        <v>1</v>
      </c>
      <c r="P2669" s="5" t="s">
        <v>8302</v>
      </c>
      <c r="Q2669" s="10">
        <f t="shared" si="374"/>
        <v>110.66666666666667</v>
      </c>
      <c r="R2669" s="12">
        <f t="shared" si="375"/>
        <v>1.2</v>
      </c>
      <c r="S2669" s="13" t="str">
        <f t="shared" si="379"/>
        <v>Technology</v>
      </c>
      <c r="T2669" s="13" t="str">
        <f t="shared" si="373"/>
        <v>Spaces</v>
      </c>
      <c r="U2669" s="18" t="str">
        <f t="shared" si="376"/>
        <v>Feb</v>
      </c>
      <c r="V2669" s="18" t="str">
        <f t="shared" si="377"/>
        <v>Jan</v>
      </c>
      <c r="W2669" s="1">
        <f t="shared" si="380"/>
        <v>2016</v>
      </c>
      <c r="X2669" s="1">
        <f t="shared" si="380"/>
        <v>2016</v>
      </c>
      <c r="Y2669" s="1" t="str">
        <f t="shared" si="381"/>
        <v>1000 to 4999</v>
      </c>
    </row>
    <row r="2670" spans="1:25" ht="40.5" x14ac:dyDescent="0.3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17">
        <f t="shared" si="378"/>
        <v>42317.397222222215</v>
      </c>
      <c r="L2670" s="17">
        <f t="shared" si="378"/>
        <v>42275.380381944444</v>
      </c>
      <c r="M2670" s="5" t="b">
        <v>0</v>
      </c>
      <c r="N2670" s="5">
        <v>28</v>
      </c>
      <c r="O2670" s="5" t="b">
        <v>1</v>
      </c>
      <c r="P2670" s="5" t="s">
        <v>8302</v>
      </c>
      <c r="Q2670" s="10">
        <f t="shared" si="374"/>
        <v>170.7</v>
      </c>
      <c r="R2670" s="12">
        <f t="shared" si="375"/>
        <v>2.8</v>
      </c>
      <c r="S2670" s="13" t="str">
        <f t="shared" si="379"/>
        <v>Technology</v>
      </c>
      <c r="T2670" s="13" t="str">
        <f t="shared" si="373"/>
        <v>Spaces</v>
      </c>
      <c r="U2670" s="18" t="str">
        <f t="shared" si="376"/>
        <v>Nov</v>
      </c>
      <c r="V2670" s="18" t="str">
        <f t="shared" si="377"/>
        <v>Sep</v>
      </c>
      <c r="W2670" s="1">
        <f t="shared" si="380"/>
        <v>2015</v>
      </c>
      <c r="X2670" s="1">
        <f t="shared" si="380"/>
        <v>2015</v>
      </c>
      <c r="Y2670" s="1" t="str">
        <f t="shared" si="381"/>
        <v>1000 to 4999</v>
      </c>
    </row>
    <row r="2671" spans="1:25" ht="40.5" x14ac:dyDescent="0.3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17">
        <f t="shared" si="378"/>
        <v>42378.827499999992</v>
      </c>
      <c r="L2671" s="17">
        <f t="shared" si="378"/>
        <v>42318.827499999992</v>
      </c>
      <c r="M2671" s="5" t="b">
        <v>0</v>
      </c>
      <c r="N2671" s="5">
        <v>11</v>
      </c>
      <c r="O2671" s="5" t="b">
        <v>1</v>
      </c>
      <c r="P2671" s="5" t="s">
        <v>8302</v>
      </c>
      <c r="Q2671" s="10">
        <f t="shared" si="374"/>
        <v>125.125</v>
      </c>
      <c r="R2671" s="12">
        <f t="shared" si="375"/>
        <v>1.375</v>
      </c>
      <c r="S2671" s="13" t="str">
        <f t="shared" si="379"/>
        <v>Technology</v>
      </c>
      <c r="T2671" s="13" t="str">
        <f t="shared" si="373"/>
        <v>Spaces</v>
      </c>
      <c r="U2671" s="18" t="str">
        <f t="shared" si="376"/>
        <v>Jan</v>
      </c>
      <c r="V2671" s="18" t="str">
        <f t="shared" si="377"/>
        <v>Nov</v>
      </c>
      <c r="W2671" s="1">
        <f t="shared" si="380"/>
        <v>2016</v>
      </c>
      <c r="X2671" s="1">
        <f t="shared" si="380"/>
        <v>2015</v>
      </c>
      <c r="Y2671" s="1" t="str">
        <f t="shared" si="381"/>
        <v>Less than 1000</v>
      </c>
    </row>
    <row r="2672" spans="1:25" ht="40.5" x14ac:dyDescent="0.3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17">
        <f t="shared" si="378"/>
        <v>41848.812268518515</v>
      </c>
      <c r="L2672" s="17">
        <f t="shared" si="378"/>
        <v>41820.812268518515</v>
      </c>
      <c r="M2672" s="5" t="b">
        <v>1</v>
      </c>
      <c r="N2672" s="5">
        <v>60</v>
      </c>
      <c r="O2672" s="5" t="b">
        <v>0</v>
      </c>
      <c r="P2672" s="5" t="s">
        <v>8302</v>
      </c>
      <c r="Q2672" s="10">
        <f t="shared" si="374"/>
        <v>6.415860933964205</v>
      </c>
      <c r="R2672" s="12">
        <f t="shared" si="375"/>
        <v>0.1542892408969348</v>
      </c>
      <c r="S2672" s="13" t="str">
        <f t="shared" si="379"/>
        <v>Technology</v>
      </c>
      <c r="T2672" s="13" t="str">
        <f t="shared" ref="T2672:T2735" si="382">IF(ISNUMBER(SEARCH("television",P2672)),"Video/Televison",IF(ISNUMBER(SEARCH("documentary",P2672)),"Video/Documentary",IF(ISNUMBER(SEARCH("drama",P2672)),"Video/Drama",IF(ISNUMBER(SEARCH("science",P2672)),"Video/Science Fiction",IF(ISNUMBER(SEARCH("shorts",P2672)),"Video/Shorts",IF(ISNUMBER(SEARCH("Trucks",P2672)),"Food Trucks",IF(ISNUMBER(SEARCH("restaurants",P2672)),"Restaurants",IF(ISNUMBER(SEARCH("small",P2672)),"Small Batch",IF(ISNUMBER(SEARCH("mobile",P2672)),"Mobile Games",IF(ISNUMBER(SEARCH("tabletop",P2672)),"Tabletop Games",IF(ISNUMBER(SEARCH("video",P2672)),"Video Games",IF(ISNUMBER(SEARCH("audio",P2672)),"Audio",IF(ISNUMBER(SEARCH("classical",P2672)),"Classical",IF(ISNUMBER(SEARCH("electric",P2672)),"Electric Music",IF(ISNUMBER(SEARCH("faith",P2672)),"Faith",IF(ISNUMBER(SEARCH("indie",P2672)),"Indie Music",IF(ISNUMBER(SEARCH("jazz",P2672)),"Jazz",IF(ISNUMBER(SEARCH("metal",P2672)),"Metal",IF(ISNUMBER(SEARCH("pop",P2672)),"Pop",IF(ISNUMBER(SEARCH("world",P2672)),"World Music",IF(ISNUMBER(SEARCH("plays",P2672)),"Plays",IF(ISNUMBER(SEARCH("spaces",P2672)),"Spaces",IF(ISNUMBER(SEARCH("marker",P2672)),"Markerpaces",IF(ISNUMBER(SEARCH("exploration",P2672)),"Space Exploration",IF(ISNUMBER(SEARCH("wearables",P2672)),"Wearables",IF(ISNUMBER(SEARCH("web",P2672)),"Web",IF(ISNUMBER(SEARCH("hardware",P2672)),"Hardware",IF(ISNUMBER(SEARCH("nature",P2672)),"Nature",IF(ISNUMBER(SEARCH("people",P2672)),"People",IF(ISNUMBER(SEARCH("photobooks",P2672)),"Photobooks",IF(ISNUMBER(SEARCH("places",P2672)),"Places",IF(ISNUMBER(SEARCH("nonfiction",P2672)),"Nonfiction",IF(ISNUMBER(SEARCH("fiction",P2672)),"fiction",IF(ISNUMBER(SEARCH("radio",P2672)),"Radio &amp; Podcast",IF(ISNUMBER(SEARCH("translation",P2672)),"Translation",IF(ISNUMBER(SEARCH("musical",P2672)),"Musical",IF(ISNUMBER(SEARCH("rock",P2672)),"Rock",IF(ISNUMBER(SEARCH("books",P2672)),"Books",IF(ISNUMBER(SEARCH("music/electronic",P2672)),"Electronic Music",IF(ISNUMBER(SEARCH("gadgets",P2672)),"Gadgets"))))))))))))))))))))))))))))))))))))))))</f>
        <v>Spaces</v>
      </c>
      <c r="U2672" s="18" t="str">
        <f t="shared" si="376"/>
        <v>Jul</v>
      </c>
      <c r="V2672" s="18" t="str">
        <f t="shared" si="377"/>
        <v>Jun</v>
      </c>
      <c r="W2672" s="1">
        <f t="shared" si="380"/>
        <v>2014</v>
      </c>
      <c r="X2672" s="1">
        <f t="shared" si="380"/>
        <v>2014</v>
      </c>
      <c r="Y2672" s="1" t="str">
        <f t="shared" si="381"/>
        <v>35000 to 39999</v>
      </c>
    </row>
    <row r="2673" spans="1:25" ht="60.75" x14ac:dyDescent="0.3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17">
        <f t="shared" si="378"/>
        <v>41992.609722222223</v>
      </c>
      <c r="L2673" s="17">
        <f t="shared" si="378"/>
        <v>41962.54069444444</v>
      </c>
      <c r="M2673" s="5" t="b">
        <v>1</v>
      </c>
      <c r="N2673" s="5">
        <v>84</v>
      </c>
      <c r="O2673" s="5" t="b">
        <v>0</v>
      </c>
      <c r="P2673" s="5" t="s">
        <v>8302</v>
      </c>
      <c r="Q2673" s="10">
        <f t="shared" si="374"/>
        <v>11.343999999999999</v>
      </c>
      <c r="R2673" s="12">
        <f t="shared" si="375"/>
        <v>0.33600000000000002</v>
      </c>
      <c r="S2673" s="13" t="str">
        <f t="shared" si="379"/>
        <v>Technology</v>
      </c>
      <c r="T2673" s="13" t="str">
        <f t="shared" si="382"/>
        <v>Spaces</v>
      </c>
      <c r="U2673" s="18" t="str">
        <f t="shared" si="376"/>
        <v>Dec</v>
      </c>
      <c r="V2673" s="18" t="str">
        <f t="shared" si="377"/>
        <v>Nov</v>
      </c>
      <c r="W2673" s="1">
        <f t="shared" si="380"/>
        <v>2014</v>
      </c>
      <c r="X2673" s="1">
        <f t="shared" si="380"/>
        <v>2014</v>
      </c>
      <c r="Y2673" s="1" t="str">
        <f t="shared" si="381"/>
        <v>25000 to 29999</v>
      </c>
    </row>
    <row r="2674" spans="1:25" ht="40.5" x14ac:dyDescent="0.3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17">
        <f t="shared" si="378"/>
        <v>42366.041666666664</v>
      </c>
      <c r="L2674" s="17">
        <f t="shared" si="378"/>
        <v>42344.675810185181</v>
      </c>
      <c r="M2674" s="5" t="b">
        <v>1</v>
      </c>
      <c r="N2674" s="5">
        <v>47</v>
      </c>
      <c r="O2674" s="5" t="b">
        <v>0</v>
      </c>
      <c r="P2674" s="5" t="s">
        <v>8302</v>
      </c>
      <c r="Q2674" s="10">
        <f t="shared" si="374"/>
        <v>33.19</v>
      </c>
      <c r="R2674" s="12">
        <f t="shared" si="375"/>
        <v>0.47</v>
      </c>
      <c r="S2674" s="13" t="str">
        <f t="shared" si="379"/>
        <v>Technology</v>
      </c>
      <c r="T2674" s="13" t="str">
        <f t="shared" si="382"/>
        <v>Spaces</v>
      </c>
      <c r="U2674" s="18" t="str">
        <f t="shared" si="376"/>
        <v>Dec</v>
      </c>
      <c r="V2674" s="18" t="str">
        <f t="shared" si="377"/>
        <v>Dec</v>
      </c>
      <c r="W2674" s="1">
        <f t="shared" si="380"/>
        <v>2015</v>
      </c>
      <c r="X2674" s="1">
        <f t="shared" si="380"/>
        <v>2015</v>
      </c>
      <c r="Y2674" s="1" t="str">
        <f t="shared" si="381"/>
        <v>10000 to 14999</v>
      </c>
    </row>
    <row r="2675" spans="1:25" ht="40.5" x14ac:dyDescent="0.3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17">
        <f t="shared" si="378"/>
        <v>41941.739583333328</v>
      </c>
      <c r="L2675" s="17">
        <f t="shared" si="378"/>
        <v>41912.333321759259</v>
      </c>
      <c r="M2675" s="5" t="b">
        <v>1</v>
      </c>
      <c r="N2675" s="5">
        <v>66</v>
      </c>
      <c r="O2675" s="5" t="b">
        <v>0</v>
      </c>
      <c r="P2675" s="5" t="s">
        <v>8302</v>
      </c>
      <c r="Q2675" s="10">
        <f t="shared" si="374"/>
        <v>27.58</v>
      </c>
      <c r="R2675" s="12">
        <f t="shared" si="375"/>
        <v>0.16500000000000001</v>
      </c>
      <c r="S2675" s="13" t="str">
        <f t="shared" si="379"/>
        <v>Technology</v>
      </c>
      <c r="T2675" s="13" t="str">
        <f t="shared" si="382"/>
        <v>Spaces</v>
      </c>
      <c r="U2675" s="18" t="str">
        <f t="shared" si="376"/>
        <v>Oct</v>
      </c>
      <c r="V2675" s="18" t="str">
        <f t="shared" si="377"/>
        <v>Sep</v>
      </c>
      <c r="W2675" s="1">
        <f t="shared" si="380"/>
        <v>2014</v>
      </c>
      <c r="X2675" s="1">
        <f t="shared" si="380"/>
        <v>2014</v>
      </c>
      <c r="Y2675" s="1" t="str">
        <f t="shared" si="381"/>
        <v>40000 to 44999</v>
      </c>
    </row>
    <row r="2676" spans="1:25" ht="60.75" x14ac:dyDescent="0.3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17">
        <f t="shared" si="378"/>
        <v>42555.999305555553</v>
      </c>
      <c r="L2676" s="17">
        <f t="shared" si="378"/>
        <v>42529.424421296295</v>
      </c>
      <c r="M2676" s="5" t="b">
        <v>1</v>
      </c>
      <c r="N2676" s="5">
        <v>171</v>
      </c>
      <c r="O2676" s="5" t="b">
        <v>0</v>
      </c>
      <c r="P2676" s="5" t="s">
        <v>8302</v>
      </c>
      <c r="Q2676" s="10">
        <f t="shared" si="374"/>
        <v>62.84</v>
      </c>
      <c r="R2676" s="12">
        <f t="shared" si="375"/>
        <v>0.48857142857142855</v>
      </c>
      <c r="S2676" s="13" t="str">
        <f t="shared" si="379"/>
        <v>Technology</v>
      </c>
      <c r="T2676" s="13" t="str">
        <f t="shared" si="382"/>
        <v>Spaces</v>
      </c>
      <c r="U2676" s="18" t="str">
        <f t="shared" si="376"/>
        <v>Jul</v>
      </c>
      <c r="V2676" s="18" t="str">
        <f t="shared" si="377"/>
        <v>Jun</v>
      </c>
      <c r="W2676" s="1">
        <f t="shared" si="380"/>
        <v>2016</v>
      </c>
      <c r="X2676" s="1">
        <f t="shared" si="380"/>
        <v>2016</v>
      </c>
      <c r="Y2676" s="1" t="str">
        <f t="shared" si="381"/>
        <v>35000 to 39999</v>
      </c>
    </row>
    <row r="2677" spans="1:25" ht="60.75" x14ac:dyDescent="0.3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17">
        <f t="shared" si="378"/>
        <v>41953.690844907404</v>
      </c>
      <c r="L2677" s="17">
        <f t="shared" si="378"/>
        <v>41923.649178240739</v>
      </c>
      <c r="M2677" s="5" t="b">
        <v>1</v>
      </c>
      <c r="N2677" s="5">
        <v>29</v>
      </c>
      <c r="O2677" s="5" t="b">
        <v>0</v>
      </c>
      <c r="P2677" s="5" t="s">
        <v>8302</v>
      </c>
      <c r="Q2677" s="10">
        <f t="shared" si="374"/>
        <v>7.5880000000000001</v>
      </c>
      <c r="R2677" s="12">
        <f t="shared" si="375"/>
        <v>0.11600000000000001</v>
      </c>
      <c r="S2677" s="13" t="str">
        <f t="shared" si="379"/>
        <v>Technology</v>
      </c>
      <c r="T2677" s="13" t="str">
        <f t="shared" si="382"/>
        <v>Spaces</v>
      </c>
      <c r="U2677" s="18" t="str">
        <f t="shared" si="376"/>
        <v>Nov</v>
      </c>
      <c r="V2677" s="18" t="str">
        <f t="shared" si="377"/>
        <v>Oct</v>
      </c>
      <c r="W2677" s="1">
        <f t="shared" si="380"/>
        <v>2014</v>
      </c>
      <c r="X2677" s="1">
        <f t="shared" si="380"/>
        <v>2014</v>
      </c>
      <c r="Y2677" s="1" t="str">
        <f t="shared" si="381"/>
        <v>25000 to 29999</v>
      </c>
    </row>
    <row r="2678" spans="1:25" ht="40.5" x14ac:dyDescent="0.3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17">
        <f t="shared" si="378"/>
        <v>42512.416365740741</v>
      </c>
      <c r="L2678" s="17">
        <f t="shared" si="378"/>
        <v>42482.416365740741</v>
      </c>
      <c r="M2678" s="5" t="b">
        <v>0</v>
      </c>
      <c r="N2678" s="5">
        <v>9</v>
      </c>
      <c r="O2678" s="5" t="b">
        <v>0</v>
      </c>
      <c r="P2678" s="5" t="s">
        <v>8302</v>
      </c>
      <c r="Q2678" s="10">
        <f t="shared" si="374"/>
        <v>50.38095238095238</v>
      </c>
      <c r="R2678" s="12">
        <f t="shared" si="375"/>
        <v>0.42857142857142855</v>
      </c>
      <c r="S2678" s="13" t="str">
        <f t="shared" si="379"/>
        <v>Technology</v>
      </c>
      <c r="T2678" s="13" t="str">
        <f t="shared" si="382"/>
        <v>Spaces</v>
      </c>
      <c r="U2678" s="18" t="str">
        <f t="shared" si="376"/>
        <v>May</v>
      </c>
      <c r="V2678" s="18" t="str">
        <f t="shared" si="377"/>
        <v>Apr</v>
      </c>
      <c r="W2678" s="1">
        <f t="shared" si="380"/>
        <v>2016</v>
      </c>
      <c r="X2678" s="1">
        <f t="shared" si="380"/>
        <v>2016</v>
      </c>
      <c r="Y2678" s="1" t="str">
        <f t="shared" si="381"/>
        <v>1000 to 4999</v>
      </c>
    </row>
    <row r="2679" spans="1:25" ht="40.5" x14ac:dyDescent="0.3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17">
        <f t="shared" si="378"/>
        <v>41822.821099537039</v>
      </c>
      <c r="L2679" s="17">
        <f t="shared" si="378"/>
        <v>41792.821099537039</v>
      </c>
      <c r="M2679" s="5" t="b">
        <v>0</v>
      </c>
      <c r="N2679" s="5">
        <v>27</v>
      </c>
      <c r="O2679" s="5" t="b">
        <v>0</v>
      </c>
      <c r="P2679" s="5" t="s">
        <v>8302</v>
      </c>
      <c r="Q2679" s="10">
        <f t="shared" si="374"/>
        <v>17.512820512820515</v>
      </c>
      <c r="R2679" s="12">
        <f t="shared" si="375"/>
        <v>0.13846153846153847</v>
      </c>
      <c r="S2679" s="13" t="str">
        <f t="shared" si="379"/>
        <v>Technology</v>
      </c>
      <c r="T2679" s="13" t="str">
        <f t="shared" si="382"/>
        <v>Spaces</v>
      </c>
      <c r="U2679" s="18" t="str">
        <f t="shared" si="376"/>
        <v>Jul</v>
      </c>
      <c r="V2679" s="18" t="str">
        <f t="shared" si="377"/>
        <v>Jun</v>
      </c>
      <c r="W2679" s="1">
        <f t="shared" si="380"/>
        <v>2014</v>
      </c>
      <c r="X2679" s="1">
        <f t="shared" si="380"/>
        <v>2014</v>
      </c>
      <c r="Y2679" s="1" t="str">
        <f t="shared" si="381"/>
        <v>15000 to 19999</v>
      </c>
    </row>
    <row r="2680" spans="1:25" ht="40.5" x14ac:dyDescent="0.3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17">
        <f t="shared" si="378"/>
        <v>42271.589872685181</v>
      </c>
      <c r="L2680" s="17">
        <f t="shared" si="378"/>
        <v>42241.589872685181</v>
      </c>
      <c r="M2680" s="5" t="b">
        <v>0</v>
      </c>
      <c r="N2680" s="5">
        <v>2</v>
      </c>
      <c r="O2680" s="5" t="b">
        <v>0</v>
      </c>
      <c r="P2680" s="5" t="s">
        <v>8302</v>
      </c>
      <c r="Q2680" s="10">
        <f t="shared" si="374"/>
        <v>1.375E-2</v>
      </c>
      <c r="R2680" s="12">
        <f t="shared" si="375"/>
        <v>2.5000000000000001E-5</v>
      </c>
      <c r="S2680" s="13" t="str">
        <f t="shared" si="379"/>
        <v>Technology</v>
      </c>
      <c r="T2680" s="13" t="str">
        <f t="shared" si="382"/>
        <v>Spaces</v>
      </c>
      <c r="U2680" s="18" t="str">
        <f t="shared" si="376"/>
        <v>Sep</v>
      </c>
      <c r="V2680" s="18" t="str">
        <f t="shared" si="377"/>
        <v>Aug</v>
      </c>
      <c r="W2680" s="1">
        <f t="shared" si="380"/>
        <v>2015</v>
      </c>
      <c r="X2680" s="1">
        <f t="shared" si="380"/>
        <v>2015</v>
      </c>
      <c r="Y2680" s="1" t="str">
        <f t="shared" si="381"/>
        <v>GREATER THAN 50000</v>
      </c>
    </row>
    <row r="2681" spans="1:25" ht="60.75" x14ac:dyDescent="0.3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17">
        <f t="shared" si="378"/>
        <v>42062.792754629627</v>
      </c>
      <c r="L2681" s="17">
        <f t="shared" si="378"/>
        <v>42032.792754629627</v>
      </c>
      <c r="M2681" s="5" t="b">
        <v>0</v>
      </c>
      <c r="N2681" s="5">
        <v>3</v>
      </c>
      <c r="O2681" s="5" t="b">
        <v>0</v>
      </c>
      <c r="P2681" s="5" t="s">
        <v>8302</v>
      </c>
      <c r="Q2681" s="10">
        <f t="shared" si="374"/>
        <v>0.33</v>
      </c>
      <c r="R2681" s="12">
        <f t="shared" si="375"/>
        <v>7.4999999999999997E-3</v>
      </c>
      <c r="S2681" s="13" t="str">
        <f t="shared" si="379"/>
        <v>Technology</v>
      </c>
      <c r="T2681" s="13" t="str">
        <f t="shared" si="382"/>
        <v>Spaces</v>
      </c>
      <c r="U2681" s="18" t="str">
        <f t="shared" si="376"/>
        <v>Feb</v>
      </c>
      <c r="V2681" s="18" t="str">
        <f t="shared" si="377"/>
        <v>Jan</v>
      </c>
      <c r="W2681" s="1">
        <f t="shared" si="380"/>
        <v>2015</v>
      </c>
      <c r="X2681" s="1">
        <f t="shared" si="380"/>
        <v>2015</v>
      </c>
      <c r="Y2681" s="1" t="str">
        <f t="shared" si="381"/>
        <v>40000 to 44999</v>
      </c>
    </row>
    <row r="2682" spans="1:25" x14ac:dyDescent="0.3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17">
        <f t="shared" si="378"/>
        <v>42465.961701388886</v>
      </c>
      <c r="L2682" s="17">
        <f t="shared" si="378"/>
        <v>42436.003368055557</v>
      </c>
      <c r="M2682" s="5" t="b">
        <v>0</v>
      </c>
      <c r="N2682" s="5">
        <v>4</v>
      </c>
      <c r="O2682" s="5" t="b">
        <v>0</v>
      </c>
      <c r="P2682" s="5" t="s">
        <v>8302</v>
      </c>
      <c r="Q2682" s="10">
        <f t="shared" si="374"/>
        <v>0.86250000000000004</v>
      </c>
      <c r="R2682" s="12">
        <f t="shared" si="375"/>
        <v>1.2500000000000001E-2</v>
      </c>
      <c r="S2682" s="13" t="str">
        <f t="shared" si="379"/>
        <v>Technology</v>
      </c>
      <c r="T2682" s="13" t="str">
        <f t="shared" si="382"/>
        <v>Spaces</v>
      </c>
      <c r="U2682" s="18" t="str">
        <f t="shared" si="376"/>
        <v>Apr</v>
      </c>
      <c r="V2682" s="18" t="str">
        <f t="shared" si="377"/>
        <v>Mar</v>
      </c>
      <c r="W2682" s="1">
        <f t="shared" si="380"/>
        <v>2016</v>
      </c>
      <c r="X2682" s="1">
        <f t="shared" si="380"/>
        <v>2016</v>
      </c>
      <c r="Y2682" s="1" t="str">
        <f t="shared" si="381"/>
        <v>30000 to 34999</v>
      </c>
    </row>
    <row r="2683" spans="1:25" ht="40.5" x14ac:dyDescent="0.3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17">
        <f t="shared" si="378"/>
        <v>41830.686921296292</v>
      </c>
      <c r="L2683" s="17">
        <f t="shared" si="378"/>
        <v>41805.686921296292</v>
      </c>
      <c r="M2683" s="5" t="b">
        <v>0</v>
      </c>
      <c r="N2683" s="5">
        <v>2</v>
      </c>
      <c r="O2683" s="5" t="b">
        <v>0</v>
      </c>
      <c r="P2683" s="5" t="s">
        <v>8284</v>
      </c>
      <c r="Q2683" s="10">
        <f t="shared" si="374"/>
        <v>0.6875</v>
      </c>
      <c r="R2683" s="12">
        <f t="shared" si="375"/>
        <v>2.5000000000000001E-2</v>
      </c>
      <c r="S2683" s="13" t="str">
        <f t="shared" si="379"/>
        <v>Food</v>
      </c>
      <c r="T2683" s="13" t="str">
        <f t="shared" si="382"/>
        <v>Food Trucks</v>
      </c>
      <c r="U2683" s="18" t="str">
        <f t="shared" si="376"/>
        <v>Jul</v>
      </c>
      <c r="V2683" s="18" t="str">
        <f t="shared" si="377"/>
        <v>Jun</v>
      </c>
      <c r="W2683" s="1">
        <f t="shared" si="380"/>
        <v>2014</v>
      </c>
      <c r="X2683" s="1">
        <f t="shared" si="380"/>
        <v>2014</v>
      </c>
      <c r="Y2683" s="1" t="str">
        <f t="shared" si="381"/>
        <v>5000 to 9999</v>
      </c>
    </row>
    <row r="2684" spans="1:25" ht="40.5" x14ac:dyDescent="0.3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17">
        <f t="shared" si="378"/>
        <v>41965.040972222218</v>
      </c>
      <c r="L2684" s="17">
        <f t="shared" si="378"/>
        <v>41932.663657407407</v>
      </c>
      <c r="M2684" s="5" t="b">
        <v>0</v>
      </c>
      <c r="N2684" s="5">
        <v>20</v>
      </c>
      <c r="O2684" s="5" t="b">
        <v>0</v>
      </c>
      <c r="P2684" s="5" t="s">
        <v>8284</v>
      </c>
      <c r="Q2684" s="10">
        <f t="shared" si="374"/>
        <v>28.3</v>
      </c>
      <c r="R2684" s="12">
        <f t="shared" si="375"/>
        <v>0.33333333333333331</v>
      </c>
      <c r="S2684" s="13" t="str">
        <f t="shared" si="379"/>
        <v>Food</v>
      </c>
      <c r="T2684" s="13" t="str">
        <f t="shared" si="382"/>
        <v>Food Trucks</v>
      </c>
      <c r="U2684" s="18" t="str">
        <f t="shared" si="376"/>
        <v>Nov</v>
      </c>
      <c r="V2684" s="18" t="str">
        <f t="shared" si="377"/>
        <v>Oct</v>
      </c>
      <c r="W2684" s="1">
        <f t="shared" si="380"/>
        <v>2014</v>
      </c>
      <c r="X2684" s="1">
        <f t="shared" si="380"/>
        <v>2014</v>
      </c>
      <c r="Y2684" s="1" t="str">
        <f t="shared" si="381"/>
        <v>5000 to 9999</v>
      </c>
    </row>
    <row r="2685" spans="1:25" ht="40.5" x14ac:dyDescent="0.3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17">
        <f t="shared" si="378"/>
        <v>42064.546759259254</v>
      </c>
      <c r="L2685" s="17">
        <f t="shared" si="378"/>
        <v>42034.546759259254</v>
      </c>
      <c r="M2685" s="5" t="b">
        <v>0</v>
      </c>
      <c r="N2685" s="5">
        <v>3</v>
      </c>
      <c r="O2685" s="5" t="b">
        <v>0</v>
      </c>
      <c r="P2685" s="5" t="s">
        <v>8284</v>
      </c>
      <c r="Q2685" s="10">
        <f t="shared" si="374"/>
        <v>0.24</v>
      </c>
      <c r="R2685" s="12">
        <f t="shared" si="375"/>
        <v>0.02</v>
      </c>
      <c r="S2685" s="13" t="str">
        <f t="shared" si="379"/>
        <v>Food</v>
      </c>
      <c r="T2685" s="13" t="str">
        <f t="shared" si="382"/>
        <v>Food Trucks</v>
      </c>
      <c r="U2685" s="18" t="str">
        <f t="shared" si="376"/>
        <v>Mar</v>
      </c>
      <c r="V2685" s="18" t="str">
        <f t="shared" si="377"/>
        <v>Jan</v>
      </c>
      <c r="W2685" s="1">
        <f t="shared" si="380"/>
        <v>2015</v>
      </c>
      <c r="X2685" s="1">
        <f t="shared" si="380"/>
        <v>2015</v>
      </c>
      <c r="Y2685" s="1" t="str">
        <f t="shared" si="381"/>
        <v>15000 to 19999</v>
      </c>
    </row>
    <row r="2686" spans="1:25" ht="40.5" x14ac:dyDescent="0.3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17">
        <f t="shared" si="378"/>
        <v>41860.706307870372</v>
      </c>
      <c r="L2686" s="17">
        <f t="shared" si="378"/>
        <v>41820.706307870372</v>
      </c>
      <c r="M2686" s="5" t="b">
        <v>0</v>
      </c>
      <c r="N2686" s="5">
        <v>4</v>
      </c>
      <c r="O2686" s="5" t="b">
        <v>0</v>
      </c>
      <c r="P2686" s="5" t="s">
        <v>8284</v>
      </c>
      <c r="Q2686" s="10">
        <f t="shared" si="374"/>
        <v>1.1428571428571428</v>
      </c>
      <c r="R2686" s="12">
        <f t="shared" si="375"/>
        <v>5.7142857142857143E-3</v>
      </c>
      <c r="S2686" s="13" t="str">
        <f t="shared" si="379"/>
        <v>Food</v>
      </c>
      <c r="T2686" s="13" t="str">
        <f t="shared" si="382"/>
        <v>Food Trucks</v>
      </c>
      <c r="U2686" s="18" t="str">
        <f t="shared" si="376"/>
        <v>Aug</v>
      </c>
      <c r="V2686" s="18" t="str">
        <f t="shared" si="377"/>
        <v>Jun</v>
      </c>
      <c r="W2686" s="1">
        <f t="shared" si="380"/>
        <v>2014</v>
      </c>
      <c r="X2686" s="1">
        <f t="shared" si="380"/>
        <v>2014</v>
      </c>
      <c r="Y2686" s="1" t="str">
        <f t="shared" si="381"/>
        <v>GREATER THAN 50000</v>
      </c>
    </row>
    <row r="2687" spans="1:25" ht="40.5" x14ac:dyDescent="0.3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17">
        <f t="shared" si="378"/>
        <v>42121.44594907407</v>
      </c>
      <c r="L2687" s="17">
        <f t="shared" si="378"/>
        <v>42061.487615740734</v>
      </c>
      <c r="M2687" s="5" t="b">
        <v>0</v>
      </c>
      <c r="N2687" s="5">
        <v>1</v>
      </c>
      <c r="O2687" s="5" t="b">
        <v>0</v>
      </c>
      <c r="P2687" s="5" t="s">
        <v>8284</v>
      </c>
      <c r="Q2687" s="10">
        <f t="shared" si="374"/>
        <v>0.02</v>
      </c>
      <c r="R2687" s="12">
        <f t="shared" si="375"/>
        <v>2E-3</v>
      </c>
      <c r="S2687" s="13" t="str">
        <f t="shared" si="379"/>
        <v>Food</v>
      </c>
      <c r="T2687" s="13" t="str">
        <f t="shared" si="382"/>
        <v>Food Trucks</v>
      </c>
      <c r="U2687" s="18" t="str">
        <f t="shared" si="376"/>
        <v>Apr</v>
      </c>
      <c r="V2687" s="18" t="str">
        <f t="shared" si="377"/>
        <v>Feb</v>
      </c>
      <c r="W2687" s="1">
        <f t="shared" si="380"/>
        <v>2015</v>
      </c>
      <c r="X2687" s="1">
        <f t="shared" si="380"/>
        <v>2015</v>
      </c>
      <c r="Y2687" s="1" t="str">
        <f t="shared" si="381"/>
        <v>GREATER THAN 50000</v>
      </c>
    </row>
    <row r="2688" spans="1:25" ht="60.75" x14ac:dyDescent="0.3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17">
        <f t="shared" si="378"/>
        <v>41912.766469907401</v>
      </c>
      <c r="L2688" s="17">
        <f t="shared" si="378"/>
        <v>41892.766469907401</v>
      </c>
      <c r="M2688" s="5" t="b">
        <v>0</v>
      </c>
      <c r="N2688" s="5">
        <v>0</v>
      </c>
      <c r="O2688" s="5" t="b">
        <v>0</v>
      </c>
      <c r="P2688" s="5" t="s">
        <v>8284</v>
      </c>
      <c r="Q2688" s="10">
        <f t="shared" si="374"/>
        <v>0</v>
      </c>
      <c r="R2688" s="12">
        <f t="shared" si="375"/>
        <v>0</v>
      </c>
      <c r="S2688" s="13" t="str">
        <f t="shared" si="379"/>
        <v>Food</v>
      </c>
      <c r="T2688" s="13" t="str">
        <f t="shared" si="382"/>
        <v>Food Trucks</v>
      </c>
      <c r="U2688" s="18" t="str">
        <f t="shared" si="376"/>
        <v>Sep</v>
      </c>
      <c r="V2688" s="18" t="str">
        <f t="shared" si="377"/>
        <v>Sep</v>
      </c>
      <c r="W2688" s="1">
        <f t="shared" si="380"/>
        <v>2014</v>
      </c>
      <c r="X2688" s="1">
        <f t="shared" si="380"/>
        <v>2014</v>
      </c>
      <c r="Y2688" s="1" t="str">
        <f t="shared" si="381"/>
        <v>30000 to 34999</v>
      </c>
    </row>
    <row r="2689" spans="1:25" ht="40.5" x14ac:dyDescent="0.3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17">
        <f t="shared" si="378"/>
        <v>42184.431921296295</v>
      </c>
      <c r="L2689" s="17">
        <f t="shared" si="378"/>
        <v>42154.431921296295</v>
      </c>
      <c r="M2689" s="5" t="b">
        <v>0</v>
      </c>
      <c r="N2689" s="5">
        <v>0</v>
      </c>
      <c r="O2689" s="5" t="b">
        <v>0</v>
      </c>
      <c r="P2689" s="5" t="s">
        <v>8284</v>
      </c>
      <c r="Q2689" s="10">
        <f t="shared" si="374"/>
        <v>0</v>
      </c>
      <c r="R2689" s="12">
        <f t="shared" si="375"/>
        <v>0</v>
      </c>
      <c r="S2689" s="13" t="str">
        <f t="shared" si="379"/>
        <v>Food</v>
      </c>
      <c r="T2689" s="13" t="str">
        <f t="shared" si="382"/>
        <v>Food Trucks</v>
      </c>
      <c r="U2689" s="18" t="str">
        <f t="shared" si="376"/>
        <v>Jun</v>
      </c>
      <c r="V2689" s="18" t="str">
        <f t="shared" si="377"/>
        <v>May</v>
      </c>
      <c r="W2689" s="1">
        <f t="shared" si="380"/>
        <v>2015</v>
      </c>
      <c r="X2689" s="1">
        <f t="shared" si="380"/>
        <v>2015</v>
      </c>
      <c r="Y2689" s="1" t="str">
        <f t="shared" si="381"/>
        <v>15000 to 19999</v>
      </c>
    </row>
    <row r="2690" spans="1:25" x14ac:dyDescent="0.3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17">
        <f t="shared" si="378"/>
        <v>42058.916666666664</v>
      </c>
      <c r="L2690" s="17">
        <f t="shared" si="378"/>
        <v>42027.910532407404</v>
      </c>
      <c r="M2690" s="5" t="b">
        <v>0</v>
      </c>
      <c r="N2690" s="5">
        <v>14</v>
      </c>
      <c r="O2690" s="5" t="b">
        <v>0</v>
      </c>
      <c r="P2690" s="5" t="s">
        <v>8284</v>
      </c>
      <c r="Q2690" s="10">
        <f t="shared" ref="Q2690:Q2753" si="383">100*E2690/D2690</f>
        <v>0.14799999999999999</v>
      </c>
      <c r="R2690" s="12">
        <f t="shared" ref="R2690:R2753" si="384">100*N2690/D2690</f>
        <v>2.8000000000000001E-2</v>
      </c>
      <c r="S2690" s="13" t="str">
        <f t="shared" si="379"/>
        <v>Food</v>
      </c>
      <c r="T2690" s="13" t="str">
        <f t="shared" si="382"/>
        <v>Food Trucks</v>
      </c>
      <c r="U2690" s="18" t="str">
        <f t="shared" ref="U2690:U2753" si="385">TEXT((I2690/86400)+25569+(-5/24), "mmm")</f>
        <v>Feb</v>
      </c>
      <c r="V2690" s="18" t="str">
        <f t="shared" ref="V2690:V2753" si="386">TEXT((J2690/86400)+25569+(-5/24), "mmm")</f>
        <v>Jan</v>
      </c>
      <c r="W2690" s="1">
        <f t="shared" si="380"/>
        <v>2015</v>
      </c>
      <c r="X2690" s="1">
        <f t="shared" si="380"/>
        <v>2015</v>
      </c>
      <c r="Y2690" s="1" t="str">
        <f t="shared" si="381"/>
        <v>GREATER THAN 50000</v>
      </c>
    </row>
    <row r="2691" spans="1:25" ht="40.5" x14ac:dyDescent="0.3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17">
        <f t="shared" ref="K2691:L2754" si="387">(I2691/86400)+25569+(-5/24)</f>
        <v>42581.75335648148</v>
      </c>
      <c r="L2691" s="17">
        <f t="shared" si="387"/>
        <v>42551.75335648148</v>
      </c>
      <c r="M2691" s="5" t="b">
        <v>0</v>
      </c>
      <c r="N2691" s="5">
        <v>1</v>
      </c>
      <c r="O2691" s="5" t="b">
        <v>0</v>
      </c>
      <c r="P2691" s="5" t="s">
        <v>8284</v>
      </c>
      <c r="Q2691" s="10">
        <f t="shared" si="383"/>
        <v>2.8571428571428571E-3</v>
      </c>
      <c r="R2691" s="12">
        <f t="shared" si="384"/>
        <v>2.8571428571428571E-3</v>
      </c>
      <c r="S2691" s="13" t="str">
        <f t="shared" ref="S2691:S2754" si="388">IF(ISNUMBER(SEARCH("film",P2691)),"Film",IF(ISNUMBER(SEARCH("theater",P2691)),"Theater",IF(ISNUMBER(SEARCH("music",P2691)),"Music",IF(ISNUMBER(SEARCH("technology",P2691)),"Technology",IF(ISNUMBER(SEARCH("journalism",P2691)),"Journalism",IF(ISNUMBER(SEARCH("games",P2691)),"Games",IF(ISNUMBER(SEARCH("food",P2691)),"Food",IF(ISNUMBER(SEARCH("photography",P2691)),"Photography",IF(ISNUMBER(SEARCH("publishing",P2691)),"Publishing")))))))))</f>
        <v>Food</v>
      </c>
      <c r="T2691" s="13" t="str">
        <f t="shared" si="382"/>
        <v>Food Trucks</v>
      </c>
      <c r="U2691" s="18" t="str">
        <f t="shared" si="385"/>
        <v>Jul</v>
      </c>
      <c r="V2691" s="18" t="str">
        <f t="shared" si="386"/>
        <v>Jun</v>
      </c>
      <c r="W2691" s="1">
        <f t="shared" ref="W2691:X2754" si="389">YEAR(K2691)</f>
        <v>2016</v>
      </c>
      <c r="X2691" s="1">
        <f t="shared" si="389"/>
        <v>2016</v>
      </c>
      <c r="Y2691" s="1" t="str">
        <f t="shared" ref="Y2691:Y2754" si="390">IF(D2691&lt;1000,"Less than 1000", IF(AND(D2691&gt;=1000,D2691&lt;5000),"1000 to 4999",IF(AND(D2691&gt;=5000,D2691&lt;10000),"5000 to 9999",IF(AND(D2691&gt;=10000,D2691&lt;15000),"10000 to 14999",IF(AND(D2691&gt;=15000,D2691&lt;20000),"15000 to 19999",IF(AND(D2691&gt;=20000,D2691&lt;25000),"20000 to 24999",IF(AND(D2691&gt;=25000,D2691&lt;30000),"25000 to 29999",IF(AND(D2691&gt;=30000,D2691&lt;35000),"30000 to 34999",IF(AND(D2691&gt;=35000,D2691&lt;40000),"35000 to 39999",IF(AND(D2691&gt;=40000,D2691&lt;45000),"40000 to 44999",IF(AND(D2691&gt;=45000,D2691&lt;50000),"45000 to 49999",IF(D2691&gt;=50000,"GREATER THAN 50000"))))))))))))</f>
        <v>35000 to 39999</v>
      </c>
    </row>
    <row r="2692" spans="1:25" ht="60.75" x14ac:dyDescent="0.3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17">
        <f t="shared" si="387"/>
        <v>42157.89671296296</v>
      </c>
      <c r="L2692" s="17">
        <f t="shared" si="387"/>
        <v>42112.89671296296</v>
      </c>
      <c r="M2692" s="5" t="b">
        <v>0</v>
      </c>
      <c r="N2692" s="5">
        <v>118</v>
      </c>
      <c r="O2692" s="5" t="b">
        <v>0</v>
      </c>
      <c r="P2692" s="5" t="s">
        <v>8284</v>
      </c>
      <c r="Q2692" s="10">
        <f t="shared" si="383"/>
        <v>10.7325</v>
      </c>
      <c r="R2692" s="12">
        <f t="shared" si="384"/>
        <v>0.14749999999999999</v>
      </c>
      <c r="S2692" s="13" t="str">
        <f t="shared" si="388"/>
        <v>Food</v>
      </c>
      <c r="T2692" s="13" t="str">
        <f t="shared" si="382"/>
        <v>Food Trucks</v>
      </c>
      <c r="U2692" s="18" t="str">
        <f t="shared" si="385"/>
        <v>Jun</v>
      </c>
      <c r="V2692" s="18" t="str">
        <f t="shared" si="386"/>
        <v>Apr</v>
      </c>
      <c r="W2692" s="1">
        <f t="shared" si="389"/>
        <v>2015</v>
      </c>
      <c r="X2692" s="1">
        <f t="shared" si="389"/>
        <v>2015</v>
      </c>
      <c r="Y2692" s="1" t="str">
        <f t="shared" si="390"/>
        <v>GREATER THAN 50000</v>
      </c>
    </row>
    <row r="2693" spans="1:25" ht="40.5" x14ac:dyDescent="0.3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17">
        <f t="shared" si="387"/>
        <v>42134.515706018516</v>
      </c>
      <c r="L2693" s="17">
        <f t="shared" si="387"/>
        <v>42089.515706018516</v>
      </c>
      <c r="M2693" s="5" t="b">
        <v>0</v>
      </c>
      <c r="N2693" s="5">
        <v>2</v>
      </c>
      <c r="O2693" s="5" t="b">
        <v>0</v>
      </c>
      <c r="P2693" s="5" t="s">
        <v>8284</v>
      </c>
      <c r="Q2693" s="10">
        <f t="shared" si="383"/>
        <v>5.3846153846153849E-2</v>
      </c>
      <c r="R2693" s="12">
        <f t="shared" si="384"/>
        <v>3.0769230769230769E-3</v>
      </c>
      <c r="S2693" s="13" t="str">
        <f t="shared" si="388"/>
        <v>Food</v>
      </c>
      <c r="T2693" s="13" t="str">
        <f t="shared" si="382"/>
        <v>Food Trucks</v>
      </c>
      <c r="U2693" s="18" t="str">
        <f t="shared" si="385"/>
        <v>May</v>
      </c>
      <c r="V2693" s="18" t="str">
        <f t="shared" si="386"/>
        <v>Mar</v>
      </c>
      <c r="W2693" s="1">
        <f t="shared" si="389"/>
        <v>2015</v>
      </c>
      <c r="X2693" s="1">
        <f t="shared" si="389"/>
        <v>2015</v>
      </c>
      <c r="Y2693" s="1" t="str">
        <f t="shared" si="390"/>
        <v>GREATER THAN 50000</v>
      </c>
    </row>
    <row r="2694" spans="1:25" ht="60.75" x14ac:dyDescent="0.3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17">
        <f t="shared" si="387"/>
        <v>42088.084027777775</v>
      </c>
      <c r="L2694" s="17">
        <f t="shared" si="387"/>
        <v>42058.125694444439</v>
      </c>
      <c r="M2694" s="5" t="b">
        <v>0</v>
      </c>
      <c r="N2694" s="5">
        <v>1</v>
      </c>
      <c r="O2694" s="5" t="b">
        <v>0</v>
      </c>
      <c r="P2694" s="5" t="s">
        <v>8284</v>
      </c>
      <c r="Q2694" s="10">
        <f t="shared" si="383"/>
        <v>0.7142857142857143</v>
      </c>
      <c r="R2694" s="12">
        <f t="shared" si="384"/>
        <v>2.8571428571428571E-2</v>
      </c>
      <c r="S2694" s="13" t="str">
        <f t="shared" si="388"/>
        <v>Food</v>
      </c>
      <c r="T2694" s="13" t="str">
        <f t="shared" si="382"/>
        <v>Food Trucks</v>
      </c>
      <c r="U2694" s="18" t="str">
        <f t="shared" si="385"/>
        <v>Mar</v>
      </c>
      <c r="V2694" s="18" t="str">
        <f t="shared" si="386"/>
        <v>Feb</v>
      </c>
      <c r="W2694" s="1">
        <f t="shared" si="389"/>
        <v>2015</v>
      </c>
      <c r="X2694" s="1">
        <f t="shared" si="389"/>
        <v>2015</v>
      </c>
      <c r="Y2694" s="1" t="str">
        <f t="shared" si="390"/>
        <v>1000 to 4999</v>
      </c>
    </row>
    <row r="2695" spans="1:25" ht="40.5" x14ac:dyDescent="0.3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17">
        <f t="shared" si="387"/>
        <v>41863.930162037032</v>
      </c>
      <c r="L2695" s="17">
        <f t="shared" si="387"/>
        <v>41833.930162037032</v>
      </c>
      <c r="M2695" s="5" t="b">
        <v>0</v>
      </c>
      <c r="N2695" s="5">
        <v>3</v>
      </c>
      <c r="O2695" s="5" t="b">
        <v>0</v>
      </c>
      <c r="P2695" s="5" t="s">
        <v>8284</v>
      </c>
      <c r="Q2695" s="10">
        <f t="shared" si="383"/>
        <v>0.8</v>
      </c>
      <c r="R2695" s="12">
        <f t="shared" si="384"/>
        <v>0.06</v>
      </c>
      <c r="S2695" s="13" t="str">
        <f t="shared" si="388"/>
        <v>Food</v>
      </c>
      <c r="T2695" s="13" t="str">
        <f t="shared" si="382"/>
        <v>Food Trucks</v>
      </c>
      <c r="U2695" s="18" t="str">
        <f t="shared" si="385"/>
        <v>Aug</v>
      </c>
      <c r="V2695" s="18" t="str">
        <f t="shared" si="386"/>
        <v>Jul</v>
      </c>
      <c r="W2695" s="1">
        <f t="shared" si="389"/>
        <v>2014</v>
      </c>
      <c r="X2695" s="1">
        <f t="shared" si="389"/>
        <v>2014</v>
      </c>
      <c r="Y2695" s="1" t="str">
        <f t="shared" si="390"/>
        <v>5000 to 9999</v>
      </c>
    </row>
    <row r="2696" spans="1:25" ht="40.5" x14ac:dyDescent="0.3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17">
        <f t="shared" si="387"/>
        <v>41907.932164351849</v>
      </c>
      <c r="L2696" s="17">
        <f t="shared" si="387"/>
        <v>41877.932164351849</v>
      </c>
      <c r="M2696" s="5" t="b">
        <v>0</v>
      </c>
      <c r="N2696" s="5">
        <v>1</v>
      </c>
      <c r="O2696" s="5" t="b">
        <v>0</v>
      </c>
      <c r="P2696" s="5" t="s">
        <v>8284</v>
      </c>
      <c r="Q2696" s="10">
        <f t="shared" si="383"/>
        <v>3.3333333333333335E-3</v>
      </c>
      <c r="R2696" s="12">
        <f t="shared" si="384"/>
        <v>3.3333333333333335E-3</v>
      </c>
      <c r="S2696" s="13" t="str">
        <f t="shared" si="388"/>
        <v>Food</v>
      </c>
      <c r="T2696" s="13" t="str">
        <f t="shared" si="382"/>
        <v>Food Trucks</v>
      </c>
      <c r="U2696" s="18" t="str">
        <f t="shared" si="385"/>
        <v>Sep</v>
      </c>
      <c r="V2696" s="18" t="str">
        <f t="shared" si="386"/>
        <v>Aug</v>
      </c>
      <c r="W2696" s="1">
        <f t="shared" si="389"/>
        <v>2014</v>
      </c>
      <c r="X2696" s="1">
        <f t="shared" si="389"/>
        <v>2014</v>
      </c>
      <c r="Y2696" s="1" t="str">
        <f t="shared" si="390"/>
        <v>30000 to 34999</v>
      </c>
    </row>
    <row r="2697" spans="1:25" ht="40.5" x14ac:dyDescent="0.3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17">
        <f t="shared" si="387"/>
        <v>42107.931921296295</v>
      </c>
      <c r="L2697" s="17">
        <f t="shared" si="387"/>
        <v>42047.973587962959</v>
      </c>
      <c r="M2697" s="5" t="b">
        <v>0</v>
      </c>
      <c r="N2697" s="5">
        <v>3</v>
      </c>
      <c r="O2697" s="5" t="b">
        <v>0</v>
      </c>
      <c r="P2697" s="5" t="s">
        <v>8284</v>
      </c>
      <c r="Q2697" s="10">
        <f t="shared" si="383"/>
        <v>0.47333333333333333</v>
      </c>
      <c r="R2697" s="12">
        <f t="shared" si="384"/>
        <v>0.02</v>
      </c>
      <c r="S2697" s="13" t="str">
        <f t="shared" si="388"/>
        <v>Food</v>
      </c>
      <c r="T2697" s="13" t="str">
        <f t="shared" si="382"/>
        <v>Food Trucks</v>
      </c>
      <c r="U2697" s="18" t="str">
        <f t="shared" si="385"/>
        <v>Apr</v>
      </c>
      <c r="V2697" s="18" t="str">
        <f t="shared" si="386"/>
        <v>Feb</v>
      </c>
      <c r="W2697" s="1">
        <f t="shared" si="389"/>
        <v>2015</v>
      </c>
      <c r="X2697" s="1">
        <f t="shared" si="389"/>
        <v>2015</v>
      </c>
      <c r="Y2697" s="1" t="str">
        <f t="shared" si="390"/>
        <v>15000 to 19999</v>
      </c>
    </row>
    <row r="2698" spans="1:25" ht="40.5" x14ac:dyDescent="0.3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17">
        <f t="shared" si="387"/>
        <v>41998.636111111111</v>
      </c>
      <c r="L2698" s="17">
        <f t="shared" si="387"/>
        <v>41964.636111111111</v>
      </c>
      <c r="M2698" s="5" t="b">
        <v>0</v>
      </c>
      <c r="N2698" s="5">
        <v>38</v>
      </c>
      <c r="O2698" s="5" t="b">
        <v>0</v>
      </c>
      <c r="P2698" s="5" t="s">
        <v>8284</v>
      </c>
      <c r="Q2698" s="10">
        <f t="shared" si="383"/>
        <v>5.65</v>
      </c>
      <c r="R2698" s="12">
        <f t="shared" si="384"/>
        <v>6.3333333333333339E-2</v>
      </c>
      <c r="S2698" s="13" t="str">
        <f t="shared" si="388"/>
        <v>Food</v>
      </c>
      <c r="T2698" s="13" t="str">
        <f t="shared" si="382"/>
        <v>Food Trucks</v>
      </c>
      <c r="U2698" s="18" t="str">
        <f t="shared" si="385"/>
        <v>Dec</v>
      </c>
      <c r="V2698" s="18" t="str">
        <f t="shared" si="386"/>
        <v>Nov</v>
      </c>
      <c r="W2698" s="1">
        <f t="shared" si="389"/>
        <v>2014</v>
      </c>
      <c r="X2698" s="1">
        <f t="shared" si="389"/>
        <v>2014</v>
      </c>
      <c r="Y2698" s="1" t="str">
        <f t="shared" si="390"/>
        <v>GREATER THAN 50000</v>
      </c>
    </row>
    <row r="2699" spans="1:25" ht="60.75" x14ac:dyDescent="0.3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17">
        <f t="shared" si="387"/>
        <v>42218.708333333336</v>
      </c>
      <c r="L2699" s="17">
        <f t="shared" si="387"/>
        <v>42187.731747685182</v>
      </c>
      <c r="M2699" s="5" t="b">
        <v>0</v>
      </c>
      <c r="N2699" s="5">
        <v>52</v>
      </c>
      <c r="O2699" s="5" t="b">
        <v>0</v>
      </c>
      <c r="P2699" s="5" t="s">
        <v>8284</v>
      </c>
      <c r="Q2699" s="10">
        <f t="shared" si="383"/>
        <v>26.35217391304348</v>
      </c>
      <c r="R2699" s="12">
        <f t="shared" si="384"/>
        <v>0.22608695652173913</v>
      </c>
      <c r="S2699" s="13" t="str">
        <f t="shared" si="388"/>
        <v>Food</v>
      </c>
      <c r="T2699" s="13" t="str">
        <f t="shared" si="382"/>
        <v>Food Trucks</v>
      </c>
      <c r="U2699" s="18" t="str">
        <f t="shared" si="385"/>
        <v>Aug</v>
      </c>
      <c r="V2699" s="18" t="str">
        <f t="shared" si="386"/>
        <v>Jul</v>
      </c>
      <c r="W2699" s="1">
        <f t="shared" si="389"/>
        <v>2015</v>
      </c>
      <c r="X2699" s="1">
        <f t="shared" si="389"/>
        <v>2015</v>
      </c>
      <c r="Y2699" s="1" t="str">
        <f t="shared" si="390"/>
        <v>20000 to 24999</v>
      </c>
    </row>
    <row r="2700" spans="1:25" ht="60.75" x14ac:dyDescent="0.3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17">
        <f t="shared" si="387"/>
        <v>41817.689907407403</v>
      </c>
      <c r="L2700" s="17">
        <f t="shared" si="387"/>
        <v>41787.689907407403</v>
      </c>
      <c r="M2700" s="5" t="b">
        <v>0</v>
      </c>
      <c r="N2700" s="5">
        <v>2</v>
      </c>
      <c r="O2700" s="5" t="b">
        <v>0</v>
      </c>
      <c r="P2700" s="5" t="s">
        <v>8284</v>
      </c>
      <c r="Q2700" s="10">
        <f t="shared" si="383"/>
        <v>0.325125</v>
      </c>
      <c r="R2700" s="12">
        <f t="shared" si="384"/>
        <v>2.5000000000000001E-2</v>
      </c>
      <c r="S2700" s="13" t="str">
        <f t="shared" si="388"/>
        <v>Food</v>
      </c>
      <c r="T2700" s="13" t="str">
        <f t="shared" si="382"/>
        <v>Food Trucks</v>
      </c>
      <c r="U2700" s="18" t="str">
        <f t="shared" si="385"/>
        <v>Jun</v>
      </c>
      <c r="V2700" s="18" t="str">
        <f t="shared" si="386"/>
        <v>May</v>
      </c>
      <c r="W2700" s="1">
        <f t="shared" si="389"/>
        <v>2014</v>
      </c>
      <c r="X2700" s="1">
        <f t="shared" si="389"/>
        <v>2014</v>
      </c>
      <c r="Y2700" s="1" t="str">
        <f t="shared" si="390"/>
        <v>5000 to 9999</v>
      </c>
    </row>
    <row r="2701" spans="1:25" ht="40.5" x14ac:dyDescent="0.3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17">
        <f t="shared" si="387"/>
        <v>41859.688229166662</v>
      </c>
      <c r="L2701" s="17">
        <f t="shared" si="387"/>
        <v>41829.688229166662</v>
      </c>
      <c r="M2701" s="5" t="b">
        <v>0</v>
      </c>
      <c r="N2701" s="5">
        <v>0</v>
      </c>
      <c r="O2701" s="5" t="b">
        <v>0</v>
      </c>
      <c r="P2701" s="5" t="s">
        <v>8284</v>
      </c>
      <c r="Q2701" s="10">
        <f t="shared" si="383"/>
        <v>0</v>
      </c>
      <c r="R2701" s="12">
        <f t="shared" si="384"/>
        <v>0</v>
      </c>
      <c r="S2701" s="13" t="str">
        <f t="shared" si="388"/>
        <v>Food</v>
      </c>
      <c r="T2701" s="13" t="str">
        <f t="shared" si="382"/>
        <v>Food Trucks</v>
      </c>
      <c r="U2701" s="18" t="str">
        <f t="shared" si="385"/>
        <v>Aug</v>
      </c>
      <c r="V2701" s="18" t="str">
        <f t="shared" si="386"/>
        <v>Jul</v>
      </c>
      <c r="W2701" s="1">
        <f t="shared" si="389"/>
        <v>2014</v>
      </c>
      <c r="X2701" s="1">
        <f t="shared" si="389"/>
        <v>2014</v>
      </c>
      <c r="Y2701" s="1" t="str">
        <f t="shared" si="390"/>
        <v>Less than 1000</v>
      </c>
    </row>
    <row r="2702" spans="1:25" ht="40.5" x14ac:dyDescent="0.3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17">
        <f t="shared" si="387"/>
        <v>41900.666342592587</v>
      </c>
      <c r="L2702" s="17">
        <f t="shared" si="387"/>
        <v>41870.666342592587</v>
      </c>
      <c r="M2702" s="5" t="b">
        <v>0</v>
      </c>
      <c r="N2702" s="5">
        <v>4</v>
      </c>
      <c r="O2702" s="5" t="b">
        <v>0</v>
      </c>
      <c r="P2702" s="5" t="s">
        <v>8284</v>
      </c>
      <c r="Q2702" s="10">
        <f t="shared" si="383"/>
        <v>0.7000700070007001</v>
      </c>
      <c r="R2702" s="12">
        <f t="shared" si="384"/>
        <v>4.0004000400040006E-2</v>
      </c>
      <c r="S2702" s="13" t="str">
        <f t="shared" si="388"/>
        <v>Food</v>
      </c>
      <c r="T2702" s="13" t="str">
        <f t="shared" si="382"/>
        <v>Food Trucks</v>
      </c>
      <c r="U2702" s="18" t="str">
        <f t="shared" si="385"/>
        <v>Sep</v>
      </c>
      <c r="V2702" s="18" t="str">
        <f t="shared" si="386"/>
        <v>Aug</v>
      </c>
      <c r="W2702" s="1">
        <f t="shared" si="389"/>
        <v>2014</v>
      </c>
      <c r="X2702" s="1">
        <f t="shared" si="389"/>
        <v>2014</v>
      </c>
      <c r="Y2702" s="1" t="str">
        <f t="shared" si="390"/>
        <v>5000 to 9999</v>
      </c>
    </row>
    <row r="2703" spans="1:25" ht="40.5" x14ac:dyDescent="0.3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17">
        <f t="shared" si="387"/>
        <v>42832.524699074071</v>
      </c>
      <c r="L2703" s="17">
        <f t="shared" si="387"/>
        <v>42801.566365740735</v>
      </c>
      <c r="M2703" s="5" t="b">
        <v>0</v>
      </c>
      <c r="N2703" s="5">
        <v>46</v>
      </c>
      <c r="O2703" s="5" t="b">
        <v>0</v>
      </c>
      <c r="P2703" s="5" t="s">
        <v>8303</v>
      </c>
      <c r="Q2703" s="10">
        <f t="shared" si="383"/>
        <v>46.176470588235297</v>
      </c>
      <c r="R2703" s="12">
        <f t="shared" si="384"/>
        <v>1.3529411764705883</v>
      </c>
      <c r="S2703" s="13" t="str">
        <f t="shared" si="388"/>
        <v>Theater</v>
      </c>
      <c r="T2703" s="13" t="str">
        <f t="shared" si="382"/>
        <v>Spaces</v>
      </c>
      <c r="U2703" s="18" t="str">
        <f t="shared" si="385"/>
        <v>Apr</v>
      </c>
      <c r="V2703" s="18" t="str">
        <f t="shared" si="386"/>
        <v>Mar</v>
      </c>
      <c r="W2703" s="1">
        <f t="shared" si="389"/>
        <v>2017</v>
      </c>
      <c r="X2703" s="1">
        <f t="shared" si="389"/>
        <v>2017</v>
      </c>
      <c r="Y2703" s="1" t="str">
        <f t="shared" si="390"/>
        <v>1000 to 4999</v>
      </c>
    </row>
    <row r="2704" spans="1:25" ht="60.75" x14ac:dyDescent="0.3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17">
        <f t="shared" si="387"/>
        <v>42830.551817129628</v>
      </c>
      <c r="L2704" s="17">
        <f t="shared" si="387"/>
        <v>42800.593483796292</v>
      </c>
      <c r="M2704" s="5" t="b">
        <v>1</v>
      </c>
      <c r="N2704" s="5">
        <v>26</v>
      </c>
      <c r="O2704" s="5" t="b">
        <v>0</v>
      </c>
      <c r="P2704" s="5" t="s">
        <v>8303</v>
      </c>
      <c r="Q2704" s="10">
        <f t="shared" si="383"/>
        <v>34.409999999999997</v>
      </c>
      <c r="R2704" s="12">
        <f t="shared" si="384"/>
        <v>0.26</v>
      </c>
      <c r="S2704" s="13" t="str">
        <f t="shared" si="388"/>
        <v>Theater</v>
      </c>
      <c r="T2704" s="13" t="str">
        <f t="shared" si="382"/>
        <v>Spaces</v>
      </c>
      <c r="U2704" s="18" t="str">
        <f t="shared" si="385"/>
        <v>Apr</v>
      </c>
      <c r="V2704" s="18" t="str">
        <f t="shared" si="386"/>
        <v>Mar</v>
      </c>
      <c r="W2704" s="1">
        <f t="shared" si="389"/>
        <v>2017</v>
      </c>
      <c r="X2704" s="1">
        <f t="shared" si="389"/>
        <v>2017</v>
      </c>
      <c r="Y2704" s="1" t="str">
        <f t="shared" si="390"/>
        <v>10000 to 14999</v>
      </c>
    </row>
    <row r="2705" spans="1:25" ht="40.5" x14ac:dyDescent="0.3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17">
        <f t="shared" si="387"/>
        <v>42816.440162037034</v>
      </c>
      <c r="L2705" s="17">
        <f t="shared" si="387"/>
        <v>42756.481828703698</v>
      </c>
      <c r="M2705" s="5" t="b">
        <v>0</v>
      </c>
      <c r="N2705" s="5">
        <v>45</v>
      </c>
      <c r="O2705" s="5" t="b">
        <v>0</v>
      </c>
      <c r="P2705" s="5" t="s">
        <v>8303</v>
      </c>
      <c r="Q2705" s="10">
        <f t="shared" si="383"/>
        <v>103.75</v>
      </c>
      <c r="R2705" s="12">
        <f t="shared" si="384"/>
        <v>0.1125</v>
      </c>
      <c r="S2705" s="13" t="str">
        <f t="shared" si="388"/>
        <v>Theater</v>
      </c>
      <c r="T2705" s="13" t="str">
        <f t="shared" si="382"/>
        <v>Spaces</v>
      </c>
      <c r="U2705" s="18" t="str">
        <f t="shared" si="385"/>
        <v>Mar</v>
      </c>
      <c r="V2705" s="18" t="str">
        <f t="shared" si="386"/>
        <v>Jan</v>
      </c>
      <c r="W2705" s="1">
        <f t="shared" si="389"/>
        <v>2017</v>
      </c>
      <c r="X2705" s="1">
        <f t="shared" si="389"/>
        <v>2017</v>
      </c>
      <c r="Y2705" s="1" t="str">
        <f t="shared" si="390"/>
        <v>40000 to 44999</v>
      </c>
    </row>
    <row r="2706" spans="1:25" ht="40.5" x14ac:dyDescent="0.3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17">
        <f t="shared" si="387"/>
        <v>42830.61243055555</v>
      </c>
      <c r="L2706" s="17">
        <f t="shared" si="387"/>
        <v>42787.654097222221</v>
      </c>
      <c r="M2706" s="5" t="b">
        <v>0</v>
      </c>
      <c r="N2706" s="5">
        <v>7</v>
      </c>
      <c r="O2706" s="5" t="b">
        <v>0</v>
      </c>
      <c r="P2706" s="5" t="s">
        <v>8303</v>
      </c>
      <c r="Q2706" s="10">
        <f t="shared" si="383"/>
        <v>6.0263157894736841</v>
      </c>
      <c r="R2706" s="12">
        <f t="shared" si="384"/>
        <v>3.6842105263157891E-2</v>
      </c>
      <c r="S2706" s="13" t="str">
        <f t="shared" si="388"/>
        <v>Theater</v>
      </c>
      <c r="T2706" s="13" t="str">
        <f t="shared" si="382"/>
        <v>Spaces</v>
      </c>
      <c r="U2706" s="18" t="str">
        <f t="shared" si="385"/>
        <v>Apr</v>
      </c>
      <c r="V2706" s="18" t="str">
        <f t="shared" si="386"/>
        <v>Feb</v>
      </c>
      <c r="W2706" s="1">
        <f t="shared" si="389"/>
        <v>2017</v>
      </c>
      <c r="X2706" s="1">
        <f t="shared" si="389"/>
        <v>2017</v>
      </c>
      <c r="Y2706" s="1" t="str">
        <f t="shared" si="390"/>
        <v>15000 to 19999</v>
      </c>
    </row>
    <row r="2707" spans="1:25" x14ac:dyDescent="0.3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17">
        <f t="shared" si="387"/>
        <v>42818.666180555556</v>
      </c>
      <c r="L2707" s="17">
        <f t="shared" si="387"/>
        <v>42773.70784722222</v>
      </c>
      <c r="M2707" s="5" t="b">
        <v>0</v>
      </c>
      <c r="N2707" s="5">
        <v>8</v>
      </c>
      <c r="O2707" s="5" t="b">
        <v>0</v>
      </c>
      <c r="P2707" s="5" t="s">
        <v>8303</v>
      </c>
      <c r="Q2707" s="10">
        <f t="shared" si="383"/>
        <v>10.539393939393939</v>
      </c>
      <c r="R2707" s="12">
        <f t="shared" si="384"/>
        <v>4.8484848484848485E-2</v>
      </c>
      <c r="S2707" s="13" t="str">
        <f t="shared" si="388"/>
        <v>Theater</v>
      </c>
      <c r="T2707" s="13" t="str">
        <f t="shared" si="382"/>
        <v>Spaces</v>
      </c>
      <c r="U2707" s="18" t="str">
        <f t="shared" si="385"/>
        <v>Mar</v>
      </c>
      <c r="V2707" s="18" t="str">
        <f t="shared" si="386"/>
        <v>Feb</v>
      </c>
      <c r="W2707" s="1">
        <f t="shared" si="389"/>
        <v>2017</v>
      </c>
      <c r="X2707" s="1">
        <f t="shared" si="389"/>
        <v>2017</v>
      </c>
      <c r="Y2707" s="1" t="str">
        <f t="shared" si="390"/>
        <v>15000 to 19999</v>
      </c>
    </row>
    <row r="2708" spans="1:25" ht="40.5" x14ac:dyDescent="0.3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17">
        <f t="shared" si="387"/>
        <v>41928.082638888889</v>
      </c>
      <c r="L2708" s="17">
        <f t="shared" si="387"/>
        <v>41899.086608796293</v>
      </c>
      <c r="M2708" s="5" t="b">
        <v>1</v>
      </c>
      <c r="N2708" s="5">
        <v>263</v>
      </c>
      <c r="O2708" s="5" t="b">
        <v>1</v>
      </c>
      <c r="P2708" s="5" t="s">
        <v>8303</v>
      </c>
      <c r="Q2708" s="10">
        <f t="shared" si="383"/>
        <v>112.29714285714286</v>
      </c>
      <c r="R2708" s="12">
        <f t="shared" si="384"/>
        <v>0.75142857142857145</v>
      </c>
      <c r="S2708" s="13" t="str">
        <f t="shared" si="388"/>
        <v>Theater</v>
      </c>
      <c r="T2708" s="13" t="str">
        <f t="shared" si="382"/>
        <v>Spaces</v>
      </c>
      <c r="U2708" s="18" t="str">
        <f t="shared" si="385"/>
        <v>Oct</v>
      </c>
      <c r="V2708" s="18" t="str">
        <f t="shared" si="386"/>
        <v>Sep</v>
      </c>
      <c r="W2708" s="1">
        <f t="shared" si="389"/>
        <v>2014</v>
      </c>
      <c r="X2708" s="1">
        <f t="shared" si="389"/>
        <v>2014</v>
      </c>
      <c r="Y2708" s="1" t="str">
        <f t="shared" si="390"/>
        <v>35000 to 39999</v>
      </c>
    </row>
    <row r="2709" spans="1:25" ht="60.75" x14ac:dyDescent="0.3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17">
        <f t="shared" si="387"/>
        <v>41421.082638888889</v>
      </c>
      <c r="L2709" s="17">
        <f t="shared" si="387"/>
        <v>41391.574571759258</v>
      </c>
      <c r="M2709" s="5" t="b">
        <v>1</v>
      </c>
      <c r="N2709" s="5">
        <v>394</v>
      </c>
      <c r="O2709" s="5" t="b">
        <v>1</v>
      </c>
      <c r="P2709" s="5" t="s">
        <v>8303</v>
      </c>
      <c r="Q2709" s="10">
        <f t="shared" si="383"/>
        <v>350.84462500000001</v>
      </c>
      <c r="R2709" s="12">
        <f t="shared" si="384"/>
        <v>4.9249999999999998</v>
      </c>
      <c r="S2709" s="13" t="str">
        <f t="shared" si="388"/>
        <v>Theater</v>
      </c>
      <c r="T2709" s="13" t="str">
        <f t="shared" si="382"/>
        <v>Spaces</v>
      </c>
      <c r="U2709" s="18" t="str">
        <f t="shared" si="385"/>
        <v>May</v>
      </c>
      <c r="V2709" s="18" t="str">
        <f t="shared" si="386"/>
        <v>Apr</v>
      </c>
      <c r="W2709" s="1">
        <f t="shared" si="389"/>
        <v>2013</v>
      </c>
      <c r="X2709" s="1">
        <f t="shared" si="389"/>
        <v>2013</v>
      </c>
      <c r="Y2709" s="1" t="str">
        <f t="shared" si="390"/>
        <v>5000 to 9999</v>
      </c>
    </row>
    <row r="2710" spans="1:25" ht="40.5" x14ac:dyDescent="0.3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17">
        <f t="shared" si="387"/>
        <v>42572.489884259259</v>
      </c>
      <c r="L2710" s="17">
        <f t="shared" si="387"/>
        <v>42512.489884259259</v>
      </c>
      <c r="M2710" s="5" t="b">
        <v>1</v>
      </c>
      <c r="N2710" s="5">
        <v>1049</v>
      </c>
      <c r="O2710" s="5" t="b">
        <v>1</v>
      </c>
      <c r="P2710" s="5" t="s">
        <v>8303</v>
      </c>
      <c r="Q2710" s="10">
        <f t="shared" si="383"/>
        <v>233.21535</v>
      </c>
      <c r="R2710" s="12">
        <f t="shared" si="384"/>
        <v>5.2450000000000001</v>
      </c>
      <c r="S2710" s="13" t="str">
        <f t="shared" si="388"/>
        <v>Theater</v>
      </c>
      <c r="T2710" s="13" t="str">
        <f t="shared" si="382"/>
        <v>Spaces</v>
      </c>
      <c r="U2710" s="18" t="str">
        <f t="shared" si="385"/>
        <v>Jul</v>
      </c>
      <c r="V2710" s="18" t="str">
        <f t="shared" si="386"/>
        <v>May</v>
      </c>
      <c r="W2710" s="1">
        <f t="shared" si="389"/>
        <v>2016</v>
      </c>
      <c r="X2710" s="1">
        <f t="shared" si="389"/>
        <v>2016</v>
      </c>
      <c r="Y2710" s="1" t="str">
        <f t="shared" si="390"/>
        <v>20000 to 24999</v>
      </c>
    </row>
    <row r="2711" spans="1:25" ht="60.75" x14ac:dyDescent="0.3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17">
        <f t="shared" si="387"/>
        <v>42646.957638888889</v>
      </c>
      <c r="L2711" s="17">
        <f t="shared" si="387"/>
        <v>42611.941446759258</v>
      </c>
      <c r="M2711" s="5" t="b">
        <v>1</v>
      </c>
      <c r="N2711" s="5">
        <v>308</v>
      </c>
      <c r="O2711" s="5" t="b">
        <v>1</v>
      </c>
      <c r="P2711" s="5" t="s">
        <v>8303</v>
      </c>
      <c r="Q2711" s="10">
        <f t="shared" si="383"/>
        <v>101.60599999999999</v>
      </c>
      <c r="R2711" s="12">
        <f t="shared" si="384"/>
        <v>0.61599999999999999</v>
      </c>
      <c r="S2711" s="13" t="str">
        <f t="shared" si="388"/>
        <v>Theater</v>
      </c>
      <c r="T2711" s="13" t="str">
        <f t="shared" si="382"/>
        <v>Spaces</v>
      </c>
      <c r="U2711" s="18" t="str">
        <f t="shared" si="385"/>
        <v>Oct</v>
      </c>
      <c r="V2711" s="18" t="str">
        <f t="shared" si="386"/>
        <v>Aug</v>
      </c>
      <c r="W2711" s="1">
        <f t="shared" si="389"/>
        <v>2016</v>
      </c>
      <c r="X2711" s="1">
        <f t="shared" si="389"/>
        <v>2016</v>
      </c>
      <c r="Y2711" s="1" t="str">
        <f t="shared" si="390"/>
        <v>GREATER THAN 50000</v>
      </c>
    </row>
    <row r="2712" spans="1:25" ht="40.5" x14ac:dyDescent="0.3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17">
        <f t="shared" si="387"/>
        <v>41859.875</v>
      </c>
      <c r="L2712" s="17">
        <f t="shared" si="387"/>
        <v>41828.021157407406</v>
      </c>
      <c r="M2712" s="5" t="b">
        <v>1</v>
      </c>
      <c r="N2712" s="5">
        <v>1088</v>
      </c>
      <c r="O2712" s="5" t="b">
        <v>1</v>
      </c>
      <c r="P2712" s="5" t="s">
        <v>8303</v>
      </c>
      <c r="Q2712" s="10">
        <f t="shared" si="383"/>
        <v>153.90035</v>
      </c>
      <c r="R2712" s="12">
        <f t="shared" si="384"/>
        <v>1.8133333333333332</v>
      </c>
      <c r="S2712" s="13" t="str">
        <f t="shared" si="388"/>
        <v>Theater</v>
      </c>
      <c r="T2712" s="13" t="str">
        <f t="shared" si="382"/>
        <v>Spaces</v>
      </c>
      <c r="U2712" s="18" t="str">
        <f t="shared" si="385"/>
        <v>Aug</v>
      </c>
      <c r="V2712" s="18" t="str">
        <f t="shared" si="386"/>
        <v>Jul</v>
      </c>
      <c r="W2712" s="1">
        <f t="shared" si="389"/>
        <v>2014</v>
      </c>
      <c r="X2712" s="1">
        <f t="shared" si="389"/>
        <v>2014</v>
      </c>
      <c r="Y2712" s="1" t="str">
        <f t="shared" si="390"/>
        <v>GREATER THAN 50000</v>
      </c>
    </row>
    <row r="2713" spans="1:25" ht="40.5" x14ac:dyDescent="0.3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17">
        <f t="shared" si="387"/>
        <v>41810.709027777775</v>
      </c>
      <c r="L2713" s="17">
        <f t="shared" si="387"/>
        <v>41780.536921296291</v>
      </c>
      <c r="M2713" s="5" t="b">
        <v>1</v>
      </c>
      <c r="N2713" s="5">
        <v>73</v>
      </c>
      <c r="O2713" s="5" t="b">
        <v>1</v>
      </c>
      <c r="P2713" s="5" t="s">
        <v>8303</v>
      </c>
      <c r="Q2713" s="10">
        <f t="shared" si="383"/>
        <v>100.71611253196932</v>
      </c>
      <c r="R2713" s="12">
        <f t="shared" si="384"/>
        <v>1.867007672634271</v>
      </c>
      <c r="S2713" s="13" t="str">
        <f t="shared" si="388"/>
        <v>Theater</v>
      </c>
      <c r="T2713" s="13" t="str">
        <f t="shared" si="382"/>
        <v>Spaces</v>
      </c>
      <c r="U2713" s="18" t="str">
        <f t="shared" si="385"/>
        <v>Jun</v>
      </c>
      <c r="V2713" s="18" t="str">
        <f t="shared" si="386"/>
        <v>May</v>
      </c>
      <c r="W2713" s="1">
        <f t="shared" si="389"/>
        <v>2014</v>
      </c>
      <c r="X2713" s="1">
        <f t="shared" si="389"/>
        <v>2014</v>
      </c>
      <c r="Y2713" s="1" t="str">
        <f t="shared" si="390"/>
        <v>1000 to 4999</v>
      </c>
    </row>
    <row r="2714" spans="1:25" ht="40.5" x14ac:dyDescent="0.3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17">
        <f t="shared" si="387"/>
        <v>41468.541666666664</v>
      </c>
      <c r="L2714" s="17">
        <f t="shared" si="387"/>
        <v>41431.853703703702</v>
      </c>
      <c r="M2714" s="5" t="b">
        <v>1</v>
      </c>
      <c r="N2714" s="5">
        <v>143</v>
      </c>
      <c r="O2714" s="5" t="b">
        <v>1</v>
      </c>
      <c r="P2714" s="5" t="s">
        <v>8303</v>
      </c>
      <c r="Q2714" s="10">
        <f t="shared" si="383"/>
        <v>131.38181818181818</v>
      </c>
      <c r="R2714" s="12">
        <f t="shared" si="384"/>
        <v>2.6</v>
      </c>
      <c r="S2714" s="13" t="str">
        <f t="shared" si="388"/>
        <v>Theater</v>
      </c>
      <c r="T2714" s="13" t="str">
        <f t="shared" si="382"/>
        <v>Spaces</v>
      </c>
      <c r="U2714" s="18" t="str">
        <f t="shared" si="385"/>
        <v>Jul</v>
      </c>
      <c r="V2714" s="18" t="str">
        <f t="shared" si="386"/>
        <v>Jun</v>
      </c>
      <c r="W2714" s="1">
        <f t="shared" si="389"/>
        <v>2013</v>
      </c>
      <c r="X2714" s="1">
        <f t="shared" si="389"/>
        <v>2013</v>
      </c>
      <c r="Y2714" s="1" t="str">
        <f t="shared" si="390"/>
        <v>5000 to 9999</v>
      </c>
    </row>
    <row r="2715" spans="1:25" ht="40.5" x14ac:dyDescent="0.3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17">
        <f t="shared" si="387"/>
        <v>42362.445416666662</v>
      </c>
      <c r="L2715" s="17">
        <f t="shared" si="387"/>
        <v>42322.445416666662</v>
      </c>
      <c r="M2715" s="5" t="b">
        <v>1</v>
      </c>
      <c r="N2715" s="5">
        <v>1420</v>
      </c>
      <c r="O2715" s="5" t="b">
        <v>1</v>
      </c>
      <c r="P2715" s="5" t="s">
        <v>8303</v>
      </c>
      <c r="Q2715" s="10">
        <f t="shared" si="383"/>
        <v>102.24133333333333</v>
      </c>
      <c r="R2715" s="12">
        <f t="shared" si="384"/>
        <v>0.94666666666666666</v>
      </c>
      <c r="S2715" s="13" t="str">
        <f t="shared" si="388"/>
        <v>Theater</v>
      </c>
      <c r="T2715" s="13" t="str">
        <f t="shared" si="382"/>
        <v>Spaces</v>
      </c>
      <c r="U2715" s="18" t="str">
        <f t="shared" si="385"/>
        <v>Dec</v>
      </c>
      <c r="V2715" s="18" t="str">
        <f t="shared" si="386"/>
        <v>Nov</v>
      </c>
      <c r="W2715" s="1">
        <f t="shared" si="389"/>
        <v>2015</v>
      </c>
      <c r="X2715" s="1">
        <f t="shared" si="389"/>
        <v>2015</v>
      </c>
      <c r="Y2715" s="1" t="str">
        <f t="shared" si="390"/>
        <v>GREATER THAN 50000</v>
      </c>
    </row>
    <row r="2716" spans="1:25" ht="40.5" x14ac:dyDescent="0.3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17">
        <f t="shared" si="387"/>
        <v>42657.749999999993</v>
      </c>
      <c r="L2716" s="17">
        <f t="shared" si="387"/>
        <v>42629.446712962956</v>
      </c>
      <c r="M2716" s="5" t="b">
        <v>1</v>
      </c>
      <c r="N2716" s="5">
        <v>305</v>
      </c>
      <c r="O2716" s="5" t="b">
        <v>1</v>
      </c>
      <c r="P2716" s="5" t="s">
        <v>8303</v>
      </c>
      <c r="Q2716" s="10">
        <f t="shared" si="383"/>
        <v>116.35599999999999</v>
      </c>
      <c r="R2716" s="12">
        <f t="shared" si="384"/>
        <v>1.22</v>
      </c>
      <c r="S2716" s="13" t="str">
        <f t="shared" si="388"/>
        <v>Theater</v>
      </c>
      <c r="T2716" s="13" t="str">
        <f t="shared" si="382"/>
        <v>Spaces</v>
      </c>
      <c r="U2716" s="18" t="str">
        <f t="shared" si="385"/>
        <v>Oct</v>
      </c>
      <c r="V2716" s="18" t="str">
        <f t="shared" si="386"/>
        <v>Sep</v>
      </c>
      <c r="W2716" s="1">
        <f t="shared" si="389"/>
        <v>2016</v>
      </c>
      <c r="X2716" s="1">
        <f t="shared" si="389"/>
        <v>2016</v>
      </c>
      <c r="Y2716" s="1" t="str">
        <f t="shared" si="390"/>
        <v>25000 to 29999</v>
      </c>
    </row>
    <row r="2717" spans="1:25" ht="40.5" x14ac:dyDescent="0.3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17">
        <f t="shared" si="387"/>
        <v>42421.190138888887</v>
      </c>
      <c r="L2717" s="17">
        <f t="shared" si="387"/>
        <v>42387.190138888887</v>
      </c>
      <c r="M2717" s="5" t="b">
        <v>1</v>
      </c>
      <c r="N2717" s="5">
        <v>551</v>
      </c>
      <c r="O2717" s="5" t="b">
        <v>1</v>
      </c>
      <c r="P2717" s="5" t="s">
        <v>8303</v>
      </c>
      <c r="Q2717" s="10">
        <f t="shared" si="383"/>
        <v>264.62241666666665</v>
      </c>
      <c r="R2717" s="12">
        <f t="shared" si="384"/>
        <v>4.5916666666666668</v>
      </c>
      <c r="S2717" s="13" t="str">
        <f t="shared" si="388"/>
        <v>Theater</v>
      </c>
      <c r="T2717" s="13" t="str">
        <f t="shared" si="382"/>
        <v>Spaces</v>
      </c>
      <c r="U2717" s="18" t="str">
        <f t="shared" si="385"/>
        <v>Feb</v>
      </c>
      <c r="V2717" s="18" t="str">
        <f t="shared" si="386"/>
        <v>Jan</v>
      </c>
      <c r="W2717" s="1">
        <f t="shared" si="389"/>
        <v>2016</v>
      </c>
      <c r="X2717" s="1">
        <f t="shared" si="389"/>
        <v>2016</v>
      </c>
      <c r="Y2717" s="1" t="str">
        <f t="shared" si="390"/>
        <v>10000 to 14999</v>
      </c>
    </row>
    <row r="2718" spans="1:25" ht="81" x14ac:dyDescent="0.3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17">
        <f t="shared" si="387"/>
        <v>42285.124918981477</v>
      </c>
      <c r="L2718" s="17">
        <f t="shared" si="387"/>
        <v>42255.124918981477</v>
      </c>
      <c r="M2718" s="5" t="b">
        <v>1</v>
      </c>
      <c r="N2718" s="5">
        <v>187</v>
      </c>
      <c r="O2718" s="5" t="b">
        <v>1</v>
      </c>
      <c r="P2718" s="5" t="s">
        <v>8303</v>
      </c>
      <c r="Q2718" s="10">
        <f t="shared" si="383"/>
        <v>119.98009999999999</v>
      </c>
      <c r="R2718" s="12">
        <f t="shared" si="384"/>
        <v>1.87</v>
      </c>
      <c r="S2718" s="13" t="str">
        <f t="shared" si="388"/>
        <v>Theater</v>
      </c>
      <c r="T2718" s="13" t="str">
        <f t="shared" si="382"/>
        <v>Spaces</v>
      </c>
      <c r="U2718" s="18" t="str">
        <f t="shared" si="385"/>
        <v>Oct</v>
      </c>
      <c r="V2718" s="18" t="str">
        <f t="shared" si="386"/>
        <v>Sep</v>
      </c>
      <c r="W2718" s="1">
        <f t="shared" si="389"/>
        <v>2015</v>
      </c>
      <c r="X2718" s="1">
        <f t="shared" si="389"/>
        <v>2015</v>
      </c>
      <c r="Y2718" s="1" t="str">
        <f t="shared" si="390"/>
        <v>10000 to 14999</v>
      </c>
    </row>
    <row r="2719" spans="1:25" ht="40.5" x14ac:dyDescent="0.3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17">
        <f t="shared" si="387"/>
        <v>41979.748252314814</v>
      </c>
      <c r="L2719" s="17">
        <f t="shared" si="387"/>
        <v>41934.706585648142</v>
      </c>
      <c r="M2719" s="5" t="b">
        <v>1</v>
      </c>
      <c r="N2719" s="5">
        <v>325</v>
      </c>
      <c r="O2719" s="5" t="b">
        <v>1</v>
      </c>
      <c r="P2719" s="5" t="s">
        <v>8303</v>
      </c>
      <c r="Q2719" s="10">
        <f t="shared" si="383"/>
        <v>120.104</v>
      </c>
      <c r="R2719" s="12">
        <f t="shared" si="384"/>
        <v>1.3</v>
      </c>
      <c r="S2719" s="13" t="str">
        <f t="shared" si="388"/>
        <v>Theater</v>
      </c>
      <c r="T2719" s="13" t="str">
        <f t="shared" si="382"/>
        <v>Spaces</v>
      </c>
      <c r="U2719" s="18" t="str">
        <f t="shared" si="385"/>
        <v>Dec</v>
      </c>
      <c r="V2719" s="18" t="str">
        <f t="shared" si="386"/>
        <v>Oct</v>
      </c>
      <c r="W2719" s="1">
        <f t="shared" si="389"/>
        <v>2014</v>
      </c>
      <c r="X2719" s="1">
        <f t="shared" si="389"/>
        <v>2014</v>
      </c>
      <c r="Y2719" s="1" t="str">
        <f t="shared" si="390"/>
        <v>25000 to 29999</v>
      </c>
    </row>
    <row r="2720" spans="1:25" ht="40.5" x14ac:dyDescent="0.3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17">
        <f t="shared" si="387"/>
        <v>42493.749999999993</v>
      </c>
      <c r="L2720" s="17">
        <f t="shared" si="387"/>
        <v>42465.388252314813</v>
      </c>
      <c r="M2720" s="5" t="b">
        <v>1</v>
      </c>
      <c r="N2720" s="5">
        <v>148</v>
      </c>
      <c r="O2720" s="5" t="b">
        <v>1</v>
      </c>
      <c r="P2720" s="5" t="s">
        <v>8303</v>
      </c>
      <c r="Q2720" s="10">
        <f t="shared" si="383"/>
        <v>103.58333333333333</v>
      </c>
      <c r="R2720" s="12">
        <f t="shared" si="384"/>
        <v>0.82222222222222219</v>
      </c>
      <c r="S2720" s="13" t="str">
        <f t="shared" si="388"/>
        <v>Theater</v>
      </c>
      <c r="T2720" s="13" t="str">
        <f t="shared" si="382"/>
        <v>Spaces</v>
      </c>
      <c r="U2720" s="18" t="str">
        <f t="shared" si="385"/>
        <v>May</v>
      </c>
      <c r="V2720" s="18" t="str">
        <f t="shared" si="386"/>
        <v>Apr</v>
      </c>
      <c r="W2720" s="1">
        <f t="shared" si="389"/>
        <v>2016</v>
      </c>
      <c r="X2720" s="1">
        <f t="shared" si="389"/>
        <v>2016</v>
      </c>
      <c r="Y2720" s="1" t="str">
        <f t="shared" si="390"/>
        <v>15000 to 19999</v>
      </c>
    </row>
    <row r="2721" spans="1:25" ht="40.5" x14ac:dyDescent="0.3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17">
        <f t="shared" si="387"/>
        <v>42477.781180555554</v>
      </c>
      <c r="L2721" s="17">
        <f t="shared" si="387"/>
        <v>42417.822847222218</v>
      </c>
      <c r="M2721" s="5" t="b">
        <v>0</v>
      </c>
      <c r="N2721" s="5">
        <v>69</v>
      </c>
      <c r="O2721" s="5" t="b">
        <v>1</v>
      </c>
      <c r="P2721" s="5" t="s">
        <v>8303</v>
      </c>
      <c r="Q2721" s="10">
        <f t="shared" si="383"/>
        <v>108.83333333333333</v>
      </c>
      <c r="R2721" s="12">
        <f t="shared" si="384"/>
        <v>1.1499999999999999</v>
      </c>
      <c r="S2721" s="13" t="str">
        <f t="shared" si="388"/>
        <v>Theater</v>
      </c>
      <c r="T2721" s="13" t="str">
        <f t="shared" si="382"/>
        <v>Spaces</v>
      </c>
      <c r="U2721" s="18" t="str">
        <f t="shared" si="385"/>
        <v>Apr</v>
      </c>
      <c r="V2721" s="18" t="str">
        <f t="shared" si="386"/>
        <v>Feb</v>
      </c>
      <c r="W2721" s="1">
        <f t="shared" si="389"/>
        <v>2016</v>
      </c>
      <c r="X2721" s="1">
        <f t="shared" si="389"/>
        <v>2016</v>
      </c>
      <c r="Y2721" s="1" t="str">
        <f t="shared" si="390"/>
        <v>5000 to 9999</v>
      </c>
    </row>
    <row r="2722" spans="1:25" ht="40.5" x14ac:dyDescent="0.3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17">
        <f t="shared" si="387"/>
        <v>42685.299224537033</v>
      </c>
      <c r="L2722" s="17">
        <f t="shared" si="387"/>
        <v>42655.257557870369</v>
      </c>
      <c r="M2722" s="5" t="b">
        <v>0</v>
      </c>
      <c r="N2722" s="5">
        <v>173</v>
      </c>
      <c r="O2722" s="5" t="b">
        <v>1</v>
      </c>
      <c r="P2722" s="5" t="s">
        <v>8303</v>
      </c>
      <c r="Q2722" s="10">
        <f t="shared" si="383"/>
        <v>118.124</v>
      </c>
      <c r="R2722" s="12">
        <f t="shared" si="384"/>
        <v>0.69199999999999995</v>
      </c>
      <c r="S2722" s="13" t="str">
        <f t="shared" si="388"/>
        <v>Theater</v>
      </c>
      <c r="T2722" s="13" t="str">
        <f t="shared" si="382"/>
        <v>Spaces</v>
      </c>
      <c r="U2722" s="18" t="str">
        <f t="shared" si="385"/>
        <v>Nov</v>
      </c>
      <c r="V2722" s="18" t="str">
        <f t="shared" si="386"/>
        <v>Oct</v>
      </c>
      <c r="W2722" s="1">
        <f t="shared" si="389"/>
        <v>2016</v>
      </c>
      <c r="X2722" s="1">
        <f t="shared" si="389"/>
        <v>2016</v>
      </c>
      <c r="Y2722" s="1" t="str">
        <f t="shared" si="390"/>
        <v>25000 to 29999</v>
      </c>
    </row>
    <row r="2723" spans="1:25" ht="60.75" x14ac:dyDescent="0.3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17">
        <f t="shared" si="387"/>
        <v>41523.583333333328</v>
      </c>
      <c r="L2723" s="17">
        <f t="shared" si="387"/>
        <v>41493.335625</v>
      </c>
      <c r="M2723" s="5" t="b">
        <v>0</v>
      </c>
      <c r="N2723" s="5">
        <v>269</v>
      </c>
      <c r="O2723" s="5" t="b">
        <v>1</v>
      </c>
      <c r="P2723" s="5" t="s">
        <v>8295</v>
      </c>
      <c r="Q2723" s="10">
        <f t="shared" si="383"/>
        <v>1462</v>
      </c>
      <c r="R2723" s="12">
        <f t="shared" si="384"/>
        <v>35.866666666666667</v>
      </c>
      <c r="S2723" s="13" t="str">
        <f t="shared" si="388"/>
        <v>Technology</v>
      </c>
      <c r="T2723" s="13" t="str">
        <f t="shared" si="382"/>
        <v>Hardware</v>
      </c>
      <c r="U2723" s="18" t="str">
        <f t="shared" si="385"/>
        <v>Sep</v>
      </c>
      <c r="V2723" s="18" t="str">
        <f t="shared" si="386"/>
        <v>Aug</v>
      </c>
      <c r="W2723" s="1">
        <f t="shared" si="389"/>
        <v>2013</v>
      </c>
      <c r="X2723" s="1">
        <f t="shared" si="389"/>
        <v>2013</v>
      </c>
      <c r="Y2723" s="1" t="str">
        <f t="shared" si="390"/>
        <v>Less than 1000</v>
      </c>
    </row>
    <row r="2724" spans="1:25" ht="60.75" x14ac:dyDescent="0.3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17">
        <f t="shared" si="387"/>
        <v>42764.64876157407</v>
      </c>
      <c r="L2724" s="17">
        <f t="shared" si="387"/>
        <v>42704.64876157407</v>
      </c>
      <c r="M2724" s="5" t="b">
        <v>0</v>
      </c>
      <c r="N2724" s="5">
        <v>185</v>
      </c>
      <c r="O2724" s="5" t="b">
        <v>1</v>
      </c>
      <c r="P2724" s="5" t="s">
        <v>8295</v>
      </c>
      <c r="Q2724" s="10">
        <f t="shared" si="383"/>
        <v>252.54</v>
      </c>
      <c r="R2724" s="12">
        <f t="shared" si="384"/>
        <v>3.7</v>
      </c>
      <c r="S2724" s="13" t="str">
        <f t="shared" si="388"/>
        <v>Technology</v>
      </c>
      <c r="T2724" s="13" t="str">
        <f t="shared" si="382"/>
        <v>Hardware</v>
      </c>
      <c r="U2724" s="18" t="str">
        <f t="shared" si="385"/>
        <v>Jan</v>
      </c>
      <c r="V2724" s="18" t="str">
        <f t="shared" si="386"/>
        <v>Nov</v>
      </c>
      <c r="W2724" s="1">
        <f t="shared" si="389"/>
        <v>2017</v>
      </c>
      <c r="X2724" s="1">
        <f t="shared" si="389"/>
        <v>2016</v>
      </c>
      <c r="Y2724" s="1" t="str">
        <f t="shared" si="390"/>
        <v>5000 to 9999</v>
      </c>
    </row>
    <row r="2725" spans="1:25" ht="60.75" x14ac:dyDescent="0.3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17">
        <f t="shared" si="387"/>
        <v>42004.672314814808</v>
      </c>
      <c r="L2725" s="17">
        <f t="shared" si="387"/>
        <v>41944.630648148144</v>
      </c>
      <c r="M2725" s="5" t="b">
        <v>0</v>
      </c>
      <c r="N2725" s="5">
        <v>176</v>
      </c>
      <c r="O2725" s="5" t="b">
        <v>1</v>
      </c>
      <c r="P2725" s="5" t="s">
        <v>8295</v>
      </c>
      <c r="Q2725" s="10">
        <f t="shared" si="383"/>
        <v>140.05000000000001</v>
      </c>
      <c r="R2725" s="12">
        <f t="shared" si="384"/>
        <v>1.4666666666666666</v>
      </c>
      <c r="S2725" s="13" t="str">
        <f t="shared" si="388"/>
        <v>Technology</v>
      </c>
      <c r="T2725" s="13" t="str">
        <f t="shared" si="382"/>
        <v>Hardware</v>
      </c>
      <c r="U2725" s="18" t="str">
        <f t="shared" si="385"/>
        <v>Dec</v>
      </c>
      <c r="V2725" s="18" t="str">
        <f t="shared" si="386"/>
        <v>Nov</v>
      </c>
      <c r="W2725" s="1">
        <f t="shared" si="389"/>
        <v>2014</v>
      </c>
      <c r="X2725" s="1">
        <f t="shared" si="389"/>
        <v>2014</v>
      </c>
      <c r="Y2725" s="1" t="str">
        <f t="shared" si="390"/>
        <v>10000 to 14999</v>
      </c>
    </row>
    <row r="2726" spans="1:25" ht="60.75" x14ac:dyDescent="0.3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17">
        <f t="shared" si="387"/>
        <v>42231.118738425925</v>
      </c>
      <c r="L2726" s="17">
        <f t="shared" si="387"/>
        <v>42199.118738425925</v>
      </c>
      <c r="M2726" s="5" t="b">
        <v>0</v>
      </c>
      <c r="N2726" s="5">
        <v>1019</v>
      </c>
      <c r="O2726" s="5" t="b">
        <v>1</v>
      </c>
      <c r="P2726" s="5" t="s">
        <v>8295</v>
      </c>
      <c r="Q2726" s="10">
        <f t="shared" si="383"/>
        <v>296.87520259319285</v>
      </c>
      <c r="R2726" s="12">
        <f t="shared" si="384"/>
        <v>41.288492706645059</v>
      </c>
      <c r="S2726" s="13" t="str">
        <f t="shared" si="388"/>
        <v>Technology</v>
      </c>
      <c r="T2726" s="13" t="str">
        <f t="shared" si="382"/>
        <v>Hardware</v>
      </c>
      <c r="U2726" s="18" t="str">
        <f t="shared" si="385"/>
        <v>Aug</v>
      </c>
      <c r="V2726" s="18" t="str">
        <f t="shared" si="386"/>
        <v>Jul</v>
      </c>
      <c r="W2726" s="1">
        <f t="shared" si="389"/>
        <v>2015</v>
      </c>
      <c r="X2726" s="1">
        <f t="shared" si="389"/>
        <v>2015</v>
      </c>
      <c r="Y2726" s="1" t="str">
        <f t="shared" si="390"/>
        <v>1000 to 4999</v>
      </c>
    </row>
    <row r="2727" spans="1:25" ht="40.5" x14ac:dyDescent="0.3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17">
        <f t="shared" si="387"/>
        <v>42795.53628472222</v>
      </c>
      <c r="L2727" s="17">
        <f t="shared" si="387"/>
        <v>42745.53628472222</v>
      </c>
      <c r="M2727" s="5" t="b">
        <v>0</v>
      </c>
      <c r="N2727" s="5">
        <v>113</v>
      </c>
      <c r="O2727" s="5" t="b">
        <v>1</v>
      </c>
      <c r="P2727" s="5" t="s">
        <v>8295</v>
      </c>
      <c r="Q2727" s="10">
        <f t="shared" si="383"/>
        <v>144.54249999999999</v>
      </c>
      <c r="R2727" s="12">
        <f t="shared" si="384"/>
        <v>0.28249999999999997</v>
      </c>
      <c r="S2727" s="13" t="str">
        <f t="shared" si="388"/>
        <v>Technology</v>
      </c>
      <c r="T2727" s="13" t="str">
        <f t="shared" si="382"/>
        <v>Hardware</v>
      </c>
      <c r="U2727" s="18" t="str">
        <f t="shared" si="385"/>
        <v>Mar</v>
      </c>
      <c r="V2727" s="18" t="str">
        <f t="shared" si="386"/>
        <v>Jan</v>
      </c>
      <c r="W2727" s="1">
        <f t="shared" si="389"/>
        <v>2017</v>
      </c>
      <c r="X2727" s="1">
        <f t="shared" si="389"/>
        <v>2017</v>
      </c>
      <c r="Y2727" s="1" t="str">
        <f t="shared" si="390"/>
        <v>40000 to 44999</v>
      </c>
    </row>
    <row r="2728" spans="1:25" ht="40.5" x14ac:dyDescent="0.3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17">
        <f t="shared" si="387"/>
        <v>42482.371655092589</v>
      </c>
      <c r="L2728" s="17">
        <f t="shared" si="387"/>
        <v>42452.371655092589</v>
      </c>
      <c r="M2728" s="5" t="b">
        <v>0</v>
      </c>
      <c r="N2728" s="5">
        <v>404</v>
      </c>
      <c r="O2728" s="5" t="b">
        <v>1</v>
      </c>
      <c r="P2728" s="5" t="s">
        <v>8295</v>
      </c>
      <c r="Q2728" s="10">
        <f t="shared" si="383"/>
        <v>105.745</v>
      </c>
      <c r="R2728" s="12">
        <f t="shared" si="384"/>
        <v>0.40400000000000003</v>
      </c>
      <c r="S2728" s="13" t="str">
        <f t="shared" si="388"/>
        <v>Technology</v>
      </c>
      <c r="T2728" s="13" t="str">
        <f t="shared" si="382"/>
        <v>Hardware</v>
      </c>
      <c r="U2728" s="18" t="str">
        <f t="shared" si="385"/>
        <v>Apr</v>
      </c>
      <c r="V2728" s="18" t="str">
        <f t="shared" si="386"/>
        <v>Mar</v>
      </c>
      <c r="W2728" s="1">
        <f t="shared" si="389"/>
        <v>2016</v>
      </c>
      <c r="X2728" s="1">
        <f t="shared" si="389"/>
        <v>2016</v>
      </c>
      <c r="Y2728" s="1" t="str">
        <f t="shared" si="390"/>
        <v>GREATER THAN 50000</v>
      </c>
    </row>
    <row r="2729" spans="1:25" ht="40.5" x14ac:dyDescent="0.3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17">
        <f t="shared" si="387"/>
        <v>42223.468321759261</v>
      </c>
      <c r="L2729" s="17">
        <f t="shared" si="387"/>
        <v>42198.468321759261</v>
      </c>
      <c r="M2729" s="5" t="b">
        <v>0</v>
      </c>
      <c r="N2729" s="5">
        <v>707</v>
      </c>
      <c r="O2729" s="5" t="b">
        <v>1</v>
      </c>
      <c r="P2729" s="5" t="s">
        <v>8295</v>
      </c>
      <c r="Q2729" s="10">
        <f t="shared" si="383"/>
        <v>493.21</v>
      </c>
      <c r="R2729" s="12">
        <f t="shared" si="384"/>
        <v>7.07</v>
      </c>
      <c r="S2729" s="13" t="str">
        <f t="shared" si="388"/>
        <v>Technology</v>
      </c>
      <c r="T2729" s="13" t="str">
        <f t="shared" si="382"/>
        <v>Hardware</v>
      </c>
      <c r="U2729" s="18" t="str">
        <f t="shared" si="385"/>
        <v>Aug</v>
      </c>
      <c r="V2729" s="18" t="str">
        <f t="shared" si="386"/>
        <v>Jul</v>
      </c>
      <c r="W2729" s="1">
        <f t="shared" si="389"/>
        <v>2015</v>
      </c>
      <c r="X2729" s="1">
        <f t="shared" si="389"/>
        <v>2015</v>
      </c>
      <c r="Y2729" s="1" t="str">
        <f t="shared" si="390"/>
        <v>10000 to 14999</v>
      </c>
    </row>
    <row r="2730" spans="1:25" ht="40.5" x14ac:dyDescent="0.3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17">
        <f t="shared" si="387"/>
        <v>42368.391597222224</v>
      </c>
      <c r="L2730" s="17">
        <f t="shared" si="387"/>
        <v>42333.391597222224</v>
      </c>
      <c r="M2730" s="5" t="b">
        <v>0</v>
      </c>
      <c r="N2730" s="5">
        <v>392</v>
      </c>
      <c r="O2730" s="5" t="b">
        <v>1</v>
      </c>
      <c r="P2730" s="5" t="s">
        <v>8295</v>
      </c>
      <c r="Q2730" s="10">
        <f t="shared" si="383"/>
        <v>201.82666666666665</v>
      </c>
      <c r="R2730" s="12">
        <f t="shared" si="384"/>
        <v>2.6133333333333333</v>
      </c>
      <c r="S2730" s="13" t="str">
        <f t="shared" si="388"/>
        <v>Technology</v>
      </c>
      <c r="T2730" s="13" t="str">
        <f t="shared" si="382"/>
        <v>Hardware</v>
      </c>
      <c r="U2730" s="18" t="str">
        <f t="shared" si="385"/>
        <v>Dec</v>
      </c>
      <c r="V2730" s="18" t="str">
        <f t="shared" si="386"/>
        <v>Nov</v>
      </c>
      <c r="W2730" s="1">
        <f t="shared" si="389"/>
        <v>2015</v>
      </c>
      <c r="X2730" s="1">
        <f t="shared" si="389"/>
        <v>2015</v>
      </c>
      <c r="Y2730" s="1" t="str">
        <f t="shared" si="390"/>
        <v>15000 to 19999</v>
      </c>
    </row>
    <row r="2731" spans="1:25" ht="60.75" x14ac:dyDescent="0.3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17">
        <f t="shared" si="387"/>
        <v>42125.032372685186</v>
      </c>
      <c r="L2731" s="17">
        <f t="shared" si="387"/>
        <v>42095.032372685186</v>
      </c>
      <c r="M2731" s="5" t="b">
        <v>0</v>
      </c>
      <c r="N2731" s="5">
        <v>23</v>
      </c>
      <c r="O2731" s="5" t="b">
        <v>1</v>
      </c>
      <c r="P2731" s="5" t="s">
        <v>8295</v>
      </c>
      <c r="Q2731" s="10">
        <f t="shared" si="383"/>
        <v>104.44</v>
      </c>
      <c r="R2731" s="12">
        <f t="shared" si="384"/>
        <v>0.30666666666666664</v>
      </c>
      <c r="S2731" s="13" t="str">
        <f t="shared" si="388"/>
        <v>Technology</v>
      </c>
      <c r="T2731" s="13" t="str">
        <f t="shared" si="382"/>
        <v>Hardware</v>
      </c>
      <c r="U2731" s="18" t="str">
        <f t="shared" si="385"/>
        <v>May</v>
      </c>
      <c r="V2731" s="18" t="str">
        <f t="shared" si="386"/>
        <v>Apr</v>
      </c>
      <c r="W2731" s="1">
        <f t="shared" si="389"/>
        <v>2015</v>
      </c>
      <c r="X2731" s="1">
        <f t="shared" si="389"/>
        <v>2015</v>
      </c>
      <c r="Y2731" s="1" t="str">
        <f t="shared" si="390"/>
        <v>5000 to 9999</v>
      </c>
    </row>
    <row r="2732" spans="1:25" ht="40.5" x14ac:dyDescent="0.3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17">
        <f t="shared" si="387"/>
        <v>41386.333043981482</v>
      </c>
      <c r="L2732" s="17">
        <f t="shared" si="387"/>
        <v>41351.333043981482</v>
      </c>
      <c r="M2732" s="5" t="b">
        <v>0</v>
      </c>
      <c r="N2732" s="5">
        <v>682</v>
      </c>
      <c r="O2732" s="5" t="b">
        <v>1</v>
      </c>
      <c r="P2732" s="5" t="s">
        <v>8295</v>
      </c>
      <c r="Q2732" s="10">
        <f t="shared" si="383"/>
        <v>170.29262962962963</v>
      </c>
      <c r="R2732" s="12">
        <f t="shared" si="384"/>
        <v>2.5259259259259261</v>
      </c>
      <c r="S2732" s="13" t="str">
        <f t="shared" si="388"/>
        <v>Technology</v>
      </c>
      <c r="T2732" s="13" t="str">
        <f t="shared" si="382"/>
        <v>Hardware</v>
      </c>
      <c r="U2732" s="18" t="str">
        <f t="shared" si="385"/>
        <v>Apr</v>
      </c>
      <c r="V2732" s="18" t="str">
        <f t="shared" si="386"/>
        <v>Mar</v>
      </c>
      <c r="W2732" s="1">
        <f t="shared" si="389"/>
        <v>2013</v>
      </c>
      <c r="X2732" s="1">
        <f t="shared" si="389"/>
        <v>2013</v>
      </c>
      <c r="Y2732" s="1" t="str">
        <f t="shared" si="390"/>
        <v>25000 to 29999</v>
      </c>
    </row>
    <row r="2733" spans="1:25" ht="60.75" x14ac:dyDescent="0.3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17">
        <f t="shared" si="387"/>
        <v>41929.958333333328</v>
      </c>
      <c r="L2733" s="17">
        <f t="shared" si="387"/>
        <v>41872.317384259259</v>
      </c>
      <c r="M2733" s="5" t="b">
        <v>0</v>
      </c>
      <c r="N2733" s="5">
        <v>37</v>
      </c>
      <c r="O2733" s="5" t="b">
        <v>1</v>
      </c>
      <c r="P2733" s="5" t="s">
        <v>8295</v>
      </c>
      <c r="Q2733" s="10">
        <f t="shared" si="383"/>
        <v>104.30333333333333</v>
      </c>
      <c r="R2733" s="12">
        <f t="shared" si="384"/>
        <v>0.12333333333333334</v>
      </c>
      <c r="S2733" s="13" t="str">
        <f t="shared" si="388"/>
        <v>Technology</v>
      </c>
      <c r="T2733" s="13" t="str">
        <f t="shared" si="382"/>
        <v>Hardware</v>
      </c>
      <c r="U2733" s="18" t="str">
        <f t="shared" si="385"/>
        <v>Oct</v>
      </c>
      <c r="V2733" s="18" t="str">
        <f t="shared" si="386"/>
        <v>Aug</v>
      </c>
      <c r="W2733" s="1">
        <f t="shared" si="389"/>
        <v>2014</v>
      </c>
      <c r="X2733" s="1">
        <f t="shared" si="389"/>
        <v>2014</v>
      </c>
      <c r="Y2733" s="1" t="str">
        <f t="shared" si="390"/>
        <v>30000 to 34999</v>
      </c>
    </row>
    <row r="2734" spans="1:25" ht="40.5" x14ac:dyDescent="0.3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17">
        <f t="shared" si="387"/>
        <v>41421.791666666664</v>
      </c>
      <c r="L2734" s="17">
        <f t="shared" si="387"/>
        <v>41389.599861111106</v>
      </c>
      <c r="M2734" s="5" t="b">
        <v>0</v>
      </c>
      <c r="N2734" s="5">
        <v>146</v>
      </c>
      <c r="O2734" s="5" t="b">
        <v>1</v>
      </c>
      <c r="P2734" s="5" t="s">
        <v>8295</v>
      </c>
      <c r="Q2734" s="10">
        <f t="shared" si="383"/>
        <v>118.25</v>
      </c>
      <c r="R2734" s="12">
        <f t="shared" si="384"/>
        <v>1.2166666666666666</v>
      </c>
      <c r="S2734" s="13" t="str">
        <f t="shared" si="388"/>
        <v>Technology</v>
      </c>
      <c r="T2734" s="13" t="str">
        <f t="shared" si="382"/>
        <v>Hardware</v>
      </c>
      <c r="U2734" s="18" t="str">
        <f t="shared" si="385"/>
        <v>May</v>
      </c>
      <c r="V2734" s="18" t="str">
        <f t="shared" si="386"/>
        <v>Apr</v>
      </c>
      <c r="W2734" s="1">
        <f t="shared" si="389"/>
        <v>2013</v>
      </c>
      <c r="X2734" s="1">
        <f t="shared" si="389"/>
        <v>2013</v>
      </c>
      <c r="Y2734" s="1" t="str">
        <f t="shared" si="390"/>
        <v>10000 to 14999</v>
      </c>
    </row>
    <row r="2735" spans="1:25" ht="40.5" x14ac:dyDescent="0.3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17">
        <f t="shared" si="387"/>
        <v>42104.022847222215</v>
      </c>
      <c r="L2735" s="17">
        <f t="shared" si="387"/>
        <v>42044.064513888887</v>
      </c>
      <c r="M2735" s="5" t="b">
        <v>0</v>
      </c>
      <c r="N2735" s="5">
        <v>119</v>
      </c>
      <c r="O2735" s="5" t="b">
        <v>1</v>
      </c>
      <c r="P2735" s="5" t="s">
        <v>8295</v>
      </c>
      <c r="Q2735" s="10">
        <f t="shared" si="383"/>
        <v>107.538</v>
      </c>
      <c r="R2735" s="12">
        <f t="shared" si="384"/>
        <v>0.23799999999999999</v>
      </c>
      <c r="S2735" s="13" t="str">
        <f t="shared" si="388"/>
        <v>Technology</v>
      </c>
      <c r="T2735" s="13" t="str">
        <f t="shared" si="382"/>
        <v>Hardware</v>
      </c>
      <c r="U2735" s="18" t="str">
        <f t="shared" si="385"/>
        <v>Apr</v>
      </c>
      <c r="V2735" s="18" t="str">
        <f t="shared" si="386"/>
        <v>Feb</v>
      </c>
      <c r="W2735" s="1">
        <f t="shared" si="389"/>
        <v>2015</v>
      </c>
      <c r="X2735" s="1">
        <f t="shared" si="389"/>
        <v>2015</v>
      </c>
      <c r="Y2735" s="1" t="str">
        <f t="shared" si="390"/>
        <v>GREATER THAN 50000</v>
      </c>
    </row>
    <row r="2736" spans="1:25" ht="60.75" x14ac:dyDescent="0.3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17">
        <f t="shared" si="387"/>
        <v>42656.707638888889</v>
      </c>
      <c r="L2736" s="17">
        <f t="shared" si="387"/>
        <v>42626.460555555554</v>
      </c>
      <c r="M2736" s="5" t="b">
        <v>0</v>
      </c>
      <c r="N2736" s="5">
        <v>163</v>
      </c>
      <c r="O2736" s="5" t="b">
        <v>1</v>
      </c>
      <c r="P2736" s="5" t="s">
        <v>8295</v>
      </c>
      <c r="Q2736" s="10">
        <f t="shared" si="383"/>
        <v>2260300</v>
      </c>
      <c r="R2736" s="12">
        <f t="shared" si="384"/>
        <v>16300</v>
      </c>
      <c r="S2736" s="13" t="str">
        <f t="shared" si="388"/>
        <v>Technology</v>
      </c>
      <c r="T2736" s="13" t="str">
        <f t="shared" ref="T2736:T2799" si="391">IF(ISNUMBER(SEARCH("television",P2736)),"Video/Televison",IF(ISNUMBER(SEARCH("documentary",P2736)),"Video/Documentary",IF(ISNUMBER(SEARCH("drama",P2736)),"Video/Drama",IF(ISNUMBER(SEARCH("science",P2736)),"Video/Science Fiction",IF(ISNUMBER(SEARCH("shorts",P2736)),"Video/Shorts",IF(ISNUMBER(SEARCH("Trucks",P2736)),"Food Trucks",IF(ISNUMBER(SEARCH("restaurants",P2736)),"Restaurants",IF(ISNUMBER(SEARCH("small",P2736)),"Small Batch",IF(ISNUMBER(SEARCH("mobile",P2736)),"Mobile Games",IF(ISNUMBER(SEARCH("tabletop",P2736)),"Tabletop Games",IF(ISNUMBER(SEARCH("video",P2736)),"Video Games",IF(ISNUMBER(SEARCH("audio",P2736)),"Audio",IF(ISNUMBER(SEARCH("classical",P2736)),"Classical",IF(ISNUMBER(SEARCH("electric",P2736)),"Electric Music",IF(ISNUMBER(SEARCH("faith",P2736)),"Faith",IF(ISNUMBER(SEARCH("indie",P2736)),"Indie Music",IF(ISNUMBER(SEARCH("jazz",P2736)),"Jazz",IF(ISNUMBER(SEARCH("metal",P2736)),"Metal",IF(ISNUMBER(SEARCH("pop",P2736)),"Pop",IF(ISNUMBER(SEARCH("world",P2736)),"World Music",IF(ISNUMBER(SEARCH("plays",P2736)),"Plays",IF(ISNUMBER(SEARCH("spaces",P2736)),"Spaces",IF(ISNUMBER(SEARCH("marker",P2736)),"Markerpaces",IF(ISNUMBER(SEARCH("exploration",P2736)),"Space Exploration",IF(ISNUMBER(SEARCH("wearables",P2736)),"Wearables",IF(ISNUMBER(SEARCH("web",P2736)),"Web",IF(ISNUMBER(SEARCH("hardware",P2736)),"Hardware",IF(ISNUMBER(SEARCH("nature",P2736)),"Nature",IF(ISNUMBER(SEARCH("people",P2736)),"People",IF(ISNUMBER(SEARCH("photobooks",P2736)),"Photobooks",IF(ISNUMBER(SEARCH("places",P2736)),"Places",IF(ISNUMBER(SEARCH("nonfiction",P2736)),"Nonfiction",IF(ISNUMBER(SEARCH("fiction",P2736)),"fiction",IF(ISNUMBER(SEARCH("radio",P2736)),"Radio &amp; Podcast",IF(ISNUMBER(SEARCH("translation",P2736)),"Translation",IF(ISNUMBER(SEARCH("musical",P2736)),"Musical",IF(ISNUMBER(SEARCH("rock",P2736)),"Rock",IF(ISNUMBER(SEARCH("books",P2736)),"Books",IF(ISNUMBER(SEARCH("music/electronic",P2736)),"Electronic Music",IF(ISNUMBER(SEARCH("gadgets",P2736)),"Gadgets"))))))))))))))))))))))))))))))))))))))))</f>
        <v>Hardware</v>
      </c>
      <c r="U2736" s="18" t="str">
        <f t="shared" si="385"/>
        <v>Oct</v>
      </c>
      <c r="V2736" s="18" t="str">
        <f t="shared" si="386"/>
        <v>Sep</v>
      </c>
      <c r="W2736" s="1">
        <f t="shared" si="389"/>
        <v>2016</v>
      </c>
      <c r="X2736" s="1">
        <f t="shared" si="389"/>
        <v>2016</v>
      </c>
      <c r="Y2736" s="1" t="str">
        <f t="shared" si="390"/>
        <v>Less than 1000</v>
      </c>
    </row>
    <row r="2737" spans="1:25" ht="40.5" x14ac:dyDescent="0.3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17">
        <f t="shared" si="387"/>
        <v>41346.625</v>
      </c>
      <c r="L2737" s="17">
        <f t="shared" si="387"/>
        <v>41315.912615740737</v>
      </c>
      <c r="M2737" s="5" t="b">
        <v>0</v>
      </c>
      <c r="N2737" s="5">
        <v>339</v>
      </c>
      <c r="O2737" s="5" t="b">
        <v>1</v>
      </c>
      <c r="P2737" s="5" t="s">
        <v>8295</v>
      </c>
      <c r="Q2737" s="10">
        <f t="shared" si="383"/>
        <v>978.1346666666667</v>
      </c>
      <c r="R2737" s="12">
        <f t="shared" si="384"/>
        <v>45.2</v>
      </c>
      <c r="S2737" s="13" t="str">
        <f t="shared" si="388"/>
        <v>Technology</v>
      </c>
      <c r="T2737" s="13" t="str">
        <f t="shared" si="391"/>
        <v>Hardware</v>
      </c>
      <c r="U2737" s="18" t="str">
        <f t="shared" si="385"/>
        <v>Mar</v>
      </c>
      <c r="V2737" s="18" t="str">
        <f t="shared" si="386"/>
        <v>Feb</v>
      </c>
      <c r="W2737" s="1">
        <f t="shared" si="389"/>
        <v>2013</v>
      </c>
      <c r="X2737" s="1">
        <f t="shared" si="389"/>
        <v>2013</v>
      </c>
      <c r="Y2737" s="1" t="str">
        <f t="shared" si="390"/>
        <v>Less than 1000</v>
      </c>
    </row>
    <row r="2738" spans="1:25" ht="60.75" x14ac:dyDescent="0.3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17">
        <f t="shared" si="387"/>
        <v>41752.458020833328</v>
      </c>
      <c r="L2738" s="17">
        <f t="shared" si="387"/>
        <v>41722.458020833328</v>
      </c>
      <c r="M2738" s="5" t="b">
        <v>0</v>
      </c>
      <c r="N2738" s="5">
        <v>58</v>
      </c>
      <c r="O2738" s="5" t="b">
        <v>1</v>
      </c>
      <c r="P2738" s="5" t="s">
        <v>8295</v>
      </c>
      <c r="Q2738" s="10">
        <f t="shared" si="383"/>
        <v>122.9</v>
      </c>
      <c r="R2738" s="12">
        <f t="shared" si="384"/>
        <v>0.72499999999999998</v>
      </c>
      <c r="S2738" s="13" t="str">
        <f t="shared" si="388"/>
        <v>Technology</v>
      </c>
      <c r="T2738" s="13" t="str">
        <f t="shared" si="391"/>
        <v>Hardware</v>
      </c>
      <c r="U2738" s="18" t="str">
        <f t="shared" si="385"/>
        <v>Apr</v>
      </c>
      <c r="V2738" s="18" t="str">
        <f t="shared" si="386"/>
        <v>Mar</v>
      </c>
      <c r="W2738" s="1">
        <f t="shared" si="389"/>
        <v>2014</v>
      </c>
      <c r="X2738" s="1">
        <f t="shared" si="389"/>
        <v>2014</v>
      </c>
      <c r="Y2738" s="1" t="str">
        <f t="shared" si="390"/>
        <v>5000 to 9999</v>
      </c>
    </row>
    <row r="2739" spans="1:25" ht="60.75" x14ac:dyDescent="0.3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17">
        <f t="shared" si="387"/>
        <v>41654.583333333328</v>
      </c>
      <c r="L2739" s="17">
        <f t="shared" si="387"/>
        <v>41611.709340277775</v>
      </c>
      <c r="M2739" s="5" t="b">
        <v>0</v>
      </c>
      <c r="N2739" s="5">
        <v>456</v>
      </c>
      <c r="O2739" s="5" t="b">
        <v>1</v>
      </c>
      <c r="P2739" s="5" t="s">
        <v>8295</v>
      </c>
      <c r="Q2739" s="10">
        <f t="shared" si="383"/>
        <v>246.06080000000003</v>
      </c>
      <c r="R2739" s="12">
        <f t="shared" si="384"/>
        <v>1.52</v>
      </c>
      <c r="S2739" s="13" t="str">
        <f t="shared" si="388"/>
        <v>Technology</v>
      </c>
      <c r="T2739" s="13" t="str">
        <f t="shared" si="391"/>
        <v>Hardware</v>
      </c>
      <c r="U2739" s="18" t="str">
        <f t="shared" si="385"/>
        <v>Jan</v>
      </c>
      <c r="V2739" s="18" t="str">
        <f t="shared" si="386"/>
        <v>Dec</v>
      </c>
      <c r="W2739" s="1">
        <f t="shared" si="389"/>
        <v>2014</v>
      </c>
      <c r="X2739" s="1">
        <f t="shared" si="389"/>
        <v>2013</v>
      </c>
      <c r="Y2739" s="1" t="str">
        <f t="shared" si="390"/>
        <v>30000 to 34999</v>
      </c>
    </row>
    <row r="2740" spans="1:25" ht="60.75" x14ac:dyDescent="0.3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17">
        <f t="shared" si="387"/>
        <v>42679.935231481482</v>
      </c>
      <c r="L2740" s="17">
        <f t="shared" si="387"/>
        <v>42619.935231481482</v>
      </c>
      <c r="M2740" s="5" t="b">
        <v>0</v>
      </c>
      <c r="N2740" s="5">
        <v>15</v>
      </c>
      <c r="O2740" s="5" t="b">
        <v>1</v>
      </c>
      <c r="P2740" s="5" t="s">
        <v>8295</v>
      </c>
      <c r="Q2740" s="10">
        <f t="shared" si="383"/>
        <v>147.94</v>
      </c>
      <c r="R2740" s="12">
        <f t="shared" si="384"/>
        <v>0.3</v>
      </c>
      <c r="S2740" s="13" t="str">
        <f t="shared" si="388"/>
        <v>Technology</v>
      </c>
      <c r="T2740" s="13" t="str">
        <f t="shared" si="391"/>
        <v>Hardware</v>
      </c>
      <c r="U2740" s="18" t="str">
        <f t="shared" si="385"/>
        <v>Nov</v>
      </c>
      <c r="V2740" s="18" t="str">
        <f t="shared" si="386"/>
        <v>Sep</v>
      </c>
      <c r="W2740" s="1">
        <f t="shared" si="389"/>
        <v>2016</v>
      </c>
      <c r="X2740" s="1">
        <f t="shared" si="389"/>
        <v>2016</v>
      </c>
      <c r="Y2740" s="1" t="str">
        <f t="shared" si="390"/>
        <v>5000 to 9999</v>
      </c>
    </row>
    <row r="2741" spans="1:25" ht="40.5" x14ac:dyDescent="0.3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17">
        <f t="shared" si="387"/>
        <v>41764.679594907408</v>
      </c>
      <c r="L2741" s="17">
        <f t="shared" si="387"/>
        <v>41719.679594907408</v>
      </c>
      <c r="M2741" s="5" t="b">
        <v>0</v>
      </c>
      <c r="N2741" s="5">
        <v>191</v>
      </c>
      <c r="O2741" s="5" t="b">
        <v>1</v>
      </c>
      <c r="P2741" s="5" t="s">
        <v>8295</v>
      </c>
      <c r="Q2741" s="10">
        <f t="shared" si="383"/>
        <v>384.09090909090907</v>
      </c>
      <c r="R2741" s="12">
        <f t="shared" si="384"/>
        <v>17.363636363636363</v>
      </c>
      <c r="S2741" s="13" t="str">
        <f t="shared" si="388"/>
        <v>Technology</v>
      </c>
      <c r="T2741" s="13" t="str">
        <f t="shared" si="391"/>
        <v>Hardware</v>
      </c>
      <c r="U2741" s="18" t="str">
        <f t="shared" si="385"/>
        <v>May</v>
      </c>
      <c r="V2741" s="18" t="str">
        <f t="shared" si="386"/>
        <v>Mar</v>
      </c>
      <c r="W2741" s="1">
        <f t="shared" si="389"/>
        <v>2014</v>
      </c>
      <c r="X2741" s="1">
        <f t="shared" si="389"/>
        <v>2014</v>
      </c>
      <c r="Y2741" s="1" t="str">
        <f t="shared" si="390"/>
        <v>1000 to 4999</v>
      </c>
    </row>
    <row r="2742" spans="1:25" ht="40.5" x14ac:dyDescent="0.3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17">
        <f t="shared" si="387"/>
        <v>42074.781851851854</v>
      </c>
      <c r="L2742" s="17">
        <f t="shared" si="387"/>
        <v>42044.823518518511</v>
      </c>
      <c r="M2742" s="5" t="b">
        <v>0</v>
      </c>
      <c r="N2742" s="5">
        <v>17</v>
      </c>
      <c r="O2742" s="5" t="b">
        <v>1</v>
      </c>
      <c r="P2742" s="5" t="s">
        <v>8295</v>
      </c>
      <c r="Q2742" s="10">
        <f t="shared" si="383"/>
        <v>103.33333333333333</v>
      </c>
      <c r="R2742" s="12">
        <f t="shared" si="384"/>
        <v>5.666666666666667</v>
      </c>
      <c r="S2742" s="13" t="str">
        <f t="shared" si="388"/>
        <v>Technology</v>
      </c>
      <c r="T2742" s="13" t="str">
        <f t="shared" si="391"/>
        <v>Hardware</v>
      </c>
      <c r="U2742" s="18" t="str">
        <f t="shared" si="385"/>
        <v>Mar</v>
      </c>
      <c r="V2742" s="18" t="str">
        <f t="shared" si="386"/>
        <v>Feb</v>
      </c>
      <c r="W2742" s="1">
        <f t="shared" si="389"/>
        <v>2015</v>
      </c>
      <c r="X2742" s="1">
        <f t="shared" si="389"/>
        <v>2015</v>
      </c>
      <c r="Y2742" s="1" t="str">
        <f t="shared" si="390"/>
        <v>Less than 1000</v>
      </c>
    </row>
    <row r="2743" spans="1:25" ht="40.5" x14ac:dyDescent="0.3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17">
        <f t="shared" si="387"/>
        <v>41931.879861111105</v>
      </c>
      <c r="L2743" s="17">
        <f t="shared" si="387"/>
        <v>41911.449097222219</v>
      </c>
      <c r="M2743" s="5" t="b">
        <v>0</v>
      </c>
      <c r="N2743" s="5">
        <v>4</v>
      </c>
      <c r="O2743" s="5" t="b">
        <v>0</v>
      </c>
      <c r="P2743" s="5" t="s">
        <v>8304</v>
      </c>
      <c r="Q2743" s="10">
        <f t="shared" si="383"/>
        <v>0.4375</v>
      </c>
      <c r="R2743" s="12">
        <f t="shared" si="384"/>
        <v>0.05</v>
      </c>
      <c r="S2743" s="13" t="str">
        <f t="shared" si="388"/>
        <v>Publishing</v>
      </c>
      <c r="T2743" s="13" t="str">
        <f t="shared" si="391"/>
        <v>Books</v>
      </c>
      <c r="U2743" s="18" t="str">
        <f t="shared" si="385"/>
        <v>Oct</v>
      </c>
      <c r="V2743" s="18" t="str">
        <f t="shared" si="386"/>
        <v>Sep</v>
      </c>
      <c r="W2743" s="1">
        <f t="shared" si="389"/>
        <v>2014</v>
      </c>
      <c r="X2743" s="1">
        <f t="shared" si="389"/>
        <v>2014</v>
      </c>
      <c r="Y2743" s="1" t="str">
        <f t="shared" si="390"/>
        <v>5000 to 9999</v>
      </c>
    </row>
    <row r="2744" spans="1:25" ht="40.5" x14ac:dyDescent="0.3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17">
        <f t="shared" si="387"/>
        <v>41044.511423611111</v>
      </c>
      <c r="L2744" s="17">
        <f t="shared" si="387"/>
        <v>41030.511423611111</v>
      </c>
      <c r="M2744" s="5" t="b">
        <v>0</v>
      </c>
      <c r="N2744" s="5">
        <v>18</v>
      </c>
      <c r="O2744" s="5" t="b">
        <v>0</v>
      </c>
      <c r="P2744" s="5" t="s">
        <v>8304</v>
      </c>
      <c r="Q2744" s="10">
        <f t="shared" si="383"/>
        <v>29.24</v>
      </c>
      <c r="R2744" s="12">
        <f t="shared" si="384"/>
        <v>0.72</v>
      </c>
      <c r="S2744" s="13" t="str">
        <f t="shared" si="388"/>
        <v>Publishing</v>
      </c>
      <c r="T2744" s="13" t="str">
        <f t="shared" si="391"/>
        <v>Books</v>
      </c>
      <c r="U2744" s="18" t="str">
        <f t="shared" si="385"/>
        <v>May</v>
      </c>
      <c r="V2744" s="18" t="str">
        <f t="shared" si="386"/>
        <v>May</v>
      </c>
      <c r="W2744" s="1">
        <f t="shared" si="389"/>
        <v>2012</v>
      </c>
      <c r="X2744" s="1">
        <f t="shared" si="389"/>
        <v>2012</v>
      </c>
      <c r="Y2744" s="1" t="str">
        <f t="shared" si="390"/>
        <v>1000 to 4999</v>
      </c>
    </row>
    <row r="2745" spans="1:25" ht="40.5" x14ac:dyDescent="0.3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17">
        <f t="shared" si="387"/>
        <v>42662.120451388888</v>
      </c>
      <c r="L2745" s="17">
        <f t="shared" si="387"/>
        <v>42632.120451388888</v>
      </c>
      <c r="M2745" s="5" t="b">
        <v>0</v>
      </c>
      <c r="N2745" s="5">
        <v>0</v>
      </c>
      <c r="O2745" s="5" t="b">
        <v>0</v>
      </c>
      <c r="P2745" s="5" t="s">
        <v>8304</v>
      </c>
      <c r="Q2745" s="10">
        <f t="shared" si="383"/>
        <v>0</v>
      </c>
      <c r="R2745" s="12">
        <f t="shared" si="384"/>
        <v>0</v>
      </c>
      <c r="S2745" s="13" t="str">
        <f t="shared" si="388"/>
        <v>Publishing</v>
      </c>
      <c r="T2745" s="13" t="str">
        <f t="shared" si="391"/>
        <v>Books</v>
      </c>
      <c r="U2745" s="18" t="str">
        <f t="shared" si="385"/>
        <v>Oct</v>
      </c>
      <c r="V2745" s="18" t="str">
        <f t="shared" si="386"/>
        <v>Sep</v>
      </c>
      <c r="W2745" s="1">
        <f t="shared" si="389"/>
        <v>2016</v>
      </c>
      <c r="X2745" s="1">
        <f t="shared" si="389"/>
        <v>2016</v>
      </c>
      <c r="Y2745" s="1" t="str">
        <f t="shared" si="390"/>
        <v>5000 to 9999</v>
      </c>
    </row>
    <row r="2746" spans="1:25" ht="60.75" x14ac:dyDescent="0.3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17">
        <f t="shared" si="387"/>
        <v>40967.854143518518</v>
      </c>
      <c r="L2746" s="17">
        <f t="shared" si="387"/>
        <v>40937.854143518518</v>
      </c>
      <c r="M2746" s="5" t="b">
        <v>0</v>
      </c>
      <c r="N2746" s="5">
        <v>22</v>
      </c>
      <c r="O2746" s="5" t="b">
        <v>0</v>
      </c>
      <c r="P2746" s="5" t="s">
        <v>8304</v>
      </c>
      <c r="Q2746" s="10">
        <f t="shared" si="383"/>
        <v>5.21875</v>
      </c>
      <c r="R2746" s="12">
        <f t="shared" si="384"/>
        <v>0.13750000000000001</v>
      </c>
      <c r="S2746" s="13" t="str">
        <f t="shared" si="388"/>
        <v>Publishing</v>
      </c>
      <c r="T2746" s="13" t="str">
        <f t="shared" si="391"/>
        <v>Books</v>
      </c>
      <c r="U2746" s="18" t="str">
        <f t="shared" si="385"/>
        <v>Feb</v>
      </c>
      <c r="V2746" s="18" t="str">
        <f t="shared" si="386"/>
        <v>Jan</v>
      </c>
      <c r="W2746" s="1">
        <f t="shared" si="389"/>
        <v>2012</v>
      </c>
      <c r="X2746" s="1">
        <f t="shared" si="389"/>
        <v>2012</v>
      </c>
      <c r="Y2746" s="1" t="str">
        <f t="shared" si="390"/>
        <v>15000 to 19999</v>
      </c>
    </row>
    <row r="2747" spans="1:25" ht="40.5" x14ac:dyDescent="0.3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17">
        <f t="shared" si="387"/>
        <v>41104.779722222222</v>
      </c>
      <c r="L2747" s="17">
        <f t="shared" si="387"/>
        <v>41044.779722222222</v>
      </c>
      <c r="M2747" s="5" t="b">
        <v>0</v>
      </c>
      <c r="N2747" s="5">
        <v>49</v>
      </c>
      <c r="O2747" s="5" t="b">
        <v>0</v>
      </c>
      <c r="P2747" s="5" t="s">
        <v>8304</v>
      </c>
      <c r="Q2747" s="10">
        <f t="shared" si="383"/>
        <v>21.887499999999999</v>
      </c>
      <c r="R2747" s="12">
        <f t="shared" si="384"/>
        <v>0.61250000000000004</v>
      </c>
      <c r="S2747" s="13" t="str">
        <f t="shared" si="388"/>
        <v>Publishing</v>
      </c>
      <c r="T2747" s="13" t="str">
        <f t="shared" si="391"/>
        <v>Books</v>
      </c>
      <c r="U2747" s="18" t="str">
        <f t="shared" si="385"/>
        <v>Jul</v>
      </c>
      <c r="V2747" s="18" t="str">
        <f t="shared" si="386"/>
        <v>May</v>
      </c>
      <c r="W2747" s="1">
        <f t="shared" si="389"/>
        <v>2012</v>
      </c>
      <c r="X2747" s="1">
        <f t="shared" si="389"/>
        <v>2012</v>
      </c>
      <c r="Y2747" s="1" t="str">
        <f t="shared" si="390"/>
        <v>5000 to 9999</v>
      </c>
    </row>
    <row r="2748" spans="1:25" ht="40.5" x14ac:dyDescent="0.3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17">
        <f t="shared" si="387"/>
        <v>41880.57304398148</v>
      </c>
      <c r="L2748" s="17">
        <f t="shared" si="387"/>
        <v>41850.57304398148</v>
      </c>
      <c r="M2748" s="5" t="b">
        <v>0</v>
      </c>
      <c r="N2748" s="5">
        <v>19</v>
      </c>
      <c r="O2748" s="5" t="b">
        <v>0</v>
      </c>
      <c r="P2748" s="5" t="s">
        <v>8304</v>
      </c>
      <c r="Q2748" s="10">
        <f t="shared" si="383"/>
        <v>26.7</v>
      </c>
      <c r="R2748" s="12">
        <f t="shared" si="384"/>
        <v>0.6333333333333333</v>
      </c>
      <c r="S2748" s="13" t="str">
        <f t="shared" si="388"/>
        <v>Publishing</v>
      </c>
      <c r="T2748" s="13" t="str">
        <f t="shared" si="391"/>
        <v>Books</v>
      </c>
      <c r="U2748" s="18" t="str">
        <f t="shared" si="385"/>
        <v>Aug</v>
      </c>
      <c r="V2748" s="18" t="str">
        <f t="shared" si="386"/>
        <v>Jul</v>
      </c>
      <c r="W2748" s="1">
        <f t="shared" si="389"/>
        <v>2014</v>
      </c>
      <c r="X2748" s="1">
        <f t="shared" si="389"/>
        <v>2014</v>
      </c>
      <c r="Y2748" s="1" t="str">
        <f t="shared" si="390"/>
        <v>1000 to 4999</v>
      </c>
    </row>
    <row r="2749" spans="1:25" ht="60.75" x14ac:dyDescent="0.3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17">
        <f t="shared" si="387"/>
        <v>41075.923611111109</v>
      </c>
      <c r="L2749" s="17">
        <f t="shared" si="387"/>
        <v>41044.439780092587</v>
      </c>
      <c r="M2749" s="5" t="b">
        <v>0</v>
      </c>
      <c r="N2749" s="5">
        <v>4</v>
      </c>
      <c r="O2749" s="5" t="b">
        <v>0</v>
      </c>
      <c r="P2749" s="5" t="s">
        <v>8304</v>
      </c>
      <c r="Q2749" s="10">
        <f t="shared" si="383"/>
        <v>28</v>
      </c>
      <c r="R2749" s="12">
        <f t="shared" si="384"/>
        <v>0.8</v>
      </c>
      <c r="S2749" s="13" t="str">
        <f t="shared" si="388"/>
        <v>Publishing</v>
      </c>
      <c r="T2749" s="13" t="str">
        <f t="shared" si="391"/>
        <v>Books</v>
      </c>
      <c r="U2749" s="18" t="str">
        <f t="shared" si="385"/>
        <v>Jun</v>
      </c>
      <c r="V2749" s="18" t="str">
        <f t="shared" si="386"/>
        <v>May</v>
      </c>
      <c r="W2749" s="1">
        <f t="shared" si="389"/>
        <v>2012</v>
      </c>
      <c r="X2749" s="1">
        <f t="shared" si="389"/>
        <v>2012</v>
      </c>
      <c r="Y2749" s="1" t="str">
        <f t="shared" si="390"/>
        <v>Less than 1000</v>
      </c>
    </row>
    <row r="2750" spans="1:25" ht="40.5" x14ac:dyDescent="0.3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17">
        <f t="shared" si="387"/>
        <v>42615.502337962964</v>
      </c>
      <c r="L2750" s="17">
        <f t="shared" si="387"/>
        <v>42585.502337962964</v>
      </c>
      <c r="M2750" s="5" t="b">
        <v>0</v>
      </c>
      <c r="N2750" s="5">
        <v>4</v>
      </c>
      <c r="O2750" s="5" t="b">
        <v>0</v>
      </c>
      <c r="P2750" s="5" t="s">
        <v>8304</v>
      </c>
      <c r="Q2750" s="10">
        <f t="shared" si="383"/>
        <v>1.06</v>
      </c>
      <c r="R2750" s="12">
        <f t="shared" si="384"/>
        <v>0.08</v>
      </c>
      <c r="S2750" s="13" t="str">
        <f t="shared" si="388"/>
        <v>Publishing</v>
      </c>
      <c r="T2750" s="13" t="str">
        <f t="shared" si="391"/>
        <v>Books</v>
      </c>
      <c r="U2750" s="18" t="str">
        <f t="shared" si="385"/>
        <v>Sep</v>
      </c>
      <c r="V2750" s="18" t="str">
        <f t="shared" si="386"/>
        <v>Aug</v>
      </c>
      <c r="W2750" s="1">
        <f t="shared" si="389"/>
        <v>2016</v>
      </c>
      <c r="X2750" s="1">
        <f t="shared" si="389"/>
        <v>2016</v>
      </c>
      <c r="Y2750" s="1" t="str">
        <f t="shared" si="390"/>
        <v>5000 to 9999</v>
      </c>
    </row>
    <row r="2751" spans="1:25" ht="60.75" x14ac:dyDescent="0.3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17">
        <f t="shared" si="387"/>
        <v>42098.549039351848</v>
      </c>
      <c r="L2751" s="17">
        <f t="shared" si="387"/>
        <v>42068.59070601852</v>
      </c>
      <c r="M2751" s="5" t="b">
        <v>0</v>
      </c>
      <c r="N2751" s="5">
        <v>2</v>
      </c>
      <c r="O2751" s="5" t="b">
        <v>0</v>
      </c>
      <c r="P2751" s="5" t="s">
        <v>8304</v>
      </c>
      <c r="Q2751" s="10">
        <f t="shared" si="383"/>
        <v>1.1000000000000001</v>
      </c>
      <c r="R2751" s="12">
        <f t="shared" si="384"/>
        <v>0.02</v>
      </c>
      <c r="S2751" s="13" t="str">
        <f t="shared" si="388"/>
        <v>Publishing</v>
      </c>
      <c r="T2751" s="13" t="str">
        <f t="shared" si="391"/>
        <v>Books</v>
      </c>
      <c r="U2751" s="18" t="str">
        <f t="shared" si="385"/>
        <v>Apr</v>
      </c>
      <c r="V2751" s="18" t="str">
        <f t="shared" si="386"/>
        <v>Mar</v>
      </c>
      <c r="W2751" s="1">
        <f t="shared" si="389"/>
        <v>2015</v>
      </c>
      <c r="X2751" s="1">
        <f t="shared" si="389"/>
        <v>2015</v>
      </c>
      <c r="Y2751" s="1" t="str">
        <f t="shared" si="390"/>
        <v>10000 to 14999</v>
      </c>
    </row>
    <row r="2752" spans="1:25" ht="40.5" x14ac:dyDescent="0.3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17">
        <f t="shared" si="387"/>
        <v>41090.625</v>
      </c>
      <c r="L2752" s="17">
        <f t="shared" si="387"/>
        <v>41078.691493055558</v>
      </c>
      <c r="M2752" s="5" t="b">
        <v>0</v>
      </c>
      <c r="N2752" s="5">
        <v>0</v>
      </c>
      <c r="O2752" s="5" t="b">
        <v>0</v>
      </c>
      <c r="P2752" s="5" t="s">
        <v>8304</v>
      </c>
      <c r="Q2752" s="10">
        <f t="shared" si="383"/>
        <v>0</v>
      </c>
      <c r="R2752" s="12">
        <f t="shared" si="384"/>
        <v>0</v>
      </c>
      <c r="S2752" s="13" t="str">
        <f t="shared" si="388"/>
        <v>Publishing</v>
      </c>
      <c r="T2752" s="13" t="str">
        <f t="shared" si="391"/>
        <v>Books</v>
      </c>
      <c r="U2752" s="18" t="str">
        <f t="shared" si="385"/>
        <v>Jun</v>
      </c>
      <c r="V2752" s="18" t="str">
        <f t="shared" si="386"/>
        <v>Jun</v>
      </c>
      <c r="W2752" s="1">
        <f t="shared" si="389"/>
        <v>2012</v>
      </c>
      <c r="X2752" s="1">
        <f t="shared" si="389"/>
        <v>2012</v>
      </c>
      <c r="Y2752" s="1" t="str">
        <f t="shared" si="390"/>
        <v>1000 to 4999</v>
      </c>
    </row>
    <row r="2753" spans="1:25" ht="60.75" x14ac:dyDescent="0.3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17">
        <f t="shared" si="387"/>
        <v>41807.678726851846</v>
      </c>
      <c r="L2753" s="17">
        <f t="shared" si="387"/>
        <v>41747.678726851846</v>
      </c>
      <c r="M2753" s="5" t="b">
        <v>0</v>
      </c>
      <c r="N2753" s="5">
        <v>0</v>
      </c>
      <c r="O2753" s="5" t="b">
        <v>0</v>
      </c>
      <c r="P2753" s="5" t="s">
        <v>8304</v>
      </c>
      <c r="Q2753" s="10">
        <f t="shared" si="383"/>
        <v>0</v>
      </c>
      <c r="R2753" s="12">
        <f t="shared" si="384"/>
        <v>0</v>
      </c>
      <c r="S2753" s="13" t="str">
        <f t="shared" si="388"/>
        <v>Publishing</v>
      </c>
      <c r="T2753" s="13" t="str">
        <f t="shared" si="391"/>
        <v>Books</v>
      </c>
      <c r="U2753" s="18" t="str">
        <f t="shared" si="385"/>
        <v>Jun</v>
      </c>
      <c r="V2753" s="18" t="str">
        <f t="shared" si="386"/>
        <v>Apr</v>
      </c>
      <c r="W2753" s="1">
        <f t="shared" si="389"/>
        <v>2014</v>
      </c>
      <c r="X2753" s="1">
        <f t="shared" si="389"/>
        <v>2014</v>
      </c>
      <c r="Y2753" s="1" t="str">
        <f t="shared" si="390"/>
        <v>1000 to 4999</v>
      </c>
    </row>
    <row r="2754" spans="1:25" ht="40.5" x14ac:dyDescent="0.3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17">
        <f t="shared" si="387"/>
        <v>40895.556759259256</v>
      </c>
      <c r="L2754" s="17">
        <f t="shared" si="387"/>
        <v>40855.556759259256</v>
      </c>
      <c r="M2754" s="5" t="b">
        <v>0</v>
      </c>
      <c r="N2754" s="5">
        <v>14</v>
      </c>
      <c r="O2754" s="5" t="b">
        <v>0</v>
      </c>
      <c r="P2754" s="5" t="s">
        <v>8304</v>
      </c>
      <c r="Q2754" s="10">
        <f t="shared" ref="Q2754:Q2817" si="392">100*E2754/D2754</f>
        <v>11.458333333333334</v>
      </c>
      <c r="R2754" s="12">
        <f t="shared" ref="R2754:R2817" si="393">100*N2754/D2754</f>
        <v>0.29166666666666669</v>
      </c>
      <c r="S2754" s="13" t="str">
        <f t="shared" si="388"/>
        <v>Publishing</v>
      </c>
      <c r="T2754" s="13" t="str">
        <f t="shared" si="391"/>
        <v>Books</v>
      </c>
      <c r="U2754" s="18" t="str">
        <f t="shared" ref="U2754:U2817" si="394">TEXT((I2754/86400)+25569+(-5/24), "mmm")</f>
        <v>Dec</v>
      </c>
      <c r="V2754" s="18" t="str">
        <f t="shared" ref="V2754:V2817" si="395">TEXT((J2754/86400)+25569+(-5/24), "mmm")</f>
        <v>Nov</v>
      </c>
      <c r="W2754" s="1">
        <f t="shared" si="389"/>
        <v>2011</v>
      </c>
      <c r="X2754" s="1">
        <f t="shared" si="389"/>
        <v>2011</v>
      </c>
      <c r="Y2754" s="1" t="str">
        <f t="shared" si="390"/>
        <v>1000 to 4999</v>
      </c>
    </row>
    <row r="2755" spans="1:25" ht="40.5" x14ac:dyDescent="0.3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17">
        <f t="shared" ref="K2755:L2818" si="396">(I2755/86400)+25569+(-5/24)</f>
        <v>41147.692395833328</v>
      </c>
      <c r="L2755" s="17">
        <f t="shared" si="396"/>
        <v>41117.692395833328</v>
      </c>
      <c r="M2755" s="5" t="b">
        <v>0</v>
      </c>
      <c r="N2755" s="5">
        <v>8</v>
      </c>
      <c r="O2755" s="5" t="b">
        <v>0</v>
      </c>
      <c r="P2755" s="5" t="s">
        <v>8304</v>
      </c>
      <c r="Q2755" s="10">
        <f t="shared" si="392"/>
        <v>19</v>
      </c>
      <c r="R2755" s="12">
        <f t="shared" si="393"/>
        <v>0.4</v>
      </c>
      <c r="S2755" s="13" t="str">
        <f t="shared" ref="S2755:S2818" si="397">IF(ISNUMBER(SEARCH("film",P2755)),"Film",IF(ISNUMBER(SEARCH("theater",P2755)),"Theater",IF(ISNUMBER(SEARCH("music",P2755)),"Music",IF(ISNUMBER(SEARCH("technology",P2755)),"Technology",IF(ISNUMBER(SEARCH("journalism",P2755)),"Journalism",IF(ISNUMBER(SEARCH("games",P2755)),"Games",IF(ISNUMBER(SEARCH("food",P2755)),"Food",IF(ISNUMBER(SEARCH("photography",P2755)),"Photography",IF(ISNUMBER(SEARCH("publishing",P2755)),"Publishing")))))))))</f>
        <v>Publishing</v>
      </c>
      <c r="T2755" s="13" t="str">
        <f t="shared" si="391"/>
        <v>Books</v>
      </c>
      <c r="U2755" s="18" t="str">
        <f t="shared" si="394"/>
        <v>Aug</v>
      </c>
      <c r="V2755" s="18" t="str">
        <f t="shared" si="395"/>
        <v>Jul</v>
      </c>
      <c r="W2755" s="1">
        <f t="shared" ref="W2755:X2818" si="398">YEAR(K2755)</f>
        <v>2012</v>
      </c>
      <c r="X2755" s="1">
        <f t="shared" si="398"/>
        <v>2012</v>
      </c>
      <c r="Y2755" s="1" t="str">
        <f t="shared" ref="Y2755:Y2818" si="399">IF(D2755&lt;1000,"Less than 1000", IF(AND(D2755&gt;=1000,D2755&lt;5000),"1000 to 4999",IF(AND(D2755&gt;=5000,D2755&lt;10000),"5000 to 9999",IF(AND(D2755&gt;=10000,D2755&lt;15000),"10000 to 14999",IF(AND(D2755&gt;=15000,D2755&lt;20000),"15000 to 19999",IF(AND(D2755&gt;=20000,D2755&lt;25000),"20000 to 24999",IF(AND(D2755&gt;=25000,D2755&lt;30000),"25000 to 29999",IF(AND(D2755&gt;=30000,D2755&lt;35000),"30000 to 34999",IF(AND(D2755&gt;=35000,D2755&lt;40000),"35000 to 39999",IF(AND(D2755&gt;=40000,D2755&lt;45000),"40000 to 44999",IF(AND(D2755&gt;=45000,D2755&lt;50000),"45000 to 49999",IF(D2755&gt;=50000,"GREATER THAN 50000"))))))))))))</f>
        <v>1000 to 4999</v>
      </c>
    </row>
    <row r="2756" spans="1:25" ht="40.5" x14ac:dyDescent="0.3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17">
        <f t="shared" si="396"/>
        <v>41893.427673611106</v>
      </c>
      <c r="L2756" s="17">
        <f t="shared" si="396"/>
        <v>41863.427673611106</v>
      </c>
      <c r="M2756" s="5" t="b">
        <v>0</v>
      </c>
      <c r="N2756" s="5">
        <v>0</v>
      </c>
      <c r="O2756" s="5" t="b">
        <v>0</v>
      </c>
      <c r="P2756" s="5" t="s">
        <v>8304</v>
      </c>
      <c r="Q2756" s="10">
        <f t="shared" si="392"/>
        <v>0</v>
      </c>
      <c r="R2756" s="12">
        <f t="shared" si="393"/>
        <v>0</v>
      </c>
      <c r="S2756" s="13" t="str">
        <f t="shared" si="397"/>
        <v>Publishing</v>
      </c>
      <c r="T2756" s="13" t="str">
        <f t="shared" si="391"/>
        <v>Books</v>
      </c>
      <c r="U2756" s="18" t="str">
        <f t="shared" si="394"/>
        <v>Sep</v>
      </c>
      <c r="V2756" s="18" t="str">
        <f t="shared" si="395"/>
        <v>Aug</v>
      </c>
      <c r="W2756" s="1">
        <f t="shared" si="398"/>
        <v>2014</v>
      </c>
      <c r="X2756" s="1">
        <f t="shared" si="398"/>
        <v>2014</v>
      </c>
      <c r="Y2756" s="1" t="str">
        <f t="shared" si="399"/>
        <v>10000 to 14999</v>
      </c>
    </row>
    <row r="2757" spans="1:25" ht="40.5" x14ac:dyDescent="0.3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17">
        <f t="shared" si="396"/>
        <v>42102.582488425927</v>
      </c>
      <c r="L2757" s="17">
        <f t="shared" si="396"/>
        <v>42072.582488425927</v>
      </c>
      <c r="M2757" s="5" t="b">
        <v>0</v>
      </c>
      <c r="N2757" s="5">
        <v>15</v>
      </c>
      <c r="O2757" s="5" t="b">
        <v>0</v>
      </c>
      <c r="P2757" s="5" t="s">
        <v>8304</v>
      </c>
      <c r="Q2757" s="10">
        <f t="shared" si="392"/>
        <v>52</v>
      </c>
      <c r="R2757" s="12">
        <f t="shared" si="393"/>
        <v>3</v>
      </c>
      <c r="S2757" s="13" t="str">
        <f t="shared" si="397"/>
        <v>Publishing</v>
      </c>
      <c r="T2757" s="13" t="str">
        <f t="shared" si="391"/>
        <v>Books</v>
      </c>
      <c r="U2757" s="18" t="str">
        <f t="shared" si="394"/>
        <v>Apr</v>
      </c>
      <c r="V2757" s="18" t="str">
        <f t="shared" si="395"/>
        <v>Mar</v>
      </c>
      <c r="W2757" s="1">
        <f t="shared" si="398"/>
        <v>2015</v>
      </c>
      <c r="X2757" s="1">
        <f t="shared" si="398"/>
        <v>2015</v>
      </c>
      <c r="Y2757" s="1" t="str">
        <f t="shared" si="399"/>
        <v>Less than 1000</v>
      </c>
    </row>
    <row r="2758" spans="1:25" ht="40.5" x14ac:dyDescent="0.3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17">
        <f t="shared" si="396"/>
        <v>41650.692141203697</v>
      </c>
      <c r="L2758" s="17">
        <f t="shared" si="396"/>
        <v>41620.692141203697</v>
      </c>
      <c r="M2758" s="5" t="b">
        <v>0</v>
      </c>
      <c r="N2758" s="5">
        <v>33</v>
      </c>
      <c r="O2758" s="5" t="b">
        <v>0</v>
      </c>
      <c r="P2758" s="5" t="s">
        <v>8304</v>
      </c>
      <c r="Q2758" s="10">
        <f t="shared" si="392"/>
        <v>10.48</v>
      </c>
      <c r="R2758" s="12">
        <f t="shared" si="393"/>
        <v>0.33</v>
      </c>
      <c r="S2758" s="13" t="str">
        <f t="shared" si="397"/>
        <v>Publishing</v>
      </c>
      <c r="T2758" s="13" t="str">
        <f t="shared" si="391"/>
        <v>Books</v>
      </c>
      <c r="U2758" s="18" t="str">
        <f t="shared" si="394"/>
        <v>Jan</v>
      </c>
      <c r="V2758" s="18" t="str">
        <f t="shared" si="395"/>
        <v>Dec</v>
      </c>
      <c r="W2758" s="1">
        <f t="shared" si="398"/>
        <v>2014</v>
      </c>
      <c r="X2758" s="1">
        <f t="shared" si="398"/>
        <v>2013</v>
      </c>
      <c r="Y2758" s="1" t="str">
        <f t="shared" si="399"/>
        <v>10000 to 14999</v>
      </c>
    </row>
    <row r="2759" spans="1:25" x14ac:dyDescent="0.3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17">
        <f t="shared" si="396"/>
        <v>42588.448287037034</v>
      </c>
      <c r="L2759" s="17">
        <f t="shared" si="396"/>
        <v>42573.448287037034</v>
      </c>
      <c r="M2759" s="5" t="b">
        <v>0</v>
      </c>
      <c r="N2759" s="5">
        <v>2</v>
      </c>
      <c r="O2759" s="5" t="b">
        <v>0</v>
      </c>
      <c r="P2759" s="5" t="s">
        <v>8304</v>
      </c>
      <c r="Q2759" s="10">
        <f t="shared" si="392"/>
        <v>0.66666666666666663</v>
      </c>
      <c r="R2759" s="12">
        <f t="shared" si="393"/>
        <v>0.13333333333333333</v>
      </c>
      <c r="S2759" s="13" t="str">
        <f t="shared" si="397"/>
        <v>Publishing</v>
      </c>
      <c r="T2759" s="13" t="str">
        <f t="shared" si="391"/>
        <v>Books</v>
      </c>
      <c r="U2759" s="18" t="str">
        <f t="shared" si="394"/>
        <v>Aug</v>
      </c>
      <c r="V2759" s="18" t="str">
        <f t="shared" si="395"/>
        <v>Jul</v>
      </c>
      <c r="W2759" s="1">
        <f t="shared" si="398"/>
        <v>2016</v>
      </c>
      <c r="X2759" s="1">
        <f t="shared" si="398"/>
        <v>2016</v>
      </c>
      <c r="Y2759" s="1" t="str">
        <f t="shared" si="399"/>
        <v>1000 to 4999</v>
      </c>
    </row>
    <row r="2760" spans="1:25" ht="40.5" x14ac:dyDescent="0.3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17">
        <f t="shared" si="396"/>
        <v>42653.23359953703</v>
      </c>
      <c r="L2760" s="17">
        <f t="shared" si="396"/>
        <v>42639.23359953703</v>
      </c>
      <c r="M2760" s="5" t="b">
        <v>0</v>
      </c>
      <c r="N2760" s="5">
        <v>6</v>
      </c>
      <c r="O2760" s="5" t="b">
        <v>0</v>
      </c>
      <c r="P2760" s="5" t="s">
        <v>8304</v>
      </c>
      <c r="Q2760" s="10">
        <f t="shared" si="392"/>
        <v>11.7</v>
      </c>
      <c r="R2760" s="12">
        <f t="shared" si="393"/>
        <v>0.3</v>
      </c>
      <c r="S2760" s="13" t="str">
        <f t="shared" si="397"/>
        <v>Publishing</v>
      </c>
      <c r="T2760" s="13" t="str">
        <f t="shared" si="391"/>
        <v>Books</v>
      </c>
      <c r="U2760" s="18" t="str">
        <f t="shared" si="394"/>
        <v>Oct</v>
      </c>
      <c r="V2760" s="18" t="str">
        <f t="shared" si="395"/>
        <v>Sep</v>
      </c>
      <c r="W2760" s="1">
        <f t="shared" si="398"/>
        <v>2016</v>
      </c>
      <c r="X2760" s="1">
        <f t="shared" si="398"/>
        <v>2016</v>
      </c>
      <c r="Y2760" s="1" t="str">
        <f t="shared" si="399"/>
        <v>1000 to 4999</v>
      </c>
    </row>
    <row r="2761" spans="1:25" ht="60.75" x14ac:dyDescent="0.3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17">
        <f t="shared" si="396"/>
        <v>42567.158171296294</v>
      </c>
      <c r="L2761" s="17">
        <f t="shared" si="396"/>
        <v>42524.158171296294</v>
      </c>
      <c r="M2761" s="5" t="b">
        <v>0</v>
      </c>
      <c r="N2761" s="5">
        <v>2</v>
      </c>
      <c r="O2761" s="5" t="b">
        <v>0</v>
      </c>
      <c r="P2761" s="5" t="s">
        <v>8304</v>
      </c>
      <c r="Q2761" s="10">
        <f t="shared" si="392"/>
        <v>10.5</v>
      </c>
      <c r="R2761" s="12">
        <f t="shared" si="393"/>
        <v>0.2</v>
      </c>
      <c r="S2761" s="13" t="str">
        <f t="shared" si="397"/>
        <v>Publishing</v>
      </c>
      <c r="T2761" s="13" t="str">
        <f t="shared" si="391"/>
        <v>Books</v>
      </c>
      <c r="U2761" s="18" t="str">
        <f t="shared" si="394"/>
        <v>Jul</v>
      </c>
      <c r="V2761" s="18" t="str">
        <f t="shared" si="395"/>
        <v>Jun</v>
      </c>
      <c r="W2761" s="1">
        <f t="shared" si="398"/>
        <v>2016</v>
      </c>
      <c r="X2761" s="1">
        <f t="shared" si="398"/>
        <v>2016</v>
      </c>
      <c r="Y2761" s="1" t="str">
        <f t="shared" si="399"/>
        <v>1000 to 4999</v>
      </c>
    </row>
    <row r="2762" spans="1:25" ht="60.75" x14ac:dyDescent="0.3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17">
        <f t="shared" si="396"/>
        <v>41445.252986111111</v>
      </c>
      <c r="L2762" s="17">
        <f t="shared" si="396"/>
        <v>41415.252986111111</v>
      </c>
      <c r="M2762" s="5" t="b">
        <v>0</v>
      </c>
      <c r="N2762" s="5">
        <v>0</v>
      </c>
      <c r="O2762" s="5" t="b">
        <v>0</v>
      </c>
      <c r="P2762" s="5" t="s">
        <v>8304</v>
      </c>
      <c r="Q2762" s="10">
        <f t="shared" si="392"/>
        <v>0</v>
      </c>
      <c r="R2762" s="12">
        <f t="shared" si="393"/>
        <v>0</v>
      </c>
      <c r="S2762" s="13" t="str">
        <f t="shared" si="397"/>
        <v>Publishing</v>
      </c>
      <c r="T2762" s="13" t="str">
        <f t="shared" si="391"/>
        <v>Books</v>
      </c>
      <c r="U2762" s="18" t="str">
        <f t="shared" si="394"/>
        <v>Jun</v>
      </c>
      <c r="V2762" s="18" t="str">
        <f t="shared" si="395"/>
        <v>May</v>
      </c>
      <c r="W2762" s="1">
        <f t="shared" si="398"/>
        <v>2013</v>
      </c>
      <c r="X2762" s="1">
        <f t="shared" si="398"/>
        <v>2013</v>
      </c>
      <c r="Y2762" s="1" t="str">
        <f t="shared" si="399"/>
        <v>5000 to 9999</v>
      </c>
    </row>
    <row r="2763" spans="1:25" ht="60.75" x14ac:dyDescent="0.3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17">
        <f t="shared" si="396"/>
        <v>41276.85524305555</v>
      </c>
      <c r="L2763" s="17">
        <f t="shared" si="396"/>
        <v>41246.85524305555</v>
      </c>
      <c r="M2763" s="5" t="b">
        <v>0</v>
      </c>
      <c r="N2763" s="5">
        <v>4</v>
      </c>
      <c r="O2763" s="5" t="b">
        <v>0</v>
      </c>
      <c r="P2763" s="5" t="s">
        <v>8304</v>
      </c>
      <c r="Q2763" s="10">
        <f t="shared" si="392"/>
        <v>0.72</v>
      </c>
      <c r="R2763" s="12">
        <f t="shared" si="393"/>
        <v>0.08</v>
      </c>
      <c r="S2763" s="13" t="str">
        <f t="shared" si="397"/>
        <v>Publishing</v>
      </c>
      <c r="T2763" s="13" t="str">
        <f t="shared" si="391"/>
        <v>Books</v>
      </c>
      <c r="U2763" s="18" t="str">
        <f t="shared" si="394"/>
        <v>Jan</v>
      </c>
      <c r="V2763" s="18" t="str">
        <f t="shared" si="395"/>
        <v>Dec</v>
      </c>
      <c r="W2763" s="1">
        <f t="shared" si="398"/>
        <v>2013</v>
      </c>
      <c r="X2763" s="1">
        <f t="shared" si="398"/>
        <v>2012</v>
      </c>
      <c r="Y2763" s="1" t="str">
        <f t="shared" si="399"/>
        <v>5000 to 9999</v>
      </c>
    </row>
    <row r="2764" spans="1:25" ht="60.75" x14ac:dyDescent="0.3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17">
        <f t="shared" si="396"/>
        <v>40986.786979166667</v>
      </c>
      <c r="L2764" s="17">
        <f t="shared" si="396"/>
        <v>40926.828645833331</v>
      </c>
      <c r="M2764" s="5" t="b">
        <v>0</v>
      </c>
      <c r="N2764" s="5">
        <v>1</v>
      </c>
      <c r="O2764" s="5" t="b">
        <v>0</v>
      </c>
      <c r="P2764" s="5" t="s">
        <v>8304</v>
      </c>
      <c r="Q2764" s="10">
        <f t="shared" si="392"/>
        <v>0.76923076923076927</v>
      </c>
      <c r="R2764" s="12">
        <f t="shared" si="393"/>
        <v>3.0769230769230771E-2</v>
      </c>
      <c r="S2764" s="13" t="str">
        <f t="shared" si="397"/>
        <v>Publishing</v>
      </c>
      <c r="T2764" s="13" t="str">
        <f t="shared" si="391"/>
        <v>Books</v>
      </c>
      <c r="U2764" s="18" t="str">
        <f t="shared" si="394"/>
        <v>Mar</v>
      </c>
      <c r="V2764" s="18" t="str">
        <f t="shared" si="395"/>
        <v>Jan</v>
      </c>
      <c r="W2764" s="1">
        <f t="shared" si="398"/>
        <v>2012</v>
      </c>
      <c r="X2764" s="1">
        <f t="shared" si="398"/>
        <v>2012</v>
      </c>
      <c r="Y2764" s="1" t="str">
        <f t="shared" si="399"/>
        <v>1000 to 4999</v>
      </c>
    </row>
    <row r="2765" spans="1:25" ht="40.5" x14ac:dyDescent="0.3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17">
        <f t="shared" si="396"/>
        <v>41418.371342592589</v>
      </c>
      <c r="L2765" s="17">
        <f t="shared" si="396"/>
        <v>41373.371342592589</v>
      </c>
      <c r="M2765" s="5" t="b">
        <v>0</v>
      </c>
      <c r="N2765" s="5">
        <v>3</v>
      </c>
      <c r="O2765" s="5" t="b">
        <v>0</v>
      </c>
      <c r="P2765" s="5" t="s">
        <v>8304</v>
      </c>
      <c r="Q2765" s="10">
        <f t="shared" si="392"/>
        <v>0.22842639593908629</v>
      </c>
      <c r="R2765" s="12">
        <f t="shared" si="393"/>
        <v>7.6142131979695434E-3</v>
      </c>
      <c r="S2765" s="13" t="str">
        <f t="shared" si="397"/>
        <v>Publishing</v>
      </c>
      <c r="T2765" s="13" t="str">
        <f t="shared" si="391"/>
        <v>Books</v>
      </c>
      <c r="U2765" s="18" t="str">
        <f t="shared" si="394"/>
        <v>May</v>
      </c>
      <c r="V2765" s="18" t="str">
        <f t="shared" si="395"/>
        <v>Apr</v>
      </c>
      <c r="W2765" s="1">
        <f t="shared" si="398"/>
        <v>2013</v>
      </c>
      <c r="X2765" s="1">
        <f t="shared" si="398"/>
        <v>2013</v>
      </c>
      <c r="Y2765" s="1" t="str">
        <f t="shared" si="399"/>
        <v>35000 to 39999</v>
      </c>
    </row>
    <row r="2766" spans="1:25" ht="40.5" x14ac:dyDescent="0.3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17">
        <f t="shared" si="396"/>
        <v>41059.583333333328</v>
      </c>
      <c r="L2766" s="17">
        <f t="shared" si="396"/>
        <v>41030.083692129629</v>
      </c>
      <c r="M2766" s="5" t="b">
        <v>0</v>
      </c>
      <c r="N2766" s="5">
        <v>4</v>
      </c>
      <c r="O2766" s="5" t="b">
        <v>0</v>
      </c>
      <c r="P2766" s="5" t="s">
        <v>8304</v>
      </c>
      <c r="Q2766" s="10">
        <f t="shared" si="392"/>
        <v>1.125</v>
      </c>
      <c r="R2766" s="12">
        <f t="shared" si="393"/>
        <v>0.1</v>
      </c>
      <c r="S2766" s="13" t="str">
        <f t="shared" si="397"/>
        <v>Publishing</v>
      </c>
      <c r="T2766" s="13" t="str">
        <f t="shared" si="391"/>
        <v>Books</v>
      </c>
      <c r="U2766" s="18" t="str">
        <f t="shared" si="394"/>
        <v>May</v>
      </c>
      <c r="V2766" s="18" t="str">
        <f t="shared" si="395"/>
        <v>May</v>
      </c>
      <c r="W2766" s="1">
        <f t="shared" si="398"/>
        <v>2012</v>
      </c>
      <c r="X2766" s="1">
        <f t="shared" si="398"/>
        <v>2012</v>
      </c>
      <c r="Y2766" s="1" t="str">
        <f t="shared" si="399"/>
        <v>1000 to 4999</v>
      </c>
    </row>
    <row r="2767" spans="1:25" ht="60.75" x14ac:dyDescent="0.3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17">
        <f t="shared" si="396"/>
        <v>41210.370694444442</v>
      </c>
      <c r="L2767" s="17">
        <f t="shared" si="396"/>
        <v>41194.370694444442</v>
      </c>
      <c r="M2767" s="5" t="b">
        <v>0</v>
      </c>
      <c r="N2767" s="5">
        <v>0</v>
      </c>
      <c r="O2767" s="5" t="b">
        <v>0</v>
      </c>
      <c r="P2767" s="5" t="s">
        <v>8304</v>
      </c>
      <c r="Q2767" s="10">
        <f t="shared" si="392"/>
        <v>0</v>
      </c>
      <c r="R2767" s="12">
        <f t="shared" si="393"/>
        <v>0</v>
      </c>
      <c r="S2767" s="13" t="str">
        <f t="shared" si="397"/>
        <v>Publishing</v>
      </c>
      <c r="T2767" s="13" t="str">
        <f t="shared" si="391"/>
        <v>Books</v>
      </c>
      <c r="U2767" s="18" t="str">
        <f t="shared" si="394"/>
        <v>Oct</v>
      </c>
      <c r="V2767" s="18" t="str">
        <f t="shared" si="395"/>
        <v>Oct</v>
      </c>
      <c r="W2767" s="1">
        <f t="shared" si="398"/>
        <v>2012</v>
      </c>
      <c r="X2767" s="1">
        <f t="shared" si="398"/>
        <v>2012</v>
      </c>
      <c r="Y2767" s="1" t="str">
        <f t="shared" si="399"/>
        <v>1000 to 4999</v>
      </c>
    </row>
    <row r="2768" spans="1:25" ht="40.5" x14ac:dyDescent="0.3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17">
        <f t="shared" si="396"/>
        <v>40766.459699074076</v>
      </c>
      <c r="L2768" s="17">
        <f t="shared" si="396"/>
        <v>40736.459699074076</v>
      </c>
      <c r="M2768" s="5" t="b">
        <v>0</v>
      </c>
      <c r="N2768" s="5">
        <v>4</v>
      </c>
      <c r="O2768" s="5" t="b">
        <v>0</v>
      </c>
      <c r="P2768" s="5" t="s">
        <v>8304</v>
      </c>
      <c r="Q2768" s="10">
        <f t="shared" si="392"/>
        <v>2</v>
      </c>
      <c r="R2768" s="12">
        <f t="shared" si="393"/>
        <v>0.08</v>
      </c>
      <c r="S2768" s="13" t="str">
        <f t="shared" si="397"/>
        <v>Publishing</v>
      </c>
      <c r="T2768" s="13" t="str">
        <f t="shared" si="391"/>
        <v>Books</v>
      </c>
      <c r="U2768" s="18" t="str">
        <f t="shared" si="394"/>
        <v>Aug</v>
      </c>
      <c r="V2768" s="18" t="str">
        <f t="shared" si="395"/>
        <v>Jul</v>
      </c>
      <c r="W2768" s="1">
        <f t="shared" si="398"/>
        <v>2011</v>
      </c>
      <c r="X2768" s="1">
        <f t="shared" si="398"/>
        <v>2011</v>
      </c>
      <c r="Y2768" s="1" t="str">
        <f t="shared" si="399"/>
        <v>5000 to 9999</v>
      </c>
    </row>
    <row r="2769" spans="1:25" ht="40.5" x14ac:dyDescent="0.3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17">
        <f t="shared" si="396"/>
        <v>42232.750578703701</v>
      </c>
      <c r="L2769" s="17">
        <f t="shared" si="396"/>
        <v>42172.750578703701</v>
      </c>
      <c r="M2769" s="5" t="b">
        <v>0</v>
      </c>
      <c r="N2769" s="5">
        <v>3</v>
      </c>
      <c r="O2769" s="5" t="b">
        <v>0</v>
      </c>
      <c r="P2769" s="5" t="s">
        <v>8304</v>
      </c>
      <c r="Q2769" s="10">
        <f t="shared" si="392"/>
        <v>0.85</v>
      </c>
      <c r="R2769" s="12">
        <f t="shared" si="393"/>
        <v>7.4999999999999997E-2</v>
      </c>
      <c r="S2769" s="13" t="str">
        <f t="shared" si="397"/>
        <v>Publishing</v>
      </c>
      <c r="T2769" s="13" t="str">
        <f t="shared" si="391"/>
        <v>Books</v>
      </c>
      <c r="U2769" s="18" t="str">
        <f t="shared" si="394"/>
        <v>Aug</v>
      </c>
      <c r="V2769" s="18" t="str">
        <f t="shared" si="395"/>
        <v>Jun</v>
      </c>
      <c r="W2769" s="1">
        <f t="shared" si="398"/>
        <v>2015</v>
      </c>
      <c r="X2769" s="1">
        <f t="shared" si="398"/>
        <v>2015</v>
      </c>
      <c r="Y2769" s="1" t="str">
        <f t="shared" si="399"/>
        <v>1000 to 4999</v>
      </c>
    </row>
    <row r="2770" spans="1:25" ht="40.5" x14ac:dyDescent="0.3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17">
        <f t="shared" si="396"/>
        <v>40997.364849537036</v>
      </c>
      <c r="L2770" s="17">
        <f t="shared" si="396"/>
        <v>40967.4065162037</v>
      </c>
      <c r="M2770" s="5" t="b">
        <v>0</v>
      </c>
      <c r="N2770" s="5">
        <v>34</v>
      </c>
      <c r="O2770" s="5" t="b">
        <v>0</v>
      </c>
      <c r="P2770" s="5" t="s">
        <v>8304</v>
      </c>
      <c r="Q2770" s="10">
        <f t="shared" si="392"/>
        <v>14.314285714285715</v>
      </c>
      <c r="R2770" s="12">
        <f t="shared" si="393"/>
        <v>0.48571428571428571</v>
      </c>
      <c r="S2770" s="13" t="str">
        <f t="shared" si="397"/>
        <v>Publishing</v>
      </c>
      <c r="T2770" s="13" t="str">
        <f t="shared" si="391"/>
        <v>Books</v>
      </c>
      <c r="U2770" s="18" t="str">
        <f t="shared" si="394"/>
        <v>Mar</v>
      </c>
      <c r="V2770" s="18" t="str">
        <f t="shared" si="395"/>
        <v>Feb</v>
      </c>
      <c r="W2770" s="1">
        <f t="shared" si="398"/>
        <v>2012</v>
      </c>
      <c r="X2770" s="1">
        <f t="shared" si="398"/>
        <v>2012</v>
      </c>
      <c r="Y2770" s="1" t="str">
        <f t="shared" si="399"/>
        <v>5000 to 9999</v>
      </c>
    </row>
    <row r="2771" spans="1:25" ht="40.5" x14ac:dyDescent="0.3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17">
        <f t="shared" si="396"/>
        <v>41795.617939814816</v>
      </c>
      <c r="L2771" s="17">
        <f t="shared" si="396"/>
        <v>41745.617939814816</v>
      </c>
      <c r="M2771" s="5" t="b">
        <v>0</v>
      </c>
      <c r="N2771" s="5">
        <v>2</v>
      </c>
      <c r="O2771" s="5" t="b">
        <v>0</v>
      </c>
      <c r="P2771" s="5" t="s">
        <v>8304</v>
      </c>
      <c r="Q2771" s="10">
        <f t="shared" si="392"/>
        <v>0.25</v>
      </c>
      <c r="R2771" s="12">
        <f t="shared" si="393"/>
        <v>0.25</v>
      </c>
      <c r="S2771" s="13" t="str">
        <f t="shared" si="397"/>
        <v>Publishing</v>
      </c>
      <c r="T2771" s="13" t="str">
        <f t="shared" si="391"/>
        <v>Books</v>
      </c>
      <c r="U2771" s="18" t="str">
        <f t="shared" si="394"/>
        <v>Jun</v>
      </c>
      <c r="V2771" s="18" t="str">
        <f t="shared" si="395"/>
        <v>Apr</v>
      </c>
      <c r="W2771" s="1">
        <f t="shared" si="398"/>
        <v>2014</v>
      </c>
      <c r="X2771" s="1">
        <f t="shared" si="398"/>
        <v>2014</v>
      </c>
      <c r="Y2771" s="1" t="str">
        <f t="shared" si="399"/>
        <v>Less than 1000</v>
      </c>
    </row>
    <row r="2772" spans="1:25" ht="40.5" x14ac:dyDescent="0.3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17">
        <f t="shared" si="396"/>
        <v>41716.455208333333</v>
      </c>
      <c r="L2772" s="17">
        <f t="shared" si="396"/>
        <v>41686.496874999997</v>
      </c>
      <c r="M2772" s="5" t="b">
        <v>0</v>
      </c>
      <c r="N2772" s="5">
        <v>33</v>
      </c>
      <c r="O2772" s="5" t="b">
        <v>0</v>
      </c>
      <c r="P2772" s="5" t="s">
        <v>8304</v>
      </c>
      <c r="Q2772" s="10">
        <f t="shared" si="392"/>
        <v>10.411250000000001</v>
      </c>
      <c r="R2772" s="12">
        <f t="shared" si="393"/>
        <v>0.16500000000000001</v>
      </c>
      <c r="S2772" s="13" t="str">
        <f t="shared" si="397"/>
        <v>Publishing</v>
      </c>
      <c r="T2772" s="13" t="str">
        <f t="shared" si="391"/>
        <v>Books</v>
      </c>
      <c r="U2772" s="18" t="str">
        <f t="shared" si="394"/>
        <v>Mar</v>
      </c>
      <c r="V2772" s="18" t="str">
        <f t="shared" si="395"/>
        <v>Feb</v>
      </c>
      <c r="W2772" s="1">
        <f t="shared" si="398"/>
        <v>2014</v>
      </c>
      <c r="X2772" s="1">
        <f t="shared" si="398"/>
        <v>2014</v>
      </c>
      <c r="Y2772" s="1" t="str">
        <f t="shared" si="399"/>
        <v>20000 to 24999</v>
      </c>
    </row>
    <row r="2773" spans="1:25" ht="40.5" x14ac:dyDescent="0.3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17">
        <f t="shared" si="396"/>
        <v>41306.5</v>
      </c>
      <c r="L2773" s="17">
        <f t="shared" si="396"/>
        <v>41257.323379629626</v>
      </c>
      <c r="M2773" s="5" t="b">
        <v>0</v>
      </c>
      <c r="N2773" s="5">
        <v>0</v>
      </c>
      <c r="O2773" s="5" t="b">
        <v>0</v>
      </c>
      <c r="P2773" s="5" t="s">
        <v>8304</v>
      </c>
      <c r="Q2773" s="10">
        <f t="shared" si="392"/>
        <v>0</v>
      </c>
      <c r="R2773" s="12">
        <f t="shared" si="393"/>
        <v>0</v>
      </c>
      <c r="S2773" s="13" t="str">
        <f t="shared" si="397"/>
        <v>Publishing</v>
      </c>
      <c r="T2773" s="13" t="str">
        <f t="shared" si="391"/>
        <v>Books</v>
      </c>
      <c r="U2773" s="18" t="str">
        <f t="shared" si="394"/>
        <v>Feb</v>
      </c>
      <c r="V2773" s="18" t="str">
        <f t="shared" si="395"/>
        <v>Dec</v>
      </c>
      <c r="W2773" s="1">
        <f t="shared" si="398"/>
        <v>2013</v>
      </c>
      <c r="X2773" s="1">
        <f t="shared" si="398"/>
        <v>2012</v>
      </c>
      <c r="Y2773" s="1" t="str">
        <f t="shared" si="399"/>
        <v>15000 to 19999</v>
      </c>
    </row>
    <row r="2774" spans="1:25" ht="40.5" x14ac:dyDescent="0.3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17">
        <f t="shared" si="396"/>
        <v>41552.660810185182</v>
      </c>
      <c r="L2774" s="17">
        <f t="shared" si="396"/>
        <v>41537.660810185182</v>
      </c>
      <c r="M2774" s="5" t="b">
        <v>0</v>
      </c>
      <c r="N2774" s="5">
        <v>0</v>
      </c>
      <c r="O2774" s="5" t="b">
        <v>0</v>
      </c>
      <c r="P2774" s="5" t="s">
        <v>8304</v>
      </c>
      <c r="Q2774" s="10">
        <f t="shared" si="392"/>
        <v>0</v>
      </c>
      <c r="R2774" s="12">
        <f t="shared" si="393"/>
        <v>0</v>
      </c>
      <c r="S2774" s="13" t="str">
        <f t="shared" si="397"/>
        <v>Publishing</v>
      </c>
      <c r="T2774" s="13" t="str">
        <f t="shared" si="391"/>
        <v>Books</v>
      </c>
      <c r="U2774" s="18" t="str">
        <f t="shared" si="394"/>
        <v>Oct</v>
      </c>
      <c r="V2774" s="18" t="str">
        <f t="shared" si="395"/>
        <v>Sep</v>
      </c>
      <c r="W2774" s="1">
        <f t="shared" si="398"/>
        <v>2013</v>
      </c>
      <c r="X2774" s="1">
        <f t="shared" si="398"/>
        <v>2013</v>
      </c>
      <c r="Y2774" s="1" t="str">
        <f t="shared" si="399"/>
        <v>5000 to 9999</v>
      </c>
    </row>
    <row r="2775" spans="1:25" ht="40.5" x14ac:dyDescent="0.3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17">
        <f t="shared" si="396"/>
        <v>42484.656493055554</v>
      </c>
      <c r="L2775" s="17">
        <f t="shared" si="396"/>
        <v>42474.656493055554</v>
      </c>
      <c r="M2775" s="5" t="b">
        <v>0</v>
      </c>
      <c r="N2775" s="5">
        <v>1</v>
      </c>
      <c r="O2775" s="5" t="b">
        <v>0</v>
      </c>
      <c r="P2775" s="5" t="s">
        <v>8304</v>
      </c>
      <c r="Q2775" s="10">
        <f t="shared" si="392"/>
        <v>0.18867924528301888</v>
      </c>
      <c r="R2775" s="12">
        <f t="shared" si="393"/>
        <v>0.18867924528301888</v>
      </c>
      <c r="S2775" s="13" t="str">
        <f t="shared" si="397"/>
        <v>Publishing</v>
      </c>
      <c r="T2775" s="13" t="str">
        <f t="shared" si="391"/>
        <v>Books</v>
      </c>
      <c r="U2775" s="18" t="str">
        <f t="shared" si="394"/>
        <v>Apr</v>
      </c>
      <c r="V2775" s="18" t="str">
        <f t="shared" si="395"/>
        <v>Apr</v>
      </c>
      <c r="W2775" s="1">
        <f t="shared" si="398"/>
        <v>2016</v>
      </c>
      <c r="X2775" s="1">
        <f t="shared" si="398"/>
        <v>2016</v>
      </c>
      <c r="Y2775" s="1" t="str">
        <f t="shared" si="399"/>
        <v>Less than 1000</v>
      </c>
    </row>
    <row r="2776" spans="1:25" ht="40.5" x14ac:dyDescent="0.3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17">
        <f t="shared" si="396"/>
        <v>41340.918148148143</v>
      </c>
      <c r="L2776" s="17">
        <f t="shared" si="396"/>
        <v>41310.918148148143</v>
      </c>
      <c r="M2776" s="5" t="b">
        <v>0</v>
      </c>
      <c r="N2776" s="5">
        <v>13</v>
      </c>
      <c r="O2776" s="5" t="b">
        <v>0</v>
      </c>
      <c r="P2776" s="5" t="s">
        <v>8304</v>
      </c>
      <c r="Q2776" s="10">
        <f t="shared" si="392"/>
        <v>14.25</v>
      </c>
      <c r="R2776" s="12">
        <f t="shared" si="393"/>
        <v>0.32500000000000001</v>
      </c>
      <c r="S2776" s="13" t="str">
        <f t="shared" si="397"/>
        <v>Publishing</v>
      </c>
      <c r="T2776" s="13" t="str">
        <f t="shared" si="391"/>
        <v>Books</v>
      </c>
      <c r="U2776" s="18" t="str">
        <f t="shared" si="394"/>
        <v>Mar</v>
      </c>
      <c r="V2776" s="18" t="str">
        <f t="shared" si="395"/>
        <v>Feb</v>
      </c>
      <c r="W2776" s="1">
        <f t="shared" si="398"/>
        <v>2013</v>
      </c>
      <c r="X2776" s="1">
        <f t="shared" si="398"/>
        <v>2013</v>
      </c>
      <c r="Y2776" s="1" t="str">
        <f t="shared" si="399"/>
        <v>1000 to 4999</v>
      </c>
    </row>
    <row r="2777" spans="1:25" ht="40.5" x14ac:dyDescent="0.3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17">
        <f t="shared" si="396"/>
        <v>40892.805023148147</v>
      </c>
      <c r="L2777" s="17">
        <f t="shared" si="396"/>
        <v>40862.805023148147</v>
      </c>
      <c r="M2777" s="5" t="b">
        <v>0</v>
      </c>
      <c r="N2777" s="5">
        <v>2</v>
      </c>
      <c r="O2777" s="5" t="b">
        <v>0</v>
      </c>
      <c r="P2777" s="5" t="s">
        <v>8304</v>
      </c>
      <c r="Q2777" s="10">
        <f t="shared" si="392"/>
        <v>3</v>
      </c>
      <c r="R2777" s="12">
        <f t="shared" si="393"/>
        <v>0.04</v>
      </c>
      <c r="S2777" s="13" t="str">
        <f t="shared" si="397"/>
        <v>Publishing</v>
      </c>
      <c r="T2777" s="13" t="str">
        <f t="shared" si="391"/>
        <v>Books</v>
      </c>
      <c r="U2777" s="18" t="str">
        <f t="shared" si="394"/>
        <v>Dec</v>
      </c>
      <c r="V2777" s="18" t="str">
        <f t="shared" si="395"/>
        <v>Nov</v>
      </c>
      <c r="W2777" s="1">
        <f t="shared" si="398"/>
        <v>2011</v>
      </c>
      <c r="X2777" s="1">
        <f t="shared" si="398"/>
        <v>2011</v>
      </c>
      <c r="Y2777" s="1" t="str">
        <f t="shared" si="399"/>
        <v>5000 to 9999</v>
      </c>
    </row>
    <row r="2778" spans="1:25" ht="40.5" x14ac:dyDescent="0.3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17">
        <f t="shared" si="396"/>
        <v>42167.088842592588</v>
      </c>
      <c r="L2778" s="17">
        <f t="shared" si="396"/>
        <v>42136.088842592588</v>
      </c>
      <c r="M2778" s="5" t="b">
        <v>0</v>
      </c>
      <c r="N2778" s="5">
        <v>36</v>
      </c>
      <c r="O2778" s="5" t="b">
        <v>0</v>
      </c>
      <c r="P2778" s="5" t="s">
        <v>8304</v>
      </c>
      <c r="Q2778" s="10">
        <f t="shared" si="392"/>
        <v>7.8809523809523814</v>
      </c>
      <c r="R2778" s="12">
        <f t="shared" si="393"/>
        <v>0.17142857142857143</v>
      </c>
      <c r="S2778" s="13" t="str">
        <f t="shared" si="397"/>
        <v>Publishing</v>
      </c>
      <c r="T2778" s="13" t="str">
        <f t="shared" si="391"/>
        <v>Books</v>
      </c>
      <c r="U2778" s="18" t="str">
        <f t="shared" si="394"/>
        <v>Jun</v>
      </c>
      <c r="V2778" s="18" t="str">
        <f t="shared" si="395"/>
        <v>May</v>
      </c>
      <c r="W2778" s="1">
        <f t="shared" si="398"/>
        <v>2015</v>
      </c>
      <c r="X2778" s="1">
        <f t="shared" si="398"/>
        <v>2015</v>
      </c>
      <c r="Y2778" s="1" t="str">
        <f t="shared" si="399"/>
        <v>20000 to 24999</v>
      </c>
    </row>
    <row r="2779" spans="1:25" ht="60.75" x14ac:dyDescent="0.3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17">
        <f t="shared" si="396"/>
        <v>42202.460694444446</v>
      </c>
      <c r="L2779" s="17">
        <f t="shared" si="396"/>
        <v>42172.460694444446</v>
      </c>
      <c r="M2779" s="5" t="b">
        <v>0</v>
      </c>
      <c r="N2779" s="5">
        <v>1</v>
      </c>
      <c r="O2779" s="5" t="b">
        <v>0</v>
      </c>
      <c r="P2779" s="5" t="s">
        <v>8304</v>
      </c>
      <c r="Q2779" s="10">
        <f t="shared" si="392"/>
        <v>0.33333333333333331</v>
      </c>
      <c r="R2779" s="12">
        <f t="shared" si="393"/>
        <v>3.3333333333333333E-2</v>
      </c>
      <c r="S2779" s="13" t="str">
        <f t="shared" si="397"/>
        <v>Publishing</v>
      </c>
      <c r="T2779" s="13" t="str">
        <f t="shared" si="391"/>
        <v>Books</v>
      </c>
      <c r="U2779" s="18" t="str">
        <f t="shared" si="394"/>
        <v>Jul</v>
      </c>
      <c r="V2779" s="18" t="str">
        <f t="shared" si="395"/>
        <v>Jun</v>
      </c>
      <c r="W2779" s="1">
        <f t="shared" si="398"/>
        <v>2015</v>
      </c>
      <c r="X2779" s="1">
        <f t="shared" si="398"/>
        <v>2015</v>
      </c>
      <c r="Y2779" s="1" t="str">
        <f t="shared" si="399"/>
        <v>1000 to 4999</v>
      </c>
    </row>
    <row r="2780" spans="1:25" ht="60.75" x14ac:dyDescent="0.3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17">
        <f t="shared" si="396"/>
        <v>41876.769745370366</v>
      </c>
      <c r="L2780" s="17">
        <f t="shared" si="396"/>
        <v>41846.769745370366</v>
      </c>
      <c r="M2780" s="5" t="b">
        <v>0</v>
      </c>
      <c r="N2780" s="5">
        <v>15</v>
      </c>
      <c r="O2780" s="5" t="b">
        <v>0</v>
      </c>
      <c r="P2780" s="5" t="s">
        <v>8304</v>
      </c>
      <c r="Q2780" s="10">
        <f t="shared" si="392"/>
        <v>25.545454545454547</v>
      </c>
      <c r="R2780" s="12">
        <f t="shared" si="393"/>
        <v>0.27272727272727271</v>
      </c>
      <c r="S2780" s="13" t="str">
        <f t="shared" si="397"/>
        <v>Publishing</v>
      </c>
      <c r="T2780" s="13" t="str">
        <f t="shared" si="391"/>
        <v>Books</v>
      </c>
      <c r="U2780" s="18" t="str">
        <f t="shared" si="394"/>
        <v>Aug</v>
      </c>
      <c r="V2780" s="18" t="str">
        <f t="shared" si="395"/>
        <v>Jul</v>
      </c>
      <c r="W2780" s="1">
        <f t="shared" si="398"/>
        <v>2014</v>
      </c>
      <c r="X2780" s="1">
        <f t="shared" si="398"/>
        <v>2014</v>
      </c>
      <c r="Y2780" s="1" t="str">
        <f t="shared" si="399"/>
        <v>5000 to 9999</v>
      </c>
    </row>
    <row r="2781" spans="1:25" ht="60.75" x14ac:dyDescent="0.3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17">
        <f t="shared" si="396"/>
        <v>42330.419224537036</v>
      </c>
      <c r="L2781" s="17">
        <f t="shared" si="396"/>
        <v>42300.377557870372</v>
      </c>
      <c r="M2781" s="5" t="b">
        <v>0</v>
      </c>
      <c r="N2781" s="5">
        <v>1</v>
      </c>
      <c r="O2781" s="5" t="b">
        <v>0</v>
      </c>
      <c r="P2781" s="5" t="s">
        <v>8304</v>
      </c>
      <c r="Q2781" s="10">
        <f t="shared" si="392"/>
        <v>2.12</v>
      </c>
      <c r="R2781" s="12">
        <f t="shared" si="393"/>
        <v>0.04</v>
      </c>
      <c r="S2781" s="13" t="str">
        <f t="shared" si="397"/>
        <v>Publishing</v>
      </c>
      <c r="T2781" s="13" t="str">
        <f t="shared" si="391"/>
        <v>Books</v>
      </c>
      <c r="U2781" s="18" t="str">
        <f t="shared" si="394"/>
        <v>Nov</v>
      </c>
      <c r="V2781" s="18" t="str">
        <f t="shared" si="395"/>
        <v>Oct</v>
      </c>
      <c r="W2781" s="1">
        <f t="shared" si="398"/>
        <v>2015</v>
      </c>
      <c r="X2781" s="1">
        <f t="shared" si="398"/>
        <v>2015</v>
      </c>
      <c r="Y2781" s="1" t="str">
        <f t="shared" si="399"/>
        <v>1000 to 4999</v>
      </c>
    </row>
    <row r="2782" spans="1:25" ht="40.5" x14ac:dyDescent="0.3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17">
        <f t="shared" si="396"/>
        <v>42804.239444444444</v>
      </c>
      <c r="L2782" s="17">
        <f t="shared" si="396"/>
        <v>42774.239444444444</v>
      </c>
      <c r="M2782" s="5" t="b">
        <v>0</v>
      </c>
      <c r="N2782" s="5">
        <v>0</v>
      </c>
      <c r="O2782" s="5" t="b">
        <v>0</v>
      </c>
      <c r="P2782" s="5" t="s">
        <v>8304</v>
      </c>
      <c r="Q2782" s="10">
        <f t="shared" si="392"/>
        <v>0</v>
      </c>
      <c r="R2782" s="12">
        <f t="shared" si="393"/>
        <v>0</v>
      </c>
      <c r="S2782" s="13" t="str">
        <f t="shared" si="397"/>
        <v>Publishing</v>
      </c>
      <c r="T2782" s="13" t="str">
        <f t="shared" si="391"/>
        <v>Books</v>
      </c>
      <c r="U2782" s="18" t="str">
        <f t="shared" si="394"/>
        <v>Mar</v>
      </c>
      <c r="V2782" s="18" t="str">
        <f t="shared" si="395"/>
        <v>Feb</v>
      </c>
      <c r="W2782" s="1">
        <f t="shared" si="398"/>
        <v>2017</v>
      </c>
      <c r="X2782" s="1">
        <f t="shared" si="398"/>
        <v>2017</v>
      </c>
      <c r="Y2782" s="1" t="str">
        <f t="shared" si="399"/>
        <v>GREATER THAN 50000</v>
      </c>
    </row>
    <row r="2783" spans="1:25" ht="60.75" x14ac:dyDescent="0.3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17">
        <f t="shared" si="396"/>
        <v>42047.083333333336</v>
      </c>
      <c r="L2783" s="17">
        <f t="shared" si="396"/>
        <v>42018.733263888884</v>
      </c>
      <c r="M2783" s="5" t="b">
        <v>0</v>
      </c>
      <c r="N2783" s="5">
        <v>28</v>
      </c>
      <c r="O2783" s="5" t="b">
        <v>1</v>
      </c>
      <c r="P2783" s="5" t="s">
        <v>8271</v>
      </c>
      <c r="Q2783" s="10">
        <f t="shared" si="392"/>
        <v>105.28</v>
      </c>
      <c r="R2783" s="12">
        <f t="shared" si="393"/>
        <v>2.2400000000000002</v>
      </c>
      <c r="S2783" s="13" t="str">
        <f t="shared" si="397"/>
        <v>Theater</v>
      </c>
      <c r="T2783" s="13" t="str">
        <f t="shared" si="391"/>
        <v>Plays</v>
      </c>
      <c r="U2783" s="18" t="str">
        <f t="shared" si="394"/>
        <v>Feb</v>
      </c>
      <c r="V2783" s="18" t="str">
        <f t="shared" si="395"/>
        <v>Jan</v>
      </c>
      <c r="W2783" s="1">
        <f t="shared" si="398"/>
        <v>2015</v>
      </c>
      <c r="X2783" s="1">
        <f t="shared" si="398"/>
        <v>2015</v>
      </c>
      <c r="Y2783" s="1" t="str">
        <f t="shared" si="399"/>
        <v>1000 to 4999</v>
      </c>
    </row>
    <row r="2784" spans="1:25" ht="40.5" x14ac:dyDescent="0.3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17">
        <f t="shared" si="396"/>
        <v>42051.999305555553</v>
      </c>
      <c r="L2784" s="17">
        <f t="shared" si="396"/>
        <v>42026.716643518514</v>
      </c>
      <c r="M2784" s="5" t="b">
        <v>0</v>
      </c>
      <c r="N2784" s="5">
        <v>18</v>
      </c>
      <c r="O2784" s="5" t="b">
        <v>1</v>
      </c>
      <c r="P2784" s="5" t="s">
        <v>8271</v>
      </c>
      <c r="Q2784" s="10">
        <f t="shared" si="392"/>
        <v>120</v>
      </c>
      <c r="R2784" s="12">
        <f t="shared" si="393"/>
        <v>1.8</v>
      </c>
      <c r="S2784" s="13" t="str">
        <f t="shared" si="397"/>
        <v>Theater</v>
      </c>
      <c r="T2784" s="13" t="str">
        <f t="shared" si="391"/>
        <v>Plays</v>
      </c>
      <c r="U2784" s="18" t="str">
        <f t="shared" si="394"/>
        <v>Feb</v>
      </c>
      <c r="V2784" s="18" t="str">
        <f t="shared" si="395"/>
        <v>Jan</v>
      </c>
      <c r="W2784" s="1">
        <f t="shared" si="398"/>
        <v>2015</v>
      </c>
      <c r="X2784" s="1">
        <f t="shared" si="398"/>
        <v>2015</v>
      </c>
      <c r="Y2784" s="1" t="str">
        <f t="shared" si="399"/>
        <v>1000 to 4999</v>
      </c>
    </row>
    <row r="2785" spans="1:25" ht="40.5" x14ac:dyDescent="0.3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17">
        <f t="shared" si="396"/>
        <v>42117.326921296299</v>
      </c>
      <c r="L2785" s="17">
        <f t="shared" si="396"/>
        <v>42103.326921296299</v>
      </c>
      <c r="M2785" s="5" t="b">
        <v>0</v>
      </c>
      <c r="N2785" s="5">
        <v>61</v>
      </c>
      <c r="O2785" s="5" t="b">
        <v>1</v>
      </c>
      <c r="P2785" s="5" t="s">
        <v>8271</v>
      </c>
      <c r="Q2785" s="10">
        <f t="shared" si="392"/>
        <v>114.5</v>
      </c>
      <c r="R2785" s="12">
        <f t="shared" si="393"/>
        <v>6.1</v>
      </c>
      <c r="S2785" s="13" t="str">
        <f t="shared" si="397"/>
        <v>Theater</v>
      </c>
      <c r="T2785" s="13" t="str">
        <f t="shared" si="391"/>
        <v>Plays</v>
      </c>
      <c r="U2785" s="18" t="str">
        <f t="shared" si="394"/>
        <v>Apr</v>
      </c>
      <c r="V2785" s="18" t="str">
        <f t="shared" si="395"/>
        <v>Apr</v>
      </c>
      <c r="W2785" s="1">
        <f t="shared" si="398"/>
        <v>2015</v>
      </c>
      <c r="X2785" s="1">
        <f t="shared" si="398"/>
        <v>2015</v>
      </c>
      <c r="Y2785" s="1" t="str">
        <f t="shared" si="399"/>
        <v>1000 to 4999</v>
      </c>
    </row>
    <row r="2786" spans="1:25" ht="60.75" x14ac:dyDescent="0.3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17">
        <f t="shared" si="396"/>
        <v>41941.579201388886</v>
      </c>
      <c r="L2786" s="17">
        <f t="shared" si="396"/>
        <v>41920.579201388886</v>
      </c>
      <c r="M2786" s="5" t="b">
        <v>0</v>
      </c>
      <c r="N2786" s="5">
        <v>108</v>
      </c>
      <c r="O2786" s="5" t="b">
        <v>1</v>
      </c>
      <c r="P2786" s="5" t="s">
        <v>8271</v>
      </c>
      <c r="Q2786" s="10">
        <f t="shared" si="392"/>
        <v>119</v>
      </c>
      <c r="R2786" s="12">
        <f t="shared" si="393"/>
        <v>1.8</v>
      </c>
      <c r="S2786" s="13" t="str">
        <f t="shared" si="397"/>
        <v>Theater</v>
      </c>
      <c r="T2786" s="13" t="str">
        <f t="shared" si="391"/>
        <v>Plays</v>
      </c>
      <c r="U2786" s="18" t="str">
        <f t="shared" si="394"/>
        <v>Oct</v>
      </c>
      <c r="V2786" s="18" t="str">
        <f t="shared" si="395"/>
        <v>Oct</v>
      </c>
      <c r="W2786" s="1">
        <f t="shared" si="398"/>
        <v>2014</v>
      </c>
      <c r="X2786" s="1">
        <f t="shared" si="398"/>
        <v>2014</v>
      </c>
      <c r="Y2786" s="1" t="str">
        <f t="shared" si="399"/>
        <v>5000 to 9999</v>
      </c>
    </row>
    <row r="2787" spans="1:25" ht="40.5" x14ac:dyDescent="0.3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17">
        <f t="shared" si="396"/>
        <v>42587.666666666664</v>
      </c>
      <c r="L2787" s="17">
        <f t="shared" si="396"/>
        <v>42557.981099537035</v>
      </c>
      <c r="M2787" s="5" t="b">
        <v>0</v>
      </c>
      <c r="N2787" s="5">
        <v>142</v>
      </c>
      <c r="O2787" s="5" t="b">
        <v>1</v>
      </c>
      <c r="P2787" s="5" t="s">
        <v>8271</v>
      </c>
      <c r="Q2787" s="10">
        <f t="shared" si="392"/>
        <v>104.68</v>
      </c>
      <c r="R2787" s="12">
        <f t="shared" si="393"/>
        <v>2.84</v>
      </c>
      <c r="S2787" s="13" t="str">
        <f t="shared" si="397"/>
        <v>Theater</v>
      </c>
      <c r="T2787" s="13" t="str">
        <f t="shared" si="391"/>
        <v>Plays</v>
      </c>
      <c r="U2787" s="18" t="str">
        <f t="shared" si="394"/>
        <v>Aug</v>
      </c>
      <c r="V2787" s="18" t="str">
        <f t="shared" si="395"/>
        <v>Jul</v>
      </c>
      <c r="W2787" s="1">
        <f t="shared" si="398"/>
        <v>2016</v>
      </c>
      <c r="X2787" s="1">
        <f t="shared" si="398"/>
        <v>2016</v>
      </c>
      <c r="Y2787" s="1" t="str">
        <f t="shared" si="399"/>
        <v>5000 to 9999</v>
      </c>
    </row>
    <row r="2788" spans="1:25" ht="40.5" x14ac:dyDescent="0.3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17">
        <f t="shared" si="396"/>
        <v>41829.360879629625</v>
      </c>
      <c r="L2788" s="17">
        <f t="shared" si="396"/>
        <v>41815.360879629625</v>
      </c>
      <c r="M2788" s="5" t="b">
        <v>0</v>
      </c>
      <c r="N2788" s="5">
        <v>74</v>
      </c>
      <c r="O2788" s="5" t="b">
        <v>1</v>
      </c>
      <c r="P2788" s="5" t="s">
        <v>8271</v>
      </c>
      <c r="Q2788" s="10">
        <f t="shared" si="392"/>
        <v>117.84</v>
      </c>
      <c r="R2788" s="12">
        <f t="shared" si="393"/>
        <v>2.96</v>
      </c>
      <c r="S2788" s="13" t="str">
        <f t="shared" si="397"/>
        <v>Theater</v>
      </c>
      <c r="T2788" s="13" t="str">
        <f t="shared" si="391"/>
        <v>Plays</v>
      </c>
      <c r="U2788" s="18" t="str">
        <f t="shared" si="394"/>
        <v>Jul</v>
      </c>
      <c r="V2788" s="18" t="str">
        <f t="shared" si="395"/>
        <v>Jun</v>
      </c>
      <c r="W2788" s="1">
        <f t="shared" si="398"/>
        <v>2014</v>
      </c>
      <c r="X2788" s="1">
        <f t="shared" si="398"/>
        <v>2014</v>
      </c>
      <c r="Y2788" s="1" t="str">
        <f t="shared" si="399"/>
        <v>1000 to 4999</v>
      </c>
    </row>
    <row r="2789" spans="1:25" ht="60.75" x14ac:dyDescent="0.3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17">
        <f t="shared" si="396"/>
        <v>41837.990185185183</v>
      </c>
      <c r="L2789" s="17">
        <f t="shared" si="396"/>
        <v>41807.990185185183</v>
      </c>
      <c r="M2789" s="5" t="b">
        <v>0</v>
      </c>
      <c r="N2789" s="5">
        <v>38</v>
      </c>
      <c r="O2789" s="5" t="b">
        <v>1</v>
      </c>
      <c r="P2789" s="5" t="s">
        <v>8271</v>
      </c>
      <c r="Q2789" s="10">
        <f t="shared" si="392"/>
        <v>119.7</v>
      </c>
      <c r="R2789" s="12">
        <f t="shared" si="393"/>
        <v>3.8</v>
      </c>
      <c r="S2789" s="13" t="str">
        <f t="shared" si="397"/>
        <v>Theater</v>
      </c>
      <c r="T2789" s="13" t="str">
        <f t="shared" si="391"/>
        <v>Plays</v>
      </c>
      <c r="U2789" s="18" t="str">
        <f t="shared" si="394"/>
        <v>Jul</v>
      </c>
      <c r="V2789" s="18" t="str">
        <f t="shared" si="395"/>
        <v>Jun</v>
      </c>
      <c r="W2789" s="1">
        <f t="shared" si="398"/>
        <v>2014</v>
      </c>
      <c r="X2789" s="1">
        <f t="shared" si="398"/>
        <v>2014</v>
      </c>
      <c r="Y2789" s="1" t="str">
        <f t="shared" si="399"/>
        <v>1000 to 4999</v>
      </c>
    </row>
    <row r="2790" spans="1:25" ht="40.5" x14ac:dyDescent="0.3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17">
        <f t="shared" si="396"/>
        <v>42580.49355324074</v>
      </c>
      <c r="L2790" s="17">
        <f t="shared" si="396"/>
        <v>42550.49355324074</v>
      </c>
      <c r="M2790" s="5" t="b">
        <v>0</v>
      </c>
      <c r="N2790" s="5">
        <v>20</v>
      </c>
      <c r="O2790" s="5" t="b">
        <v>1</v>
      </c>
      <c r="P2790" s="5" t="s">
        <v>8271</v>
      </c>
      <c r="Q2790" s="10">
        <f t="shared" si="392"/>
        <v>102.5</v>
      </c>
      <c r="R2790" s="12">
        <f t="shared" si="393"/>
        <v>1</v>
      </c>
      <c r="S2790" s="13" t="str">
        <f t="shared" si="397"/>
        <v>Theater</v>
      </c>
      <c r="T2790" s="13" t="str">
        <f t="shared" si="391"/>
        <v>Plays</v>
      </c>
      <c r="U2790" s="18" t="str">
        <f t="shared" si="394"/>
        <v>Jul</v>
      </c>
      <c r="V2790" s="18" t="str">
        <f t="shared" si="395"/>
        <v>Jun</v>
      </c>
      <c r="W2790" s="1">
        <f t="shared" si="398"/>
        <v>2016</v>
      </c>
      <c r="X2790" s="1">
        <f t="shared" si="398"/>
        <v>2016</v>
      </c>
      <c r="Y2790" s="1" t="str">
        <f t="shared" si="399"/>
        <v>1000 to 4999</v>
      </c>
    </row>
    <row r="2791" spans="1:25" x14ac:dyDescent="0.3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17">
        <f t="shared" si="396"/>
        <v>42074.958333333336</v>
      </c>
      <c r="L2791" s="17">
        <f t="shared" si="396"/>
        <v>42055.804791666662</v>
      </c>
      <c r="M2791" s="5" t="b">
        <v>0</v>
      </c>
      <c r="N2791" s="5">
        <v>24</v>
      </c>
      <c r="O2791" s="5" t="b">
        <v>1</v>
      </c>
      <c r="P2791" s="5" t="s">
        <v>8271</v>
      </c>
      <c r="Q2791" s="10">
        <f t="shared" si="392"/>
        <v>101.16666666666667</v>
      </c>
      <c r="R2791" s="12">
        <f t="shared" si="393"/>
        <v>0.8</v>
      </c>
      <c r="S2791" s="13" t="str">
        <f t="shared" si="397"/>
        <v>Theater</v>
      </c>
      <c r="T2791" s="13" t="str">
        <f t="shared" si="391"/>
        <v>Plays</v>
      </c>
      <c r="U2791" s="18" t="str">
        <f t="shared" si="394"/>
        <v>Mar</v>
      </c>
      <c r="V2791" s="18" t="str">
        <f t="shared" si="395"/>
        <v>Feb</v>
      </c>
      <c r="W2791" s="1">
        <f t="shared" si="398"/>
        <v>2015</v>
      </c>
      <c r="X2791" s="1">
        <f t="shared" si="398"/>
        <v>2015</v>
      </c>
      <c r="Y2791" s="1" t="str">
        <f t="shared" si="399"/>
        <v>1000 to 4999</v>
      </c>
    </row>
    <row r="2792" spans="1:25" ht="40.5" x14ac:dyDescent="0.3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17">
        <f t="shared" si="396"/>
        <v>42046.730358796289</v>
      </c>
      <c r="L2792" s="17">
        <f t="shared" si="396"/>
        <v>42016.730358796289</v>
      </c>
      <c r="M2792" s="5" t="b">
        <v>0</v>
      </c>
      <c r="N2792" s="5">
        <v>66</v>
      </c>
      <c r="O2792" s="5" t="b">
        <v>1</v>
      </c>
      <c r="P2792" s="5" t="s">
        <v>8271</v>
      </c>
      <c r="Q2792" s="10">
        <f t="shared" si="392"/>
        <v>105.33333333333333</v>
      </c>
      <c r="R2792" s="12">
        <f t="shared" si="393"/>
        <v>2.2000000000000002</v>
      </c>
      <c r="S2792" s="13" t="str">
        <f t="shared" si="397"/>
        <v>Theater</v>
      </c>
      <c r="T2792" s="13" t="str">
        <f t="shared" si="391"/>
        <v>Plays</v>
      </c>
      <c r="U2792" s="18" t="str">
        <f t="shared" si="394"/>
        <v>Feb</v>
      </c>
      <c r="V2792" s="18" t="str">
        <f t="shared" si="395"/>
        <v>Jan</v>
      </c>
      <c r="W2792" s="1">
        <f t="shared" si="398"/>
        <v>2015</v>
      </c>
      <c r="X2792" s="1">
        <f t="shared" si="398"/>
        <v>2015</v>
      </c>
      <c r="Y2792" s="1" t="str">
        <f t="shared" si="399"/>
        <v>1000 to 4999</v>
      </c>
    </row>
    <row r="2793" spans="1:25" ht="40.5" x14ac:dyDescent="0.3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17">
        <f t="shared" si="396"/>
        <v>42621.958333333336</v>
      </c>
      <c r="L2793" s="17">
        <f t="shared" si="396"/>
        <v>42591.691655092589</v>
      </c>
      <c r="M2793" s="5" t="b">
        <v>0</v>
      </c>
      <c r="N2793" s="5">
        <v>28</v>
      </c>
      <c r="O2793" s="5" t="b">
        <v>1</v>
      </c>
      <c r="P2793" s="5" t="s">
        <v>8271</v>
      </c>
      <c r="Q2793" s="10">
        <f t="shared" si="392"/>
        <v>102.5</v>
      </c>
      <c r="R2793" s="12">
        <f t="shared" si="393"/>
        <v>1.4</v>
      </c>
      <c r="S2793" s="13" t="str">
        <f t="shared" si="397"/>
        <v>Theater</v>
      </c>
      <c r="T2793" s="13" t="str">
        <f t="shared" si="391"/>
        <v>Plays</v>
      </c>
      <c r="U2793" s="18" t="str">
        <f t="shared" si="394"/>
        <v>Sep</v>
      </c>
      <c r="V2793" s="18" t="str">
        <f t="shared" si="395"/>
        <v>Aug</v>
      </c>
      <c r="W2793" s="1">
        <f t="shared" si="398"/>
        <v>2016</v>
      </c>
      <c r="X2793" s="1">
        <f t="shared" si="398"/>
        <v>2016</v>
      </c>
      <c r="Y2793" s="1" t="str">
        <f t="shared" si="399"/>
        <v>1000 to 4999</v>
      </c>
    </row>
    <row r="2794" spans="1:25" ht="40.5" x14ac:dyDescent="0.3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17">
        <f t="shared" si="396"/>
        <v>42228.022673611107</v>
      </c>
      <c r="L2794" s="17">
        <f t="shared" si="396"/>
        <v>42183.022673611107</v>
      </c>
      <c r="M2794" s="5" t="b">
        <v>0</v>
      </c>
      <c r="N2794" s="5">
        <v>24</v>
      </c>
      <c r="O2794" s="5" t="b">
        <v>1</v>
      </c>
      <c r="P2794" s="5" t="s">
        <v>8271</v>
      </c>
      <c r="Q2794" s="10">
        <f t="shared" si="392"/>
        <v>107.6</v>
      </c>
      <c r="R2794" s="12">
        <f t="shared" si="393"/>
        <v>1.2</v>
      </c>
      <c r="S2794" s="13" t="str">
        <f t="shared" si="397"/>
        <v>Theater</v>
      </c>
      <c r="T2794" s="13" t="str">
        <f t="shared" si="391"/>
        <v>Plays</v>
      </c>
      <c r="U2794" s="18" t="str">
        <f t="shared" si="394"/>
        <v>Aug</v>
      </c>
      <c r="V2794" s="18" t="str">
        <f t="shared" si="395"/>
        <v>Jun</v>
      </c>
      <c r="W2794" s="1">
        <f t="shared" si="398"/>
        <v>2015</v>
      </c>
      <c r="X2794" s="1">
        <f t="shared" si="398"/>
        <v>2015</v>
      </c>
      <c r="Y2794" s="1" t="str">
        <f t="shared" si="399"/>
        <v>1000 to 4999</v>
      </c>
    </row>
    <row r="2795" spans="1:25" ht="60.75" x14ac:dyDescent="0.3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17">
        <f t="shared" si="396"/>
        <v>42206.210706018515</v>
      </c>
      <c r="L2795" s="17">
        <f t="shared" si="396"/>
        <v>42176.210706018515</v>
      </c>
      <c r="M2795" s="5" t="b">
        <v>0</v>
      </c>
      <c r="N2795" s="5">
        <v>73</v>
      </c>
      <c r="O2795" s="5" t="b">
        <v>1</v>
      </c>
      <c r="P2795" s="5" t="s">
        <v>8271</v>
      </c>
      <c r="Q2795" s="10">
        <f t="shared" si="392"/>
        <v>110.5675</v>
      </c>
      <c r="R2795" s="12">
        <f t="shared" si="393"/>
        <v>0.73</v>
      </c>
      <c r="S2795" s="13" t="str">
        <f t="shared" si="397"/>
        <v>Theater</v>
      </c>
      <c r="T2795" s="13" t="str">
        <f t="shared" si="391"/>
        <v>Plays</v>
      </c>
      <c r="U2795" s="18" t="str">
        <f t="shared" si="394"/>
        <v>Jul</v>
      </c>
      <c r="V2795" s="18" t="str">
        <f t="shared" si="395"/>
        <v>Jun</v>
      </c>
      <c r="W2795" s="1">
        <f t="shared" si="398"/>
        <v>2015</v>
      </c>
      <c r="X2795" s="1">
        <f t="shared" si="398"/>
        <v>2015</v>
      </c>
      <c r="Y2795" s="1" t="str">
        <f t="shared" si="399"/>
        <v>10000 to 14999</v>
      </c>
    </row>
    <row r="2796" spans="1:25" ht="60.75" x14ac:dyDescent="0.3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17">
        <f t="shared" si="396"/>
        <v>42432.583333333336</v>
      </c>
      <c r="L2796" s="17">
        <f t="shared" si="396"/>
        <v>42416.48332175926</v>
      </c>
      <c r="M2796" s="5" t="b">
        <v>0</v>
      </c>
      <c r="N2796" s="5">
        <v>3</v>
      </c>
      <c r="O2796" s="5" t="b">
        <v>1</v>
      </c>
      <c r="P2796" s="5" t="s">
        <v>8271</v>
      </c>
      <c r="Q2796" s="10">
        <f t="shared" si="392"/>
        <v>150</v>
      </c>
      <c r="R2796" s="12">
        <f t="shared" si="393"/>
        <v>6</v>
      </c>
      <c r="S2796" s="13" t="str">
        <f t="shared" si="397"/>
        <v>Theater</v>
      </c>
      <c r="T2796" s="13" t="str">
        <f t="shared" si="391"/>
        <v>Plays</v>
      </c>
      <c r="U2796" s="18" t="str">
        <f t="shared" si="394"/>
        <v>Mar</v>
      </c>
      <c r="V2796" s="18" t="str">
        <f t="shared" si="395"/>
        <v>Feb</v>
      </c>
      <c r="W2796" s="1">
        <f t="shared" si="398"/>
        <v>2016</v>
      </c>
      <c r="X2796" s="1">
        <f t="shared" si="398"/>
        <v>2016</v>
      </c>
      <c r="Y2796" s="1" t="str">
        <f t="shared" si="399"/>
        <v>Less than 1000</v>
      </c>
    </row>
    <row r="2797" spans="1:25" ht="40.5" x14ac:dyDescent="0.3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17">
        <f t="shared" si="396"/>
        <v>41796.75</v>
      </c>
      <c r="L2797" s="17">
        <f t="shared" si="396"/>
        <v>41780.317604166667</v>
      </c>
      <c r="M2797" s="5" t="b">
        <v>0</v>
      </c>
      <c r="N2797" s="5">
        <v>20</v>
      </c>
      <c r="O2797" s="5" t="b">
        <v>1</v>
      </c>
      <c r="P2797" s="5" t="s">
        <v>8271</v>
      </c>
      <c r="Q2797" s="10">
        <f t="shared" si="392"/>
        <v>104.28571428571429</v>
      </c>
      <c r="R2797" s="12">
        <f t="shared" si="393"/>
        <v>2.8571428571428572</v>
      </c>
      <c r="S2797" s="13" t="str">
        <f t="shared" si="397"/>
        <v>Theater</v>
      </c>
      <c r="T2797" s="13" t="str">
        <f t="shared" si="391"/>
        <v>Plays</v>
      </c>
      <c r="U2797" s="18" t="str">
        <f t="shared" si="394"/>
        <v>Jun</v>
      </c>
      <c r="V2797" s="18" t="str">
        <f t="shared" si="395"/>
        <v>May</v>
      </c>
      <c r="W2797" s="1">
        <f t="shared" si="398"/>
        <v>2014</v>
      </c>
      <c r="X2797" s="1">
        <f t="shared" si="398"/>
        <v>2014</v>
      </c>
      <c r="Y2797" s="1" t="str">
        <f t="shared" si="399"/>
        <v>Less than 1000</v>
      </c>
    </row>
    <row r="2798" spans="1:25" ht="40.5" x14ac:dyDescent="0.3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17">
        <f t="shared" si="396"/>
        <v>41825.319768518515</v>
      </c>
      <c r="L2798" s="17">
        <f t="shared" si="396"/>
        <v>41795.319768518515</v>
      </c>
      <c r="M2798" s="5" t="b">
        <v>0</v>
      </c>
      <c r="N2798" s="5">
        <v>21</v>
      </c>
      <c r="O2798" s="5" t="b">
        <v>1</v>
      </c>
      <c r="P2798" s="5" t="s">
        <v>8271</v>
      </c>
      <c r="Q2798" s="10">
        <f t="shared" si="392"/>
        <v>115.5</v>
      </c>
      <c r="R2798" s="12">
        <f t="shared" si="393"/>
        <v>2.625</v>
      </c>
      <c r="S2798" s="13" t="str">
        <f t="shared" si="397"/>
        <v>Theater</v>
      </c>
      <c r="T2798" s="13" t="str">
        <f t="shared" si="391"/>
        <v>Plays</v>
      </c>
      <c r="U2798" s="18" t="str">
        <f t="shared" si="394"/>
        <v>Jul</v>
      </c>
      <c r="V2798" s="18" t="str">
        <f t="shared" si="395"/>
        <v>Jun</v>
      </c>
      <c r="W2798" s="1">
        <f t="shared" si="398"/>
        <v>2014</v>
      </c>
      <c r="X2798" s="1">
        <f t="shared" si="398"/>
        <v>2014</v>
      </c>
      <c r="Y2798" s="1" t="str">
        <f t="shared" si="399"/>
        <v>Less than 1000</v>
      </c>
    </row>
    <row r="2799" spans="1:25" ht="40.5" x14ac:dyDescent="0.3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17">
        <f t="shared" si="396"/>
        <v>41828.731944444444</v>
      </c>
      <c r="L2799" s="17">
        <f t="shared" si="396"/>
        <v>41798.731944444444</v>
      </c>
      <c r="M2799" s="5" t="b">
        <v>0</v>
      </c>
      <c r="N2799" s="5">
        <v>94</v>
      </c>
      <c r="O2799" s="5" t="b">
        <v>1</v>
      </c>
      <c r="P2799" s="5" t="s">
        <v>8271</v>
      </c>
      <c r="Q2799" s="10">
        <f t="shared" si="392"/>
        <v>102.64512499999999</v>
      </c>
      <c r="R2799" s="12">
        <f t="shared" si="393"/>
        <v>1.175</v>
      </c>
      <c r="S2799" s="13" t="str">
        <f t="shared" si="397"/>
        <v>Theater</v>
      </c>
      <c r="T2799" s="13" t="str">
        <f t="shared" si="391"/>
        <v>Plays</v>
      </c>
      <c r="U2799" s="18" t="str">
        <f t="shared" si="394"/>
        <v>Jul</v>
      </c>
      <c r="V2799" s="18" t="str">
        <f t="shared" si="395"/>
        <v>Jun</v>
      </c>
      <c r="W2799" s="1">
        <f t="shared" si="398"/>
        <v>2014</v>
      </c>
      <c r="X2799" s="1">
        <f t="shared" si="398"/>
        <v>2014</v>
      </c>
      <c r="Y2799" s="1" t="str">
        <f t="shared" si="399"/>
        <v>5000 to 9999</v>
      </c>
    </row>
    <row r="2800" spans="1:25" ht="60.75" x14ac:dyDescent="0.3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17">
        <f t="shared" si="396"/>
        <v>42216.458333333336</v>
      </c>
      <c r="L2800" s="17">
        <f t="shared" si="396"/>
        <v>42201.466678240737</v>
      </c>
      <c r="M2800" s="5" t="b">
        <v>0</v>
      </c>
      <c r="N2800" s="5">
        <v>139</v>
      </c>
      <c r="O2800" s="5" t="b">
        <v>1</v>
      </c>
      <c r="P2800" s="5" t="s">
        <v>8271</v>
      </c>
      <c r="Q2800" s="10">
        <f t="shared" si="392"/>
        <v>101.4</v>
      </c>
      <c r="R2800" s="12">
        <f t="shared" si="393"/>
        <v>2.78</v>
      </c>
      <c r="S2800" s="13" t="str">
        <f t="shared" si="397"/>
        <v>Theater</v>
      </c>
      <c r="T2800" s="13" t="str">
        <f t="shared" ref="T2800:T2863" si="400">IF(ISNUMBER(SEARCH("television",P2800)),"Video/Televison",IF(ISNUMBER(SEARCH("documentary",P2800)),"Video/Documentary",IF(ISNUMBER(SEARCH("drama",P2800)),"Video/Drama",IF(ISNUMBER(SEARCH("science",P2800)),"Video/Science Fiction",IF(ISNUMBER(SEARCH("shorts",P2800)),"Video/Shorts",IF(ISNUMBER(SEARCH("Trucks",P2800)),"Food Trucks",IF(ISNUMBER(SEARCH("restaurants",P2800)),"Restaurants",IF(ISNUMBER(SEARCH("small",P2800)),"Small Batch",IF(ISNUMBER(SEARCH("mobile",P2800)),"Mobile Games",IF(ISNUMBER(SEARCH("tabletop",P2800)),"Tabletop Games",IF(ISNUMBER(SEARCH("video",P2800)),"Video Games",IF(ISNUMBER(SEARCH("audio",P2800)),"Audio",IF(ISNUMBER(SEARCH("classical",P2800)),"Classical",IF(ISNUMBER(SEARCH("electric",P2800)),"Electric Music",IF(ISNUMBER(SEARCH("faith",P2800)),"Faith",IF(ISNUMBER(SEARCH("indie",P2800)),"Indie Music",IF(ISNUMBER(SEARCH("jazz",P2800)),"Jazz",IF(ISNUMBER(SEARCH("metal",P2800)),"Metal",IF(ISNUMBER(SEARCH("pop",P2800)),"Pop",IF(ISNUMBER(SEARCH("world",P2800)),"World Music",IF(ISNUMBER(SEARCH("plays",P2800)),"Plays",IF(ISNUMBER(SEARCH("spaces",P2800)),"Spaces",IF(ISNUMBER(SEARCH("marker",P2800)),"Markerpaces",IF(ISNUMBER(SEARCH("exploration",P2800)),"Space Exploration",IF(ISNUMBER(SEARCH("wearables",P2800)),"Wearables",IF(ISNUMBER(SEARCH("web",P2800)),"Web",IF(ISNUMBER(SEARCH("hardware",P2800)),"Hardware",IF(ISNUMBER(SEARCH("nature",P2800)),"Nature",IF(ISNUMBER(SEARCH("people",P2800)),"People",IF(ISNUMBER(SEARCH("photobooks",P2800)),"Photobooks",IF(ISNUMBER(SEARCH("places",P2800)),"Places",IF(ISNUMBER(SEARCH("nonfiction",P2800)),"Nonfiction",IF(ISNUMBER(SEARCH("fiction",P2800)),"fiction",IF(ISNUMBER(SEARCH("radio",P2800)),"Radio &amp; Podcast",IF(ISNUMBER(SEARCH("translation",P2800)),"Translation",IF(ISNUMBER(SEARCH("musical",P2800)),"Musical",IF(ISNUMBER(SEARCH("rock",P2800)),"Rock",IF(ISNUMBER(SEARCH("books",P2800)),"Books",IF(ISNUMBER(SEARCH("music/electronic",P2800)),"Electronic Music",IF(ISNUMBER(SEARCH("gadgets",P2800)),"Gadgets"))))))))))))))))))))))))))))))))))))))))</f>
        <v>Plays</v>
      </c>
      <c r="U2800" s="18" t="str">
        <f t="shared" si="394"/>
        <v>Jul</v>
      </c>
      <c r="V2800" s="18" t="str">
        <f t="shared" si="395"/>
        <v>Jul</v>
      </c>
      <c r="W2800" s="1">
        <f t="shared" si="398"/>
        <v>2015</v>
      </c>
      <c r="X2800" s="1">
        <f t="shared" si="398"/>
        <v>2015</v>
      </c>
      <c r="Y2800" s="1" t="str">
        <f t="shared" si="399"/>
        <v>5000 to 9999</v>
      </c>
    </row>
    <row r="2801" spans="1:25" ht="40.5" x14ac:dyDescent="0.3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17">
        <f t="shared" si="396"/>
        <v>42538.458333333336</v>
      </c>
      <c r="L2801" s="17">
        <f t="shared" si="396"/>
        <v>42507.05636574074</v>
      </c>
      <c r="M2801" s="5" t="b">
        <v>0</v>
      </c>
      <c r="N2801" s="5">
        <v>130</v>
      </c>
      <c r="O2801" s="5" t="b">
        <v>1</v>
      </c>
      <c r="P2801" s="5" t="s">
        <v>8271</v>
      </c>
      <c r="Q2801" s="10">
        <f t="shared" si="392"/>
        <v>116.6348</v>
      </c>
      <c r="R2801" s="12">
        <f t="shared" si="393"/>
        <v>2.6</v>
      </c>
      <c r="S2801" s="13" t="str">
        <f t="shared" si="397"/>
        <v>Theater</v>
      </c>
      <c r="T2801" s="13" t="str">
        <f t="shared" si="400"/>
        <v>Plays</v>
      </c>
      <c r="U2801" s="18" t="str">
        <f t="shared" si="394"/>
        <v>Jun</v>
      </c>
      <c r="V2801" s="18" t="str">
        <f t="shared" si="395"/>
        <v>May</v>
      </c>
      <c r="W2801" s="1">
        <f t="shared" si="398"/>
        <v>2016</v>
      </c>
      <c r="X2801" s="1">
        <f t="shared" si="398"/>
        <v>2016</v>
      </c>
      <c r="Y2801" s="1" t="str">
        <f t="shared" si="399"/>
        <v>5000 to 9999</v>
      </c>
    </row>
    <row r="2802" spans="1:25" ht="40.5" x14ac:dyDescent="0.3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17">
        <f t="shared" si="396"/>
        <v>42008.344513888886</v>
      </c>
      <c r="L2802" s="17">
        <f t="shared" si="396"/>
        <v>41948.344513888886</v>
      </c>
      <c r="M2802" s="5" t="b">
        <v>0</v>
      </c>
      <c r="N2802" s="5">
        <v>31</v>
      </c>
      <c r="O2802" s="5" t="b">
        <v>1</v>
      </c>
      <c r="P2802" s="5" t="s">
        <v>8271</v>
      </c>
      <c r="Q2802" s="10">
        <f t="shared" si="392"/>
        <v>133</v>
      </c>
      <c r="R2802" s="12">
        <f t="shared" si="393"/>
        <v>3.1</v>
      </c>
      <c r="S2802" s="13" t="str">
        <f t="shared" si="397"/>
        <v>Theater</v>
      </c>
      <c r="T2802" s="13" t="str">
        <f t="shared" si="400"/>
        <v>Plays</v>
      </c>
      <c r="U2802" s="18" t="str">
        <f t="shared" si="394"/>
        <v>Jan</v>
      </c>
      <c r="V2802" s="18" t="str">
        <f t="shared" si="395"/>
        <v>Nov</v>
      </c>
      <c r="W2802" s="1">
        <f t="shared" si="398"/>
        <v>2015</v>
      </c>
      <c r="X2802" s="1">
        <f t="shared" si="398"/>
        <v>2014</v>
      </c>
      <c r="Y2802" s="1" t="str">
        <f t="shared" si="399"/>
        <v>1000 to 4999</v>
      </c>
    </row>
    <row r="2803" spans="1:25" ht="40.5" x14ac:dyDescent="0.3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17">
        <f t="shared" si="396"/>
        <v>41922.25</v>
      </c>
      <c r="L2803" s="17">
        <f t="shared" si="396"/>
        <v>41900.034826388888</v>
      </c>
      <c r="M2803" s="5" t="b">
        <v>0</v>
      </c>
      <c r="N2803" s="5">
        <v>13</v>
      </c>
      <c r="O2803" s="5" t="b">
        <v>1</v>
      </c>
      <c r="P2803" s="5" t="s">
        <v>8271</v>
      </c>
      <c r="Q2803" s="10">
        <f t="shared" si="392"/>
        <v>133.19999999999999</v>
      </c>
      <c r="R2803" s="12">
        <f t="shared" si="393"/>
        <v>2.6</v>
      </c>
      <c r="S2803" s="13" t="str">
        <f t="shared" si="397"/>
        <v>Theater</v>
      </c>
      <c r="T2803" s="13" t="str">
        <f t="shared" si="400"/>
        <v>Plays</v>
      </c>
      <c r="U2803" s="18" t="str">
        <f t="shared" si="394"/>
        <v>Oct</v>
      </c>
      <c r="V2803" s="18" t="str">
        <f t="shared" si="395"/>
        <v>Sep</v>
      </c>
      <c r="W2803" s="1">
        <f t="shared" si="398"/>
        <v>2014</v>
      </c>
      <c r="X2803" s="1">
        <f t="shared" si="398"/>
        <v>2014</v>
      </c>
      <c r="Y2803" s="1" t="str">
        <f t="shared" si="399"/>
        <v>Less than 1000</v>
      </c>
    </row>
    <row r="2804" spans="1:25" ht="40.5" x14ac:dyDescent="0.3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17">
        <f t="shared" si="396"/>
        <v>42222.438738425924</v>
      </c>
      <c r="L2804" s="17">
        <f t="shared" si="396"/>
        <v>42192.438738425924</v>
      </c>
      <c r="M2804" s="5" t="b">
        <v>0</v>
      </c>
      <c r="N2804" s="5">
        <v>90</v>
      </c>
      <c r="O2804" s="5" t="b">
        <v>1</v>
      </c>
      <c r="P2804" s="5" t="s">
        <v>8271</v>
      </c>
      <c r="Q2804" s="10">
        <f t="shared" si="392"/>
        <v>101.83333333333333</v>
      </c>
      <c r="R2804" s="12">
        <f t="shared" si="393"/>
        <v>3</v>
      </c>
      <c r="S2804" s="13" t="str">
        <f t="shared" si="397"/>
        <v>Theater</v>
      </c>
      <c r="T2804" s="13" t="str">
        <f t="shared" si="400"/>
        <v>Plays</v>
      </c>
      <c r="U2804" s="18" t="str">
        <f t="shared" si="394"/>
        <v>Aug</v>
      </c>
      <c r="V2804" s="18" t="str">
        <f t="shared" si="395"/>
        <v>Jul</v>
      </c>
      <c r="W2804" s="1">
        <f t="shared" si="398"/>
        <v>2015</v>
      </c>
      <c r="X2804" s="1">
        <f t="shared" si="398"/>
        <v>2015</v>
      </c>
      <c r="Y2804" s="1" t="str">
        <f t="shared" si="399"/>
        <v>1000 to 4999</v>
      </c>
    </row>
    <row r="2805" spans="1:25" ht="60.75" x14ac:dyDescent="0.3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17">
        <f t="shared" si="396"/>
        <v>42200.791666666664</v>
      </c>
      <c r="L2805" s="17">
        <f t="shared" si="396"/>
        <v>42157.857361111113</v>
      </c>
      <c r="M2805" s="5" t="b">
        <v>0</v>
      </c>
      <c r="N2805" s="5">
        <v>141</v>
      </c>
      <c r="O2805" s="5" t="b">
        <v>1</v>
      </c>
      <c r="P2805" s="5" t="s">
        <v>8271</v>
      </c>
      <c r="Q2805" s="10">
        <f t="shared" si="392"/>
        <v>127.95</v>
      </c>
      <c r="R2805" s="12">
        <f t="shared" si="393"/>
        <v>1.41</v>
      </c>
      <c r="S2805" s="13" t="str">
        <f t="shared" si="397"/>
        <v>Theater</v>
      </c>
      <c r="T2805" s="13" t="str">
        <f t="shared" si="400"/>
        <v>Plays</v>
      </c>
      <c r="U2805" s="18" t="str">
        <f t="shared" si="394"/>
        <v>Jul</v>
      </c>
      <c r="V2805" s="18" t="str">
        <f t="shared" si="395"/>
        <v>Jun</v>
      </c>
      <c r="W2805" s="1">
        <f t="shared" si="398"/>
        <v>2015</v>
      </c>
      <c r="X2805" s="1">
        <f t="shared" si="398"/>
        <v>2015</v>
      </c>
      <c r="Y2805" s="1" t="str">
        <f t="shared" si="399"/>
        <v>10000 to 14999</v>
      </c>
    </row>
    <row r="2806" spans="1:25" ht="40.5" x14ac:dyDescent="0.3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17">
        <f t="shared" si="396"/>
        <v>41911.245254629626</v>
      </c>
      <c r="L2806" s="17">
        <f t="shared" si="396"/>
        <v>41881.245254629626</v>
      </c>
      <c r="M2806" s="5" t="b">
        <v>0</v>
      </c>
      <c r="N2806" s="5">
        <v>23</v>
      </c>
      <c r="O2806" s="5" t="b">
        <v>1</v>
      </c>
      <c r="P2806" s="5" t="s">
        <v>8271</v>
      </c>
      <c r="Q2806" s="10">
        <f t="shared" si="392"/>
        <v>115</v>
      </c>
      <c r="R2806" s="12">
        <f t="shared" si="393"/>
        <v>2.2999999999999998</v>
      </c>
      <c r="S2806" s="13" t="str">
        <f t="shared" si="397"/>
        <v>Theater</v>
      </c>
      <c r="T2806" s="13" t="str">
        <f t="shared" si="400"/>
        <v>Plays</v>
      </c>
      <c r="U2806" s="18" t="str">
        <f t="shared" si="394"/>
        <v>Sep</v>
      </c>
      <c r="V2806" s="18" t="str">
        <f t="shared" si="395"/>
        <v>Aug</v>
      </c>
      <c r="W2806" s="1">
        <f t="shared" si="398"/>
        <v>2014</v>
      </c>
      <c r="X2806" s="1">
        <f t="shared" si="398"/>
        <v>2014</v>
      </c>
      <c r="Y2806" s="1" t="str">
        <f t="shared" si="399"/>
        <v>1000 to 4999</v>
      </c>
    </row>
    <row r="2807" spans="1:25" ht="40.5" x14ac:dyDescent="0.3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17">
        <f t="shared" si="396"/>
        <v>42238.2971412037</v>
      </c>
      <c r="L2807" s="17">
        <f t="shared" si="396"/>
        <v>42213.2971412037</v>
      </c>
      <c r="M2807" s="5" t="b">
        <v>0</v>
      </c>
      <c r="N2807" s="5">
        <v>18</v>
      </c>
      <c r="O2807" s="5" t="b">
        <v>1</v>
      </c>
      <c r="P2807" s="5" t="s">
        <v>8271</v>
      </c>
      <c r="Q2807" s="10">
        <f t="shared" si="392"/>
        <v>110</v>
      </c>
      <c r="R2807" s="12">
        <f t="shared" si="393"/>
        <v>4.5</v>
      </c>
      <c r="S2807" s="13" t="str">
        <f t="shared" si="397"/>
        <v>Theater</v>
      </c>
      <c r="T2807" s="13" t="str">
        <f t="shared" si="400"/>
        <v>Plays</v>
      </c>
      <c r="U2807" s="18" t="str">
        <f t="shared" si="394"/>
        <v>Aug</v>
      </c>
      <c r="V2807" s="18" t="str">
        <f t="shared" si="395"/>
        <v>Jul</v>
      </c>
      <c r="W2807" s="1">
        <f t="shared" si="398"/>
        <v>2015</v>
      </c>
      <c r="X2807" s="1">
        <f t="shared" si="398"/>
        <v>2015</v>
      </c>
      <c r="Y2807" s="1" t="str">
        <f t="shared" si="399"/>
        <v>Less than 1000</v>
      </c>
    </row>
    <row r="2808" spans="1:25" ht="40.5" x14ac:dyDescent="0.3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17">
        <f t="shared" si="396"/>
        <v>42221.249999999993</v>
      </c>
      <c r="L2808" s="17">
        <f t="shared" si="396"/>
        <v>42185.058912037035</v>
      </c>
      <c r="M2808" s="5" t="b">
        <v>0</v>
      </c>
      <c r="N2808" s="5">
        <v>76</v>
      </c>
      <c r="O2808" s="5" t="b">
        <v>1</v>
      </c>
      <c r="P2808" s="5" t="s">
        <v>8271</v>
      </c>
      <c r="Q2808" s="10">
        <f t="shared" si="392"/>
        <v>112.1</v>
      </c>
      <c r="R2808" s="12">
        <f t="shared" si="393"/>
        <v>2.5333333333333332</v>
      </c>
      <c r="S2808" s="13" t="str">
        <f t="shared" si="397"/>
        <v>Theater</v>
      </c>
      <c r="T2808" s="13" t="str">
        <f t="shared" si="400"/>
        <v>Plays</v>
      </c>
      <c r="U2808" s="18" t="str">
        <f t="shared" si="394"/>
        <v>Aug</v>
      </c>
      <c r="V2808" s="18" t="str">
        <f t="shared" si="395"/>
        <v>Jun</v>
      </c>
      <c r="W2808" s="1">
        <f t="shared" si="398"/>
        <v>2015</v>
      </c>
      <c r="X2808" s="1">
        <f t="shared" si="398"/>
        <v>2015</v>
      </c>
      <c r="Y2808" s="1" t="str">
        <f t="shared" si="399"/>
        <v>1000 to 4999</v>
      </c>
    </row>
    <row r="2809" spans="1:25" x14ac:dyDescent="0.3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17">
        <f t="shared" si="396"/>
        <v>42184.664791666662</v>
      </c>
      <c r="L2809" s="17">
        <f t="shared" si="396"/>
        <v>42154.664791666662</v>
      </c>
      <c r="M2809" s="5" t="b">
        <v>0</v>
      </c>
      <c r="N2809" s="5">
        <v>93</v>
      </c>
      <c r="O2809" s="5" t="b">
        <v>1</v>
      </c>
      <c r="P2809" s="5" t="s">
        <v>8271</v>
      </c>
      <c r="Q2809" s="10">
        <f t="shared" si="392"/>
        <v>126</v>
      </c>
      <c r="R2809" s="12">
        <f t="shared" si="393"/>
        <v>1.86</v>
      </c>
      <c r="S2809" s="13" t="str">
        <f t="shared" si="397"/>
        <v>Theater</v>
      </c>
      <c r="T2809" s="13" t="str">
        <f t="shared" si="400"/>
        <v>Plays</v>
      </c>
      <c r="U2809" s="18" t="str">
        <f t="shared" si="394"/>
        <v>Jun</v>
      </c>
      <c r="V2809" s="18" t="str">
        <f t="shared" si="395"/>
        <v>May</v>
      </c>
      <c r="W2809" s="1">
        <f t="shared" si="398"/>
        <v>2015</v>
      </c>
      <c r="X2809" s="1">
        <f t="shared" si="398"/>
        <v>2015</v>
      </c>
      <c r="Y2809" s="1" t="str">
        <f t="shared" si="399"/>
        <v>5000 to 9999</v>
      </c>
    </row>
    <row r="2810" spans="1:25" ht="40.5" x14ac:dyDescent="0.3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17">
        <f t="shared" si="396"/>
        <v>42238.638136574074</v>
      </c>
      <c r="L2810" s="17">
        <f t="shared" si="396"/>
        <v>42208.638136574074</v>
      </c>
      <c r="M2810" s="5" t="b">
        <v>0</v>
      </c>
      <c r="N2810" s="5">
        <v>69</v>
      </c>
      <c r="O2810" s="5" t="b">
        <v>1</v>
      </c>
      <c r="P2810" s="5" t="s">
        <v>8271</v>
      </c>
      <c r="Q2810" s="10">
        <f t="shared" si="392"/>
        <v>100.24444444444444</v>
      </c>
      <c r="R2810" s="12">
        <f t="shared" si="393"/>
        <v>1.5333333333333334</v>
      </c>
      <c r="S2810" s="13" t="str">
        <f t="shared" si="397"/>
        <v>Theater</v>
      </c>
      <c r="T2810" s="13" t="str">
        <f t="shared" si="400"/>
        <v>Plays</v>
      </c>
      <c r="U2810" s="18" t="str">
        <f t="shared" si="394"/>
        <v>Aug</v>
      </c>
      <c r="V2810" s="18" t="str">
        <f t="shared" si="395"/>
        <v>Jul</v>
      </c>
      <c r="W2810" s="1">
        <f t="shared" si="398"/>
        <v>2015</v>
      </c>
      <c r="X2810" s="1">
        <f t="shared" si="398"/>
        <v>2015</v>
      </c>
      <c r="Y2810" s="1" t="str">
        <f t="shared" si="399"/>
        <v>1000 to 4999</v>
      </c>
    </row>
    <row r="2811" spans="1:25" ht="40.5" x14ac:dyDescent="0.3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17">
        <f t="shared" si="396"/>
        <v>42459.402083333327</v>
      </c>
      <c r="L2811" s="17">
        <f t="shared" si="396"/>
        <v>42451.288483796299</v>
      </c>
      <c r="M2811" s="5" t="b">
        <v>0</v>
      </c>
      <c r="N2811" s="5">
        <v>21</v>
      </c>
      <c r="O2811" s="5" t="b">
        <v>1</v>
      </c>
      <c r="P2811" s="5" t="s">
        <v>8271</v>
      </c>
      <c r="Q2811" s="10">
        <f t="shared" si="392"/>
        <v>102.4</v>
      </c>
      <c r="R2811" s="12">
        <f t="shared" si="393"/>
        <v>0.84</v>
      </c>
      <c r="S2811" s="13" t="str">
        <f t="shared" si="397"/>
        <v>Theater</v>
      </c>
      <c r="T2811" s="13" t="str">
        <f t="shared" si="400"/>
        <v>Plays</v>
      </c>
      <c r="U2811" s="18" t="str">
        <f t="shared" si="394"/>
        <v>Mar</v>
      </c>
      <c r="V2811" s="18" t="str">
        <f t="shared" si="395"/>
        <v>Mar</v>
      </c>
      <c r="W2811" s="1">
        <f t="shared" si="398"/>
        <v>2016</v>
      </c>
      <c r="X2811" s="1">
        <f t="shared" si="398"/>
        <v>2016</v>
      </c>
      <c r="Y2811" s="1" t="str">
        <f t="shared" si="399"/>
        <v>1000 to 4999</v>
      </c>
    </row>
    <row r="2812" spans="1:25" ht="40.5" x14ac:dyDescent="0.3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17">
        <f t="shared" si="396"/>
        <v>41790.957638888889</v>
      </c>
      <c r="L2812" s="17">
        <f t="shared" si="396"/>
        <v>41758.931296296294</v>
      </c>
      <c r="M2812" s="5" t="b">
        <v>0</v>
      </c>
      <c r="N2812" s="5">
        <v>57</v>
      </c>
      <c r="O2812" s="5" t="b">
        <v>1</v>
      </c>
      <c r="P2812" s="5" t="s">
        <v>8271</v>
      </c>
      <c r="Q2812" s="10">
        <f t="shared" si="392"/>
        <v>108.2</v>
      </c>
      <c r="R2812" s="12">
        <f t="shared" si="393"/>
        <v>2.2799999999999998</v>
      </c>
      <c r="S2812" s="13" t="str">
        <f t="shared" si="397"/>
        <v>Theater</v>
      </c>
      <c r="T2812" s="13" t="str">
        <f t="shared" si="400"/>
        <v>Plays</v>
      </c>
      <c r="U2812" s="18" t="str">
        <f t="shared" si="394"/>
        <v>May</v>
      </c>
      <c r="V2812" s="18" t="str">
        <f t="shared" si="395"/>
        <v>Apr</v>
      </c>
      <c r="W2812" s="1">
        <f t="shared" si="398"/>
        <v>2014</v>
      </c>
      <c r="X2812" s="1">
        <f t="shared" si="398"/>
        <v>2014</v>
      </c>
      <c r="Y2812" s="1" t="str">
        <f t="shared" si="399"/>
        <v>1000 to 4999</v>
      </c>
    </row>
    <row r="2813" spans="1:25" ht="40.5" x14ac:dyDescent="0.3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17">
        <f t="shared" si="396"/>
        <v>42058.288229166668</v>
      </c>
      <c r="L2813" s="17">
        <f t="shared" si="396"/>
        <v>42028.288229166668</v>
      </c>
      <c r="M2813" s="5" t="b">
        <v>0</v>
      </c>
      <c r="N2813" s="5">
        <v>108</v>
      </c>
      <c r="O2813" s="5" t="b">
        <v>1</v>
      </c>
      <c r="P2813" s="5" t="s">
        <v>8271</v>
      </c>
      <c r="Q2813" s="10">
        <f t="shared" si="392"/>
        <v>100.27</v>
      </c>
      <c r="R2813" s="12">
        <f t="shared" si="393"/>
        <v>1.08</v>
      </c>
      <c r="S2813" s="13" t="str">
        <f t="shared" si="397"/>
        <v>Theater</v>
      </c>
      <c r="T2813" s="13" t="str">
        <f t="shared" si="400"/>
        <v>Plays</v>
      </c>
      <c r="U2813" s="18" t="str">
        <f t="shared" si="394"/>
        <v>Feb</v>
      </c>
      <c r="V2813" s="18" t="str">
        <f t="shared" si="395"/>
        <v>Jan</v>
      </c>
      <c r="W2813" s="1">
        <f t="shared" si="398"/>
        <v>2015</v>
      </c>
      <c r="X2813" s="1">
        <f t="shared" si="398"/>
        <v>2015</v>
      </c>
      <c r="Y2813" s="1" t="str">
        <f t="shared" si="399"/>
        <v>10000 to 14999</v>
      </c>
    </row>
    <row r="2814" spans="1:25" ht="40.5" x14ac:dyDescent="0.3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17">
        <f t="shared" si="396"/>
        <v>42099.958333333336</v>
      </c>
      <c r="L2814" s="17">
        <f t="shared" si="396"/>
        <v>42054.535856481474</v>
      </c>
      <c r="M2814" s="5" t="b">
        <v>0</v>
      </c>
      <c r="N2814" s="5">
        <v>83</v>
      </c>
      <c r="O2814" s="5" t="b">
        <v>1</v>
      </c>
      <c r="P2814" s="5" t="s">
        <v>8271</v>
      </c>
      <c r="Q2814" s="10">
        <f t="shared" si="392"/>
        <v>113.3</v>
      </c>
      <c r="R2814" s="12">
        <f t="shared" si="393"/>
        <v>1.66</v>
      </c>
      <c r="S2814" s="13" t="str">
        <f t="shared" si="397"/>
        <v>Theater</v>
      </c>
      <c r="T2814" s="13" t="str">
        <f t="shared" si="400"/>
        <v>Plays</v>
      </c>
      <c r="U2814" s="18" t="str">
        <f t="shared" si="394"/>
        <v>Apr</v>
      </c>
      <c r="V2814" s="18" t="str">
        <f t="shared" si="395"/>
        <v>Feb</v>
      </c>
      <c r="W2814" s="1">
        <f t="shared" si="398"/>
        <v>2015</v>
      </c>
      <c r="X2814" s="1">
        <f t="shared" si="398"/>
        <v>2015</v>
      </c>
      <c r="Y2814" s="1" t="str">
        <f t="shared" si="399"/>
        <v>5000 to 9999</v>
      </c>
    </row>
    <row r="2815" spans="1:25" ht="40.5" x14ac:dyDescent="0.3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17">
        <f t="shared" si="396"/>
        <v>42718.534270833326</v>
      </c>
      <c r="L2815" s="17">
        <f t="shared" si="396"/>
        <v>42693.534270833326</v>
      </c>
      <c r="M2815" s="5" t="b">
        <v>0</v>
      </c>
      <c r="N2815" s="5">
        <v>96</v>
      </c>
      <c r="O2815" s="5" t="b">
        <v>1</v>
      </c>
      <c r="P2815" s="5" t="s">
        <v>8271</v>
      </c>
      <c r="Q2815" s="10">
        <f t="shared" si="392"/>
        <v>127.57571428571428</v>
      </c>
      <c r="R2815" s="12">
        <f t="shared" si="393"/>
        <v>3.4285714285714284</v>
      </c>
      <c r="S2815" s="13" t="str">
        <f t="shared" si="397"/>
        <v>Theater</v>
      </c>
      <c r="T2815" s="13" t="str">
        <f t="shared" si="400"/>
        <v>Plays</v>
      </c>
      <c r="U2815" s="18" t="str">
        <f t="shared" si="394"/>
        <v>Dec</v>
      </c>
      <c r="V2815" s="18" t="str">
        <f t="shared" si="395"/>
        <v>Nov</v>
      </c>
      <c r="W2815" s="1">
        <f t="shared" si="398"/>
        <v>2016</v>
      </c>
      <c r="X2815" s="1">
        <f t="shared" si="398"/>
        <v>2016</v>
      </c>
      <c r="Y2815" s="1" t="str">
        <f t="shared" si="399"/>
        <v>1000 to 4999</v>
      </c>
    </row>
    <row r="2816" spans="1:25" ht="40.5" x14ac:dyDescent="0.3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17">
        <f t="shared" si="396"/>
        <v>42133.191145833327</v>
      </c>
      <c r="L2816" s="17">
        <f t="shared" si="396"/>
        <v>42103.191145833327</v>
      </c>
      <c r="M2816" s="5" t="b">
        <v>0</v>
      </c>
      <c r="N2816" s="5">
        <v>64</v>
      </c>
      <c r="O2816" s="5" t="b">
        <v>1</v>
      </c>
      <c r="P2816" s="5" t="s">
        <v>8271</v>
      </c>
      <c r="Q2816" s="10">
        <f t="shared" si="392"/>
        <v>107.73333333333333</v>
      </c>
      <c r="R2816" s="12">
        <f t="shared" si="393"/>
        <v>4.2666666666666666</v>
      </c>
      <c r="S2816" s="13" t="str">
        <f t="shared" si="397"/>
        <v>Theater</v>
      </c>
      <c r="T2816" s="13" t="str">
        <f t="shared" si="400"/>
        <v>Plays</v>
      </c>
      <c r="U2816" s="18" t="str">
        <f t="shared" si="394"/>
        <v>May</v>
      </c>
      <c r="V2816" s="18" t="str">
        <f t="shared" si="395"/>
        <v>Apr</v>
      </c>
      <c r="W2816" s="1">
        <f t="shared" si="398"/>
        <v>2015</v>
      </c>
      <c r="X2816" s="1">
        <f t="shared" si="398"/>
        <v>2015</v>
      </c>
      <c r="Y2816" s="1" t="str">
        <f t="shared" si="399"/>
        <v>1000 to 4999</v>
      </c>
    </row>
    <row r="2817" spans="1:25" ht="40.5" x14ac:dyDescent="0.3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17">
        <f t="shared" si="396"/>
        <v>42589.568391203698</v>
      </c>
      <c r="L2817" s="17">
        <f t="shared" si="396"/>
        <v>42559.568391203698</v>
      </c>
      <c r="M2817" s="5" t="b">
        <v>0</v>
      </c>
      <c r="N2817" s="5">
        <v>14</v>
      </c>
      <c r="O2817" s="5" t="b">
        <v>1</v>
      </c>
      <c r="P2817" s="5" t="s">
        <v>8271</v>
      </c>
      <c r="Q2817" s="10">
        <f t="shared" si="392"/>
        <v>242</v>
      </c>
      <c r="R2817" s="12">
        <f t="shared" si="393"/>
        <v>5.6</v>
      </c>
      <c r="S2817" s="13" t="str">
        <f t="shared" si="397"/>
        <v>Theater</v>
      </c>
      <c r="T2817" s="13" t="str">
        <f t="shared" si="400"/>
        <v>Plays</v>
      </c>
      <c r="U2817" s="18" t="str">
        <f t="shared" si="394"/>
        <v>Aug</v>
      </c>
      <c r="V2817" s="18" t="str">
        <f t="shared" si="395"/>
        <v>Jul</v>
      </c>
      <c r="W2817" s="1">
        <f t="shared" si="398"/>
        <v>2016</v>
      </c>
      <c r="X2817" s="1">
        <f t="shared" si="398"/>
        <v>2016</v>
      </c>
      <c r="Y2817" s="1" t="str">
        <f t="shared" si="399"/>
        <v>Less than 1000</v>
      </c>
    </row>
    <row r="2818" spans="1:25" ht="40.5" x14ac:dyDescent="0.3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17">
        <f t="shared" si="396"/>
        <v>42218.458333333336</v>
      </c>
      <c r="L2818" s="17">
        <f t="shared" si="396"/>
        <v>42188.259166666663</v>
      </c>
      <c r="M2818" s="5" t="b">
        <v>0</v>
      </c>
      <c r="N2818" s="5">
        <v>169</v>
      </c>
      <c r="O2818" s="5" t="b">
        <v>1</v>
      </c>
      <c r="P2818" s="5" t="s">
        <v>8271</v>
      </c>
      <c r="Q2818" s="10">
        <f t="shared" ref="Q2818:Q2881" si="401">100*E2818/D2818</f>
        <v>141.56666666666666</v>
      </c>
      <c r="R2818" s="12">
        <f t="shared" ref="R2818:R2881" si="402">100*N2818/D2818</f>
        <v>5.6333333333333337</v>
      </c>
      <c r="S2818" s="13" t="str">
        <f t="shared" si="397"/>
        <v>Theater</v>
      </c>
      <c r="T2818" s="13" t="str">
        <f t="shared" si="400"/>
        <v>Plays</v>
      </c>
      <c r="U2818" s="18" t="str">
        <f t="shared" ref="U2818:U2881" si="403">TEXT((I2818/86400)+25569+(-5/24), "mmm")</f>
        <v>Aug</v>
      </c>
      <c r="V2818" s="18" t="str">
        <f t="shared" ref="V2818:V2881" si="404">TEXT((J2818/86400)+25569+(-5/24), "mmm")</f>
        <v>Jul</v>
      </c>
      <c r="W2818" s="1">
        <f t="shared" si="398"/>
        <v>2015</v>
      </c>
      <c r="X2818" s="1">
        <f t="shared" si="398"/>
        <v>2015</v>
      </c>
      <c r="Y2818" s="1" t="str">
        <f t="shared" si="399"/>
        <v>1000 to 4999</v>
      </c>
    </row>
    <row r="2819" spans="1:25" ht="40.5" x14ac:dyDescent="0.3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17">
        <f t="shared" ref="K2819:L2882" si="405">(I2819/86400)+25569+(-5/24)</f>
        <v>42063.42664351852</v>
      </c>
      <c r="L2819" s="17">
        <f t="shared" si="405"/>
        <v>42023.42664351852</v>
      </c>
      <c r="M2819" s="5" t="b">
        <v>0</v>
      </c>
      <c r="N2819" s="5">
        <v>33</v>
      </c>
      <c r="O2819" s="5" t="b">
        <v>1</v>
      </c>
      <c r="P2819" s="5" t="s">
        <v>8271</v>
      </c>
      <c r="Q2819" s="10">
        <f t="shared" si="401"/>
        <v>130</v>
      </c>
      <c r="R2819" s="12">
        <f t="shared" si="402"/>
        <v>5.5</v>
      </c>
      <c r="S2819" s="13" t="str">
        <f t="shared" ref="S2819:S2882" si="406">IF(ISNUMBER(SEARCH("film",P2819)),"Film",IF(ISNUMBER(SEARCH("theater",P2819)),"Theater",IF(ISNUMBER(SEARCH("music",P2819)),"Music",IF(ISNUMBER(SEARCH("technology",P2819)),"Technology",IF(ISNUMBER(SEARCH("journalism",P2819)),"Journalism",IF(ISNUMBER(SEARCH("games",P2819)),"Games",IF(ISNUMBER(SEARCH("food",P2819)),"Food",IF(ISNUMBER(SEARCH("photography",P2819)),"Photography",IF(ISNUMBER(SEARCH("publishing",P2819)),"Publishing")))))))))</f>
        <v>Theater</v>
      </c>
      <c r="T2819" s="13" t="str">
        <f t="shared" si="400"/>
        <v>Plays</v>
      </c>
      <c r="U2819" s="18" t="str">
        <f t="shared" si="403"/>
        <v>Feb</v>
      </c>
      <c r="V2819" s="18" t="str">
        <f t="shared" si="404"/>
        <v>Jan</v>
      </c>
      <c r="W2819" s="1">
        <f t="shared" ref="W2819:X2882" si="407">YEAR(K2819)</f>
        <v>2015</v>
      </c>
      <c r="X2819" s="1">
        <f t="shared" si="407"/>
        <v>2015</v>
      </c>
      <c r="Y2819" s="1" t="str">
        <f t="shared" ref="Y2819:Y2882" si="408">IF(D2819&lt;1000,"Less than 1000", IF(AND(D2819&gt;=1000,D2819&lt;5000),"1000 to 4999",IF(AND(D2819&gt;=5000,D2819&lt;10000),"5000 to 9999",IF(AND(D2819&gt;=10000,D2819&lt;15000),"10000 to 14999",IF(AND(D2819&gt;=15000,D2819&lt;20000),"15000 to 19999",IF(AND(D2819&gt;=20000,D2819&lt;25000),"20000 to 24999",IF(AND(D2819&gt;=25000,D2819&lt;30000),"25000 to 29999",IF(AND(D2819&gt;=30000,D2819&lt;35000),"30000 to 34999",IF(AND(D2819&gt;=35000,D2819&lt;40000),"35000 to 39999",IF(AND(D2819&gt;=40000,D2819&lt;45000),"40000 to 44999",IF(AND(D2819&gt;=45000,D2819&lt;50000),"45000 to 49999",IF(D2819&gt;=50000,"GREATER THAN 50000"))))))))))))</f>
        <v>Less than 1000</v>
      </c>
    </row>
    <row r="2820" spans="1:25" ht="40.5" x14ac:dyDescent="0.3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17">
        <f t="shared" si="405"/>
        <v>42270.389884259253</v>
      </c>
      <c r="L2820" s="17">
        <f t="shared" si="405"/>
        <v>42250.389884259253</v>
      </c>
      <c r="M2820" s="5" t="b">
        <v>0</v>
      </c>
      <c r="N2820" s="5">
        <v>102</v>
      </c>
      <c r="O2820" s="5" t="b">
        <v>1</v>
      </c>
      <c r="P2820" s="5" t="s">
        <v>8271</v>
      </c>
      <c r="Q2820" s="10">
        <f t="shared" si="401"/>
        <v>106.03</v>
      </c>
      <c r="R2820" s="12">
        <f t="shared" si="402"/>
        <v>1.02</v>
      </c>
      <c r="S2820" s="13" t="str">
        <f t="shared" si="406"/>
        <v>Theater</v>
      </c>
      <c r="T2820" s="13" t="str">
        <f t="shared" si="400"/>
        <v>Plays</v>
      </c>
      <c r="U2820" s="18" t="str">
        <f t="shared" si="403"/>
        <v>Sep</v>
      </c>
      <c r="V2820" s="18" t="str">
        <f t="shared" si="404"/>
        <v>Sep</v>
      </c>
      <c r="W2820" s="1">
        <f t="shared" si="407"/>
        <v>2015</v>
      </c>
      <c r="X2820" s="1">
        <f t="shared" si="407"/>
        <v>2015</v>
      </c>
      <c r="Y2820" s="1" t="str">
        <f t="shared" si="408"/>
        <v>10000 to 14999</v>
      </c>
    </row>
    <row r="2821" spans="1:25" ht="40.5" x14ac:dyDescent="0.3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17">
        <f t="shared" si="405"/>
        <v>42169.317233796297</v>
      </c>
      <c r="L2821" s="17">
        <f t="shared" si="405"/>
        <v>42139.317233796297</v>
      </c>
      <c r="M2821" s="5" t="b">
        <v>0</v>
      </c>
      <c r="N2821" s="5">
        <v>104</v>
      </c>
      <c r="O2821" s="5" t="b">
        <v>1</v>
      </c>
      <c r="P2821" s="5" t="s">
        <v>8271</v>
      </c>
      <c r="Q2821" s="10">
        <f t="shared" si="401"/>
        <v>104.8</v>
      </c>
      <c r="R2821" s="12">
        <f t="shared" si="402"/>
        <v>2.08</v>
      </c>
      <c r="S2821" s="13" t="str">
        <f t="shared" si="406"/>
        <v>Theater</v>
      </c>
      <c r="T2821" s="13" t="str">
        <f t="shared" si="400"/>
        <v>Plays</v>
      </c>
      <c r="U2821" s="18" t="str">
        <f t="shared" si="403"/>
        <v>Jun</v>
      </c>
      <c r="V2821" s="18" t="str">
        <f t="shared" si="404"/>
        <v>May</v>
      </c>
      <c r="W2821" s="1">
        <f t="shared" si="407"/>
        <v>2015</v>
      </c>
      <c r="X2821" s="1">
        <f t="shared" si="407"/>
        <v>2015</v>
      </c>
      <c r="Y2821" s="1" t="str">
        <f t="shared" si="408"/>
        <v>5000 to 9999</v>
      </c>
    </row>
    <row r="2822" spans="1:25" ht="40.5" x14ac:dyDescent="0.3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17">
        <f t="shared" si="405"/>
        <v>42425.791666666664</v>
      </c>
      <c r="L2822" s="17">
        <f t="shared" si="405"/>
        <v>42401.402650462966</v>
      </c>
      <c r="M2822" s="5" t="b">
        <v>0</v>
      </c>
      <c r="N2822" s="5">
        <v>20</v>
      </c>
      <c r="O2822" s="5" t="b">
        <v>1</v>
      </c>
      <c r="P2822" s="5" t="s">
        <v>8271</v>
      </c>
      <c r="Q2822" s="10">
        <f t="shared" si="401"/>
        <v>136</v>
      </c>
      <c r="R2822" s="12">
        <f t="shared" si="402"/>
        <v>10</v>
      </c>
      <c r="S2822" s="13" t="str">
        <f t="shared" si="406"/>
        <v>Theater</v>
      </c>
      <c r="T2822" s="13" t="str">
        <f t="shared" si="400"/>
        <v>Plays</v>
      </c>
      <c r="U2822" s="18" t="str">
        <f t="shared" si="403"/>
        <v>Feb</v>
      </c>
      <c r="V2822" s="18" t="str">
        <f t="shared" si="404"/>
        <v>Feb</v>
      </c>
      <c r="W2822" s="1">
        <f t="shared" si="407"/>
        <v>2016</v>
      </c>
      <c r="X2822" s="1">
        <f t="shared" si="407"/>
        <v>2016</v>
      </c>
      <c r="Y2822" s="1" t="str">
        <f t="shared" si="408"/>
        <v>Less than 1000</v>
      </c>
    </row>
    <row r="2823" spans="1:25" ht="60.75" x14ac:dyDescent="0.3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17">
        <f t="shared" si="405"/>
        <v>41905.714525462965</v>
      </c>
      <c r="L2823" s="17">
        <f t="shared" si="405"/>
        <v>41875.714525462965</v>
      </c>
      <c r="M2823" s="5" t="b">
        <v>0</v>
      </c>
      <c r="N2823" s="5">
        <v>35</v>
      </c>
      <c r="O2823" s="5" t="b">
        <v>1</v>
      </c>
      <c r="P2823" s="5" t="s">
        <v>8271</v>
      </c>
      <c r="Q2823" s="10">
        <f t="shared" si="401"/>
        <v>100</v>
      </c>
      <c r="R2823" s="12">
        <f t="shared" si="402"/>
        <v>3.5</v>
      </c>
      <c r="S2823" s="13" t="str">
        <f t="shared" si="406"/>
        <v>Theater</v>
      </c>
      <c r="T2823" s="13" t="str">
        <f t="shared" si="400"/>
        <v>Plays</v>
      </c>
      <c r="U2823" s="18" t="str">
        <f t="shared" si="403"/>
        <v>Sep</v>
      </c>
      <c r="V2823" s="18" t="str">
        <f t="shared" si="404"/>
        <v>Aug</v>
      </c>
      <c r="W2823" s="1">
        <f t="shared" si="407"/>
        <v>2014</v>
      </c>
      <c r="X2823" s="1">
        <f t="shared" si="407"/>
        <v>2014</v>
      </c>
      <c r="Y2823" s="1" t="str">
        <f t="shared" si="408"/>
        <v>1000 to 4999</v>
      </c>
    </row>
    <row r="2824" spans="1:25" ht="40.5" x14ac:dyDescent="0.3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17">
        <f t="shared" si="405"/>
        <v>42090.433935185181</v>
      </c>
      <c r="L2824" s="17">
        <f t="shared" si="405"/>
        <v>42060.475601851846</v>
      </c>
      <c r="M2824" s="5" t="b">
        <v>0</v>
      </c>
      <c r="N2824" s="5">
        <v>94</v>
      </c>
      <c r="O2824" s="5" t="b">
        <v>1</v>
      </c>
      <c r="P2824" s="5" t="s">
        <v>8271</v>
      </c>
      <c r="Q2824" s="10">
        <f t="shared" si="401"/>
        <v>100</v>
      </c>
      <c r="R2824" s="12">
        <f t="shared" si="402"/>
        <v>1.5666666666666667</v>
      </c>
      <c r="S2824" s="13" t="str">
        <f t="shared" si="406"/>
        <v>Theater</v>
      </c>
      <c r="T2824" s="13" t="str">
        <f t="shared" si="400"/>
        <v>Plays</v>
      </c>
      <c r="U2824" s="18" t="str">
        <f t="shared" si="403"/>
        <v>Mar</v>
      </c>
      <c r="V2824" s="18" t="str">
        <f t="shared" si="404"/>
        <v>Feb</v>
      </c>
      <c r="W2824" s="1">
        <f t="shared" si="407"/>
        <v>2015</v>
      </c>
      <c r="X2824" s="1">
        <f t="shared" si="407"/>
        <v>2015</v>
      </c>
      <c r="Y2824" s="1" t="str">
        <f t="shared" si="408"/>
        <v>5000 to 9999</v>
      </c>
    </row>
    <row r="2825" spans="1:25" ht="40.5" x14ac:dyDescent="0.3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17">
        <f t="shared" si="405"/>
        <v>42094.749305555553</v>
      </c>
      <c r="L2825" s="17">
        <f t="shared" si="405"/>
        <v>42066.803310185183</v>
      </c>
      <c r="M2825" s="5" t="b">
        <v>0</v>
      </c>
      <c r="N2825" s="5">
        <v>14</v>
      </c>
      <c r="O2825" s="5" t="b">
        <v>1</v>
      </c>
      <c r="P2825" s="5" t="s">
        <v>8271</v>
      </c>
      <c r="Q2825" s="10">
        <f t="shared" si="401"/>
        <v>124</v>
      </c>
      <c r="R2825" s="12">
        <f t="shared" si="402"/>
        <v>14</v>
      </c>
      <c r="S2825" s="13" t="str">
        <f t="shared" si="406"/>
        <v>Theater</v>
      </c>
      <c r="T2825" s="13" t="str">
        <f t="shared" si="400"/>
        <v>Plays</v>
      </c>
      <c r="U2825" s="18" t="str">
        <f t="shared" si="403"/>
        <v>Mar</v>
      </c>
      <c r="V2825" s="18" t="str">
        <f t="shared" si="404"/>
        <v>Mar</v>
      </c>
      <c r="W2825" s="1">
        <f t="shared" si="407"/>
        <v>2015</v>
      </c>
      <c r="X2825" s="1">
        <f t="shared" si="407"/>
        <v>2015</v>
      </c>
      <c r="Y2825" s="1" t="str">
        <f t="shared" si="408"/>
        <v>Less than 1000</v>
      </c>
    </row>
    <row r="2826" spans="1:25" ht="40.5" x14ac:dyDescent="0.3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17">
        <f t="shared" si="405"/>
        <v>42167.863194444442</v>
      </c>
      <c r="L2826" s="17">
        <f t="shared" si="405"/>
        <v>42136.0624537037</v>
      </c>
      <c r="M2826" s="5" t="b">
        <v>0</v>
      </c>
      <c r="N2826" s="5">
        <v>15</v>
      </c>
      <c r="O2826" s="5" t="b">
        <v>1</v>
      </c>
      <c r="P2826" s="5" t="s">
        <v>8271</v>
      </c>
      <c r="Q2826" s="10">
        <f t="shared" si="401"/>
        <v>116.92307692307692</v>
      </c>
      <c r="R2826" s="12">
        <f t="shared" si="402"/>
        <v>2.3076923076923075</v>
      </c>
      <c r="S2826" s="13" t="str">
        <f t="shared" si="406"/>
        <v>Theater</v>
      </c>
      <c r="T2826" s="13" t="str">
        <f t="shared" si="400"/>
        <v>Plays</v>
      </c>
      <c r="U2826" s="18" t="str">
        <f t="shared" si="403"/>
        <v>Jun</v>
      </c>
      <c r="V2826" s="18" t="str">
        <f t="shared" si="404"/>
        <v>May</v>
      </c>
      <c r="W2826" s="1">
        <f t="shared" si="407"/>
        <v>2015</v>
      </c>
      <c r="X2826" s="1">
        <f t="shared" si="407"/>
        <v>2015</v>
      </c>
      <c r="Y2826" s="1" t="str">
        <f t="shared" si="408"/>
        <v>Less than 1000</v>
      </c>
    </row>
    <row r="2827" spans="1:25" ht="40.5" x14ac:dyDescent="0.3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17">
        <f t="shared" si="405"/>
        <v>42342.584328703706</v>
      </c>
      <c r="L2827" s="17">
        <f t="shared" si="405"/>
        <v>42312.584328703706</v>
      </c>
      <c r="M2827" s="5" t="b">
        <v>0</v>
      </c>
      <c r="N2827" s="5">
        <v>51</v>
      </c>
      <c r="O2827" s="5" t="b">
        <v>1</v>
      </c>
      <c r="P2827" s="5" t="s">
        <v>8271</v>
      </c>
      <c r="Q2827" s="10">
        <f t="shared" si="401"/>
        <v>103.33333333333333</v>
      </c>
      <c r="R2827" s="12">
        <f t="shared" si="402"/>
        <v>1.7</v>
      </c>
      <c r="S2827" s="13" t="str">
        <f t="shared" si="406"/>
        <v>Theater</v>
      </c>
      <c r="T2827" s="13" t="str">
        <f t="shared" si="400"/>
        <v>Plays</v>
      </c>
      <c r="U2827" s="18" t="str">
        <f t="shared" si="403"/>
        <v>Dec</v>
      </c>
      <c r="V2827" s="18" t="str">
        <f t="shared" si="404"/>
        <v>Nov</v>
      </c>
      <c r="W2827" s="1">
        <f t="shared" si="407"/>
        <v>2015</v>
      </c>
      <c r="X2827" s="1">
        <f t="shared" si="407"/>
        <v>2015</v>
      </c>
      <c r="Y2827" s="1" t="str">
        <f t="shared" si="408"/>
        <v>1000 to 4999</v>
      </c>
    </row>
    <row r="2828" spans="1:25" ht="40.5" x14ac:dyDescent="0.3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17">
        <f t="shared" si="405"/>
        <v>42195.083333333336</v>
      </c>
      <c r="L2828" s="17">
        <f t="shared" si="405"/>
        <v>42170.826527777775</v>
      </c>
      <c r="M2828" s="5" t="b">
        <v>0</v>
      </c>
      <c r="N2828" s="5">
        <v>19</v>
      </c>
      <c r="O2828" s="5" t="b">
        <v>1</v>
      </c>
      <c r="P2828" s="5" t="s">
        <v>8271</v>
      </c>
      <c r="Q2828" s="10">
        <f t="shared" si="401"/>
        <v>107.75</v>
      </c>
      <c r="R2828" s="12">
        <f t="shared" si="402"/>
        <v>0.95</v>
      </c>
      <c r="S2828" s="13" t="str">
        <f t="shared" si="406"/>
        <v>Theater</v>
      </c>
      <c r="T2828" s="13" t="str">
        <f t="shared" si="400"/>
        <v>Plays</v>
      </c>
      <c r="U2828" s="18" t="str">
        <f t="shared" si="403"/>
        <v>Jul</v>
      </c>
      <c r="V2828" s="18" t="str">
        <f t="shared" si="404"/>
        <v>Jun</v>
      </c>
      <c r="W2828" s="1">
        <f t="shared" si="407"/>
        <v>2015</v>
      </c>
      <c r="X2828" s="1">
        <f t="shared" si="407"/>
        <v>2015</v>
      </c>
      <c r="Y2828" s="1" t="str">
        <f t="shared" si="408"/>
        <v>1000 to 4999</v>
      </c>
    </row>
    <row r="2829" spans="1:25" ht="60.75" x14ac:dyDescent="0.3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17">
        <f t="shared" si="405"/>
        <v>42524.479166666664</v>
      </c>
      <c r="L2829" s="17">
        <f t="shared" si="405"/>
        <v>42494.475300925922</v>
      </c>
      <c r="M2829" s="5" t="b">
        <v>0</v>
      </c>
      <c r="N2829" s="5">
        <v>23</v>
      </c>
      <c r="O2829" s="5" t="b">
        <v>1</v>
      </c>
      <c r="P2829" s="5" t="s">
        <v>8271</v>
      </c>
      <c r="Q2829" s="10">
        <f t="shared" si="401"/>
        <v>120.25</v>
      </c>
      <c r="R2829" s="12">
        <f t="shared" si="402"/>
        <v>1.1499999999999999</v>
      </c>
      <c r="S2829" s="13" t="str">
        <f t="shared" si="406"/>
        <v>Theater</v>
      </c>
      <c r="T2829" s="13" t="str">
        <f t="shared" si="400"/>
        <v>Plays</v>
      </c>
      <c r="U2829" s="18" t="str">
        <f t="shared" si="403"/>
        <v>Jun</v>
      </c>
      <c r="V2829" s="18" t="str">
        <f t="shared" si="404"/>
        <v>May</v>
      </c>
      <c r="W2829" s="1">
        <f t="shared" si="407"/>
        <v>2016</v>
      </c>
      <c r="X2829" s="1">
        <f t="shared" si="407"/>
        <v>2016</v>
      </c>
      <c r="Y2829" s="1" t="str">
        <f t="shared" si="408"/>
        <v>1000 to 4999</v>
      </c>
    </row>
    <row r="2830" spans="1:25" ht="40.5" x14ac:dyDescent="0.3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17">
        <f t="shared" si="405"/>
        <v>42279.749999999993</v>
      </c>
      <c r="L2830" s="17">
        <f t="shared" si="405"/>
        <v>42254.056354166663</v>
      </c>
      <c r="M2830" s="5" t="b">
        <v>0</v>
      </c>
      <c r="N2830" s="5">
        <v>97</v>
      </c>
      <c r="O2830" s="5" t="b">
        <v>1</v>
      </c>
      <c r="P2830" s="5" t="s">
        <v>8271</v>
      </c>
      <c r="Q2830" s="10">
        <f t="shared" si="401"/>
        <v>100.37894736842105</v>
      </c>
      <c r="R2830" s="12">
        <f t="shared" si="402"/>
        <v>1.0210526315789474</v>
      </c>
      <c r="S2830" s="13" t="str">
        <f t="shared" si="406"/>
        <v>Theater</v>
      </c>
      <c r="T2830" s="13" t="str">
        <f t="shared" si="400"/>
        <v>Plays</v>
      </c>
      <c r="U2830" s="18" t="str">
        <f t="shared" si="403"/>
        <v>Oct</v>
      </c>
      <c r="V2830" s="18" t="str">
        <f t="shared" si="404"/>
        <v>Sep</v>
      </c>
      <c r="W2830" s="1">
        <f t="shared" si="407"/>
        <v>2015</v>
      </c>
      <c r="X2830" s="1">
        <f t="shared" si="407"/>
        <v>2015</v>
      </c>
      <c r="Y2830" s="1" t="str">
        <f t="shared" si="408"/>
        <v>5000 to 9999</v>
      </c>
    </row>
    <row r="2831" spans="1:25" ht="40.5" x14ac:dyDescent="0.3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17">
        <f t="shared" si="405"/>
        <v>42523.225902777776</v>
      </c>
      <c r="L2831" s="17">
        <f t="shared" si="405"/>
        <v>42495.225902777776</v>
      </c>
      <c r="M2831" s="5" t="b">
        <v>0</v>
      </c>
      <c r="N2831" s="5">
        <v>76</v>
      </c>
      <c r="O2831" s="5" t="b">
        <v>1</v>
      </c>
      <c r="P2831" s="5" t="s">
        <v>8271</v>
      </c>
      <c r="Q2831" s="10">
        <f t="shared" si="401"/>
        <v>106.52</v>
      </c>
      <c r="R2831" s="12">
        <f t="shared" si="402"/>
        <v>3.04</v>
      </c>
      <c r="S2831" s="13" t="str">
        <f t="shared" si="406"/>
        <v>Theater</v>
      </c>
      <c r="T2831" s="13" t="str">
        <f t="shared" si="400"/>
        <v>Plays</v>
      </c>
      <c r="U2831" s="18" t="str">
        <f t="shared" si="403"/>
        <v>Jun</v>
      </c>
      <c r="V2831" s="18" t="str">
        <f t="shared" si="404"/>
        <v>May</v>
      </c>
      <c r="W2831" s="1">
        <f t="shared" si="407"/>
        <v>2016</v>
      </c>
      <c r="X2831" s="1">
        <f t="shared" si="407"/>
        <v>2016</v>
      </c>
      <c r="Y2831" s="1" t="str">
        <f t="shared" si="408"/>
        <v>1000 to 4999</v>
      </c>
    </row>
    <row r="2832" spans="1:25" ht="40.5" x14ac:dyDescent="0.3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17">
        <f t="shared" si="405"/>
        <v>41770.957638888889</v>
      </c>
      <c r="L2832" s="17">
        <f t="shared" si="405"/>
        <v>41758.631342592591</v>
      </c>
      <c r="M2832" s="5" t="b">
        <v>0</v>
      </c>
      <c r="N2832" s="5">
        <v>11</v>
      </c>
      <c r="O2832" s="5" t="b">
        <v>1</v>
      </c>
      <c r="P2832" s="5" t="s">
        <v>8271</v>
      </c>
      <c r="Q2832" s="10">
        <f t="shared" si="401"/>
        <v>100</v>
      </c>
      <c r="R2832" s="12">
        <f t="shared" si="402"/>
        <v>0.36666666666666664</v>
      </c>
      <c r="S2832" s="13" t="str">
        <f t="shared" si="406"/>
        <v>Theater</v>
      </c>
      <c r="T2832" s="13" t="str">
        <f t="shared" si="400"/>
        <v>Plays</v>
      </c>
      <c r="U2832" s="18" t="str">
        <f t="shared" si="403"/>
        <v>May</v>
      </c>
      <c r="V2832" s="18" t="str">
        <f t="shared" si="404"/>
        <v>Apr</v>
      </c>
      <c r="W2832" s="1">
        <f t="shared" si="407"/>
        <v>2014</v>
      </c>
      <c r="X2832" s="1">
        <f t="shared" si="407"/>
        <v>2014</v>
      </c>
      <c r="Y2832" s="1" t="str">
        <f t="shared" si="408"/>
        <v>1000 to 4999</v>
      </c>
    </row>
    <row r="2833" spans="1:25" ht="40.5" x14ac:dyDescent="0.3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17">
        <f t="shared" si="405"/>
        <v>42201.616550925923</v>
      </c>
      <c r="L2833" s="17">
        <f t="shared" si="405"/>
        <v>42171.616550925923</v>
      </c>
      <c r="M2833" s="5" t="b">
        <v>0</v>
      </c>
      <c r="N2833" s="5">
        <v>52</v>
      </c>
      <c r="O2833" s="5" t="b">
        <v>1</v>
      </c>
      <c r="P2833" s="5" t="s">
        <v>8271</v>
      </c>
      <c r="Q2833" s="10">
        <f t="shared" si="401"/>
        <v>110.66666666666667</v>
      </c>
      <c r="R2833" s="12">
        <f t="shared" si="402"/>
        <v>1.7333333333333334</v>
      </c>
      <c r="S2833" s="13" t="str">
        <f t="shared" si="406"/>
        <v>Theater</v>
      </c>
      <c r="T2833" s="13" t="str">
        <f t="shared" si="400"/>
        <v>Plays</v>
      </c>
      <c r="U2833" s="18" t="str">
        <f t="shared" si="403"/>
        <v>Jul</v>
      </c>
      <c r="V2833" s="18" t="str">
        <f t="shared" si="404"/>
        <v>Jun</v>
      </c>
      <c r="W2833" s="1">
        <f t="shared" si="407"/>
        <v>2015</v>
      </c>
      <c r="X2833" s="1">
        <f t="shared" si="407"/>
        <v>2015</v>
      </c>
      <c r="Y2833" s="1" t="str">
        <f t="shared" si="408"/>
        <v>1000 to 4999</v>
      </c>
    </row>
    <row r="2834" spans="1:25" ht="40.5" x14ac:dyDescent="0.3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17">
        <f t="shared" si="405"/>
        <v>41966.708333333336</v>
      </c>
      <c r="L2834" s="17">
        <f t="shared" si="405"/>
        <v>41938.501087962963</v>
      </c>
      <c r="M2834" s="5" t="b">
        <v>0</v>
      </c>
      <c r="N2834" s="5">
        <v>95</v>
      </c>
      <c r="O2834" s="5" t="b">
        <v>1</v>
      </c>
      <c r="P2834" s="5" t="s">
        <v>8271</v>
      </c>
      <c r="Q2834" s="10">
        <f t="shared" si="401"/>
        <v>114.7196</v>
      </c>
      <c r="R2834" s="12">
        <f t="shared" si="402"/>
        <v>3.8</v>
      </c>
      <c r="S2834" s="13" t="str">
        <f t="shared" si="406"/>
        <v>Theater</v>
      </c>
      <c r="T2834" s="13" t="str">
        <f t="shared" si="400"/>
        <v>Plays</v>
      </c>
      <c r="U2834" s="18" t="str">
        <f t="shared" si="403"/>
        <v>Nov</v>
      </c>
      <c r="V2834" s="18" t="str">
        <f t="shared" si="404"/>
        <v>Oct</v>
      </c>
      <c r="W2834" s="1">
        <f t="shared" si="407"/>
        <v>2014</v>
      </c>
      <c r="X2834" s="1">
        <f t="shared" si="407"/>
        <v>2014</v>
      </c>
      <c r="Y2834" s="1" t="str">
        <f t="shared" si="408"/>
        <v>1000 to 4999</v>
      </c>
    </row>
    <row r="2835" spans="1:25" x14ac:dyDescent="0.3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17">
        <f t="shared" si="405"/>
        <v>42287.874999999993</v>
      </c>
      <c r="L2835" s="17">
        <f t="shared" si="405"/>
        <v>42267.919363425921</v>
      </c>
      <c r="M2835" s="5" t="b">
        <v>0</v>
      </c>
      <c r="N2835" s="5">
        <v>35</v>
      </c>
      <c r="O2835" s="5" t="b">
        <v>1</v>
      </c>
      <c r="P2835" s="5" t="s">
        <v>8271</v>
      </c>
      <c r="Q2835" s="10">
        <f t="shared" si="401"/>
        <v>108.25925925925925</v>
      </c>
      <c r="R2835" s="12">
        <f t="shared" si="402"/>
        <v>1.2962962962962963</v>
      </c>
      <c r="S2835" s="13" t="str">
        <f t="shared" si="406"/>
        <v>Theater</v>
      </c>
      <c r="T2835" s="13" t="str">
        <f t="shared" si="400"/>
        <v>Plays</v>
      </c>
      <c r="U2835" s="18" t="str">
        <f t="shared" si="403"/>
        <v>Oct</v>
      </c>
      <c r="V2835" s="18" t="str">
        <f t="shared" si="404"/>
        <v>Sep</v>
      </c>
      <c r="W2835" s="1">
        <f t="shared" si="407"/>
        <v>2015</v>
      </c>
      <c r="X2835" s="1">
        <f t="shared" si="407"/>
        <v>2015</v>
      </c>
      <c r="Y2835" s="1" t="str">
        <f t="shared" si="408"/>
        <v>1000 to 4999</v>
      </c>
    </row>
    <row r="2836" spans="1:25" ht="40.5" x14ac:dyDescent="0.3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17">
        <f t="shared" si="405"/>
        <v>42034.751504629625</v>
      </c>
      <c r="L2836" s="17">
        <f t="shared" si="405"/>
        <v>42019.751504629625</v>
      </c>
      <c r="M2836" s="5" t="b">
        <v>0</v>
      </c>
      <c r="N2836" s="5">
        <v>21</v>
      </c>
      <c r="O2836" s="5" t="b">
        <v>1</v>
      </c>
      <c r="P2836" s="5" t="s">
        <v>8271</v>
      </c>
      <c r="Q2836" s="10">
        <f t="shared" si="401"/>
        <v>170</v>
      </c>
      <c r="R2836" s="12">
        <f t="shared" si="402"/>
        <v>2.625</v>
      </c>
      <c r="S2836" s="13" t="str">
        <f t="shared" si="406"/>
        <v>Theater</v>
      </c>
      <c r="T2836" s="13" t="str">
        <f t="shared" si="400"/>
        <v>Plays</v>
      </c>
      <c r="U2836" s="18" t="str">
        <f t="shared" si="403"/>
        <v>Jan</v>
      </c>
      <c r="V2836" s="18" t="str">
        <f t="shared" si="404"/>
        <v>Jan</v>
      </c>
      <c r="W2836" s="1">
        <f t="shared" si="407"/>
        <v>2015</v>
      </c>
      <c r="X2836" s="1">
        <f t="shared" si="407"/>
        <v>2015</v>
      </c>
      <c r="Y2836" s="1" t="str">
        <f t="shared" si="408"/>
        <v>Less than 1000</v>
      </c>
    </row>
    <row r="2837" spans="1:25" ht="40.5" x14ac:dyDescent="0.3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17">
        <f t="shared" si="405"/>
        <v>42342.791666666664</v>
      </c>
      <c r="L2837" s="17">
        <f t="shared" si="405"/>
        <v>42313.495567129627</v>
      </c>
      <c r="M2837" s="5" t="b">
        <v>0</v>
      </c>
      <c r="N2837" s="5">
        <v>93</v>
      </c>
      <c r="O2837" s="5" t="b">
        <v>1</v>
      </c>
      <c r="P2837" s="5" t="s">
        <v>8271</v>
      </c>
      <c r="Q2837" s="10">
        <f t="shared" si="401"/>
        <v>187.09899999999999</v>
      </c>
      <c r="R2837" s="12">
        <f t="shared" si="402"/>
        <v>9.3000000000000007</v>
      </c>
      <c r="S2837" s="13" t="str">
        <f t="shared" si="406"/>
        <v>Theater</v>
      </c>
      <c r="T2837" s="13" t="str">
        <f t="shared" si="400"/>
        <v>Plays</v>
      </c>
      <c r="U2837" s="18" t="str">
        <f t="shared" si="403"/>
        <v>Dec</v>
      </c>
      <c r="V2837" s="18" t="str">
        <f t="shared" si="404"/>
        <v>Nov</v>
      </c>
      <c r="W2837" s="1">
        <f t="shared" si="407"/>
        <v>2015</v>
      </c>
      <c r="X2837" s="1">
        <f t="shared" si="407"/>
        <v>2015</v>
      </c>
      <c r="Y2837" s="1" t="str">
        <f t="shared" si="408"/>
        <v>1000 to 4999</v>
      </c>
    </row>
    <row r="2838" spans="1:25" ht="40.5" x14ac:dyDescent="0.3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17">
        <f t="shared" si="405"/>
        <v>42783.999305555553</v>
      </c>
      <c r="L2838" s="17">
        <f t="shared" si="405"/>
        <v>42746.053449074076</v>
      </c>
      <c r="M2838" s="5" t="b">
        <v>0</v>
      </c>
      <c r="N2838" s="5">
        <v>11</v>
      </c>
      <c r="O2838" s="5" t="b">
        <v>1</v>
      </c>
      <c r="P2838" s="5" t="s">
        <v>8271</v>
      </c>
      <c r="Q2838" s="10">
        <f t="shared" si="401"/>
        <v>107.77777777777777</v>
      </c>
      <c r="R2838" s="12">
        <f t="shared" si="402"/>
        <v>2.4444444444444446</v>
      </c>
      <c r="S2838" s="13" t="str">
        <f t="shared" si="406"/>
        <v>Theater</v>
      </c>
      <c r="T2838" s="13" t="str">
        <f t="shared" si="400"/>
        <v>Plays</v>
      </c>
      <c r="U2838" s="18" t="str">
        <f t="shared" si="403"/>
        <v>Feb</v>
      </c>
      <c r="V2838" s="18" t="str">
        <f t="shared" si="404"/>
        <v>Jan</v>
      </c>
      <c r="W2838" s="1">
        <f t="shared" si="407"/>
        <v>2017</v>
      </c>
      <c r="X2838" s="1">
        <f t="shared" si="407"/>
        <v>2017</v>
      </c>
      <c r="Y2838" s="1" t="str">
        <f t="shared" si="408"/>
        <v>Less than 1000</v>
      </c>
    </row>
    <row r="2839" spans="1:25" ht="60.75" x14ac:dyDescent="0.3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17">
        <f t="shared" si="405"/>
        <v>42347.741712962961</v>
      </c>
      <c r="L2839" s="17">
        <f t="shared" si="405"/>
        <v>42307.700046296297</v>
      </c>
      <c r="M2839" s="5" t="b">
        <v>0</v>
      </c>
      <c r="N2839" s="5">
        <v>21</v>
      </c>
      <c r="O2839" s="5" t="b">
        <v>1</v>
      </c>
      <c r="P2839" s="5" t="s">
        <v>8271</v>
      </c>
      <c r="Q2839" s="10">
        <f t="shared" si="401"/>
        <v>100</v>
      </c>
      <c r="R2839" s="12">
        <f t="shared" si="402"/>
        <v>2.4705882352941178</v>
      </c>
      <c r="S2839" s="13" t="str">
        <f t="shared" si="406"/>
        <v>Theater</v>
      </c>
      <c r="T2839" s="13" t="str">
        <f t="shared" si="400"/>
        <v>Plays</v>
      </c>
      <c r="U2839" s="18" t="str">
        <f t="shared" si="403"/>
        <v>Dec</v>
      </c>
      <c r="V2839" s="18" t="str">
        <f t="shared" si="404"/>
        <v>Oct</v>
      </c>
      <c r="W2839" s="1">
        <f t="shared" si="407"/>
        <v>2015</v>
      </c>
      <c r="X2839" s="1">
        <f t="shared" si="407"/>
        <v>2015</v>
      </c>
      <c r="Y2839" s="1" t="str">
        <f t="shared" si="408"/>
        <v>Less than 1000</v>
      </c>
    </row>
    <row r="2840" spans="1:25" ht="60.75" x14ac:dyDescent="0.3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17">
        <f t="shared" si="405"/>
        <v>41864.708333333328</v>
      </c>
      <c r="L2840" s="17">
        <f t="shared" si="405"/>
        <v>41842.399259259255</v>
      </c>
      <c r="M2840" s="5" t="b">
        <v>0</v>
      </c>
      <c r="N2840" s="5">
        <v>54</v>
      </c>
      <c r="O2840" s="5" t="b">
        <v>1</v>
      </c>
      <c r="P2840" s="5" t="s">
        <v>8271</v>
      </c>
      <c r="Q2840" s="10">
        <f t="shared" si="401"/>
        <v>120.25</v>
      </c>
      <c r="R2840" s="12">
        <f t="shared" si="402"/>
        <v>2.7</v>
      </c>
      <c r="S2840" s="13" t="str">
        <f t="shared" si="406"/>
        <v>Theater</v>
      </c>
      <c r="T2840" s="13" t="str">
        <f t="shared" si="400"/>
        <v>Plays</v>
      </c>
      <c r="U2840" s="18" t="str">
        <f t="shared" si="403"/>
        <v>Aug</v>
      </c>
      <c r="V2840" s="18" t="str">
        <f t="shared" si="404"/>
        <v>Jul</v>
      </c>
      <c r="W2840" s="1">
        <f t="shared" si="407"/>
        <v>2014</v>
      </c>
      <c r="X2840" s="1">
        <f t="shared" si="407"/>
        <v>2014</v>
      </c>
      <c r="Y2840" s="1" t="str">
        <f t="shared" si="408"/>
        <v>1000 to 4999</v>
      </c>
    </row>
    <row r="2841" spans="1:25" ht="40.5" x14ac:dyDescent="0.3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17">
        <f t="shared" si="405"/>
        <v>41875.999305555553</v>
      </c>
      <c r="L2841" s="17">
        <f t="shared" si="405"/>
        <v>41853.031874999993</v>
      </c>
      <c r="M2841" s="5" t="b">
        <v>0</v>
      </c>
      <c r="N2841" s="5">
        <v>31</v>
      </c>
      <c r="O2841" s="5" t="b">
        <v>1</v>
      </c>
      <c r="P2841" s="5" t="s">
        <v>8271</v>
      </c>
      <c r="Q2841" s="10">
        <f t="shared" si="401"/>
        <v>111.42857142857143</v>
      </c>
      <c r="R2841" s="12">
        <f t="shared" si="402"/>
        <v>0.88571428571428568</v>
      </c>
      <c r="S2841" s="13" t="str">
        <f t="shared" si="406"/>
        <v>Theater</v>
      </c>
      <c r="T2841" s="13" t="str">
        <f t="shared" si="400"/>
        <v>Plays</v>
      </c>
      <c r="U2841" s="18" t="str">
        <f t="shared" si="403"/>
        <v>Aug</v>
      </c>
      <c r="V2841" s="18" t="str">
        <f t="shared" si="404"/>
        <v>Aug</v>
      </c>
      <c r="W2841" s="1">
        <f t="shared" si="407"/>
        <v>2014</v>
      </c>
      <c r="X2841" s="1">
        <f t="shared" si="407"/>
        <v>2014</v>
      </c>
      <c r="Y2841" s="1" t="str">
        <f t="shared" si="408"/>
        <v>1000 to 4999</v>
      </c>
    </row>
    <row r="2842" spans="1:25" ht="60.75" x14ac:dyDescent="0.3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17">
        <f t="shared" si="405"/>
        <v>42081.499999999993</v>
      </c>
      <c r="L2842" s="17">
        <f t="shared" si="405"/>
        <v>42059.827303240738</v>
      </c>
      <c r="M2842" s="5" t="b">
        <v>0</v>
      </c>
      <c r="N2842" s="5">
        <v>132</v>
      </c>
      <c r="O2842" s="5" t="b">
        <v>1</v>
      </c>
      <c r="P2842" s="5" t="s">
        <v>8271</v>
      </c>
      <c r="Q2842" s="10">
        <f t="shared" si="401"/>
        <v>104</v>
      </c>
      <c r="R2842" s="12">
        <f t="shared" si="402"/>
        <v>5.28</v>
      </c>
      <c r="S2842" s="13" t="str">
        <f t="shared" si="406"/>
        <v>Theater</v>
      </c>
      <c r="T2842" s="13" t="str">
        <f t="shared" si="400"/>
        <v>Plays</v>
      </c>
      <c r="U2842" s="18" t="str">
        <f t="shared" si="403"/>
        <v>Mar</v>
      </c>
      <c r="V2842" s="18" t="str">
        <f t="shared" si="404"/>
        <v>Feb</v>
      </c>
      <c r="W2842" s="1">
        <f t="shared" si="407"/>
        <v>2015</v>
      </c>
      <c r="X2842" s="1">
        <f t="shared" si="407"/>
        <v>2015</v>
      </c>
      <c r="Y2842" s="1" t="str">
        <f t="shared" si="408"/>
        <v>1000 to 4999</v>
      </c>
    </row>
    <row r="2843" spans="1:25" ht="40.5" x14ac:dyDescent="0.3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17">
        <f t="shared" si="405"/>
        <v>42351.572881944441</v>
      </c>
      <c r="L2843" s="17">
        <f t="shared" si="405"/>
        <v>42291.531215277777</v>
      </c>
      <c r="M2843" s="5" t="b">
        <v>0</v>
      </c>
      <c r="N2843" s="5">
        <v>1</v>
      </c>
      <c r="O2843" s="5" t="b">
        <v>0</v>
      </c>
      <c r="P2843" s="5" t="s">
        <v>8271</v>
      </c>
      <c r="Q2843" s="10">
        <f t="shared" si="401"/>
        <v>1</v>
      </c>
      <c r="R2843" s="12">
        <f t="shared" si="402"/>
        <v>0.1</v>
      </c>
      <c r="S2843" s="13" t="str">
        <f t="shared" si="406"/>
        <v>Theater</v>
      </c>
      <c r="T2843" s="13" t="str">
        <f t="shared" si="400"/>
        <v>Plays</v>
      </c>
      <c r="U2843" s="18" t="str">
        <f t="shared" si="403"/>
        <v>Dec</v>
      </c>
      <c r="V2843" s="18" t="str">
        <f t="shared" si="404"/>
        <v>Oct</v>
      </c>
      <c r="W2843" s="1">
        <f t="shared" si="407"/>
        <v>2015</v>
      </c>
      <c r="X2843" s="1">
        <f t="shared" si="407"/>
        <v>2015</v>
      </c>
      <c r="Y2843" s="1" t="str">
        <f t="shared" si="408"/>
        <v>1000 to 4999</v>
      </c>
    </row>
    <row r="2844" spans="1:25" ht="40.5" x14ac:dyDescent="0.3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17">
        <f t="shared" si="405"/>
        <v>41811.25</v>
      </c>
      <c r="L2844" s="17">
        <f t="shared" si="405"/>
        <v>41784.744155092594</v>
      </c>
      <c r="M2844" s="5" t="b">
        <v>0</v>
      </c>
      <c r="N2844" s="5">
        <v>0</v>
      </c>
      <c r="O2844" s="5" t="b">
        <v>0</v>
      </c>
      <c r="P2844" s="5" t="s">
        <v>8271</v>
      </c>
      <c r="Q2844" s="10">
        <f t="shared" si="401"/>
        <v>0</v>
      </c>
      <c r="R2844" s="12">
        <f t="shared" si="402"/>
        <v>0</v>
      </c>
      <c r="S2844" s="13" t="str">
        <f t="shared" si="406"/>
        <v>Theater</v>
      </c>
      <c r="T2844" s="13" t="str">
        <f t="shared" si="400"/>
        <v>Plays</v>
      </c>
      <c r="U2844" s="18" t="str">
        <f t="shared" si="403"/>
        <v>Jun</v>
      </c>
      <c r="V2844" s="18" t="str">
        <f t="shared" si="404"/>
        <v>May</v>
      </c>
      <c r="W2844" s="1">
        <f t="shared" si="407"/>
        <v>2014</v>
      </c>
      <c r="X2844" s="1">
        <f t="shared" si="407"/>
        <v>2014</v>
      </c>
      <c r="Y2844" s="1" t="str">
        <f t="shared" si="408"/>
        <v>1000 to 4999</v>
      </c>
    </row>
    <row r="2845" spans="1:25" ht="40.5" x14ac:dyDescent="0.3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17">
        <f t="shared" si="405"/>
        <v>42533.958333333336</v>
      </c>
      <c r="L2845" s="17">
        <f t="shared" si="405"/>
        <v>42492.529513888883</v>
      </c>
      <c r="M2845" s="5" t="b">
        <v>0</v>
      </c>
      <c r="N2845" s="5">
        <v>0</v>
      </c>
      <c r="O2845" s="5" t="b">
        <v>0</v>
      </c>
      <c r="P2845" s="5" t="s">
        <v>8271</v>
      </c>
      <c r="Q2845" s="10">
        <f t="shared" si="401"/>
        <v>0</v>
      </c>
      <c r="R2845" s="12">
        <f t="shared" si="402"/>
        <v>0</v>
      </c>
      <c r="S2845" s="13" t="str">
        <f t="shared" si="406"/>
        <v>Theater</v>
      </c>
      <c r="T2845" s="13" t="str">
        <f t="shared" si="400"/>
        <v>Plays</v>
      </c>
      <c r="U2845" s="18" t="str">
        <f t="shared" si="403"/>
        <v>Jun</v>
      </c>
      <c r="V2845" s="18" t="str">
        <f t="shared" si="404"/>
        <v>May</v>
      </c>
      <c r="W2845" s="1">
        <f t="shared" si="407"/>
        <v>2016</v>
      </c>
      <c r="X2845" s="1">
        <f t="shared" si="407"/>
        <v>2016</v>
      </c>
      <c r="Y2845" s="1" t="str">
        <f t="shared" si="408"/>
        <v>1000 to 4999</v>
      </c>
    </row>
    <row r="2846" spans="1:25" ht="40.5" x14ac:dyDescent="0.3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17">
        <f t="shared" si="405"/>
        <v>42739.337731481479</v>
      </c>
      <c r="L2846" s="17">
        <f t="shared" si="405"/>
        <v>42709.337731481479</v>
      </c>
      <c r="M2846" s="5" t="b">
        <v>0</v>
      </c>
      <c r="N2846" s="5">
        <v>1</v>
      </c>
      <c r="O2846" s="5" t="b">
        <v>0</v>
      </c>
      <c r="P2846" s="5" t="s">
        <v>8271</v>
      </c>
      <c r="Q2846" s="10">
        <f t="shared" si="401"/>
        <v>5.4545454545454541</v>
      </c>
      <c r="R2846" s="12">
        <f t="shared" si="402"/>
        <v>0.18181818181818182</v>
      </c>
      <c r="S2846" s="13" t="str">
        <f t="shared" si="406"/>
        <v>Theater</v>
      </c>
      <c r="T2846" s="13" t="str">
        <f t="shared" si="400"/>
        <v>Plays</v>
      </c>
      <c r="U2846" s="18" t="str">
        <f t="shared" si="403"/>
        <v>Jan</v>
      </c>
      <c r="V2846" s="18" t="str">
        <f t="shared" si="404"/>
        <v>Dec</v>
      </c>
      <c r="W2846" s="1">
        <f t="shared" si="407"/>
        <v>2017</v>
      </c>
      <c r="X2846" s="1">
        <f t="shared" si="407"/>
        <v>2016</v>
      </c>
      <c r="Y2846" s="1" t="str">
        <f t="shared" si="408"/>
        <v>Less than 1000</v>
      </c>
    </row>
    <row r="2847" spans="1:25" ht="60.75" x14ac:dyDescent="0.3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17">
        <f t="shared" si="405"/>
        <v>42162.808252314811</v>
      </c>
      <c r="L2847" s="17">
        <f t="shared" si="405"/>
        <v>42102.808252314811</v>
      </c>
      <c r="M2847" s="5" t="b">
        <v>0</v>
      </c>
      <c r="N2847" s="5">
        <v>39</v>
      </c>
      <c r="O2847" s="5" t="b">
        <v>0</v>
      </c>
      <c r="P2847" s="5" t="s">
        <v>8271</v>
      </c>
      <c r="Q2847" s="10">
        <f t="shared" si="401"/>
        <v>31.546666666666667</v>
      </c>
      <c r="R2847" s="12">
        <f t="shared" si="402"/>
        <v>0.52</v>
      </c>
      <c r="S2847" s="13" t="str">
        <f t="shared" si="406"/>
        <v>Theater</v>
      </c>
      <c r="T2847" s="13" t="str">
        <f t="shared" si="400"/>
        <v>Plays</v>
      </c>
      <c r="U2847" s="18" t="str">
        <f t="shared" si="403"/>
        <v>Jun</v>
      </c>
      <c r="V2847" s="18" t="str">
        <f t="shared" si="404"/>
        <v>Apr</v>
      </c>
      <c r="W2847" s="1">
        <f t="shared" si="407"/>
        <v>2015</v>
      </c>
      <c r="X2847" s="1">
        <f t="shared" si="407"/>
        <v>2015</v>
      </c>
      <c r="Y2847" s="1" t="str">
        <f t="shared" si="408"/>
        <v>5000 to 9999</v>
      </c>
    </row>
    <row r="2848" spans="1:25" ht="60.75" x14ac:dyDescent="0.3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17">
        <f t="shared" si="405"/>
        <v>42153.483726851853</v>
      </c>
      <c r="L2848" s="17">
        <f t="shared" si="405"/>
        <v>42108.483726851853</v>
      </c>
      <c r="M2848" s="5" t="b">
        <v>0</v>
      </c>
      <c r="N2848" s="5">
        <v>0</v>
      </c>
      <c r="O2848" s="5" t="b">
        <v>0</v>
      </c>
      <c r="P2848" s="5" t="s">
        <v>8271</v>
      </c>
      <c r="Q2848" s="10">
        <f t="shared" si="401"/>
        <v>0</v>
      </c>
      <c r="R2848" s="12">
        <f t="shared" si="402"/>
        <v>0</v>
      </c>
      <c r="S2848" s="13" t="str">
        <f t="shared" si="406"/>
        <v>Theater</v>
      </c>
      <c r="T2848" s="13" t="str">
        <f t="shared" si="400"/>
        <v>Plays</v>
      </c>
      <c r="U2848" s="18" t="str">
        <f t="shared" si="403"/>
        <v>May</v>
      </c>
      <c r="V2848" s="18" t="str">
        <f t="shared" si="404"/>
        <v>Apr</v>
      </c>
      <c r="W2848" s="1">
        <f t="shared" si="407"/>
        <v>2015</v>
      </c>
      <c r="X2848" s="1">
        <f t="shared" si="407"/>
        <v>2015</v>
      </c>
      <c r="Y2848" s="1" t="str">
        <f t="shared" si="408"/>
        <v>5000 to 9999</v>
      </c>
    </row>
    <row r="2849" spans="1:25" ht="40.5" x14ac:dyDescent="0.3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17">
        <f t="shared" si="405"/>
        <v>42513.597974537035</v>
      </c>
      <c r="L2849" s="17">
        <f t="shared" si="405"/>
        <v>42453.597974537035</v>
      </c>
      <c r="M2849" s="5" t="b">
        <v>0</v>
      </c>
      <c r="N2849" s="5">
        <v>0</v>
      </c>
      <c r="O2849" s="5" t="b">
        <v>0</v>
      </c>
      <c r="P2849" s="5" t="s">
        <v>8271</v>
      </c>
      <c r="Q2849" s="10">
        <f t="shared" si="401"/>
        <v>0</v>
      </c>
      <c r="R2849" s="12">
        <f t="shared" si="402"/>
        <v>0</v>
      </c>
      <c r="S2849" s="13" t="str">
        <f t="shared" si="406"/>
        <v>Theater</v>
      </c>
      <c r="T2849" s="13" t="str">
        <f t="shared" si="400"/>
        <v>Plays</v>
      </c>
      <c r="U2849" s="18" t="str">
        <f t="shared" si="403"/>
        <v>May</v>
      </c>
      <c r="V2849" s="18" t="str">
        <f t="shared" si="404"/>
        <v>Mar</v>
      </c>
      <c r="W2849" s="1">
        <f t="shared" si="407"/>
        <v>2016</v>
      </c>
      <c r="X2849" s="1">
        <f t="shared" si="407"/>
        <v>2016</v>
      </c>
      <c r="Y2849" s="1" t="str">
        <f t="shared" si="408"/>
        <v>1000 to 4999</v>
      </c>
    </row>
    <row r="2850" spans="1:25" ht="60.75" x14ac:dyDescent="0.3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17">
        <f t="shared" si="405"/>
        <v>42153.440497685187</v>
      </c>
      <c r="L2850" s="17">
        <f t="shared" si="405"/>
        <v>42123.440497685187</v>
      </c>
      <c r="M2850" s="5" t="b">
        <v>0</v>
      </c>
      <c r="N2850" s="5">
        <v>3</v>
      </c>
      <c r="O2850" s="5" t="b">
        <v>0</v>
      </c>
      <c r="P2850" s="5" t="s">
        <v>8271</v>
      </c>
      <c r="Q2850" s="10">
        <f t="shared" si="401"/>
        <v>0.2</v>
      </c>
      <c r="R2850" s="12">
        <f t="shared" si="402"/>
        <v>8.5714285714285719E-3</v>
      </c>
      <c r="S2850" s="13" t="str">
        <f t="shared" si="406"/>
        <v>Theater</v>
      </c>
      <c r="T2850" s="13" t="str">
        <f t="shared" si="400"/>
        <v>Plays</v>
      </c>
      <c r="U2850" s="18" t="str">
        <f t="shared" si="403"/>
        <v>May</v>
      </c>
      <c r="V2850" s="18" t="str">
        <f t="shared" si="404"/>
        <v>Apr</v>
      </c>
      <c r="W2850" s="1">
        <f t="shared" si="407"/>
        <v>2015</v>
      </c>
      <c r="X2850" s="1">
        <f t="shared" si="407"/>
        <v>2015</v>
      </c>
      <c r="Y2850" s="1" t="str">
        <f t="shared" si="408"/>
        <v>35000 to 39999</v>
      </c>
    </row>
    <row r="2851" spans="1:25" ht="40.5" x14ac:dyDescent="0.3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17">
        <f t="shared" si="405"/>
        <v>42483.219907407409</v>
      </c>
      <c r="L2851" s="17">
        <f t="shared" si="405"/>
        <v>42453.219907407409</v>
      </c>
      <c r="M2851" s="5" t="b">
        <v>0</v>
      </c>
      <c r="N2851" s="5">
        <v>1</v>
      </c>
      <c r="O2851" s="5" t="b">
        <v>0</v>
      </c>
      <c r="P2851" s="5" t="s">
        <v>8271</v>
      </c>
      <c r="Q2851" s="10">
        <f t="shared" si="401"/>
        <v>1</v>
      </c>
      <c r="R2851" s="12">
        <f t="shared" si="402"/>
        <v>0.2</v>
      </c>
      <c r="S2851" s="13" t="str">
        <f t="shared" si="406"/>
        <v>Theater</v>
      </c>
      <c r="T2851" s="13" t="str">
        <f t="shared" si="400"/>
        <v>Plays</v>
      </c>
      <c r="U2851" s="18" t="str">
        <f t="shared" si="403"/>
        <v>Apr</v>
      </c>
      <c r="V2851" s="18" t="str">
        <f t="shared" si="404"/>
        <v>Mar</v>
      </c>
      <c r="W2851" s="1">
        <f t="shared" si="407"/>
        <v>2016</v>
      </c>
      <c r="X2851" s="1">
        <f t="shared" si="407"/>
        <v>2016</v>
      </c>
      <c r="Y2851" s="1" t="str">
        <f t="shared" si="408"/>
        <v>Less than 1000</v>
      </c>
    </row>
    <row r="2852" spans="1:25" ht="40.5" x14ac:dyDescent="0.3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17">
        <f t="shared" si="405"/>
        <v>41887.798738425925</v>
      </c>
      <c r="L2852" s="17">
        <f t="shared" si="405"/>
        <v>41857.798738425925</v>
      </c>
      <c r="M2852" s="5" t="b">
        <v>0</v>
      </c>
      <c r="N2852" s="5">
        <v>13</v>
      </c>
      <c r="O2852" s="5" t="b">
        <v>0</v>
      </c>
      <c r="P2852" s="5" t="s">
        <v>8271</v>
      </c>
      <c r="Q2852" s="10">
        <f t="shared" si="401"/>
        <v>3.8875000000000002</v>
      </c>
      <c r="R2852" s="12">
        <f t="shared" si="402"/>
        <v>0.16250000000000001</v>
      </c>
      <c r="S2852" s="13" t="str">
        <f t="shared" si="406"/>
        <v>Theater</v>
      </c>
      <c r="T2852" s="13" t="str">
        <f t="shared" si="400"/>
        <v>Plays</v>
      </c>
      <c r="U2852" s="18" t="str">
        <f t="shared" si="403"/>
        <v>Sep</v>
      </c>
      <c r="V2852" s="18" t="str">
        <f t="shared" si="404"/>
        <v>Aug</v>
      </c>
      <c r="W2852" s="1">
        <f t="shared" si="407"/>
        <v>2014</v>
      </c>
      <c r="X2852" s="1">
        <f t="shared" si="407"/>
        <v>2014</v>
      </c>
      <c r="Y2852" s="1" t="str">
        <f t="shared" si="408"/>
        <v>5000 to 9999</v>
      </c>
    </row>
    <row r="2853" spans="1:25" ht="40.5" x14ac:dyDescent="0.3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17">
        <f t="shared" si="405"/>
        <v>42398.761805555558</v>
      </c>
      <c r="L2853" s="17">
        <f t="shared" si="405"/>
        <v>42389.794317129628</v>
      </c>
      <c r="M2853" s="5" t="b">
        <v>0</v>
      </c>
      <c r="N2853" s="5">
        <v>0</v>
      </c>
      <c r="O2853" s="5" t="b">
        <v>0</v>
      </c>
      <c r="P2853" s="5" t="s">
        <v>8271</v>
      </c>
      <c r="Q2853" s="10">
        <f t="shared" si="401"/>
        <v>0</v>
      </c>
      <c r="R2853" s="12">
        <f t="shared" si="402"/>
        <v>0</v>
      </c>
      <c r="S2853" s="13" t="str">
        <f t="shared" si="406"/>
        <v>Theater</v>
      </c>
      <c r="T2853" s="13" t="str">
        <f t="shared" si="400"/>
        <v>Plays</v>
      </c>
      <c r="U2853" s="18" t="str">
        <f t="shared" si="403"/>
        <v>Jan</v>
      </c>
      <c r="V2853" s="18" t="str">
        <f t="shared" si="404"/>
        <v>Jan</v>
      </c>
      <c r="W2853" s="1">
        <f t="shared" si="407"/>
        <v>2016</v>
      </c>
      <c r="X2853" s="1">
        <f t="shared" si="407"/>
        <v>2016</v>
      </c>
      <c r="Y2853" s="1" t="str">
        <f t="shared" si="408"/>
        <v>1000 to 4999</v>
      </c>
    </row>
    <row r="2854" spans="1:25" ht="40.5" x14ac:dyDescent="0.3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17">
        <f t="shared" si="405"/>
        <v>41810.836840277778</v>
      </c>
      <c r="L2854" s="17">
        <f t="shared" si="405"/>
        <v>41780.836840277778</v>
      </c>
      <c r="M2854" s="5" t="b">
        <v>0</v>
      </c>
      <c r="N2854" s="5">
        <v>6</v>
      </c>
      <c r="O2854" s="5" t="b">
        <v>0</v>
      </c>
      <c r="P2854" s="5" t="s">
        <v>8271</v>
      </c>
      <c r="Q2854" s="10">
        <f t="shared" si="401"/>
        <v>1.9</v>
      </c>
      <c r="R2854" s="12">
        <f t="shared" si="402"/>
        <v>0.12</v>
      </c>
      <c r="S2854" s="13" t="str">
        <f t="shared" si="406"/>
        <v>Theater</v>
      </c>
      <c r="T2854" s="13" t="str">
        <f t="shared" si="400"/>
        <v>Plays</v>
      </c>
      <c r="U2854" s="18" t="str">
        <f t="shared" si="403"/>
        <v>Jun</v>
      </c>
      <c r="V2854" s="18" t="str">
        <f t="shared" si="404"/>
        <v>May</v>
      </c>
      <c r="W2854" s="1">
        <f t="shared" si="407"/>
        <v>2014</v>
      </c>
      <c r="X2854" s="1">
        <f t="shared" si="407"/>
        <v>2014</v>
      </c>
      <c r="Y2854" s="1" t="str">
        <f t="shared" si="408"/>
        <v>5000 to 9999</v>
      </c>
    </row>
    <row r="2855" spans="1:25" ht="40.5" x14ac:dyDescent="0.3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17">
        <f t="shared" si="405"/>
        <v>41895.98260416666</v>
      </c>
      <c r="L2855" s="17">
        <f t="shared" si="405"/>
        <v>41835.98260416666</v>
      </c>
      <c r="M2855" s="5" t="b">
        <v>0</v>
      </c>
      <c r="N2855" s="5">
        <v>0</v>
      </c>
      <c r="O2855" s="5" t="b">
        <v>0</v>
      </c>
      <c r="P2855" s="5" t="s">
        <v>8271</v>
      </c>
      <c r="Q2855" s="10">
        <f t="shared" si="401"/>
        <v>0</v>
      </c>
      <c r="R2855" s="12">
        <f t="shared" si="402"/>
        <v>0</v>
      </c>
      <c r="S2855" s="13" t="str">
        <f t="shared" si="406"/>
        <v>Theater</v>
      </c>
      <c r="T2855" s="13" t="str">
        <f t="shared" si="400"/>
        <v>Plays</v>
      </c>
      <c r="U2855" s="18" t="str">
        <f t="shared" si="403"/>
        <v>Sep</v>
      </c>
      <c r="V2855" s="18" t="str">
        <f t="shared" si="404"/>
        <v>Jul</v>
      </c>
      <c r="W2855" s="1">
        <f t="shared" si="407"/>
        <v>2014</v>
      </c>
      <c r="X2855" s="1">
        <f t="shared" si="407"/>
        <v>2014</v>
      </c>
      <c r="Y2855" s="1" t="str">
        <f t="shared" si="408"/>
        <v>5000 to 9999</v>
      </c>
    </row>
    <row r="2856" spans="1:25" ht="40.5" x14ac:dyDescent="0.3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17">
        <f t="shared" si="405"/>
        <v>42131.508321759255</v>
      </c>
      <c r="L2856" s="17">
        <f t="shared" si="405"/>
        <v>42111.508321759255</v>
      </c>
      <c r="M2856" s="5" t="b">
        <v>0</v>
      </c>
      <c r="N2856" s="5">
        <v>14</v>
      </c>
      <c r="O2856" s="5" t="b">
        <v>0</v>
      </c>
      <c r="P2856" s="5" t="s">
        <v>8271</v>
      </c>
      <c r="Q2856" s="10">
        <f t="shared" si="401"/>
        <v>41.7</v>
      </c>
      <c r="R2856" s="12">
        <f t="shared" si="402"/>
        <v>1.4</v>
      </c>
      <c r="S2856" s="13" t="str">
        <f t="shared" si="406"/>
        <v>Theater</v>
      </c>
      <c r="T2856" s="13" t="str">
        <f t="shared" si="400"/>
        <v>Plays</v>
      </c>
      <c r="U2856" s="18" t="str">
        <f t="shared" si="403"/>
        <v>May</v>
      </c>
      <c r="V2856" s="18" t="str">
        <f t="shared" si="404"/>
        <v>Apr</v>
      </c>
      <c r="W2856" s="1">
        <f t="shared" si="407"/>
        <v>2015</v>
      </c>
      <c r="X2856" s="1">
        <f t="shared" si="407"/>
        <v>2015</v>
      </c>
      <c r="Y2856" s="1" t="str">
        <f t="shared" si="408"/>
        <v>1000 to 4999</v>
      </c>
    </row>
    <row r="2857" spans="1:25" ht="60.75" x14ac:dyDescent="0.3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17">
        <f t="shared" si="405"/>
        <v>42398.773611111108</v>
      </c>
      <c r="L2857" s="17">
        <f t="shared" si="405"/>
        <v>42369.799432870372</v>
      </c>
      <c r="M2857" s="5" t="b">
        <v>0</v>
      </c>
      <c r="N2857" s="5">
        <v>5</v>
      </c>
      <c r="O2857" s="5" t="b">
        <v>0</v>
      </c>
      <c r="P2857" s="5" t="s">
        <v>8271</v>
      </c>
      <c r="Q2857" s="10">
        <f t="shared" si="401"/>
        <v>50</v>
      </c>
      <c r="R2857" s="12">
        <f t="shared" si="402"/>
        <v>0.83333333333333337</v>
      </c>
      <c r="S2857" s="13" t="str">
        <f t="shared" si="406"/>
        <v>Theater</v>
      </c>
      <c r="T2857" s="13" t="str">
        <f t="shared" si="400"/>
        <v>Plays</v>
      </c>
      <c r="U2857" s="18" t="str">
        <f t="shared" si="403"/>
        <v>Jan</v>
      </c>
      <c r="V2857" s="18" t="str">
        <f t="shared" si="404"/>
        <v>Dec</v>
      </c>
      <c r="W2857" s="1">
        <f t="shared" si="407"/>
        <v>2016</v>
      </c>
      <c r="X2857" s="1">
        <f t="shared" si="407"/>
        <v>2015</v>
      </c>
      <c r="Y2857" s="1" t="str">
        <f t="shared" si="408"/>
        <v>Less than 1000</v>
      </c>
    </row>
    <row r="2858" spans="1:25" ht="40.5" x14ac:dyDescent="0.3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17">
        <f t="shared" si="405"/>
        <v>42224.69027777778</v>
      </c>
      <c r="L2858" s="17">
        <f t="shared" si="405"/>
        <v>42164.829247685186</v>
      </c>
      <c r="M2858" s="5" t="b">
        <v>0</v>
      </c>
      <c r="N2858" s="5">
        <v>6</v>
      </c>
      <c r="O2858" s="5" t="b">
        <v>0</v>
      </c>
      <c r="P2858" s="5" t="s">
        <v>8271</v>
      </c>
      <c r="Q2858" s="10">
        <f t="shared" si="401"/>
        <v>4.8666666666666663</v>
      </c>
      <c r="R2858" s="12">
        <f t="shared" si="402"/>
        <v>0.2</v>
      </c>
      <c r="S2858" s="13" t="str">
        <f t="shared" si="406"/>
        <v>Theater</v>
      </c>
      <c r="T2858" s="13" t="str">
        <f t="shared" si="400"/>
        <v>Plays</v>
      </c>
      <c r="U2858" s="18" t="str">
        <f t="shared" si="403"/>
        <v>Aug</v>
      </c>
      <c r="V2858" s="18" t="str">
        <f t="shared" si="404"/>
        <v>Jun</v>
      </c>
      <c r="W2858" s="1">
        <f t="shared" si="407"/>
        <v>2015</v>
      </c>
      <c r="X2858" s="1">
        <f t="shared" si="407"/>
        <v>2015</v>
      </c>
      <c r="Y2858" s="1" t="str">
        <f t="shared" si="408"/>
        <v>1000 to 4999</v>
      </c>
    </row>
    <row r="2859" spans="1:25" ht="60.75" x14ac:dyDescent="0.3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17">
        <f t="shared" si="405"/>
        <v>42786.541666666664</v>
      </c>
      <c r="L2859" s="17">
        <f t="shared" si="405"/>
        <v>42726.711747685178</v>
      </c>
      <c r="M2859" s="5" t="b">
        <v>0</v>
      </c>
      <c r="N2859" s="5">
        <v>15</v>
      </c>
      <c r="O2859" s="5" t="b">
        <v>0</v>
      </c>
      <c r="P2859" s="5" t="s">
        <v>8271</v>
      </c>
      <c r="Q2859" s="10">
        <f t="shared" si="401"/>
        <v>19.736842105263158</v>
      </c>
      <c r="R2859" s="12">
        <f t="shared" si="402"/>
        <v>3.9473684210526314E-2</v>
      </c>
      <c r="S2859" s="13" t="str">
        <f t="shared" si="406"/>
        <v>Theater</v>
      </c>
      <c r="T2859" s="13" t="str">
        <f t="shared" si="400"/>
        <v>Plays</v>
      </c>
      <c r="U2859" s="18" t="str">
        <f t="shared" si="403"/>
        <v>Feb</v>
      </c>
      <c r="V2859" s="18" t="str">
        <f t="shared" si="404"/>
        <v>Dec</v>
      </c>
      <c r="W2859" s="1">
        <f t="shared" si="407"/>
        <v>2017</v>
      </c>
      <c r="X2859" s="1">
        <f t="shared" si="407"/>
        <v>2016</v>
      </c>
      <c r="Y2859" s="1" t="str">
        <f t="shared" si="408"/>
        <v>35000 to 39999</v>
      </c>
    </row>
    <row r="2860" spans="1:25" ht="40.5" x14ac:dyDescent="0.3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17">
        <f t="shared" si="405"/>
        <v>41978.269444444442</v>
      </c>
      <c r="L2860" s="17">
        <f t="shared" si="405"/>
        <v>41954.336747685178</v>
      </c>
      <c r="M2860" s="5" t="b">
        <v>0</v>
      </c>
      <c r="N2860" s="5">
        <v>0</v>
      </c>
      <c r="O2860" s="5" t="b">
        <v>0</v>
      </c>
      <c r="P2860" s="5" t="s">
        <v>8271</v>
      </c>
      <c r="Q2860" s="10">
        <f t="shared" si="401"/>
        <v>0</v>
      </c>
      <c r="R2860" s="12">
        <f t="shared" si="402"/>
        <v>0</v>
      </c>
      <c r="S2860" s="13" t="str">
        <f t="shared" si="406"/>
        <v>Theater</v>
      </c>
      <c r="T2860" s="13" t="str">
        <f t="shared" si="400"/>
        <v>Plays</v>
      </c>
      <c r="U2860" s="18" t="str">
        <f t="shared" si="403"/>
        <v>Dec</v>
      </c>
      <c r="V2860" s="18" t="str">
        <f t="shared" si="404"/>
        <v>Nov</v>
      </c>
      <c r="W2860" s="1">
        <f t="shared" si="407"/>
        <v>2014</v>
      </c>
      <c r="X2860" s="1">
        <f t="shared" si="407"/>
        <v>2014</v>
      </c>
      <c r="Y2860" s="1" t="str">
        <f t="shared" si="408"/>
        <v>1000 to 4999</v>
      </c>
    </row>
    <row r="2861" spans="1:25" ht="40.5" x14ac:dyDescent="0.3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17">
        <f t="shared" si="405"/>
        <v>42293.153981481482</v>
      </c>
      <c r="L2861" s="17">
        <f t="shared" si="405"/>
        <v>42233.153981481482</v>
      </c>
      <c r="M2861" s="5" t="b">
        <v>0</v>
      </c>
      <c r="N2861" s="5">
        <v>1</v>
      </c>
      <c r="O2861" s="5" t="b">
        <v>0</v>
      </c>
      <c r="P2861" s="5" t="s">
        <v>8271</v>
      </c>
      <c r="Q2861" s="10">
        <f t="shared" si="401"/>
        <v>1.75</v>
      </c>
      <c r="R2861" s="12">
        <f t="shared" si="402"/>
        <v>0.05</v>
      </c>
      <c r="S2861" s="13" t="str">
        <f t="shared" si="406"/>
        <v>Theater</v>
      </c>
      <c r="T2861" s="13" t="str">
        <f t="shared" si="400"/>
        <v>Plays</v>
      </c>
      <c r="U2861" s="18" t="str">
        <f t="shared" si="403"/>
        <v>Oct</v>
      </c>
      <c r="V2861" s="18" t="str">
        <f t="shared" si="404"/>
        <v>Aug</v>
      </c>
      <c r="W2861" s="1">
        <f t="shared" si="407"/>
        <v>2015</v>
      </c>
      <c r="X2861" s="1">
        <f t="shared" si="407"/>
        <v>2015</v>
      </c>
      <c r="Y2861" s="1" t="str">
        <f t="shared" si="408"/>
        <v>1000 to 4999</v>
      </c>
    </row>
    <row r="2862" spans="1:25" ht="40.5" x14ac:dyDescent="0.3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17">
        <f t="shared" si="405"/>
        <v>42540.592314814814</v>
      </c>
      <c r="L2862" s="17">
        <f t="shared" si="405"/>
        <v>42480.592314814814</v>
      </c>
      <c r="M2862" s="5" t="b">
        <v>0</v>
      </c>
      <c r="N2862" s="5">
        <v>9</v>
      </c>
      <c r="O2862" s="5" t="b">
        <v>0</v>
      </c>
      <c r="P2862" s="5" t="s">
        <v>8271</v>
      </c>
      <c r="Q2862" s="10">
        <f t="shared" si="401"/>
        <v>6.65</v>
      </c>
      <c r="R2862" s="12">
        <f t="shared" si="402"/>
        <v>0.22500000000000001</v>
      </c>
      <c r="S2862" s="13" t="str">
        <f t="shared" si="406"/>
        <v>Theater</v>
      </c>
      <c r="T2862" s="13" t="str">
        <f t="shared" si="400"/>
        <v>Plays</v>
      </c>
      <c r="U2862" s="18" t="str">
        <f t="shared" si="403"/>
        <v>Jun</v>
      </c>
      <c r="V2862" s="18" t="str">
        <f t="shared" si="404"/>
        <v>Apr</v>
      </c>
      <c r="W2862" s="1">
        <f t="shared" si="407"/>
        <v>2016</v>
      </c>
      <c r="X2862" s="1">
        <f t="shared" si="407"/>
        <v>2016</v>
      </c>
      <c r="Y2862" s="1" t="str">
        <f t="shared" si="408"/>
        <v>1000 to 4999</v>
      </c>
    </row>
    <row r="2863" spans="1:25" ht="40.5" x14ac:dyDescent="0.3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17">
        <f t="shared" si="405"/>
        <v>42271.3825</v>
      </c>
      <c r="L2863" s="17">
        <f t="shared" si="405"/>
        <v>42257.3825</v>
      </c>
      <c r="M2863" s="5" t="b">
        <v>0</v>
      </c>
      <c r="N2863" s="5">
        <v>3</v>
      </c>
      <c r="O2863" s="5" t="b">
        <v>0</v>
      </c>
      <c r="P2863" s="5" t="s">
        <v>8271</v>
      </c>
      <c r="Q2863" s="10">
        <f t="shared" si="401"/>
        <v>32</v>
      </c>
      <c r="R2863" s="12">
        <f t="shared" si="402"/>
        <v>1.2</v>
      </c>
      <c r="S2863" s="13" t="str">
        <f t="shared" si="406"/>
        <v>Theater</v>
      </c>
      <c r="T2863" s="13" t="str">
        <f t="shared" si="400"/>
        <v>Plays</v>
      </c>
      <c r="U2863" s="18" t="str">
        <f t="shared" si="403"/>
        <v>Sep</v>
      </c>
      <c r="V2863" s="18" t="str">
        <f t="shared" si="404"/>
        <v>Sep</v>
      </c>
      <c r="W2863" s="1">
        <f t="shared" si="407"/>
        <v>2015</v>
      </c>
      <c r="X2863" s="1">
        <f t="shared" si="407"/>
        <v>2015</v>
      </c>
      <c r="Y2863" s="1" t="str">
        <f t="shared" si="408"/>
        <v>Less than 1000</v>
      </c>
    </row>
    <row r="2864" spans="1:25" ht="40.5" x14ac:dyDescent="0.3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17">
        <f t="shared" si="405"/>
        <v>41814.581354166665</v>
      </c>
      <c r="L2864" s="17">
        <f t="shared" si="405"/>
        <v>41784.581354166665</v>
      </c>
      <c r="M2864" s="5" t="b">
        <v>0</v>
      </c>
      <c r="N2864" s="5">
        <v>3</v>
      </c>
      <c r="O2864" s="5" t="b">
        <v>0</v>
      </c>
      <c r="P2864" s="5" t="s">
        <v>8271</v>
      </c>
      <c r="Q2864" s="10">
        <f t="shared" si="401"/>
        <v>0.43307086614173229</v>
      </c>
      <c r="R2864" s="12">
        <f t="shared" si="402"/>
        <v>2.3622047244094488E-2</v>
      </c>
      <c r="S2864" s="13" t="str">
        <f t="shared" si="406"/>
        <v>Theater</v>
      </c>
      <c r="T2864" s="13" t="str">
        <f t="shared" ref="T2864:T2927" si="409">IF(ISNUMBER(SEARCH("television",P2864)),"Video/Televison",IF(ISNUMBER(SEARCH("documentary",P2864)),"Video/Documentary",IF(ISNUMBER(SEARCH("drama",P2864)),"Video/Drama",IF(ISNUMBER(SEARCH("science",P2864)),"Video/Science Fiction",IF(ISNUMBER(SEARCH("shorts",P2864)),"Video/Shorts",IF(ISNUMBER(SEARCH("Trucks",P2864)),"Food Trucks",IF(ISNUMBER(SEARCH("restaurants",P2864)),"Restaurants",IF(ISNUMBER(SEARCH("small",P2864)),"Small Batch",IF(ISNUMBER(SEARCH("mobile",P2864)),"Mobile Games",IF(ISNUMBER(SEARCH("tabletop",P2864)),"Tabletop Games",IF(ISNUMBER(SEARCH("video",P2864)),"Video Games",IF(ISNUMBER(SEARCH("audio",P2864)),"Audio",IF(ISNUMBER(SEARCH("classical",P2864)),"Classical",IF(ISNUMBER(SEARCH("electric",P2864)),"Electric Music",IF(ISNUMBER(SEARCH("faith",P2864)),"Faith",IF(ISNUMBER(SEARCH("indie",P2864)),"Indie Music",IF(ISNUMBER(SEARCH("jazz",P2864)),"Jazz",IF(ISNUMBER(SEARCH("metal",P2864)),"Metal",IF(ISNUMBER(SEARCH("pop",P2864)),"Pop",IF(ISNUMBER(SEARCH("world",P2864)),"World Music",IF(ISNUMBER(SEARCH("plays",P2864)),"Plays",IF(ISNUMBER(SEARCH("spaces",P2864)),"Spaces",IF(ISNUMBER(SEARCH("marker",P2864)),"Markerpaces",IF(ISNUMBER(SEARCH("exploration",P2864)),"Space Exploration",IF(ISNUMBER(SEARCH("wearables",P2864)),"Wearables",IF(ISNUMBER(SEARCH("web",P2864)),"Web",IF(ISNUMBER(SEARCH("hardware",P2864)),"Hardware",IF(ISNUMBER(SEARCH("nature",P2864)),"Nature",IF(ISNUMBER(SEARCH("people",P2864)),"People",IF(ISNUMBER(SEARCH("photobooks",P2864)),"Photobooks",IF(ISNUMBER(SEARCH("places",P2864)),"Places",IF(ISNUMBER(SEARCH("nonfiction",P2864)),"Nonfiction",IF(ISNUMBER(SEARCH("fiction",P2864)),"fiction",IF(ISNUMBER(SEARCH("radio",P2864)),"Radio &amp; Podcast",IF(ISNUMBER(SEARCH("translation",P2864)),"Translation",IF(ISNUMBER(SEARCH("musical",P2864)),"Musical",IF(ISNUMBER(SEARCH("rock",P2864)),"Rock",IF(ISNUMBER(SEARCH("books",P2864)),"Books",IF(ISNUMBER(SEARCH("music/electronic",P2864)),"Electronic Music",IF(ISNUMBER(SEARCH("gadgets",P2864)),"Gadgets"))))))))))))))))))))))))))))))))))))))))</f>
        <v>Plays</v>
      </c>
      <c r="U2864" s="18" t="str">
        <f t="shared" si="403"/>
        <v>Jun</v>
      </c>
      <c r="V2864" s="18" t="str">
        <f t="shared" si="404"/>
        <v>May</v>
      </c>
      <c r="W2864" s="1">
        <f t="shared" si="407"/>
        <v>2014</v>
      </c>
      <c r="X2864" s="1">
        <f t="shared" si="407"/>
        <v>2014</v>
      </c>
      <c r="Y2864" s="1" t="str">
        <f t="shared" si="408"/>
        <v>10000 to 14999</v>
      </c>
    </row>
    <row r="2865" spans="1:25" ht="40.5" x14ac:dyDescent="0.3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17">
        <f t="shared" si="405"/>
        <v>41891.46670138889</v>
      </c>
      <c r="L2865" s="17">
        <f t="shared" si="405"/>
        <v>41831.46670138889</v>
      </c>
      <c r="M2865" s="5" t="b">
        <v>0</v>
      </c>
      <c r="N2865" s="5">
        <v>1</v>
      </c>
      <c r="O2865" s="5" t="b">
        <v>0</v>
      </c>
      <c r="P2865" s="5" t="s">
        <v>8271</v>
      </c>
      <c r="Q2865" s="10">
        <f t="shared" si="401"/>
        <v>0.04</v>
      </c>
      <c r="R2865" s="12">
        <f t="shared" si="402"/>
        <v>2E-3</v>
      </c>
      <c r="S2865" s="13" t="str">
        <f t="shared" si="406"/>
        <v>Theater</v>
      </c>
      <c r="T2865" s="13" t="str">
        <f t="shared" si="409"/>
        <v>Plays</v>
      </c>
      <c r="U2865" s="18" t="str">
        <f t="shared" si="403"/>
        <v>Sep</v>
      </c>
      <c r="V2865" s="18" t="str">
        <f t="shared" si="404"/>
        <v>Jul</v>
      </c>
      <c r="W2865" s="1">
        <f t="shared" si="407"/>
        <v>2014</v>
      </c>
      <c r="X2865" s="1">
        <f t="shared" si="407"/>
        <v>2014</v>
      </c>
      <c r="Y2865" s="1" t="str">
        <f t="shared" si="408"/>
        <v>GREATER THAN 50000</v>
      </c>
    </row>
    <row r="2866" spans="1:25" ht="40.5" x14ac:dyDescent="0.3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17">
        <f t="shared" si="405"/>
        <v>42202.345833333333</v>
      </c>
      <c r="L2866" s="17">
        <f t="shared" si="405"/>
        <v>42172.405173611107</v>
      </c>
      <c r="M2866" s="5" t="b">
        <v>0</v>
      </c>
      <c r="N2866" s="5">
        <v>3</v>
      </c>
      <c r="O2866" s="5" t="b">
        <v>0</v>
      </c>
      <c r="P2866" s="5" t="s">
        <v>8271</v>
      </c>
      <c r="Q2866" s="10">
        <f t="shared" si="401"/>
        <v>1.6</v>
      </c>
      <c r="R2866" s="12">
        <f t="shared" si="402"/>
        <v>0.12</v>
      </c>
      <c r="S2866" s="13" t="str">
        <f t="shared" si="406"/>
        <v>Theater</v>
      </c>
      <c r="T2866" s="13" t="str">
        <f t="shared" si="409"/>
        <v>Plays</v>
      </c>
      <c r="U2866" s="18" t="str">
        <f t="shared" si="403"/>
        <v>Jul</v>
      </c>
      <c r="V2866" s="18" t="str">
        <f t="shared" si="404"/>
        <v>Jun</v>
      </c>
      <c r="W2866" s="1">
        <f t="shared" si="407"/>
        <v>2015</v>
      </c>
      <c r="X2866" s="1">
        <f t="shared" si="407"/>
        <v>2015</v>
      </c>
      <c r="Y2866" s="1" t="str">
        <f t="shared" si="408"/>
        <v>1000 to 4999</v>
      </c>
    </row>
    <row r="2867" spans="1:25" ht="40.5" x14ac:dyDescent="0.3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17">
        <f t="shared" si="405"/>
        <v>42009.905775462961</v>
      </c>
      <c r="L2867" s="17">
        <f t="shared" si="405"/>
        <v>41949.905775462961</v>
      </c>
      <c r="M2867" s="5" t="b">
        <v>0</v>
      </c>
      <c r="N2867" s="5">
        <v>0</v>
      </c>
      <c r="O2867" s="5" t="b">
        <v>0</v>
      </c>
      <c r="P2867" s="5" t="s">
        <v>8271</v>
      </c>
      <c r="Q2867" s="10">
        <f t="shared" si="401"/>
        <v>0</v>
      </c>
      <c r="R2867" s="12">
        <f t="shared" si="402"/>
        <v>0</v>
      </c>
      <c r="S2867" s="13" t="str">
        <f t="shared" si="406"/>
        <v>Theater</v>
      </c>
      <c r="T2867" s="13" t="str">
        <f t="shared" si="409"/>
        <v>Plays</v>
      </c>
      <c r="U2867" s="18" t="str">
        <f t="shared" si="403"/>
        <v>Jan</v>
      </c>
      <c r="V2867" s="18" t="str">
        <f t="shared" si="404"/>
        <v>Nov</v>
      </c>
      <c r="W2867" s="1">
        <f t="shared" si="407"/>
        <v>2015</v>
      </c>
      <c r="X2867" s="1">
        <f t="shared" si="407"/>
        <v>2014</v>
      </c>
      <c r="Y2867" s="1" t="str">
        <f t="shared" si="408"/>
        <v>1000 to 4999</v>
      </c>
    </row>
    <row r="2868" spans="1:25" ht="40.5" x14ac:dyDescent="0.3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17">
        <f t="shared" si="405"/>
        <v>42657.708333333336</v>
      </c>
      <c r="L2868" s="17">
        <f t="shared" si="405"/>
        <v>42627.746770833335</v>
      </c>
      <c r="M2868" s="5" t="b">
        <v>0</v>
      </c>
      <c r="N2868" s="5">
        <v>2</v>
      </c>
      <c r="O2868" s="5" t="b">
        <v>0</v>
      </c>
      <c r="P2868" s="5" t="s">
        <v>8271</v>
      </c>
      <c r="Q2868" s="10">
        <f t="shared" si="401"/>
        <v>0.9</v>
      </c>
      <c r="R2868" s="12">
        <f t="shared" si="402"/>
        <v>0.04</v>
      </c>
      <c r="S2868" s="13" t="str">
        <f t="shared" si="406"/>
        <v>Theater</v>
      </c>
      <c r="T2868" s="13" t="str">
        <f t="shared" si="409"/>
        <v>Plays</v>
      </c>
      <c r="U2868" s="18" t="str">
        <f t="shared" si="403"/>
        <v>Oct</v>
      </c>
      <c r="V2868" s="18" t="str">
        <f t="shared" si="404"/>
        <v>Sep</v>
      </c>
      <c r="W2868" s="1">
        <f t="shared" si="407"/>
        <v>2016</v>
      </c>
      <c r="X2868" s="1">
        <f t="shared" si="407"/>
        <v>2016</v>
      </c>
      <c r="Y2868" s="1" t="str">
        <f t="shared" si="408"/>
        <v>5000 to 9999</v>
      </c>
    </row>
    <row r="2869" spans="1:25" ht="40.5" x14ac:dyDescent="0.3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17">
        <f t="shared" si="405"/>
        <v>42554.958333333336</v>
      </c>
      <c r="L2869" s="17">
        <f t="shared" si="405"/>
        <v>42530.986944444441</v>
      </c>
      <c r="M2869" s="5" t="b">
        <v>0</v>
      </c>
      <c r="N2869" s="5">
        <v>10</v>
      </c>
      <c r="O2869" s="5" t="b">
        <v>0</v>
      </c>
      <c r="P2869" s="5" t="s">
        <v>8271</v>
      </c>
      <c r="Q2869" s="10">
        <f t="shared" si="401"/>
        <v>20.16</v>
      </c>
      <c r="R2869" s="12">
        <f t="shared" si="402"/>
        <v>0.4</v>
      </c>
      <c r="S2869" s="13" t="str">
        <f t="shared" si="406"/>
        <v>Theater</v>
      </c>
      <c r="T2869" s="13" t="str">
        <f t="shared" si="409"/>
        <v>Plays</v>
      </c>
      <c r="U2869" s="18" t="str">
        <f t="shared" si="403"/>
        <v>Jul</v>
      </c>
      <c r="V2869" s="18" t="str">
        <f t="shared" si="404"/>
        <v>Jun</v>
      </c>
      <c r="W2869" s="1">
        <f t="shared" si="407"/>
        <v>2016</v>
      </c>
      <c r="X2869" s="1">
        <f t="shared" si="407"/>
        <v>2016</v>
      </c>
      <c r="Y2869" s="1" t="str">
        <f t="shared" si="408"/>
        <v>1000 to 4999</v>
      </c>
    </row>
    <row r="2870" spans="1:25" ht="60.75" x14ac:dyDescent="0.3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17">
        <f t="shared" si="405"/>
        <v>42648.618680555555</v>
      </c>
      <c r="L2870" s="17">
        <f t="shared" si="405"/>
        <v>42618.618680555555</v>
      </c>
      <c r="M2870" s="5" t="b">
        <v>0</v>
      </c>
      <c r="N2870" s="5">
        <v>60</v>
      </c>
      <c r="O2870" s="5" t="b">
        <v>0</v>
      </c>
      <c r="P2870" s="5" t="s">
        <v>8271</v>
      </c>
      <c r="Q2870" s="10">
        <f t="shared" si="401"/>
        <v>42.011733333333332</v>
      </c>
      <c r="R2870" s="12">
        <f t="shared" si="402"/>
        <v>0.4</v>
      </c>
      <c r="S2870" s="13" t="str">
        <f t="shared" si="406"/>
        <v>Theater</v>
      </c>
      <c r="T2870" s="13" t="str">
        <f t="shared" si="409"/>
        <v>Plays</v>
      </c>
      <c r="U2870" s="18" t="str">
        <f t="shared" si="403"/>
        <v>Oct</v>
      </c>
      <c r="V2870" s="18" t="str">
        <f t="shared" si="404"/>
        <v>Sep</v>
      </c>
      <c r="W2870" s="1">
        <f t="shared" si="407"/>
        <v>2016</v>
      </c>
      <c r="X2870" s="1">
        <f t="shared" si="407"/>
        <v>2016</v>
      </c>
      <c r="Y2870" s="1" t="str">
        <f t="shared" si="408"/>
        <v>15000 to 19999</v>
      </c>
    </row>
    <row r="2871" spans="1:25" ht="60.75" x14ac:dyDescent="0.3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17">
        <f t="shared" si="405"/>
        <v>42570.385196759256</v>
      </c>
      <c r="L2871" s="17">
        <f t="shared" si="405"/>
        <v>42540.385196759256</v>
      </c>
      <c r="M2871" s="5" t="b">
        <v>0</v>
      </c>
      <c r="N2871" s="5">
        <v>5</v>
      </c>
      <c r="O2871" s="5" t="b">
        <v>0</v>
      </c>
      <c r="P2871" s="5" t="s">
        <v>8271</v>
      </c>
      <c r="Q2871" s="10">
        <f t="shared" si="401"/>
        <v>0.88500000000000001</v>
      </c>
      <c r="R2871" s="12">
        <f t="shared" si="402"/>
        <v>2.5000000000000001E-2</v>
      </c>
      <c r="S2871" s="13" t="str">
        <f t="shared" si="406"/>
        <v>Theater</v>
      </c>
      <c r="T2871" s="13" t="str">
        <f t="shared" si="409"/>
        <v>Plays</v>
      </c>
      <c r="U2871" s="18" t="str">
        <f t="shared" si="403"/>
        <v>Jul</v>
      </c>
      <c r="V2871" s="18" t="str">
        <f t="shared" si="404"/>
        <v>Jun</v>
      </c>
      <c r="W2871" s="1">
        <f t="shared" si="407"/>
        <v>2016</v>
      </c>
      <c r="X2871" s="1">
        <f t="shared" si="407"/>
        <v>2016</v>
      </c>
      <c r="Y2871" s="1" t="str">
        <f t="shared" si="408"/>
        <v>20000 to 24999</v>
      </c>
    </row>
    <row r="2872" spans="1:25" ht="60.75" x14ac:dyDescent="0.3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17">
        <f t="shared" si="405"/>
        <v>41775.981076388889</v>
      </c>
      <c r="L2872" s="17">
        <f t="shared" si="405"/>
        <v>41745.981076388889</v>
      </c>
      <c r="M2872" s="5" t="b">
        <v>0</v>
      </c>
      <c r="N2872" s="5">
        <v>9</v>
      </c>
      <c r="O2872" s="5" t="b">
        <v>0</v>
      </c>
      <c r="P2872" s="5" t="s">
        <v>8271</v>
      </c>
      <c r="Q2872" s="10">
        <f t="shared" si="401"/>
        <v>15</v>
      </c>
      <c r="R2872" s="12">
        <f t="shared" si="402"/>
        <v>0.18</v>
      </c>
      <c r="S2872" s="13" t="str">
        <f t="shared" si="406"/>
        <v>Theater</v>
      </c>
      <c r="T2872" s="13" t="str">
        <f t="shared" si="409"/>
        <v>Plays</v>
      </c>
      <c r="U2872" s="18" t="str">
        <f t="shared" si="403"/>
        <v>May</v>
      </c>
      <c r="V2872" s="18" t="str">
        <f t="shared" si="404"/>
        <v>Apr</v>
      </c>
      <c r="W2872" s="1">
        <f t="shared" si="407"/>
        <v>2014</v>
      </c>
      <c r="X2872" s="1">
        <f t="shared" si="407"/>
        <v>2014</v>
      </c>
      <c r="Y2872" s="1" t="str">
        <f t="shared" si="408"/>
        <v>5000 to 9999</v>
      </c>
    </row>
    <row r="2873" spans="1:25" ht="40.5" x14ac:dyDescent="0.3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17">
        <f t="shared" si="405"/>
        <v>41994.530243055553</v>
      </c>
      <c r="L2873" s="17">
        <f t="shared" si="405"/>
        <v>41974.530243055553</v>
      </c>
      <c r="M2873" s="5" t="b">
        <v>0</v>
      </c>
      <c r="N2873" s="5">
        <v>13</v>
      </c>
      <c r="O2873" s="5" t="b">
        <v>0</v>
      </c>
      <c r="P2873" s="5" t="s">
        <v>8271</v>
      </c>
      <c r="Q2873" s="10">
        <f t="shared" si="401"/>
        <v>4.67</v>
      </c>
      <c r="R2873" s="12">
        <f t="shared" si="402"/>
        <v>0.13</v>
      </c>
      <c r="S2873" s="13" t="str">
        <f t="shared" si="406"/>
        <v>Theater</v>
      </c>
      <c r="T2873" s="13" t="str">
        <f t="shared" si="409"/>
        <v>Plays</v>
      </c>
      <c r="U2873" s="18" t="str">
        <f t="shared" si="403"/>
        <v>Dec</v>
      </c>
      <c r="V2873" s="18" t="str">
        <f t="shared" si="404"/>
        <v>Dec</v>
      </c>
      <c r="W2873" s="1">
        <f t="shared" si="407"/>
        <v>2014</v>
      </c>
      <c r="X2873" s="1">
        <f t="shared" si="407"/>
        <v>2014</v>
      </c>
      <c r="Y2873" s="1" t="str">
        <f t="shared" si="408"/>
        <v>10000 to 14999</v>
      </c>
    </row>
    <row r="2874" spans="1:25" ht="40.5" x14ac:dyDescent="0.3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17">
        <f t="shared" si="405"/>
        <v>42174.907847222225</v>
      </c>
      <c r="L2874" s="17">
        <f t="shared" si="405"/>
        <v>42114.907847222225</v>
      </c>
      <c r="M2874" s="5" t="b">
        <v>0</v>
      </c>
      <c r="N2874" s="5">
        <v>0</v>
      </c>
      <c r="O2874" s="5" t="b">
        <v>0</v>
      </c>
      <c r="P2874" s="5" t="s">
        <v>8271</v>
      </c>
      <c r="Q2874" s="10">
        <f t="shared" si="401"/>
        <v>0</v>
      </c>
      <c r="R2874" s="12">
        <f t="shared" si="402"/>
        <v>0</v>
      </c>
      <c r="S2874" s="13" t="str">
        <f t="shared" si="406"/>
        <v>Theater</v>
      </c>
      <c r="T2874" s="13" t="str">
        <f t="shared" si="409"/>
        <v>Plays</v>
      </c>
      <c r="U2874" s="18" t="str">
        <f t="shared" si="403"/>
        <v>Jun</v>
      </c>
      <c r="V2874" s="18" t="str">
        <f t="shared" si="404"/>
        <v>Apr</v>
      </c>
      <c r="W2874" s="1">
        <f t="shared" si="407"/>
        <v>2015</v>
      </c>
      <c r="X2874" s="1">
        <f t="shared" si="407"/>
        <v>2015</v>
      </c>
      <c r="Y2874" s="1" t="str">
        <f t="shared" si="408"/>
        <v>1000 to 4999</v>
      </c>
    </row>
    <row r="2875" spans="1:25" ht="40.5" x14ac:dyDescent="0.3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17">
        <f t="shared" si="405"/>
        <v>42032.609155092585</v>
      </c>
      <c r="L2875" s="17">
        <f t="shared" si="405"/>
        <v>42002.609155092585</v>
      </c>
      <c r="M2875" s="5" t="b">
        <v>0</v>
      </c>
      <c r="N2875" s="5">
        <v>8</v>
      </c>
      <c r="O2875" s="5" t="b">
        <v>0</v>
      </c>
      <c r="P2875" s="5" t="s">
        <v>8271</v>
      </c>
      <c r="Q2875" s="10">
        <f t="shared" si="401"/>
        <v>38.119999999999997</v>
      </c>
      <c r="R2875" s="12">
        <f t="shared" si="402"/>
        <v>0.32</v>
      </c>
      <c r="S2875" s="13" t="str">
        <f t="shared" si="406"/>
        <v>Theater</v>
      </c>
      <c r="T2875" s="13" t="str">
        <f t="shared" si="409"/>
        <v>Plays</v>
      </c>
      <c r="U2875" s="18" t="str">
        <f t="shared" si="403"/>
        <v>Jan</v>
      </c>
      <c r="V2875" s="18" t="str">
        <f t="shared" si="404"/>
        <v>Dec</v>
      </c>
      <c r="W2875" s="1">
        <f t="shared" si="407"/>
        <v>2015</v>
      </c>
      <c r="X2875" s="1">
        <f t="shared" si="407"/>
        <v>2014</v>
      </c>
      <c r="Y2875" s="1" t="str">
        <f t="shared" si="408"/>
        <v>1000 to 4999</v>
      </c>
    </row>
    <row r="2876" spans="1:25" ht="40.5" x14ac:dyDescent="0.3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17">
        <f t="shared" si="405"/>
        <v>42752.636412037034</v>
      </c>
      <c r="L2876" s="17">
        <f t="shared" si="405"/>
        <v>42722.636412037034</v>
      </c>
      <c r="M2876" s="5" t="b">
        <v>0</v>
      </c>
      <c r="N2876" s="5">
        <v>3</v>
      </c>
      <c r="O2876" s="5" t="b">
        <v>0</v>
      </c>
      <c r="P2876" s="5" t="s">
        <v>8271</v>
      </c>
      <c r="Q2876" s="10">
        <f t="shared" si="401"/>
        <v>5.42</v>
      </c>
      <c r="R2876" s="12">
        <f t="shared" si="402"/>
        <v>0.06</v>
      </c>
      <c r="S2876" s="13" t="str">
        <f t="shared" si="406"/>
        <v>Theater</v>
      </c>
      <c r="T2876" s="13" t="str">
        <f t="shared" si="409"/>
        <v>Plays</v>
      </c>
      <c r="U2876" s="18" t="str">
        <f t="shared" si="403"/>
        <v>Jan</v>
      </c>
      <c r="V2876" s="18" t="str">
        <f t="shared" si="404"/>
        <v>Dec</v>
      </c>
      <c r="W2876" s="1">
        <f t="shared" si="407"/>
        <v>2017</v>
      </c>
      <c r="X2876" s="1">
        <f t="shared" si="407"/>
        <v>2016</v>
      </c>
      <c r="Y2876" s="1" t="str">
        <f t="shared" si="408"/>
        <v>5000 to 9999</v>
      </c>
    </row>
    <row r="2877" spans="1:25" ht="40.5" x14ac:dyDescent="0.3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17">
        <f t="shared" si="405"/>
        <v>42494.920057870368</v>
      </c>
      <c r="L2877" s="17">
        <f t="shared" si="405"/>
        <v>42464.920057870368</v>
      </c>
      <c r="M2877" s="5" t="b">
        <v>0</v>
      </c>
      <c r="N2877" s="5">
        <v>3</v>
      </c>
      <c r="O2877" s="5" t="b">
        <v>0</v>
      </c>
      <c r="P2877" s="5" t="s">
        <v>8271</v>
      </c>
      <c r="Q2877" s="10">
        <f t="shared" si="401"/>
        <v>3.5000000000000003E-2</v>
      </c>
      <c r="R2877" s="12">
        <f t="shared" si="402"/>
        <v>1.4999999999999999E-2</v>
      </c>
      <c r="S2877" s="13" t="str">
        <f t="shared" si="406"/>
        <v>Theater</v>
      </c>
      <c r="T2877" s="13" t="str">
        <f t="shared" si="409"/>
        <v>Plays</v>
      </c>
      <c r="U2877" s="18" t="str">
        <f t="shared" si="403"/>
        <v>May</v>
      </c>
      <c r="V2877" s="18" t="str">
        <f t="shared" si="404"/>
        <v>Apr</v>
      </c>
      <c r="W2877" s="1">
        <f t="shared" si="407"/>
        <v>2016</v>
      </c>
      <c r="X2877" s="1">
        <f t="shared" si="407"/>
        <v>2016</v>
      </c>
      <c r="Y2877" s="1" t="str">
        <f t="shared" si="408"/>
        <v>20000 to 24999</v>
      </c>
    </row>
    <row r="2878" spans="1:25" ht="40.5" x14ac:dyDescent="0.3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17">
        <f t="shared" si="405"/>
        <v>42201.535636574066</v>
      </c>
      <c r="L2878" s="17">
        <f t="shared" si="405"/>
        <v>42171.535636574066</v>
      </c>
      <c r="M2878" s="5" t="b">
        <v>0</v>
      </c>
      <c r="N2878" s="5">
        <v>0</v>
      </c>
      <c r="O2878" s="5" t="b">
        <v>0</v>
      </c>
      <c r="P2878" s="5" t="s">
        <v>8271</v>
      </c>
      <c r="Q2878" s="10">
        <f t="shared" si="401"/>
        <v>0</v>
      </c>
      <c r="R2878" s="12">
        <f t="shared" si="402"/>
        <v>0</v>
      </c>
      <c r="S2878" s="13" t="str">
        <f t="shared" si="406"/>
        <v>Theater</v>
      </c>
      <c r="T2878" s="13" t="str">
        <f t="shared" si="409"/>
        <v>Plays</v>
      </c>
      <c r="U2878" s="18" t="str">
        <f t="shared" si="403"/>
        <v>Jul</v>
      </c>
      <c r="V2878" s="18" t="str">
        <f t="shared" si="404"/>
        <v>Jun</v>
      </c>
      <c r="W2878" s="1">
        <f t="shared" si="407"/>
        <v>2015</v>
      </c>
      <c r="X2878" s="1">
        <f t="shared" si="407"/>
        <v>2015</v>
      </c>
      <c r="Y2878" s="1" t="str">
        <f t="shared" si="408"/>
        <v>GREATER THAN 50000</v>
      </c>
    </row>
    <row r="2879" spans="1:25" ht="60.75" x14ac:dyDescent="0.3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17">
        <f t="shared" si="405"/>
        <v>42704.499999999993</v>
      </c>
      <c r="L2879" s="17">
        <f t="shared" si="405"/>
        <v>42672.746805555558</v>
      </c>
      <c r="M2879" s="5" t="b">
        <v>0</v>
      </c>
      <c r="N2879" s="5">
        <v>6</v>
      </c>
      <c r="O2879" s="5" t="b">
        <v>0</v>
      </c>
      <c r="P2879" s="5" t="s">
        <v>8271</v>
      </c>
      <c r="Q2879" s="10">
        <f t="shared" si="401"/>
        <v>10.833333333333334</v>
      </c>
      <c r="R2879" s="12">
        <f t="shared" si="402"/>
        <v>0.1</v>
      </c>
      <c r="S2879" s="13" t="str">
        <f t="shared" si="406"/>
        <v>Theater</v>
      </c>
      <c r="T2879" s="13" t="str">
        <f t="shared" si="409"/>
        <v>Plays</v>
      </c>
      <c r="U2879" s="18" t="str">
        <f t="shared" si="403"/>
        <v>Nov</v>
      </c>
      <c r="V2879" s="18" t="str">
        <f t="shared" si="404"/>
        <v>Oct</v>
      </c>
      <c r="W2879" s="1">
        <f t="shared" si="407"/>
        <v>2016</v>
      </c>
      <c r="X2879" s="1">
        <f t="shared" si="407"/>
        <v>2016</v>
      </c>
      <c r="Y2879" s="1" t="str">
        <f t="shared" si="408"/>
        <v>5000 to 9999</v>
      </c>
    </row>
    <row r="2880" spans="1:25" ht="40.5" x14ac:dyDescent="0.3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17">
        <f t="shared" si="405"/>
        <v>42188.407349537032</v>
      </c>
      <c r="L2880" s="17">
        <f t="shared" si="405"/>
        <v>42128.407349537032</v>
      </c>
      <c r="M2880" s="5" t="b">
        <v>0</v>
      </c>
      <c r="N2880" s="5">
        <v>4</v>
      </c>
      <c r="O2880" s="5" t="b">
        <v>0</v>
      </c>
      <c r="P2880" s="5" t="s">
        <v>8271</v>
      </c>
      <c r="Q2880" s="10">
        <f t="shared" si="401"/>
        <v>2.1</v>
      </c>
      <c r="R2880" s="12">
        <f t="shared" si="402"/>
        <v>0.13333333333333333</v>
      </c>
      <c r="S2880" s="13" t="str">
        <f t="shared" si="406"/>
        <v>Theater</v>
      </c>
      <c r="T2880" s="13" t="str">
        <f t="shared" si="409"/>
        <v>Plays</v>
      </c>
      <c r="U2880" s="18" t="str">
        <f t="shared" si="403"/>
        <v>Jul</v>
      </c>
      <c r="V2880" s="18" t="str">
        <f t="shared" si="404"/>
        <v>May</v>
      </c>
      <c r="W2880" s="1">
        <f t="shared" si="407"/>
        <v>2015</v>
      </c>
      <c r="X2880" s="1">
        <f t="shared" si="407"/>
        <v>2015</v>
      </c>
      <c r="Y2880" s="1" t="str">
        <f t="shared" si="408"/>
        <v>1000 to 4999</v>
      </c>
    </row>
    <row r="2881" spans="1:25" ht="40.5" x14ac:dyDescent="0.3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17">
        <f t="shared" si="405"/>
        <v>42389.516909722217</v>
      </c>
      <c r="L2881" s="17">
        <f t="shared" si="405"/>
        <v>42359.516909722217</v>
      </c>
      <c r="M2881" s="5" t="b">
        <v>0</v>
      </c>
      <c r="N2881" s="5">
        <v>1</v>
      </c>
      <c r="O2881" s="5" t="b">
        <v>0</v>
      </c>
      <c r="P2881" s="5" t="s">
        <v>8271</v>
      </c>
      <c r="Q2881" s="10">
        <f t="shared" si="401"/>
        <v>0.25892857142857145</v>
      </c>
      <c r="R2881" s="12">
        <f t="shared" si="402"/>
        <v>8.9285714285714281E-3</v>
      </c>
      <c r="S2881" s="13" t="str">
        <f t="shared" si="406"/>
        <v>Theater</v>
      </c>
      <c r="T2881" s="13" t="str">
        <f t="shared" si="409"/>
        <v>Plays</v>
      </c>
      <c r="U2881" s="18" t="str">
        <f t="shared" si="403"/>
        <v>Jan</v>
      </c>
      <c r="V2881" s="18" t="str">
        <f t="shared" si="404"/>
        <v>Dec</v>
      </c>
      <c r="W2881" s="1">
        <f t="shared" si="407"/>
        <v>2016</v>
      </c>
      <c r="X2881" s="1">
        <f t="shared" si="407"/>
        <v>2015</v>
      </c>
      <c r="Y2881" s="1" t="str">
        <f t="shared" si="408"/>
        <v>10000 to 14999</v>
      </c>
    </row>
    <row r="2882" spans="1:25" ht="40.5" x14ac:dyDescent="0.3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17">
        <f t="shared" si="405"/>
        <v>42236.503472222219</v>
      </c>
      <c r="L2882" s="17">
        <f t="shared" si="405"/>
        <v>42192.69736111111</v>
      </c>
      <c r="M2882" s="5" t="b">
        <v>0</v>
      </c>
      <c r="N2882" s="5">
        <v>29</v>
      </c>
      <c r="O2882" s="5" t="b">
        <v>0</v>
      </c>
      <c r="P2882" s="5" t="s">
        <v>8271</v>
      </c>
      <c r="Q2882" s="10">
        <f t="shared" ref="Q2882:Q2945" si="410">100*E2882/D2882</f>
        <v>23.333333333333332</v>
      </c>
      <c r="R2882" s="12">
        <f t="shared" ref="R2882:R2945" si="411">100*N2882/D2882</f>
        <v>0.24166666666666667</v>
      </c>
      <c r="S2882" s="13" t="str">
        <f t="shared" si="406"/>
        <v>Theater</v>
      </c>
      <c r="T2882" s="13" t="str">
        <f t="shared" si="409"/>
        <v>Plays</v>
      </c>
      <c r="U2882" s="18" t="str">
        <f t="shared" ref="U2882:U2945" si="412">TEXT((I2882/86400)+25569+(-5/24), "mmm")</f>
        <v>Aug</v>
      </c>
      <c r="V2882" s="18" t="str">
        <f t="shared" ref="V2882:V2945" si="413">TEXT((J2882/86400)+25569+(-5/24), "mmm")</f>
        <v>Jul</v>
      </c>
      <c r="W2882" s="1">
        <f t="shared" si="407"/>
        <v>2015</v>
      </c>
      <c r="X2882" s="1">
        <f t="shared" si="407"/>
        <v>2015</v>
      </c>
      <c r="Y2882" s="1" t="str">
        <f t="shared" si="408"/>
        <v>10000 to 14999</v>
      </c>
    </row>
    <row r="2883" spans="1:25" ht="40.5" x14ac:dyDescent="0.3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17">
        <f t="shared" ref="K2883:L2946" si="414">(I2883/86400)+25569+(-5/24)</f>
        <v>41976.430972222217</v>
      </c>
      <c r="L2883" s="17">
        <f t="shared" si="414"/>
        <v>41916.389305555553</v>
      </c>
      <c r="M2883" s="5" t="b">
        <v>0</v>
      </c>
      <c r="N2883" s="5">
        <v>0</v>
      </c>
      <c r="O2883" s="5" t="b">
        <v>0</v>
      </c>
      <c r="P2883" s="5" t="s">
        <v>8271</v>
      </c>
      <c r="Q2883" s="10">
        <f t="shared" si="410"/>
        <v>0</v>
      </c>
      <c r="R2883" s="12">
        <f t="shared" si="411"/>
        <v>0</v>
      </c>
      <c r="S2883" s="13" t="str">
        <f t="shared" ref="S2883:S2946" si="415">IF(ISNUMBER(SEARCH("film",P2883)),"Film",IF(ISNUMBER(SEARCH("theater",P2883)),"Theater",IF(ISNUMBER(SEARCH("music",P2883)),"Music",IF(ISNUMBER(SEARCH("technology",P2883)),"Technology",IF(ISNUMBER(SEARCH("journalism",P2883)),"Journalism",IF(ISNUMBER(SEARCH("games",P2883)),"Games",IF(ISNUMBER(SEARCH("food",P2883)),"Food",IF(ISNUMBER(SEARCH("photography",P2883)),"Photography",IF(ISNUMBER(SEARCH("publishing",P2883)),"Publishing")))))))))</f>
        <v>Theater</v>
      </c>
      <c r="T2883" s="13" t="str">
        <f t="shared" si="409"/>
        <v>Plays</v>
      </c>
      <c r="U2883" s="18" t="str">
        <f t="shared" si="412"/>
        <v>Dec</v>
      </c>
      <c r="V2883" s="18" t="str">
        <f t="shared" si="413"/>
        <v>Oct</v>
      </c>
      <c r="W2883" s="1">
        <f t="shared" ref="W2883:X2946" si="416">YEAR(K2883)</f>
        <v>2014</v>
      </c>
      <c r="X2883" s="1">
        <f t="shared" si="416"/>
        <v>2014</v>
      </c>
      <c r="Y2883" s="1" t="str">
        <f t="shared" ref="Y2883:Y2946" si="417">IF(D2883&lt;1000,"Less than 1000", IF(AND(D2883&gt;=1000,D2883&lt;5000),"1000 to 4999",IF(AND(D2883&gt;=5000,D2883&lt;10000),"5000 to 9999",IF(AND(D2883&gt;=10000,D2883&lt;15000),"10000 to 14999",IF(AND(D2883&gt;=15000,D2883&lt;20000),"15000 to 19999",IF(AND(D2883&gt;=20000,D2883&lt;25000),"20000 to 24999",IF(AND(D2883&gt;=25000,D2883&lt;30000),"25000 to 29999",IF(AND(D2883&gt;=30000,D2883&lt;35000),"30000 to 34999",IF(AND(D2883&gt;=35000,D2883&lt;40000),"35000 to 39999",IF(AND(D2883&gt;=40000,D2883&lt;45000),"40000 to 44999",IF(AND(D2883&gt;=45000,D2883&lt;50000),"45000 to 49999",IF(D2883&gt;=50000,"GREATER THAN 50000"))))))))))))</f>
        <v>5000 to 9999</v>
      </c>
    </row>
    <row r="2884" spans="1:25" ht="60.75" x14ac:dyDescent="0.3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17">
        <f t="shared" si="414"/>
        <v>42491.387939814813</v>
      </c>
      <c r="L2884" s="17">
        <f t="shared" si="414"/>
        <v>42461.387939814813</v>
      </c>
      <c r="M2884" s="5" t="b">
        <v>0</v>
      </c>
      <c r="N2884" s="5">
        <v>4</v>
      </c>
      <c r="O2884" s="5" t="b">
        <v>0</v>
      </c>
      <c r="P2884" s="5" t="s">
        <v>8271</v>
      </c>
      <c r="Q2884" s="10">
        <f t="shared" si="410"/>
        <v>33.6</v>
      </c>
      <c r="R2884" s="12">
        <f t="shared" si="411"/>
        <v>0.53333333333333333</v>
      </c>
      <c r="S2884" s="13" t="str">
        <f t="shared" si="415"/>
        <v>Theater</v>
      </c>
      <c r="T2884" s="13" t="str">
        <f t="shared" si="409"/>
        <v>Plays</v>
      </c>
      <c r="U2884" s="18" t="str">
        <f t="shared" si="412"/>
        <v>May</v>
      </c>
      <c r="V2884" s="18" t="str">
        <f t="shared" si="413"/>
        <v>Apr</v>
      </c>
      <c r="W2884" s="1">
        <f t="shared" si="416"/>
        <v>2016</v>
      </c>
      <c r="X2884" s="1">
        <f t="shared" si="416"/>
        <v>2016</v>
      </c>
      <c r="Y2884" s="1" t="str">
        <f t="shared" si="417"/>
        <v>Less than 1000</v>
      </c>
    </row>
    <row r="2885" spans="1:25" ht="40.5" x14ac:dyDescent="0.3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17">
        <f t="shared" si="414"/>
        <v>42405.999305555553</v>
      </c>
      <c r="L2885" s="17">
        <f t="shared" si="414"/>
        <v>42370.694872685184</v>
      </c>
      <c r="M2885" s="5" t="b">
        <v>0</v>
      </c>
      <c r="N2885" s="5">
        <v>5</v>
      </c>
      <c r="O2885" s="5" t="b">
        <v>0</v>
      </c>
      <c r="P2885" s="5" t="s">
        <v>8271</v>
      </c>
      <c r="Q2885" s="10">
        <f t="shared" si="410"/>
        <v>19.079999999999998</v>
      </c>
      <c r="R2885" s="12">
        <f t="shared" si="411"/>
        <v>0.05</v>
      </c>
      <c r="S2885" s="13" t="str">
        <f t="shared" si="415"/>
        <v>Theater</v>
      </c>
      <c r="T2885" s="13" t="str">
        <f t="shared" si="409"/>
        <v>Plays</v>
      </c>
      <c r="U2885" s="18" t="str">
        <f t="shared" si="412"/>
        <v>Feb</v>
      </c>
      <c r="V2885" s="18" t="str">
        <f t="shared" si="413"/>
        <v>Jan</v>
      </c>
      <c r="W2885" s="1">
        <f t="shared" si="416"/>
        <v>2016</v>
      </c>
      <c r="X2885" s="1">
        <f t="shared" si="416"/>
        <v>2016</v>
      </c>
      <c r="Y2885" s="1" t="str">
        <f t="shared" si="417"/>
        <v>10000 to 14999</v>
      </c>
    </row>
    <row r="2886" spans="1:25" ht="40.5" x14ac:dyDescent="0.3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17">
        <f t="shared" si="414"/>
        <v>41978.518923611111</v>
      </c>
      <c r="L2886" s="17">
        <f t="shared" si="414"/>
        <v>41948.518923611111</v>
      </c>
      <c r="M2886" s="5" t="b">
        <v>0</v>
      </c>
      <c r="N2886" s="5">
        <v>4</v>
      </c>
      <c r="O2886" s="5" t="b">
        <v>0</v>
      </c>
      <c r="P2886" s="5" t="s">
        <v>8271</v>
      </c>
      <c r="Q2886" s="10">
        <f t="shared" si="410"/>
        <v>0.41111111111111109</v>
      </c>
      <c r="R2886" s="12">
        <f t="shared" si="411"/>
        <v>8.8888888888888889E-3</v>
      </c>
      <c r="S2886" s="13" t="str">
        <f t="shared" si="415"/>
        <v>Theater</v>
      </c>
      <c r="T2886" s="13" t="str">
        <f t="shared" si="409"/>
        <v>Plays</v>
      </c>
      <c r="U2886" s="18" t="str">
        <f t="shared" si="412"/>
        <v>Dec</v>
      </c>
      <c r="V2886" s="18" t="str">
        <f t="shared" si="413"/>
        <v>Nov</v>
      </c>
      <c r="W2886" s="1">
        <f t="shared" si="416"/>
        <v>2014</v>
      </c>
      <c r="X2886" s="1">
        <f t="shared" si="416"/>
        <v>2014</v>
      </c>
      <c r="Y2886" s="1" t="str">
        <f t="shared" si="417"/>
        <v>45000 to 49999</v>
      </c>
    </row>
    <row r="2887" spans="1:25" ht="40.5" x14ac:dyDescent="0.3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17">
        <f t="shared" si="414"/>
        <v>42076.82640046296</v>
      </c>
      <c r="L2887" s="17">
        <f t="shared" si="414"/>
        <v>42046.868067129624</v>
      </c>
      <c r="M2887" s="5" t="b">
        <v>0</v>
      </c>
      <c r="N2887" s="5">
        <v>5</v>
      </c>
      <c r="O2887" s="5" t="b">
        <v>0</v>
      </c>
      <c r="P2887" s="5" t="s">
        <v>8271</v>
      </c>
      <c r="Q2887" s="10">
        <f t="shared" si="410"/>
        <v>32.5</v>
      </c>
      <c r="R2887" s="12">
        <f t="shared" si="411"/>
        <v>1.25</v>
      </c>
      <c r="S2887" s="13" t="str">
        <f t="shared" si="415"/>
        <v>Theater</v>
      </c>
      <c r="T2887" s="13" t="str">
        <f t="shared" si="409"/>
        <v>Plays</v>
      </c>
      <c r="U2887" s="18" t="str">
        <f t="shared" si="412"/>
        <v>Mar</v>
      </c>
      <c r="V2887" s="18" t="str">
        <f t="shared" si="413"/>
        <v>Feb</v>
      </c>
      <c r="W2887" s="1">
        <f t="shared" si="416"/>
        <v>2015</v>
      </c>
      <c r="X2887" s="1">
        <f t="shared" si="416"/>
        <v>2015</v>
      </c>
      <c r="Y2887" s="1" t="str">
        <f t="shared" si="417"/>
        <v>Less than 1000</v>
      </c>
    </row>
    <row r="2888" spans="1:25" ht="40.5" x14ac:dyDescent="0.3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17">
        <f t="shared" si="414"/>
        <v>42265.957638888889</v>
      </c>
      <c r="L2888" s="17">
        <f t="shared" si="414"/>
        <v>42261.424583333333</v>
      </c>
      <c r="M2888" s="5" t="b">
        <v>0</v>
      </c>
      <c r="N2888" s="5">
        <v>1</v>
      </c>
      <c r="O2888" s="5" t="b">
        <v>0</v>
      </c>
      <c r="P2888" s="5" t="s">
        <v>8271</v>
      </c>
      <c r="Q2888" s="10">
        <f t="shared" si="410"/>
        <v>5</v>
      </c>
      <c r="R2888" s="12">
        <f t="shared" si="411"/>
        <v>0.5</v>
      </c>
      <c r="S2888" s="13" t="str">
        <f t="shared" si="415"/>
        <v>Theater</v>
      </c>
      <c r="T2888" s="13" t="str">
        <f t="shared" si="409"/>
        <v>Plays</v>
      </c>
      <c r="U2888" s="18" t="str">
        <f t="shared" si="412"/>
        <v>Sep</v>
      </c>
      <c r="V2888" s="18" t="str">
        <f t="shared" si="413"/>
        <v>Sep</v>
      </c>
      <c r="W2888" s="1">
        <f t="shared" si="416"/>
        <v>2015</v>
      </c>
      <c r="X2888" s="1">
        <f t="shared" si="416"/>
        <v>2015</v>
      </c>
      <c r="Y2888" s="1" t="str">
        <f t="shared" si="417"/>
        <v>Less than 1000</v>
      </c>
    </row>
    <row r="2889" spans="1:25" ht="40.5" x14ac:dyDescent="0.3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17">
        <f t="shared" si="414"/>
        <v>42015.219027777777</v>
      </c>
      <c r="L2889" s="17">
        <f t="shared" si="414"/>
        <v>41985.219027777777</v>
      </c>
      <c r="M2889" s="5" t="b">
        <v>0</v>
      </c>
      <c r="N2889" s="5">
        <v>1</v>
      </c>
      <c r="O2889" s="5" t="b">
        <v>0</v>
      </c>
      <c r="P2889" s="5" t="s">
        <v>8271</v>
      </c>
      <c r="Q2889" s="10">
        <f t="shared" si="410"/>
        <v>0.16666666666666666</v>
      </c>
      <c r="R2889" s="12">
        <f t="shared" si="411"/>
        <v>3.3333333333333333E-2</v>
      </c>
      <c r="S2889" s="13" t="str">
        <f t="shared" si="415"/>
        <v>Theater</v>
      </c>
      <c r="T2889" s="13" t="str">
        <f t="shared" si="409"/>
        <v>Plays</v>
      </c>
      <c r="U2889" s="18" t="str">
        <f t="shared" si="412"/>
        <v>Jan</v>
      </c>
      <c r="V2889" s="18" t="str">
        <f t="shared" si="413"/>
        <v>Dec</v>
      </c>
      <c r="W2889" s="1">
        <f t="shared" si="416"/>
        <v>2015</v>
      </c>
      <c r="X2889" s="1">
        <f t="shared" si="416"/>
        <v>2014</v>
      </c>
      <c r="Y2889" s="1" t="str">
        <f t="shared" si="417"/>
        <v>1000 to 4999</v>
      </c>
    </row>
    <row r="2890" spans="1:25" ht="60.75" x14ac:dyDescent="0.3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17">
        <f t="shared" si="414"/>
        <v>41929.999305555553</v>
      </c>
      <c r="L2890" s="17">
        <f t="shared" si="414"/>
        <v>41922.326851851853</v>
      </c>
      <c r="M2890" s="5" t="b">
        <v>0</v>
      </c>
      <c r="N2890" s="5">
        <v>0</v>
      </c>
      <c r="O2890" s="5" t="b">
        <v>0</v>
      </c>
      <c r="P2890" s="5" t="s">
        <v>8271</v>
      </c>
      <c r="Q2890" s="10">
        <f t="shared" si="410"/>
        <v>0</v>
      </c>
      <c r="R2890" s="12">
        <f t="shared" si="411"/>
        <v>0</v>
      </c>
      <c r="S2890" s="13" t="str">
        <f t="shared" si="415"/>
        <v>Theater</v>
      </c>
      <c r="T2890" s="13" t="str">
        <f t="shared" si="409"/>
        <v>Plays</v>
      </c>
      <c r="U2890" s="18" t="str">
        <f t="shared" si="412"/>
        <v>Oct</v>
      </c>
      <c r="V2890" s="18" t="str">
        <f t="shared" si="413"/>
        <v>Oct</v>
      </c>
      <c r="W2890" s="1">
        <f t="shared" si="416"/>
        <v>2014</v>
      </c>
      <c r="X2890" s="1">
        <f t="shared" si="416"/>
        <v>2014</v>
      </c>
      <c r="Y2890" s="1" t="str">
        <f t="shared" si="417"/>
        <v>30000 to 34999</v>
      </c>
    </row>
    <row r="2891" spans="1:25" ht="40.5" x14ac:dyDescent="0.3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17">
        <f t="shared" si="414"/>
        <v>41880.654918981476</v>
      </c>
      <c r="L2891" s="17">
        <f t="shared" si="414"/>
        <v>41850.654918981476</v>
      </c>
      <c r="M2891" s="5" t="b">
        <v>0</v>
      </c>
      <c r="N2891" s="5">
        <v>14</v>
      </c>
      <c r="O2891" s="5" t="b">
        <v>0</v>
      </c>
      <c r="P2891" s="5" t="s">
        <v>8271</v>
      </c>
      <c r="Q2891" s="10">
        <f t="shared" si="410"/>
        <v>38.06666666666667</v>
      </c>
      <c r="R2891" s="12">
        <f t="shared" si="411"/>
        <v>0.46666666666666667</v>
      </c>
      <c r="S2891" s="13" t="str">
        <f t="shared" si="415"/>
        <v>Theater</v>
      </c>
      <c r="T2891" s="13" t="str">
        <f t="shared" si="409"/>
        <v>Plays</v>
      </c>
      <c r="U2891" s="18" t="str">
        <f t="shared" si="412"/>
        <v>Aug</v>
      </c>
      <c r="V2891" s="18" t="str">
        <f t="shared" si="413"/>
        <v>Jul</v>
      </c>
      <c r="W2891" s="1">
        <f t="shared" si="416"/>
        <v>2014</v>
      </c>
      <c r="X2891" s="1">
        <f t="shared" si="416"/>
        <v>2014</v>
      </c>
      <c r="Y2891" s="1" t="str">
        <f t="shared" si="417"/>
        <v>1000 to 4999</v>
      </c>
    </row>
    <row r="2892" spans="1:25" ht="40.5" x14ac:dyDescent="0.3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17">
        <f t="shared" si="414"/>
        <v>41859.916666666664</v>
      </c>
      <c r="L2892" s="17">
        <f t="shared" si="414"/>
        <v>41831.534629629627</v>
      </c>
      <c r="M2892" s="5" t="b">
        <v>0</v>
      </c>
      <c r="N2892" s="5">
        <v>3</v>
      </c>
      <c r="O2892" s="5" t="b">
        <v>0</v>
      </c>
      <c r="P2892" s="5" t="s">
        <v>8271</v>
      </c>
      <c r="Q2892" s="10">
        <f t="shared" si="410"/>
        <v>1.05</v>
      </c>
      <c r="R2892" s="12">
        <f t="shared" si="411"/>
        <v>0.15</v>
      </c>
      <c r="S2892" s="13" t="str">
        <f t="shared" si="415"/>
        <v>Theater</v>
      </c>
      <c r="T2892" s="13" t="str">
        <f t="shared" si="409"/>
        <v>Plays</v>
      </c>
      <c r="U2892" s="18" t="str">
        <f t="shared" si="412"/>
        <v>Aug</v>
      </c>
      <c r="V2892" s="18" t="str">
        <f t="shared" si="413"/>
        <v>Jul</v>
      </c>
      <c r="W2892" s="1">
        <f t="shared" si="416"/>
        <v>2014</v>
      </c>
      <c r="X2892" s="1">
        <f t="shared" si="416"/>
        <v>2014</v>
      </c>
      <c r="Y2892" s="1" t="str">
        <f t="shared" si="417"/>
        <v>1000 to 4999</v>
      </c>
    </row>
    <row r="2893" spans="1:25" ht="40.5" x14ac:dyDescent="0.3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17">
        <f t="shared" si="414"/>
        <v>42475.633425925924</v>
      </c>
      <c r="L2893" s="17">
        <f t="shared" si="414"/>
        <v>42415.675092592595</v>
      </c>
      <c r="M2893" s="5" t="b">
        <v>0</v>
      </c>
      <c r="N2893" s="5">
        <v>10</v>
      </c>
      <c r="O2893" s="5" t="b">
        <v>0</v>
      </c>
      <c r="P2893" s="5" t="s">
        <v>8271</v>
      </c>
      <c r="Q2893" s="10">
        <f t="shared" si="410"/>
        <v>2.73</v>
      </c>
      <c r="R2893" s="12">
        <f t="shared" si="411"/>
        <v>0.1</v>
      </c>
      <c r="S2893" s="13" t="str">
        <f t="shared" si="415"/>
        <v>Theater</v>
      </c>
      <c r="T2893" s="13" t="str">
        <f t="shared" si="409"/>
        <v>Plays</v>
      </c>
      <c r="U2893" s="18" t="str">
        <f t="shared" si="412"/>
        <v>Apr</v>
      </c>
      <c r="V2893" s="18" t="str">
        <f t="shared" si="413"/>
        <v>Feb</v>
      </c>
      <c r="W2893" s="1">
        <f t="shared" si="416"/>
        <v>2016</v>
      </c>
      <c r="X2893" s="1">
        <f t="shared" si="416"/>
        <v>2016</v>
      </c>
      <c r="Y2893" s="1" t="str">
        <f t="shared" si="417"/>
        <v>10000 to 14999</v>
      </c>
    </row>
    <row r="2894" spans="1:25" ht="40.5" x14ac:dyDescent="0.3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17">
        <f t="shared" si="414"/>
        <v>41876.666666666664</v>
      </c>
      <c r="L2894" s="17">
        <f t="shared" si="414"/>
        <v>41869.505833333329</v>
      </c>
      <c r="M2894" s="5" t="b">
        <v>0</v>
      </c>
      <c r="N2894" s="5">
        <v>17</v>
      </c>
      <c r="O2894" s="5" t="b">
        <v>0</v>
      </c>
      <c r="P2894" s="5" t="s">
        <v>8271</v>
      </c>
      <c r="Q2894" s="10">
        <f t="shared" si="410"/>
        <v>9.0909090909090917</v>
      </c>
      <c r="R2894" s="12">
        <f t="shared" si="411"/>
        <v>0.30909090909090908</v>
      </c>
      <c r="S2894" s="13" t="str">
        <f t="shared" si="415"/>
        <v>Theater</v>
      </c>
      <c r="T2894" s="13" t="str">
        <f t="shared" si="409"/>
        <v>Plays</v>
      </c>
      <c r="U2894" s="18" t="str">
        <f t="shared" si="412"/>
        <v>Aug</v>
      </c>
      <c r="V2894" s="18" t="str">
        <f t="shared" si="413"/>
        <v>Aug</v>
      </c>
      <c r="W2894" s="1">
        <f t="shared" si="416"/>
        <v>2014</v>
      </c>
      <c r="X2894" s="1">
        <f t="shared" si="416"/>
        <v>2014</v>
      </c>
      <c r="Y2894" s="1" t="str">
        <f t="shared" si="417"/>
        <v>5000 to 9999</v>
      </c>
    </row>
    <row r="2895" spans="1:25" ht="40.5" x14ac:dyDescent="0.3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17">
        <f t="shared" si="414"/>
        <v>42012.874999999993</v>
      </c>
      <c r="L2895" s="17">
        <f t="shared" si="414"/>
        <v>41953.564756944441</v>
      </c>
      <c r="M2895" s="5" t="b">
        <v>0</v>
      </c>
      <c r="N2895" s="5">
        <v>2</v>
      </c>
      <c r="O2895" s="5" t="b">
        <v>0</v>
      </c>
      <c r="P2895" s="5" t="s">
        <v>8271</v>
      </c>
      <c r="Q2895" s="10">
        <f t="shared" si="410"/>
        <v>0.5</v>
      </c>
      <c r="R2895" s="12">
        <f t="shared" si="411"/>
        <v>0.04</v>
      </c>
      <c r="S2895" s="13" t="str">
        <f t="shared" si="415"/>
        <v>Theater</v>
      </c>
      <c r="T2895" s="13" t="str">
        <f t="shared" si="409"/>
        <v>Plays</v>
      </c>
      <c r="U2895" s="18" t="str">
        <f t="shared" si="412"/>
        <v>Jan</v>
      </c>
      <c r="V2895" s="18" t="str">
        <f t="shared" si="413"/>
        <v>Nov</v>
      </c>
      <c r="W2895" s="1">
        <f t="shared" si="416"/>
        <v>2015</v>
      </c>
      <c r="X2895" s="1">
        <f t="shared" si="416"/>
        <v>2014</v>
      </c>
      <c r="Y2895" s="1" t="str">
        <f t="shared" si="417"/>
        <v>5000 to 9999</v>
      </c>
    </row>
    <row r="2896" spans="1:25" ht="40.5" x14ac:dyDescent="0.3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17">
        <f t="shared" si="414"/>
        <v>42097.736284722218</v>
      </c>
      <c r="L2896" s="17">
        <f t="shared" si="414"/>
        <v>42037.777951388889</v>
      </c>
      <c r="M2896" s="5" t="b">
        <v>0</v>
      </c>
      <c r="N2896" s="5">
        <v>0</v>
      </c>
      <c r="O2896" s="5" t="b">
        <v>0</v>
      </c>
      <c r="P2896" s="5" t="s">
        <v>8271</v>
      </c>
      <c r="Q2896" s="10">
        <f t="shared" si="410"/>
        <v>0</v>
      </c>
      <c r="R2896" s="12">
        <f t="shared" si="411"/>
        <v>0</v>
      </c>
      <c r="S2896" s="13" t="str">
        <f t="shared" si="415"/>
        <v>Theater</v>
      </c>
      <c r="T2896" s="13" t="str">
        <f t="shared" si="409"/>
        <v>Plays</v>
      </c>
      <c r="U2896" s="18" t="str">
        <f t="shared" si="412"/>
        <v>Apr</v>
      </c>
      <c r="V2896" s="18" t="str">
        <f t="shared" si="413"/>
        <v>Feb</v>
      </c>
      <c r="W2896" s="1">
        <f t="shared" si="416"/>
        <v>2015</v>
      </c>
      <c r="X2896" s="1">
        <f t="shared" si="416"/>
        <v>2015</v>
      </c>
      <c r="Y2896" s="1" t="str">
        <f t="shared" si="417"/>
        <v>GREATER THAN 50000</v>
      </c>
    </row>
    <row r="2897" spans="1:25" ht="60.75" x14ac:dyDescent="0.3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17">
        <f t="shared" si="414"/>
        <v>41812.666666666664</v>
      </c>
      <c r="L2897" s="17">
        <f t="shared" si="414"/>
        <v>41811.347129629627</v>
      </c>
      <c r="M2897" s="5" t="b">
        <v>0</v>
      </c>
      <c r="N2897" s="5">
        <v>4</v>
      </c>
      <c r="O2897" s="5" t="b">
        <v>0</v>
      </c>
      <c r="P2897" s="5" t="s">
        <v>8271</v>
      </c>
      <c r="Q2897" s="10">
        <f t="shared" si="410"/>
        <v>4.5999999999999996</v>
      </c>
      <c r="R2897" s="12">
        <f t="shared" si="411"/>
        <v>0.8</v>
      </c>
      <c r="S2897" s="13" t="str">
        <f t="shared" si="415"/>
        <v>Theater</v>
      </c>
      <c r="T2897" s="13" t="str">
        <f t="shared" si="409"/>
        <v>Plays</v>
      </c>
      <c r="U2897" s="18" t="str">
        <f t="shared" si="412"/>
        <v>Jun</v>
      </c>
      <c r="V2897" s="18" t="str">
        <f t="shared" si="413"/>
        <v>Jun</v>
      </c>
      <c r="W2897" s="1">
        <f t="shared" si="416"/>
        <v>2014</v>
      </c>
      <c r="X2897" s="1">
        <f t="shared" si="416"/>
        <v>2014</v>
      </c>
      <c r="Y2897" s="1" t="str">
        <f t="shared" si="417"/>
        <v>Less than 1000</v>
      </c>
    </row>
    <row r="2898" spans="1:25" ht="60.75" x14ac:dyDescent="0.3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17">
        <f t="shared" si="414"/>
        <v>42716.041666666664</v>
      </c>
      <c r="L2898" s="17">
        <f t="shared" si="414"/>
        <v>42701.700474537036</v>
      </c>
      <c r="M2898" s="5" t="b">
        <v>0</v>
      </c>
      <c r="N2898" s="5">
        <v>12</v>
      </c>
      <c r="O2898" s="5" t="b">
        <v>0</v>
      </c>
      <c r="P2898" s="5" t="s">
        <v>8271</v>
      </c>
      <c r="Q2898" s="10">
        <f t="shared" si="410"/>
        <v>20.833333333333332</v>
      </c>
      <c r="R2898" s="12">
        <f t="shared" si="411"/>
        <v>0.4</v>
      </c>
      <c r="S2898" s="13" t="str">
        <f t="shared" si="415"/>
        <v>Theater</v>
      </c>
      <c r="T2898" s="13" t="str">
        <f t="shared" si="409"/>
        <v>Plays</v>
      </c>
      <c r="U2898" s="18" t="str">
        <f t="shared" si="412"/>
        <v>Dec</v>
      </c>
      <c r="V2898" s="18" t="str">
        <f t="shared" si="413"/>
        <v>Nov</v>
      </c>
      <c r="W2898" s="1">
        <f t="shared" si="416"/>
        <v>2016</v>
      </c>
      <c r="X2898" s="1">
        <f t="shared" si="416"/>
        <v>2016</v>
      </c>
      <c r="Y2898" s="1" t="str">
        <f t="shared" si="417"/>
        <v>1000 to 4999</v>
      </c>
    </row>
    <row r="2899" spans="1:25" ht="40.5" x14ac:dyDescent="0.3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17">
        <f t="shared" si="414"/>
        <v>42288.436863425923</v>
      </c>
      <c r="L2899" s="17">
        <f t="shared" si="414"/>
        <v>42258.438171296293</v>
      </c>
      <c r="M2899" s="5" t="b">
        <v>0</v>
      </c>
      <c r="N2899" s="5">
        <v>3</v>
      </c>
      <c r="O2899" s="5" t="b">
        <v>0</v>
      </c>
      <c r="P2899" s="5" t="s">
        <v>8271</v>
      </c>
      <c r="Q2899" s="10">
        <f t="shared" si="410"/>
        <v>4.583333333333333</v>
      </c>
      <c r="R2899" s="12">
        <f t="shared" si="411"/>
        <v>2.5000000000000001E-2</v>
      </c>
      <c r="S2899" s="13" t="str">
        <f t="shared" si="415"/>
        <v>Theater</v>
      </c>
      <c r="T2899" s="13" t="str">
        <f t="shared" si="409"/>
        <v>Plays</v>
      </c>
      <c r="U2899" s="18" t="str">
        <f t="shared" si="412"/>
        <v>Oct</v>
      </c>
      <c r="V2899" s="18" t="str">
        <f t="shared" si="413"/>
        <v>Sep</v>
      </c>
      <c r="W2899" s="1">
        <f t="shared" si="416"/>
        <v>2015</v>
      </c>
      <c r="X2899" s="1">
        <f t="shared" si="416"/>
        <v>2015</v>
      </c>
      <c r="Y2899" s="1" t="str">
        <f t="shared" si="417"/>
        <v>10000 to 14999</v>
      </c>
    </row>
    <row r="2900" spans="1:25" ht="40.5" x14ac:dyDescent="0.3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17">
        <f t="shared" si="414"/>
        <v>42308.456631944442</v>
      </c>
      <c r="L2900" s="17">
        <f t="shared" si="414"/>
        <v>42278.456631944442</v>
      </c>
      <c r="M2900" s="5" t="b">
        <v>0</v>
      </c>
      <c r="N2900" s="5">
        <v>12</v>
      </c>
      <c r="O2900" s="5" t="b">
        <v>0</v>
      </c>
      <c r="P2900" s="5" t="s">
        <v>8271</v>
      </c>
      <c r="Q2900" s="10">
        <f t="shared" si="410"/>
        <v>4.2133333333333329</v>
      </c>
      <c r="R2900" s="12">
        <f t="shared" si="411"/>
        <v>0.16</v>
      </c>
      <c r="S2900" s="13" t="str">
        <f t="shared" si="415"/>
        <v>Theater</v>
      </c>
      <c r="T2900" s="13" t="str">
        <f t="shared" si="409"/>
        <v>Plays</v>
      </c>
      <c r="U2900" s="18" t="str">
        <f t="shared" si="412"/>
        <v>Oct</v>
      </c>
      <c r="V2900" s="18" t="str">
        <f t="shared" si="413"/>
        <v>Oct</v>
      </c>
      <c r="W2900" s="1">
        <f t="shared" si="416"/>
        <v>2015</v>
      </c>
      <c r="X2900" s="1">
        <f t="shared" si="416"/>
        <v>2015</v>
      </c>
      <c r="Y2900" s="1" t="str">
        <f t="shared" si="417"/>
        <v>5000 to 9999</v>
      </c>
    </row>
    <row r="2901" spans="1:25" ht="40.5" x14ac:dyDescent="0.3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17">
        <f t="shared" si="414"/>
        <v>42574.869884259257</v>
      </c>
      <c r="L2901" s="17">
        <f t="shared" si="414"/>
        <v>42514.869884259257</v>
      </c>
      <c r="M2901" s="5" t="b">
        <v>0</v>
      </c>
      <c r="N2901" s="5">
        <v>0</v>
      </c>
      <c r="O2901" s="5" t="b">
        <v>0</v>
      </c>
      <c r="P2901" s="5" t="s">
        <v>8271</v>
      </c>
      <c r="Q2901" s="10">
        <f t="shared" si="410"/>
        <v>0</v>
      </c>
      <c r="R2901" s="12">
        <f t="shared" si="411"/>
        <v>0</v>
      </c>
      <c r="S2901" s="13" t="str">
        <f t="shared" si="415"/>
        <v>Theater</v>
      </c>
      <c r="T2901" s="13" t="str">
        <f t="shared" si="409"/>
        <v>Plays</v>
      </c>
      <c r="U2901" s="18" t="str">
        <f t="shared" si="412"/>
        <v>Jul</v>
      </c>
      <c r="V2901" s="18" t="str">
        <f t="shared" si="413"/>
        <v>May</v>
      </c>
      <c r="W2901" s="1">
        <f t="shared" si="416"/>
        <v>2016</v>
      </c>
      <c r="X2901" s="1">
        <f t="shared" si="416"/>
        <v>2016</v>
      </c>
      <c r="Y2901" s="1" t="str">
        <f t="shared" si="417"/>
        <v>10000 to 14999</v>
      </c>
    </row>
    <row r="2902" spans="1:25" ht="60.75" x14ac:dyDescent="0.3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17">
        <f t="shared" si="414"/>
        <v>41860.025833333333</v>
      </c>
      <c r="L2902" s="17">
        <f t="shared" si="414"/>
        <v>41830.025833333333</v>
      </c>
      <c r="M2902" s="5" t="b">
        <v>0</v>
      </c>
      <c r="N2902" s="5">
        <v>7</v>
      </c>
      <c r="O2902" s="5" t="b">
        <v>0</v>
      </c>
      <c r="P2902" s="5" t="s">
        <v>8271</v>
      </c>
      <c r="Q2902" s="10">
        <f t="shared" si="410"/>
        <v>61.909090909090907</v>
      </c>
      <c r="R2902" s="12">
        <f t="shared" si="411"/>
        <v>0.12727272727272726</v>
      </c>
      <c r="S2902" s="13" t="str">
        <f t="shared" si="415"/>
        <v>Theater</v>
      </c>
      <c r="T2902" s="13" t="str">
        <f t="shared" si="409"/>
        <v>Plays</v>
      </c>
      <c r="U2902" s="18" t="str">
        <f t="shared" si="412"/>
        <v>Aug</v>
      </c>
      <c r="V2902" s="18" t="str">
        <f t="shared" si="413"/>
        <v>Jul</v>
      </c>
      <c r="W2902" s="1">
        <f t="shared" si="416"/>
        <v>2014</v>
      </c>
      <c r="X2902" s="1">
        <f t="shared" si="416"/>
        <v>2014</v>
      </c>
      <c r="Y2902" s="1" t="str">
        <f t="shared" si="417"/>
        <v>5000 to 9999</v>
      </c>
    </row>
    <row r="2903" spans="1:25" ht="40.5" x14ac:dyDescent="0.3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17">
        <f t="shared" si="414"/>
        <v>42042.696053240739</v>
      </c>
      <c r="L2903" s="17">
        <f t="shared" si="414"/>
        <v>41982.696053240739</v>
      </c>
      <c r="M2903" s="5" t="b">
        <v>0</v>
      </c>
      <c r="N2903" s="5">
        <v>2</v>
      </c>
      <c r="O2903" s="5" t="b">
        <v>0</v>
      </c>
      <c r="P2903" s="5" t="s">
        <v>8271</v>
      </c>
      <c r="Q2903" s="10">
        <f t="shared" si="410"/>
        <v>0.8</v>
      </c>
      <c r="R2903" s="12">
        <f t="shared" si="411"/>
        <v>0.26666666666666666</v>
      </c>
      <c r="S2903" s="13" t="str">
        <f t="shared" si="415"/>
        <v>Theater</v>
      </c>
      <c r="T2903" s="13" t="str">
        <f t="shared" si="409"/>
        <v>Plays</v>
      </c>
      <c r="U2903" s="18" t="str">
        <f t="shared" si="412"/>
        <v>Feb</v>
      </c>
      <c r="V2903" s="18" t="str">
        <f t="shared" si="413"/>
        <v>Dec</v>
      </c>
      <c r="W2903" s="1">
        <f t="shared" si="416"/>
        <v>2015</v>
      </c>
      <c r="X2903" s="1">
        <f t="shared" si="416"/>
        <v>2014</v>
      </c>
      <c r="Y2903" s="1" t="str">
        <f t="shared" si="417"/>
        <v>Less than 1000</v>
      </c>
    </row>
    <row r="2904" spans="1:25" ht="40.5" x14ac:dyDescent="0.3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17">
        <f t="shared" si="414"/>
        <v>42240.231435185182</v>
      </c>
      <c r="L2904" s="17">
        <f t="shared" si="414"/>
        <v>42210.231435185182</v>
      </c>
      <c r="M2904" s="5" t="b">
        <v>0</v>
      </c>
      <c r="N2904" s="5">
        <v>1</v>
      </c>
      <c r="O2904" s="5" t="b">
        <v>0</v>
      </c>
      <c r="P2904" s="5" t="s">
        <v>8271</v>
      </c>
      <c r="Q2904" s="10">
        <f t="shared" si="410"/>
        <v>1.6666666666666666E-2</v>
      </c>
      <c r="R2904" s="12">
        <f t="shared" si="411"/>
        <v>6.6666666666666664E-4</v>
      </c>
      <c r="S2904" s="13" t="str">
        <f t="shared" si="415"/>
        <v>Theater</v>
      </c>
      <c r="T2904" s="13" t="str">
        <f t="shared" si="409"/>
        <v>Plays</v>
      </c>
      <c r="U2904" s="18" t="str">
        <f t="shared" si="412"/>
        <v>Aug</v>
      </c>
      <c r="V2904" s="18" t="str">
        <f t="shared" si="413"/>
        <v>Jul</v>
      </c>
      <c r="W2904" s="1">
        <f t="shared" si="416"/>
        <v>2015</v>
      </c>
      <c r="X2904" s="1">
        <f t="shared" si="416"/>
        <v>2015</v>
      </c>
      <c r="Y2904" s="1" t="str">
        <f t="shared" si="417"/>
        <v>GREATER THAN 50000</v>
      </c>
    </row>
    <row r="2905" spans="1:25" ht="40.5" x14ac:dyDescent="0.3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17">
        <f t="shared" si="414"/>
        <v>42255.95854166666</v>
      </c>
      <c r="L2905" s="17">
        <f t="shared" si="414"/>
        <v>42195.95854166666</v>
      </c>
      <c r="M2905" s="5" t="b">
        <v>0</v>
      </c>
      <c r="N2905" s="5">
        <v>4</v>
      </c>
      <c r="O2905" s="5" t="b">
        <v>0</v>
      </c>
      <c r="P2905" s="5" t="s">
        <v>8271</v>
      </c>
      <c r="Q2905" s="10">
        <f t="shared" si="410"/>
        <v>0.78</v>
      </c>
      <c r="R2905" s="12">
        <f t="shared" si="411"/>
        <v>0.08</v>
      </c>
      <c r="S2905" s="13" t="str">
        <f t="shared" si="415"/>
        <v>Theater</v>
      </c>
      <c r="T2905" s="13" t="str">
        <f t="shared" si="409"/>
        <v>Plays</v>
      </c>
      <c r="U2905" s="18" t="str">
        <f t="shared" si="412"/>
        <v>Sep</v>
      </c>
      <c r="V2905" s="18" t="str">
        <f t="shared" si="413"/>
        <v>Jul</v>
      </c>
      <c r="W2905" s="1">
        <f t="shared" si="416"/>
        <v>2015</v>
      </c>
      <c r="X2905" s="1">
        <f t="shared" si="416"/>
        <v>2015</v>
      </c>
      <c r="Y2905" s="1" t="str">
        <f t="shared" si="417"/>
        <v>5000 to 9999</v>
      </c>
    </row>
    <row r="2906" spans="1:25" ht="40.5" x14ac:dyDescent="0.3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17">
        <f t="shared" si="414"/>
        <v>41952.291666666664</v>
      </c>
      <c r="L2906" s="17">
        <f t="shared" si="414"/>
        <v>41940.759618055556</v>
      </c>
      <c r="M2906" s="5" t="b">
        <v>0</v>
      </c>
      <c r="N2906" s="5">
        <v>4</v>
      </c>
      <c r="O2906" s="5" t="b">
        <v>0</v>
      </c>
      <c r="P2906" s="5" t="s">
        <v>8271</v>
      </c>
      <c r="Q2906" s="10">
        <f t="shared" si="410"/>
        <v>5</v>
      </c>
      <c r="R2906" s="12">
        <f t="shared" si="411"/>
        <v>0.26666666666666666</v>
      </c>
      <c r="S2906" s="13" t="str">
        <f t="shared" si="415"/>
        <v>Theater</v>
      </c>
      <c r="T2906" s="13" t="str">
        <f t="shared" si="409"/>
        <v>Plays</v>
      </c>
      <c r="U2906" s="18" t="str">
        <f t="shared" si="412"/>
        <v>Nov</v>
      </c>
      <c r="V2906" s="18" t="str">
        <f t="shared" si="413"/>
        <v>Oct</v>
      </c>
      <c r="W2906" s="1">
        <f t="shared" si="416"/>
        <v>2014</v>
      </c>
      <c r="X2906" s="1">
        <f t="shared" si="416"/>
        <v>2014</v>
      </c>
      <c r="Y2906" s="1" t="str">
        <f t="shared" si="417"/>
        <v>1000 to 4999</v>
      </c>
    </row>
    <row r="2907" spans="1:25" ht="40.5" x14ac:dyDescent="0.3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17">
        <f t="shared" si="414"/>
        <v>42619.848530092589</v>
      </c>
      <c r="L2907" s="17">
        <f t="shared" si="414"/>
        <v>42605.848530092589</v>
      </c>
      <c r="M2907" s="5" t="b">
        <v>0</v>
      </c>
      <c r="N2907" s="5">
        <v>17</v>
      </c>
      <c r="O2907" s="5" t="b">
        <v>0</v>
      </c>
      <c r="P2907" s="5" t="s">
        <v>8271</v>
      </c>
      <c r="Q2907" s="10">
        <f t="shared" si="410"/>
        <v>17.771428571428572</v>
      </c>
      <c r="R2907" s="12">
        <f t="shared" si="411"/>
        <v>0.48571428571428571</v>
      </c>
      <c r="S2907" s="13" t="str">
        <f t="shared" si="415"/>
        <v>Theater</v>
      </c>
      <c r="T2907" s="13" t="str">
        <f t="shared" si="409"/>
        <v>Plays</v>
      </c>
      <c r="U2907" s="18" t="str">
        <f t="shared" si="412"/>
        <v>Sep</v>
      </c>
      <c r="V2907" s="18" t="str">
        <f t="shared" si="413"/>
        <v>Aug</v>
      </c>
      <c r="W2907" s="1">
        <f t="shared" si="416"/>
        <v>2016</v>
      </c>
      <c r="X2907" s="1">
        <f t="shared" si="416"/>
        <v>2016</v>
      </c>
      <c r="Y2907" s="1" t="str">
        <f t="shared" si="417"/>
        <v>1000 to 4999</v>
      </c>
    </row>
    <row r="2908" spans="1:25" ht="40.5" x14ac:dyDescent="0.3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17">
        <f t="shared" si="414"/>
        <v>42216.833333333336</v>
      </c>
      <c r="L2908" s="17">
        <f t="shared" si="414"/>
        <v>42199.440578703703</v>
      </c>
      <c r="M2908" s="5" t="b">
        <v>0</v>
      </c>
      <c r="N2908" s="5">
        <v>7</v>
      </c>
      <c r="O2908" s="5" t="b">
        <v>0</v>
      </c>
      <c r="P2908" s="5" t="s">
        <v>8271</v>
      </c>
      <c r="Q2908" s="10">
        <f t="shared" si="410"/>
        <v>9.4166666666666661</v>
      </c>
      <c r="R2908" s="12">
        <f t="shared" si="411"/>
        <v>0.11666666666666667</v>
      </c>
      <c r="S2908" s="13" t="str">
        <f t="shared" si="415"/>
        <v>Theater</v>
      </c>
      <c r="T2908" s="13" t="str">
        <f t="shared" si="409"/>
        <v>Plays</v>
      </c>
      <c r="U2908" s="18" t="str">
        <f t="shared" si="412"/>
        <v>Jul</v>
      </c>
      <c r="V2908" s="18" t="str">
        <f t="shared" si="413"/>
        <v>Jul</v>
      </c>
      <c r="W2908" s="1">
        <f t="shared" si="416"/>
        <v>2015</v>
      </c>
      <c r="X2908" s="1">
        <f t="shared" si="416"/>
        <v>2015</v>
      </c>
      <c r="Y2908" s="1" t="str">
        <f t="shared" si="417"/>
        <v>5000 to 9999</v>
      </c>
    </row>
    <row r="2909" spans="1:25" ht="40.5" x14ac:dyDescent="0.3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17">
        <f t="shared" si="414"/>
        <v>42504.669409722221</v>
      </c>
      <c r="L2909" s="17">
        <f t="shared" si="414"/>
        <v>42444.669409722221</v>
      </c>
      <c r="M2909" s="5" t="b">
        <v>0</v>
      </c>
      <c r="N2909" s="5">
        <v>2</v>
      </c>
      <c r="O2909" s="5" t="b">
        <v>0</v>
      </c>
      <c r="P2909" s="5" t="s">
        <v>8271</v>
      </c>
      <c r="Q2909" s="10">
        <f t="shared" si="410"/>
        <v>0.08</v>
      </c>
      <c r="R2909" s="12">
        <f t="shared" si="411"/>
        <v>0.08</v>
      </c>
      <c r="S2909" s="13" t="str">
        <f t="shared" si="415"/>
        <v>Theater</v>
      </c>
      <c r="T2909" s="13" t="str">
        <f t="shared" si="409"/>
        <v>Plays</v>
      </c>
      <c r="U2909" s="18" t="str">
        <f t="shared" si="412"/>
        <v>May</v>
      </c>
      <c r="V2909" s="18" t="str">
        <f t="shared" si="413"/>
        <v>Mar</v>
      </c>
      <c r="W2909" s="1">
        <f t="shared" si="416"/>
        <v>2016</v>
      </c>
      <c r="X2909" s="1">
        <f t="shared" si="416"/>
        <v>2016</v>
      </c>
      <c r="Y2909" s="1" t="str">
        <f t="shared" si="417"/>
        <v>1000 to 4999</v>
      </c>
    </row>
    <row r="2910" spans="1:25" ht="40.5" x14ac:dyDescent="0.3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17">
        <f t="shared" si="414"/>
        <v>42529.523368055554</v>
      </c>
      <c r="L2910" s="17">
        <f t="shared" si="414"/>
        <v>42499.523368055554</v>
      </c>
      <c r="M2910" s="5" t="b">
        <v>0</v>
      </c>
      <c r="N2910" s="5">
        <v>5</v>
      </c>
      <c r="O2910" s="5" t="b">
        <v>0</v>
      </c>
      <c r="P2910" s="5" t="s">
        <v>8271</v>
      </c>
      <c r="Q2910" s="10">
        <f t="shared" si="410"/>
        <v>2.75</v>
      </c>
      <c r="R2910" s="12">
        <f t="shared" si="411"/>
        <v>5.2083333333333336E-2</v>
      </c>
      <c r="S2910" s="13" t="str">
        <f t="shared" si="415"/>
        <v>Theater</v>
      </c>
      <c r="T2910" s="13" t="str">
        <f t="shared" si="409"/>
        <v>Plays</v>
      </c>
      <c r="U2910" s="18" t="str">
        <f t="shared" si="412"/>
        <v>Jun</v>
      </c>
      <c r="V2910" s="18" t="str">
        <f t="shared" si="413"/>
        <v>May</v>
      </c>
      <c r="W2910" s="1">
        <f t="shared" si="416"/>
        <v>2016</v>
      </c>
      <c r="X2910" s="1">
        <f t="shared" si="416"/>
        <v>2016</v>
      </c>
      <c r="Y2910" s="1" t="str">
        <f t="shared" si="417"/>
        <v>5000 to 9999</v>
      </c>
    </row>
    <row r="2911" spans="1:25" ht="60.75" x14ac:dyDescent="0.3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17">
        <f t="shared" si="414"/>
        <v>41968.615277777775</v>
      </c>
      <c r="L2911" s="17">
        <f t="shared" si="414"/>
        <v>41929.057881944442</v>
      </c>
      <c r="M2911" s="5" t="b">
        <v>0</v>
      </c>
      <c r="N2911" s="5">
        <v>1</v>
      </c>
      <c r="O2911" s="5" t="b">
        <v>0</v>
      </c>
      <c r="P2911" s="5" t="s">
        <v>8271</v>
      </c>
      <c r="Q2911" s="10">
        <f t="shared" si="410"/>
        <v>1.1111111111111112E-2</v>
      </c>
      <c r="R2911" s="12">
        <f t="shared" si="411"/>
        <v>5.5555555555555556E-4</v>
      </c>
      <c r="S2911" s="13" t="str">
        <f t="shared" si="415"/>
        <v>Theater</v>
      </c>
      <c r="T2911" s="13" t="str">
        <f t="shared" si="409"/>
        <v>Plays</v>
      </c>
      <c r="U2911" s="18" t="str">
        <f t="shared" si="412"/>
        <v>Nov</v>
      </c>
      <c r="V2911" s="18" t="str">
        <f t="shared" si="413"/>
        <v>Oct</v>
      </c>
      <c r="W2911" s="1">
        <f t="shared" si="416"/>
        <v>2014</v>
      </c>
      <c r="X2911" s="1">
        <f t="shared" si="416"/>
        <v>2014</v>
      </c>
      <c r="Y2911" s="1" t="str">
        <f t="shared" si="417"/>
        <v>GREATER THAN 50000</v>
      </c>
    </row>
    <row r="2912" spans="1:25" ht="40.5" x14ac:dyDescent="0.3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17">
        <f t="shared" si="414"/>
        <v>42167.632951388885</v>
      </c>
      <c r="L2912" s="17">
        <f t="shared" si="414"/>
        <v>42107.632951388885</v>
      </c>
      <c r="M2912" s="5" t="b">
        <v>0</v>
      </c>
      <c r="N2912" s="5">
        <v>1</v>
      </c>
      <c r="O2912" s="5" t="b">
        <v>0</v>
      </c>
      <c r="P2912" s="5" t="s">
        <v>8271</v>
      </c>
      <c r="Q2912" s="10">
        <f t="shared" si="410"/>
        <v>3.3333333333333335E-3</v>
      </c>
      <c r="R2912" s="12">
        <f t="shared" si="411"/>
        <v>3.3333333333333335E-3</v>
      </c>
      <c r="S2912" s="13" t="str">
        <f t="shared" si="415"/>
        <v>Theater</v>
      </c>
      <c r="T2912" s="13" t="str">
        <f t="shared" si="409"/>
        <v>Plays</v>
      </c>
      <c r="U2912" s="18" t="str">
        <f t="shared" si="412"/>
        <v>Jun</v>
      </c>
      <c r="V2912" s="18" t="str">
        <f t="shared" si="413"/>
        <v>Apr</v>
      </c>
      <c r="W2912" s="1">
        <f t="shared" si="416"/>
        <v>2015</v>
      </c>
      <c r="X2912" s="1">
        <f t="shared" si="416"/>
        <v>2015</v>
      </c>
      <c r="Y2912" s="1" t="str">
        <f t="shared" si="417"/>
        <v>30000 to 34999</v>
      </c>
    </row>
    <row r="2913" spans="1:25" ht="40.5" x14ac:dyDescent="0.3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17">
        <f t="shared" si="414"/>
        <v>42182.560486111113</v>
      </c>
      <c r="L2913" s="17">
        <f t="shared" si="414"/>
        <v>42142.560486111113</v>
      </c>
      <c r="M2913" s="5" t="b">
        <v>0</v>
      </c>
      <c r="N2913" s="5">
        <v>14</v>
      </c>
      <c r="O2913" s="5" t="b">
        <v>0</v>
      </c>
      <c r="P2913" s="5" t="s">
        <v>8271</v>
      </c>
      <c r="Q2913" s="10">
        <f t="shared" si="410"/>
        <v>36.5</v>
      </c>
      <c r="R2913" s="12">
        <f t="shared" si="411"/>
        <v>0.77777777777777779</v>
      </c>
      <c r="S2913" s="13" t="str">
        <f t="shared" si="415"/>
        <v>Theater</v>
      </c>
      <c r="T2913" s="13" t="str">
        <f t="shared" si="409"/>
        <v>Plays</v>
      </c>
      <c r="U2913" s="18" t="str">
        <f t="shared" si="412"/>
        <v>Jun</v>
      </c>
      <c r="V2913" s="18" t="str">
        <f t="shared" si="413"/>
        <v>May</v>
      </c>
      <c r="W2913" s="1">
        <f t="shared" si="416"/>
        <v>2015</v>
      </c>
      <c r="X2913" s="1">
        <f t="shared" si="416"/>
        <v>2015</v>
      </c>
      <c r="Y2913" s="1" t="str">
        <f t="shared" si="417"/>
        <v>1000 to 4999</v>
      </c>
    </row>
    <row r="2914" spans="1:25" ht="40.5" x14ac:dyDescent="0.3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17">
        <f t="shared" si="414"/>
        <v>42383.923310185179</v>
      </c>
      <c r="L2914" s="17">
        <f t="shared" si="414"/>
        <v>42353.923310185179</v>
      </c>
      <c r="M2914" s="5" t="b">
        <v>0</v>
      </c>
      <c r="N2914" s="5">
        <v>26</v>
      </c>
      <c r="O2914" s="5" t="b">
        <v>0</v>
      </c>
      <c r="P2914" s="5" t="s">
        <v>8271</v>
      </c>
      <c r="Q2914" s="10">
        <f t="shared" si="410"/>
        <v>14.058171745152354</v>
      </c>
      <c r="R2914" s="12">
        <f t="shared" si="411"/>
        <v>0.18005540166204986</v>
      </c>
      <c r="S2914" s="13" t="str">
        <f t="shared" si="415"/>
        <v>Theater</v>
      </c>
      <c r="T2914" s="13" t="str">
        <f t="shared" si="409"/>
        <v>Plays</v>
      </c>
      <c r="U2914" s="18" t="str">
        <f t="shared" si="412"/>
        <v>Jan</v>
      </c>
      <c r="V2914" s="18" t="str">
        <f t="shared" si="413"/>
        <v>Dec</v>
      </c>
      <c r="W2914" s="1">
        <f t="shared" si="416"/>
        <v>2016</v>
      </c>
      <c r="X2914" s="1">
        <f t="shared" si="416"/>
        <v>2015</v>
      </c>
      <c r="Y2914" s="1" t="str">
        <f t="shared" si="417"/>
        <v>10000 to 14999</v>
      </c>
    </row>
    <row r="2915" spans="1:25" ht="40.5" x14ac:dyDescent="0.3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17">
        <f t="shared" si="414"/>
        <v>41888.714571759258</v>
      </c>
      <c r="L2915" s="17">
        <f t="shared" si="414"/>
        <v>41828.714571759258</v>
      </c>
      <c r="M2915" s="5" t="b">
        <v>0</v>
      </c>
      <c r="N2915" s="5">
        <v>2</v>
      </c>
      <c r="O2915" s="5" t="b">
        <v>0</v>
      </c>
      <c r="P2915" s="5" t="s">
        <v>8271</v>
      </c>
      <c r="Q2915" s="10">
        <f t="shared" si="410"/>
        <v>0.02</v>
      </c>
      <c r="R2915" s="12">
        <f t="shared" si="411"/>
        <v>0.02</v>
      </c>
      <c r="S2915" s="13" t="str">
        <f t="shared" si="415"/>
        <v>Theater</v>
      </c>
      <c r="T2915" s="13" t="str">
        <f t="shared" si="409"/>
        <v>Plays</v>
      </c>
      <c r="U2915" s="18" t="str">
        <f t="shared" si="412"/>
        <v>Sep</v>
      </c>
      <c r="V2915" s="18" t="str">
        <f t="shared" si="413"/>
        <v>Jul</v>
      </c>
      <c r="W2915" s="1">
        <f t="shared" si="416"/>
        <v>2014</v>
      </c>
      <c r="X2915" s="1">
        <f t="shared" si="416"/>
        <v>2014</v>
      </c>
      <c r="Y2915" s="1" t="str">
        <f t="shared" si="417"/>
        <v>10000 to 14999</v>
      </c>
    </row>
    <row r="2916" spans="1:25" ht="40.5" x14ac:dyDescent="0.3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17">
        <f t="shared" si="414"/>
        <v>42077.657337962963</v>
      </c>
      <c r="L2916" s="17">
        <f t="shared" si="414"/>
        <v>42017.699004629627</v>
      </c>
      <c r="M2916" s="5" t="b">
        <v>0</v>
      </c>
      <c r="N2916" s="5">
        <v>1</v>
      </c>
      <c r="O2916" s="5" t="b">
        <v>0</v>
      </c>
      <c r="P2916" s="5" t="s">
        <v>8271</v>
      </c>
      <c r="Q2916" s="10">
        <f t="shared" si="410"/>
        <v>4.0000000000000001E-3</v>
      </c>
      <c r="R2916" s="12">
        <f t="shared" si="411"/>
        <v>4.0000000000000001E-3</v>
      </c>
      <c r="S2916" s="13" t="str">
        <f t="shared" si="415"/>
        <v>Theater</v>
      </c>
      <c r="T2916" s="13" t="str">
        <f t="shared" si="409"/>
        <v>Plays</v>
      </c>
      <c r="U2916" s="18" t="str">
        <f t="shared" si="412"/>
        <v>Mar</v>
      </c>
      <c r="V2916" s="18" t="str">
        <f t="shared" si="413"/>
        <v>Jan</v>
      </c>
      <c r="W2916" s="1">
        <f t="shared" si="416"/>
        <v>2015</v>
      </c>
      <c r="X2916" s="1">
        <f t="shared" si="416"/>
        <v>2015</v>
      </c>
      <c r="Y2916" s="1" t="str">
        <f t="shared" si="417"/>
        <v>25000 to 29999</v>
      </c>
    </row>
    <row r="2917" spans="1:25" ht="40.5" x14ac:dyDescent="0.3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17">
        <f t="shared" si="414"/>
        <v>42445.1480324074</v>
      </c>
      <c r="L2917" s="17">
        <f t="shared" si="414"/>
        <v>42415.189699074072</v>
      </c>
      <c r="M2917" s="5" t="b">
        <v>0</v>
      </c>
      <c r="N2917" s="5">
        <v>3</v>
      </c>
      <c r="O2917" s="5" t="b">
        <v>0</v>
      </c>
      <c r="P2917" s="5" t="s">
        <v>8271</v>
      </c>
      <c r="Q2917" s="10">
        <f t="shared" si="410"/>
        <v>61.1</v>
      </c>
      <c r="R2917" s="12">
        <f t="shared" si="411"/>
        <v>0.3</v>
      </c>
      <c r="S2917" s="13" t="str">
        <f t="shared" si="415"/>
        <v>Theater</v>
      </c>
      <c r="T2917" s="13" t="str">
        <f t="shared" si="409"/>
        <v>Plays</v>
      </c>
      <c r="U2917" s="18" t="str">
        <f t="shared" si="412"/>
        <v>Mar</v>
      </c>
      <c r="V2917" s="18" t="str">
        <f t="shared" si="413"/>
        <v>Feb</v>
      </c>
      <c r="W2917" s="1">
        <f t="shared" si="416"/>
        <v>2016</v>
      </c>
      <c r="X2917" s="1">
        <f t="shared" si="416"/>
        <v>2016</v>
      </c>
      <c r="Y2917" s="1" t="str">
        <f t="shared" si="417"/>
        <v>1000 to 4999</v>
      </c>
    </row>
    <row r="2918" spans="1:25" ht="40.5" x14ac:dyDescent="0.3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17">
        <f t="shared" si="414"/>
        <v>41778.268391203703</v>
      </c>
      <c r="L2918" s="17">
        <f t="shared" si="414"/>
        <v>41755.268391203703</v>
      </c>
      <c r="M2918" s="5" t="b">
        <v>0</v>
      </c>
      <c r="N2918" s="5">
        <v>7</v>
      </c>
      <c r="O2918" s="5" t="b">
        <v>0</v>
      </c>
      <c r="P2918" s="5" t="s">
        <v>8271</v>
      </c>
      <c r="Q2918" s="10">
        <f t="shared" si="410"/>
        <v>7.8378378378378377</v>
      </c>
      <c r="R2918" s="12">
        <f t="shared" si="411"/>
        <v>0.3783783783783784</v>
      </c>
      <c r="S2918" s="13" t="str">
        <f t="shared" si="415"/>
        <v>Theater</v>
      </c>
      <c r="T2918" s="13" t="str">
        <f t="shared" si="409"/>
        <v>Plays</v>
      </c>
      <c r="U2918" s="18" t="str">
        <f t="shared" si="412"/>
        <v>May</v>
      </c>
      <c r="V2918" s="18" t="str">
        <f t="shared" si="413"/>
        <v>Apr</v>
      </c>
      <c r="W2918" s="1">
        <f t="shared" si="416"/>
        <v>2014</v>
      </c>
      <c r="X2918" s="1">
        <f t="shared" si="416"/>
        <v>2014</v>
      </c>
      <c r="Y2918" s="1" t="str">
        <f t="shared" si="417"/>
        <v>1000 to 4999</v>
      </c>
    </row>
    <row r="2919" spans="1:25" ht="40.5" x14ac:dyDescent="0.3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17">
        <f t="shared" si="414"/>
        <v>42263.026006944441</v>
      </c>
      <c r="L2919" s="17">
        <f t="shared" si="414"/>
        <v>42245.026006944441</v>
      </c>
      <c r="M2919" s="5" t="b">
        <v>0</v>
      </c>
      <c r="N2919" s="5">
        <v>9</v>
      </c>
      <c r="O2919" s="5" t="b">
        <v>0</v>
      </c>
      <c r="P2919" s="5" t="s">
        <v>8271</v>
      </c>
      <c r="Q2919" s="10">
        <f t="shared" si="410"/>
        <v>21.85</v>
      </c>
      <c r="R2919" s="12">
        <f t="shared" si="411"/>
        <v>0.45</v>
      </c>
      <c r="S2919" s="13" t="str">
        <f t="shared" si="415"/>
        <v>Theater</v>
      </c>
      <c r="T2919" s="13" t="str">
        <f t="shared" si="409"/>
        <v>Plays</v>
      </c>
      <c r="U2919" s="18" t="str">
        <f t="shared" si="412"/>
        <v>Sep</v>
      </c>
      <c r="V2919" s="18" t="str">
        <f t="shared" si="413"/>
        <v>Aug</v>
      </c>
      <c r="W2919" s="1">
        <f t="shared" si="416"/>
        <v>2015</v>
      </c>
      <c r="X2919" s="1">
        <f t="shared" si="416"/>
        <v>2015</v>
      </c>
      <c r="Y2919" s="1" t="str">
        <f t="shared" si="417"/>
        <v>1000 to 4999</v>
      </c>
    </row>
    <row r="2920" spans="1:25" ht="40.5" x14ac:dyDescent="0.3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17">
        <f t="shared" si="414"/>
        <v>42306.421377314815</v>
      </c>
      <c r="L2920" s="17">
        <f t="shared" si="414"/>
        <v>42278.421377314815</v>
      </c>
      <c r="M2920" s="5" t="b">
        <v>0</v>
      </c>
      <c r="N2920" s="5">
        <v>20</v>
      </c>
      <c r="O2920" s="5" t="b">
        <v>0</v>
      </c>
      <c r="P2920" s="5" t="s">
        <v>8271</v>
      </c>
      <c r="Q2920" s="10">
        <f t="shared" si="410"/>
        <v>27.24</v>
      </c>
      <c r="R2920" s="12">
        <f t="shared" si="411"/>
        <v>0.4</v>
      </c>
      <c r="S2920" s="13" t="str">
        <f t="shared" si="415"/>
        <v>Theater</v>
      </c>
      <c r="T2920" s="13" t="str">
        <f t="shared" si="409"/>
        <v>Plays</v>
      </c>
      <c r="U2920" s="18" t="str">
        <f t="shared" si="412"/>
        <v>Oct</v>
      </c>
      <c r="V2920" s="18" t="str">
        <f t="shared" si="413"/>
        <v>Oct</v>
      </c>
      <c r="W2920" s="1">
        <f t="shared" si="416"/>
        <v>2015</v>
      </c>
      <c r="X2920" s="1">
        <f t="shared" si="416"/>
        <v>2015</v>
      </c>
      <c r="Y2920" s="1" t="str">
        <f t="shared" si="417"/>
        <v>5000 to 9999</v>
      </c>
    </row>
    <row r="2921" spans="1:25" ht="40.5" x14ac:dyDescent="0.3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17">
        <f t="shared" si="414"/>
        <v>41856.411215277774</v>
      </c>
      <c r="L2921" s="17">
        <f t="shared" si="414"/>
        <v>41826.411215277774</v>
      </c>
      <c r="M2921" s="5" t="b">
        <v>0</v>
      </c>
      <c r="N2921" s="5">
        <v>6</v>
      </c>
      <c r="O2921" s="5" t="b">
        <v>0</v>
      </c>
      <c r="P2921" s="5" t="s">
        <v>8271</v>
      </c>
      <c r="Q2921" s="10">
        <f t="shared" si="410"/>
        <v>8.5</v>
      </c>
      <c r="R2921" s="12">
        <f t="shared" si="411"/>
        <v>1</v>
      </c>
      <c r="S2921" s="13" t="str">
        <f t="shared" si="415"/>
        <v>Theater</v>
      </c>
      <c r="T2921" s="13" t="str">
        <f t="shared" si="409"/>
        <v>Plays</v>
      </c>
      <c r="U2921" s="18" t="str">
        <f t="shared" si="412"/>
        <v>Aug</v>
      </c>
      <c r="V2921" s="18" t="str">
        <f t="shared" si="413"/>
        <v>Jul</v>
      </c>
      <c r="W2921" s="1">
        <f t="shared" si="416"/>
        <v>2014</v>
      </c>
      <c r="X2921" s="1">
        <f t="shared" si="416"/>
        <v>2014</v>
      </c>
      <c r="Y2921" s="1" t="str">
        <f t="shared" si="417"/>
        <v>Less than 1000</v>
      </c>
    </row>
    <row r="2922" spans="1:25" ht="40.5" x14ac:dyDescent="0.3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17">
        <f t="shared" si="414"/>
        <v>42088.54247685185</v>
      </c>
      <c r="L2922" s="17">
        <f t="shared" si="414"/>
        <v>42058.584143518521</v>
      </c>
      <c r="M2922" s="5" t="b">
        <v>0</v>
      </c>
      <c r="N2922" s="5">
        <v>13</v>
      </c>
      <c r="O2922" s="5" t="b">
        <v>0</v>
      </c>
      <c r="P2922" s="5" t="s">
        <v>8271</v>
      </c>
      <c r="Q2922" s="10">
        <f t="shared" si="410"/>
        <v>26.84</v>
      </c>
      <c r="R2922" s="12">
        <f t="shared" si="411"/>
        <v>0.52</v>
      </c>
      <c r="S2922" s="13" t="str">
        <f t="shared" si="415"/>
        <v>Theater</v>
      </c>
      <c r="T2922" s="13" t="str">
        <f t="shared" si="409"/>
        <v>Plays</v>
      </c>
      <c r="U2922" s="18" t="str">
        <f t="shared" si="412"/>
        <v>Mar</v>
      </c>
      <c r="V2922" s="18" t="str">
        <f t="shared" si="413"/>
        <v>Feb</v>
      </c>
      <c r="W2922" s="1">
        <f t="shared" si="416"/>
        <v>2015</v>
      </c>
      <c r="X2922" s="1">
        <f t="shared" si="416"/>
        <v>2015</v>
      </c>
      <c r="Y2922" s="1" t="str">
        <f t="shared" si="417"/>
        <v>1000 to 4999</v>
      </c>
    </row>
    <row r="2923" spans="1:25" ht="60.75" x14ac:dyDescent="0.3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17">
        <f t="shared" si="414"/>
        <v>41907.678287037037</v>
      </c>
      <c r="L2923" s="17">
        <f t="shared" si="414"/>
        <v>41877.678287037037</v>
      </c>
      <c r="M2923" s="5" t="b">
        <v>0</v>
      </c>
      <c r="N2923" s="5">
        <v>3</v>
      </c>
      <c r="O2923" s="5" t="b">
        <v>1</v>
      </c>
      <c r="P2923" s="5" t="s">
        <v>8305</v>
      </c>
      <c r="Q2923" s="10">
        <f t="shared" si="410"/>
        <v>129</v>
      </c>
      <c r="R2923" s="12">
        <f t="shared" si="411"/>
        <v>3</v>
      </c>
      <c r="S2923" s="13" t="str">
        <f t="shared" si="415"/>
        <v>Theater</v>
      </c>
      <c r="T2923" s="13" t="str">
        <f t="shared" si="409"/>
        <v>Musical</v>
      </c>
      <c r="U2923" s="18" t="str">
        <f t="shared" si="412"/>
        <v>Sep</v>
      </c>
      <c r="V2923" s="18" t="str">
        <f t="shared" si="413"/>
        <v>Aug</v>
      </c>
      <c r="W2923" s="1">
        <f t="shared" si="416"/>
        <v>2014</v>
      </c>
      <c r="X2923" s="1">
        <f t="shared" si="416"/>
        <v>2014</v>
      </c>
      <c r="Y2923" s="1" t="str">
        <f t="shared" si="417"/>
        <v>Less than 1000</v>
      </c>
    </row>
    <row r="2924" spans="1:25" ht="40.5" x14ac:dyDescent="0.3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17">
        <f t="shared" si="414"/>
        <v>42142.665821759256</v>
      </c>
      <c r="L2924" s="17">
        <f t="shared" si="414"/>
        <v>42097.665821759256</v>
      </c>
      <c r="M2924" s="5" t="b">
        <v>0</v>
      </c>
      <c r="N2924" s="5">
        <v>6</v>
      </c>
      <c r="O2924" s="5" t="b">
        <v>1</v>
      </c>
      <c r="P2924" s="5" t="s">
        <v>8305</v>
      </c>
      <c r="Q2924" s="10">
        <f t="shared" si="410"/>
        <v>100</v>
      </c>
      <c r="R2924" s="12">
        <f t="shared" si="411"/>
        <v>1.2</v>
      </c>
      <c r="S2924" s="13" t="str">
        <f t="shared" si="415"/>
        <v>Theater</v>
      </c>
      <c r="T2924" s="13" t="str">
        <f t="shared" si="409"/>
        <v>Musical</v>
      </c>
      <c r="U2924" s="18" t="str">
        <f t="shared" si="412"/>
        <v>May</v>
      </c>
      <c r="V2924" s="18" t="str">
        <f t="shared" si="413"/>
        <v>Apr</v>
      </c>
      <c r="W2924" s="1">
        <f t="shared" si="416"/>
        <v>2015</v>
      </c>
      <c r="X2924" s="1">
        <f t="shared" si="416"/>
        <v>2015</v>
      </c>
      <c r="Y2924" s="1" t="str">
        <f t="shared" si="417"/>
        <v>Less than 1000</v>
      </c>
    </row>
    <row r="2925" spans="1:25" ht="40.5" x14ac:dyDescent="0.3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17">
        <f t="shared" si="414"/>
        <v>42027.916666666664</v>
      </c>
      <c r="L2925" s="17">
        <f t="shared" si="414"/>
        <v>42012.944201388884</v>
      </c>
      <c r="M2925" s="5" t="b">
        <v>0</v>
      </c>
      <c r="N2925" s="5">
        <v>10</v>
      </c>
      <c r="O2925" s="5" t="b">
        <v>1</v>
      </c>
      <c r="P2925" s="5" t="s">
        <v>8305</v>
      </c>
      <c r="Q2925" s="10">
        <f t="shared" si="410"/>
        <v>100</v>
      </c>
      <c r="R2925" s="12">
        <f t="shared" si="411"/>
        <v>3.3333333333333335</v>
      </c>
      <c r="S2925" s="13" t="str">
        <f t="shared" si="415"/>
        <v>Theater</v>
      </c>
      <c r="T2925" s="13" t="str">
        <f t="shared" si="409"/>
        <v>Musical</v>
      </c>
      <c r="U2925" s="18" t="str">
        <f t="shared" si="412"/>
        <v>Jan</v>
      </c>
      <c r="V2925" s="18" t="str">
        <f t="shared" si="413"/>
        <v>Jan</v>
      </c>
      <c r="W2925" s="1">
        <f t="shared" si="416"/>
        <v>2015</v>
      </c>
      <c r="X2925" s="1">
        <f t="shared" si="416"/>
        <v>2015</v>
      </c>
      <c r="Y2925" s="1" t="str">
        <f t="shared" si="417"/>
        <v>Less than 1000</v>
      </c>
    </row>
    <row r="2926" spans="1:25" ht="40.5" x14ac:dyDescent="0.3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17">
        <f t="shared" si="414"/>
        <v>42132.957638888889</v>
      </c>
      <c r="L2926" s="17">
        <f t="shared" si="414"/>
        <v>42103.348495370366</v>
      </c>
      <c r="M2926" s="5" t="b">
        <v>0</v>
      </c>
      <c r="N2926" s="5">
        <v>147</v>
      </c>
      <c r="O2926" s="5" t="b">
        <v>1</v>
      </c>
      <c r="P2926" s="5" t="s">
        <v>8305</v>
      </c>
      <c r="Q2926" s="10">
        <f t="shared" si="410"/>
        <v>103.2</v>
      </c>
      <c r="R2926" s="12">
        <f t="shared" si="411"/>
        <v>0.58799999999999997</v>
      </c>
      <c r="S2926" s="13" t="str">
        <f t="shared" si="415"/>
        <v>Theater</v>
      </c>
      <c r="T2926" s="13" t="str">
        <f t="shared" si="409"/>
        <v>Musical</v>
      </c>
      <c r="U2926" s="18" t="str">
        <f t="shared" si="412"/>
        <v>May</v>
      </c>
      <c r="V2926" s="18" t="str">
        <f t="shared" si="413"/>
        <v>Apr</v>
      </c>
      <c r="W2926" s="1">
        <f t="shared" si="416"/>
        <v>2015</v>
      </c>
      <c r="X2926" s="1">
        <f t="shared" si="416"/>
        <v>2015</v>
      </c>
      <c r="Y2926" s="1" t="str">
        <f t="shared" si="417"/>
        <v>25000 to 29999</v>
      </c>
    </row>
    <row r="2927" spans="1:25" ht="40.5" x14ac:dyDescent="0.3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17">
        <f t="shared" si="414"/>
        <v>41893.375787037039</v>
      </c>
      <c r="L2927" s="17">
        <f t="shared" si="414"/>
        <v>41863.375787037039</v>
      </c>
      <c r="M2927" s="5" t="b">
        <v>0</v>
      </c>
      <c r="N2927" s="5">
        <v>199</v>
      </c>
      <c r="O2927" s="5" t="b">
        <v>1</v>
      </c>
      <c r="P2927" s="5" t="s">
        <v>8305</v>
      </c>
      <c r="Q2927" s="10">
        <f t="shared" si="410"/>
        <v>102.44597777777778</v>
      </c>
      <c r="R2927" s="12">
        <f t="shared" si="411"/>
        <v>0.44222222222222224</v>
      </c>
      <c r="S2927" s="13" t="str">
        <f t="shared" si="415"/>
        <v>Theater</v>
      </c>
      <c r="T2927" s="13" t="str">
        <f t="shared" si="409"/>
        <v>Musical</v>
      </c>
      <c r="U2927" s="18" t="str">
        <f t="shared" si="412"/>
        <v>Sep</v>
      </c>
      <c r="V2927" s="18" t="str">
        <f t="shared" si="413"/>
        <v>Aug</v>
      </c>
      <c r="W2927" s="1">
        <f t="shared" si="416"/>
        <v>2014</v>
      </c>
      <c r="X2927" s="1">
        <f t="shared" si="416"/>
        <v>2014</v>
      </c>
      <c r="Y2927" s="1" t="str">
        <f t="shared" si="417"/>
        <v>45000 to 49999</v>
      </c>
    </row>
    <row r="2928" spans="1:25" ht="40.5" x14ac:dyDescent="0.3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17">
        <f t="shared" si="414"/>
        <v>42058.557627314811</v>
      </c>
      <c r="L2928" s="17">
        <f t="shared" si="414"/>
        <v>42044.557627314811</v>
      </c>
      <c r="M2928" s="5" t="b">
        <v>0</v>
      </c>
      <c r="N2928" s="5">
        <v>50</v>
      </c>
      <c r="O2928" s="5" t="b">
        <v>1</v>
      </c>
      <c r="P2928" s="5" t="s">
        <v>8305</v>
      </c>
      <c r="Q2928" s="10">
        <f t="shared" si="410"/>
        <v>125</v>
      </c>
      <c r="R2928" s="12">
        <f t="shared" si="411"/>
        <v>1.6666666666666667</v>
      </c>
      <c r="S2928" s="13" t="str">
        <f t="shared" si="415"/>
        <v>Theater</v>
      </c>
      <c r="T2928" s="13" t="str">
        <f t="shared" ref="T2928:T2991" si="418">IF(ISNUMBER(SEARCH("television",P2928)),"Video/Televison",IF(ISNUMBER(SEARCH("documentary",P2928)),"Video/Documentary",IF(ISNUMBER(SEARCH("drama",P2928)),"Video/Drama",IF(ISNUMBER(SEARCH("science",P2928)),"Video/Science Fiction",IF(ISNUMBER(SEARCH("shorts",P2928)),"Video/Shorts",IF(ISNUMBER(SEARCH("Trucks",P2928)),"Food Trucks",IF(ISNUMBER(SEARCH("restaurants",P2928)),"Restaurants",IF(ISNUMBER(SEARCH("small",P2928)),"Small Batch",IF(ISNUMBER(SEARCH("mobile",P2928)),"Mobile Games",IF(ISNUMBER(SEARCH("tabletop",P2928)),"Tabletop Games",IF(ISNUMBER(SEARCH("video",P2928)),"Video Games",IF(ISNUMBER(SEARCH("audio",P2928)),"Audio",IF(ISNUMBER(SEARCH("classical",P2928)),"Classical",IF(ISNUMBER(SEARCH("electric",P2928)),"Electric Music",IF(ISNUMBER(SEARCH("faith",P2928)),"Faith",IF(ISNUMBER(SEARCH("indie",P2928)),"Indie Music",IF(ISNUMBER(SEARCH("jazz",P2928)),"Jazz",IF(ISNUMBER(SEARCH("metal",P2928)),"Metal",IF(ISNUMBER(SEARCH("pop",P2928)),"Pop",IF(ISNUMBER(SEARCH("world",P2928)),"World Music",IF(ISNUMBER(SEARCH("plays",P2928)),"Plays",IF(ISNUMBER(SEARCH("spaces",P2928)),"Spaces",IF(ISNUMBER(SEARCH("marker",P2928)),"Markerpaces",IF(ISNUMBER(SEARCH("exploration",P2928)),"Space Exploration",IF(ISNUMBER(SEARCH("wearables",P2928)),"Wearables",IF(ISNUMBER(SEARCH("web",P2928)),"Web",IF(ISNUMBER(SEARCH("hardware",P2928)),"Hardware",IF(ISNUMBER(SEARCH("nature",P2928)),"Nature",IF(ISNUMBER(SEARCH("people",P2928)),"People",IF(ISNUMBER(SEARCH("photobooks",P2928)),"Photobooks",IF(ISNUMBER(SEARCH("places",P2928)),"Places",IF(ISNUMBER(SEARCH("nonfiction",P2928)),"Nonfiction",IF(ISNUMBER(SEARCH("fiction",P2928)),"fiction",IF(ISNUMBER(SEARCH("radio",P2928)),"Radio &amp; Podcast",IF(ISNUMBER(SEARCH("translation",P2928)),"Translation",IF(ISNUMBER(SEARCH("musical",P2928)),"Musical",IF(ISNUMBER(SEARCH("rock",P2928)),"Rock",IF(ISNUMBER(SEARCH("books",P2928)),"Books",IF(ISNUMBER(SEARCH("music/electronic",P2928)),"Electronic Music",IF(ISNUMBER(SEARCH("gadgets",P2928)),"Gadgets"))))))))))))))))))))))))))))))))))))))))</f>
        <v>Musical</v>
      </c>
      <c r="U2928" s="18" t="str">
        <f t="shared" si="412"/>
        <v>Feb</v>
      </c>
      <c r="V2928" s="18" t="str">
        <f t="shared" si="413"/>
        <v>Feb</v>
      </c>
      <c r="W2928" s="1">
        <f t="shared" si="416"/>
        <v>2015</v>
      </c>
      <c r="X2928" s="1">
        <f t="shared" si="416"/>
        <v>2015</v>
      </c>
      <c r="Y2928" s="1" t="str">
        <f t="shared" si="417"/>
        <v>1000 to 4999</v>
      </c>
    </row>
    <row r="2929" spans="1:25" ht="40.5" x14ac:dyDescent="0.3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17">
        <f t="shared" si="414"/>
        <v>41835</v>
      </c>
      <c r="L2929" s="17">
        <f t="shared" si="414"/>
        <v>41806.460983796293</v>
      </c>
      <c r="M2929" s="5" t="b">
        <v>0</v>
      </c>
      <c r="N2929" s="5">
        <v>21</v>
      </c>
      <c r="O2929" s="5" t="b">
        <v>1</v>
      </c>
      <c r="P2929" s="5" t="s">
        <v>8305</v>
      </c>
      <c r="Q2929" s="10">
        <f t="shared" si="410"/>
        <v>130.83333333333334</v>
      </c>
      <c r="R2929" s="12">
        <f t="shared" si="411"/>
        <v>1.1666666666666667</v>
      </c>
      <c r="S2929" s="13" t="str">
        <f t="shared" si="415"/>
        <v>Theater</v>
      </c>
      <c r="T2929" s="13" t="str">
        <f t="shared" si="418"/>
        <v>Musical</v>
      </c>
      <c r="U2929" s="18" t="str">
        <f t="shared" si="412"/>
        <v>Jul</v>
      </c>
      <c r="V2929" s="18" t="str">
        <f t="shared" si="413"/>
        <v>Jun</v>
      </c>
      <c r="W2929" s="1">
        <f t="shared" si="416"/>
        <v>2014</v>
      </c>
      <c r="X2929" s="1">
        <f t="shared" si="416"/>
        <v>2014</v>
      </c>
      <c r="Y2929" s="1" t="str">
        <f t="shared" si="417"/>
        <v>1000 to 4999</v>
      </c>
    </row>
    <row r="2930" spans="1:25" ht="60.75" x14ac:dyDescent="0.3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17">
        <f t="shared" si="414"/>
        <v>42433.789884259262</v>
      </c>
      <c r="L2930" s="17">
        <f t="shared" si="414"/>
        <v>42403.789884259262</v>
      </c>
      <c r="M2930" s="5" t="b">
        <v>0</v>
      </c>
      <c r="N2930" s="5">
        <v>24</v>
      </c>
      <c r="O2930" s="5" t="b">
        <v>1</v>
      </c>
      <c r="P2930" s="5" t="s">
        <v>8305</v>
      </c>
      <c r="Q2930" s="10">
        <f t="shared" si="410"/>
        <v>100</v>
      </c>
      <c r="R2930" s="12">
        <f t="shared" si="411"/>
        <v>2.4</v>
      </c>
      <c r="S2930" s="13" t="str">
        <f t="shared" si="415"/>
        <v>Theater</v>
      </c>
      <c r="T2930" s="13" t="str">
        <f t="shared" si="418"/>
        <v>Musical</v>
      </c>
      <c r="U2930" s="18" t="str">
        <f t="shared" si="412"/>
        <v>Mar</v>
      </c>
      <c r="V2930" s="18" t="str">
        <f t="shared" si="413"/>
        <v>Feb</v>
      </c>
      <c r="W2930" s="1">
        <f t="shared" si="416"/>
        <v>2016</v>
      </c>
      <c r="X2930" s="1">
        <f t="shared" si="416"/>
        <v>2016</v>
      </c>
      <c r="Y2930" s="1" t="str">
        <f t="shared" si="417"/>
        <v>1000 to 4999</v>
      </c>
    </row>
    <row r="2931" spans="1:25" ht="40.5" x14ac:dyDescent="0.3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17">
        <f t="shared" si="414"/>
        <v>41784.355995370366</v>
      </c>
      <c r="L2931" s="17">
        <f t="shared" si="414"/>
        <v>41754.355995370366</v>
      </c>
      <c r="M2931" s="5" t="b">
        <v>0</v>
      </c>
      <c r="N2931" s="5">
        <v>32</v>
      </c>
      <c r="O2931" s="5" t="b">
        <v>1</v>
      </c>
      <c r="P2931" s="5" t="s">
        <v>8305</v>
      </c>
      <c r="Q2931" s="10">
        <f t="shared" si="410"/>
        <v>102.06937499999999</v>
      </c>
      <c r="R2931" s="12">
        <f t="shared" si="411"/>
        <v>0.4</v>
      </c>
      <c r="S2931" s="13" t="str">
        <f t="shared" si="415"/>
        <v>Theater</v>
      </c>
      <c r="T2931" s="13" t="str">
        <f t="shared" si="418"/>
        <v>Musical</v>
      </c>
      <c r="U2931" s="18" t="str">
        <f t="shared" si="412"/>
        <v>May</v>
      </c>
      <c r="V2931" s="18" t="str">
        <f t="shared" si="413"/>
        <v>Apr</v>
      </c>
      <c r="W2931" s="1">
        <f t="shared" si="416"/>
        <v>2014</v>
      </c>
      <c r="X2931" s="1">
        <f t="shared" si="416"/>
        <v>2014</v>
      </c>
      <c r="Y2931" s="1" t="str">
        <f t="shared" si="417"/>
        <v>5000 to 9999</v>
      </c>
    </row>
    <row r="2932" spans="1:25" ht="40.5" x14ac:dyDescent="0.3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17">
        <f t="shared" si="414"/>
        <v>42131.375740740739</v>
      </c>
      <c r="L2932" s="17">
        <f t="shared" si="414"/>
        <v>42101.375740740739</v>
      </c>
      <c r="M2932" s="5" t="b">
        <v>0</v>
      </c>
      <c r="N2932" s="5">
        <v>62</v>
      </c>
      <c r="O2932" s="5" t="b">
        <v>1</v>
      </c>
      <c r="P2932" s="5" t="s">
        <v>8305</v>
      </c>
      <c r="Q2932" s="10">
        <f t="shared" si="410"/>
        <v>100.92</v>
      </c>
      <c r="R2932" s="12">
        <f t="shared" si="411"/>
        <v>0.62</v>
      </c>
      <c r="S2932" s="13" t="str">
        <f t="shared" si="415"/>
        <v>Theater</v>
      </c>
      <c r="T2932" s="13" t="str">
        <f t="shared" si="418"/>
        <v>Musical</v>
      </c>
      <c r="U2932" s="18" t="str">
        <f t="shared" si="412"/>
        <v>May</v>
      </c>
      <c r="V2932" s="18" t="str">
        <f t="shared" si="413"/>
        <v>Apr</v>
      </c>
      <c r="W2932" s="1">
        <f t="shared" si="416"/>
        <v>2015</v>
      </c>
      <c r="X2932" s="1">
        <f t="shared" si="416"/>
        <v>2015</v>
      </c>
      <c r="Y2932" s="1" t="str">
        <f t="shared" si="417"/>
        <v>10000 to 14999</v>
      </c>
    </row>
    <row r="2933" spans="1:25" ht="40.5" x14ac:dyDescent="0.3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17">
        <f t="shared" si="414"/>
        <v>41897.047222222223</v>
      </c>
      <c r="L2933" s="17">
        <f t="shared" si="414"/>
        <v>41872.082905092589</v>
      </c>
      <c r="M2933" s="5" t="b">
        <v>0</v>
      </c>
      <c r="N2933" s="5">
        <v>9</v>
      </c>
      <c r="O2933" s="5" t="b">
        <v>1</v>
      </c>
      <c r="P2933" s="5" t="s">
        <v>8305</v>
      </c>
      <c r="Q2933" s="10">
        <f t="shared" si="410"/>
        <v>106</v>
      </c>
      <c r="R2933" s="12">
        <f t="shared" si="411"/>
        <v>1.2</v>
      </c>
      <c r="S2933" s="13" t="str">
        <f t="shared" si="415"/>
        <v>Theater</v>
      </c>
      <c r="T2933" s="13" t="str">
        <f t="shared" si="418"/>
        <v>Musical</v>
      </c>
      <c r="U2933" s="18" t="str">
        <f t="shared" si="412"/>
        <v>Sep</v>
      </c>
      <c r="V2933" s="18" t="str">
        <f t="shared" si="413"/>
        <v>Aug</v>
      </c>
      <c r="W2933" s="1">
        <f t="shared" si="416"/>
        <v>2014</v>
      </c>
      <c r="X2933" s="1">
        <f t="shared" si="416"/>
        <v>2014</v>
      </c>
      <c r="Y2933" s="1" t="str">
        <f t="shared" si="417"/>
        <v>Less than 1000</v>
      </c>
    </row>
    <row r="2934" spans="1:25" ht="40.5" x14ac:dyDescent="0.3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17">
        <f t="shared" si="414"/>
        <v>42056.249999999993</v>
      </c>
      <c r="L2934" s="17">
        <f t="shared" si="414"/>
        <v>42024.956446759257</v>
      </c>
      <c r="M2934" s="5" t="b">
        <v>0</v>
      </c>
      <c r="N2934" s="5">
        <v>38</v>
      </c>
      <c r="O2934" s="5" t="b">
        <v>1</v>
      </c>
      <c r="P2934" s="5" t="s">
        <v>8305</v>
      </c>
      <c r="Q2934" s="10">
        <f t="shared" si="410"/>
        <v>105.09677419354838</v>
      </c>
      <c r="R2934" s="12">
        <f t="shared" si="411"/>
        <v>1.2258064516129032</v>
      </c>
      <c r="S2934" s="13" t="str">
        <f t="shared" si="415"/>
        <v>Theater</v>
      </c>
      <c r="T2934" s="13" t="str">
        <f t="shared" si="418"/>
        <v>Musical</v>
      </c>
      <c r="U2934" s="18" t="str">
        <f t="shared" si="412"/>
        <v>Feb</v>
      </c>
      <c r="V2934" s="18" t="str">
        <f t="shared" si="413"/>
        <v>Jan</v>
      </c>
      <c r="W2934" s="1">
        <f t="shared" si="416"/>
        <v>2015</v>
      </c>
      <c r="X2934" s="1">
        <f t="shared" si="416"/>
        <v>2015</v>
      </c>
      <c r="Y2934" s="1" t="str">
        <f t="shared" si="417"/>
        <v>1000 to 4999</v>
      </c>
    </row>
    <row r="2935" spans="1:25" ht="40.5" x14ac:dyDescent="0.3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17">
        <f t="shared" si="414"/>
        <v>42525.748298611106</v>
      </c>
      <c r="L2935" s="17">
        <f t="shared" si="414"/>
        <v>42495.748298611106</v>
      </c>
      <c r="M2935" s="5" t="b">
        <v>0</v>
      </c>
      <c r="N2935" s="5">
        <v>54</v>
      </c>
      <c r="O2935" s="5" t="b">
        <v>1</v>
      </c>
      <c r="P2935" s="5" t="s">
        <v>8305</v>
      </c>
      <c r="Q2935" s="10">
        <f t="shared" si="410"/>
        <v>102.76</v>
      </c>
      <c r="R2935" s="12">
        <f t="shared" si="411"/>
        <v>2.16</v>
      </c>
      <c r="S2935" s="13" t="str">
        <f t="shared" si="415"/>
        <v>Theater</v>
      </c>
      <c r="T2935" s="13" t="str">
        <f t="shared" si="418"/>
        <v>Musical</v>
      </c>
      <c r="U2935" s="18" t="str">
        <f t="shared" si="412"/>
        <v>Jun</v>
      </c>
      <c r="V2935" s="18" t="str">
        <f t="shared" si="413"/>
        <v>May</v>
      </c>
      <c r="W2935" s="1">
        <f t="shared" si="416"/>
        <v>2016</v>
      </c>
      <c r="X2935" s="1">
        <f t="shared" si="416"/>
        <v>2016</v>
      </c>
      <c r="Y2935" s="1" t="str">
        <f t="shared" si="417"/>
        <v>1000 to 4999</v>
      </c>
    </row>
    <row r="2936" spans="1:25" ht="40.5" x14ac:dyDescent="0.3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17">
        <f t="shared" si="414"/>
        <v>41805.427824074075</v>
      </c>
      <c r="L2936" s="17">
        <f t="shared" si="414"/>
        <v>41775.427824074075</v>
      </c>
      <c r="M2936" s="5" t="b">
        <v>0</v>
      </c>
      <c r="N2936" s="5">
        <v>37</v>
      </c>
      <c r="O2936" s="5" t="b">
        <v>1</v>
      </c>
      <c r="P2936" s="5" t="s">
        <v>8305</v>
      </c>
      <c r="Q2936" s="10">
        <f t="shared" si="410"/>
        <v>108</v>
      </c>
      <c r="R2936" s="12">
        <f t="shared" si="411"/>
        <v>1.48</v>
      </c>
      <c r="S2936" s="13" t="str">
        <f t="shared" si="415"/>
        <v>Theater</v>
      </c>
      <c r="T2936" s="13" t="str">
        <f t="shared" si="418"/>
        <v>Musical</v>
      </c>
      <c r="U2936" s="18" t="str">
        <f t="shared" si="412"/>
        <v>Jun</v>
      </c>
      <c r="V2936" s="18" t="str">
        <f t="shared" si="413"/>
        <v>May</v>
      </c>
      <c r="W2936" s="1">
        <f t="shared" si="416"/>
        <v>2014</v>
      </c>
      <c r="X2936" s="1">
        <f t="shared" si="416"/>
        <v>2014</v>
      </c>
      <c r="Y2936" s="1" t="str">
        <f t="shared" si="417"/>
        <v>1000 to 4999</v>
      </c>
    </row>
    <row r="2937" spans="1:25" ht="40.5" x14ac:dyDescent="0.3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17">
        <f t="shared" si="414"/>
        <v>42611.499999999993</v>
      </c>
      <c r="L2937" s="17">
        <f t="shared" si="414"/>
        <v>42553.375092592592</v>
      </c>
      <c r="M2937" s="5" t="b">
        <v>0</v>
      </c>
      <c r="N2937" s="5">
        <v>39</v>
      </c>
      <c r="O2937" s="5" t="b">
        <v>1</v>
      </c>
      <c r="P2937" s="5" t="s">
        <v>8305</v>
      </c>
      <c r="Q2937" s="10">
        <f t="shared" si="410"/>
        <v>100.88571428571429</v>
      </c>
      <c r="R2937" s="12">
        <f t="shared" si="411"/>
        <v>1.1142857142857143</v>
      </c>
      <c r="S2937" s="13" t="str">
        <f t="shared" si="415"/>
        <v>Theater</v>
      </c>
      <c r="T2937" s="13" t="str">
        <f t="shared" si="418"/>
        <v>Musical</v>
      </c>
      <c r="U2937" s="18" t="str">
        <f t="shared" si="412"/>
        <v>Aug</v>
      </c>
      <c r="V2937" s="18" t="str">
        <f t="shared" si="413"/>
        <v>Jul</v>
      </c>
      <c r="W2937" s="1">
        <f t="shared" si="416"/>
        <v>2016</v>
      </c>
      <c r="X2937" s="1">
        <f t="shared" si="416"/>
        <v>2016</v>
      </c>
      <c r="Y2937" s="1" t="str">
        <f t="shared" si="417"/>
        <v>1000 to 4999</v>
      </c>
    </row>
    <row r="2938" spans="1:25" ht="40.5" x14ac:dyDescent="0.3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17">
        <f t="shared" si="414"/>
        <v>41924.999305555553</v>
      </c>
      <c r="L2938" s="17">
        <f t="shared" si="414"/>
        <v>41912.442395833328</v>
      </c>
      <c r="M2938" s="5" t="b">
        <v>0</v>
      </c>
      <c r="N2938" s="5">
        <v>34</v>
      </c>
      <c r="O2938" s="5" t="b">
        <v>1</v>
      </c>
      <c r="P2938" s="5" t="s">
        <v>8305</v>
      </c>
      <c r="Q2938" s="10">
        <f t="shared" si="410"/>
        <v>128</v>
      </c>
      <c r="R2938" s="12">
        <f t="shared" si="411"/>
        <v>3.4</v>
      </c>
      <c r="S2938" s="13" t="str">
        <f t="shared" si="415"/>
        <v>Theater</v>
      </c>
      <c r="T2938" s="13" t="str">
        <f t="shared" si="418"/>
        <v>Musical</v>
      </c>
      <c r="U2938" s="18" t="str">
        <f t="shared" si="412"/>
        <v>Oct</v>
      </c>
      <c r="V2938" s="18" t="str">
        <f t="shared" si="413"/>
        <v>Sep</v>
      </c>
      <c r="W2938" s="1">
        <f t="shared" si="416"/>
        <v>2014</v>
      </c>
      <c r="X2938" s="1">
        <f t="shared" si="416"/>
        <v>2014</v>
      </c>
      <c r="Y2938" s="1" t="str">
        <f t="shared" si="417"/>
        <v>1000 to 4999</v>
      </c>
    </row>
    <row r="2939" spans="1:25" ht="40.5" x14ac:dyDescent="0.3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17">
        <f t="shared" si="414"/>
        <v>41833.248993055553</v>
      </c>
      <c r="L2939" s="17">
        <f t="shared" si="414"/>
        <v>41803.248993055553</v>
      </c>
      <c r="M2939" s="5" t="b">
        <v>0</v>
      </c>
      <c r="N2939" s="5">
        <v>55</v>
      </c>
      <c r="O2939" s="5" t="b">
        <v>1</v>
      </c>
      <c r="P2939" s="5" t="s">
        <v>8305</v>
      </c>
      <c r="Q2939" s="10">
        <f t="shared" si="410"/>
        <v>133.33333333333334</v>
      </c>
      <c r="R2939" s="12">
        <f t="shared" si="411"/>
        <v>3.6666666666666665</v>
      </c>
      <c r="S2939" s="13" t="str">
        <f t="shared" si="415"/>
        <v>Theater</v>
      </c>
      <c r="T2939" s="13" t="str">
        <f t="shared" si="418"/>
        <v>Musical</v>
      </c>
      <c r="U2939" s="18" t="str">
        <f t="shared" si="412"/>
        <v>Jul</v>
      </c>
      <c r="V2939" s="18" t="str">
        <f t="shared" si="413"/>
        <v>Jun</v>
      </c>
      <c r="W2939" s="1">
        <f t="shared" si="416"/>
        <v>2014</v>
      </c>
      <c r="X2939" s="1">
        <f t="shared" si="416"/>
        <v>2014</v>
      </c>
      <c r="Y2939" s="1" t="str">
        <f t="shared" si="417"/>
        <v>1000 to 4999</v>
      </c>
    </row>
    <row r="2940" spans="1:25" ht="40.5" x14ac:dyDescent="0.3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17">
        <f t="shared" si="414"/>
        <v>42034.495532407404</v>
      </c>
      <c r="L2940" s="17">
        <f t="shared" si="414"/>
        <v>42004.495532407404</v>
      </c>
      <c r="M2940" s="5" t="b">
        <v>0</v>
      </c>
      <c r="N2940" s="5">
        <v>32</v>
      </c>
      <c r="O2940" s="5" t="b">
        <v>1</v>
      </c>
      <c r="P2940" s="5" t="s">
        <v>8305</v>
      </c>
      <c r="Q2940" s="10">
        <f t="shared" si="410"/>
        <v>101.375</v>
      </c>
      <c r="R2940" s="12">
        <f t="shared" si="411"/>
        <v>0.8</v>
      </c>
      <c r="S2940" s="13" t="str">
        <f t="shared" si="415"/>
        <v>Theater</v>
      </c>
      <c r="T2940" s="13" t="str">
        <f t="shared" si="418"/>
        <v>Musical</v>
      </c>
      <c r="U2940" s="18" t="str">
        <f t="shared" si="412"/>
        <v>Jan</v>
      </c>
      <c r="V2940" s="18" t="str">
        <f t="shared" si="413"/>
        <v>Dec</v>
      </c>
      <c r="W2940" s="1">
        <f t="shared" si="416"/>
        <v>2015</v>
      </c>
      <c r="X2940" s="1">
        <f t="shared" si="416"/>
        <v>2014</v>
      </c>
      <c r="Y2940" s="1" t="str">
        <f t="shared" si="417"/>
        <v>1000 to 4999</v>
      </c>
    </row>
    <row r="2941" spans="1:25" ht="40.5" x14ac:dyDescent="0.3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17">
        <f t="shared" si="414"/>
        <v>41878.833333333328</v>
      </c>
      <c r="L2941" s="17">
        <f t="shared" si="414"/>
        <v>41845.60083333333</v>
      </c>
      <c r="M2941" s="5" t="b">
        <v>0</v>
      </c>
      <c r="N2941" s="5">
        <v>25</v>
      </c>
      <c r="O2941" s="5" t="b">
        <v>1</v>
      </c>
      <c r="P2941" s="5" t="s">
        <v>8305</v>
      </c>
      <c r="Q2941" s="10">
        <f t="shared" si="410"/>
        <v>102.875</v>
      </c>
      <c r="R2941" s="12">
        <f t="shared" si="411"/>
        <v>0.3125</v>
      </c>
      <c r="S2941" s="13" t="str">
        <f t="shared" si="415"/>
        <v>Theater</v>
      </c>
      <c r="T2941" s="13" t="str">
        <f t="shared" si="418"/>
        <v>Musical</v>
      </c>
      <c r="U2941" s="18" t="str">
        <f t="shared" si="412"/>
        <v>Aug</v>
      </c>
      <c r="V2941" s="18" t="str">
        <f t="shared" si="413"/>
        <v>Jul</v>
      </c>
      <c r="W2941" s="1">
        <f t="shared" si="416"/>
        <v>2014</v>
      </c>
      <c r="X2941" s="1">
        <f t="shared" si="416"/>
        <v>2014</v>
      </c>
      <c r="Y2941" s="1" t="str">
        <f t="shared" si="417"/>
        <v>5000 to 9999</v>
      </c>
    </row>
    <row r="2942" spans="1:25" ht="40.5" x14ac:dyDescent="0.3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17">
        <f t="shared" si="414"/>
        <v>42022.565023148149</v>
      </c>
      <c r="L2942" s="17">
        <f t="shared" si="414"/>
        <v>41982.565023148149</v>
      </c>
      <c r="M2942" s="5" t="b">
        <v>0</v>
      </c>
      <c r="N2942" s="5">
        <v>33</v>
      </c>
      <c r="O2942" s="5" t="b">
        <v>1</v>
      </c>
      <c r="P2942" s="5" t="s">
        <v>8305</v>
      </c>
      <c r="Q2942" s="10">
        <f t="shared" si="410"/>
        <v>107.24</v>
      </c>
      <c r="R2942" s="12">
        <f t="shared" si="411"/>
        <v>1.32</v>
      </c>
      <c r="S2942" s="13" t="str">
        <f t="shared" si="415"/>
        <v>Theater</v>
      </c>
      <c r="T2942" s="13" t="str">
        <f t="shared" si="418"/>
        <v>Musical</v>
      </c>
      <c r="U2942" s="18" t="str">
        <f t="shared" si="412"/>
        <v>Jan</v>
      </c>
      <c r="V2942" s="18" t="str">
        <f t="shared" si="413"/>
        <v>Dec</v>
      </c>
      <c r="W2942" s="1">
        <f t="shared" si="416"/>
        <v>2015</v>
      </c>
      <c r="X2942" s="1">
        <f t="shared" si="416"/>
        <v>2014</v>
      </c>
      <c r="Y2942" s="1" t="str">
        <f t="shared" si="417"/>
        <v>1000 to 4999</v>
      </c>
    </row>
    <row r="2943" spans="1:25" ht="40.5" x14ac:dyDescent="0.3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17">
        <f t="shared" si="414"/>
        <v>42064.751793981479</v>
      </c>
      <c r="L2943" s="17">
        <f t="shared" si="414"/>
        <v>42034.751793981479</v>
      </c>
      <c r="M2943" s="5" t="b">
        <v>0</v>
      </c>
      <c r="N2943" s="5">
        <v>1</v>
      </c>
      <c r="O2943" s="5" t="b">
        <v>0</v>
      </c>
      <c r="P2943" s="5" t="s">
        <v>8303</v>
      </c>
      <c r="Q2943" s="10">
        <f t="shared" si="410"/>
        <v>4.0000000000000001E-3</v>
      </c>
      <c r="R2943" s="12">
        <f t="shared" si="411"/>
        <v>4.0000000000000001E-3</v>
      </c>
      <c r="S2943" s="13" t="str">
        <f t="shared" si="415"/>
        <v>Theater</v>
      </c>
      <c r="T2943" s="13" t="str">
        <f t="shared" si="418"/>
        <v>Spaces</v>
      </c>
      <c r="U2943" s="18" t="str">
        <f t="shared" si="412"/>
        <v>Mar</v>
      </c>
      <c r="V2943" s="18" t="str">
        <f t="shared" si="413"/>
        <v>Jan</v>
      </c>
      <c r="W2943" s="1">
        <f t="shared" si="416"/>
        <v>2015</v>
      </c>
      <c r="X2943" s="1">
        <f t="shared" si="416"/>
        <v>2015</v>
      </c>
      <c r="Y2943" s="1" t="str">
        <f t="shared" si="417"/>
        <v>25000 to 29999</v>
      </c>
    </row>
    <row r="2944" spans="1:25" ht="40.5" x14ac:dyDescent="0.3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17">
        <f t="shared" si="414"/>
        <v>42354.637499999997</v>
      </c>
      <c r="L2944" s="17">
        <f t="shared" si="414"/>
        <v>42334.595590277771</v>
      </c>
      <c r="M2944" s="5" t="b">
        <v>0</v>
      </c>
      <c r="N2944" s="5">
        <v>202</v>
      </c>
      <c r="O2944" s="5" t="b">
        <v>0</v>
      </c>
      <c r="P2944" s="5" t="s">
        <v>8303</v>
      </c>
      <c r="Q2944" s="10">
        <f t="shared" si="410"/>
        <v>20.425000000000001</v>
      </c>
      <c r="R2944" s="12">
        <f t="shared" si="411"/>
        <v>0.10100000000000001</v>
      </c>
      <c r="S2944" s="13" t="str">
        <f t="shared" si="415"/>
        <v>Theater</v>
      </c>
      <c r="T2944" s="13" t="str">
        <f t="shared" si="418"/>
        <v>Spaces</v>
      </c>
      <c r="U2944" s="18" t="str">
        <f t="shared" si="412"/>
        <v>Dec</v>
      </c>
      <c r="V2944" s="18" t="str">
        <f t="shared" si="413"/>
        <v>Nov</v>
      </c>
      <c r="W2944" s="1">
        <f t="shared" si="416"/>
        <v>2015</v>
      </c>
      <c r="X2944" s="1">
        <f t="shared" si="416"/>
        <v>2015</v>
      </c>
      <c r="Y2944" s="1" t="str">
        <f t="shared" si="417"/>
        <v>GREATER THAN 50000</v>
      </c>
    </row>
    <row r="2945" spans="1:25" ht="40.5" x14ac:dyDescent="0.3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17">
        <f t="shared" si="414"/>
        <v>42106.921064814807</v>
      </c>
      <c r="L2945" s="17">
        <f t="shared" si="414"/>
        <v>42076.921064814807</v>
      </c>
      <c r="M2945" s="5" t="b">
        <v>0</v>
      </c>
      <c r="N2945" s="5">
        <v>0</v>
      </c>
      <c r="O2945" s="5" t="b">
        <v>0</v>
      </c>
      <c r="P2945" s="5" t="s">
        <v>8303</v>
      </c>
      <c r="Q2945" s="10">
        <f t="shared" si="410"/>
        <v>0</v>
      </c>
      <c r="R2945" s="12">
        <f t="shared" si="411"/>
        <v>0</v>
      </c>
      <c r="S2945" s="13" t="str">
        <f t="shared" si="415"/>
        <v>Theater</v>
      </c>
      <c r="T2945" s="13" t="str">
        <f t="shared" si="418"/>
        <v>Spaces</v>
      </c>
      <c r="U2945" s="18" t="str">
        <f t="shared" si="412"/>
        <v>Apr</v>
      </c>
      <c r="V2945" s="18" t="str">
        <f t="shared" si="413"/>
        <v>Mar</v>
      </c>
      <c r="W2945" s="1">
        <f t="shared" si="416"/>
        <v>2015</v>
      </c>
      <c r="X2945" s="1">
        <f t="shared" si="416"/>
        <v>2015</v>
      </c>
      <c r="Y2945" s="1" t="str">
        <f t="shared" si="417"/>
        <v>1000 to 4999</v>
      </c>
    </row>
    <row r="2946" spans="1:25" ht="40.5" x14ac:dyDescent="0.3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17">
        <f t="shared" si="414"/>
        <v>42162.705995370365</v>
      </c>
      <c r="L2946" s="17">
        <f t="shared" si="414"/>
        <v>42132.705995370365</v>
      </c>
      <c r="M2946" s="5" t="b">
        <v>0</v>
      </c>
      <c r="N2946" s="5">
        <v>1</v>
      </c>
      <c r="O2946" s="5" t="b">
        <v>0</v>
      </c>
      <c r="P2946" s="5" t="s">
        <v>8303</v>
      </c>
      <c r="Q2946" s="10">
        <f t="shared" ref="Q2946:Q3009" si="419">100*E2946/D2946</f>
        <v>1</v>
      </c>
      <c r="R2946" s="12">
        <f t="shared" ref="R2946:R3009" si="420">100*N2946/D2946</f>
        <v>0.01</v>
      </c>
      <c r="S2946" s="13" t="str">
        <f t="shared" si="415"/>
        <v>Theater</v>
      </c>
      <c r="T2946" s="13" t="str">
        <f t="shared" si="418"/>
        <v>Spaces</v>
      </c>
      <c r="U2946" s="18" t="str">
        <f t="shared" ref="U2946:U3009" si="421">TEXT((I2946/86400)+25569+(-5/24), "mmm")</f>
        <v>Jun</v>
      </c>
      <c r="V2946" s="18" t="str">
        <f t="shared" ref="V2946:V3009" si="422">TEXT((J2946/86400)+25569+(-5/24), "mmm")</f>
        <v>May</v>
      </c>
      <c r="W2946" s="1">
        <f t="shared" si="416"/>
        <v>2015</v>
      </c>
      <c r="X2946" s="1">
        <f t="shared" si="416"/>
        <v>2015</v>
      </c>
      <c r="Y2946" s="1" t="str">
        <f t="shared" si="417"/>
        <v>10000 to 14999</v>
      </c>
    </row>
    <row r="2947" spans="1:25" ht="40.5" x14ac:dyDescent="0.3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17">
        <f t="shared" ref="K2947:L3010" si="423">(I2947/86400)+25569+(-5/24)</f>
        <v>42147.931250000001</v>
      </c>
      <c r="L2947" s="17">
        <f t="shared" si="423"/>
        <v>42117.931250000001</v>
      </c>
      <c r="M2947" s="5" t="b">
        <v>0</v>
      </c>
      <c r="N2947" s="5">
        <v>0</v>
      </c>
      <c r="O2947" s="5" t="b">
        <v>0</v>
      </c>
      <c r="P2947" s="5" t="s">
        <v>8303</v>
      </c>
      <c r="Q2947" s="10">
        <f t="shared" si="419"/>
        <v>0</v>
      </c>
      <c r="R2947" s="12">
        <f t="shared" si="420"/>
        <v>0</v>
      </c>
      <c r="S2947" s="13" t="str">
        <f t="shared" ref="S2947:S3010" si="424">IF(ISNUMBER(SEARCH("film",P2947)),"Film",IF(ISNUMBER(SEARCH("theater",P2947)),"Theater",IF(ISNUMBER(SEARCH("music",P2947)),"Music",IF(ISNUMBER(SEARCH("technology",P2947)),"Technology",IF(ISNUMBER(SEARCH("journalism",P2947)),"Journalism",IF(ISNUMBER(SEARCH("games",P2947)),"Games",IF(ISNUMBER(SEARCH("food",P2947)),"Food",IF(ISNUMBER(SEARCH("photography",P2947)),"Photography",IF(ISNUMBER(SEARCH("publishing",P2947)),"Publishing")))))))))</f>
        <v>Theater</v>
      </c>
      <c r="T2947" s="13" t="str">
        <f t="shared" si="418"/>
        <v>Spaces</v>
      </c>
      <c r="U2947" s="18" t="str">
        <f t="shared" si="421"/>
        <v>May</v>
      </c>
      <c r="V2947" s="18" t="str">
        <f t="shared" si="422"/>
        <v>Apr</v>
      </c>
      <c r="W2947" s="1">
        <f t="shared" ref="W2947:X3010" si="425">YEAR(K2947)</f>
        <v>2015</v>
      </c>
      <c r="X2947" s="1">
        <f t="shared" si="425"/>
        <v>2015</v>
      </c>
      <c r="Y2947" s="1" t="str">
        <f t="shared" ref="Y2947:Y3010" si="426">IF(D2947&lt;1000,"Less than 1000", IF(AND(D2947&gt;=1000,D2947&lt;5000),"1000 to 4999",IF(AND(D2947&gt;=5000,D2947&lt;10000),"5000 to 9999",IF(AND(D2947&gt;=10000,D2947&lt;15000),"10000 to 14999",IF(AND(D2947&gt;=15000,D2947&lt;20000),"15000 to 19999",IF(AND(D2947&gt;=20000,D2947&lt;25000),"20000 to 24999",IF(AND(D2947&gt;=25000,D2947&lt;30000),"25000 to 29999",IF(AND(D2947&gt;=30000,D2947&lt;35000),"30000 to 34999",IF(AND(D2947&gt;=35000,D2947&lt;40000),"35000 to 39999",IF(AND(D2947&gt;=40000,D2947&lt;45000),"40000 to 44999",IF(AND(D2947&gt;=45000,D2947&lt;50000),"45000 to 49999",IF(D2947&gt;=50000,"GREATER THAN 50000"))))))))))))</f>
        <v>GREATER THAN 50000</v>
      </c>
    </row>
    <row r="2948" spans="1:25" ht="40.5" x14ac:dyDescent="0.3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17">
        <f t="shared" si="423"/>
        <v>42597.322824074072</v>
      </c>
      <c r="L2948" s="17">
        <f t="shared" si="423"/>
        <v>42567.322824074072</v>
      </c>
      <c r="M2948" s="5" t="b">
        <v>0</v>
      </c>
      <c r="N2948" s="5">
        <v>2</v>
      </c>
      <c r="O2948" s="5" t="b">
        <v>0</v>
      </c>
      <c r="P2948" s="5" t="s">
        <v>8303</v>
      </c>
      <c r="Q2948" s="10">
        <f t="shared" si="419"/>
        <v>0.1</v>
      </c>
      <c r="R2948" s="12">
        <f t="shared" si="420"/>
        <v>0.1</v>
      </c>
      <c r="S2948" s="13" t="str">
        <f t="shared" si="424"/>
        <v>Theater</v>
      </c>
      <c r="T2948" s="13" t="str">
        <f t="shared" si="418"/>
        <v>Spaces</v>
      </c>
      <c r="U2948" s="18" t="str">
        <f t="shared" si="421"/>
        <v>Aug</v>
      </c>
      <c r="V2948" s="18" t="str">
        <f t="shared" si="422"/>
        <v>Jul</v>
      </c>
      <c r="W2948" s="1">
        <f t="shared" si="425"/>
        <v>2016</v>
      </c>
      <c r="X2948" s="1">
        <f t="shared" si="425"/>
        <v>2016</v>
      </c>
      <c r="Y2948" s="1" t="str">
        <f t="shared" si="426"/>
        <v>1000 to 4999</v>
      </c>
    </row>
    <row r="2949" spans="1:25" ht="40.5" x14ac:dyDescent="0.3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17">
        <f t="shared" si="423"/>
        <v>42698.507638888885</v>
      </c>
      <c r="L2949" s="17">
        <f t="shared" si="423"/>
        <v>42649.353784722225</v>
      </c>
      <c r="M2949" s="5" t="b">
        <v>0</v>
      </c>
      <c r="N2949" s="5">
        <v>13</v>
      </c>
      <c r="O2949" s="5" t="b">
        <v>0</v>
      </c>
      <c r="P2949" s="5" t="s">
        <v>8303</v>
      </c>
      <c r="Q2949" s="10">
        <f t="shared" si="419"/>
        <v>4.2880000000000003</v>
      </c>
      <c r="R2949" s="12">
        <f t="shared" si="420"/>
        <v>5.1999999999999998E-2</v>
      </c>
      <c r="S2949" s="13" t="str">
        <f t="shared" si="424"/>
        <v>Theater</v>
      </c>
      <c r="T2949" s="13" t="str">
        <f t="shared" si="418"/>
        <v>Spaces</v>
      </c>
      <c r="U2949" s="18" t="str">
        <f t="shared" si="421"/>
        <v>Nov</v>
      </c>
      <c r="V2949" s="18" t="str">
        <f t="shared" si="422"/>
        <v>Oct</v>
      </c>
      <c r="W2949" s="1">
        <f t="shared" si="425"/>
        <v>2016</v>
      </c>
      <c r="X2949" s="1">
        <f t="shared" si="425"/>
        <v>2016</v>
      </c>
      <c r="Y2949" s="1" t="str">
        <f t="shared" si="426"/>
        <v>25000 to 29999</v>
      </c>
    </row>
    <row r="2950" spans="1:25" ht="40.5" x14ac:dyDescent="0.3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17">
        <f t="shared" si="423"/>
        <v>42157.440891203696</v>
      </c>
      <c r="L2950" s="17">
        <f t="shared" si="423"/>
        <v>42097.440891203696</v>
      </c>
      <c r="M2950" s="5" t="b">
        <v>0</v>
      </c>
      <c r="N2950" s="5">
        <v>9</v>
      </c>
      <c r="O2950" s="5" t="b">
        <v>0</v>
      </c>
      <c r="P2950" s="5" t="s">
        <v>8303</v>
      </c>
      <c r="Q2950" s="10">
        <f t="shared" si="419"/>
        <v>4.7999999999999996E-3</v>
      </c>
      <c r="R2950" s="12">
        <f t="shared" si="420"/>
        <v>1.8E-3</v>
      </c>
      <c r="S2950" s="13" t="str">
        <f t="shared" si="424"/>
        <v>Theater</v>
      </c>
      <c r="T2950" s="13" t="str">
        <f t="shared" si="418"/>
        <v>Spaces</v>
      </c>
      <c r="U2950" s="18" t="str">
        <f t="shared" si="421"/>
        <v>Jun</v>
      </c>
      <c r="V2950" s="18" t="str">
        <f t="shared" si="422"/>
        <v>Apr</v>
      </c>
      <c r="W2950" s="1">
        <f t="shared" si="425"/>
        <v>2015</v>
      </c>
      <c r="X2950" s="1">
        <f t="shared" si="425"/>
        <v>2015</v>
      </c>
      <c r="Y2950" s="1" t="str">
        <f t="shared" si="426"/>
        <v>GREATER THAN 50000</v>
      </c>
    </row>
    <row r="2951" spans="1:25" ht="60.75" x14ac:dyDescent="0.3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17">
        <f t="shared" si="423"/>
        <v>42327.656446759262</v>
      </c>
      <c r="L2951" s="17">
        <f t="shared" si="423"/>
        <v>42297.61478009259</v>
      </c>
      <c r="M2951" s="5" t="b">
        <v>0</v>
      </c>
      <c r="N2951" s="5">
        <v>2</v>
      </c>
      <c r="O2951" s="5" t="b">
        <v>0</v>
      </c>
      <c r="P2951" s="5" t="s">
        <v>8303</v>
      </c>
      <c r="Q2951" s="10">
        <f t="shared" si="419"/>
        <v>2.5</v>
      </c>
      <c r="R2951" s="12">
        <f t="shared" si="420"/>
        <v>0.2</v>
      </c>
      <c r="S2951" s="13" t="str">
        <f t="shared" si="424"/>
        <v>Theater</v>
      </c>
      <c r="T2951" s="13" t="str">
        <f t="shared" si="418"/>
        <v>Spaces</v>
      </c>
      <c r="U2951" s="18" t="str">
        <f t="shared" si="421"/>
        <v>Nov</v>
      </c>
      <c r="V2951" s="18" t="str">
        <f t="shared" si="422"/>
        <v>Oct</v>
      </c>
      <c r="W2951" s="1">
        <f t="shared" si="425"/>
        <v>2015</v>
      </c>
      <c r="X2951" s="1">
        <f t="shared" si="425"/>
        <v>2015</v>
      </c>
      <c r="Y2951" s="1" t="str">
        <f t="shared" si="426"/>
        <v>1000 to 4999</v>
      </c>
    </row>
    <row r="2952" spans="1:25" ht="40.5" x14ac:dyDescent="0.3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17">
        <f t="shared" si="423"/>
        <v>42392.156851851854</v>
      </c>
      <c r="L2952" s="17">
        <f t="shared" si="423"/>
        <v>42362.156851851854</v>
      </c>
      <c r="M2952" s="5" t="b">
        <v>0</v>
      </c>
      <c r="N2952" s="5">
        <v>0</v>
      </c>
      <c r="O2952" s="5" t="b">
        <v>0</v>
      </c>
      <c r="P2952" s="5" t="s">
        <v>8303</v>
      </c>
      <c r="Q2952" s="10">
        <f t="shared" si="419"/>
        <v>0</v>
      </c>
      <c r="R2952" s="12">
        <f t="shared" si="420"/>
        <v>0</v>
      </c>
      <c r="S2952" s="13" t="str">
        <f t="shared" si="424"/>
        <v>Theater</v>
      </c>
      <c r="T2952" s="13" t="str">
        <f t="shared" si="418"/>
        <v>Spaces</v>
      </c>
      <c r="U2952" s="18" t="str">
        <f t="shared" si="421"/>
        <v>Jan</v>
      </c>
      <c r="V2952" s="18" t="str">
        <f t="shared" si="422"/>
        <v>Dec</v>
      </c>
      <c r="W2952" s="1">
        <f t="shared" si="425"/>
        <v>2016</v>
      </c>
      <c r="X2952" s="1">
        <f t="shared" si="425"/>
        <v>2015</v>
      </c>
      <c r="Y2952" s="1" t="str">
        <f t="shared" si="426"/>
        <v>GREATER THAN 50000</v>
      </c>
    </row>
    <row r="2953" spans="1:25" ht="60.75" x14ac:dyDescent="0.3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17">
        <f t="shared" si="423"/>
        <v>41917.594594907401</v>
      </c>
      <c r="L2953" s="17">
        <f t="shared" si="423"/>
        <v>41872.594594907401</v>
      </c>
      <c r="M2953" s="5" t="b">
        <v>0</v>
      </c>
      <c r="N2953" s="5">
        <v>58</v>
      </c>
      <c r="O2953" s="5" t="b">
        <v>0</v>
      </c>
      <c r="P2953" s="5" t="s">
        <v>8303</v>
      </c>
      <c r="Q2953" s="10">
        <f t="shared" si="419"/>
        <v>2.1920000000000002</v>
      </c>
      <c r="R2953" s="12">
        <f t="shared" si="420"/>
        <v>0.11600000000000001</v>
      </c>
      <c r="S2953" s="13" t="str">
        <f t="shared" si="424"/>
        <v>Theater</v>
      </c>
      <c r="T2953" s="13" t="str">
        <f t="shared" si="418"/>
        <v>Spaces</v>
      </c>
      <c r="U2953" s="18" t="str">
        <f t="shared" si="421"/>
        <v>Oct</v>
      </c>
      <c r="V2953" s="18" t="str">
        <f t="shared" si="422"/>
        <v>Aug</v>
      </c>
      <c r="W2953" s="1">
        <f t="shared" si="425"/>
        <v>2014</v>
      </c>
      <c r="X2953" s="1">
        <f t="shared" si="425"/>
        <v>2014</v>
      </c>
      <c r="Y2953" s="1" t="str">
        <f t="shared" si="426"/>
        <v>GREATER THAN 50000</v>
      </c>
    </row>
    <row r="2954" spans="1:25" ht="60.75" x14ac:dyDescent="0.3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17">
        <f t="shared" si="423"/>
        <v>42659.958333333336</v>
      </c>
      <c r="L2954" s="17">
        <f t="shared" si="423"/>
        <v>42628.481932870367</v>
      </c>
      <c r="M2954" s="5" t="b">
        <v>0</v>
      </c>
      <c r="N2954" s="5">
        <v>8</v>
      </c>
      <c r="O2954" s="5" t="b">
        <v>0</v>
      </c>
      <c r="P2954" s="5" t="s">
        <v>8303</v>
      </c>
      <c r="Q2954" s="10">
        <f t="shared" si="419"/>
        <v>8.0250000000000004</v>
      </c>
      <c r="R2954" s="12">
        <f t="shared" si="420"/>
        <v>0.04</v>
      </c>
      <c r="S2954" s="13" t="str">
        <f t="shared" si="424"/>
        <v>Theater</v>
      </c>
      <c r="T2954" s="13" t="str">
        <f t="shared" si="418"/>
        <v>Spaces</v>
      </c>
      <c r="U2954" s="18" t="str">
        <f t="shared" si="421"/>
        <v>Oct</v>
      </c>
      <c r="V2954" s="18" t="str">
        <f t="shared" si="422"/>
        <v>Sep</v>
      </c>
      <c r="W2954" s="1">
        <f t="shared" si="425"/>
        <v>2016</v>
      </c>
      <c r="X2954" s="1">
        <f t="shared" si="425"/>
        <v>2016</v>
      </c>
      <c r="Y2954" s="1" t="str">
        <f t="shared" si="426"/>
        <v>20000 to 24999</v>
      </c>
    </row>
    <row r="2955" spans="1:25" ht="40.5" x14ac:dyDescent="0.3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17">
        <f t="shared" si="423"/>
        <v>42285.583576388883</v>
      </c>
      <c r="L2955" s="17">
        <f t="shared" si="423"/>
        <v>42255.583576388883</v>
      </c>
      <c r="M2955" s="5" t="b">
        <v>0</v>
      </c>
      <c r="N2955" s="5">
        <v>3</v>
      </c>
      <c r="O2955" s="5" t="b">
        <v>0</v>
      </c>
      <c r="P2955" s="5" t="s">
        <v>8303</v>
      </c>
      <c r="Q2955" s="10">
        <f t="shared" si="419"/>
        <v>0.15125</v>
      </c>
      <c r="R2955" s="12">
        <f t="shared" si="420"/>
        <v>7.5000000000000002E-4</v>
      </c>
      <c r="S2955" s="13" t="str">
        <f t="shared" si="424"/>
        <v>Theater</v>
      </c>
      <c r="T2955" s="13" t="str">
        <f t="shared" si="418"/>
        <v>Spaces</v>
      </c>
      <c r="U2955" s="18" t="str">
        <f t="shared" si="421"/>
        <v>Oct</v>
      </c>
      <c r="V2955" s="18" t="str">
        <f t="shared" si="422"/>
        <v>Sep</v>
      </c>
      <c r="W2955" s="1">
        <f t="shared" si="425"/>
        <v>2015</v>
      </c>
      <c r="X2955" s="1">
        <f t="shared" si="425"/>
        <v>2015</v>
      </c>
      <c r="Y2955" s="1" t="str">
        <f t="shared" si="426"/>
        <v>GREATER THAN 50000</v>
      </c>
    </row>
    <row r="2956" spans="1:25" ht="60.75" x14ac:dyDescent="0.3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17">
        <f t="shared" si="423"/>
        <v>42810.333368055552</v>
      </c>
      <c r="L2956" s="17">
        <f t="shared" si="423"/>
        <v>42790.375034722216</v>
      </c>
      <c r="M2956" s="5" t="b">
        <v>0</v>
      </c>
      <c r="N2956" s="5">
        <v>0</v>
      </c>
      <c r="O2956" s="5" t="b">
        <v>0</v>
      </c>
      <c r="P2956" s="5" t="s">
        <v>8303</v>
      </c>
      <c r="Q2956" s="10">
        <f t="shared" si="419"/>
        <v>0</v>
      </c>
      <c r="R2956" s="12">
        <f t="shared" si="420"/>
        <v>0</v>
      </c>
      <c r="S2956" s="13" t="str">
        <f t="shared" si="424"/>
        <v>Theater</v>
      </c>
      <c r="T2956" s="13" t="str">
        <f t="shared" si="418"/>
        <v>Spaces</v>
      </c>
      <c r="U2956" s="18" t="str">
        <f t="shared" si="421"/>
        <v>Mar</v>
      </c>
      <c r="V2956" s="18" t="str">
        <f t="shared" si="422"/>
        <v>Feb</v>
      </c>
      <c r="W2956" s="1">
        <f t="shared" si="425"/>
        <v>2017</v>
      </c>
      <c r="X2956" s="1">
        <f t="shared" si="425"/>
        <v>2017</v>
      </c>
      <c r="Y2956" s="1" t="str">
        <f t="shared" si="426"/>
        <v>15000 to 19999</v>
      </c>
    </row>
    <row r="2957" spans="1:25" ht="40.5" x14ac:dyDescent="0.3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17">
        <f t="shared" si="423"/>
        <v>42171.532974537033</v>
      </c>
      <c r="L2957" s="17">
        <f t="shared" si="423"/>
        <v>42141.532974537033</v>
      </c>
      <c r="M2957" s="5" t="b">
        <v>0</v>
      </c>
      <c r="N2957" s="5">
        <v>11</v>
      </c>
      <c r="O2957" s="5" t="b">
        <v>0</v>
      </c>
      <c r="P2957" s="5" t="s">
        <v>8303</v>
      </c>
      <c r="Q2957" s="10">
        <f t="shared" si="419"/>
        <v>59.583333333333336</v>
      </c>
      <c r="R2957" s="12">
        <f t="shared" si="420"/>
        <v>0.91666666666666663</v>
      </c>
      <c r="S2957" s="13" t="str">
        <f t="shared" si="424"/>
        <v>Theater</v>
      </c>
      <c r="T2957" s="13" t="str">
        <f t="shared" si="418"/>
        <v>Spaces</v>
      </c>
      <c r="U2957" s="18" t="str">
        <f t="shared" si="421"/>
        <v>Jun</v>
      </c>
      <c r="V2957" s="18" t="str">
        <f t="shared" si="422"/>
        <v>May</v>
      </c>
      <c r="W2957" s="1">
        <f t="shared" si="425"/>
        <v>2015</v>
      </c>
      <c r="X2957" s="1">
        <f t="shared" si="425"/>
        <v>2015</v>
      </c>
      <c r="Y2957" s="1" t="str">
        <f t="shared" si="426"/>
        <v>1000 to 4999</v>
      </c>
    </row>
    <row r="2958" spans="1:25" ht="40.5" x14ac:dyDescent="0.3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17">
        <f t="shared" si="423"/>
        <v>42494.750578703701</v>
      </c>
      <c r="L2958" s="17">
        <f t="shared" si="423"/>
        <v>42464.750578703701</v>
      </c>
      <c r="M2958" s="5" t="b">
        <v>0</v>
      </c>
      <c r="N2958" s="5">
        <v>20</v>
      </c>
      <c r="O2958" s="5" t="b">
        <v>0</v>
      </c>
      <c r="P2958" s="5" t="s">
        <v>8303</v>
      </c>
      <c r="Q2958" s="10">
        <f t="shared" si="419"/>
        <v>16.734177215189874</v>
      </c>
      <c r="R2958" s="12">
        <f t="shared" si="420"/>
        <v>0.25316455696202533</v>
      </c>
      <c r="S2958" s="13" t="str">
        <f t="shared" si="424"/>
        <v>Theater</v>
      </c>
      <c r="T2958" s="13" t="str">
        <f t="shared" si="418"/>
        <v>Spaces</v>
      </c>
      <c r="U2958" s="18" t="str">
        <f t="shared" si="421"/>
        <v>May</v>
      </c>
      <c r="V2958" s="18" t="str">
        <f t="shared" si="422"/>
        <v>Apr</v>
      </c>
      <c r="W2958" s="1">
        <f t="shared" si="425"/>
        <v>2016</v>
      </c>
      <c r="X2958" s="1">
        <f t="shared" si="425"/>
        <v>2016</v>
      </c>
      <c r="Y2958" s="1" t="str">
        <f t="shared" si="426"/>
        <v>5000 to 9999</v>
      </c>
    </row>
    <row r="2959" spans="1:25" ht="40.5" x14ac:dyDescent="0.3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17">
        <f t="shared" si="423"/>
        <v>42090.761249999996</v>
      </c>
      <c r="L2959" s="17">
        <f t="shared" si="423"/>
        <v>42030.80291666666</v>
      </c>
      <c r="M2959" s="5" t="b">
        <v>0</v>
      </c>
      <c r="N2959" s="5">
        <v>3</v>
      </c>
      <c r="O2959" s="5" t="b">
        <v>0</v>
      </c>
      <c r="P2959" s="5" t="s">
        <v>8303</v>
      </c>
      <c r="Q2959" s="10">
        <f t="shared" si="419"/>
        <v>1.8666666666666667</v>
      </c>
      <c r="R2959" s="12">
        <f t="shared" si="420"/>
        <v>0.02</v>
      </c>
      <c r="S2959" s="13" t="str">
        <f t="shared" si="424"/>
        <v>Theater</v>
      </c>
      <c r="T2959" s="13" t="str">
        <f t="shared" si="418"/>
        <v>Spaces</v>
      </c>
      <c r="U2959" s="18" t="str">
        <f t="shared" si="421"/>
        <v>Mar</v>
      </c>
      <c r="V2959" s="18" t="str">
        <f t="shared" si="422"/>
        <v>Jan</v>
      </c>
      <c r="W2959" s="1">
        <f t="shared" si="425"/>
        <v>2015</v>
      </c>
      <c r="X2959" s="1">
        <f t="shared" si="425"/>
        <v>2015</v>
      </c>
      <c r="Y2959" s="1" t="str">
        <f t="shared" si="426"/>
        <v>15000 to 19999</v>
      </c>
    </row>
    <row r="2960" spans="1:25" ht="40.5" x14ac:dyDescent="0.3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17">
        <f t="shared" si="423"/>
        <v>42498.529131944444</v>
      </c>
      <c r="L2960" s="17">
        <f t="shared" si="423"/>
        <v>42438.570798611108</v>
      </c>
      <c r="M2960" s="5" t="b">
        <v>0</v>
      </c>
      <c r="N2960" s="5">
        <v>0</v>
      </c>
      <c r="O2960" s="5" t="b">
        <v>0</v>
      </c>
      <c r="P2960" s="5" t="s">
        <v>8303</v>
      </c>
      <c r="Q2960" s="10">
        <f t="shared" si="419"/>
        <v>0</v>
      </c>
      <c r="R2960" s="12">
        <f t="shared" si="420"/>
        <v>0</v>
      </c>
      <c r="S2960" s="13" t="str">
        <f t="shared" si="424"/>
        <v>Theater</v>
      </c>
      <c r="T2960" s="13" t="str">
        <f t="shared" si="418"/>
        <v>Spaces</v>
      </c>
      <c r="U2960" s="18" t="str">
        <f t="shared" si="421"/>
        <v>May</v>
      </c>
      <c r="V2960" s="18" t="str">
        <f t="shared" si="422"/>
        <v>Mar</v>
      </c>
      <c r="W2960" s="1">
        <f t="shared" si="425"/>
        <v>2016</v>
      </c>
      <c r="X2960" s="1">
        <f t="shared" si="425"/>
        <v>2016</v>
      </c>
      <c r="Y2960" s="1" t="str">
        <f t="shared" si="426"/>
        <v>GREATER THAN 50000</v>
      </c>
    </row>
    <row r="2961" spans="1:25" ht="40.5" x14ac:dyDescent="0.3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17">
        <f t="shared" si="423"/>
        <v>42527.800057870372</v>
      </c>
      <c r="L2961" s="17">
        <f t="shared" si="423"/>
        <v>42497.800057870372</v>
      </c>
      <c r="M2961" s="5" t="b">
        <v>0</v>
      </c>
      <c r="N2961" s="5">
        <v>0</v>
      </c>
      <c r="O2961" s="5" t="b">
        <v>0</v>
      </c>
      <c r="P2961" s="5" t="s">
        <v>8303</v>
      </c>
      <c r="Q2961" s="10">
        <f t="shared" si="419"/>
        <v>0</v>
      </c>
      <c r="R2961" s="12">
        <f t="shared" si="420"/>
        <v>0</v>
      </c>
      <c r="S2961" s="13" t="str">
        <f t="shared" si="424"/>
        <v>Theater</v>
      </c>
      <c r="T2961" s="13" t="str">
        <f t="shared" si="418"/>
        <v>Spaces</v>
      </c>
      <c r="U2961" s="18" t="str">
        <f t="shared" si="421"/>
        <v>Jun</v>
      </c>
      <c r="V2961" s="18" t="str">
        <f t="shared" si="422"/>
        <v>May</v>
      </c>
      <c r="W2961" s="1">
        <f t="shared" si="425"/>
        <v>2016</v>
      </c>
      <c r="X2961" s="1">
        <f t="shared" si="425"/>
        <v>2016</v>
      </c>
      <c r="Y2961" s="1" t="str">
        <f t="shared" si="426"/>
        <v>10000 to 14999</v>
      </c>
    </row>
    <row r="2962" spans="1:25" ht="40.5" x14ac:dyDescent="0.3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17">
        <f t="shared" si="423"/>
        <v>41893.54887731481</v>
      </c>
      <c r="L2962" s="17">
        <f t="shared" si="423"/>
        <v>41863.54887731481</v>
      </c>
      <c r="M2962" s="5" t="b">
        <v>0</v>
      </c>
      <c r="N2962" s="5">
        <v>0</v>
      </c>
      <c r="O2962" s="5" t="b">
        <v>0</v>
      </c>
      <c r="P2962" s="5" t="s">
        <v>8303</v>
      </c>
      <c r="Q2962" s="10">
        <f t="shared" si="419"/>
        <v>0</v>
      </c>
      <c r="R2962" s="12">
        <f t="shared" si="420"/>
        <v>0</v>
      </c>
      <c r="S2962" s="13" t="str">
        <f t="shared" si="424"/>
        <v>Theater</v>
      </c>
      <c r="T2962" s="13" t="str">
        <f t="shared" si="418"/>
        <v>Spaces</v>
      </c>
      <c r="U2962" s="18" t="str">
        <f t="shared" si="421"/>
        <v>Sep</v>
      </c>
      <c r="V2962" s="18" t="str">
        <f t="shared" si="422"/>
        <v>Aug</v>
      </c>
      <c r="W2962" s="1">
        <f t="shared" si="425"/>
        <v>2014</v>
      </c>
      <c r="X2962" s="1">
        <f t="shared" si="425"/>
        <v>2014</v>
      </c>
      <c r="Y2962" s="1" t="str">
        <f t="shared" si="426"/>
        <v>GREATER THAN 50000</v>
      </c>
    </row>
    <row r="2963" spans="1:25" ht="40.5" x14ac:dyDescent="0.3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17">
        <f t="shared" si="423"/>
        <v>42088.958333333336</v>
      </c>
      <c r="L2963" s="17">
        <f t="shared" si="423"/>
        <v>42061.004155092589</v>
      </c>
      <c r="M2963" s="5" t="b">
        <v>0</v>
      </c>
      <c r="N2963" s="5">
        <v>108</v>
      </c>
      <c r="O2963" s="5" t="b">
        <v>1</v>
      </c>
      <c r="P2963" s="5" t="s">
        <v>8271</v>
      </c>
      <c r="Q2963" s="10">
        <f t="shared" si="419"/>
        <v>109.62</v>
      </c>
      <c r="R2963" s="12">
        <f t="shared" si="420"/>
        <v>2.16</v>
      </c>
      <c r="S2963" s="13" t="str">
        <f t="shared" si="424"/>
        <v>Theater</v>
      </c>
      <c r="T2963" s="13" t="str">
        <f t="shared" si="418"/>
        <v>Plays</v>
      </c>
      <c r="U2963" s="18" t="str">
        <f t="shared" si="421"/>
        <v>Mar</v>
      </c>
      <c r="V2963" s="18" t="str">
        <f t="shared" si="422"/>
        <v>Feb</v>
      </c>
      <c r="W2963" s="1">
        <f t="shared" si="425"/>
        <v>2015</v>
      </c>
      <c r="X2963" s="1">
        <f t="shared" si="425"/>
        <v>2015</v>
      </c>
      <c r="Y2963" s="1" t="str">
        <f t="shared" si="426"/>
        <v>5000 to 9999</v>
      </c>
    </row>
    <row r="2964" spans="1:25" ht="40.5" x14ac:dyDescent="0.3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17">
        <f t="shared" si="423"/>
        <v>42064.082638888889</v>
      </c>
      <c r="L2964" s="17">
        <f t="shared" si="423"/>
        <v>42036.035949074074</v>
      </c>
      <c r="M2964" s="5" t="b">
        <v>0</v>
      </c>
      <c r="N2964" s="5">
        <v>20</v>
      </c>
      <c r="O2964" s="5" t="b">
        <v>1</v>
      </c>
      <c r="P2964" s="5" t="s">
        <v>8271</v>
      </c>
      <c r="Q2964" s="10">
        <f t="shared" si="419"/>
        <v>121.8</v>
      </c>
      <c r="R2964" s="12">
        <f t="shared" si="420"/>
        <v>2</v>
      </c>
      <c r="S2964" s="13" t="str">
        <f t="shared" si="424"/>
        <v>Theater</v>
      </c>
      <c r="T2964" s="13" t="str">
        <f t="shared" si="418"/>
        <v>Plays</v>
      </c>
      <c r="U2964" s="18" t="str">
        <f t="shared" si="421"/>
        <v>Mar</v>
      </c>
      <c r="V2964" s="18" t="str">
        <f t="shared" si="422"/>
        <v>Feb</v>
      </c>
      <c r="W2964" s="1">
        <f t="shared" si="425"/>
        <v>2015</v>
      </c>
      <c r="X2964" s="1">
        <f t="shared" si="425"/>
        <v>2015</v>
      </c>
      <c r="Y2964" s="1" t="str">
        <f t="shared" si="426"/>
        <v>1000 to 4999</v>
      </c>
    </row>
    <row r="2965" spans="1:25" ht="40.5" x14ac:dyDescent="0.3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17">
        <f t="shared" si="423"/>
        <v>42187.26185185185</v>
      </c>
      <c r="L2965" s="17">
        <f t="shared" si="423"/>
        <v>42157.26185185185</v>
      </c>
      <c r="M2965" s="5" t="b">
        <v>0</v>
      </c>
      <c r="N2965" s="5">
        <v>98</v>
      </c>
      <c r="O2965" s="5" t="b">
        <v>1</v>
      </c>
      <c r="P2965" s="5" t="s">
        <v>8271</v>
      </c>
      <c r="Q2965" s="10">
        <f t="shared" si="419"/>
        <v>106.85</v>
      </c>
      <c r="R2965" s="12">
        <f t="shared" si="420"/>
        <v>0.98</v>
      </c>
      <c r="S2965" s="13" t="str">
        <f t="shared" si="424"/>
        <v>Theater</v>
      </c>
      <c r="T2965" s="13" t="str">
        <f t="shared" si="418"/>
        <v>Plays</v>
      </c>
      <c r="U2965" s="18" t="str">
        <f t="shared" si="421"/>
        <v>Jul</v>
      </c>
      <c r="V2965" s="18" t="str">
        <f t="shared" si="422"/>
        <v>Jun</v>
      </c>
      <c r="W2965" s="1">
        <f t="shared" si="425"/>
        <v>2015</v>
      </c>
      <c r="X2965" s="1">
        <f t="shared" si="425"/>
        <v>2015</v>
      </c>
      <c r="Y2965" s="1" t="str">
        <f t="shared" si="426"/>
        <v>10000 to 14999</v>
      </c>
    </row>
    <row r="2966" spans="1:25" ht="40.5" x14ac:dyDescent="0.3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17">
        <f t="shared" si="423"/>
        <v>41857.688888888886</v>
      </c>
      <c r="L2966" s="17">
        <f t="shared" si="423"/>
        <v>41827.701608796291</v>
      </c>
      <c r="M2966" s="5" t="b">
        <v>0</v>
      </c>
      <c r="N2966" s="5">
        <v>196</v>
      </c>
      <c r="O2966" s="5" t="b">
        <v>1</v>
      </c>
      <c r="P2966" s="5" t="s">
        <v>8271</v>
      </c>
      <c r="Q2966" s="10">
        <f t="shared" si="419"/>
        <v>100.71379999999999</v>
      </c>
      <c r="R2966" s="12">
        <f t="shared" si="420"/>
        <v>3.92</v>
      </c>
      <c r="S2966" s="13" t="str">
        <f t="shared" si="424"/>
        <v>Theater</v>
      </c>
      <c r="T2966" s="13" t="str">
        <f t="shared" si="418"/>
        <v>Plays</v>
      </c>
      <c r="U2966" s="18" t="str">
        <f t="shared" si="421"/>
        <v>Aug</v>
      </c>
      <c r="V2966" s="18" t="str">
        <f t="shared" si="422"/>
        <v>Jul</v>
      </c>
      <c r="W2966" s="1">
        <f t="shared" si="425"/>
        <v>2014</v>
      </c>
      <c r="X2966" s="1">
        <f t="shared" si="425"/>
        <v>2014</v>
      </c>
      <c r="Y2966" s="1" t="str">
        <f t="shared" si="426"/>
        <v>5000 to 9999</v>
      </c>
    </row>
    <row r="2967" spans="1:25" ht="60.75" x14ac:dyDescent="0.3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17">
        <f t="shared" si="423"/>
        <v>42192.521215277775</v>
      </c>
      <c r="L2967" s="17">
        <f t="shared" si="423"/>
        <v>42162.521215277775</v>
      </c>
      <c r="M2967" s="5" t="b">
        <v>0</v>
      </c>
      <c r="N2967" s="5">
        <v>39</v>
      </c>
      <c r="O2967" s="5" t="b">
        <v>1</v>
      </c>
      <c r="P2967" s="5" t="s">
        <v>8271</v>
      </c>
      <c r="Q2967" s="10">
        <f t="shared" si="419"/>
        <v>109</v>
      </c>
      <c r="R2967" s="12">
        <f t="shared" si="420"/>
        <v>2.6</v>
      </c>
      <c r="S2967" s="13" t="str">
        <f t="shared" si="424"/>
        <v>Theater</v>
      </c>
      <c r="T2967" s="13" t="str">
        <f t="shared" si="418"/>
        <v>Plays</v>
      </c>
      <c r="U2967" s="18" t="str">
        <f t="shared" si="421"/>
        <v>Jul</v>
      </c>
      <c r="V2967" s="18" t="str">
        <f t="shared" si="422"/>
        <v>Jun</v>
      </c>
      <c r="W2967" s="1">
        <f t="shared" si="425"/>
        <v>2015</v>
      </c>
      <c r="X2967" s="1">
        <f t="shared" si="425"/>
        <v>2015</v>
      </c>
      <c r="Y2967" s="1" t="str">
        <f t="shared" si="426"/>
        <v>1000 to 4999</v>
      </c>
    </row>
    <row r="2968" spans="1:25" ht="40.5" x14ac:dyDescent="0.3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17">
        <f t="shared" si="423"/>
        <v>42263.530231481483</v>
      </c>
      <c r="L2968" s="17">
        <f t="shared" si="423"/>
        <v>42233.530231481483</v>
      </c>
      <c r="M2968" s="5" t="b">
        <v>0</v>
      </c>
      <c r="N2968" s="5">
        <v>128</v>
      </c>
      <c r="O2968" s="5" t="b">
        <v>1</v>
      </c>
      <c r="P2968" s="5" t="s">
        <v>8271</v>
      </c>
      <c r="Q2968" s="10">
        <f t="shared" si="419"/>
        <v>113.63</v>
      </c>
      <c r="R2968" s="12">
        <f t="shared" si="420"/>
        <v>1.28</v>
      </c>
      <c r="S2968" s="13" t="str">
        <f t="shared" si="424"/>
        <v>Theater</v>
      </c>
      <c r="T2968" s="13" t="str">
        <f t="shared" si="418"/>
        <v>Plays</v>
      </c>
      <c r="U2968" s="18" t="str">
        <f t="shared" si="421"/>
        <v>Sep</v>
      </c>
      <c r="V2968" s="18" t="str">
        <f t="shared" si="422"/>
        <v>Aug</v>
      </c>
      <c r="W2968" s="1">
        <f t="shared" si="425"/>
        <v>2015</v>
      </c>
      <c r="X2968" s="1">
        <f t="shared" si="425"/>
        <v>2015</v>
      </c>
      <c r="Y2968" s="1" t="str">
        <f t="shared" si="426"/>
        <v>10000 to 14999</v>
      </c>
    </row>
    <row r="2969" spans="1:25" ht="40.5" x14ac:dyDescent="0.3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17">
        <f t="shared" si="423"/>
        <v>42071.947824074072</v>
      </c>
      <c r="L2969" s="17">
        <f t="shared" si="423"/>
        <v>42041.989490740736</v>
      </c>
      <c r="M2969" s="5" t="b">
        <v>0</v>
      </c>
      <c r="N2969" s="5">
        <v>71</v>
      </c>
      <c r="O2969" s="5" t="b">
        <v>1</v>
      </c>
      <c r="P2969" s="5" t="s">
        <v>8271</v>
      </c>
      <c r="Q2969" s="10">
        <f t="shared" si="419"/>
        <v>113.92</v>
      </c>
      <c r="R2969" s="12">
        <f t="shared" si="420"/>
        <v>1.42</v>
      </c>
      <c r="S2969" s="13" t="str">
        <f t="shared" si="424"/>
        <v>Theater</v>
      </c>
      <c r="T2969" s="13" t="str">
        <f t="shared" si="418"/>
        <v>Plays</v>
      </c>
      <c r="U2969" s="18" t="str">
        <f t="shared" si="421"/>
        <v>Mar</v>
      </c>
      <c r="V2969" s="18" t="str">
        <f t="shared" si="422"/>
        <v>Feb</v>
      </c>
      <c r="W2969" s="1">
        <f t="shared" si="425"/>
        <v>2015</v>
      </c>
      <c r="X2969" s="1">
        <f t="shared" si="425"/>
        <v>2015</v>
      </c>
      <c r="Y2969" s="1" t="str">
        <f t="shared" si="426"/>
        <v>5000 to 9999</v>
      </c>
    </row>
    <row r="2970" spans="1:25" ht="40.5" x14ac:dyDescent="0.3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17">
        <f t="shared" si="423"/>
        <v>42598.957638888889</v>
      </c>
      <c r="L2970" s="17">
        <f t="shared" si="423"/>
        <v>42585.315509259257</v>
      </c>
      <c r="M2970" s="5" t="b">
        <v>0</v>
      </c>
      <c r="N2970" s="5">
        <v>47</v>
      </c>
      <c r="O2970" s="5" t="b">
        <v>1</v>
      </c>
      <c r="P2970" s="5" t="s">
        <v>8271</v>
      </c>
      <c r="Q2970" s="10">
        <f t="shared" si="419"/>
        <v>106</v>
      </c>
      <c r="R2970" s="12">
        <f t="shared" si="420"/>
        <v>1.3428571428571427</v>
      </c>
      <c r="S2970" s="13" t="str">
        <f t="shared" si="424"/>
        <v>Theater</v>
      </c>
      <c r="T2970" s="13" t="str">
        <f t="shared" si="418"/>
        <v>Plays</v>
      </c>
      <c r="U2970" s="18" t="str">
        <f t="shared" si="421"/>
        <v>Aug</v>
      </c>
      <c r="V2970" s="18" t="str">
        <f t="shared" si="422"/>
        <v>Aug</v>
      </c>
      <c r="W2970" s="1">
        <f t="shared" si="425"/>
        <v>2016</v>
      </c>
      <c r="X2970" s="1">
        <f t="shared" si="425"/>
        <v>2016</v>
      </c>
      <c r="Y2970" s="1" t="str">
        <f t="shared" si="426"/>
        <v>1000 to 4999</v>
      </c>
    </row>
    <row r="2971" spans="1:25" ht="40.5" x14ac:dyDescent="0.3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17">
        <f t="shared" si="423"/>
        <v>42127.743750000001</v>
      </c>
      <c r="L2971" s="17">
        <f t="shared" si="423"/>
        <v>42097.578159722216</v>
      </c>
      <c r="M2971" s="5" t="b">
        <v>0</v>
      </c>
      <c r="N2971" s="5">
        <v>17</v>
      </c>
      <c r="O2971" s="5" t="b">
        <v>1</v>
      </c>
      <c r="P2971" s="5" t="s">
        <v>8271</v>
      </c>
      <c r="Q2971" s="10">
        <f t="shared" si="419"/>
        <v>162.5</v>
      </c>
      <c r="R2971" s="12">
        <f t="shared" si="420"/>
        <v>1.7</v>
      </c>
      <c r="S2971" s="13" t="str">
        <f t="shared" si="424"/>
        <v>Theater</v>
      </c>
      <c r="T2971" s="13" t="str">
        <f t="shared" si="418"/>
        <v>Plays</v>
      </c>
      <c r="U2971" s="18" t="str">
        <f t="shared" si="421"/>
        <v>May</v>
      </c>
      <c r="V2971" s="18" t="str">
        <f t="shared" si="422"/>
        <v>Apr</v>
      </c>
      <c r="W2971" s="1">
        <f t="shared" si="425"/>
        <v>2015</v>
      </c>
      <c r="X2971" s="1">
        <f t="shared" si="425"/>
        <v>2015</v>
      </c>
      <c r="Y2971" s="1" t="str">
        <f t="shared" si="426"/>
        <v>1000 to 4999</v>
      </c>
    </row>
    <row r="2972" spans="1:25" ht="60.75" x14ac:dyDescent="0.3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17">
        <f t="shared" si="423"/>
        <v>41838.461238425924</v>
      </c>
      <c r="L2972" s="17">
        <f t="shared" si="423"/>
        <v>41808.461238425924</v>
      </c>
      <c r="M2972" s="5" t="b">
        <v>0</v>
      </c>
      <c r="N2972" s="5">
        <v>91</v>
      </c>
      <c r="O2972" s="5" t="b">
        <v>1</v>
      </c>
      <c r="P2972" s="5" t="s">
        <v>8271</v>
      </c>
      <c r="Q2972" s="10">
        <f t="shared" si="419"/>
        <v>106</v>
      </c>
      <c r="R2972" s="12">
        <f t="shared" si="420"/>
        <v>1.5166666666666666</v>
      </c>
      <c r="S2972" s="13" t="str">
        <f t="shared" si="424"/>
        <v>Theater</v>
      </c>
      <c r="T2972" s="13" t="str">
        <f t="shared" si="418"/>
        <v>Plays</v>
      </c>
      <c r="U2972" s="18" t="str">
        <f t="shared" si="421"/>
        <v>Jul</v>
      </c>
      <c r="V2972" s="18" t="str">
        <f t="shared" si="422"/>
        <v>Jun</v>
      </c>
      <c r="W2972" s="1">
        <f t="shared" si="425"/>
        <v>2014</v>
      </c>
      <c r="X2972" s="1">
        <f t="shared" si="425"/>
        <v>2014</v>
      </c>
      <c r="Y2972" s="1" t="str">
        <f t="shared" si="426"/>
        <v>5000 to 9999</v>
      </c>
    </row>
    <row r="2973" spans="1:25" ht="40.5" x14ac:dyDescent="0.3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17">
        <f t="shared" si="423"/>
        <v>41882.449976851851</v>
      </c>
      <c r="L2973" s="17">
        <f t="shared" si="423"/>
        <v>41852.449976851851</v>
      </c>
      <c r="M2973" s="5" t="b">
        <v>0</v>
      </c>
      <c r="N2973" s="5">
        <v>43</v>
      </c>
      <c r="O2973" s="5" t="b">
        <v>1</v>
      </c>
      <c r="P2973" s="5" t="s">
        <v>8271</v>
      </c>
      <c r="Q2973" s="10">
        <f t="shared" si="419"/>
        <v>100.15625</v>
      </c>
      <c r="R2973" s="12">
        <f t="shared" si="420"/>
        <v>1.34375</v>
      </c>
      <c r="S2973" s="13" t="str">
        <f t="shared" si="424"/>
        <v>Theater</v>
      </c>
      <c r="T2973" s="13" t="str">
        <f t="shared" si="418"/>
        <v>Plays</v>
      </c>
      <c r="U2973" s="18" t="str">
        <f t="shared" si="421"/>
        <v>Aug</v>
      </c>
      <c r="V2973" s="18" t="str">
        <f t="shared" si="422"/>
        <v>Aug</v>
      </c>
      <c r="W2973" s="1">
        <f t="shared" si="425"/>
        <v>2014</v>
      </c>
      <c r="X2973" s="1">
        <f t="shared" si="425"/>
        <v>2014</v>
      </c>
      <c r="Y2973" s="1" t="str">
        <f t="shared" si="426"/>
        <v>1000 to 4999</v>
      </c>
    </row>
    <row r="2974" spans="1:25" ht="40.5" x14ac:dyDescent="0.3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17">
        <f t="shared" si="423"/>
        <v>42708.833333333336</v>
      </c>
      <c r="L2974" s="17">
        <f t="shared" si="423"/>
        <v>42693.90185185185</v>
      </c>
      <c r="M2974" s="5" t="b">
        <v>0</v>
      </c>
      <c r="N2974" s="5">
        <v>17</v>
      </c>
      <c r="O2974" s="5" t="b">
        <v>1</v>
      </c>
      <c r="P2974" s="5" t="s">
        <v>8271</v>
      </c>
      <c r="Q2974" s="10">
        <f t="shared" si="419"/>
        <v>105.35</v>
      </c>
      <c r="R2974" s="12">
        <f t="shared" si="420"/>
        <v>0.85</v>
      </c>
      <c r="S2974" s="13" t="str">
        <f t="shared" si="424"/>
        <v>Theater</v>
      </c>
      <c r="T2974" s="13" t="str">
        <f t="shared" si="418"/>
        <v>Plays</v>
      </c>
      <c r="U2974" s="18" t="str">
        <f t="shared" si="421"/>
        <v>Dec</v>
      </c>
      <c r="V2974" s="18" t="str">
        <f t="shared" si="422"/>
        <v>Nov</v>
      </c>
      <c r="W2974" s="1">
        <f t="shared" si="425"/>
        <v>2016</v>
      </c>
      <c r="X2974" s="1">
        <f t="shared" si="425"/>
        <v>2016</v>
      </c>
      <c r="Y2974" s="1" t="str">
        <f t="shared" si="426"/>
        <v>1000 to 4999</v>
      </c>
    </row>
    <row r="2975" spans="1:25" ht="40.5" x14ac:dyDescent="0.3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17">
        <f t="shared" si="423"/>
        <v>42369.958333333336</v>
      </c>
      <c r="L2975" s="17">
        <f t="shared" si="423"/>
        <v>42341.610046296293</v>
      </c>
      <c r="M2975" s="5" t="b">
        <v>0</v>
      </c>
      <c r="N2975" s="5">
        <v>33</v>
      </c>
      <c r="O2975" s="5" t="b">
        <v>1</v>
      </c>
      <c r="P2975" s="5" t="s">
        <v>8271</v>
      </c>
      <c r="Q2975" s="10">
        <f t="shared" si="419"/>
        <v>174.8</v>
      </c>
      <c r="R2975" s="12">
        <f t="shared" si="420"/>
        <v>0.66</v>
      </c>
      <c r="S2975" s="13" t="str">
        <f t="shared" si="424"/>
        <v>Theater</v>
      </c>
      <c r="T2975" s="13" t="str">
        <f t="shared" si="418"/>
        <v>Plays</v>
      </c>
      <c r="U2975" s="18" t="str">
        <f t="shared" si="421"/>
        <v>Dec</v>
      </c>
      <c r="V2975" s="18" t="str">
        <f t="shared" si="422"/>
        <v>Dec</v>
      </c>
      <c r="W2975" s="1">
        <f t="shared" si="425"/>
        <v>2015</v>
      </c>
      <c r="X2975" s="1">
        <f t="shared" si="425"/>
        <v>2015</v>
      </c>
      <c r="Y2975" s="1" t="str">
        <f t="shared" si="426"/>
        <v>5000 to 9999</v>
      </c>
    </row>
    <row r="2976" spans="1:25" ht="40.5" x14ac:dyDescent="0.3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17">
        <f t="shared" si="423"/>
        <v>41907.857638888883</v>
      </c>
      <c r="L2976" s="17">
        <f t="shared" si="423"/>
        <v>41879.852673611109</v>
      </c>
      <c r="M2976" s="5" t="b">
        <v>0</v>
      </c>
      <c r="N2976" s="5">
        <v>87</v>
      </c>
      <c r="O2976" s="5" t="b">
        <v>1</v>
      </c>
      <c r="P2976" s="5" t="s">
        <v>8271</v>
      </c>
      <c r="Q2976" s="10">
        <f t="shared" si="419"/>
        <v>102</v>
      </c>
      <c r="R2976" s="12">
        <f t="shared" si="420"/>
        <v>1.74</v>
      </c>
      <c r="S2976" s="13" t="str">
        <f t="shared" si="424"/>
        <v>Theater</v>
      </c>
      <c r="T2976" s="13" t="str">
        <f t="shared" si="418"/>
        <v>Plays</v>
      </c>
      <c r="U2976" s="18" t="str">
        <f t="shared" si="421"/>
        <v>Sep</v>
      </c>
      <c r="V2976" s="18" t="str">
        <f t="shared" si="422"/>
        <v>Aug</v>
      </c>
      <c r="W2976" s="1">
        <f t="shared" si="425"/>
        <v>2014</v>
      </c>
      <c r="X2976" s="1">
        <f t="shared" si="425"/>
        <v>2014</v>
      </c>
      <c r="Y2976" s="1" t="str">
        <f t="shared" si="426"/>
        <v>5000 to 9999</v>
      </c>
    </row>
    <row r="2977" spans="1:25" ht="40.5" x14ac:dyDescent="0.3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17">
        <f t="shared" si="423"/>
        <v>41969.916666666664</v>
      </c>
      <c r="L2977" s="17">
        <f t="shared" si="423"/>
        <v>41941.475532407407</v>
      </c>
      <c r="M2977" s="5" t="b">
        <v>0</v>
      </c>
      <c r="N2977" s="5">
        <v>113</v>
      </c>
      <c r="O2977" s="5" t="b">
        <v>1</v>
      </c>
      <c r="P2977" s="5" t="s">
        <v>8271</v>
      </c>
      <c r="Q2977" s="10">
        <f t="shared" si="419"/>
        <v>100.125</v>
      </c>
      <c r="R2977" s="12">
        <f t="shared" si="420"/>
        <v>1.4125000000000001</v>
      </c>
      <c r="S2977" s="13" t="str">
        <f t="shared" si="424"/>
        <v>Theater</v>
      </c>
      <c r="T2977" s="13" t="str">
        <f t="shared" si="418"/>
        <v>Plays</v>
      </c>
      <c r="U2977" s="18" t="str">
        <f t="shared" si="421"/>
        <v>Nov</v>
      </c>
      <c r="V2977" s="18" t="str">
        <f t="shared" si="422"/>
        <v>Oct</v>
      </c>
      <c r="W2977" s="1">
        <f t="shared" si="425"/>
        <v>2014</v>
      </c>
      <c r="X2977" s="1">
        <f t="shared" si="425"/>
        <v>2014</v>
      </c>
      <c r="Y2977" s="1" t="str">
        <f t="shared" si="426"/>
        <v>5000 to 9999</v>
      </c>
    </row>
    <row r="2978" spans="1:25" ht="40.5" x14ac:dyDescent="0.3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17">
        <f t="shared" si="423"/>
        <v>42442.291666666664</v>
      </c>
      <c r="L2978" s="17">
        <f t="shared" si="423"/>
        <v>42425.522337962961</v>
      </c>
      <c r="M2978" s="5" t="b">
        <v>0</v>
      </c>
      <c r="N2978" s="5">
        <v>14</v>
      </c>
      <c r="O2978" s="5" t="b">
        <v>1</v>
      </c>
      <c r="P2978" s="5" t="s">
        <v>8271</v>
      </c>
      <c r="Q2978" s="10">
        <f t="shared" si="419"/>
        <v>171.42857142857142</v>
      </c>
      <c r="R2978" s="12">
        <f t="shared" si="420"/>
        <v>20</v>
      </c>
      <c r="S2978" s="13" t="str">
        <f t="shared" si="424"/>
        <v>Theater</v>
      </c>
      <c r="T2978" s="13" t="str">
        <f t="shared" si="418"/>
        <v>Plays</v>
      </c>
      <c r="U2978" s="18" t="str">
        <f t="shared" si="421"/>
        <v>Mar</v>
      </c>
      <c r="V2978" s="18" t="str">
        <f t="shared" si="422"/>
        <v>Feb</v>
      </c>
      <c r="W2978" s="1">
        <f t="shared" si="425"/>
        <v>2016</v>
      </c>
      <c r="X2978" s="1">
        <f t="shared" si="425"/>
        <v>2016</v>
      </c>
      <c r="Y2978" s="1" t="str">
        <f t="shared" si="426"/>
        <v>Less than 1000</v>
      </c>
    </row>
    <row r="2979" spans="1:25" ht="60.75" x14ac:dyDescent="0.3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17">
        <f t="shared" si="423"/>
        <v>42085.884722222218</v>
      </c>
      <c r="L2979" s="17">
        <f t="shared" si="423"/>
        <v>42026.672847222224</v>
      </c>
      <c r="M2979" s="5" t="b">
        <v>0</v>
      </c>
      <c r="N2979" s="5">
        <v>30</v>
      </c>
      <c r="O2979" s="5" t="b">
        <v>1</v>
      </c>
      <c r="P2979" s="5" t="s">
        <v>8271</v>
      </c>
      <c r="Q2979" s="10">
        <f t="shared" si="419"/>
        <v>113.56666666666666</v>
      </c>
      <c r="R2979" s="12">
        <f t="shared" si="420"/>
        <v>1</v>
      </c>
      <c r="S2979" s="13" t="str">
        <f t="shared" si="424"/>
        <v>Theater</v>
      </c>
      <c r="T2979" s="13" t="str">
        <f t="shared" si="418"/>
        <v>Plays</v>
      </c>
      <c r="U2979" s="18" t="str">
        <f t="shared" si="421"/>
        <v>Mar</v>
      </c>
      <c r="V2979" s="18" t="str">
        <f t="shared" si="422"/>
        <v>Jan</v>
      </c>
      <c r="W2979" s="1">
        <f t="shared" si="425"/>
        <v>2015</v>
      </c>
      <c r="X2979" s="1">
        <f t="shared" si="425"/>
        <v>2015</v>
      </c>
      <c r="Y2979" s="1" t="str">
        <f t="shared" si="426"/>
        <v>1000 to 4999</v>
      </c>
    </row>
    <row r="2980" spans="1:25" ht="40.5" x14ac:dyDescent="0.3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17">
        <f t="shared" si="423"/>
        <v>41932.040972222218</v>
      </c>
      <c r="L2980" s="17">
        <f t="shared" si="423"/>
        <v>41922.432256944441</v>
      </c>
      <c r="M2980" s="5" t="b">
        <v>0</v>
      </c>
      <c r="N2980" s="5">
        <v>16</v>
      </c>
      <c r="O2980" s="5" t="b">
        <v>1</v>
      </c>
      <c r="P2980" s="5" t="s">
        <v>8271</v>
      </c>
      <c r="Q2980" s="10">
        <f t="shared" si="419"/>
        <v>129.46666666666667</v>
      </c>
      <c r="R2980" s="12">
        <f t="shared" si="420"/>
        <v>2.1333333333333333</v>
      </c>
      <c r="S2980" s="13" t="str">
        <f t="shared" si="424"/>
        <v>Theater</v>
      </c>
      <c r="T2980" s="13" t="str">
        <f t="shared" si="418"/>
        <v>Plays</v>
      </c>
      <c r="U2980" s="18" t="str">
        <f t="shared" si="421"/>
        <v>Oct</v>
      </c>
      <c r="V2980" s="18" t="str">
        <f t="shared" si="422"/>
        <v>Oct</v>
      </c>
      <c r="W2980" s="1">
        <f t="shared" si="425"/>
        <v>2014</v>
      </c>
      <c r="X2980" s="1">
        <f t="shared" si="425"/>
        <v>2014</v>
      </c>
      <c r="Y2980" s="1" t="str">
        <f t="shared" si="426"/>
        <v>Less than 1000</v>
      </c>
    </row>
    <row r="2981" spans="1:25" ht="40.5" x14ac:dyDescent="0.3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17">
        <f t="shared" si="423"/>
        <v>42010.041666666664</v>
      </c>
      <c r="L2981" s="17">
        <f t="shared" si="423"/>
        <v>41993.616006944438</v>
      </c>
      <c r="M2981" s="5" t="b">
        <v>0</v>
      </c>
      <c r="N2981" s="5">
        <v>46</v>
      </c>
      <c r="O2981" s="5" t="b">
        <v>1</v>
      </c>
      <c r="P2981" s="5" t="s">
        <v>8271</v>
      </c>
      <c r="Q2981" s="10">
        <f t="shared" si="419"/>
        <v>101.4</v>
      </c>
      <c r="R2981" s="12">
        <f t="shared" si="420"/>
        <v>0.92</v>
      </c>
      <c r="S2981" s="13" t="str">
        <f t="shared" si="424"/>
        <v>Theater</v>
      </c>
      <c r="T2981" s="13" t="str">
        <f t="shared" si="418"/>
        <v>Plays</v>
      </c>
      <c r="U2981" s="18" t="str">
        <f t="shared" si="421"/>
        <v>Jan</v>
      </c>
      <c r="V2981" s="18" t="str">
        <f t="shared" si="422"/>
        <v>Dec</v>
      </c>
      <c r="W2981" s="1">
        <f t="shared" si="425"/>
        <v>2015</v>
      </c>
      <c r="X2981" s="1">
        <f t="shared" si="425"/>
        <v>2014</v>
      </c>
      <c r="Y2981" s="1" t="str">
        <f t="shared" si="426"/>
        <v>5000 to 9999</v>
      </c>
    </row>
    <row r="2982" spans="1:25" ht="40.5" x14ac:dyDescent="0.3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17">
        <f t="shared" si="423"/>
        <v>42239.874999999993</v>
      </c>
      <c r="L2982" s="17">
        <f t="shared" si="423"/>
        <v>42219.70752314815</v>
      </c>
      <c r="M2982" s="5" t="b">
        <v>0</v>
      </c>
      <c r="N2982" s="5">
        <v>24</v>
      </c>
      <c r="O2982" s="5" t="b">
        <v>1</v>
      </c>
      <c r="P2982" s="5" t="s">
        <v>8271</v>
      </c>
      <c r="Q2982" s="10">
        <f t="shared" si="419"/>
        <v>109.16666666666667</v>
      </c>
      <c r="R2982" s="12">
        <f t="shared" si="420"/>
        <v>0.8</v>
      </c>
      <c r="S2982" s="13" t="str">
        <f t="shared" si="424"/>
        <v>Theater</v>
      </c>
      <c r="T2982" s="13" t="str">
        <f t="shared" si="418"/>
        <v>Plays</v>
      </c>
      <c r="U2982" s="18" t="str">
        <f t="shared" si="421"/>
        <v>Aug</v>
      </c>
      <c r="V2982" s="18" t="str">
        <f t="shared" si="422"/>
        <v>Aug</v>
      </c>
      <c r="W2982" s="1">
        <f t="shared" si="425"/>
        <v>2015</v>
      </c>
      <c r="X2982" s="1">
        <f t="shared" si="425"/>
        <v>2015</v>
      </c>
      <c r="Y2982" s="1" t="str">
        <f t="shared" si="426"/>
        <v>1000 to 4999</v>
      </c>
    </row>
    <row r="2983" spans="1:25" ht="40.5" x14ac:dyDescent="0.3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17">
        <f t="shared" si="423"/>
        <v>42270.351342592585</v>
      </c>
      <c r="L2983" s="17">
        <f t="shared" si="423"/>
        <v>42225.351342592585</v>
      </c>
      <c r="M2983" s="5" t="b">
        <v>1</v>
      </c>
      <c r="N2983" s="5">
        <v>97</v>
      </c>
      <c r="O2983" s="5" t="b">
        <v>1</v>
      </c>
      <c r="P2983" s="5" t="s">
        <v>8303</v>
      </c>
      <c r="Q2983" s="10">
        <f t="shared" si="419"/>
        <v>128.92500000000001</v>
      </c>
      <c r="R2983" s="12">
        <f t="shared" si="420"/>
        <v>2.4249999999999998</v>
      </c>
      <c r="S2983" s="13" t="str">
        <f t="shared" si="424"/>
        <v>Theater</v>
      </c>
      <c r="T2983" s="13" t="str">
        <f t="shared" si="418"/>
        <v>Spaces</v>
      </c>
      <c r="U2983" s="18" t="str">
        <f t="shared" si="421"/>
        <v>Sep</v>
      </c>
      <c r="V2983" s="18" t="str">
        <f t="shared" si="422"/>
        <v>Aug</v>
      </c>
      <c r="W2983" s="1">
        <f t="shared" si="425"/>
        <v>2015</v>
      </c>
      <c r="X2983" s="1">
        <f t="shared" si="425"/>
        <v>2015</v>
      </c>
      <c r="Y2983" s="1" t="str">
        <f t="shared" si="426"/>
        <v>1000 to 4999</v>
      </c>
    </row>
    <row r="2984" spans="1:25" ht="40.5" x14ac:dyDescent="0.3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17">
        <f t="shared" si="423"/>
        <v>42411.478506944441</v>
      </c>
      <c r="L2984" s="17">
        <f t="shared" si="423"/>
        <v>42381.478506944441</v>
      </c>
      <c r="M2984" s="5" t="b">
        <v>1</v>
      </c>
      <c r="N2984" s="5">
        <v>59</v>
      </c>
      <c r="O2984" s="5" t="b">
        <v>1</v>
      </c>
      <c r="P2984" s="5" t="s">
        <v>8303</v>
      </c>
      <c r="Q2984" s="10">
        <f t="shared" si="419"/>
        <v>102.06</v>
      </c>
      <c r="R2984" s="12">
        <f t="shared" si="420"/>
        <v>1.18</v>
      </c>
      <c r="S2984" s="13" t="str">
        <f t="shared" si="424"/>
        <v>Theater</v>
      </c>
      <c r="T2984" s="13" t="str">
        <f t="shared" si="418"/>
        <v>Spaces</v>
      </c>
      <c r="U2984" s="18" t="str">
        <f t="shared" si="421"/>
        <v>Feb</v>
      </c>
      <c r="V2984" s="18" t="str">
        <f t="shared" si="422"/>
        <v>Jan</v>
      </c>
      <c r="W2984" s="1">
        <f t="shared" si="425"/>
        <v>2016</v>
      </c>
      <c r="X2984" s="1">
        <f t="shared" si="425"/>
        <v>2016</v>
      </c>
      <c r="Y2984" s="1" t="str">
        <f t="shared" si="426"/>
        <v>5000 to 9999</v>
      </c>
    </row>
    <row r="2985" spans="1:25" ht="40.5" x14ac:dyDescent="0.3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17">
        <f t="shared" si="423"/>
        <v>41954.465694444443</v>
      </c>
      <c r="L2985" s="17">
        <f t="shared" si="423"/>
        <v>41894.424027777779</v>
      </c>
      <c r="M2985" s="5" t="b">
        <v>1</v>
      </c>
      <c r="N2985" s="5">
        <v>1095</v>
      </c>
      <c r="O2985" s="5" t="b">
        <v>1</v>
      </c>
      <c r="P2985" s="5" t="s">
        <v>8303</v>
      </c>
      <c r="Q2985" s="10">
        <f t="shared" si="419"/>
        <v>146.53957758620689</v>
      </c>
      <c r="R2985" s="12">
        <f t="shared" si="420"/>
        <v>0.94396551724137934</v>
      </c>
      <c r="S2985" s="13" t="str">
        <f t="shared" si="424"/>
        <v>Theater</v>
      </c>
      <c r="T2985" s="13" t="str">
        <f t="shared" si="418"/>
        <v>Spaces</v>
      </c>
      <c r="U2985" s="18" t="str">
        <f t="shared" si="421"/>
        <v>Nov</v>
      </c>
      <c r="V2985" s="18" t="str">
        <f t="shared" si="422"/>
        <v>Sep</v>
      </c>
      <c r="W2985" s="1">
        <f t="shared" si="425"/>
        <v>2014</v>
      </c>
      <c r="X2985" s="1">
        <f t="shared" si="425"/>
        <v>2014</v>
      </c>
      <c r="Y2985" s="1" t="str">
        <f t="shared" si="426"/>
        <v>GREATER THAN 50000</v>
      </c>
    </row>
    <row r="2986" spans="1:25" ht="40.5" x14ac:dyDescent="0.3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17">
        <f t="shared" si="423"/>
        <v>42606.070381944439</v>
      </c>
      <c r="L2986" s="17">
        <f t="shared" si="423"/>
        <v>42576.070381944439</v>
      </c>
      <c r="M2986" s="5" t="b">
        <v>1</v>
      </c>
      <c r="N2986" s="5">
        <v>218</v>
      </c>
      <c r="O2986" s="5" t="b">
        <v>1</v>
      </c>
      <c r="P2986" s="5" t="s">
        <v>8303</v>
      </c>
      <c r="Q2986" s="10">
        <f t="shared" si="419"/>
        <v>100.352</v>
      </c>
      <c r="R2986" s="12">
        <f t="shared" si="420"/>
        <v>0.872</v>
      </c>
      <c r="S2986" s="13" t="str">
        <f t="shared" si="424"/>
        <v>Theater</v>
      </c>
      <c r="T2986" s="13" t="str">
        <f t="shared" si="418"/>
        <v>Spaces</v>
      </c>
      <c r="U2986" s="18" t="str">
        <f t="shared" si="421"/>
        <v>Aug</v>
      </c>
      <c r="V2986" s="18" t="str">
        <f t="shared" si="422"/>
        <v>Jul</v>
      </c>
      <c r="W2986" s="1">
        <f t="shared" si="425"/>
        <v>2016</v>
      </c>
      <c r="X2986" s="1">
        <f t="shared" si="425"/>
        <v>2016</v>
      </c>
      <c r="Y2986" s="1" t="str">
        <f t="shared" si="426"/>
        <v>25000 to 29999</v>
      </c>
    </row>
    <row r="2987" spans="1:25" ht="60.75" x14ac:dyDescent="0.3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17">
        <f t="shared" si="423"/>
        <v>42673.958333333336</v>
      </c>
      <c r="L2987" s="17">
        <f t="shared" si="423"/>
        <v>42654.765370370369</v>
      </c>
      <c r="M2987" s="5" t="b">
        <v>0</v>
      </c>
      <c r="N2987" s="5">
        <v>111</v>
      </c>
      <c r="O2987" s="5" t="b">
        <v>1</v>
      </c>
      <c r="P2987" s="5" t="s">
        <v>8303</v>
      </c>
      <c r="Q2987" s="10">
        <f t="shared" si="419"/>
        <v>121.65</v>
      </c>
      <c r="R2987" s="12">
        <f t="shared" si="420"/>
        <v>1.1100000000000001</v>
      </c>
      <c r="S2987" s="13" t="str">
        <f t="shared" si="424"/>
        <v>Theater</v>
      </c>
      <c r="T2987" s="13" t="str">
        <f t="shared" si="418"/>
        <v>Spaces</v>
      </c>
      <c r="U2987" s="18" t="str">
        <f t="shared" si="421"/>
        <v>Oct</v>
      </c>
      <c r="V2987" s="18" t="str">
        <f t="shared" si="422"/>
        <v>Oct</v>
      </c>
      <c r="W2987" s="1">
        <f t="shared" si="425"/>
        <v>2016</v>
      </c>
      <c r="X2987" s="1">
        <f t="shared" si="425"/>
        <v>2016</v>
      </c>
      <c r="Y2987" s="1" t="str">
        <f t="shared" si="426"/>
        <v>10000 to 14999</v>
      </c>
    </row>
    <row r="2988" spans="1:25" ht="40.5" x14ac:dyDescent="0.3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17">
        <f t="shared" si="423"/>
        <v>42491.250069444439</v>
      </c>
      <c r="L2988" s="17">
        <f t="shared" si="423"/>
        <v>42431.29173611111</v>
      </c>
      <c r="M2988" s="5" t="b">
        <v>0</v>
      </c>
      <c r="N2988" s="5">
        <v>56</v>
      </c>
      <c r="O2988" s="5" t="b">
        <v>1</v>
      </c>
      <c r="P2988" s="5" t="s">
        <v>8303</v>
      </c>
      <c r="Q2988" s="10">
        <f t="shared" si="419"/>
        <v>105.5</v>
      </c>
      <c r="R2988" s="12">
        <f t="shared" si="420"/>
        <v>2.3333333333333335</v>
      </c>
      <c r="S2988" s="13" t="str">
        <f t="shared" si="424"/>
        <v>Theater</v>
      </c>
      <c r="T2988" s="13" t="str">
        <f t="shared" si="418"/>
        <v>Spaces</v>
      </c>
      <c r="U2988" s="18" t="str">
        <f t="shared" si="421"/>
        <v>May</v>
      </c>
      <c r="V2988" s="18" t="str">
        <f t="shared" si="422"/>
        <v>Mar</v>
      </c>
      <c r="W2988" s="1">
        <f t="shared" si="425"/>
        <v>2016</v>
      </c>
      <c r="X2988" s="1">
        <f t="shared" si="425"/>
        <v>2016</v>
      </c>
      <c r="Y2988" s="1" t="str">
        <f t="shared" si="426"/>
        <v>1000 to 4999</v>
      </c>
    </row>
    <row r="2989" spans="1:25" ht="60.75" x14ac:dyDescent="0.3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17">
        <f t="shared" si="423"/>
        <v>42655.791666666664</v>
      </c>
      <c r="L2989" s="17">
        <f t="shared" si="423"/>
        <v>42627.098969907405</v>
      </c>
      <c r="M2989" s="5" t="b">
        <v>0</v>
      </c>
      <c r="N2989" s="5">
        <v>265</v>
      </c>
      <c r="O2989" s="5" t="b">
        <v>1</v>
      </c>
      <c r="P2989" s="5" t="s">
        <v>8303</v>
      </c>
      <c r="Q2989" s="10">
        <f t="shared" si="419"/>
        <v>110.4008</v>
      </c>
      <c r="R2989" s="12">
        <f t="shared" si="420"/>
        <v>1.06</v>
      </c>
      <c r="S2989" s="13" t="str">
        <f t="shared" si="424"/>
        <v>Theater</v>
      </c>
      <c r="T2989" s="13" t="str">
        <f t="shared" si="418"/>
        <v>Spaces</v>
      </c>
      <c r="U2989" s="18" t="str">
        <f t="shared" si="421"/>
        <v>Oct</v>
      </c>
      <c r="V2989" s="18" t="str">
        <f t="shared" si="422"/>
        <v>Sep</v>
      </c>
      <c r="W2989" s="1">
        <f t="shared" si="425"/>
        <v>2016</v>
      </c>
      <c r="X2989" s="1">
        <f t="shared" si="425"/>
        <v>2016</v>
      </c>
      <c r="Y2989" s="1" t="str">
        <f t="shared" si="426"/>
        <v>25000 to 29999</v>
      </c>
    </row>
    <row r="2990" spans="1:25" ht="40.5" x14ac:dyDescent="0.3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17">
        <f t="shared" si="423"/>
        <v>42541.153715277775</v>
      </c>
      <c r="L2990" s="17">
        <f t="shared" si="423"/>
        <v>42511.153715277775</v>
      </c>
      <c r="M2990" s="5" t="b">
        <v>0</v>
      </c>
      <c r="N2990" s="5">
        <v>28</v>
      </c>
      <c r="O2990" s="5" t="b">
        <v>1</v>
      </c>
      <c r="P2990" s="5" t="s">
        <v>8303</v>
      </c>
      <c r="Q2990" s="10">
        <f t="shared" si="419"/>
        <v>100</v>
      </c>
      <c r="R2990" s="12">
        <f t="shared" si="420"/>
        <v>2.8</v>
      </c>
      <c r="S2990" s="13" t="str">
        <f t="shared" si="424"/>
        <v>Theater</v>
      </c>
      <c r="T2990" s="13" t="str">
        <f t="shared" si="418"/>
        <v>Spaces</v>
      </c>
      <c r="U2990" s="18" t="str">
        <f t="shared" si="421"/>
        <v>Jun</v>
      </c>
      <c r="V2990" s="18" t="str">
        <f t="shared" si="422"/>
        <v>May</v>
      </c>
      <c r="W2990" s="1">
        <f t="shared" si="425"/>
        <v>2016</v>
      </c>
      <c r="X2990" s="1">
        <f t="shared" si="425"/>
        <v>2016</v>
      </c>
      <c r="Y2990" s="1" t="str">
        <f t="shared" si="426"/>
        <v>1000 to 4999</v>
      </c>
    </row>
    <row r="2991" spans="1:25" x14ac:dyDescent="0.3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17">
        <f t="shared" si="423"/>
        <v>42358.999305555553</v>
      </c>
      <c r="L2991" s="17">
        <f t="shared" si="423"/>
        <v>42336.812060185184</v>
      </c>
      <c r="M2991" s="5" t="b">
        <v>0</v>
      </c>
      <c r="N2991" s="5">
        <v>364</v>
      </c>
      <c r="O2991" s="5" t="b">
        <v>1</v>
      </c>
      <c r="P2991" s="5" t="s">
        <v>8303</v>
      </c>
      <c r="Q2991" s="10">
        <f t="shared" si="419"/>
        <v>176.535</v>
      </c>
      <c r="R2991" s="12">
        <f t="shared" si="420"/>
        <v>1.82</v>
      </c>
      <c r="S2991" s="13" t="str">
        <f t="shared" si="424"/>
        <v>Theater</v>
      </c>
      <c r="T2991" s="13" t="str">
        <f t="shared" si="418"/>
        <v>Spaces</v>
      </c>
      <c r="U2991" s="18" t="str">
        <f t="shared" si="421"/>
        <v>Dec</v>
      </c>
      <c r="V2991" s="18" t="str">
        <f t="shared" si="422"/>
        <v>Nov</v>
      </c>
      <c r="W2991" s="1">
        <f t="shared" si="425"/>
        <v>2015</v>
      </c>
      <c r="X2991" s="1">
        <f t="shared" si="425"/>
        <v>2015</v>
      </c>
      <c r="Y2991" s="1" t="str">
        <f t="shared" si="426"/>
        <v>20000 to 24999</v>
      </c>
    </row>
    <row r="2992" spans="1:25" ht="40.5" x14ac:dyDescent="0.3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17">
        <f t="shared" si="423"/>
        <v>42376.365972222215</v>
      </c>
      <c r="L2992" s="17">
        <f t="shared" si="423"/>
        <v>42341.365972222215</v>
      </c>
      <c r="M2992" s="5" t="b">
        <v>0</v>
      </c>
      <c r="N2992" s="5">
        <v>27</v>
      </c>
      <c r="O2992" s="5" t="b">
        <v>1</v>
      </c>
      <c r="P2992" s="5" t="s">
        <v>8303</v>
      </c>
      <c r="Q2992" s="10">
        <f t="shared" si="419"/>
        <v>100</v>
      </c>
      <c r="R2992" s="12">
        <f t="shared" si="420"/>
        <v>0.27</v>
      </c>
      <c r="S2992" s="13" t="str">
        <f t="shared" si="424"/>
        <v>Theater</v>
      </c>
      <c r="T2992" s="13" t="str">
        <f t="shared" ref="T2992:T3055" si="427">IF(ISNUMBER(SEARCH("television",P2992)),"Video/Televison",IF(ISNUMBER(SEARCH("documentary",P2992)),"Video/Documentary",IF(ISNUMBER(SEARCH("drama",P2992)),"Video/Drama",IF(ISNUMBER(SEARCH("science",P2992)),"Video/Science Fiction",IF(ISNUMBER(SEARCH("shorts",P2992)),"Video/Shorts",IF(ISNUMBER(SEARCH("Trucks",P2992)),"Food Trucks",IF(ISNUMBER(SEARCH("restaurants",P2992)),"Restaurants",IF(ISNUMBER(SEARCH("small",P2992)),"Small Batch",IF(ISNUMBER(SEARCH("mobile",P2992)),"Mobile Games",IF(ISNUMBER(SEARCH("tabletop",P2992)),"Tabletop Games",IF(ISNUMBER(SEARCH("video",P2992)),"Video Games",IF(ISNUMBER(SEARCH("audio",P2992)),"Audio",IF(ISNUMBER(SEARCH("classical",P2992)),"Classical",IF(ISNUMBER(SEARCH("electric",P2992)),"Electric Music",IF(ISNUMBER(SEARCH("faith",P2992)),"Faith",IF(ISNUMBER(SEARCH("indie",P2992)),"Indie Music",IF(ISNUMBER(SEARCH("jazz",P2992)),"Jazz",IF(ISNUMBER(SEARCH("metal",P2992)),"Metal",IF(ISNUMBER(SEARCH("pop",P2992)),"Pop",IF(ISNUMBER(SEARCH("world",P2992)),"World Music",IF(ISNUMBER(SEARCH("plays",P2992)),"Plays",IF(ISNUMBER(SEARCH("spaces",P2992)),"Spaces",IF(ISNUMBER(SEARCH("marker",P2992)),"Markerpaces",IF(ISNUMBER(SEARCH("exploration",P2992)),"Space Exploration",IF(ISNUMBER(SEARCH("wearables",P2992)),"Wearables",IF(ISNUMBER(SEARCH("web",P2992)),"Web",IF(ISNUMBER(SEARCH("hardware",P2992)),"Hardware",IF(ISNUMBER(SEARCH("nature",P2992)),"Nature",IF(ISNUMBER(SEARCH("people",P2992)),"People",IF(ISNUMBER(SEARCH("photobooks",P2992)),"Photobooks",IF(ISNUMBER(SEARCH("places",P2992)),"Places",IF(ISNUMBER(SEARCH("nonfiction",P2992)),"Nonfiction",IF(ISNUMBER(SEARCH("fiction",P2992)),"fiction",IF(ISNUMBER(SEARCH("radio",P2992)),"Radio &amp; Podcast",IF(ISNUMBER(SEARCH("translation",P2992)),"Translation",IF(ISNUMBER(SEARCH("musical",P2992)),"Musical",IF(ISNUMBER(SEARCH("rock",P2992)),"Rock",IF(ISNUMBER(SEARCH("books",P2992)),"Books",IF(ISNUMBER(SEARCH("music/electronic",P2992)),"Electronic Music",IF(ISNUMBER(SEARCH("gadgets",P2992)),"Gadgets"))))))))))))))))))))))))))))))))))))))))</f>
        <v>Spaces</v>
      </c>
      <c r="U2992" s="18" t="str">
        <f t="shared" si="421"/>
        <v>Jan</v>
      </c>
      <c r="V2992" s="18" t="str">
        <f t="shared" si="422"/>
        <v>Dec</v>
      </c>
      <c r="W2992" s="1">
        <f t="shared" si="425"/>
        <v>2016</v>
      </c>
      <c r="X2992" s="1">
        <f t="shared" si="425"/>
        <v>2015</v>
      </c>
      <c r="Y2992" s="1" t="str">
        <f t="shared" si="426"/>
        <v>10000 to 14999</v>
      </c>
    </row>
    <row r="2993" spans="1:25" ht="40.5" x14ac:dyDescent="0.3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17">
        <f t="shared" si="423"/>
        <v>42762.628819444442</v>
      </c>
      <c r="L2993" s="17">
        <f t="shared" si="423"/>
        <v>42740.628819444442</v>
      </c>
      <c r="M2993" s="5" t="b">
        <v>0</v>
      </c>
      <c r="N2993" s="5">
        <v>93</v>
      </c>
      <c r="O2993" s="5" t="b">
        <v>1</v>
      </c>
      <c r="P2993" s="5" t="s">
        <v>8303</v>
      </c>
      <c r="Q2993" s="10">
        <f t="shared" si="419"/>
        <v>103.29411764705883</v>
      </c>
      <c r="R2993" s="12">
        <f t="shared" si="420"/>
        <v>1.0941176470588236</v>
      </c>
      <c r="S2993" s="13" t="str">
        <f t="shared" si="424"/>
        <v>Theater</v>
      </c>
      <c r="T2993" s="13" t="str">
        <f t="shared" si="427"/>
        <v>Spaces</v>
      </c>
      <c r="U2993" s="18" t="str">
        <f t="shared" si="421"/>
        <v>Jan</v>
      </c>
      <c r="V2993" s="18" t="str">
        <f t="shared" si="422"/>
        <v>Jan</v>
      </c>
      <c r="W2993" s="1">
        <f t="shared" si="425"/>
        <v>2017</v>
      </c>
      <c r="X2993" s="1">
        <f t="shared" si="425"/>
        <v>2017</v>
      </c>
      <c r="Y2993" s="1" t="str">
        <f t="shared" si="426"/>
        <v>5000 to 9999</v>
      </c>
    </row>
    <row r="2994" spans="1:25" ht="40.5" x14ac:dyDescent="0.3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17">
        <f t="shared" si="423"/>
        <v>42652.559143518512</v>
      </c>
      <c r="L2994" s="17">
        <f t="shared" si="423"/>
        <v>42622.559143518512</v>
      </c>
      <c r="M2994" s="5" t="b">
        <v>0</v>
      </c>
      <c r="N2994" s="5">
        <v>64</v>
      </c>
      <c r="O2994" s="5" t="b">
        <v>1</v>
      </c>
      <c r="P2994" s="5" t="s">
        <v>8303</v>
      </c>
      <c r="Q2994" s="10">
        <f t="shared" si="419"/>
        <v>104.5</v>
      </c>
      <c r="R2994" s="12">
        <f t="shared" si="420"/>
        <v>2.1333333333333333</v>
      </c>
      <c r="S2994" s="13" t="str">
        <f t="shared" si="424"/>
        <v>Theater</v>
      </c>
      <c r="T2994" s="13" t="str">
        <f t="shared" si="427"/>
        <v>Spaces</v>
      </c>
      <c r="U2994" s="18" t="str">
        <f t="shared" si="421"/>
        <v>Oct</v>
      </c>
      <c r="V2994" s="18" t="str">
        <f t="shared" si="422"/>
        <v>Sep</v>
      </c>
      <c r="W2994" s="1">
        <f t="shared" si="425"/>
        <v>2016</v>
      </c>
      <c r="X2994" s="1">
        <f t="shared" si="425"/>
        <v>2016</v>
      </c>
      <c r="Y2994" s="1" t="str">
        <f t="shared" si="426"/>
        <v>1000 to 4999</v>
      </c>
    </row>
    <row r="2995" spans="1:25" ht="40.5" x14ac:dyDescent="0.3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17">
        <f t="shared" si="423"/>
        <v>42420.63040509259</v>
      </c>
      <c r="L2995" s="17">
        <f t="shared" si="423"/>
        <v>42390.63040509259</v>
      </c>
      <c r="M2995" s="5" t="b">
        <v>0</v>
      </c>
      <c r="N2995" s="5">
        <v>22</v>
      </c>
      <c r="O2995" s="5" t="b">
        <v>1</v>
      </c>
      <c r="P2995" s="5" t="s">
        <v>8303</v>
      </c>
      <c r="Q2995" s="10">
        <f t="shared" si="419"/>
        <v>100.3</v>
      </c>
      <c r="R2995" s="12">
        <f t="shared" si="420"/>
        <v>2.2000000000000002</v>
      </c>
      <c r="S2995" s="13" t="str">
        <f t="shared" si="424"/>
        <v>Theater</v>
      </c>
      <c r="T2995" s="13" t="str">
        <f t="shared" si="427"/>
        <v>Spaces</v>
      </c>
      <c r="U2995" s="18" t="str">
        <f t="shared" si="421"/>
        <v>Feb</v>
      </c>
      <c r="V2995" s="18" t="str">
        <f t="shared" si="422"/>
        <v>Jan</v>
      </c>
      <c r="W2995" s="1">
        <f t="shared" si="425"/>
        <v>2016</v>
      </c>
      <c r="X2995" s="1">
        <f t="shared" si="425"/>
        <v>2016</v>
      </c>
      <c r="Y2995" s="1" t="str">
        <f t="shared" si="426"/>
        <v>1000 to 4999</v>
      </c>
    </row>
    <row r="2996" spans="1:25" ht="40.5" x14ac:dyDescent="0.3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17">
        <f t="shared" si="423"/>
        <v>41915.270509259259</v>
      </c>
      <c r="L2996" s="17">
        <f t="shared" si="423"/>
        <v>41885.270509259259</v>
      </c>
      <c r="M2996" s="5" t="b">
        <v>0</v>
      </c>
      <c r="N2996" s="5">
        <v>59</v>
      </c>
      <c r="O2996" s="5" t="b">
        <v>1</v>
      </c>
      <c r="P2996" s="5" t="s">
        <v>8303</v>
      </c>
      <c r="Q2996" s="10">
        <f t="shared" si="419"/>
        <v>457.74666666666667</v>
      </c>
      <c r="R2996" s="12">
        <f t="shared" si="420"/>
        <v>19.666666666666668</v>
      </c>
      <c r="S2996" s="13" t="str">
        <f t="shared" si="424"/>
        <v>Theater</v>
      </c>
      <c r="T2996" s="13" t="str">
        <f t="shared" si="427"/>
        <v>Spaces</v>
      </c>
      <c r="U2996" s="18" t="str">
        <f t="shared" si="421"/>
        <v>Oct</v>
      </c>
      <c r="V2996" s="18" t="str">
        <f t="shared" si="422"/>
        <v>Sep</v>
      </c>
      <c r="W2996" s="1">
        <f t="shared" si="425"/>
        <v>2014</v>
      </c>
      <c r="X2996" s="1">
        <f t="shared" si="425"/>
        <v>2014</v>
      </c>
      <c r="Y2996" s="1" t="str">
        <f t="shared" si="426"/>
        <v>Less than 1000</v>
      </c>
    </row>
    <row r="2997" spans="1:25" ht="60.75" x14ac:dyDescent="0.3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17">
        <f t="shared" si="423"/>
        <v>42754.456840277773</v>
      </c>
      <c r="L2997" s="17">
        <f t="shared" si="423"/>
        <v>42724.456840277773</v>
      </c>
      <c r="M2997" s="5" t="b">
        <v>0</v>
      </c>
      <c r="N2997" s="5">
        <v>249</v>
      </c>
      <c r="O2997" s="5" t="b">
        <v>1</v>
      </c>
      <c r="P2997" s="5" t="s">
        <v>8303</v>
      </c>
      <c r="Q2997" s="10">
        <f t="shared" si="419"/>
        <v>104.96</v>
      </c>
      <c r="R2997" s="12">
        <f t="shared" si="420"/>
        <v>1.66</v>
      </c>
      <c r="S2997" s="13" t="str">
        <f t="shared" si="424"/>
        <v>Theater</v>
      </c>
      <c r="T2997" s="13" t="str">
        <f t="shared" si="427"/>
        <v>Spaces</v>
      </c>
      <c r="U2997" s="18" t="str">
        <f t="shared" si="421"/>
        <v>Jan</v>
      </c>
      <c r="V2997" s="18" t="str">
        <f t="shared" si="422"/>
        <v>Dec</v>
      </c>
      <c r="W2997" s="1">
        <f t="shared" si="425"/>
        <v>2017</v>
      </c>
      <c r="X2997" s="1">
        <f t="shared" si="425"/>
        <v>2016</v>
      </c>
      <c r="Y2997" s="1" t="str">
        <f t="shared" si="426"/>
        <v>15000 to 19999</v>
      </c>
    </row>
    <row r="2998" spans="1:25" ht="40.5" x14ac:dyDescent="0.3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17">
        <f t="shared" si="423"/>
        <v>42150.704166666663</v>
      </c>
      <c r="L2998" s="17">
        <f t="shared" si="423"/>
        <v>42090.704166666663</v>
      </c>
      <c r="M2998" s="5" t="b">
        <v>0</v>
      </c>
      <c r="N2998" s="5">
        <v>392</v>
      </c>
      <c r="O2998" s="5" t="b">
        <v>1</v>
      </c>
      <c r="P2998" s="5" t="s">
        <v>8303</v>
      </c>
      <c r="Q2998" s="10">
        <f t="shared" si="419"/>
        <v>171.94285714285715</v>
      </c>
      <c r="R2998" s="12">
        <f t="shared" si="420"/>
        <v>1.1200000000000001</v>
      </c>
      <c r="S2998" s="13" t="str">
        <f t="shared" si="424"/>
        <v>Theater</v>
      </c>
      <c r="T2998" s="13" t="str">
        <f t="shared" si="427"/>
        <v>Spaces</v>
      </c>
      <c r="U2998" s="18" t="str">
        <f t="shared" si="421"/>
        <v>May</v>
      </c>
      <c r="V2998" s="18" t="str">
        <f t="shared" si="422"/>
        <v>Mar</v>
      </c>
      <c r="W2998" s="1">
        <f t="shared" si="425"/>
        <v>2015</v>
      </c>
      <c r="X2998" s="1">
        <f t="shared" si="425"/>
        <v>2015</v>
      </c>
      <c r="Y2998" s="1" t="str">
        <f t="shared" si="426"/>
        <v>35000 to 39999</v>
      </c>
    </row>
    <row r="2999" spans="1:25" ht="40.5" x14ac:dyDescent="0.3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17">
        <f t="shared" si="423"/>
        <v>42792.999305555553</v>
      </c>
      <c r="L2999" s="17">
        <f t="shared" si="423"/>
        <v>42775.525381944441</v>
      </c>
      <c r="M2999" s="5" t="b">
        <v>0</v>
      </c>
      <c r="N2999" s="5">
        <v>115</v>
      </c>
      <c r="O2999" s="5" t="b">
        <v>1</v>
      </c>
      <c r="P2999" s="5" t="s">
        <v>8303</v>
      </c>
      <c r="Q2999" s="10">
        <f t="shared" si="419"/>
        <v>103.73</v>
      </c>
      <c r="R2999" s="12">
        <f t="shared" si="420"/>
        <v>1.1499999999999999</v>
      </c>
      <c r="S2999" s="13" t="str">
        <f t="shared" si="424"/>
        <v>Theater</v>
      </c>
      <c r="T2999" s="13" t="str">
        <f t="shared" si="427"/>
        <v>Spaces</v>
      </c>
      <c r="U2999" s="18" t="str">
        <f t="shared" si="421"/>
        <v>Feb</v>
      </c>
      <c r="V2999" s="18" t="str">
        <f t="shared" si="422"/>
        <v>Feb</v>
      </c>
      <c r="W2999" s="1">
        <f t="shared" si="425"/>
        <v>2017</v>
      </c>
      <c r="X2999" s="1">
        <f t="shared" si="425"/>
        <v>2017</v>
      </c>
      <c r="Y2999" s="1" t="str">
        <f t="shared" si="426"/>
        <v>10000 to 14999</v>
      </c>
    </row>
    <row r="3000" spans="1:25" ht="60.75" x14ac:dyDescent="0.3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17">
        <f t="shared" si="423"/>
        <v>41805.975694444445</v>
      </c>
      <c r="L3000" s="17">
        <f t="shared" si="423"/>
        <v>41777.985289351847</v>
      </c>
      <c r="M3000" s="5" t="b">
        <v>0</v>
      </c>
      <c r="N3000" s="5">
        <v>433</v>
      </c>
      <c r="O3000" s="5" t="b">
        <v>1</v>
      </c>
      <c r="P3000" s="5" t="s">
        <v>8303</v>
      </c>
      <c r="Q3000" s="10">
        <f t="shared" si="419"/>
        <v>103.029</v>
      </c>
      <c r="R3000" s="12">
        <f t="shared" si="420"/>
        <v>0.86599999999999999</v>
      </c>
      <c r="S3000" s="13" t="str">
        <f t="shared" si="424"/>
        <v>Theater</v>
      </c>
      <c r="T3000" s="13" t="str">
        <f t="shared" si="427"/>
        <v>Spaces</v>
      </c>
      <c r="U3000" s="18" t="str">
        <f t="shared" si="421"/>
        <v>Jun</v>
      </c>
      <c r="V3000" s="18" t="str">
        <f t="shared" si="422"/>
        <v>May</v>
      </c>
      <c r="W3000" s="1">
        <f t="shared" si="425"/>
        <v>2014</v>
      </c>
      <c r="X3000" s="1">
        <f t="shared" si="425"/>
        <v>2014</v>
      </c>
      <c r="Y3000" s="1" t="str">
        <f t="shared" si="426"/>
        <v>GREATER THAN 50000</v>
      </c>
    </row>
    <row r="3001" spans="1:25" ht="40.5" x14ac:dyDescent="0.3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17">
        <f t="shared" si="423"/>
        <v>42794.874999999993</v>
      </c>
      <c r="L3001" s="17">
        <f t="shared" si="423"/>
        <v>42780.531944444439</v>
      </c>
      <c r="M3001" s="5" t="b">
        <v>0</v>
      </c>
      <c r="N3001" s="5">
        <v>20</v>
      </c>
      <c r="O3001" s="5" t="b">
        <v>1</v>
      </c>
      <c r="P3001" s="5" t="s">
        <v>8303</v>
      </c>
      <c r="Q3001" s="10">
        <f t="shared" si="419"/>
        <v>118.88888888888889</v>
      </c>
      <c r="R3001" s="12">
        <f t="shared" si="420"/>
        <v>1.4814814814814814</v>
      </c>
      <c r="S3001" s="13" t="str">
        <f t="shared" si="424"/>
        <v>Theater</v>
      </c>
      <c r="T3001" s="13" t="str">
        <f t="shared" si="427"/>
        <v>Spaces</v>
      </c>
      <c r="U3001" s="18" t="str">
        <f t="shared" si="421"/>
        <v>Feb</v>
      </c>
      <c r="V3001" s="18" t="str">
        <f t="shared" si="422"/>
        <v>Feb</v>
      </c>
      <c r="W3001" s="1">
        <f t="shared" si="425"/>
        <v>2017</v>
      </c>
      <c r="X3001" s="1">
        <f t="shared" si="425"/>
        <v>2017</v>
      </c>
      <c r="Y3001" s="1" t="str">
        <f t="shared" si="426"/>
        <v>1000 to 4999</v>
      </c>
    </row>
    <row r="3002" spans="1:25" ht="40.5" x14ac:dyDescent="0.3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17">
        <f t="shared" si="423"/>
        <v>42766.541666666664</v>
      </c>
      <c r="L3002" s="17">
        <f t="shared" si="423"/>
        <v>42752.61886574074</v>
      </c>
      <c r="M3002" s="5" t="b">
        <v>0</v>
      </c>
      <c r="N3002" s="5">
        <v>8</v>
      </c>
      <c r="O3002" s="5" t="b">
        <v>1</v>
      </c>
      <c r="P3002" s="5" t="s">
        <v>8303</v>
      </c>
      <c r="Q3002" s="10">
        <f t="shared" si="419"/>
        <v>100</v>
      </c>
      <c r="R3002" s="12">
        <f t="shared" si="420"/>
        <v>1.6</v>
      </c>
      <c r="S3002" s="13" t="str">
        <f t="shared" si="424"/>
        <v>Theater</v>
      </c>
      <c r="T3002" s="13" t="str">
        <f t="shared" si="427"/>
        <v>Spaces</v>
      </c>
      <c r="U3002" s="18" t="str">
        <f t="shared" si="421"/>
        <v>Jan</v>
      </c>
      <c r="V3002" s="18" t="str">
        <f t="shared" si="422"/>
        <v>Jan</v>
      </c>
      <c r="W3002" s="1">
        <f t="shared" si="425"/>
        <v>2017</v>
      </c>
      <c r="X3002" s="1">
        <f t="shared" si="425"/>
        <v>2017</v>
      </c>
      <c r="Y3002" s="1" t="str">
        <f t="shared" si="426"/>
        <v>Less than 1000</v>
      </c>
    </row>
    <row r="3003" spans="1:25" ht="40.5" x14ac:dyDescent="0.3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17">
        <f t="shared" si="423"/>
        <v>42564.687291666669</v>
      </c>
      <c r="L3003" s="17">
        <f t="shared" si="423"/>
        <v>42534.687291666669</v>
      </c>
      <c r="M3003" s="5" t="b">
        <v>0</v>
      </c>
      <c r="N3003" s="5">
        <v>175</v>
      </c>
      <c r="O3003" s="5" t="b">
        <v>1</v>
      </c>
      <c r="P3003" s="5" t="s">
        <v>8303</v>
      </c>
      <c r="Q3003" s="10">
        <f t="shared" si="419"/>
        <v>318.699889104519</v>
      </c>
      <c r="R3003" s="12">
        <f t="shared" si="420"/>
        <v>2.4258386470751319</v>
      </c>
      <c r="S3003" s="13" t="str">
        <f t="shared" si="424"/>
        <v>Theater</v>
      </c>
      <c r="T3003" s="13" t="str">
        <f t="shared" si="427"/>
        <v>Spaces</v>
      </c>
      <c r="U3003" s="18" t="str">
        <f t="shared" si="421"/>
        <v>Jul</v>
      </c>
      <c r="V3003" s="18" t="str">
        <f t="shared" si="422"/>
        <v>Jun</v>
      </c>
      <c r="W3003" s="1">
        <f t="shared" si="425"/>
        <v>2016</v>
      </c>
      <c r="X3003" s="1">
        <f t="shared" si="425"/>
        <v>2016</v>
      </c>
      <c r="Y3003" s="1" t="str">
        <f t="shared" si="426"/>
        <v>5000 to 9999</v>
      </c>
    </row>
    <row r="3004" spans="1:25" ht="60.75" x14ac:dyDescent="0.3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17">
        <f t="shared" si="423"/>
        <v>41269.627916666665</v>
      </c>
      <c r="L3004" s="17">
        <f t="shared" si="423"/>
        <v>41239.627916666665</v>
      </c>
      <c r="M3004" s="5" t="b">
        <v>0</v>
      </c>
      <c r="N3004" s="5">
        <v>104</v>
      </c>
      <c r="O3004" s="5" t="b">
        <v>1</v>
      </c>
      <c r="P3004" s="5" t="s">
        <v>8303</v>
      </c>
      <c r="Q3004" s="10">
        <f t="shared" si="419"/>
        <v>108.50614285714286</v>
      </c>
      <c r="R3004" s="12">
        <f t="shared" si="420"/>
        <v>1.4857142857142858</v>
      </c>
      <c r="S3004" s="13" t="str">
        <f t="shared" si="424"/>
        <v>Theater</v>
      </c>
      <c r="T3004" s="13" t="str">
        <f t="shared" si="427"/>
        <v>Spaces</v>
      </c>
      <c r="U3004" s="18" t="str">
        <f t="shared" si="421"/>
        <v>Dec</v>
      </c>
      <c r="V3004" s="18" t="str">
        <f t="shared" si="422"/>
        <v>Nov</v>
      </c>
      <c r="W3004" s="1">
        <f t="shared" si="425"/>
        <v>2012</v>
      </c>
      <c r="X3004" s="1">
        <f t="shared" si="425"/>
        <v>2012</v>
      </c>
      <c r="Y3004" s="1" t="str">
        <f t="shared" si="426"/>
        <v>5000 to 9999</v>
      </c>
    </row>
    <row r="3005" spans="1:25" ht="60.75" x14ac:dyDescent="0.3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17">
        <f t="shared" si="423"/>
        <v>42430.040972222218</v>
      </c>
      <c r="L3005" s="17">
        <f t="shared" si="423"/>
        <v>42398.640925925924</v>
      </c>
      <c r="M3005" s="5" t="b">
        <v>0</v>
      </c>
      <c r="N3005" s="5">
        <v>17</v>
      </c>
      <c r="O3005" s="5" t="b">
        <v>1</v>
      </c>
      <c r="P3005" s="5" t="s">
        <v>8303</v>
      </c>
      <c r="Q3005" s="10">
        <f t="shared" si="419"/>
        <v>101.16666666666667</v>
      </c>
      <c r="R3005" s="12">
        <f t="shared" si="420"/>
        <v>0.56666666666666665</v>
      </c>
      <c r="S3005" s="13" t="str">
        <f t="shared" si="424"/>
        <v>Theater</v>
      </c>
      <c r="T3005" s="13" t="str">
        <f t="shared" si="427"/>
        <v>Spaces</v>
      </c>
      <c r="U3005" s="18" t="str">
        <f t="shared" si="421"/>
        <v>Mar</v>
      </c>
      <c r="V3005" s="18" t="str">
        <f t="shared" si="422"/>
        <v>Jan</v>
      </c>
      <c r="W3005" s="1">
        <f t="shared" si="425"/>
        <v>2016</v>
      </c>
      <c r="X3005" s="1">
        <f t="shared" si="425"/>
        <v>2016</v>
      </c>
      <c r="Y3005" s="1" t="str">
        <f t="shared" si="426"/>
        <v>1000 to 4999</v>
      </c>
    </row>
    <row r="3006" spans="1:25" ht="40.5" x14ac:dyDescent="0.3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17">
        <f t="shared" si="423"/>
        <v>41958.714398148142</v>
      </c>
      <c r="L3006" s="17">
        <f t="shared" si="423"/>
        <v>41928.672731481478</v>
      </c>
      <c r="M3006" s="5" t="b">
        <v>0</v>
      </c>
      <c r="N3006" s="5">
        <v>277</v>
      </c>
      <c r="O3006" s="5" t="b">
        <v>1</v>
      </c>
      <c r="P3006" s="5" t="s">
        <v>8303</v>
      </c>
      <c r="Q3006" s="10">
        <f t="shared" si="419"/>
        <v>112.815</v>
      </c>
      <c r="R3006" s="12">
        <f t="shared" si="420"/>
        <v>0.6925</v>
      </c>
      <c r="S3006" s="13" t="str">
        <f t="shared" si="424"/>
        <v>Theater</v>
      </c>
      <c r="T3006" s="13" t="str">
        <f t="shared" si="427"/>
        <v>Spaces</v>
      </c>
      <c r="U3006" s="18" t="str">
        <f t="shared" si="421"/>
        <v>Nov</v>
      </c>
      <c r="V3006" s="18" t="str">
        <f t="shared" si="422"/>
        <v>Oct</v>
      </c>
      <c r="W3006" s="1">
        <f t="shared" si="425"/>
        <v>2014</v>
      </c>
      <c r="X3006" s="1">
        <f t="shared" si="425"/>
        <v>2014</v>
      </c>
      <c r="Y3006" s="1" t="str">
        <f t="shared" si="426"/>
        <v>40000 to 44999</v>
      </c>
    </row>
    <row r="3007" spans="1:25" ht="40.5" x14ac:dyDescent="0.3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17">
        <f t="shared" si="423"/>
        <v>41918.466493055552</v>
      </c>
      <c r="L3007" s="17">
        <f t="shared" si="423"/>
        <v>41888.466493055552</v>
      </c>
      <c r="M3007" s="5" t="b">
        <v>0</v>
      </c>
      <c r="N3007" s="5">
        <v>118</v>
      </c>
      <c r="O3007" s="5" t="b">
        <v>1</v>
      </c>
      <c r="P3007" s="5" t="s">
        <v>8303</v>
      </c>
      <c r="Q3007" s="10">
        <f t="shared" si="419"/>
        <v>120.49622641509434</v>
      </c>
      <c r="R3007" s="12">
        <f t="shared" si="420"/>
        <v>1.1132075471698113</v>
      </c>
      <c r="S3007" s="13" t="str">
        <f t="shared" si="424"/>
        <v>Theater</v>
      </c>
      <c r="T3007" s="13" t="str">
        <f t="shared" si="427"/>
        <v>Spaces</v>
      </c>
      <c r="U3007" s="18" t="str">
        <f t="shared" si="421"/>
        <v>Oct</v>
      </c>
      <c r="V3007" s="18" t="str">
        <f t="shared" si="422"/>
        <v>Sep</v>
      </c>
      <c r="W3007" s="1">
        <f t="shared" si="425"/>
        <v>2014</v>
      </c>
      <c r="X3007" s="1">
        <f t="shared" si="425"/>
        <v>2014</v>
      </c>
      <c r="Y3007" s="1" t="str">
        <f t="shared" si="426"/>
        <v>10000 to 14999</v>
      </c>
    </row>
    <row r="3008" spans="1:25" ht="40.5" x14ac:dyDescent="0.3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17">
        <f t="shared" si="423"/>
        <v>41987.54850694444</v>
      </c>
      <c r="L3008" s="17">
        <f t="shared" si="423"/>
        <v>41957.54850694444</v>
      </c>
      <c r="M3008" s="5" t="b">
        <v>0</v>
      </c>
      <c r="N3008" s="5">
        <v>97</v>
      </c>
      <c r="O3008" s="5" t="b">
        <v>1</v>
      </c>
      <c r="P3008" s="5" t="s">
        <v>8303</v>
      </c>
      <c r="Q3008" s="10">
        <f t="shared" si="419"/>
        <v>107.75</v>
      </c>
      <c r="R3008" s="12">
        <f t="shared" si="420"/>
        <v>1.2124999999999999</v>
      </c>
      <c r="S3008" s="13" t="str">
        <f t="shared" si="424"/>
        <v>Theater</v>
      </c>
      <c r="T3008" s="13" t="str">
        <f t="shared" si="427"/>
        <v>Spaces</v>
      </c>
      <c r="U3008" s="18" t="str">
        <f t="shared" si="421"/>
        <v>Dec</v>
      </c>
      <c r="V3008" s="18" t="str">
        <f t="shared" si="422"/>
        <v>Nov</v>
      </c>
      <c r="W3008" s="1">
        <f t="shared" si="425"/>
        <v>2014</v>
      </c>
      <c r="X3008" s="1">
        <f t="shared" si="425"/>
        <v>2014</v>
      </c>
      <c r="Y3008" s="1" t="str">
        <f t="shared" si="426"/>
        <v>5000 to 9999</v>
      </c>
    </row>
    <row r="3009" spans="1:25" x14ac:dyDescent="0.3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17">
        <f t="shared" si="423"/>
        <v>42119.007905092592</v>
      </c>
      <c r="L3009" s="17">
        <f t="shared" si="423"/>
        <v>42098.007905092592</v>
      </c>
      <c r="M3009" s="5" t="b">
        <v>0</v>
      </c>
      <c r="N3009" s="5">
        <v>20</v>
      </c>
      <c r="O3009" s="5" t="b">
        <v>1</v>
      </c>
      <c r="P3009" s="5" t="s">
        <v>8303</v>
      </c>
      <c r="Q3009" s="10">
        <f t="shared" si="419"/>
        <v>180</v>
      </c>
      <c r="R3009" s="12">
        <f t="shared" si="420"/>
        <v>3.3333333333333335</v>
      </c>
      <c r="S3009" s="13" t="str">
        <f t="shared" si="424"/>
        <v>Theater</v>
      </c>
      <c r="T3009" s="13" t="str">
        <f t="shared" si="427"/>
        <v>Spaces</v>
      </c>
      <c r="U3009" s="18" t="str">
        <f t="shared" si="421"/>
        <v>Apr</v>
      </c>
      <c r="V3009" s="18" t="str">
        <f t="shared" si="422"/>
        <v>Apr</v>
      </c>
      <c r="W3009" s="1">
        <f t="shared" si="425"/>
        <v>2015</v>
      </c>
      <c r="X3009" s="1">
        <f t="shared" si="425"/>
        <v>2015</v>
      </c>
      <c r="Y3009" s="1" t="str">
        <f t="shared" si="426"/>
        <v>Less than 1000</v>
      </c>
    </row>
    <row r="3010" spans="1:25" ht="40.5" x14ac:dyDescent="0.3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17">
        <f t="shared" si="423"/>
        <v>42390.003692129627</v>
      </c>
      <c r="L3010" s="17">
        <f t="shared" si="423"/>
        <v>42360.003692129627</v>
      </c>
      <c r="M3010" s="5" t="b">
        <v>0</v>
      </c>
      <c r="N3010" s="5">
        <v>26</v>
      </c>
      <c r="O3010" s="5" t="b">
        <v>1</v>
      </c>
      <c r="P3010" s="5" t="s">
        <v>8303</v>
      </c>
      <c r="Q3010" s="10">
        <f t="shared" ref="Q3010:Q3073" si="428">100*E3010/D3010</f>
        <v>101.16666666666667</v>
      </c>
      <c r="R3010" s="12">
        <f t="shared" ref="R3010:R3073" si="429">100*N3010/D3010</f>
        <v>0.8666666666666667</v>
      </c>
      <c r="S3010" s="13" t="str">
        <f t="shared" si="424"/>
        <v>Theater</v>
      </c>
      <c r="T3010" s="13" t="str">
        <f t="shared" si="427"/>
        <v>Spaces</v>
      </c>
      <c r="U3010" s="18" t="str">
        <f t="shared" ref="U3010:U3073" si="430">TEXT((I3010/86400)+25569+(-5/24), "mmm")</f>
        <v>Jan</v>
      </c>
      <c r="V3010" s="18" t="str">
        <f t="shared" ref="V3010:V3073" si="431">TEXT((J3010/86400)+25569+(-5/24), "mmm")</f>
        <v>Dec</v>
      </c>
      <c r="W3010" s="1">
        <f t="shared" si="425"/>
        <v>2016</v>
      </c>
      <c r="X3010" s="1">
        <f t="shared" si="425"/>
        <v>2015</v>
      </c>
      <c r="Y3010" s="1" t="str">
        <f t="shared" si="426"/>
        <v>1000 to 4999</v>
      </c>
    </row>
    <row r="3011" spans="1:25" ht="40.5" x14ac:dyDescent="0.3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17">
        <f t="shared" ref="K3011:L3074" si="432">(I3011/86400)+25569+(-5/24)</f>
        <v>41969.403240740743</v>
      </c>
      <c r="L3011" s="17">
        <f t="shared" si="432"/>
        <v>41939.361574074072</v>
      </c>
      <c r="M3011" s="5" t="b">
        <v>0</v>
      </c>
      <c r="N3011" s="5">
        <v>128</v>
      </c>
      <c r="O3011" s="5" t="b">
        <v>1</v>
      </c>
      <c r="P3011" s="5" t="s">
        <v>8303</v>
      </c>
      <c r="Q3011" s="10">
        <f t="shared" si="428"/>
        <v>119.756</v>
      </c>
      <c r="R3011" s="12">
        <f t="shared" si="429"/>
        <v>0.51200000000000001</v>
      </c>
      <c r="S3011" s="13" t="str">
        <f t="shared" ref="S3011:S3074" si="433">IF(ISNUMBER(SEARCH("film",P3011)),"Film",IF(ISNUMBER(SEARCH("theater",P3011)),"Theater",IF(ISNUMBER(SEARCH("music",P3011)),"Music",IF(ISNUMBER(SEARCH("technology",P3011)),"Technology",IF(ISNUMBER(SEARCH("journalism",P3011)),"Journalism",IF(ISNUMBER(SEARCH("games",P3011)),"Games",IF(ISNUMBER(SEARCH("food",P3011)),"Food",IF(ISNUMBER(SEARCH("photography",P3011)),"Photography",IF(ISNUMBER(SEARCH("publishing",P3011)),"Publishing")))))))))</f>
        <v>Theater</v>
      </c>
      <c r="T3011" s="13" t="str">
        <f t="shared" si="427"/>
        <v>Spaces</v>
      </c>
      <c r="U3011" s="18" t="str">
        <f t="shared" si="430"/>
        <v>Nov</v>
      </c>
      <c r="V3011" s="18" t="str">
        <f t="shared" si="431"/>
        <v>Oct</v>
      </c>
      <c r="W3011" s="1">
        <f t="shared" ref="W3011:X3074" si="434">YEAR(K3011)</f>
        <v>2014</v>
      </c>
      <c r="X3011" s="1">
        <f t="shared" si="434"/>
        <v>2014</v>
      </c>
      <c r="Y3011" s="1" t="str">
        <f t="shared" ref="Y3011:Y3074" si="435">IF(D3011&lt;1000,"Less than 1000", IF(AND(D3011&gt;=1000,D3011&lt;5000),"1000 to 4999",IF(AND(D3011&gt;=5000,D3011&lt;10000),"5000 to 9999",IF(AND(D3011&gt;=10000,D3011&lt;15000),"10000 to 14999",IF(AND(D3011&gt;=15000,D3011&lt;20000),"15000 to 19999",IF(AND(D3011&gt;=20000,D3011&lt;25000),"20000 to 24999",IF(AND(D3011&gt;=25000,D3011&lt;30000),"25000 to 29999",IF(AND(D3011&gt;=30000,D3011&lt;35000),"30000 to 34999",IF(AND(D3011&gt;=35000,D3011&lt;40000),"35000 to 39999",IF(AND(D3011&gt;=40000,D3011&lt;45000),"40000 to 44999",IF(AND(D3011&gt;=45000,D3011&lt;50000),"45000 to 49999",IF(D3011&gt;=50000,"GREATER THAN 50000"))))))))))))</f>
        <v>25000 to 29999</v>
      </c>
    </row>
    <row r="3012" spans="1:25" ht="40.5" x14ac:dyDescent="0.3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17">
        <f t="shared" si="432"/>
        <v>42056.624062499999</v>
      </c>
      <c r="L3012" s="17">
        <f t="shared" si="432"/>
        <v>41996.624062499999</v>
      </c>
      <c r="M3012" s="5" t="b">
        <v>0</v>
      </c>
      <c r="N3012" s="5">
        <v>15</v>
      </c>
      <c r="O3012" s="5" t="b">
        <v>1</v>
      </c>
      <c r="P3012" s="5" t="s">
        <v>8303</v>
      </c>
      <c r="Q3012" s="10">
        <f t="shared" si="428"/>
        <v>158</v>
      </c>
      <c r="R3012" s="12">
        <f t="shared" si="429"/>
        <v>1</v>
      </c>
      <c r="S3012" s="13" t="str">
        <f t="shared" si="433"/>
        <v>Theater</v>
      </c>
      <c r="T3012" s="13" t="str">
        <f t="shared" si="427"/>
        <v>Spaces</v>
      </c>
      <c r="U3012" s="18" t="str">
        <f t="shared" si="430"/>
        <v>Feb</v>
      </c>
      <c r="V3012" s="18" t="str">
        <f t="shared" si="431"/>
        <v>Dec</v>
      </c>
      <c r="W3012" s="1">
        <f t="shared" si="434"/>
        <v>2015</v>
      </c>
      <c r="X3012" s="1">
        <f t="shared" si="434"/>
        <v>2014</v>
      </c>
      <c r="Y3012" s="1" t="str">
        <f t="shared" si="435"/>
        <v>1000 to 4999</v>
      </c>
    </row>
    <row r="3013" spans="1:25" ht="40.5" x14ac:dyDescent="0.3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17">
        <f t="shared" si="432"/>
        <v>42361.749305555553</v>
      </c>
      <c r="L3013" s="17">
        <f t="shared" si="432"/>
        <v>42334.260601851849</v>
      </c>
      <c r="M3013" s="5" t="b">
        <v>0</v>
      </c>
      <c r="N3013" s="5">
        <v>25</v>
      </c>
      <c r="O3013" s="5" t="b">
        <v>1</v>
      </c>
      <c r="P3013" s="5" t="s">
        <v>8303</v>
      </c>
      <c r="Q3013" s="10">
        <f t="shared" si="428"/>
        <v>123.66666666666667</v>
      </c>
      <c r="R3013" s="12">
        <f t="shared" si="429"/>
        <v>8.3333333333333339</v>
      </c>
      <c r="S3013" s="13" t="str">
        <f t="shared" si="433"/>
        <v>Theater</v>
      </c>
      <c r="T3013" s="13" t="str">
        <f t="shared" si="427"/>
        <v>Spaces</v>
      </c>
      <c r="U3013" s="18" t="str">
        <f t="shared" si="430"/>
        <v>Dec</v>
      </c>
      <c r="V3013" s="18" t="str">
        <f t="shared" si="431"/>
        <v>Nov</v>
      </c>
      <c r="W3013" s="1">
        <f t="shared" si="434"/>
        <v>2015</v>
      </c>
      <c r="X3013" s="1">
        <f t="shared" si="434"/>
        <v>2015</v>
      </c>
      <c r="Y3013" s="1" t="str">
        <f t="shared" si="435"/>
        <v>Less than 1000</v>
      </c>
    </row>
    <row r="3014" spans="1:25" ht="40.5" x14ac:dyDescent="0.3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17">
        <f t="shared" si="432"/>
        <v>42045.494560185187</v>
      </c>
      <c r="L3014" s="17">
        <f t="shared" si="432"/>
        <v>42024.494560185187</v>
      </c>
      <c r="M3014" s="5" t="b">
        <v>0</v>
      </c>
      <c r="N3014" s="5">
        <v>55</v>
      </c>
      <c r="O3014" s="5" t="b">
        <v>1</v>
      </c>
      <c r="P3014" s="5" t="s">
        <v>8303</v>
      </c>
      <c r="Q3014" s="10">
        <f t="shared" si="428"/>
        <v>117.125</v>
      </c>
      <c r="R3014" s="12">
        <f t="shared" si="429"/>
        <v>1.375</v>
      </c>
      <c r="S3014" s="13" t="str">
        <f t="shared" si="433"/>
        <v>Theater</v>
      </c>
      <c r="T3014" s="13" t="str">
        <f t="shared" si="427"/>
        <v>Spaces</v>
      </c>
      <c r="U3014" s="18" t="str">
        <f t="shared" si="430"/>
        <v>Feb</v>
      </c>
      <c r="V3014" s="18" t="str">
        <f t="shared" si="431"/>
        <v>Jan</v>
      </c>
      <c r="W3014" s="1">
        <f t="shared" si="434"/>
        <v>2015</v>
      </c>
      <c r="X3014" s="1">
        <f t="shared" si="434"/>
        <v>2015</v>
      </c>
      <c r="Y3014" s="1" t="str">
        <f t="shared" si="435"/>
        <v>1000 to 4999</v>
      </c>
    </row>
    <row r="3015" spans="1:25" ht="40.5" x14ac:dyDescent="0.3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17">
        <f t="shared" si="432"/>
        <v>42176.627881944441</v>
      </c>
      <c r="L3015" s="17">
        <f t="shared" si="432"/>
        <v>42146.627881944441</v>
      </c>
      <c r="M3015" s="5" t="b">
        <v>0</v>
      </c>
      <c r="N3015" s="5">
        <v>107</v>
      </c>
      <c r="O3015" s="5" t="b">
        <v>1</v>
      </c>
      <c r="P3015" s="5" t="s">
        <v>8303</v>
      </c>
      <c r="Q3015" s="10">
        <f t="shared" si="428"/>
        <v>156.96</v>
      </c>
      <c r="R3015" s="12">
        <f t="shared" si="429"/>
        <v>1.07</v>
      </c>
      <c r="S3015" s="13" t="str">
        <f t="shared" si="433"/>
        <v>Theater</v>
      </c>
      <c r="T3015" s="13" t="str">
        <f t="shared" si="427"/>
        <v>Spaces</v>
      </c>
      <c r="U3015" s="18" t="str">
        <f t="shared" si="430"/>
        <v>Jun</v>
      </c>
      <c r="V3015" s="18" t="str">
        <f t="shared" si="431"/>
        <v>May</v>
      </c>
      <c r="W3015" s="1">
        <f t="shared" si="434"/>
        <v>2015</v>
      </c>
      <c r="X3015" s="1">
        <f t="shared" si="434"/>
        <v>2015</v>
      </c>
      <c r="Y3015" s="1" t="str">
        <f t="shared" si="435"/>
        <v>10000 to 14999</v>
      </c>
    </row>
    <row r="3016" spans="1:25" ht="60.75" x14ac:dyDescent="0.3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17">
        <f t="shared" si="432"/>
        <v>41948</v>
      </c>
      <c r="L3016" s="17">
        <f t="shared" si="432"/>
        <v>41919.915277777771</v>
      </c>
      <c r="M3016" s="5" t="b">
        <v>0</v>
      </c>
      <c r="N3016" s="5">
        <v>557</v>
      </c>
      <c r="O3016" s="5" t="b">
        <v>1</v>
      </c>
      <c r="P3016" s="5" t="s">
        <v>8303</v>
      </c>
      <c r="Q3016" s="10">
        <f t="shared" si="428"/>
        <v>113.104</v>
      </c>
      <c r="R3016" s="12">
        <f t="shared" si="429"/>
        <v>2.2280000000000002</v>
      </c>
      <c r="S3016" s="13" t="str">
        <f t="shared" si="433"/>
        <v>Theater</v>
      </c>
      <c r="T3016" s="13" t="str">
        <f t="shared" si="427"/>
        <v>Spaces</v>
      </c>
      <c r="U3016" s="18" t="str">
        <f t="shared" si="430"/>
        <v>Nov</v>
      </c>
      <c r="V3016" s="18" t="str">
        <f t="shared" si="431"/>
        <v>Oct</v>
      </c>
      <c r="W3016" s="1">
        <f t="shared" si="434"/>
        <v>2014</v>
      </c>
      <c r="X3016" s="1">
        <f t="shared" si="434"/>
        <v>2014</v>
      </c>
      <c r="Y3016" s="1" t="str">
        <f t="shared" si="435"/>
        <v>25000 to 29999</v>
      </c>
    </row>
    <row r="3017" spans="1:25" ht="40.5" x14ac:dyDescent="0.3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17">
        <f t="shared" si="432"/>
        <v>41800.958333333328</v>
      </c>
      <c r="L3017" s="17">
        <f t="shared" si="432"/>
        <v>41785.518958333334</v>
      </c>
      <c r="M3017" s="5" t="b">
        <v>0</v>
      </c>
      <c r="N3017" s="5">
        <v>40</v>
      </c>
      <c r="O3017" s="5" t="b">
        <v>1</v>
      </c>
      <c r="P3017" s="5" t="s">
        <v>8303</v>
      </c>
      <c r="Q3017" s="10">
        <f t="shared" si="428"/>
        <v>103.17647058823529</v>
      </c>
      <c r="R3017" s="12">
        <f t="shared" si="429"/>
        <v>1.1764705882352942</v>
      </c>
      <c r="S3017" s="13" t="str">
        <f t="shared" si="433"/>
        <v>Theater</v>
      </c>
      <c r="T3017" s="13" t="str">
        <f t="shared" si="427"/>
        <v>Spaces</v>
      </c>
      <c r="U3017" s="18" t="str">
        <f t="shared" si="430"/>
        <v>Jun</v>
      </c>
      <c r="V3017" s="18" t="str">
        <f t="shared" si="431"/>
        <v>May</v>
      </c>
      <c r="W3017" s="1">
        <f t="shared" si="434"/>
        <v>2014</v>
      </c>
      <c r="X3017" s="1">
        <f t="shared" si="434"/>
        <v>2014</v>
      </c>
      <c r="Y3017" s="1" t="str">
        <f t="shared" si="435"/>
        <v>1000 to 4999</v>
      </c>
    </row>
    <row r="3018" spans="1:25" ht="60.75" x14ac:dyDescent="0.3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17">
        <f t="shared" si="432"/>
        <v>41838.339722222219</v>
      </c>
      <c r="L3018" s="17">
        <f t="shared" si="432"/>
        <v>41778.339722222219</v>
      </c>
      <c r="M3018" s="5" t="b">
        <v>0</v>
      </c>
      <c r="N3018" s="5">
        <v>36</v>
      </c>
      <c r="O3018" s="5" t="b">
        <v>1</v>
      </c>
      <c r="P3018" s="5" t="s">
        <v>8303</v>
      </c>
      <c r="Q3018" s="10">
        <f t="shared" si="428"/>
        <v>102.61176470588235</v>
      </c>
      <c r="R3018" s="12">
        <f t="shared" si="429"/>
        <v>0.42352941176470588</v>
      </c>
      <c r="S3018" s="13" t="str">
        <f t="shared" si="433"/>
        <v>Theater</v>
      </c>
      <c r="T3018" s="13" t="str">
        <f t="shared" si="427"/>
        <v>Spaces</v>
      </c>
      <c r="U3018" s="18" t="str">
        <f t="shared" si="430"/>
        <v>Jul</v>
      </c>
      <c r="V3018" s="18" t="str">
        <f t="shared" si="431"/>
        <v>May</v>
      </c>
      <c r="W3018" s="1">
        <f t="shared" si="434"/>
        <v>2014</v>
      </c>
      <c r="X3018" s="1">
        <f t="shared" si="434"/>
        <v>2014</v>
      </c>
      <c r="Y3018" s="1" t="str">
        <f t="shared" si="435"/>
        <v>5000 to 9999</v>
      </c>
    </row>
    <row r="3019" spans="1:25" ht="40.5" x14ac:dyDescent="0.3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17">
        <f t="shared" si="432"/>
        <v>41871.641701388886</v>
      </c>
      <c r="L3019" s="17">
        <f t="shared" si="432"/>
        <v>41841.641701388886</v>
      </c>
      <c r="M3019" s="5" t="b">
        <v>0</v>
      </c>
      <c r="N3019" s="5">
        <v>159</v>
      </c>
      <c r="O3019" s="5" t="b">
        <v>1</v>
      </c>
      <c r="P3019" s="5" t="s">
        <v>8303</v>
      </c>
      <c r="Q3019" s="10">
        <f t="shared" si="428"/>
        <v>105.84090909090909</v>
      </c>
      <c r="R3019" s="12">
        <f t="shared" si="429"/>
        <v>0.72272727272727277</v>
      </c>
      <c r="S3019" s="13" t="str">
        <f t="shared" si="433"/>
        <v>Theater</v>
      </c>
      <c r="T3019" s="13" t="str">
        <f t="shared" si="427"/>
        <v>Spaces</v>
      </c>
      <c r="U3019" s="18" t="str">
        <f t="shared" si="430"/>
        <v>Aug</v>
      </c>
      <c r="V3019" s="18" t="str">
        <f t="shared" si="431"/>
        <v>Jul</v>
      </c>
      <c r="W3019" s="1">
        <f t="shared" si="434"/>
        <v>2014</v>
      </c>
      <c r="X3019" s="1">
        <f t="shared" si="434"/>
        <v>2014</v>
      </c>
      <c r="Y3019" s="1" t="str">
        <f t="shared" si="435"/>
        <v>20000 to 24999</v>
      </c>
    </row>
    <row r="3020" spans="1:25" ht="40.5" x14ac:dyDescent="0.3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17">
        <f t="shared" si="432"/>
        <v>42205.708333333336</v>
      </c>
      <c r="L3020" s="17">
        <f t="shared" si="432"/>
        <v>42163.09</v>
      </c>
      <c r="M3020" s="5" t="b">
        <v>0</v>
      </c>
      <c r="N3020" s="5">
        <v>41</v>
      </c>
      <c r="O3020" s="5" t="b">
        <v>1</v>
      </c>
      <c r="P3020" s="5" t="s">
        <v>8303</v>
      </c>
      <c r="Q3020" s="10">
        <f t="shared" si="428"/>
        <v>100.71428571428571</v>
      </c>
      <c r="R3020" s="12">
        <f t="shared" si="429"/>
        <v>0.97619047619047616</v>
      </c>
      <c r="S3020" s="13" t="str">
        <f t="shared" si="433"/>
        <v>Theater</v>
      </c>
      <c r="T3020" s="13" t="str">
        <f t="shared" si="427"/>
        <v>Spaces</v>
      </c>
      <c r="U3020" s="18" t="str">
        <f t="shared" si="430"/>
        <v>Jul</v>
      </c>
      <c r="V3020" s="18" t="str">
        <f t="shared" si="431"/>
        <v>Jun</v>
      </c>
      <c r="W3020" s="1">
        <f t="shared" si="434"/>
        <v>2015</v>
      </c>
      <c r="X3020" s="1">
        <f t="shared" si="434"/>
        <v>2015</v>
      </c>
      <c r="Y3020" s="1" t="str">
        <f t="shared" si="435"/>
        <v>1000 to 4999</v>
      </c>
    </row>
    <row r="3021" spans="1:25" ht="40.5" x14ac:dyDescent="0.3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17">
        <f t="shared" si="432"/>
        <v>41785.916666666664</v>
      </c>
      <c r="L3021" s="17">
        <f t="shared" si="432"/>
        <v>41758.625231481477</v>
      </c>
      <c r="M3021" s="5" t="b">
        <v>0</v>
      </c>
      <c r="N3021" s="5">
        <v>226</v>
      </c>
      <c r="O3021" s="5" t="b">
        <v>1</v>
      </c>
      <c r="P3021" s="5" t="s">
        <v>8303</v>
      </c>
      <c r="Q3021" s="10">
        <f t="shared" si="428"/>
        <v>121.23333333333333</v>
      </c>
      <c r="R3021" s="12">
        <f t="shared" si="429"/>
        <v>1.5066666666666666</v>
      </c>
      <c r="S3021" s="13" t="str">
        <f t="shared" si="433"/>
        <v>Theater</v>
      </c>
      <c r="T3021" s="13" t="str">
        <f t="shared" si="427"/>
        <v>Spaces</v>
      </c>
      <c r="U3021" s="18" t="str">
        <f t="shared" si="430"/>
        <v>May</v>
      </c>
      <c r="V3021" s="18" t="str">
        <f t="shared" si="431"/>
        <v>Apr</v>
      </c>
      <c r="W3021" s="1">
        <f t="shared" si="434"/>
        <v>2014</v>
      </c>
      <c r="X3021" s="1">
        <f t="shared" si="434"/>
        <v>2014</v>
      </c>
      <c r="Y3021" s="1" t="str">
        <f t="shared" si="435"/>
        <v>15000 to 19999</v>
      </c>
    </row>
    <row r="3022" spans="1:25" ht="40.5" x14ac:dyDescent="0.3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17">
        <f t="shared" si="432"/>
        <v>42230.638113425921</v>
      </c>
      <c r="L3022" s="17">
        <f t="shared" si="432"/>
        <v>42170.638113425921</v>
      </c>
      <c r="M3022" s="5" t="b">
        <v>0</v>
      </c>
      <c r="N3022" s="5">
        <v>30</v>
      </c>
      <c r="O3022" s="5" t="b">
        <v>1</v>
      </c>
      <c r="P3022" s="5" t="s">
        <v>8303</v>
      </c>
      <c r="Q3022" s="10">
        <f t="shared" si="428"/>
        <v>100.57142857142857</v>
      </c>
      <c r="R3022" s="12">
        <f t="shared" si="429"/>
        <v>0.42857142857142855</v>
      </c>
      <c r="S3022" s="13" t="str">
        <f t="shared" si="433"/>
        <v>Theater</v>
      </c>
      <c r="T3022" s="13" t="str">
        <f t="shared" si="427"/>
        <v>Spaces</v>
      </c>
      <c r="U3022" s="18" t="str">
        <f t="shared" si="430"/>
        <v>Aug</v>
      </c>
      <c r="V3022" s="18" t="str">
        <f t="shared" si="431"/>
        <v>Jun</v>
      </c>
      <c r="W3022" s="1">
        <f t="shared" si="434"/>
        <v>2015</v>
      </c>
      <c r="X3022" s="1">
        <f t="shared" si="434"/>
        <v>2015</v>
      </c>
      <c r="Y3022" s="1" t="str">
        <f t="shared" si="435"/>
        <v>5000 to 9999</v>
      </c>
    </row>
    <row r="3023" spans="1:25" ht="40.5" x14ac:dyDescent="0.3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17">
        <f t="shared" si="432"/>
        <v>42696.040972222218</v>
      </c>
      <c r="L3023" s="17">
        <f t="shared" si="432"/>
        <v>42660.410520833328</v>
      </c>
      <c r="M3023" s="5" t="b">
        <v>0</v>
      </c>
      <c r="N3023" s="5">
        <v>103</v>
      </c>
      <c r="O3023" s="5" t="b">
        <v>1</v>
      </c>
      <c r="P3023" s="5" t="s">
        <v>8303</v>
      </c>
      <c r="Q3023" s="10">
        <f t="shared" si="428"/>
        <v>116.02222222222223</v>
      </c>
      <c r="R3023" s="12">
        <f t="shared" si="429"/>
        <v>2.2888888888888888</v>
      </c>
      <c r="S3023" s="13" t="str">
        <f t="shared" si="433"/>
        <v>Theater</v>
      </c>
      <c r="T3023" s="13" t="str">
        <f t="shared" si="427"/>
        <v>Spaces</v>
      </c>
      <c r="U3023" s="18" t="str">
        <f t="shared" si="430"/>
        <v>Nov</v>
      </c>
      <c r="V3023" s="18" t="str">
        <f t="shared" si="431"/>
        <v>Oct</v>
      </c>
      <c r="W3023" s="1">
        <f t="shared" si="434"/>
        <v>2016</v>
      </c>
      <c r="X3023" s="1">
        <f t="shared" si="434"/>
        <v>2016</v>
      </c>
      <c r="Y3023" s="1" t="str">
        <f t="shared" si="435"/>
        <v>1000 to 4999</v>
      </c>
    </row>
    <row r="3024" spans="1:25" ht="60.75" x14ac:dyDescent="0.3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17">
        <f t="shared" si="432"/>
        <v>42609.745474537034</v>
      </c>
      <c r="L3024" s="17">
        <f t="shared" si="432"/>
        <v>42564.745474537034</v>
      </c>
      <c r="M3024" s="5" t="b">
        <v>0</v>
      </c>
      <c r="N3024" s="5">
        <v>62</v>
      </c>
      <c r="O3024" s="5" t="b">
        <v>1</v>
      </c>
      <c r="P3024" s="5" t="s">
        <v>8303</v>
      </c>
      <c r="Q3024" s="10">
        <f t="shared" si="428"/>
        <v>100.88</v>
      </c>
      <c r="R3024" s="12">
        <f t="shared" si="429"/>
        <v>0.62</v>
      </c>
      <c r="S3024" s="13" t="str">
        <f t="shared" si="433"/>
        <v>Theater</v>
      </c>
      <c r="T3024" s="13" t="str">
        <f t="shared" si="427"/>
        <v>Spaces</v>
      </c>
      <c r="U3024" s="18" t="str">
        <f t="shared" si="430"/>
        <v>Aug</v>
      </c>
      <c r="V3024" s="18" t="str">
        <f t="shared" si="431"/>
        <v>Jul</v>
      </c>
      <c r="W3024" s="1">
        <f t="shared" si="434"/>
        <v>2016</v>
      </c>
      <c r="X3024" s="1">
        <f t="shared" si="434"/>
        <v>2016</v>
      </c>
      <c r="Y3024" s="1" t="str">
        <f t="shared" si="435"/>
        <v>10000 to 14999</v>
      </c>
    </row>
    <row r="3025" spans="1:25" ht="60.75" x14ac:dyDescent="0.3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17">
        <f t="shared" si="432"/>
        <v>42166.467430555553</v>
      </c>
      <c r="L3025" s="17">
        <f t="shared" si="432"/>
        <v>42121.467430555553</v>
      </c>
      <c r="M3025" s="5" t="b">
        <v>0</v>
      </c>
      <c r="N3025" s="5">
        <v>6</v>
      </c>
      <c r="O3025" s="5" t="b">
        <v>1</v>
      </c>
      <c r="P3025" s="5" t="s">
        <v>8303</v>
      </c>
      <c r="Q3025" s="10">
        <f t="shared" si="428"/>
        <v>103</v>
      </c>
      <c r="R3025" s="12">
        <f t="shared" si="429"/>
        <v>0.8571428571428571</v>
      </c>
      <c r="S3025" s="13" t="str">
        <f t="shared" si="433"/>
        <v>Theater</v>
      </c>
      <c r="T3025" s="13" t="str">
        <f t="shared" si="427"/>
        <v>Spaces</v>
      </c>
      <c r="U3025" s="18" t="str">
        <f t="shared" si="430"/>
        <v>Jun</v>
      </c>
      <c r="V3025" s="18" t="str">
        <f t="shared" si="431"/>
        <v>Apr</v>
      </c>
      <c r="W3025" s="1">
        <f t="shared" si="434"/>
        <v>2015</v>
      </c>
      <c r="X3025" s="1">
        <f t="shared" si="434"/>
        <v>2015</v>
      </c>
      <c r="Y3025" s="1" t="str">
        <f t="shared" si="435"/>
        <v>Less than 1000</v>
      </c>
    </row>
    <row r="3026" spans="1:25" ht="60.75" x14ac:dyDescent="0.3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17">
        <f t="shared" si="432"/>
        <v>41188.785590277774</v>
      </c>
      <c r="L3026" s="17">
        <f t="shared" si="432"/>
        <v>41158.785590277774</v>
      </c>
      <c r="M3026" s="5" t="b">
        <v>0</v>
      </c>
      <c r="N3026" s="5">
        <v>182</v>
      </c>
      <c r="O3026" s="5" t="b">
        <v>1</v>
      </c>
      <c r="P3026" s="5" t="s">
        <v>8303</v>
      </c>
      <c r="Q3026" s="10">
        <f t="shared" si="428"/>
        <v>246.42</v>
      </c>
      <c r="R3026" s="12">
        <f t="shared" si="429"/>
        <v>3.64</v>
      </c>
      <c r="S3026" s="13" t="str">
        <f t="shared" si="433"/>
        <v>Theater</v>
      </c>
      <c r="T3026" s="13" t="str">
        <f t="shared" si="427"/>
        <v>Spaces</v>
      </c>
      <c r="U3026" s="18" t="str">
        <f t="shared" si="430"/>
        <v>Oct</v>
      </c>
      <c r="V3026" s="18" t="str">
        <f t="shared" si="431"/>
        <v>Sep</v>
      </c>
      <c r="W3026" s="1">
        <f t="shared" si="434"/>
        <v>2012</v>
      </c>
      <c r="X3026" s="1">
        <f t="shared" si="434"/>
        <v>2012</v>
      </c>
      <c r="Y3026" s="1" t="str">
        <f t="shared" si="435"/>
        <v>5000 to 9999</v>
      </c>
    </row>
    <row r="3027" spans="1:25" ht="60.75" x14ac:dyDescent="0.3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17">
        <f t="shared" si="432"/>
        <v>41789.458333333328</v>
      </c>
      <c r="L3027" s="17">
        <f t="shared" si="432"/>
        <v>41761.301076388889</v>
      </c>
      <c r="M3027" s="5" t="b">
        <v>0</v>
      </c>
      <c r="N3027" s="5">
        <v>145</v>
      </c>
      <c r="O3027" s="5" t="b">
        <v>1</v>
      </c>
      <c r="P3027" s="5" t="s">
        <v>8303</v>
      </c>
      <c r="Q3027" s="10">
        <f t="shared" si="428"/>
        <v>302.2</v>
      </c>
      <c r="R3027" s="12">
        <f t="shared" si="429"/>
        <v>5.8</v>
      </c>
      <c r="S3027" s="13" t="str">
        <f t="shared" si="433"/>
        <v>Theater</v>
      </c>
      <c r="T3027" s="13" t="str">
        <f t="shared" si="427"/>
        <v>Spaces</v>
      </c>
      <c r="U3027" s="18" t="str">
        <f t="shared" si="430"/>
        <v>May</v>
      </c>
      <c r="V3027" s="18" t="str">
        <f t="shared" si="431"/>
        <v>May</v>
      </c>
      <c r="W3027" s="1">
        <f t="shared" si="434"/>
        <v>2014</v>
      </c>
      <c r="X3027" s="1">
        <f t="shared" si="434"/>
        <v>2014</v>
      </c>
      <c r="Y3027" s="1" t="str">
        <f t="shared" si="435"/>
        <v>1000 to 4999</v>
      </c>
    </row>
    <row r="3028" spans="1:25" ht="40.5" x14ac:dyDescent="0.3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17">
        <f t="shared" si="432"/>
        <v>42797.251064814809</v>
      </c>
      <c r="L3028" s="17">
        <f t="shared" si="432"/>
        <v>42783.251064814809</v>
      </c>
      <c r="M3028" s="5" t="b">
        <v>0</v>
      </c>
      <c r="N3028" s="5">
        <v>25</v>
      </c>
      <c r="O3028" s="5" t="b">
        <v>1</v>
      </c>
      <c r="P3028" s="5" t="s">
        <v>8303</v>
      </c>
      <c r="Q3028" s="10">
        <f t="shared" si="428"/>
        <v>143.33333333333334</v>
      </c>
      <c r="R3028" s="12">
        <f t="shared" si="429"/>
        <v>2.7777777777777777</v>
      </c>
      <c r="S3028" s="13" t="str">
        <f t="shared" si="433"/>
        <v>Theater</v>
      </c>
      <c r="T3028" s="13" t="str">
        <f t="shared" si="427"/>
        <v>Spaces</v>
      </c>
      <c r="U3028" s="18" t="str">
        <f t="shared" si="430"/>
        <v>Mar</v>
      </c>
      <c r="V3028" s="18" t="str">
        <f t="shared" si="431"/>
        <v>Feb</v>
      </c>
      <c r="W3028" s="1">
        <f t="shared" si="434"/>
        <v>2017</v>
      </c>
      <c r="X3028" s="1">
        <f t="shared" si="434"/>
        <v>2017</v>
      </c>
      <c r="Y3028" s="1" t="str">
        <f t="shared" si="435"/>
        <v>Less than 1000</v>
      </c>
    </row>
    <row r="3029" spans="1:25" ht="60.75" x14ac:dyDescent="0.3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17">
        <f t="shared" si="432"/>
        <v>42083.454293981478</v>
      </c>
      <c r="L3029" s="17">
        <f t="shared" si="432"/>
        <v>42053.49596064815</v>
      </c>
      <c r="M3029" s="5" t="b">
        <v>0</v>
      </c>
      <c r="N3029" s="5">
        <v>320</v>
      </c>
      <c r="O3029" s="5" t="b">
        <v>1</v>
      </c>
      <c r="P3029" s="5" t="s">
        <v>8303</v>
      </c>
      <c r="Q3029" s="10">
        <f t="shared" si="428"/>
        <v>131.44</v>
      </c>
      <c r="R3029" s="12">
        <f t="shared" si="429"/>
        <v>0.8</v>
      </c>
      <c r="S3029" s="13" t="str">
        <f t="shared" si="433"/>
        <v>Theater</v>
      </c>
      <c r="T3029" s="13" t="str">
        <f t="shared" si="427"/>
        <v>Spaces</v>
      </c>
      <c r="U3029" s="18" t="str">
        <f t="shared" si="430"/>
        <v>Mar</v>
      </c>
      <c r="V3029" s="18" t="str">
        <f t="shared" si="431"/>
        <v>Feb</v>
      </c>
      <c r="W3029" s="1">
        <f t="shared" si="434"/>
        <v>2015</v>
      </c>
      <c r="X3029" s="1">
        <f t="shared" si="434"/>
        <v>2015</v>
      </c>
      <c r="Y3029" s="1" t="str">
        <f t="shared" si="435"/>
        <v>40000 to 44999</v>
      </c>
    </row>
    <row r="3030" spans="1:25" ht="40.5" x14ac:dyDescent="0.3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17">
        <f t="shared" si="432"/>
        <v>42597.055844907409</v>
      </c>
      <c r="L3030" s="17">
        <f t="shared" si="432"/>
        <v>42567.055844907409</v>
      </c>
      <c r="M3030" s="5" t="b">
        <v>0</v>
      </c>
      <c r="N3030" s="5">
        <v>99</v>
      </c>
      <c r="O3030" s="5" t="b">
        <v>1</v>
      </c>
      <c r="P3030" s="5" t="s">
        <v>8303</v>
      </c>
      <c r="Q3030" s="10">
        <f t="shared" si="428"/>
        <v>168.02</v>
      </c>
      <c r="R3030" s="12">
        <f t="shared" si="429"/>
        <v>1.98</v>
      </c>
      <c r="S3030" s="13" t="str">
        <f t="shared" si="433"/>
        <v>Theater</v>
      </c>
      <c r="T3030" s="13" t="str">
        <f t="shared" si="427"/>
        <v>Spaces</v>
      </c>
      <c r="U3030" s="18" t="str">
        <f t="shared" si="430"/>
        <v>Aug</v>
      </c>
      <c r="V3030" s="18" t="str">
        <f t="shared" si="431"/>
        <v>Jul</v>
      </c>
      <c r="W3030" s="1">
        <f t="shared" si="434"/>
        <v>2016</v>
      </c>
      <c r="X3030" s="1">
        <f t="shared" si="434"/>
        <v>2016</v>
      </c>
      <c r="Y3030" s="1" t="str">
        <f t="shared" si="435"/>
        <v>5000 to 9999</v>
      </c>
    </row>
    <row r="3031" spans="1:25" ht="40.5" x14ac:dyDescent="0.3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17">
        <f t="shared" si="432"/>
        <v>41960.982638888883</v>
      </c>
      <c r="L3031" s="17">
        <f t="shared" si="432"/>
        <v>41932.500543981478</v>
      </c>
      <c r="M3031" s="5" t="b">
        <v>0</v>
      </c>
      <c r="N3031" s="5">
        <v>348</v>
      </c>
      <c r="O3031" s="5" t="b">
        <v>1</v>
      </c>
      <c r="P3031" s="5" t="s">
        <v>8303</v>
      </c>
      <c r="Q3031" s="10">
        <f t="shared" si="428"/>
        <v>109.67666666666666</v>
      </c>
      <c r="R3031" s="12">
        <f t="shared" si="429"/>
        <v>1.1599999999999999</v>
      </c>
      <c r="S3031" s="13" t="str">
        <f t="shared" si="433"/>
        <v>Theater</v>
      </c>
      <c r="T3031" s="13" t="str">
        <f t="shared" si="427"/>
        <v>Spaces</v>
      </c>
      <c r="U3031" s="18" t="str">
        <f t="shared" si="430"/>
        <v>Nov</v>
      </c>
      <c r="V3031" s="18" t="str">
        <f t="shared" si="431"/>
        <v>Oct</v>
      </c>
      <c r="W3031" s="1">
        <f t="shared" si="434"/>
        <v>2014</v>
      </c>
      <c r="X3031" s="1">
        <f t="shared" si="434"/>
        <v>2014</v>
      </c>
      <c r="Y3031" s="1" t="str">
        <f t="shared" si="435"/>
        <v>30000 to 34999</v>
      </c>
    </row>
    <row r="3032" spans="1:25" ht="40.5" x14ac:dyDescent="0.3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17">
        <f t="shared" si="432"/>
        <v>42263.5390162037</v>
      </c>
      <c r="L3032" s="17">
        <f t="shared" si="432"/>
        <v>42233.5390162037</v>
      </c>
      <c r="M3032" s="5" t="b">
        <v>0</v>
      </c>
      <c r="N3032" s="5">
        <v>41</v>
      </c>
      <c r="O3032" s="5" t="b">
        <v>1</v>
      </c>
      <c r="P3032" s="5" t="s">
        <v>8303</v>
      </c>
      <c r="Q3032" s="10">
        <f t="shared" si="428"/>
        <v>106.68571428571428</v>
      </c>
      <c r="R3032" s="12">
        <f t="shared" si="429"/>
        <v>2.342857142857143</v>
      </c>
      <c r="S3032" s="13" t="str">
        <f t="shared" si="433"/>
        <v>Theater</v>
      </c>
      <c r="T3032" s="13" t="str">
        <f t="shared" si="427"/>
        <v>Spaces</v>
      </c>
      <c r="U3032" s="18" t="str">
        <f t="shared" si="430"/>
        <v>Sep</v>
      </c>
      <c r="V3032" s="18" t="str">
        <f t="shared" si="431"/>
        <v>Aug</v>
      </c>
      <c r="W3032" s="1">
        <f t="shared" si="434"/>
        <v>2015</v>
      </c>
      <c r="X3032" s="1">
        <f t="shared" si="434"/>
        <v>2015</v>
      </c>
      <c r="Y3032" s="1" t="str">
        <f t="shared" si="435"/>
        <v>1000 to 4999</v>
      </c>
    </row>
    <row r="3033" spans="1:25" ht="81" x14ac:dyDescent="0.3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17">
        <f t="shared" si="432"/>
        <v>42657.674155092587</v>
      </c>
      <c r="L3033" s="17">
        <f t="shared" si="432"/>
        <v>42597.674155092587</v>
      </c>
      <c r="M3033" s="5" t="b">
        <v>0</v>
      </c>
      <c r="N3033" s="5">
        <v>29</v>
      </c>
      <c r="O3033" s="5" t="b">
        <v>1</v>
      </c>
      <c r="P3033" s="5" t="s">
        <v>8303</v>
      </c>
      <c r="Q3033" s="10">
        <f t="shared" si="428"/>
        <v>100</v>
      </c>
      <c r="R3033" s="12">
        <f t="shared" si="429"/>
        <v>1.9333333333333333</v>
      </c>
      <c r="S3033" s="13" t="str">
        <f t="shared" si="433"/>
        <v>Theater</v>
      </c>
      <c r="T3033" s="13" t="str">
        <f t="shared" si="427"/>
        <v>Spaces</v>
      </c>
      <c r="U3033" s="18" t="str">
        <f t="shared" si="430"/>
        <v>Oct</v>
      </c>
      <c r="V3033" s="18" t="str">
        <f t="shared" si="431"/>
        <v>Aug</v>
      </c>
      <c r="W3033" s="1">
        <f t="shared" si="434"/>
        <v>2016</v>
      </c>
      <c r="X3033" s="1">
        <f t="shared" si="434"/>
        <v>2016</v>
      </c>
      <c r="Y3033" s="1" t="str">
        <f t="shared" si="435"/>
        <v>1000 to 4999</v>
      </c>
    </row>
    <row r="3034" spans="1:25" ht="40.5" x14ac:dyDescent="0.3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17">
        <f t="shared" si="432"/>
        <v>42257.836331018516</v>
      </c>
      <c r="L3034" s="17">
        <f t="shared" si="432"/>
        <v>42227.836331018516</v>
      </c>
      <c r="M3034" s="5" t="b">
        <v>0</v>
      </c>
      <c r="N3034" s="5">
        <v>25</v>
      </c>
      <c r="O3034" s="5" t="b">
        <v>1</v>
      </c>
      <c r="P3034" s="5" t="s">
        <v>8303</v>
      </c>
      <c r="Q3034" s="10">
        <f t="shared" si="428"/>
        <v>127.2</v>
      </c>
      <c r="R3034" s="12">
        <f t="shared" si="429"/>
        <v>2.5</v>
      </c>
      <c r="S3034" s="13" t="str">
        <f t="shared" si="433"/>
        <v>Theater</v>
      </c>
      <c r="T3034" s="13" t="str">
        <f t="shared" si="427"/>
        <v>Spaces</v>
      </c>
      <c r="U3034" s="18" t="str">
        <f t="shared" si="430"/>
        <v>Sep</v>
      </c>
      <c r="V3034" s="18" t="str">
        <f t="shared" si="431"/>
        <v>Aug</v>
      </c>
      <c r="W3034" s="1">
        <f t="shared" si="434"/>
        <v>2015</v>
      </c>
      <c r="X3034" s="1">
        <f t="shared" si="434"/>
        <v>2015</v>
      </c>
      <c r="Y3034" s="1" t="str">
        <f t="shared" si="435"/>
        <v>1000 to 4999</v>
      </c>
    </row>
    <row r="3035" spans="1:25" ht="40.5" x14ac:dyDescent="0.3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17">
        <f t="shared" si="432"/>
        <v>42599.901909722219</v>
      </c>
      <c r="L3035" s="17">
        <f t="shared" si="432"/>
        <v>42569.901909722219</v>
      </c>
      <c r="M3035" s="5" t="b">
        <v>0</v>
      </c>
      <c r="N3035" s="5">
        <v>23</v>
      </c>
      <c r="O3035" s="5" t="b">
        <v>1</v>
      </c>
      <c r="P3035" s="5" t="s">
        <v>8303</v>
      </c>
      <c r="Q3035" s="10">
        <f t="shared" si="428"/>
        <v>146.53333333333333</v>
      </c>
      <c r="R3035" s="12">
        <f t="shared" si="429"/>
        <v>0.76666666666666672</v>
      </c>
      <c r="S3035" s="13" t="str">
        <f t="shared" si="433"/>
        <v>Theater</v>
      </c>
      <c r="T3035" s="13" t="str">
        <f t="shared" si="427"/>
        <v>Spaces</v>
      </c>
      <c r="U3035" s="18" t="str">
        <f t="shared" si="430"/>
        <v>Aug</v>
      </c>
      <c r="V3035" s="18" t="str">
        <f t="shared" si="431"/>
        <v>Jul</v>
      </c>
      <c r="W3035" s="1">
        <f t="shared" si="434"/>
        <v>2016</v>
      </c>
      <c r="X3035" s="1">
        <f t="shared" si="434"/>
        <v>2016</v>
      </c>
      <c r="Y3035" s="1" t="str">
        <f t="shared" si="435"/>
        <v>1000 to 4999</v>
      </c>
    </row>
    <row r="3036" spans="1:25" ht="81" x14ac:dyDescent="0.3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17">
        <f t="shared" si="432"/>
        <v>42674.957638888889</v>
      </c>
      <c r="L3036" s="17">
        <f t="shared" si="432"/>
        <v>42644.327025462961</v>
      </c>
      <c r="M3036" s="5" t="b">
        <v>0</v>
      </c>
      <c r="N3036" s="5">
        <v>1260</v>
      </c>
      <c r="O3036" s="5" t="b">
        <v>1</v>
      </c>
      <c r="P3036" s="5" t="s">
        <v>8303</v>
      </c>
      <c r="Q3036" s="10">
        <f t="shared" si="428"/>
        <v>112.536</v>
      </c>
      <c r="R3036" s="12">
        <f t="shared" si="429"/>
        <v>1.26</v>
      </c>
      <c r="S3036" s="13" t="str">
        <f t="shared" si="433"/>
        <v>Theater</v>
      </c>
      <c r="T3036" s="13" t="str">
        <f t="shared" si="427"/>
        <v>Spaces</v>
      </c>
      <c r="U3036" s="18" t="str">
        <f t="shared" si="430"/>
        <v>Oct</v>
      </c>
      <c r="V3036" s="18" t="str">
        <f t="shared" si="431"/>
        <v>Oct</v>
      </c>
      <c r="W3036" s="1">
        <f t="shared" si="434"/>
        <v>2016</v>
      </c>
      <c r="X3036" s="1">
        <f t="shared" si="434"/>
        <v>2016</v>
      </c>
      <c r="Y3036" s="1" t="str">
        <f t="shared" si="435"/>
        <v>GREATER THAN 50000</v>
      </c>
    </row>
    <row r="3037" spans="1:25" ht="40.5" x14ac:dyDescent="0.3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17">
        <f t="shared" si="432"/>
        <v>41398.351956018516</v>
      </c>
      <c r="L3037" s="17">
        <f t="shared" si="432"/>
        <v>41368.351956018516</v>
      </c>
      <c r="M3037" s="5" t="b">
        <v>0</v>
      </c>
      <c r="N3037" s="5">
        <v>307</v>
      </c>
      <c r="O3037" s="5" t="b">
        <v>1</v>
      </c>
      <c r="P3037" s="5" t="s">
        <v>8303</v>
      </c>
      <c r="Q3037" s="10">
        <f t="shared" si="428"/>
        <v>108.78684</v>
      </c>
      <c r="R3037" s="12">
        <f t="shared" si="429"/>
        <v>1.228</v>
      </c>
      <c r="S3037" s="13" t="str">
        <f t="shared" si="433"/>
        <v>Theater</v>
      </c>
      <c r="T3037" s="13" t="str">
        <f t="shared" si="427"/>
        <v>Spaces</v>
      </c>
      <c r="U3037" s="18" t="str">
        <f t="shared" si="430"/>
        <v>May</v>
      </c>
      <c r="V3037" s="18" t="str">
        <f t="shared" si="431"/>
        <v>Apr</v>
      </c>
      <c r="W3037" s="1">
        <f t="shared" si="434"/>
        <v>2013</v>
      </c>
      <c r="X3037" s="1">
        <f t="shared" si="434"/>
        <v>2013</v>
      </c>
      <c r="Y3037" s="1" t="str">
        <f t="shared" si="435"/>
        <v>25000 to 29999</v>
      </c>
    </row>
    <row r="3038" spans="1:25" ht="40.5" x14ac:dyDescent="0.3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17">
        <f t="shared" si="432"/>
        <v>41502.290972222218</v>
      </c>
      <c r="L3038" s="17">
        <f t="shared" si="432"/>
        <v>41466.576898148145</v>
      </c>
      <c r="M3038" s="5" t="b">
        <v>0</v>
      </c>
      <c r="N3038" s="5">
        <v>329</v>
      </c>
      <c r="O3038" s="5" t="b">
        <v>1</v>
      </c>
      <c r="P3038" s="5" t="s">
        <v>8303</v>
      </c>
      <c r="Q3038" s="10">
        <f t="shared" si="428"/>
        <v>126.732</v>
      </c>
      <c r="R3038" s="12">
        <f t="shared" si="429"/>
        <v>1.3160000000000001</v>
      </c>
      <c r="S3038" s="13" t="str">
        <f t="shared" si="433"/>
        <v>Theater</v>
      </c>
      <c r="T3038" s="13" t="str">
        <f t="shared" si="427"/>
        <v>Spaces</v>
      </c>
      <c r="U3038" s="18" t="str">
        <f t="shared" si="430"/>
        <v>Aug</v>
      </c>
      <c r="V3038" s="18" t="str">
        <f t="shared" si="431"/>
        <v>Jul</v>
      </c>
      <c r="W3038" s="1">
        <f t="shared" si="434"/>
        <v>2013</v>
      </c>
      <c r="X3038" s="1">
        <f t="shared" si="434"/>
        <v>2013</v>
      </c>
      <c r="Y3038" s="1" t="str">
        <f t="shared" si="435"/>
        <v>25000 to 29999</v>
      </c>
    </row>
    <row r="3039" spans="1:25" ht="81" x14ac:dyDescent="0.3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17">
        <f t="shared" si="432"/>
        <v>40452.999305555553</v>
      </c>
      <c r="L3039" s="17">
        <f t="shared" si="432"/>
        <v>40378.684872685182</v>
      </c>
      <c r="M3039" s="5" t="b">
        <v>0</v>
      </c>
      <c r="N3039" s="5">
        <v>32</v>
      </c>
      <c r="O3039" s="5" t="b">
        <v>1</v>
      </c>
      <c r="P3039" s="5" t="s">
        <v>8303</v>
      </c>
      <c r="Q3039" s="10">
        <f t="shared" si="428"/>
        <v>213.2</v>
      </c>
      <c r="R3039" s="12">
        <f t="shared" si="429"/>
        <v>6.4</v>
      </c>
      <c r="S3039" s="13" t="str">
        <f t="shared" si="433"/>
        <v>Theater</v>
      </c>
      <c r="T3039" s="13" t="str">
        <f t="shared" si="427"/>
        <v>Spaces</v>
      </c>
      <c r="U3039" s="18" t="str">
        <f t="shared" si="430"/>
        <v>Oct</v>
      </c>
      <c r="V3039" s="18" t="str">
        <f t="shared" si="431"/>
        <v>Jul</v>
      </c>
      <c r="W3039" s="1">
        <f t="shared" si="434"/>
        <v>2010</v>
      </c>
      <c r="X3039" s="1">
        <f t="shared" si="434"/>
        <v>2010</v>
      </c>
      <c r="Y3039" s="1" t="str">
        <f t="shared" si="435"/>
        <v>Less than 1000</v>
      </c>
    </row>
    <row r="3040" spans="1:25" ht="40.5" x14ac:dyDescent="0.3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17">
        <f t="shared" si="432"/>
        <v>42433.043946759259</v>
      </c>
      <c r="L3040" s="17">
        <f t="shared" si="432"/>
        <v>42373.043946759259</v>
      </c>
      <c r="M3040" s="5" t="b">
        <v>0</v>
      </c>
      <c r="N3040" s="5">
        <v>27</v>
      </c>
      <c r="O3040" s="5" t="b">
        <v>1</v>
      </c>
      <c r="P3040" s="5" t="s">
        <v>8303</v>
      </c>
      <c r="Q3040" s="10">
        <f t="shared" si="428"/>
        <v>100.5</v>
      </c>
      <c r="R3040" s="12">
        <f t="shared" si="429"/>
        <v>2.7</v>
      </c>
      <c r="S3040" s="13" t="str">
        <f t="shared" si="433"/>
        <v>Theater</v>
      </c>
      <c r="T3040" s="13" t="str">
        <f t="shared" si="427"/>
        <v>Spaces</v>
      </c>
      <c r="U3040" s="18" t="str">
        <f t="shared" si="430"/>
        <v>Mar</v>
      </c>
      <c r="V3040" s="18" t="str">
        <f t="shared" si="431"/>
        <v>Jan</v>
      </c>
      <c r="W3040" s="1">
        <f t="shared" si="434"/>
        <v>2016</v>
      </c>
      <c r="X3040" s="1">
        <f t="shared" si="434"/>
        <v>2016</v>
      </c>
      <c r="Y3040" s="1" t="str">
        <f t="shared" si="435"/>
        <v>1000 to 4999</v>
      </c>
    </row>
    <row r="3041" spans="1:25" ht="40.5" x14ac:dyDescent="0.3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17">
        <f t="shared" si="432"/>
        <v>41637.124305555553</v>
      </c>
      <c r="L3041" s="17">
        <f t="shared" si="432"/>
        <v>41610.586087962962</v>
      </c>
      <c r="M3041" s="5" t="b">
        <v>0</v>
      </c>
      <c r="N3041" s="5">
        <v>236</v>
      </c>
      <c r="O3041" s="5" t="b">
        <v>1</v>
      </c>
      <c r="P3041" s="5" t="s">
        <v>8303</v>
      </c>
      <c r="Q3041" s="10">
        <f t="shared" si="428"/>
        <v>108.7139</v>
      </c>
      <c r="R3041" s="12">
        <f t="shared" si="429"/>
        <v>1.18</v>
      </c>
      <c r="S3041" s="13" t="str">
        <f t="shared" si="433"/>
        <v>Theater</v>
      </c>
      <c r="T3041" s="13" t="str">
        <f t="shared" si="427"/>
        <v>Spaces</v>
      </c>
      <c r="U3041" s="18" t="str">
        <f t="shared" si="430"/>
        <v>Dec</v>
      </c>
      <c r="V3041" s="18" t="str">
        <f t="shared" si="431"/>
        <v>Dec</v>
      </c>
      <c r="W3041" s="1">
        <f t="shared" si="434"/>
        <v>2013</v>
      </c>
      <c r="X3041" s="1">
        <f t="shared" si="434"/>
        <v>2013</v>
      </c>
      <c r="Y3041" s="1" t="str">
        <f t="shared" si="435"/>
        <v>20000 to 24999</v>
      </c>
    </row>
    <row r="3042" spans="1:25" ht="40.5" x14ac:dyDescent="0.3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17">
        <f t="shared" si="432"/>
        <v>42181.749999999993</v>
      </c>
      <c r="L3042" s="17">
        <f t="shared" si="432"/>
        <v>42177.583576388883</v>
      </c>
      <c r="M3042" s="5" t="b">
        <v>0</v>
      </c>
      <c r="N3042" s="5">
        <v>42</v>
      </c>
      <c r="O3042" s="5" t="b">
        <v>1</v>
      </c>
      <c r="P3042" s="5" t="s">
        <v>8303</v>
      </c>
      <c r="Q3042" s="10">
        <f t="shared" si="428"/>
        <v>107.5</v>
      </c>
      <c r="R3042" s="12">
        <f t="shared" si="429"/>
        <v>1.4</v>
      </c>
      <c r="S3042" s="13" t="str">
        <f t="shared" si="433"/>
        <v>Theater</v>
      </c>
      <c r="T3042" s="13" t="str">
        <f t="shared" si="427"/>
        <v>Spaces</v>
      </c>
      <c r="U3042" s="18" t="str">
        <f t="shared" si="430"/>
        <v>Jun</v>
      </c>
      <c r="V3042" s="18" t="str">
        <f t="shared" si="431"/>
        <v>Jun</v>
      </c>
      <c r="W3042" s="1">
        <f t="shared" si="434"/>
        <v>2015</v>
      </c>
      <c r="X3042" s="1">
        <f t="shared" si="434"/>
        <v>2015</v>
      </c>
      <c r="Y3042" s="1" t="str">
        <f t="shared" si="435"/>
        <v>1000 to 4999</v>
      </c>
    </row>
    <row r="3043" spans="1:25" ht="40.5" x14ac:dyDescent="0.3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17">
        <f t="shared" si="432"/>
        <v>42389.660277777781</v>
      </c>
      <c r="L3043" s="17">
        <f t="shared" si="432"/>
        <v>42359.660277777781</v>
      </c>
      <c r="M3043" s="5" t="b">
        <v>0</v>
      </c>
      <c r="N3043" s="5">
        <v>95</v>
      </c>
      <c r="O3043" s="5" t="b">
        <v>1</v>
      </c>
      <c r="P3043" s="5" t="s">
        <v>8303</v>
      </c>
      <c r="Q3043" s="10">
        <f t="shared" si="428"/>
        <v>110.48192771084338</v>
      </c>
      <c r="R3043" s="12">
        <f t="shared" si="429"/>
        <v>1.1445783132530121</v>
      </c>
      <c r="S3043" s="13" t="str">
        <f t="shared" si="433"/>
        <v>Theater</v>
      </c>
      <c r="T3043" s="13" t="str">
        <f t="shared" si="427"/>
        <v>Spaces</v>
      </c>
      <c r="U3043" s="18" t="str">
        <f t="shared" si="430"/>
        <v>Jan</v>
      </c>
      <c r="V3043" s="18" t="str">
        <f t="shared" si="431"/>
        <v>Dec</v>
      </c>
      <c r="W3043" s="1">
        <f t="shared" si="434"/>
        <v>2016</v>
      </c>
      <c r="X3043" s="1">
        <f t="shared" si="434"/>
        <v>2015</v>
      </c>
      <c r="Y3043" s="1" t="str">
        <f t="shared" si="435"/>
        <v>5000 to 9999</v>
      </c>
    </row>
    <row r="3044" spans="1:25" ht="40.5" x14ac:dyDescent="0.3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17">
        <f t="shared" si="432"/>
        <v>42283.479710648149</v>
      </c>
      <c r="L3044" s="17">
        <f t="shared" si="432"/>
        <v>42253.479710648149</v>
      </c>
      <c r="M3044" s="5" t="b">
        <v>0</v>
      </c>
      <c r="N3044" s="5">
        <v>37</v>
      </c>
      <c r="O3044" s="5" t="b">
        <v>1</v>
      </c>
      <c r="P3044" s="5" t="s">
        <v>8303</v>
      </c>
      <c r="Q3044" s="10">
        <f t="shared" si="428"/>
        <v>128</v>
      </c>
      <c r="R3044" s="12">
        <f t="shared" si="429"/>
        <v>2.4666666666666668</v>
      </c>
      <c r="S3044" s="13" t="str">
        <f t="shared" si="433"/>
        <v>Theater</v>
      </c>
      <c r="T3044" s="13" t="str">
        <f t="shared" si="427"/>
        <v>Spaces</v>
      </c>
      <c r="U3044" s="18" t="str">
        <f t="shared" si="430"/>
        <v>Oct</v>
      </c>
      <c r="V3044" s="18" t="str">
        <f t="shared" si="431"/>
        <v>Sep</v>
      </c>
      <c r="W3044" s="1">
        <f t="shared" si="434"/>
        <v>2015</v>
      </c>
      <c r="X3044" s="1">
        <f t="shared" si="434"/>
        <v>2015</v>
      </c>
      <c r="Y3044" s="1" t="str">
        <f t="shared" si="435"/>
        <v>1000 to 4999</v>
      </c>
    </row>
    <row r="3045" spans="1:25" ht="40.5" x14ac:dyDescent="0.3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17">
        <f t="shared" si="432"/>
        <v>42109.909722222219</v>
      </c>
      <c r="L3045" s="17">
        <f t="shared" si="432"/>
        <v>42082.862256944441</v>
      </c>
      <c r="M3045" s="5" t="b">
        <v>0</v>
      </c>
      <c r="N3045" s="5">
        <v>128</v>
      </c>
      <c r="O3045" s="5" t="b">
        <v>1</v>
      </c>
      <c r="P3045" s="5" t="s">
        <v>8303</v>
      </c>
      <c r="Q3045" s="10">
        <f t="shared" si="428"/>
        <v>110.00666666666666</v>
      </c>
      <c r="R3045" s="12">
        <f t="shared" si="429"/>
        <v>0.85333333333333339</v>
      </c>
      <c r="S3045" s="13" t="str">
        <f t="shared" si="433"/>
        <v>Theater</v>
      </c>
      <c r="T3045" s="13" t="str">
        <f t="shared" si="427"/>
        <v>Spaces</v>
      </c>
      <c r="U3045" s="18" t="str">
        <f t="shared" si="430"/>
        <v>Apr</v>
      </c>
      <c r="V3045" s="18" t="str">
        <f t="shared" si="431"/>
        <v>Mar</v>
      </c>
      <c r="W3045" s="1">
        <f t="shared" si="434"/>
        <v>2015</v>
      </c>
      <c r="X3045" s="1">
        <f t="shared" si="434"/>
        <v>2015</v>
      </c>
      <c r="Y3045" s="1" t="str">
        <f t="shared" si="435"/>
        <v>15000 to 19999</v>
      </c>
    </row>
    <row r="3046" spans="1:25" ht="40.5" x14ac:dyDescent="0.3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17">
        <f t="shared" si="432"/>
        <v>42402.518495370365</v>
      </c>
      <c r="L3046" s="17">
        <f t="shared" si="432"/>
        <v>42387.518495370365</v>
      </c>
      <c r="M3046" s="5" t="b">
        <v>0</v>
      </c>
      <c r="N3046" s="5">
        <v>156</v>
      </c>
      <c r="O3046" s="5" t="b">
        <v>1</v>
      </c>
      <c r="P3046" s="5" t="s">
        <v>8303</v>
      </c>
      <c r="Q3046" s="10">
        <f t="shared" si="428"/>
        <v>109.34166666666667</v>
      </c>
      <c r="R3046" s="12">
        <f t="shared" si="429"/>
        <v>1.3</v>
      </c>
      <c r="S3046" s="13" t="str">
        <f t="shared" si="433"/>
        <v>Theater</v>
      </c>
      <c r="T3046" s="13" t="str">
        <f t="shared" si="427"/>
        <v>Spaces</v>
      </c>
      <c r="U3046" s="18" t="str">
        <f t="shared" si="430"/>
        <v>Feb</v>
      </c>
      <c r="V3046" s="18" t="str">
        <f t="shared" si="431"/>
        <v>Jan</v>
      </c>
      <c r="W3046" s="1">
        <f t="shared" si="434"/>
        <v>2016</v>
      </c>
      <c r="X3046" s="1">
        <f t="shared" si="434"/>
        <v>2016</v>
      </c>
      <c r="Y3046" s="1" t="str">
        <f t="shared" si="435"/>
        <v>10000 to 14999</v>
      </c>
    </row>
    <row r="3047" spans="1:25" ht="40.5" x14ac:dyDescent="0.3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17">
        <f t="shared" si="432"/>
        <v>41872.947395833333</v>
      </c>
      <c r="L3047" s="17">
        <f t="shared" si="432"/>
        <v>41842.947395833333</v>
      </c>
      <c r="M3047" s="5" t="b">
        <v>0</v>
      </c>
      <c r="N3047" s="5">
        <v>64</v>
      </c>
      <c r="O3047" s="5" t="b">
        <v>1</v>
      </c>
      <c r="P3047" s="5" t="s">
        <v>8303</v>
      </c>
      <c r="Q3047" s="10">
        <f t="shared" si="428"/>
        <v>132.70650000000001</v>
      </c>
      <c r="R3047" s="12">
        <f t="shared" si="429"/>
        <v>1.6</v>
      </c>
      <c r="S3047" s="13" t="str">
        <f t="shared" si="433"/>
        <v>Theater</v>
      </c>
      <c r="T3047" s="13" t="str">
        <f t="shared" si="427"/>
        <v>Spaces</v>
      </c>
      <c r="U3047" s="18" t="str">
        <f t="shared" si="430"/>
        <v>Aug</v>
      </c>
      <c r="V3047" s="18" t="str">
        <f t="shared" si="431"/>
        <v>Jul</v>
      </c>
      <c r="W3047" s="1">
        <f t="shared" si="434"/>
        <v>2014</v>
      </c>
      <c r="X3047" s="1">
        <f t="shared" si="434"/>
        <v>2014</v>
      </c>
      <c r="Y3047" s="1" t="str">
        <f t="shared" si="435"/>
        <v>1000 to 4999</v>
      </c>
    </row>
    <row r="3048" spans="1:25" ht="60.75" x14ac:dyDescent="0.3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17">
        <f t="shared" si="432"/>
        <v>41891.994444444441</v>
      </c>
      <c r="L3048" s="17">
        <f t="shared" si="432"/>
        <v>41862.59474537037</v>
      </c>
      <c r="M3048" s="5" t="b">
        <v>0</v>
      </c>
      <c r="N3048" s="5">
        <v>58</v>
      </c>
      <c r="O3048" s="5" t="b">
        <v>1</v>
      </c>
      <c r="P3048" s="5" t="s">
        <v>8303</v>
      </c>
      <c r="Q3048" s="10">
        <f t="shared" si="428"/>
        <v>190.84810126582278</v>
      </c>
      <c r="R3048" s="12">
        <f t="shared" si="429"/>
        <v>0.73417721518987344</v>
      </c>
      <c r="S3048" s="13" t="str">
        <f t="shared" si="433"/>
        <v>Theater</v>
      </c>
      <c r="T3048" s="13" t="str">
        <f t="shared" si="427"/>
        <v>Spaces</v>
      </c>
      <c r="U3048" s="18" t="str">
        <f t="shared" si="430"/>
        <v>Sep</v>
      </c>
      <c r="V3048" s="18" t="str">
        <f t="shared" si="431"/>
        <v>Aug</v>
      </c>
      <c r="W3048" s="1">
        <f t="shared" si="434"/>
        <v>2014</v>
      </c>
      <c r="X3048" s="1">
        <f t="shared" si="434"/>
        <v>2014</v>
      </c>
      <c r="Y3048" s="1" t="str">
        <f t="shared" si="435"/>
        <v>5000 to 9999</v>
      </c>
    </row>
    <row r="3049" spans="1:25" ht="40.5" x14ac:dyDescent="0.3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17">
        <f t="shared" si="432"/>
        <v>42487.344444444439</v>
      </c>
      <c r="L3049" s="17">
        <f t="shared" si="432"/>
        <v>42443.780717592592</v>
      </c>
      <c r="M3049" s="5" t="b">
        <v>0</v>
      </c>
      <c r="N3049" s="5">
        <v>20</v>
      </c>
      <c r="O3049" s="5" t="b">
        <v>1</v>
      </c>
      <c r="P3049" s="5" t="s">
        <v>8303</v>
      </c>
      <c r="Q3049" s="10">
        <f t="shared" si="428"/>
        <v>149</v>
      </c>
      <c r="R3049" s="12">
        <f t="shared" si="429"/>
        <v>4</v>
      </c>
      <c r="S3049" s="13" t="str">
        <f t="shared" si="433"/>
        <v>Theater</v>
      </c>
      <c r="T3049" s="13" t="str">
        <f t="shared" si="427"/>
        <v>Spaces</v>
      </c>
      <c r="U3049" s="18" t="str">
        <f t="shared" si="430"/>
        <v>Apr</v>
      </c>
      <c r="V3049" s="18" t="str">
        <f t="shared" si="431"/>
        <v>Mar</v>
      </c>
      <c r="W3049" s="1">
        <f t="shared" si="434"/>
        <v>2016</v>
      </c>
      <c r="X3049" s="1">
        <f t="shared" si="434"/>
        <v>2016</v>
      </c>
      <c r="Y3049" s="1" t="str">
        <f t="shared" si="435"/>
        <v>Less than 1000</v>
      </c>
    </row>
    <row r="3050" spans="1:25" ht="40.5" x14ac:dyDescent="0.3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17">
        <f t="shared" si="432"/>
        <v>42004.681944444441</v>
      </c>
      <c r="L3050" s="17">
        <f t="shared" si="432"/>
        <v>41975.692847222221</v>
      </c>
      <c r="M3050" s="5" t="b">
        <v>0</v>
      </c>
      <c r="N3050" s="5">
        <v>47</v>
      </c>
      <c r="O3050" s="5" t="b">
        <v>1</v>
      </c>
      <c r="P3050" s="5" t="s">
        <v>8303</v>
      </c>
      <c r="Q3050" s="10">
        <f t="shared" si="428"/>
        <v>166.4</v>
      </c>
      <c r="R3050" s="12">
        <f t="shared" si="429"/>
        <v>0.94</v>
      </c>
      <c r="S3050" s="13" t="str">
        <f t="shared" si="433"/>
        <v>Theater</v>
      </c>
      <c r="T3050" s="13" t="str">
        <f t="shared" si="427"/>
        <v>Spaces</v>
      </c>
      <c r="U3050" s="18" t="str">
        <f t="shared" si="430"/>
        <v>Dec</v>
      </c>
      <c r="V3050" s="18" t="str">
        <f t="shared" si="431"/>
        <v>Dec</v>
      </c>
      <c r="W3050" s="1">
        <f t="shared" si="434"/>
        <v>2014</v>
      </c>
      <c r="X3050" s="1">
        <f t="shared" si="434"/>
        <v>2014</v>
      </c>
      <c r="Y3050" s="1" t="str">
        <f t="shared" si="435"/>
        <v>5000 to 9999</v>
      </c>
    </row>
    <row r="3051" spans="1:25" ht="60.75" x14ac:dyDescent="0.3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17">
        <f t="shared" si="432"/>
        <v>42168.806192129625</v>
      </c>
      <c r="L3051" s="17">
        <f t="shared" si="432"/>
        <v>42138.806192129625</v>
      </c>
      <c r="M3051" s="5" t="b">
        <v>0</v>
      </c>
      <c r="N3051" s="5">
        <v>54</v>
      </c>
      <c r="O3051" s="5" t="b">
        <v>1</v>
      </c>
      <c r="P3051" s="5" t="s">
        <v>8303</v>
      </c>
      <c r="Q3051" s="10">
        <f t="shared" si="428"/>
        <v>106.66666666666667</v>
      </c>
      <c r="R3051" s="12">
        <f t="shared" si="429"/>
        <v>1.44</v>
      </c>
      <c r="S3051" s="13" t="str">
        <f t="shared" si="433"/>
        <v>Theater</v>
      </c>
      <c r="T3051" s="13" t="str">
        <f t="shared" si="427"/>
        <v>Spaces</v>
      </c>
      <c r="U3051" s="18" t="str">
        <f t="shared" si="430"/>
        <v>Jun</v>
      </c>
      <c r="V3051" s="18" t="str">
        <f t="shared" si="431"/>
        <v>May</v>
      </c>
      <c r="W3051" s="1">
        <f t="shared" si="434"/>
        <v>2015</v>
      </c>
      <c r="X3051" s="1">
        <f t="shared" si="434"/>
        <v>2015</v>
      </c>
      <c r="Y3051" s="1" t="str">
        <f t="shared" si="435"/>
        <v>1000 to 4999</v>
      </c>
    </row>
    <row r="3052" spans="1:25" ht="60.75" x14ac:dyDescent="0.3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17">
        <f t="shared" si="432"/>
        <v>42494.960185185184</v>
      </c>
      <c r="L3052" s="17">
        <f t="shared" si="432"/>
        <v>42464.960185185184</v>
      </c>
      <c r="M3052" s="5" t="b">
        <v>0</v>
      </c>
      <c r="N3052" s="5">
        <v>9</v>
      </c>
      <c r="O3052" s="5" t="b">
        <v>1</v>
      </c>
      <c r="P3052" s="5" t="s">
        <v>8303</v>
      </c>
      <c r="Q3052" s="10">
        <f t="shared" si="428"/>
        <v>106</v>
      </c>
      <c r="R3052" s="12">
        <f t="shared" si="429"/>
        <v>1.5</v>
      </c>
      <c r="S3052" s="13" t="str">
        <f t="shared" si="433"/>
        <v>Theater</v>
      </c>
      <c r="T3052" s="13" t="str">
        <f t="shared" si="427"/>
        <v>Spaces</v>
      </c>
      <c r="U3052" s="18" t="str">
        <f t="shared" si="430"/>
        <v>May</v>
      </c>
      <c r="V3052" s="18" t="str">
        <f t="shared" si="431"/>
        <v>Apr</v>
      </c>
      <c r="W3052" s="1">
        <f t="shared" si="434"/>
        <v>2016</v>
      </c>
      <c r="X3052" s="1">
        <f t="shared" si="434"/>
        <v>2016</v>
      </c>
      <c r="Y3052" s="1" t="str">
        <f t="shared" si="435"/>
        <v>Less than 1000</v>
      </c>
    </row>
    <row r="3053" spans="1:25" ht="40.5" x14ac:dyDescent="0.3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17">
        <f t="shared" si="432"/>
        <v>42774.207696759258</v>
      </c>
      <c r="L3053" s="17">
        <f t="shared" si="432"/>
        <v>42744.207696759258</v>
      </c>
      <c r="M3053" s="5" t="b">
        <v>1</v>
      </c>
      <c r="N3053" s="5">
        <v>35</v>
      </c>
      <c r="O3053" s="5" t="b">
        <v>0</v>
      </c>
      <c r="P3053" s="5" t="s">
        <v>8303</v>
      </c>
      <c r="Q3053" s="10">
        <f t="shared" si="428"/>
        <v>23.62857142857143</v>
      </c>
      <c r="R3053" s="12">
        <f t="shared" si="429"/>
        <v>1</v>
      </c>
      <c r="S3053" s="13" t="str">
        <f t="shared" si="433"/>
        <v>Theater</v>
      </c>
      <c r="T3053" s="13" t="str">
        <f t="shared" si="427"/>
        <v>Spaces</v>
      </c>
      <c r="U3053" s="18" t="str">
        <f t="shared" si="430"/>
        <v>Feb</v>
      </c>
      <c r="V3053" s="18" t="str">
        <f t="shared" si="431"/>
        <v>Jan</v>
      </c>
      <c r="W3053" s="1">
        <f t="shared" si="434"/>
        <v>2017</v>
      </c>
      <c r="X3053" s="1">
        <f t="shared" si="434"/>
        <v>2017</v>
      </c>
      <c r="Y3053" s="1" t="str">
        <f t="shared" si="435"/>
        <v>1000 to 4999</v>
      </c>
    </row>
    <row r="3054" spans="1:25" ht="40.5" x14ac:dyDescent="0.3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17">
        <f t="shared" si="432"/>
        <v>42152.457638888889</v>
      </c>
      <c r="L3054" s="17">
        <f t="shared" si="432"/>
        <v>42122.461736111109</v>
      </c>
      <c r="M3054" s="5" t="b">
        <v>0</v>
      </c>
      <c r="N3054" s="5">
        <v>2</v>
      </c>
      <c r="O3054" s="5" t="b">
        <v>0</v>
      </c>
      <c r="P3054" s="5" t="s">
        <v>8303</v>
      </c>
      <c r="Q3054" s="10">
        <f t="shared" si="428"/>
        <v>0.15</v>
      </c>
      <c r="R3054" s="12">
        <f t="shared" si="429"/>
        <v>4.0000000000000001E-3</v>
      </c>
      <c r="S3054" s="13" t="str">
        <f t="shared" si="433"/>
        <v>Theater</v>
      </c>
      <c r="T3054" s="13" t="str">
        <f t="shared" si="427"/>
        <v>Spaces</v>
      </c>
      <c r="U3054" s="18" t="str">
        <f t="shared" si="430"/>
        <v>May</v>
      </c>
      <c r="V3054" s="18" t="str">
        <f t="shared" si="431"/>
        <v>Apr</v>
      </c>
      <c r="W3054" s="1">
        <f t="shared" si="434"/>
        <v>2015</v>
      </c>
      <c r="X3054" s="1">
        <f t="shared" si="434"/>
        <v>2015</v>
      </c>
      <c r="Y3054" s="1" t="str">
        <f t="shared" si="435"/>
        <v>GREATER THAN 50000</v>
      </c>
    </row>
    <row r="3055" spans="1:25" ht="40.5" x14ac:dyDescent="0.3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17">
        <f t="shared" si="432"/>
        <v>41913.957638888889</v>
      </c>
      <c r="L3055" s="17">
        <f t="shared" si="432"/>
        <v>41862.553391203699</v>
      </c>
      <c r="M3055" s="5" t="b">
        <v>0</v>
      </c>
      <c r="N3055" s="5">
        <v>3</v>
      </c>
      <c r="O3055" s="5" t="b">
        <v>0</v>
      </c>
      <c r="P3055" s="5" t="s">
        <v>8303</v>
      </c>
      <c r="Q3055" s="10">
        <f t="shared" si="428"/>
        <v>0.4</v>
      </c>
      <c r="R3055" s="12">
        <f t="shared" si="429"/>
        <v>0.03</v>
      </c>
      <c r="S3055" s="13" t="str">
        <f t="shared" si="433"/>
        <v>Theater</v>
      </c>
      <c r="T3055" s="13" t="str">
        <f t="shared" si="427"/>
        <v>Spaces</v>
      </c>
      <c r="U3055" s="18" t="str">
        <f t="shared" si="430"/>
        <v>Oct</v>
      </c>
      <c r="V3055" s="18" t="str">
        <f t="shared" si="431"/>
        <v>Aug</v>
      </c>
      <c r="W3055" s="1">
        <f t="shared" si="434"/>
        <v>2014</v>
      </c>
      <c r="X3055" s="1">
        <f t="shared" si="434"/>
        <v>2014</v>
      </c>
      <c r="Y3055" s="1" t="str">
        <f t="shared" si="435"/>
        <v>10000 to 14999</v>
      </c>
    </row>
    <row r="3056" spans="1:25" ht="60.75" x14ac:dyDescent="0.3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17">
        <f t="shared" si="432"/>
        <v>42064.836111111108</v>
      </c>
      <c r="L3056" s="17">
        <f t="shared" si="432"/>
        <v>42027.624467592592</v>
      </c>
      <c r="M3056" s="5" t="b">
        <v>0</v>
      </c>
      <c r="N3056" s="5">
        <v>0</v>
      </c>
      <c r="O3056" s="5" t="b">
        <v>0</v>
      </c>
      <c r="P3056" s="5" t="s">
        <v>8303</v>
      </c>
      <c r="Q3056" s="10">
        <f t="shared" si="428"/>
        <v>0</v>
      </c>
      <c r="R3056" s="12">
        <f t="shared" si="429"/>
        <v>0</v>
      </c>
      <c r="S3056" s="13" t="str">
        <f t="shared" si="433"/>
        <v>Theater</v>
      </c>
      <c r="T3056" s="13" t="str">
        <f t="shared" ref="T3056:T3119" si="436">IF(ISNUMBER(SEARCH("television",P3056)),"Video/Televison",IF(ISNUMBER(SEARCH("documentary",P3056)),"Video/Documentary",IF(ISNUMBER(SEARCH("drama",P3056)),"Video/Drama",IF(ISNUMBER(SEARCH("science",P3056)),"Video/Science Fiction",IF(ISNUMBER(SEARCH("shorts",P3056)),"Video/Shorts",IF(ISNUMBER(SEARCH("Trucks",P3056)),"Food Trucks",IF(ISNUMBER(SEARCH("restaurants",P3056)),"Restaurants",IF(ISNUMBER(SEARCH("small",P3056)),"Small Batch",IF(ISNUMBER(SEARCH("mobile",P3056)),"Mobile Games",IF(ISNUMBER(SEARCH("tabletop",P3056)),"Tabletop Games",IF(ISNUMBER(SEARCH("video",P3056)),"Video Games",IF(ISNUMBER(SEARCH("audio",P3056)),"Audio",IF(ISNUMBER(SEARCH("classical",P3056)),"Classical",IF(ISNUMBER(SEARCH("electric",P3056)),"Electric Music",IF(ISNUMBER(SEARCH("faith",P3056)),"Faith",IF(ISNUMBER(SEARCH("indie",P3056)),"Indie Music",IF(ISNUMBER(SEARCH("jazz",P3056)),"Jazz",IF(ISNUMBER(SEARCH("metal",P3056)),"Metal",IF(ISNUMBER(SEARCH("pop",P3056)),"Pop",IF(ISNUMBER(SEARCH("world",P3056)),"World Music",IF(ISNUMBER(SEARCH("plays",P3056)),"Plays",IF(ISNUMBER(SEARCH("spaces",P3056)),"Spaces",IF(ISNUMBER(SEARCH("marker",P3056)),"Markerpaces",IF(ISNUMBER(SEARCH("exploration",P3056)),"Space Exploration",IF(ISNUMBER(SEARCH("wearables",P3056)),"Wearables",IF(ISNUMBER(SEARCH("web",P3056)),"Web",IF(ISNUMBER(SEARCH("hardware",P3056)),"Hardware",IF(ISNUMBER(SEARCH("nature",P3056)),"Nature",IF(ISNUMBER(SEARCH("people",P3056)),"People",IF(ISNUMBER(SEARCH("photobooks",P3056)),"Photobooks",IF(ISNUMBER(SEARCH("places",P3056)),"Places",IF(ISNUMBER(SEARCH("nonfiction",P3056)),"Nonfiction",IF(ISNUMBER(SEARCH("fiction",P3056)),"fiction",IF(ISNUMBER(SEARCH("radio",P3056)),"Radio &amp; Podcast",IF(ISNUMBER(SEARCH("translation",P3056)),"Translation",IF(ISNUMBER(SEARCH("musical",P3056)),"Musical",IF(ISNUMBER(SEARCH("rock",P3056)),"Rock",IF(ISNUMBER(SEARCH("books",P3056)),"Books",IF(ISNUMBER(SEARCH("music/electronic",P3056)),"Electronic Music",IF(ISNUMBER(SEARCH("gadgets",P3056)),"Gadgets"))))))))))))))))))))))))))))))))))))))))</f>
        <v>Spaces</v>
      </c>
      <c r="U3056" s="18" t="str">
        <f t="shared" si="430"/>
        <v>Mar</v>
      </c>
      <c r="V3056" s="18" t="str">
        <f t="shared" si="431"/>
        <v>Jan</v>
      </c>
      <c r="W3056" s="1">
        <f t="shared" si="434"/>
        <v>2015</v>
      </c>
      <c r="X3056" s="1">
        <f t="shared" si="434"/>
        <v>2015</v>
      </c>
      <c r="Y3056" s="1" t="str">
        <f t="shared" si="435"/>
        <v>Less than 1000</v>
      </c>
    </row>
    <row r="3057" spans="1:25" ht="40.5" x14ac:dyDescent="0.3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17">
        <f t="shared" si="432"/>
        <v>42013.749884259254</v>
      </c>
      <c r="L3057" s="17">
        <f t="shared" si="432"/>
        <v>41953.749884259254</v>
      </c>
      <c r="M3057" s="5" t="b">
        <v>0</v>
      </c>
      <c r="N3057" s="5">
        <v>1</v>
      </c>
      <c r="O3057" s="5" t="b">
        <v>0</v>
      </c>
      <c r="P3057" s="5" t="s">
        <v>8303</v>
      </c>
      <c r="Q3057" s="10">
        <f t="shared" si="428"/>
        <v>5.0000000000000001E-3</v>
      </c>
      <c r="R3057" s="12">
        <f t="shared" si="429"/>
        <v>5.0000000000000001E-3</v>
      </c>
      <c r="S3057" s="13" t="str">
        <f t="shared" si="433"/>
        <v>Theater</v>
      </c>
      <c r="T3057" s="13" t="str">
        <f t="shared" si="436"/>
        <v>Spaces</v>
      </c>
      <c r="U3057" s="18" t="str">
        <f t="shared" si="430"/>
        <v>Jan</v>
      </c>
      <c r="V3057" s="18" t="str">
        <f t="shared" si="431"/>
        <v>Nov</v>
      </c>
      <c r="W3057" s="1">
        <f t="shared" si="434"/>
        <v>2015</v>
      </c>
      <c r="X3057" s="1">
        <f t="shared" si="434"/>
        <v>2014</v>
      </c>
      <c r="Y3057" s="1" t="str">
        <f t="shared" si="435"/>
        <v>20000 to 24999</v>
      </c>
    </row>
    <row r="3058" spans="1:25" ht="40.5" x14ac:dyDescent="0.3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17">
        <f t="shared" si="432"/>
        <v>41911.428055555552</v>
      </c>
      <c r="L3058" s="17">
        <f t="shared" si="432"/>
        <v>41851.428055555552</v>
      </c>
      <c r="M3058" s="5" t="b">
        <v>0</v>
      </c>
      <c r="N3058" s="5">
        <v>0</v>
      </c>
      <c r="O3058" s="5" t="b">
        <v>0</v>
      </c>
      <c r="P3058" s="5" t="s">
        <v>8303</v>
      </c>
      <c r="Q3058" s="10">
        <f t="shared" si="428"/>
        <v>0</v>
      </c>
      <c r="R3058" s="12">
        <f t="shared" si="429"/>
        <v>0</v>
      </c>
      <c r="S3058" s="13" t="str">
        <f t="shared" si="433"/>
        <v>Theater</v>
      </c>
      <c r="T3058" s="13" t="str">
        <f t="shared" si="436"/>
        <v>Spaces</v>
      </c>
      <c r="U3058" s="18" t="str">
        <f t="shared" si="430"/>
        <v>Sep</v>
      </c>
      <c r="V3058" s="18" t="str">
        <f t="shared" si="431"/>
        <v>Jul</v>
      </c>
      <c r="W3058" s="1">
        <f t="shared" si="434"/>
        <v>2014</v>
      </c>
      <c r="X3058" s="1">
        <f t="shared" si="434"/>
        <v>2014</v>
      </c>
      <c r="Y3058" s="1" t="str">
        <f t="shared" si="435"/>
        <v>25000 to 29999</v>
      </c>
    </row>
    <row r="3059" spans="1:25" ht="40.5" x14ac:dyDescent="0.3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17">
        <f t="shared" si="432"/>
        <v>42463.400590277779</v>
      </c>
      <c r="L3059" s="17">
        <f t="shared" si="432"/>
        <v>42433.442256944443</v>
      </c>
      <c r="M3059" s="5" t="b">
        <v>0</v>
      </c>
      <c r="N3059" s="5">
        <v>0</v>
      </c>
      <c r="O3059" s="5" t="b">
        <v>0</v>
      </c>
      <c r="P3059" s="5" t="s">
        <v>8303</v>
      </c>
      <c r="Q3059" s="10">
        <f t="shared" si="428"/>
        <v>0</v>
      </c>
      <c r="R3059" s="12">
        <f t="shared" si="429"/>
        <v>0</v>
      </c>
      <c r="S3059" s="13" t="str">
        <f t="shared" si="433"/>
        <v>Theater</v>
      </c>
      <c r="T3059" s="13" t="str">
        <f t="shared" si="436"/>
        <v>Spaces</v>
      </c>
      <c r="U3059" s="18" t="str">
        <f t="shared" si="430"/>
        <v>Apr</v>
      </c>
      <c r="V3059" s="18" t="str">
        <f t="shared" si="431"/>
        <v>Mar</v>
      </c>
      <c r="W3059" s="1">
        <f t="shared" si="434"/>
        <v>2016</v>
      </c>
      <c r="X3059" s="1">
        <f t="shared" si="434"/>
        <v>2016</v>
      </c>
      <c r="Y3059" s="1" t="str">
        <f t="shared" si="435"/>
        <v>GREATER THAN 50000</v>
      </c>
    </row>
    <row r="3060" spans="1:25" ht="40.5" x14ac:dyDescent="0.3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17">
        <f t="shared" si="432"/>
        <v>42510.165972222218</v>
      </c>
      <c r="L3060" s="17">
        <f t="shared" si="432"/>
        <v>42460.165972222218</v>
      </c>
      <c r="M3060" s="5" t="b">
        <v>0</v>
      </c>
      <c r="N3060" s="5">
        <v>3</v>
      </c>
      <c r="O3060" s="5" t="b">
        <v>0</v>
      </c>
      <c r="P3060" s="5" t="s">
        <v>8303</v>
      </c>
      <c r="Q3060" s="10">
        <f t="shared" si="428"/>
        <v>1.6666666666666666E-2</v>
      </c>
      <c r="R3060" s="12">
        <f t="shared" si="429"/>
        <v>1.6666666666666666E-2</v>
      </c>
      <c r="S3060" s="13" t="str">
        <f t="shared" si="433"/>
        <v>Theater</v>
      </c>
      <c r="T3060" s="13" t="str">
        <f t="shared" si="436"/>
        <v>Spaces</v>
      </c>
      <c r="U3060" s="18" t="str">
        <f t="shared" si="430"/>
        <v>May</v>
      </c>
      <c r="V3060" s="18" t="str">
        <f t="shared" si="431"/>
        <v>Mar</v>
      </c>
      <c r="W3060" s="1">
        <f t="shared" si="434"/>
        <v>2016</v>
      </c>
      <c r="X3060" s="1">
        <f t="shared" si="434"/>
        <v>2016</v>
      </c>
      <c r="Y3060" s="1" t="str">
        <f t="shared" si="435"/>
        <v>15000 to 19999</v>
      </c>
    </row>
    <row r="3061" spans="1:25" ht="40.5" x14ac:dyDescent="0.3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17">
        <f t="shared" si="432"/>
        <v>41859.727384259255</v>
      </c>
      <c r="L3061" s="17">
        <f t="shared" si="432"/>
        <v>41829.727384259255</v>
      </c>
      <c r="M3061" s="5" t="b">
        <v>0</v>
      </c>
      <c r="N3061" s="5">
        <v>11</v>
      </c>
      <c r="O3061" s="5" t="b">
        <v>0</v>
      </c>
      <c r="P3061" s="5" t="s">
        <v>8303</v>
      </c>
      <c r="Q3061" s="10">
        <f t="shared" si="428"/>
        <v>3.0066666666666668</v>
      </c>
      <c r="R3061" s="12">
        <f t="shared" si="429"/>
        <v>7.3333333333333334E-2</v>
      </c>
      <c r="S3061" s="13" t="str">
        <f t="shared" si="433"/>
        <v>Theater</v>
      </c>
      <c r="T3061" s="13" t="str">
        <f t="shared" si="436"/>
        <v>Spaces</v>
      </c>
      <c r="U3061" s="18" t="str">
        <f t="shared" si="430"/>
        <v>Aug</v>
      </c>
      <c r="V3061" s="18" t="str">
        <f t="shared" si="431"/>
        <v>Jul</v>
      </c>
      <c r="W3061" s="1">
        <f t="shared" si="434"/>
        <v>2014</v>
      </c>
      <c r="X3061" s="1">
        <f t="shared" si="434"/>
        <v>2014</v>
      </c>
      <c r="Y3061" s="1" t="str">
        <f t="shared" si="435"/>
        <v>15000 to 19999</v>
      </c>
    </row>
    <row r="3062" spans="1:25" ht="40.5" x14ac:dyDescent="0.3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17">
        <f t="shared" si="432"/>
        <v>42275.066365740735</v>
      </c>
      <c r="L3062" s="17">
        <f t="shared" si="432"/>
        <v>42245.066365740735</v>
      </c>
      <c r="M3062" s="5" t="b">
        <v>0</v>
      </c>
      <c r="N3062" s="5">
        <v>6</v>
      </c>
      <c r="O3062" s="5" t="b">
        <v>0</v>
      </c>
      <c r="P3062" s="5" t="s">
        <v>8303</v>
      </c>
      <c r="Q3062" s="10">
        <f t="shared" si="428"/>
        <v>0.15227272727272728</v>
      </c>
      <c r="R3062" s="12">
        <f t="shared" si="429"/>
        <v>2.7272727272727275E-3</v>
      </c>
      <c r="S3062" s="13" t="str">
        <f t="shared" si="433"/>
        <v>Theater</v>
      </c>
      <c r="T3062" s="13" t="str">
        <f t="shared" si="436"/>
        <v>Spaces</v>
      </c>
      <c r="U3062" s="18" t="str">
        <f t="shared" si="430"/>
        <v>Sep</v>
      </c>
      <c r="V3062" s="18" t="str">
        <f t="shared" si="431"/>
        <v>Aug</v>
      </c>
      <c r="W3062" s="1">
        <f t="shared" si="434"/>
        <v>2015</v>
      </c>
      <c r="X3062" s="1">
        <f t="shared" si="434"/>
        <v>2015</v>
      </c>
      <c r="Y3062" s="1" t="str">
        <f t="shared" si="435"/>
        <v>GREATER THAN 50000</v>
      </c>
    </row>
    <row r="3063" spans="1:25" x14ac:dyDescent="0.3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17">
        <f t="shared" si="432"/>
        <v>41864.575787037036</v>
      </c>
      <c r="L3063" s="17">
        <f t="shared" si="432"/>
        <v>41834.575787037036</v>
      </c>
      <c r="M3063" s="5" t="b">
        <v>0</v>
      </c>
      <c r="N3063" s="5">
        <v>0</v>
      </c>
      <c r="O3063" s="5" t="b">
        <v>0</v>
      </c>
      <c r="P3063" s="5" t="s">
        <v>8303</v>
      </c>
      <c r="Q3063" s="10">
        <f t="shared" si="428"/>
        <v>0</v>
      </c>
      <c r="R3063" s="12">
        <f t="shared" si="429"/>
        <v>0</v>
      </c>
      <c r="S3063" s="13" t="str">
        <f t="shared" si="433"/>
        <v>Theater</v>
      </c>
      <c r="T3063" s="13" t="str">
        <f t="shared" si="436"/>
        <v>Spaces</v>
      </c>
      <c r="U3063" s="18" t="str">
        <f t="shared" si="430"/>
        <v>Aug</v>
      </c>
      <c r="V3063" s="18" t="str">
        <f t="shared" si="431"/>
        <v>Jul</v>
      </c>
      <c r="W3063" s="1">
        <f t="shared" si="434"/>
        <v>2014</v>
      </c>
      <c r="X3063" s="1">
        <f t="shared" si="434"/>
        <v>2014</v>
      </c>
      <c r="Y3063" s="1" t="str">
        <f t="shared" si="435"/>
        <v>GREATER THAN 50000</v>
      </c>
    </row>
    <row r="3064" spans="1:25" ht="60.75" x14ac:dyDescent="0.3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17">
        <f t="shared" si="432"/>
        <v>42277.541666666664</v>
      </c>
      <c r="L3064" s="17">
        <f t="shared" si="432"/>
        <v>42248.3274537037</v>
      </c>
      <c r="M3064" s="5" t="b">
        <v>0</v>
      </c>
      <c r="N3064" s="5">
        <v>67</v>
      </c>
      <c r="O3064" s="5" t="b">
        <v>0</v>
      </c>
      <c r="P3064" s="5" t="s">
        <v>8303</v>
      </c>
      <c r="Q3064" s="10">
        <f t="shared" si="428"/>
        <v>66.84</v>
      </c>
      <c r="R3064" s="12">
        <f t="shared" si="429"/>
        <v>0.67</v>
      </c>
      <c r="S3064" s="13" t="str">
        <f t="shared" si="433"/>
        <v>Theater</v>
      </c>
      <c r="T3064" s="13" t="str">
        <f t="shared" si="436"/>
        <v>Spaces</v>
      </c>
      <c r="U3064" s="18" t="str">
        <f t="shared" si="430"/>
        <v>Sep</v>
      </c>
      <c r="V3064" s="18" t="str">
        <f t="shared" si="431"/>
        <v>Sep</v>
      </c>
      <c r="W3064" s="1">
        <f t="shared" si="434"/>
        <v>2015</v>
      </c>
      <c r="X3064" s="1">
        <f t="shared" si="434"/>
        <v>2015</v>
      </c>
      <c r="Y3064" s="1" t="str">
        <f t="shared" si="435"/>
        <v>10000 to 14999</v>
      </c>
    </row>
    <row r="3065" spans="1:25" ht="40.5" x14ac:dyDescent="0.3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17">
        <f t="shared" si="432"/>
        <v>42665.714560185188</v>
      </c>
      <c r="L3065" s="17">
        <f t="shared" si="432"/>
        <v>42630.714560185188</v>
      </c>
      <c r="M3065" s="5" t="b">
        <v>0</v>
      </c>
      <c r="N3065" s="5">
        <v>23</v>
      </c>
      <c r="O3065" s="5" t="b">
        <v>0</v>
      </c>
      <c r="P3065" s="5" t="s">
        <v>8303</v>
      </c>
      <c r="Q3065" s="10">
        <f t="shared" si="428"/>
        <v>19.566666666666666</v>
      </c>
      <c r="R3065" s="12">
        <f t="shared" si="429"/>
        <v>0.76666666666666672</v>
      </c>
      <c r="S3065" s="13" t="str">
        <f t="shared" si="433"/>
        <v>Theater</v>
      </c>
      <c r="T3065" s="13" t="str">
        <f t="shared" si="436"/>
        <v>Spaces</v>
      </c>
      <c r="U3065" s="18" t="str">
        <f t="shared" si="430"/>
        <v>Oct</v>
      </c>
      <c r="V3065" s="18" t="str">
        <f t="shared" si="431"/>
        <v>Sep</v>
      </c>
      <c r="W3065" s="1">
        <f t="shared" si="434"/>
        <v>2016</v>
      </c>
      <c r="X3065" s="1">
        <f t="shared" si="434"/>
        <v>2016</v>
      </c>
      <c r="Y3065" s="1" t="str">
        <f t="shared" si="435"/>
        <v>1000 to 4999</v>
      </c>
    </row>
    <row r="3066" spans="1:25" ht="40.5" x14ac:dyDescent="0.3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17">
        <f t="shared" si="432"/>
        <v>42330.082638888889</v>
      </c>
      <c r="L3066" s="17">
        <f t="shared" si="432"/>
        <v>42298.9218287037</v>
      </c>
      <c r="M3066" s="5" t="b">
        <v>0</v>
      </c>
      <c r="N3066" s="5">
        <v>72</v>
      </c>
      <c r="O3066" s="5" t="b">
        <v>0</v>
      </c>
      <c r="P3066" s="5" t="s">
        <v>8303</v>
      </c>
      <c r="Q3066" s="10">
        <f t="shared" si="428"/>
        <v>11.294666666666666</v>
      </c>
      <c r="R3066" s="12">
        <f t="shared" si="429"/>
        <v>9.6000000000000002E-2</v>
      </c>
      <c r="S3066" s="13" t="str">
        <f t="shared" si="433"/>
        <v>Theater</v>
      </c>
      <c r="T3066" s="13" t="str">
        <f t="shared" si="436"/>
        <v>Spaces</v>
      </c>
      <c r="U3066" s="18" t="str">
        <f t="shared" si="430"/>
        <v>Nov</v>
      </c>
      <c r="V3066" s="18" t="str">
        <f t="shared" si="431"/>
        <v>Oct</v>
      </c>
      <c r="W3066" s="1">
        <f t="shared" si="434"/>
        <v>2015</v>
      </c>
      <c r="X3066" s="1">
        <f t="shared" si="434"/>
        <v>2015</v>
      </c>
      <c r="Y3066" s="1" t="str">
        <f t="shared" si="435"/>
        <v>GREATER THAN 50000</v>
      </c>
    </row>
    <row r="3067" spans="1:25" ht="40.5" x14ac:dyDescent="0.3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17">
        <f t="shared" si="432"/>
        <v>41849.846898148149</v>
      </c>
      <c r="L3067" s="17">
        <f t="shared" si="432"/>
        <v>41824.846898148149</v>
      </c>
      <c r="M3067" s="5" t="b">
        <v>0</v>
      </c>
      <c r="N3067" s="5">
        <v>2</v>
      </c>
      <c r="O3067" s="5" t="b">
        <v>0</v>
      </c>
      <c r="P3067" s="5" t="s">
        <v>8303</v>
      </c>
      <c r="Q3067" s="10">
        <f t="shared" si="428"/>
        <v>0.04</v>
      </c>
      <c r="R3067" s="12">
        <f t="shared" si="429"/>
        <v>8.0000000000000002E-3</v>
      </c>
      <c r="S3067" s="13" t="str">
        <f t="shared" si="433"/>
        <v>Theater</v>
      </c>
      <c r="T3067" s="13" t="str">
        <f t="shared" si="436"/>
        <v>Spaces</v>
      </c>
      <c r="U3067" s="18" t="str">
        <f t="shared" si="430"/>
        <v>Jul</v>
      </c>
      <c r="V3067" s="18" t="str">
        <f t="shared" si="431"/>
        <v>Jul</v>
      </c>
      <c r="W3067" s="1">
        <f t="shared" si="434"/>
        <v>2014</v>
      </c>
      <c r="X3067" s="1">
        <f t="shared" si="434"/>
        <v>2014</v>
      </c>
      <c r="Y3067" s="1" t="str">
        <f t="shared" si="435"/>
        <v>25000 to 29999</v>
      </c>
    </row>
    <row r="3068" spans="1:25" ht="40.5" x14ac:dyDescent="0.3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17">
        <f t="shared" si="432"/>
        <v>42561.020104166666</v>
      </c>
      <c r="L3068" s="17">
        <f t="shared" si="432"/>
        <v>42531.020104166666</v>
      </c>
      <c r="M3068" s="5" t="b">
        <v>0</v>
      </c>
      <c r="N3068" s="5">
        <v>15</v>
      </c>
      <c r="O3068" s="5" t="b">
        <v>0</v>
      </c>
      <c r="P3068" s="5" t="s">
        <v>8303</v>
      </c>
      <c r="Q3068" s="10">
        <f t="shared" si="428"/>
        <v>11.985714285714286</v>
      </c>
      <c r="R3068" s="12">
        <f t="shared" si="429"/>
        <v>4.2857142857142859E-3</v>
      </c>
      <c r="S3068" s="13" t="str">
        <f t="shared" si="433"/>
        <v>Theater</v>
      </c>
      <c r="T3068" s="13" t="str">
        <f t="shared" si="436"/>
        <v>Spaces</v>
      </c>
      <c r="U3068" s="18" t="str">
        <f t="shared" si="430"/>
        <v>Jul</v>
      </c>
      <c r="V3068" s="18" t="str">
        <f t="shared" si="431"/>
        <v>Jun</v>
      </c>
      <c r="W3068" s="1">
        <f t="shared" si="434"/>
        <v>2016</v>
      </c>
      <c r="X3068" s="1">
        <f t="shared" si="434"/>
        <v>2016</v>
      </c>
      <c r="Y3068" s="1" t="str">
        <f t="shared" si="435"/>
        <v>GREATER THAN 50000</v>
      </c>
    </row>
    <row r="3069" spans="1:25" ht="60.75" x14ac:dyDescent="0.3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17">
        <f t="shared" si="432"/>
        <v>42256.730081018519</v>
      </c>
      <c r="L3069" s="17">
        <f t="shared" si="432"/>
        <v>42226.730081018519</v>
      </c>
      <c r="M3069" s="5" t="b">
        <v>0</v>
      </c>
      <c r="N3069" s="5">
        <v>1</v>
      </c>
      <c r="O3069" s="5" t="b">
        <v>0</v>
      </c>
      <c r="P3069" s="5" t="s">
        <v>8303</v>
      </c>
      <c r="Q3069" s="10">
        <f t="shared" si="428"/>
        <v>2.5</v>
      </c>
      <c r="R3069" s="12">
        <f t="shared" si="429"/>
        <v>1.2500000000000001E-2</v>
      </c>
      <c r="S3069" s="13" t="str">
        <f t="shared" si="433"/>
        <v>Theater</v>
      </c>
      <c r="T3069" s="13" t="str">
        <f t="shared" si="436"/>
        <v>Spaces</v>
      </c>
      <c r="U3069" s="18" t="str">
        <f t="shared" si="430"/>
        <v>Sep</v>
      </c>
      <c r="V3069" s="18" t="str">
        <f t="shared" si="431"/>
        <v>Aug</v>
      </c>
      <c r="W3069" s="1">
        <f t="shared" si="434"/>
        <v>2015</v>
      </c>
      <c r="X3069" s="1">
        <f t="shared" si="434"/>
        <v>2015</v>
      </c>
      <c r="Y3069" s="1" t="str">
        <f t="shared" si="435"/>
        <v>5000 to 9999</v>
      </c>
    </row>
    <row r="3070" spans="1:25" ht="60.75" x14ac:dyDescent="0.3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17">
        <f t="shared" si="432"/>
        <v>42293.483240740738</v>
      </c>
      <c r="L3070" s="17">
        <f t="shared" si="432"/>
        <v>42263.483240740738</v>
      </c>
      <c r="M3070" s="5" t="b">
        <v>0</v>
      </c>
      <c r="N3070" s="5">
        <v>2</v>
      </c>
      <c r="O3070" s="5" t="b">
        <v>0</v>
      </c>
      <c r="P3070" s="5" t="s">
        <v>8303</v>
      </c>
      <c r="Q3070" s="10">
        <f t="shared" si="428"/>
        <v>7.0000000000000007E-2</v>
      </c>
      <c r="R3070" s="12">
        <f t="shared" si="429"/>
        <v>8.0000000000000004E-4</v>
      </c>
      <c r="S3070" s="13" t="str">
        <f t="shared" si="433"/>
        <v>Theater</v>
      </c>
      <c r="T3070" s="13" t="str">
        <f t="shared" si="436"/>
        <v>Spaces</v>
      </c>
      <c r="U3070" s="18" t="str">
        <f t="shared" si="430"/>
        <v>Oct</v>
      </c>
      <c r="V3070" s="18" t="str">
        <f t="shared" si="431"/>
        <v>Sep</v>
      </c>
      <c r="W3070" s="1">
        <f t="shared" si="434"/>
        <v>2015</v>
      </c>
      <c r="X3070" s="1">
        <f t="shared" si="434"/>
        <v>2015</v>
      </c>
      <c r="Y3070" s="1" t="str">
        <f t="shared" si="435"/>
        <v>GREATER THAN 50000</v>
      </c>
    </row>
    <row r="3071" spans="1:25" ht="60.75" x14ac:dyDescent="0.3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17">
        <f t="shared" si="432"/>
        <v>41987.625393518516</v>
      </c>
      <c r="L3071" s="17">
        <f t="shared" si="432"/>
        <v>41957.625393518516</v>
      </c>
      <c r="M3071" s="5" t="b">
        <v>0</v>
      </c>
      <c r="N3071" s="5">
        <v>7</v>
      </c>
      <c r="O3071" s="5" t="b">
        <v>0</v>
      </c>
      <c r="P3071" s="5" t="s">
        <v>8303</v>
      </c>
      <c r="Q3071" s="10">
        <f t="shared" si="428"/>
        <v>14.1</v>
      </c>
      <c r="R3071" s="12">
        <f t="shared" si="429"/>
        <v>0.7</v>
      </c>
      <c r="S3071" s="13" t="str">
        <f t="shared" si="433"/>
        <v>Theater</v>
      </c>
      <c r="T3071" s="13" t="str">
        <f t="shared" si="436"/>
        <v>Spaces</v>
      </c>
      <c r="U3071" s="18" t="str">
        <f t="shared" si="430"/>
        <v>Dec</v>
      </c>
      <c r="V3071" s="18" t="str">
        <f t="shared" si="431"/>
        <v>Nov</v>
      </c>
      <c r="W3071" s="1">
        <f t="shared" si="434"/>
        <v>2014</v>
      </c>
      <c r="X3071" s="1">
        <f t="shared" si="434"/>
        <v>2014</v>
      </c>
      <c r="Y3071" s="1" t="str">
        <f t="shared" si="435"/>
        <v>1000 to 4999</v>
      </c>
    </row>
    <row r="3072" spans="1:25" ht="60.75" x14ac:dyDescent="0.3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17">
        <f t="shared" si="432"/>
        <v>42711.525104166663</v>
      </c>
      <c r="L3072" s="17">
        <f t="shared" si="432"/>
        <v>42690.525104166663</v>
      </c>
      <c r="M3072" s="5" t="b">
        <v>0</v>
      </c>
      <c r="N3072" s="5">
        <v>16</v>
      </c>
      <c r="O3072" s="5" t="b">
        <v>0</v>
      </c>
      <c r="P3072" s="5" t="s">
        <v>8303</v>
      </c>
      <c r="Q3072" s="10">
        <f t="shared" si="428"/>
        <v>3.34</v>
      </c>
      <c r="R3072" s="12">
        <f t="shared" si="429"/>
        <v>0.16</v>
      </c>
      <c r="S3072" s="13" t="str">
        <f t="shared" si="433"/>
        <v>Theater</v>
      </c>
      <c r="T3072" s="13" t="str">
        <f t="shared" si="436"/>
        <v>Spaces</v>
      </c>
      <c r="U3072" s="18" t="str">
        <f t="shared" si="430"/>
        <v>Dec</v>
      </c>
      <c r="V3072" s="18" t="str">
        <f t="shared" si="431"/>
        <v>Nov</v>
      </c>
      <c r="W3072" s="1">
        <f t="shared" si="434"/>
        <v>2016</v>
      </c>
      <c r="X3072" s="1">
        <f t="shared" si="434"/>
        <v>2016</v>
      </c>
      <c r="Y3072" s="1" t="str">
        <f t="shared" si="435"/>
        <v>10000 to 14999</v>
      </c>
    </row>
    <row r="3073" spans="1:25" ht="40.5" x14ac:dyDescent="0.3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17">
        <f t="shared" si="432"/>
        <v>42115.040972222218</v>
      </c>
      <c r="L3073" s="17">
        <f t="shared" si="432"/>
        <v>42097.524085648147</v>
      </c>
      <c r="M3073" s="5" t="b">
        <v>0</v>
      </c>
      <c r="N3073" s="5">
        <v>117</v>
      </c>
      <c r="O3073" s="5" t="b">
        <v>0</v>
      </c>
      <c r="P3073" s="5" t="s">
        <v>8303</v>
      </c>
      <c r="Q3073" s="10">
        <f t="shared" si="428"/>
        <v>59.774999999999999</v>
      </c>
      <c r="R3073" s="12">
        <f t="shared" si="429"/>
        <v>0.97499999999999998</v>
      </c>
      <c r="S3073" s="13" t="str">
        <f t="shared" si="433"/>
        <v>Theater</v>
      </c>
      <c r="T3073" s="13" t="str">
        <f t="shared" si="436"/>
        <v>Spaces</v>
      </c>
      <c r="U3073" s="18" t="str">
        <f t="shared" si="430"/>
        <v>Apr</v>
      </c>
      <c r="V3073" s="18" t="str">
        <f t="shared" si="431"/>
        <v>Apr</v>
      </c>
      <c r="W3073" s="1">
        <f t="shared" si="434"/>
        <v>2015</v>
      </c>
      <c r="X3073" s="1">
        <f t="shared" si="434"/>
        <v>2015</v>
      </c>
      <c r="Y3073" s="1" t="str">
        <f t="shared" si="435"/>
        <v>10000 to 14999</v>
      </c>
    </row>
    <row r="3074" spans="1:25" ht="40.5" x14ac:dyDescent="0.3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17">
        <f t="shared" si="432"/>
        <v>42672.865277777775</v>
      </c>
      <c r="L3074" s="17">
        <f t="shared" si="432"/>
        <v>42658.482199074067</v>
      </c>
      <c r="M3074" s="5" t="b">
        <v>0</v>
      </c>
      <c r="N3074" s="5">
        <v>2</v>
      </c>
      <c r="O3074" s="5" t="b">
        <v>0</v>
      </c>
      <c r="P3074" s="5" t="s">
        <v>8303</v>
      </c>
      <c r="Q3074" s="10">
        <f t="shared" ref="Q3074:Q3137" si="437">100*E3074/D3074</f>
        <v>1.6666666666666666E-2</v>
      </c>
      <c r="R3074" s="12">
        <f t="shared" ref="R3074:R3137" si="438">100*N3074/D3074</f>
        <v>1.6666666666666666E-2</v>
      </c>
      <c r="S3074" s="13" t="str">
        <f t="shared" si="433"/>
        <v>Theater</v>
      </c>
      <c r="T3074" s="13" t="str">
        <f t="shared" si="436"/>
        <v>Spaces</v>
      </c>
      <c r="U3074" s="18" t="str">
        <f t="shared" ref="U3074:U3137" si="439">TEXT((I3074/86400)+25569+(-5/24), "mmm")</f>
        <v>Oct</v>
      </c>
      <c r="V3074" s="18" t="str">
        <f t="shared" ref="V3074:V3137" si="440">TEXT((J3074/86400)+25569+(-5/24), "mmm")</f>
        <v>Oct</v>
      </c>
      <c r="W3074" s="1">
        <f t="shared" si="434"/>
        <v>2016</v>
      </c>
      <c r="X3074" s="1">
        <f t="shared" si="434"/>
        <v>2016</v>
      </c>
      <c r="Y3074" s="1" t="str">
        <f t="shared" si="435"/>
        <v>10000 to 14999</v>
      </c>
    </row>
    <row r="3075" spans="1:25" ht="40.5" x14ac:dyDescent="0.3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17">
        <f t="shared" ref="K3075:L3138" si="441">(I3075/86400)+25569+(-5/24)</f>
        <v>42169.59652777778</v>
      </c>
      <c r="L3075" s="17">
        <f t="shared" si="441"/>
        <v>42111.475694444445</v>
      </c>
      <c r="M3075" s="5" t="b">
        <v>0</v>
      </c>
      <c r="N3075" s="5">
        <v>7</v>
      </c>
      <c r="O3075" s="5" t="b">
        <v>0</v>
      </c>
      <c r="P3075" s="5" t="s">
        <v>8303</v>
      </c>
      <c r="Q3075" s="10">
        <f t="shared" si="437"/>
        <v>2.3035714285714284E-2</v>
      </c>
      <c r="R3075" s="12">
        <f t="shared" si="438"/>
        <v>2.5000000000000001E-4</v>
      </c>
      <c r="S3075" s="13" t="str">
        <f t="shared" ref="S3075:S3138" si="442">IF(ISNUMBER(SEARCH("film",P3075)),"Film",IF(ISNUMBER(SEARCH("theater",P3075)),"Theater",IF(ISNUMBER(SEARCH("music",P3075)),"Music",IF(ISNUMBER(SEARCH("technology",P3075)),"Technology",IF(ISNUMBER(SEARCH("journalism",P3075)),"Journalism",IF(ISNUMBER(SEARCH("games",P3075)),"Games",IF(ISNUMBER(SEARCH("food",P3075)),"Food",IF(ISNUMBER(SEARCH("photography",P3075)),"Photography",IF(ISNUMBER(SEARCH("publishing",P3075)),"Publishing")))))))))</f>
        <v>Theater</v>
      </c>
      <c r="T3075" s="13" t="str">
        <f t="shared" si="436"/>
        <v>Spaces</v>
      </c>
      <c r="U3075" s="18" t="str">
        <f t="shared" si="439"/>
        <v>Jun</v>
      </c>
      <c r="V3075" s="18" t="str">
        <f t="shared" si="440"/>
        <v>Apr</v>
      </c>
      <c r="W3075" s="1">
        <f t="shared" ref="W3075:X3138" si="443">YEAR(K3075)</f>
        <v>2015</v>
      </c>
      <c r="X3075" s="1">
        <f t="shared" si="443"/>
        <v>2015</v>
      </c>
      <c r="Y3075" s="1" t="str">
        <f t="shared" ref="Y3075:Y3138" si="444">IF(D3075&lt;1000,"Less than 1000", IF(AND(D3075&gt;=1000,D3075&lt;5000),"1000 to 4999",IF(AND(D3075&gt;=5000,D3075&lt;10000),"5000 to 9999",IF(AND(D3075&gt;=10000,D3075&lt;15000),"10000 to 14999",IF(AND(D3075&gt;=15000,D3075&lt;20000),"15000 to 19999",IF(AND(D3075&gt;=20000,D3075&lt;25000),"20000 to 24999",IF(AND(D3075&gt;=25000,D3075&lt;30000),"25000 to 29999",IF(AND(D3075&gt;=30000,D3075&lt;35000),"30000 to 34999",IF(AND(D3075&gt;=35000,D3075&lt;40000),"35000 to 39999",IF(AND(D3075&gt;=40000,D3075&lt;45000),"40000 to 44999",IF(AND(D3075&gt;=45000,D3075&lt;50000),"45000 to 49999",IF(D3075&gt;=50000,"GREATER THAN 50000"))))))))))))</f>
        <v>GREATER THAN 50000</v>
      </c>
    </row>
    <row r="3076" spans="1:25" ht="60.75" x14ac:dyDescent="0.3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17">
        <f t="shared" si="441"/>
        <v>42439.362951388888</v>
      </c>
      <c r="L3076" s="17">
        <f t="shared" si="441"/>
        <v>42409.362951388888</v>
      </c>
      <c r="M3076" s="5" t="b">
        <v>0</v>
      </c>
      <c r="N3076" s="5">
        <v>3</v>
      </c>
      <c r="O3076" s="5" t="b">
        <v>0</v>
      </c>
      <c r="P3076" s="5" t="s">
        <v>8303</v>
      </c>
      <c r="Q3076" s="10">
        <f t="shared" si="437"/>
        <v>8.7999999999999995E-2</v>
      </c>
      <c r="R3076" s="12">
        <f t="shared" si="438"/>
        <v>1.2E-2</v>
      </c>
      <c r="S3076" s="13" t="str">
        <f t="shared" si="442"/>
        <v>Theater</v>
      </c>
      <c r="T3076" s="13" t="str">
        <f t="shared" si="436"/>
        <v>Spaces</v>
      </c>
      <c r="U3076" s="18" t="str">
        <f t="shared" si="439"/>
        <v>Mar</v>
      </c>
      <c r="V3076" s="18" t="str">
        <f t="shared" si="440"/>
        <v>Feb</v>
      </c>
      <c r="W3076" s="1">
        <f t="shared" si="443"/>
        <v>2016</v>
      </c>
      <c r="X3076" s="1">
        <f t="shared" si="443"/>
        <v>2016</v>
      </c>
      <c r="Y3076" s="1" t="str">
        <f t="shared" si="444"/>
        <v>25000 to 29999</v>
      </c>
    </row>
    <row r="3077" spans="1:25" ht="40.5" x14ac:dyDescent="0.3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17">
        <f t="shared" si="441"/>
        <v>42600.89398148148</v>
      </c>
      <c r="L3077" s="17">
        <f t="shared" si="441"/>
        <v>42550.89398148148</v>
      </c>
      <c r="M3077" s="5" t="b">
        <v>0</v>
      </c>
      <c r="N3077" s="5">
        <v>20</v>
      </c>
      <c r="O3077" s="5" t="b">
        <v>0</v>
      </c>
      <c r="P3077" s="5" t="s">
        <v>8303</v>
      </c>
      <c r="Q3077" s="10">
        <f t="shared" si="437"/>
        <v>8.64</v>
      </c>
      <c r="R3077" s="12">
        <f t="shared" si="438"/>
        <v>0.13333333333333333</v>
      </c>
      <c r="S3077" s="13" t="str">
        <f t="shared" si="442"/>
        <v>Theater</v>
      </c>
      <c r="T3077" s="13" t="str">
        <f t="shared" si="436"/>
        <v>Spaces</v>
      </c>
      <c r="U3077" s="18" t="str">
        <f t="shared" si="439"/>
        <v>Aug</v>
      </c>
      <c r="V3077" s="18" t="str">
        <f t="shared" si="440"/>
        <v>Jun</v>
      </c>
      <c r="W3077" s="1">
        <f t="shared" si="443"/>
        <v>2016</v>
      </c>
      <c r="X3077" s="1">
        <f t="shared" si="443"/>
        <v>2016</v>
      </c>
      <c r="Y3077" s="1" t="str">
        <f t="shared" si="444"/>
        <v>15000 to 19999</v>
      </c>
    </row>
    <row r="3078" spans="1:25" x14ac:dyDescent="0.3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17">
        <f t="shared" si="441"/>
        <v>42286.443553240737</v>
      </c>
      <c r="L3078" s="17">
        <f t="shared" si="441"/>
        <v>42226.443553240737</v>
      </c>
      <c r="M3078" s="5" t="b">
        <v>0</v>
      </c>
      <c r="N3078" s="5">
        <v>50</v>
      </c>
      <c r="O3078" s="5" t="b">
        <v>0</v>
      </c>
      <c r="P3078" s="5" t="s">
        <v>8303</v>
      </c>
      <c r="Q3078" s="10">
        <f t="shared" si="437"/>
        <v>15.06</v>
      </c>
      <c r="R3078" s="12">
        <f t="shared" si="438"/>
        <v>0.5</v>
      </c>
      <c r="S3078" s="13" t="str">
        <f t="shared" si="442"/>
        <v>Theater</v>
      </c>
      <c r="T3078" s="13" t="str">
        <f t="shared" si="436"/>
        <v>Spaces</v>
      </c>
      <c r="U3078" s="18" t="str">
        <f t="shared" si="439"/>
        <v>Oct</v>
      </c>
      <c r="V3078" s="18" t="str">
        <f t="shared" si="440"/>
        <v>Aug</v>
      </c>
      <c r="W3078" s="1">
        <f t="shared" si="443"/>
        <v>2015</v>
      </c>
      <c r="X3078" s="1">
        <f t="shared" si="443"/>
        <v>2015</v>
      </c>
      <c r="Y3078" s="1" t="str">
        <f t="shared" si="444"/>
        <v>10000 to 14999</v>
      </c>
    </row>
    <row r="3079" spans="1:25" ht="60.75" x14ac:dyDescent="0.3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17">
        <f t="shared" si="441"/>
        <v>42796.74858796296</v>
      </c>
      <c r="L3079" s="17">
        <f t="shared" si="441"/>
        <v>42766.74858796296</v>
      </c>
      <c r="M3079" s="5" t="b">
        <v>0</v>
      </c>
      <c r="N3079" s="5">
        <v>2</v>
      </c>
      <c r="O3079" s="5" t="b">
        <v>0</v>
      </c>
      <c r="P3079" s="5" t="s">
        <v>8303</v>
      </c>
      <c r="Q3079" s="10">
        <f t="shared" si="437"/>
        <v>0.47727272727272729</v>
      </c>
      <c r="R3079" s="12">
        <f t="shared" si="438"/>
        <v>9.0909090909090905E-3</v>
      </c>
      <c r="S3079" s="13" t="str">
        <f t="shared" si="442"/>
        <v>Theater</v>
      </c>
      <c r="T3079" s="13" t="str">
        <f t="shared" si="436"/>
        <v>Spaces</v>
      </c>
      <c r="U3079" s="18" t="str">
        <f t="shared" si="439"/>
        <v>Mar</v>
      </c>
      <c r="V3079" s="18" t="str">
        <f t="shared" si="440"/>
        <v>Jan</v>
      </c>
      <c r="W3079" s="1">
        <f t="shared" si="443"/>
        <v>2017</v>
      </c>
      <c r="X3079" s="1">
        <f t="shared" si="443"/>
        <v>2017</v>
      </c>
      <c r="Y3079" s="1" t="str">
        <f t="shared" si="444"/>
        <v>20000 to 24999</v>
      </c>
    </row>
    <row r="3080" spans="1:25" ht="60.75" x14ac:dyDescent="0.3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17">
        <f t="shared" si="441"/>
        <v>42060.930497685178</v>
      </c>
      <c r="L3080" s="17">
        <f t="shared" si="441"/>
        <v>42030.930497685178</v>
      </c>
      <c r="M3080" s="5" t="b">
        <v>0</v>
      </c>
      <c r="N3080" s="5">
        <v>3</v>
      </c>
      <c r="O3080" s="5" t="b">
        <v>0</v>
      </c>
      <c r="P3080" s="5" t="s">
        <v>8303</v>
      </c>
      <c r="Q3080" s="10">
        <f t="shared" si="437"/>
        <v>0.11833333333333333</v>
      </c>
      <c r="R3080" s="12">
        <f t="shared" si="438"/>
        <v>5.0000000000000001E-3</v>
      </c>
      <c r="S3080" s="13" t="str">
        <f t="shared" si="442"/>
        <v>Theater</v>
      </c>
      <c r="T3080" s="13" t="str">
        <f t="shared" si="436"/>
        <v>Spaces</v>
      </c>
      <c r="U3080" s="18" t="str">
        <f t="shared" si="439"/>
        <v>Feb</v>
      </c>
      <c r="V3080" s="18" t="str">
        <f t="shared" si="440"/>
        <v>Jan</v>
      </c>
      <c r="W3080" s="1">
        <f t="shared" si="443"/>
        <v>2015</v>
      </c>
      <c r="X3080" s="1">
        <f t="shared" si="443"/>
        <v>2015</v>
      </c>
      <c r="Y3080" s="1" t="str">
        <f t="shared" si="444"/>
        <v>GREATER THAN 50000</v>
      </c>
    </row>
    <row r="3081" spans="1:25" ht="40.5" x14ac:dyDescent="0.3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17">
        <f t="shared" si="441"/>
        <v>42085.463368055549</v>
      </c>
      <c r="L3081" s="17">
        <f t="shared" si="441"/>
        <v>42055.50503472222</v>
      </c>
      <c r="M3081" s="5" t="b">
        <v>0</v>
      </c>
      <c r="N3081" s="5">
        <v>27</v>
      </c>
      <c r="O3081" s="5" t="b">
        <v>0</v>
      </c>
      <c r="P3081" s="5" t="s">
        <v>8303</v>
      </c>
      <c r="Q3081" s="10">
        <f t="shared" si="437"/>
        <v>0.84173998587352461</v>
      </c>
      <c r="R3081" s="12">
        <f t="shared" si="438"/>
        <v>2.0244948885253127E-3</v>
      </c>
      <c r="S3081" s="13" t="str">
        <f t="shared" si="442"/>
        <v>Theater</v>
      </c>
      <c r="T3081" s="13" t="str">
        <f t="shared" si="436"/>
        <v>Spaces</v>
      </c>
      <c r="U3081" s="18" t="str">
        <f t="shared" si="439"/>
        <v>Mar</v>
      </c>
      <c r="V3081" s="18" t="str">
        <f t="shared" si="440"/>
        <v>Feb</v>
      </c>
      <c r="W3081" s="1">
        <f t="shared" si="443"/>
        <v>2015</v>
      </c>
      <c r="X3081" s="1">
        <f t="shared" si="443"/>
        <v>2015</v>
      </c>
      <c r="Y3081" s="1" t="str">
        <f t="shared" si="444"/>
        <v>GREATER THAN 50000</v>
      </c>
    </row>
    <row r="3082" spans="1:25" ht="40.5" x14ac:dyDescent="0.3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17">
        <f t="shared" si="441"/>
        <v>41999.861620370364</v>
      </c>
      <c r="L3082" s="17">
        <f t="shared" si="441"/>
        <v>41939.8199537037</v>
      </c>
      <c r="M3082" s="5" t="b">
        <v>0</v>
      </c>
      <c r="N3082" s="5">
        <v>7</v>
      </c>
      <c r="O3082" s="5" t="b">
        <v>0</v>
      </c>
      <c r="P3082" s="5" t="s">
        <v>8303</v>
      </c>
      <c r="Q3082" s="10">
        <f t="shared" si="437"/>
        <v>1.8800000000000001E-2</v>
      </c>
      <c r="R3082" s="12">
        <f t="shared" si="438"/>
        <v>3.5E-4</v>
      </c>
      <c r="S3082" s="13" t="str">
        <f t="shared" si="442"/>
        <v>Theater</v>
      </c>
      <c r="T3082" s="13" t="str">
        <f t="shared" si="436"/>
        <v>Spaces</v>
      </c>
      <c r="U3082" s="18" t="str">
        <f t="shared" si="439"/>
        <v>Dec</v>
      </c>
      <c r="V3082" s="18" t="str">
        <f t="shared" si="440"/>
        <v>Oct</v>
      </c>
      <c r="W3082" s="1">
        <f t="shared" si="443"/>
        <v>2014</v>
      </c>
      <c r="X3082" s="1">
        <f t="shared" si="443"/>
        <v>2014</v>
      </c>
      <c r="Y3082" s="1" t="str">
        <f t="shared" si="444"/>
        <v>GREATER THAN 50000</v>
      </c>
    </row>
    <row r="3083" spans="1:25" ht="40.5" x14ac:dyDescent="0.3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17">
        <f t="shared" si="441"/>
        <v>42266.973275462959</v>
      </c>
      <c r="L3083" s="17">
        <f t="shared" si="441"/>
        <v>42236.973275462959</v>
      </c>
      <c r="M3083" s="5" t="b">
        <v>0</v>
      </c>
      <c r="N3083" s="5">
        <v>5</v>
      </c>
      <c r="O3083" s="5" t="b">
        <v>0</v>
      </c>
      <c r="P3083" s="5" t="s">
        <v>8303</v>
      </c>
      <c r="Q3083" s="10">
        <f t="shared" si="437"/>
        <v>0.21029999999999999</v>
      </c>
      <c r="R3083" s="12">
        <f t="shared" si="438"/>
        <v>5.0000000000000001E-4</v>
      </c>
      <c r="S3083" s="13" t="str">
        <f t="shared" si="442"/>
        <v>Theater</v>
      </c>
      <c r="T3083" s="13" t="str">
        <f t="shared" si="436"/>
        <v>Spaces</v>
      </c>
      <c r="U3083" s="18" t="str">
        <f t="shared" si="439"/>
        <v>Sep</v>
      </c>
      <c r="V3083" s="18" t="str">
        <f t="shared" si="440"/>
        <v>Aug</v>
      </c>
      <c r="W3083" s="1">
        <f t="shared" si="443"/>
        <v>2015</v>
      </c>
      <c r="X3083" s="1">
        <f t="shared" si="443"/>
        <v>2015</v>
      </c>
      <c r="Y3083" s="1" t="str">
        <f t="shared" si="444"/>
        <v>GREATER THAN 50000</v>
      </c>
    </row>
    <row r="3084" spans="1:25" ht="40.5" x14ac:dyDescent="0.3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17">
        <f t="shared" si="441"/>
        <v>42323.756319444445</v>
      </c>
      <c r="L3084" s="17">
        <f t="shared" si="441"/>
        <v>42293.714652777773</v>
      </c>
      <c r="M3084" s="5" t="b">
        <v>0</v>
      </c>
      <c r="N3084" s="5">
        <v>0</v>
      </c>
      <c r="O3084" s="5" t="b">
        <v>0</v>
      </c>
      <c r="P3084" s="5" t="s">
        <v>8303</v>
      </c>
      <c r="Q3084" s="10">
        <f t="shared" si="437"/>
        <v>0</v>
      </c>
      <c r="R3084" s="12">
        <f t="shared" si="438"/>
        <v>0</v>
      </c>
      <c r="S3084" s="13" t="str">
        <f t="shared" si="442"/>
        <v>Theater</v>
      </c>
      <c r="T3084" s="13" t="str">
        <f t="shared" si="436"/>
        <v>Spaces</v>
      </c>
      <c r="U3084" s="18" t="str">
        <f t="shared" si="439"/>
        <v>Nov</v>
      </c>
      <c r="V3084" s="18" t="str">
        <f t="shared" si="440"/>
        <v>Oct</v>
      </c>
      <c r="W3084" s="1">
        <f t="shared" si="443"/>
        <v>2015</v>
      </c>
      <c r="X3084" s="1">
        <f t="shared" si="443"/>
        <v>2015</v>
      </c>
      <c r="Y3084" s="1" t="str">
        <f t="shared" si="444"/>
        <v>5000 to 9999</v>
      </c>
    </row>
    <row r="3085" spans="1:25" ht="60.75" x14ac:dyDescent="0.3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17">
        <f t="shared" si="441"/>
        <v>41883</v>
      </c>
      <c r="L3085" s="17">
        <f t="shared" si="441"/>
        <v>41853.355069444442</v>
      </c>
      <c r="M3085" s="5" t="b">
        <v>0</v>
      </c>
      <c r="N3085" s="5">
        <v>3</v>
      </c>
      <c r="O3085" s="5" t="b">
        <v>0</v>
      </c>
      <c r="P3085" s="5" t="s">
        <v>8303</v>
      </c>
      <c r="Q3085" s="10">
        <f t="shared" si="437"/>
        <v>0.28000000000000003</v>
      </c>
      <c r="R3085" s="12">
        <f t="shared" si="438"/>
        <v>1.4999999999999999E-2</v>
      </c>
      <c r="S3085" s="13" t="str">
        <f t="shared" si="442"/>
        <v>Theater</v>
      </c>
      <c r="T3085" s="13" t="str">
        <f t="shared" si="436"/>
        <v>Spaces</v>
      </c>
      <c r="U3085" s="18" t="str">
        <f t="shared" si="439"/>
        <v>Sep</v>
      </c>
      <c r="V3085" s="18" t="str">
        <f t="shared" si="440"/>
        <v>Aug</v>
      </c>
      <c r="W3085" s="1">
        <f t="shared" si="443"/>
        <v>2014</v>
      </c>
      <c r="X3085" s="1">
        <f t="shared" si="443"/>
        <v>2014</v>
      </c>
      <c r="Y3085" s="1" t="str">
        <f t="shared" si="444"/>
        <v>20000 to 24999</v>
      </c>
    </row>
    <row r="3086" spans="1:25" ht="40.5" x14ac:dyDescent="0.3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17">
        <f t="shared" si="441"/>
        <v>42129.574999999997</v>
      </c>
      <c r="L3086" s="17">
        <f t="shared" si="441"/>
        <v>42100.515405092585</v>
      </c>
      <c r="M3086" s="5" t="b">
        <v>0</v>
      </c>
      <c r="N3086" s="5">
        <v>6</v>
      </c>
      <c r="O3086" s="5" t="b">
        <v>0</v>
      </c>
      <c r="P3086" s="5" t="s">
        <v>8303</v>
      </c>
      <c r="Q3086" s="10">
        <f t="shared" si="437"/>
        <v>11.57920670115792</v>
      </c>
      <c r="R3086" s="12">
        <f t="shared" si="438"/>
        <v>0.14781966001478197</v>
      </c>
      <c r="S3086" s="13" t="str">
        <f t="shared" si="442"/>
        <v>Theater</v>
      </c>
      <c r="T3086" s="13" t="str">
        <f t="shared" si="436"/>
        <v>Spaces</v>
      </c>
      <c r="U3086" s="18" t="str">
        <f t="shared" si="439"/>
        <v>May</v>
      </c>
      <c r="V3086" s="18" t="str">
        <f t="shared" si="440"/>
        <v>Apr</v>
      </c>
      <c r="W3086" s="1">
        <f t="shared" si="443"/>
        <v>2015</v>
      </c>
      <c r="X3086" s="1">
        <f t="shared" si="443"/>
        <v>2015</v>
      </c>
      <c r="Y3086" s="1" t="str">
        <f t="shared" si="444"/>
        <v>1000 to 4999</v>
      </c>
    </row>
    <row r="3087" spans="1:25" ht="40.5" x14ac:dyDescent="0.3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17">
        <f t="shared" si="441"/>
        <v>42276.675451388888</v>
      </c>
      <c r="L3087" s="17">
        <f t="shared" si="441"/>
        <v>42246.675451388888</v>
      </c>
      <c r="M3087" s="5" t="b">
        <v>0</v>
      </c>
      <c r="N3087" s="5">
        <v>9</v>
      </c>
      <c r="O3087" s="5" t="b">
        <v>0</v>
      </c>
      <c r="P3087" s="5" t="s">
        <v>8303</v>
      </c>
      <c r="Q3087" s="10">
        <f t="shared" si="437"/>
        <v>2.44</v>
      </c>
      <c r="R3087" s="12">
        <f t="shared" si="438"/>
        <v>3.5999999999999997E-2</v>
      </c>
      <c r="S3087" s="13" t="str">
        <f t="shared" si="442"/>
        <v>Theater</v>
      </c>
      <c r="T3087" s="13" t="str">
        <f t="shared" si="436"/>
        <v>Spaces</v>
      </c>
      <c r="U3087" s="18" t="str">
        <f t="shared" si="439"/>
        <v>Sep</v>
      </c>
      <c r="V3087" s="18" t="str">
        <f t="shared" si="440"/>
        <v>Aug</v>
      </c>
      <c r="W3087" s="1">
        <f t="shared" si="443"/>
        <v>2015</v>
      </c>
      <c r="X3087" s="1">
        <f t="shared" si="443"/>
        <v>2015</v>
      </c>
      <c r="Y3087" s="1" t="str">
        <f t="shared" si="444"/>
        <v>25000 to 29999</v>
      </c>
    </row>
    <row r="3088" spans="1:25" ht="40.5" x14ac:dyDescent="0.3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17">
        <f t="shared" si="441"/>
        <v>42233.462488425925</v>
      </c>
      <c r="L3088" s="17">
        <f t="shared" si="441"/>
        <v>42173.462488425925</v>
      </c>
      <c r="M3088" s="5" t="b">
        <v>0</v>
      </c>
      <c r="N3088" s="5">
        <v>3</v>
      </c>
      <c r="O3088" s="5" t="b">
        <v>0</v>
      </c>
      <c r="P3088" s="5" t="s">
        <v>8303</v>
      </c>
      <c r="Q3088" s="10">
        <f t="shared" si="437"/>
        <v>0.25</v>
      </c>
      <c r="R3088" s="12">
        <f t="shared" si="438"/>
        <v>1.4999999999999999E-2</v>
      </c>
      <c r="S3088" s="13" t="str">
        <f t="shared" si="442"/>
        <v>Theater</v>
      </c>
      <c r="T3088" s="13" t="str">
        <f t="shared" si="436"/>
        <v>Spaces</v>
      </c>
      <c r="U3088" s="18" t="str">
        <f t="shared" si="439"/>
        <v>Aug</v>
      </c>
      <c r="V3088" s="18" t="str">
        <f t="shared" si="440"/>
        <v>Jun</v>
      </c>
      <c r="W3088" s="1">
        <f t="shared" si="443"/>
        <v>2015</v>
      </c>
      <c r="X3088" s="1">
        <f t="shared" si="443"/>
        <v>2015</v>
      </c>
      <c r="Y3088" s="1" t="str">
        <f t="shared" si="444"/>
        <v>20000 to 24999</v>
      </c>
    </row>
    <row r="3089" spans="1:25" ht="60.75" x14ac:dyDescent="0.3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17">
        <f t="shared" si="441"/>
        <v>42724.983680555553</v>
      </c>
      <c r="L3089" s="17">
        <f t="shared" si="441"/>
        <v>42664.942013888889</v>
      </c>
      <c r="M3089" s="5" t="b">
        <v>0</v>
      </c>
      <c r="N3089" s="5">
        <v>2</v>
      </c>
      <c r="O3089" s="5" t="b">
        <v>0</v>
      </c>
      <c r="P3089" s="5" t="s">
        <v>8303</v>
      </c>
      <c r="Q3089" s="10">
        <f t="shared" si="437"/>
        <v>0.625</v>
      </c>
      <c r="R3089" s="12">
        <f t="shared" si="438"/>
        <v>0.01</v>
      </c>
      <c r="S3089" s="13" t="str">
        <f t="shared" si="442"/>
        <v>Theater</v>
      </c>
      <c r="T3089" s="13" t="str">
        <f t="shared" si="436"/>
        <v>Spaces</v>
      </c>
      <c r="U3089" s="18" t="str">
        <f t="shared" si="439"/>
        <v>Dec</v>
      </c>
      <c r="V3089" s="18" t="str">
        <f t="shared" si="440"/>
        <v>Oct</v>
      </c>
      <c r="W3089" s="1">
        <f t="shared" si="443"/>
        <v>2016</v>
      </c>
      <c r="X3089" s="1">
        <f t="shared" si="443"/>
        <v>2016</v>
      </c>
      <c r="Y3089" s="1" t="str">
        <f t="shared" si="444"/>
        <v>20000 to 24999</v>
      </c>
    </row>
    <row r="3090" spans="1:25" ht="60.75" x14ac:dyDescent="0.3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17">
        <f t="shared" si="441"/>
        <v>42012.361805555549</v>
      </c>
      <c r="L3090" s="17">
        <f t="shared" si="441"/>
        <v>41981.363969907405</v>
      </c>
      <c r="M3090" s="5" t="b">
        <v>0</v>
      </c>
      <c r="N3090" s="5">
        <v>3</v>
      </c>
      <c r="O3090" s="5" t="b">
        <v>0</v>
      </c>
      <c r="P3090" s="5" t="s">
        <v>8303</v>
      </c>
      <c r="Q3090" s="10">
        <f t="shared" si="437"/>
        <v>0.19384615384615383</v>
      </c>
      <c r="R3090" s="12">
        <f t="shared" si="438"/>
        <v>4.6153846153846158E-3</v>
      </c>
      <c r="S3090" s="13" t="str">
        <f t="shared" si="442"/>
        <v>Theater</v>
      </c>
      <c r="T3090" s="13" t="str">
        <f t="shared" si="436"/>
        <v>Spaces</v>
      </c>
      <c r="U3090" s="18" t="str">
        <f t="shared" si="439"/>
        <v>Jan</v>
      </c>
      <c r="V3090" s="18" t="str">
        <f t="shared" si="440"/>
        <v>Dec</v>
      </c>
      <c r="W3090" s="1">
        <f t="shared" si="443"/>
        <v>2015</v>
      </c>
      <c r="X3090" s="1">
        <f t="shared" si="443"/>
        <v>2014</v>
      </c>
      <c r="Y3090" s="1" t="str">
        <f t="shared" si="444"/>
        <v>GREATER THAN 50000</v>
      </c>
    </row>
    <row r="3091" spans="1:25" ht="60.75" x14ac:dyDescent="0.3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17">
        <f t="shared" si="441"/>
        <v>42559.874305555553</v>
      </c>
      <c r="L3091" s="17">
        <f t="shared" si="441"/>
        <v>42528.334293981483</v>
      </c>
      <c r="M3091" s="5" t="b">
        <v>0</v>
      </c>
      <c r="N3091" s="5">
        <v>45</v>
      </c>
      <c r="O3091" s="5" t="b">
        <v>0</v>
      </c>
      <c r="P3091" s="5" t="s">
        <v>8303</v>
      </c>
      <c r="Q3091" s="10">
        <f t="shared" si="437"/>
        <v>23.416</v>
      </c>
      <c r="R3091" s="12">
        <f t="shared" si="438"/>
        <v>0.18</v>
      </c>
      <c r="S3091" s="13" t="str">
        <f t="shared" si="442"/>
        <v>Theater</v>
      </c>
      <c r="T3091" s="13" t="str">
        <f t="shared" si="436"/>
        <v>Spaces</v>
      </c>
      <c r="U3091" s="18" t="str">
        <f t="shared" si="439"/>
        <v>Jul</v>
      </c>
      <c r="V3091" s="18" t="str">
        <f t="shared" si="440"/>
        <v>Jun</v>
      </c>
      <c r="W3091" s="1">
        <f t="shared" si="443"/>
        <v>2016</v>
      </c>
      <c r="X3091" s="1">
        <f t="shared" si="443"/>
        <v>2016</v>
      </c>
      <c r="Y3091" s="1" t="str">
        <f t="shared" si="444"/>
        <v>25000 to 29999</v>
      </c>
    </row>
    <row r="3092" spans="1:25" ht="40.5" x14ac:dyDescent="0.3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17">
        <f t="shared" si="441"/>
        <v>42125.568807870368</v>
      </c>
      <c r="L3092" s="17">
        <f t="shared" si="441"/>
        <v>42065.610474537032</v>
      </c>
      <c r="M3092" s="5" t="b">
        <v>0</v>
      </c>
      <c r="N3092" s="5">
        <v>9</v>
      </c>
      <c r="O3092" s="5" t="b">
        <v>0</v>
      </c>
      <c r="P3092" s="5" t="s">
        <v>8303</v>
      </c>
      <c r="Q3092" s="10">
        <f t="shared" si="437"/>
        <v>5.0808888888888886</v>
      </c>
      <c r="R3092" s="12">
        <f t="shared" si="438"/>
        <v>4.0000000000000001E-3</v>
      </c>
      <c r="S3092" s="13" t="str">
        <f t="shared" si="442"/>
        <v>Theater</v>
      </c>
      <c r="T3092" s="13" t="str">
        <f t="shared" si="436"/>
        <v>Spaces</v>
      </c>
      <c r="U3092" s="18" t="str">
        <f t="shared" si="439"/>
        <v>May</v>
      </c>
      <c r="V3092" s="18" t="str">
        <f t="shared" si="440"/>
        <v>Mar</v>
      </c>
      <c r="W3092" s="1">
        <f t="shared" si="443"/>
        <v>2015</v>
      </c>
      <c r="X3092" s="1">
        <f t="shared" si="443"/>
        <v>2015</v>
      </c>
      <c r="Y3092" s="1" t="str">
        <f t="shared" si="444"/>
        <v>GREATER THAN 50000</v>
      </c>
    </row>
    <row r="3093" spans="1:25" ht="40.5" x14ac:dyDescent="0.3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17">
        <f t="shared" si="441"/>
        <v>42596.740081018514</v>
      </c>
      <c r="L3093" s="17">
        <f t="shared" si="441"/>
        <v>42566.740081018514</v>
      </c>
      <c r="M3093" s="5" t="b">
        <v>0</v>
      </c>
      <c r="N3093" s="5">
        <v>9</v>
      </c>
      <c r="O3093" s="5" t="b">
        <v>0</v>
      </c>
      <c r="P3093" s="5" t="s">
        <v>8303</v>
      </c>
      <c r="Q3093" s="10">
        <f t="shared" si="437"/>
        <v>15.92</v>
      </c>
      <c r="R3093" s="12">
        <f t="shared" si="438"/>
        <v>0.18</v>
      </c>
      <c r="S3093" s="13" t="str">
        <f t="shared" si="442"/>
        <v>Theater</v>
      </c>
      <c r="T3093" s="13" t="str">
        <f t="shared" si="436"/>
        <v>Spaces</v>
      </c>
      <c r="U3093" s="18" t="str">
        <f t="shared" si="439"/>
        <v>Aug</v>
      </c>
      <c r="V3093" s="18" t="str">
        <f t="shared" si="440"/>
        <v>Jul</v>
      </c>
      <c r="W3093" s="1">
        <f t="shared" si="443"/>
        <v>2016</v>
      </c>
      <c r="X3093" s="1">
        <f t="shared" si="443"/>
        <v>2016</v>
      </c>
      <c r="Y3093" s="1" t="str">
        <f t="shared" si="444"/>
        <v>5000 to 9999</v>
      </c>
    </row>
    <row r="3094" spans="1:25" ht="40.5" x14ac:dyDescent="0.3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17">
        <f t="shared" si="441"/>
        <v>42292.708333333336</v>
      </c>
      <c r="L3094" s="17">
        <f t="shared" si="441"/>
        <v>42255.41101851852</v>
      </c>
      <c r="M3094" s="5" t="b">
        <v>0</v>
      </c>
      <c r="N3094" s="5">
        <v>21</v>
      </c>
      <c r="O3094" s="5" t="b">
        <v>0</v>
      </c>
      <c r="P3094" s="5" t="s">
        <v>8303</v>
      </c>
      <c r="Q3094" s="10">
        <f t="shared" si="437"/>
        <v>1.18319</v>
      </c>
      <c r="R3094" s="12">
        <f t="shared" si="438"/>
        <v>2.1000000000000001E-2</v>
      </c>
      <c r="S3094" s="13" t="str">
        <f t="shared" si="442"/>
        <v>Theater</v>
      </c>
      <c r="T3094" s="13" t="str">
        <f t="shared" si="436"/>
        <v>Spaces</v>
      </c>
      <c r="U3094" s="18" t="str">
        <f t="shared" si="439"/>
        <v>Oct</v>
      </c>
      <c r="V3094" s="18" t="str">
        <f t="shared" si="440"/>
        <v>Sep</v>
      </c>
      <c r="W3094" s="1">
        <f t="shared" si="443"/>
        <v>2015</v>
      </c>
      <c r="X3094" s="1">
        <f t="shared" si="443"/>
        <v>2015</v>
      </c>
      <c r="Y3094" s="1" t="str">
        <f t="shared" si="444"/>
        <v>GREATER THAN 50000</v>
      </c>
    </row>
    <row r="3095" spans="1:25" ht="60.75" x14ac:dyDescent="0.3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17">
        <f t="shared" si="441"/>
        <v>41790.957638888889</v>
      </c>
      <c r="L3095" s="17">
        <f t="shared" si="441"/>
        <v>41760.700706018521</v>
      </c>
      <c r="M3095" s="5" t="b">
        <v>0</v>
      </c>
      <c r="N3095" s="5">
        <v>17</v>
      </c>
      <c r="O3095" s="5" t="b">
        <v>0</v>
      </c>
      <c r="P3095" s="5" t="s">
        <v>8303</v>
      </c>
      <c r="Q3095" s="10">
        <f t="shared" si="437"/>
        <v>22.75</v>
      </c>
      <c r="R3095" s="12">
        <f t="shared" si="438"/>
        <v>0.42499999999999999</v>
      </c>
      <c r="S3095" s="13" t="str">
        <f t="shared" si="442"/>
        <v>Theater</v>
      </c>
      <c r="T3095" s="13" t="str">
        <f t="shared" si="436"/>
        <v>Spaces</v>
      </c>
      <c r="U3095" s="18" t="str">
        <f t="shared" si="439"/>
        <v>May</v>
      </c>
      <c r="V3095" s="18" t="str">
        <f t="shared" si="440"/>
        <v>May</v>
      </c>
      <c r="W3095" s="1">
        <f t="shared" si="443"/>
        <v>2014</v>
      </c>
      <c r="X3095" s="1">
        <f t="shared" si="443"/>
        <v>2014</v>
      </c>
      <c r="Y3095" s="1" t="str">
        <f t="shared" si="444"/>
        <v>1000 to 4999</v>
      </c>
    </row>
    <row r="3096" spans="1:25" ht="40.5" x14ac:dyDescent="0.3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17">
        <f t="shared" si="441"/>
        <v>42267.587453703702</v>
      </c>
      <c r="L3096" s="17">
        <f t="shared" si="441"/>
        <v>42207.587453703702</v>
      </c>
      <c r="M3096" s="5" t="b">
        <v>0</v>
      </c>
      <c r="N3096" s="5">
        <v>1</v>
      </c>
      <c r="O3096" s="5" t="b">
        <v>0</v>
      </c>
      <c r="P3096" s="5" t="s">
        <v>8303</v>
      </c>
      <c r="Q3096" s="10">
        <f t="shared" si="437"/>
        <v>2.5000000000000001E-2</v>
      </c>
      <c r="R3096" s="12">
        <f t="shared" si="438"/>
        <v>1E-3</v>
      </c>
      <c r="S3096" s="13" t="str">
        <f t="shared" si="442"/>
        <v>Theater</v>
      </c>
      <c r="T3096" s="13" t="str">
        <f t="shared" si="436"/>
        <v>Spaces</v>
      </c>
      <c r="U3096" s="18" t="str">
        <f t="shared" si="439"/>
        <v>Sep</v>
      </c>
      <c r="V3096" s="18" t="str">
        <f t="shared" si="440"/>
        <v>Jul</v>
      </c>
      <c r="W3096" s="1">
        <f t="shared" si="443"/>
        <v>2015</v>
      </c>
      <c r="X3096" s="1">
        <f t="shared" si="443"/>
        <v>2015</v>
      </c>
      <c r="Y3096" s="1" t="str">
        <f t="shared" si="444"/>
        <v>GREATER THAN 50000</v>
      </c>
    </row>
    <row r="3097" spans="1:25" ht="40.5" x14ac:dyDescent="0.3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17">
        <f t="shared" si="441"/>
        <v>42582.81689814815</v>
      </c>
      <c r="L3097" s="17">
        <f t="shared" si="441"/>
        <v>42522.81689814815</v>
      </c>
      <c r="M3097" s="5" t="b">
        <v>0</v>
      </c>
      <c r="N3097" s="5">
        <v>1</v>
      </c>
      <c r="O3097" s="5" t="b">
        <v>0</v>
      </c>
      <c r="P3097" s="5" t="s">
        <v>8303</v>
      </c>
      <c r="Q3097" s="10">
        <f t="shared" si="437"/>
        <v>0.33512064343163539</v>
      </c>
      <c r="R3097" s="12">
        <f t="shared" si="438"/>
        <v>6.7024128686327079E-3</v>
      </c>
      <c r="S3097" s="13" t="str">
        <f t="shared" si="442"/>
        <v>Theater</v>
      </c>
      <c r="T3097" s="13" t="str">
        <f t="shared" si="436"/>
        <v>Spaces</v>
      </c>
      <c r="U3097" s="18" t="str">
        <f t="shared" si="439"/>
        <v>Jul</v>
      </c>
      <c r="V3097" s="18" t="str">
        <f t="shared" si="440"/>
        <v>Jun</v>
      </c>
      <c r="W3097" s="1">
        <f t="shared" si="443"/>
        <v>2016</v>
      </c>
      <c r="X3097" s="1">
        <f t="shared" si="443"/>
        <v>2016</v>
      </c>
      <c r="Y3097" s="1" t="str">
        <f t="shared" si="444"/>
        <v>10000 to 14999</v>
      </c>
    </row>
    <row r="3098" spans="1:25" ht="40.5" x14ac:dyDescent="0.3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17">
        <f t="shared" si="441"/>
        <v>42144.617199074077</v>
      </c>
      <c r="L3098" s="17">
        <f t="shared" si="441"/>
        <v>42114.617199074077</v>
      </c>
      <c r="M3098" s="5" t="b">
        <v>0</v>
      </c>
      <c r="N3098" s="5">
        <v>14</v>
      </c>
      <c r="O3098" s="5" t="b">
        <v>0</v>
      </c>
      <c r="P3098" s="5" t="s">
        <v>8303</v>
      </c>
      <c r="Q3098" s="10">
        <f t="shared" si="437"/>
        <v>3.9750000000000001</v>
      </c>
      <c r="R3098" s="12">
        <f t="shared" si="438"/>
        <v>7.0000000000000007E-2</v>
      </c>
      <c r="S3098" s="13" t="str">
        <f t="shared" si="442"/>
        <v>Theater</v>
      </c>
      <c r="T3098" s="13" t="str">
        <f t="shared" si="436"/>
        <v>Spaces</v>
      </c>
      <c r="U3098" s="18" t="str">
        <f t="shared" si="439"/>
        <v>May</v>
      </c>
      <c r="V3098" s="18" t="str">
        <f t="shared" si="440"/>
        <v>Apr</v>
      </c>
      <c r="W3098" s="1">
        <f t="shared" si="443"/>
        <v>2015</v>
      </c>
      <c r="X3098" s="1">
        <f t="shared" si="443"/>
        <v>2015</v>
      </c>
      <c r="Y3098" s="1" t="str">
        <f t="shared" si="444"/>
        <v>20000 to 24999</v>
      </c>
    </row>
    <row r="3099" spans="1:25" ht="60.75" x14ac:dyDescent="0.3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17">
        <f t="shared" si="441"/>
        <v>42650.374999999993</v>
      </c>
      <c r="L3099" s="17">
        <f t="shared" si="441"/>
        <v>42629.29515046296</v>
      </c>
      <c r="M3099" s="5" t="b">
        <v>0</v>
      </c>
      <c r="N3099" s="5">
        <v>42</v>
      </c>
      <c r="O3099" s="5" t="b">
        <v>0</v>
      </c>
      <c r="P3099" s="5" t="s">
        <v>8303</v>
      </c>
      <c r="Q3099" s="10">
        <f t="shared" si="437"/>
        <v>17.149999999999999</v>
      </c>
      <c r="R3099" s="12">
        <f t="shared" si="438"/>
        <v>0.42</v>
      </c>
      <c r="S3099" s="13" t="str">
        <f t="shared" si="442"/>
        <v>Theater</v>
      </c>
      <c r="T3099" s="13" t="str">
        <f t="shared" si="436"/>
        <v>Spaces</v>
      </c>
      <c r="U3099" s="18" t="str">
        <f t="shared" si="439"/>
        <v>Oct</v>
      </c>
      <c r="V3099" s="18" t="str">
        <f t="shared" si="440"/>
        <v>Sep</v>
      </c>
      <c r="W3099" s="1">
        <f t="shared" si="443"/>
        <v>2016</v>
      </c>
      <c r="X3099" s="1">
        <f t="shared" si="443"/>
        <v>2016</v>
      </c>
      <c r="Y3099" s="1" t="str">
        <f t="shared" si="444"/>
        <v>10000 to 14999</v>
      </c>
    </row>
    <row r="3100" spans="1:25" ht="40.5" x14ac:dyDescent="0.3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17">
        <f t="shared" si="441"/>
        <v>42407.803472222215</v>
      </c>
      <c r="L3100" s="17">
        <f t="shared" si="441"/>
        <v>42359.58390046296</v>
      </c>
      <c r="M3100" s="5" t="b">
        <v>0</v>
      </c>
      <c r="N3100" s="5">
        <v>27</v>
      </c>
      <c r="O3100" s="5" t="b">
        <v>0</v>
      </c>
      <c r="P3100" s="5" t="s">
        <v>8303</v>
      </c>
      <c r="Q3100" s="10">
        <f t="shared" si="437"/>
        <v>3.6080041046690612</v>
      </c>
      <c r="R3100" s="12">
        <f t="shared" si="438"/>
        <v>5.5413032324268856E-2</v>
      </c>
      <c r="S3100" s="13" t="str">
        <f t="shared" si="442"/>
        <v>Theater</v>
      </c>
      <c r="T3100" s="13" t="str">
        <f t="shared" si="436"/>
        <v>Spaces</v>
      </c>
      <c r="U3100" s="18" t="str">
        <f t="shared" si="439"/>
        <v>Feb</v>
      </c>
      <c r="V3100" s="18" t="str">
        <f t="shared" si="440"/>
        <v>Dec</v>
      </c>
      <c r="W3100" s="1">
        <f t="shared" si="443"/>
        <v>2016</v>
      </c>
      <c r="X3100" s="1">
        <f t="shared" si="443"/>
        <v>2015</v>
      </c>
      <c r="Y3100" s="1" t="str">
        <f t="shared" si="444"/>
        <v>45000 to 49999</v>
      </c>
    </row>
    <row r="3101" spans="1:25" ht="60.75" x14ac:dyDescent="0.3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17">
        <f t="shared" si="441"/>
        <v>42411.981377314813</v>
      </c>
      <c r="L3101" s="17">
        <f t="shared" si="441"/>
        <v>42381.981377314813</v>
      </c>
      <c r="M3101" s="5" t="b">
        <v>0</v>
      </c>
      <c r="N3101" s="5">
        <v>5</v>
      </c>
      <c r="O3101" s="5" t="b">
        <v>0</v>
      </c>
      <c r="P3101" s="5" t="s">
        <v>8303</v>
      </c>
      <c r="Q3101" s="10">
        <f t="shared" si="437"/>
        <v>13.9</v>
      </c>
      <c r="R3101" s="12">
        <f t="shared" si="438"/>
        <v>0.25</v>
      </c>
      <c r="S3101" s="13" t="str">
        <f t="shared" si="442"/>
        <v>Theater</v>
      </c>
      <c r="T3101" s="13" t="str">
        <f t="shared" si="436"/>
        <v>Spaces</v>
      </c>
      <c r="U3101" s="18" t="str">
        <f t="shared" si="439"/>
        <v>Feb</v>
      </c>
      <c r="V3101" s="18" t="str">
        <f t="shared" si="440"/>
        <v>Jan</v>
      </c>
      <c r="W3101" s="1">
        <f t="shared" si="443"/>
        <v>2016</v>
      </c>
      <c r="X3101" s="1">
        <f t="shared" si="443"/>
        <v>2016</v>
      </c>
      <c r="Y3101" s="1" t="str">
        <f t="shared" si="444"/>
        <v>1000 to 4999</v>
      </c>
    </row>
    <row r="3102" spans="1:25" ht="40.5" x14ac:dyDescent="0.3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17">
        <f t="shared" si="441"/>
        <v>41932.4140625</v>
      </c>
      <c r="L3102" s="17">
        <f t="shared" si="441"/>
        <v>41902.4140625</v>
      </c>
      <c r="M3102" s="5" t="b">
        <v>0</v>
      </c>
      <c r="N3102" s="5">
        <v>13</v>
      </c>
      <c r="O3102" s="5" t="b">
        <v>0</v>
      </c>
      <c r="P3102" s="5" t="s">
        <v>8303</v>
      </c>
      <c r="Q3102" s="10">
        <f t="shared" si="437"/>
        <v>15.225</v>
      </c>
      <c r="R3102" s="12">
        <f t="shared" si="438"/>
        <v>0.10833333333333334</v>
      </c>
      <c r="S3102" s="13" t="str">
        <f t="shared" si="442"/>
        <v>Theater</v>
      </c>
      <c r="T3102" s="13" t="str">
        <f t="shared" si="436"/>
        <v>Spaces</v>
      </c>
      <c r="U3102" s="18" t="str">
        <f t="shared" si="439"/>
        <v>Oct</v>
      </c>
      <c r="V3102" s="18" t="str">
        <f t="shared" si="440"/>
        <v>Sep</v>
      </c>
      <c r="W3102" s="1">
        <f t="shared" si="443"/>
        <v>2014</v>
      </c>
      <c r="X3102" s="1">
        <f t="shared" si="443"/>
        <v>2014</v>
      </c>
      <c r="Y3102" s="1" t="str">
        <f t="shared" si="444"/>
        <v>10000 to 14999</v>
      </c>
    </row>
    <row r="3103" spans="1:25" ht="40.5" x14ac:dyDescent="0.3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17">
        <f t="shared" si="441"/>
        <v>42201.12222222222</v>
      </c>
      <c r="L3103" s="17">
        <f t="shared" si="441"/>
        <v>42171.175196759257</v>
      </c>
      <c r="M3103" s="5" t="b">
        <v>0</v>
      </c>
      <c r="N3103" s="5">
        <v>12</v>
      </c>
      <c r="O3103" s="5" t="b">
        <v>0</v>
      </c>
      <c r="P3103" s="5" t="s">
        <v>8303</v>
      </c>
      <c r="Q3103" s="10">
        <f t="shared" si="437"/>
        <v>12</v>
      </c>
      <c r="R3103" s="12">
        <f t="shared" si="438"/>
        <v>0.48</v>
      </c>
      <c r="S3103" s="13" t="str">
        <f t="shared" si="442"/>
        <v>Theater</v>
      </c>
      <c r="T3103" s="13" t="str">
        <f t="shared" si="436"/>
        <v>Spaces</v>
      </c>
      <c r="U3103" s="18" t="str">
        <f t="shared" si="439"/>
        <v>Jul</v>
      </c>
      <c r="V3103" s="18" t="str">
        <f t="shared" si="440"/>
        <v>Jun</v>
      </c>
      <c r="W3103" s="1">
        <f t="shared" si="443"/>
        <v>2015</v>
      </c>
      <c r="X3103" s="1">
        <f t="shared" si="443"/>
        <v>2015</v>
      </c>
      <c r="Y3103" s="1" t="str">
        <f t="shared" si="444"/>
        <v>1000 to 4999</v>
      </c>
    </row>
    <row r="3104" spans="1:25" ht="40.5" x14ac:dyDescent="0.3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17">
        <f t="shared" si="441"/>
        <v>42605.132152777776</v>
      </c>
      <c r="L3104" s="17">
        <f t="shared" si="441"/>
        <v>42555.132152777776</v>
      </c>
      <c r="M3104" s="5" t="b">
        <v>0</v>
      </c>
      <c r="N3104" s="5">
        <v>90</v>
      </c>
      <c r="O3104" s="5" t="b">
        <v>0</v>
      </c>
      <c r="P3104" s="5" t="s">
        <v>8303</v>
      </c>
      <c r="Q3104" s="10">
        <f t="shared" si="437"/>
        <v>39.112499999999997</v>
      </c>
      <c r="R3104" s="12">
        <f t="shared" si="438"/>
        <v>0.5625</v>
      </c>
      <c r="S3104" s="13" t="str">
        <f t="shared" si="442"/>
        <v>Theater</v>
      </c>
      <c r="T3104" s="13" t="str">
        <f t="shared" si="436"/>
        <v>Spaces</v>
      </c>
      <c r="U3104" s="18" t="str">
        <f t="shared" si="439"/>
        <v>Aug</v>
      </c>
      <c r="V3104" s="18" t="str">
        <f t="shared" si="440"/>
        <v>Jul</v>
      </c>
      <c r="W3104" s="1">
        <f t="shared" si="443"/>
        <v>2016</v>
      </c>
      <c r="X3104" s="1">
        <f t="shared" si="443"/>
        <v>2016</v>
      </c>
      <c r="Y3104" s="1" t="str">
        <f t="shared" si="444"/>
        <v>15000 to 19999</v>
      </c>
    </row>
    <row r="3105" spans="1:25" ht="40.5" x14ac:dyDescent="0.3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17">
        <f t="shared" si="441"/>
        <v>42166.94798611111</v>
      </c>
      <c r="L3105" s="17">
        <f t="shared" si="441"/>
        <v>42106.94798611111</v>
      </c>
      <c r="M3105" s="5" t="b">
        <v>0</v>
      </c>
      <c r="N3105" s="5">
        <v>2</v>
      </c>
      <c r="O3105" s="5" t="b">
        <v>0</v>
      </c>
      <c r="P3105" s="5" t="s">
        <v>8303</v>
      </c>
      <c r="Q3105" s="10">
        <f t="shared" si="437"/>
        <v>0.26829268292682928</v>
      </c>
      <c r="R3105" s="12">
        <f t="shared" si="438"/>
        <v>4.878048780487805E-2</v>
      </c>
      <c r="S3105" s="13" t="str">
        <f t="shared" si="442"/>
        <v>Theater</v>
      </c>
      <c r="T3105" s="13" t="str">
        <f t="shared" si="436"/>
        <v>Spaces</v>
      </c>
      <c r="U3105" s="18" t="str">
        <f t="shared" si="439"/>
        <v>Jun</v>
      </c>
      <c r="V3105" s="18" t="str">
        <f t="shared" si="440"/>
        <v>Apr</v>
      </c>
      <c r="W3105" s="1">
        <f t="shared" si="443"/>
        <v>2015</v>
      </c>
      <c r="X3105" s="1">
        <f t="shared" si="443"/>
        <v>2015</v>
      </c>
      <c r="Y3105" s="1" t="str">
        <f t="shared" si="444"/>
        <v>1000 to 4999</v>
      </c>
    </row>
    <row r="3106" spans="1:25" ht="40.5" x14ac:dyDescent="0.3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17">
        <f t="shared" si="441"/>
        <v>42037.874999999993</v>
      </c>
      <c r="L3106" s="17">
        <f t="shared" si="441"/>
        <v>42006.70035879629</v>
      </c>
      <c r="M3106" s="5" t="b">
        <v>0</v>
      </c>
      <c r="N3106" s="5">
        <v>5</v>
      </c>
      <c r="O3106" s="5" t="b">
        <v>0</v>
      </c>
      <c r="P3106" s="5" t="s">
        <v>8303</v>
      </c>
      <c r="Q3106" s="10">
        <f t="shared" si="437"/>
        <v>29.625</v>
      </c>
      <c r="R3106" s="12">
        <f t="shared" si="438"/>
        <v>0.125</v>
      </c>
      <c r="S3106" s="13" t="str">
        <f t="shared" si="442"/>
        <v>Theater</v>
      </c>
      <c r="T3106" s="13" t="str">
        <f t="shared" si="436"/>
        <v>Spaces</v>
      </c>
      <c r="U3106" s="18" t="str">
        <f t="shared" si="439"/>
        <v>Feb</v>
      </c>
      <c r="V3106" s="18" t="str">
        <f t="shared" si="440"/>
        <v>Jan</v>
      </c>
      <c r="W3106" s="1">
        <f t="shared" si="443"/>
        <v>2015</v>
      </c>
      <c r="X3106" s="1">
        <f t="shared" si="443"/>
        <v>2015</v>
      </c>
      <c r="Y3106" s="1" t="str">
        <f t="shared" si="444"/>
        <v>1000 to 4999</v>
      </c>
    </row>
    <row r="3107" spans="1:25" ht="40.5" x14ac:dyDescent="0.3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17">
        <f t="shared" si="441"/>
        <v>41931</v>
      </c>
      <c r="L3107" s="17">
        <f t="shared" si="441"/>
        <v>41876.510601851849</v>
      </c>
      <c r="M3107" s="5" t="b">
        <v>0</v>
      </c>
      <c r="N3107" s="5">
        <v>31</v>
      </c>
      <c r="O3107" s="5" t="b">
        <v>0</v>
      </c>
      <c r="P3107" s="5" t="s">
        <v>8303</v>
      </c>
      <c r="Q3107" s="10">
        <f t="shared" si="437"/>
        <v>42.360992301112063</v>
      </c>
      <c r="R3107" s="12">
        <f t="shared" si="438"/>
        <v>0.53036783575705726</v>
      </c>
      <c r="S3107" s="13" t="str">
        <f t="shared" si="442"/>
        <v>Theater</v>
      </c>
      <c r="T3107" s="13" t="str">
        <f t="shared" si="436"/>
        <v>Spaces</v>
      </c>
      <c r="U3107" s="18" t="str">
        <f t="shared" si="439"/>
        <v>Oct</v>
      </c>
      <c r="V3107" s="18" t="str">
        <f t="shared" si="440"/>
        <v>Aug</v>
      </c>
      <c r="W3107" s="1">
        <f t="shared" si="443"/>
        <v>2014</v>
      </c>
      <c r="X3107" s="1">
        <f t="shared" si="443"/>
        <v>2014</v>
      </c>
      <c r="Y3107" s="1" t="str">
        <f t="shared" si="444"/>
        <v>5000 to 9999</v>
      </c>
    </row>
    <row r="3108" spans="1:25" ht="60.75" x14ac:dyDescent="0.3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17">
        <f t="shared" si="441"/>
        <v>42263.708333333336</v>
      </c>
      <c r="L3108" s="17">
        <f t="shared" si="441"/>
        <v>42241.220787037033</v>
      </c>
      <c r="M3108" s="5" t="b">
        <v>0</v>
      </c>
      <c r="N3108" s="5">
        <v>4</v>
      </c>
      <c r="O3108" s="5" t="b">
        <v>0</v>
      </c>
      <c r="P3108" s="5" t="s">
        <v>8303</v>
      </c>
      <c r="Q3108" s="10">
        <f t="shared" si="437"/>
        <v>4.0999999999999996</v>
      </c>
      <c r="R3108" s="12">
        <f t="shared" si="438"/>
        <v>0.4</v>
      </c>
      <c r="S3108" s="13" t="str">
        <f t="shared" si="442"/>
        <v>Theater</v>
      </c>
      <c r="T3108" s="13" t="str">
        <f t="shared" si="436"/>
        <v>Spaces</v>
      </c>
      <c r="U3108" s="18" t="str">
        <f t="shared" si="439"/>
        <v>Sep</v>
      </c>
      <c r="V3108" s="18" t="str">
        <f t="shared" si="440"/>
        <v>Aug</v>
      </c>
      <c r="W3108" s="1">
        <f t="shared" si="443"/>
        <v>2015</v>
      </c>
      <c r="X3108" s="1">
        <f t="shared" si="443"/>
        <v>2015</v>
      </c>
      <c r="Y3108" s="1" t="str">
        <f t="shared" si="444"/>
        <v>1000 to 4999</v>
      </c>
    </row>
    <row r="3109" spans="1:25" ht="40.5" x14ac:dyDescent="0.3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17">
        <f t="shared" si="441"/>
        <v>42135.605914351851</v>
      </c>
      <c r="L3109" s="17">
        <f t="shared" si="441"/>
        <v>42128.605914351851</v>
      </c>
      <c r="M3109" s="5" t="b">
        <v>0</v>
      </c>
      <c r="N3109" s="5">
        <v>29</v>
      </c>
      <c r="O3109" s="5" t="b">
        <v>0</v>
      </c>
      <c r="P3109" s="5" t="s">
        <v>8303</v>
      </c>
      <c r="Q3109" s="10">
        <f t="shared" si="437"/>
        <v>19.762499999999999</v>
      </c>
      <c r="R3109" s="12">
        <f t="shared" si="438"/>
        <v>7.2499999999999995E-2</v>
      </c>
      <c r="S3109" s="13" t="str">
        <f t="shared" si="442"/>
        <v>Theater</v>
      </c>
      <c r="T3109" s="13" t="str">
        <f t="shared" si="436"/>
        <v>Spaces</v>
      </c>
      <c r="U3109" s="18" t="str">
        <f t="shared" si="439"/>
        <v>May</v>
      </c>
      <c r="V3109" s="18" t="str">
        <f t="shared" si="440"/>
        <v>May</v>
      </c>
      <c r="W3109" s="1">
        <f t="shared" si="443"/>
        <v>2015</v>
      </c>
      <c r="X3109" s="1">
        <f t="shared" si="443"/>
        <v>2015</v>
      </c>
      <c r="Y3109" s="1" t="str">
        <f t="shared" si="444"/>
        <v>40000 to 44999</v>
      </c>
    </row>
    <row r="3110" spans="1:25" ht="40.5" x14ac:dyDescent="0.3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17">
        <f t="shared" si="441"/>
        <v>42122.430486111109</v>
      </c>
      <c r="L3110" s="17">
        <f t="shared" si="441"/>
        <v>42062.47215277778</v>
      </c>
      <c r="M3110" s="5" t="b">
        <v>0</v>
      </c>
      <c r="N3110" s="5">
        <v>2</v>
      </c>
      <c r="O3110" s="5" t="b">
        <v>0</v>
      </c>
      <c r="P3110" s="5" t="s">
        <v>8303</v>
      </c>
      <c r="Q3110" s="10">
        <f t="shared" si="437"/>
        <v>5.1999999999999998E-2</v>
      </c>
      <c r="R3110" s="12">
        <f t="shared" si="438"/>
        <v>4.0000000000000001E-3</v>
      </c>
      <c r="S3110" s="13" t="str">
        <f t="shared" si="442"/>
        <v>Theater</v>
      </c>
      <c r="T3110" s="13" t="str">
        <f t="shared" si="436"/>
        <v>Spaces</v>
      </c>
      <c r="U3110" s="18" t="str">
        <f t="shared" si="439"/>
        <v>Apr</v>
      </c>
      <c r="V3110" s="18" t="str">
        <f t="shared" si="440"/>
        <v>Feb</v>
      </c>
      <c r="W3110" s="1">
        <f t="shared" si="443"/>
        <v>2015</v>
      </c>
      <c r="X3110" s="1">
        <f t="shared" si="443"/>
        <v>2015</v>
      </c>
      <c r="Y3110" s="1" t="str">
        <f t="shared" si="444"/>
        <v>GREATER THAN 50000</v>
      </c>
    </row>
    <row r="3111" spans="1:25" ht="60.75" x14ac:dyDescent="0.3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17">
        <f t="shared" si="441"/>
        <v>41878.916782407403</v>
      </c>
      <c r="L3111" s="17">
        <f t="shared" si="441"/>
        <v>41843.916782407403</v>
      </c>
      <c r="M3111" s="5" t="b">
        <v>0</v>
      </c>
      <c r="N3111" s="5">
        <v>114</v>
      </c>
      <c r="O3111" s="5" t="b">
        <v>0</v>
      </c>
      <c r="P3111" s="5" t="s">
        <v>8303</v>
      </c>
      <c r="Q3111" s="10">
        <f t="shared" si="437"/>
        <v>25.030188679245285</v>
      </c>
      <c r="R3111" s="12">
        <f t="shared" si="438"/>
        <v>0.43018867924528303</v>
      </c>
      <c r="S3111" s="13" t="str">
        <f t="shared" si="442"/>
        <v>Theater</v>
      </c>
      <c r="T3111" s="13" t="str">
        <f t="shared" si="436"/>
        <v>Spaces</v>
      </c>
      <c r="U3111" s="18" t="str">
        <f t="shared" si="439"/>
        <v>Aug</v>
      </c>
      <c r="V3111" s="18" t="str">
        <f t="shared" si="440"/>
        <v>Jul</v>
      </c>
      <c r="W3111" s="1">
        <f t="shared" si="443"/>
        <v>2014</v>
      </c>
      <c r="X3111" s="1">
        <f t="shared" si="443"/>
        <v>2014</v>
      </c>
      <c r="Y3111" s="1" t="str">
        <f t="shared" si="444"/>
        <v>25000 to 29999</v>
      </c>
    </row>
    <row r="3112" spans="1:25" ht="40.5" x14ac:dyDescent="0.3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17">
        <f t="shared" si="441"/>
        <v>42784.823136574072</v>
      </c>
      <c r="L3112" s="17">
        <f t="shared" si="441"/>
        <v>42744.823136574072</v>
      </c>
      <c r="M3112" s="5" t="b">
        <v>0</v>
      </c>
      <c r="N3112" s="5">
        <v>1</v>
      </c>
      <c r="O3112" s="5" t="b">
        <v>0</v>
      </c>
      <c r="P3112" s="5" t="s">
        <v>8303</v>
      </c>
      <c r="Q3112" s="10">
        <f t="shared" si="437"/>
        <v>0.04</v>
      </c>
      <c r="R3112" s="12">
        <f t="shared" si="438"/>
        <v>4.0000000000000001E-3</v>
      </c>
      <c r="S3112" s="13" t="str">
        <f t="shared" si="442"/>
        <v>Theater</v>
      </c>
      <c r="T3112" s="13" t="str">
        <f t="shared" si="436"/>
        <v>Spaces</v>
      </c>
      <c r="U3112" s="18" t="str">
        <f t="shared" si="439"/>
        <v>Feb</v>
      </c>
      <c r="V3112" s="18" t="str">
        <f t="shared" si="440"/>
        <v>Jan</v>
      </c>
      <c r="W3112" s="1">
        <f t="shared" si="443"/>
        <v>2017</v>
      </c>
      <c r="X3112" s="1">
        <f t="shared" si="443"/>
        <v>2017</v>
      </c>
      <c r="Y3112" s="1" t="str">
        <f t="shared" si="444"/>
        <v>25000 to 29999</v>
      </c>
    </row>
    <row r="3113" spans="1:25" ht="40.5" x14ac:dyDescent="0.3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17">
        <f t="shared" si="441"/>
        <v>41916.386805555558</v>
      </c>
      <c r="L3113" s="17">
        <f t="shared" si="441"/>
        <v>41885.386805555558</v>
      </c>
      <c r="M3113" s="5" t="b">
        <v>0</v>
      </c>
      <c r="N3113" s="5">
        <v>76</v>
      </c>
      <c r="O3113" s="5" t="b">
        <v>0</v>
      </c>
      <c r="P3113" s="5" t="s">
        <v>8303</v>
      </c>
      <c r="Q3113" s="10">
        <f t="shared" si="437"/>
        <v>26.64</v>
      </c>
      <c r="R3113" s="12">
        <f t="shared" si="438"/>
        <v>0.38</v>
      </c>
      <c r="S3113" s="13" t="str">
        <f t="shared" si="442"/>
        <v>Theater</v>
      </c>
      <c r="T3113" s="13" t="str">
        <f t="shared" si="436"/>
        <v>Spaces</v>
      </c>
      <c r="U3113" s="18" t="str">
        <f t="shared" si="439"/>
        <v>Oct</v>
      </c>
      <c r="V3113" s="18" t="str">
        <f t="shared" si="440"/>
        <v>Sep</v>
      </c>
      <c r="W3113" s="1">
        <f t="shared" si="443"/>
        <v>2014</v>
      </c>
      <c r="X3113" s="1">
        <f t="shared" si="443"/>
        <v>2014</v>
      </c>
      <c r="Y3113" s="1" t="str">
        <f t="shared" si="444"/>
        <v>20000 to 24999</v>
      </c>
    </row>
    <row r="3114" spans="1:25" ht="40.5" x14ac:dyDescent="0.3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17">
        <f t="shared" si="441"/>
        <v>42674.913587962961</v>
      </c>
      <c r="L3114" s="17">
        <f t="shared" si="441"/>
        <v>42614.913587962961</v>
      </c>
      <c r="M3114" s="5" t="b">
        <v>0</v>
      </c>
      <c r="N3114" s="5">
        <v>9</v>
      </c>
      <c r="O3114" s="5" t="b">
        <v>0</v>
      </c>
      <c r="P3114" s="5" t="s">
        <v>8303</v>
      </c>
      <c r="Q3114" s="10">
        <f t="shared" si="437"/>
        <v>4.7363636363636363</v>
      </c>
      <c r="R3114" s="12">
        <f t="shared" si="438"/>
        <v>8.1818181818181818E-2</v>
      </c>
      <c r="S3114" s="13" t="str">
        <f t="shared" si="442"/>
        <v>Theater</v>
      </c>
      <c r="T3114" s="13" t="str">
        <f t="shared" si="436"/>
        <v>Spaces</v>
      </c>
      <c r="U3114" s="18" t="str">
        <f t="shared" si="439"/>
        <v>Oct</v>
      </c>
      <c r="V3114" s="18" t="str">
        <f t="shared" si="440"/>
        <v>Sep</v>
      </c>
      <c r="W3114" s="1">
        <f t="shared" si="443"/>
        <v>2016</v>
      </c>
      <c r="X3114" s="1">
        <f t="shared" si="443"/>
        <v>2016</v>
      </c>
      <c r="Y3114" s="1" t="str">
        <f t="shared" si="444"/>
        <v>10000 to 14999</v>
      </c>
    </row>
    <row r="3115" spans="1:25" ht="40.5" x14ac:dyDescent="0.3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17">
        <f t="shared" si="441"/>
        <v>42111.522939814815</v>
      </c>
      <c r="L3115" s="17">
        <f t="shared" si="441"/>
        <v>42081.522939814815</v>
      </c>
      <c r="M3115" s="5" t="b">
        <v>0</v>
      </c>
      <c r="N3115" s="5">
        <v>37</v>
      </c>
      <c r="O3115" s="5" t="b">
        <v>0</v>
      </c>
      <c r="P3115" s="5" t="s">
        <v>8303</v>
      </c>
      <c r="Q3115" s="10">
        <f t="shared" si="437"/>
        <v>4.2435339894712749</v>
      </c>
      <c r="R3115" s="12">
        <f t="shared" si="438"/>
        <v>3.3875028610666054E-2</v>
      </c>
      <c r="S3115" s="13" t="str">
        <f t="shared" si="442"/>
        <v>Theater</v>
      </c>
      <c r="T3115" s="13" t="str">
        <f t="shared" si="436"/>
        <v>Spaces</v>
      </c>
      <c r="U3115" s="18" t="str">
        <f t="shared" si="439"/>
        <v>Apr</v>
      </c>
      <c r="V3115" s="18" t="str">
        <f t="shared" si="440"/>
        <v>Mar</v>
      </c>
      <c r="W3115" s="1">
        <f t="shared" si="443"/>
        <v>2015</v>
      </c>
      <c r="X3115" s="1">
        <f t="shared" si="443"/>
        <v>2015</v>
      </c>
      <c r="Y3115" s="1" t="str">
        <f t="shared" si="444"/>
        <v>GREATER THAN 50000</v>
      </c>
    </row>
    <row r="3116" spans="1:25" ht="60.75" x14ac:dyDescent="0.3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17">
        <f t="shared" si="441"/>
        <v>41903.42418981481</v>
      </c>
      <c r="L3116" s="17">
        <f t="shared" si="441"/>
        <v>41843.42418981481</v>
      </c>
      <c r="M3116" s="5" t="b">
        <v>0</v>
      </c>
      <c r="N3116" s="5">
        <v>0</v>
      </c>
      <c r="O3116" s="5" t="b">
        <v>0</v>
      </c>
      <c r="P3116" s="5" t="s">
        <v>8303</v>
      </c>
      <c r="Q3116" s="10">
        <f t="shared" si="437"/>
        <v>0</v>
      </c>
      <c r="R3116" s="12">
        <f t="shared" si="438"/>
        <v>0</v>
      </c>
      <c r="S3116" s="13" t="str">
        <f t="shared" si="442"/>
        <v>Theater</v>
      </c>
      <c r="T3116" s="13" t="str">
        <f t="shared" si="436"/>
        <v>Spaces</v>
      </c>
      <c r="U3116" s="18" t="str">
        <f t="shared" si="439"/>
        <v>Sep</v>
      </c>
      <c r="V3116" s="18" t="str">
        <f t="shared" si="440"/>
        <v>Jul</v>
      </c>
      <c r="W3116" s="1">
        <f t="shared" si="443"/>
        <v>2014</v>
      </c>
      <c r="X3116" s="1">
        <f t="shared" si="443"/>
        <v>2014</v>
      </c>
      <c r="Y3116" s="1" t="str">
        <f t="shared" si="444"/>
        <v>GREATER THAN 50000</v>
      </c>
    </row>
    <row r="3117" spans="1:25" ht="40.5" x14ac:dyDescent="0.3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17">
        <f t="shared" si="441"/>
        <v>42526.238738425927</v>
      </c>
      <c r="L3117" s="17">
        <f t="shared" si="441"/>
        <v>42496.238738425927</v>
      </c>
      <c r="M3117" s="5" t="b">
        <v>0</v>
      </c>
      <c r="N3117" s="5">
        <v>1</v>
      </c>
      <c r="O3117" s="5" t="b">
        <v>0</v>
      </c>
      <c r="P3117" s="5" t="s">
        <v>8303</v>
      </c>
      <c r="Q3117" s="10">
        <f t="shared" si="437"/>
        <v>3</v>
      </c>
      <c r="R3117" s="12">
        <f t="shared" si="438"/>
        <v>0.01</v>
      </c>
      <c r="S3117" s="13" t="str">
        <f t="shared" si="442"/>
        <v>Theater</v>
      </c>
      <c r="T3117" s="13" t="str">
        <f t="shared" si="436"/>
        <v>Spaces</v>
      </c>
      <c r="U3117" s="18" t="str">
        <f t="shared" si="439"/>
        <v>Jun</v>
      </c>
      <c r="V3117" s="18" t="str">
        <f t="shared" si="440"/>
        <v>May</v>
      </c>
      <c r="W3117" s="1">
        <f t="shared" si="443"/>
        <v>2016</v>
      </c>
      <c r="X3117" s="1">
        <f t="shared" si="443"/>
        <v>2016</v>
      </c>
      <c r="Y3117" s="1" t="str">
        <f t="shared" si="444"/>
        <v>10000 to 14999</v>
      </c>
    </row>
    <row r="3118" spans="1:25" ht="40.5" x14ac:dyDescent="0.3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17">
        <f t="shared" si="441"/>
        <v>42095.30700231481</v>
      </c>
      <c r="L3118" s="17">
        <f t="shared" si="441"/>
        <v>42081.30700231481</v>
      </c>
      <c r="M3118" s="5" t="b">
        <v>0</v>
      </c>
      <c r="N3118" s="5">
        <v>10</v>
      </c>
      <c r="O3118" s="5" t="b">
        <v>0</v>
      </c>
      <c r="P3118" s="5" t="s">
        <v>8303</v>
      </c>
      <c r="Q3118" s="10">
        <f t="shared" si="437"/>
        <v>57.333333333333336</v>
      </c>
      <c r="R3118" s="12">
        <f t="shared" si="438"/>
        <v>1.3333333333333333</v>
      </c>
      <c r="S3118" s="13" t="str">
        <f t="shared" si="442"/>
        <v>Theater</v>
      </c>
      <c r="T3118" s="13" t="str">
        <f t="shared" si="436"/>
        <v>Spaces</v>
      </c>
      <c r="U3118" s="18" t="str">
        <f t="shared" si="439"/>
        <v>Apr</v>
      </c>
      <c r="V3118" s="18" t="str">
        <f t="shared" si="440"/>
        <v>Mar</v>
      </c>
      <c r="W3118" s="1">
        <f t="shared" si="443"/>
        <v>2015</v>
      </c>
      <c r="X3118" s="1">
        <f t="shared" si="443"/>
        <v>2015</v>
      </c>
      <c r="Y3118" s="1" t="str">
        <f t="shared" si="444"/>
        <v>Less than 1000</v>
      </c>
    </row>
    <row r="3119" spans="1:25" ht="40.5" x14ac:dyDescent="0.3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17">
        <f t="shared" si="441"/>
        <v>42517.341666666667</v>
      </c>
      <c r="L3119" s="17">
        <f t="shared" si="441"/>
        <v>42509.166203703702</v>
      </c>
      <c r="M3119" s="5" t="b">
        <v>0</v>
      </c>
      <c r="N3119" s="5">
        <v>1</v>
      </c>
      <c r="O3119" s="5" t="b">
        <v>0</v>
      </c>
      <c r="P3119" s="5" t="s">
        <v>8303</v>
      </c>
      <c r="Q3119" s="10">
        <f t="shared" si="437"/>
        <v>0.1</v>
      </c>
      <c r="R3119" s="12">
        <f t="shared" si="438"/>
        <v>0.1</v>
      </c>
      <c r="S3119" s="13" t="str">
        <f t="shared" si="442"/>
        <v>Theater</v>
      </c>
      <c r="T3119" s="13" t="str">
        <f t="shared" si="436"/>
        <v>Spaces</v>
      </c>
      <c r="U3119" s="18" t="str">
        <f t="shared" si="439"/>
        <v>May</v>
      </c>
      <c r="V3119" s="18" t="str">
        <f t="shared" si="440"/>
        <v>May</v>
      </c>
      <c r="W3119" s="1">
        <f t="shared" si="443"/>
        <v>2016</v>
      </c>
      <c r="X3119" s="1">
        <f t="shared" si="443"/>
        <v>2016</v>
      </c>
      <c r="Y3119" s="1" t="str">
        <f t="shared" si="444"/>
        <v>1000 to 4999</v>
      </c>
    </row>
    <row r="3120" spans="1:25" ht="40.5" x14ac:dyDescent="0.3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17">
        <f t="shared" si="441"/>
        <v>42553.441238425927</v>
      </c>
      <c r="L3120" s="17">
        <f t="shared" si="441"/>
        <v>42534.441238425927</v>
      </c>
      <c r="M3120" s="5" t="b">
        <v>0</v>
      </c>
      <c r="N3120" s="5">
        <v>2</v>
      </c>
      <c r="O3120" s="5" t="b">
        <v>0</v>
      </c>
      <c r="P3120" s="5" t="s">
        <v>8303</v>
      </c>
      <c r="Q3120" s="10">
        <f t="shared" si="437"/>
        <v>0.31</v>
      </c>
      <c r="R3120" s="12">
        <f t="shared" si="438"/>
        <v>4.0000000000000002E-4</v>
      </c>
      <c r="S3120" s="13" t="str">
        <f t="shared" si="442"/>
        <v>Theater</v>
      </c>
      <c r="T3120" s="13" t="str">
        <f t="shared" ref="T3120:T3183" si="445">IF(ISNUMBER(SEARCH("television",P3120)),"Video/Televison",IF(ISNUMBER(SEARCH("documentary",P3120)),"Video/Documentary",IF(ISNUMBER(SEARCH("drama",P3120)),"Video/Drama",IF(ISNUMBER(SEARCH("science",P3120)),"Video/Science Fiction",IF(ISNUMBER(SEARCH("shorts",P3120)),"Video/Shorts",IF(ISNUMBER(SEARCH("Trucks",P3120)),"Food Trucks",IF(ISNUMBER(SEARCH("restaurants",P3120)),"Restaurants",IF(ISNUMBER(SEARCH("small",P3120)),"Small Batch",IF(ISNUMBER(SEARCH("mobile",P3120)),"Mobile Games",IF(ISNUMBER(SEARCH("tabletop",P3120)),"Tabletop Games",IF(ISNUMBER(SEARCH("video",P3120)),"Video Games",IF(ISNUMBER(SEARCH("audio",P3120)),"Audio",IF(ISNUMBER(SEARCH("classical",P3120)),"Classical",IF(ISNUMBER(SEARCH("electric",P3120)),"Electric Music",IF(ISNUMBER(SEARCH("faith",P3120)),"Faith",IF(ISNUMBER(SEARCH("indie",P3120)),"Indie Music",IF(ISNUMBER(SEARCH("jazz",P3120)),"Jazz",IF(ISNUMBER(SEARCH("metal",P3120)),"Metal",IF(ISNUMBER(SEARCH("pop",P3120)),"Pop",IF(ISNUMBER(SEARCH("world",P3120)),"World Music",IF(ISNUMBER(SEARCH("plays",P3120)),"Plays",IF(ISNUMBER(SEARCH("spaces",P3120)),"Spaces",IF(ISNUMBER(SEARCH("marker",P3120)),"Markerpaces",IF(ISNUMBER(SEARCH("exploration",P3120)),"Space Exploration",IF(ISNUMBER(SEARCH("wearables",P3120)),"Wearables",IF(ISNUMBER(SEARCH("web",P3120)),"Web",IF(ISNUMBER(SEARCH("hardware",P3120)),"Hardware",IF(ISNUMBER(SEARCH("nature",P3120)),"Nature",IF(ISNUMBER(SEARCH("people",P3120)),"People",IF(ISNUMBER(SEARCH("photobooks",P3120)),"Photobooks",IF(ISNUMBER(SEARCH("places",P3120)),"Places",IF(ISNUMBER(SEARCH("nonfiction",P3120)),"Nonfiction",IF(ISNUMBER(SEARCH("fiction",P3120)),"fiction",IF(ISNUMBER(SEARCH("radio",P3120)),"Radio &amp; Podcast",IF(ISNUMBER(SEARCH("translation",P3120)),"Translation",IF(ISNUMBER(SEARCH("musical",P3120)),"Musical",IF(ISNUMBER(SEARCH("rock",P3120)),"Rock",IF(ISNUMBER(SEARCH("books",P3120)),"Books",IF(ISNUMBER(SEARCH("music/electronic",P3120)),"Electronic Music",IF(ISNUMBER(SEARCH("gadgets",P3120)),"Gadgets"))))))))))))))))))))))))))))))))))))))))</f>
        <v>Spaces</v>
      </c>
      <c r="U3120" s="18" t="str">
        <f t="shared" si="439"/>
        <v>Jul</v>
      </c>
      <c r="V3120" s="18" t="str">
        <f t="shared" si="440"/>
        <v>Jun</v>
      </c>
      <c r="W3120" s="1">
        <f t="shared" si="443"/>
        <v>2016</v>
      </c>
      <c r="X3120" s="1">
        <f t="shared" si="443"/>
        <v>2016</v>
      </c>
      <c r="Y3120" s="1" t="str">
        <f t="shared" si="444"/>
        <v>GREATER THAN 50000</v>
      </c>
    </row>
    <row r="3121" spans="1:25" ht="60.75" x14ac:dyDescent="0.3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17">
        <f t="shared" si="441"/>
        <v>42089.795509259253</v>
      </c>
      <c r="L3121" s="17">
        <f t="shared" si="441"/>
        <v>42059.837175925924</v>
      </c>
      <c r="M3121" s="5" t="b">
        <v>0</v>
      </c>
      <c r="N3121" s="5">
        <v>1</v>
      </c>
      <c r="O3121" s="5" t="b">
        <v>0</v>
      </c>
      <c r="P3121" s="5" t="s">
        <v>8303</v>
      </c>
      <c r="Q3121" s="10">
        <f t="shared" si="437"/>
        <v>0.05</v>
      </c>
      <c r="R3121" s="12">
        <f t="shared" si="438"/>
        <v>0.01</v>
      </c>
      <c r="S3121" s="13" t="str">
        <f t="shared" si="442"/>
        <v>Theater</v>
      </c>
      <c r="T3121" s="13" t="str">
        <f t="shared" si="445"/>
        <v>Spaces</v>
      </c>
      <c r="U3121" s="18" t="str">
        <f t="shared" si="439"/>
        <v>Mar</v>
      </c>
      <c r="V3121" s="18" t="str">
        <f t="shared" si="440"/>
        <v>Feb</v>
      </c>
      <c r="W3121" s="1">
        <f t="shared" si="443"/>
        <v>2015</v>
      </c>
      <c r="X3121" s="1">
        <f t="shared" si="443"/>
        <v>2015</v>
      </c>
      <c r="Y3121" s="1" t="str">
        <f t="shared" si="444"/>
        <v>10000 to 14999</v>
      </c>
    </row>
    <row r="3122" spans="1:25" ht="40.5" x14ac:dyDescent="0.3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17">
        <f t="shared" si="441"/>
        <v>42495.692083333335</v>
      </c>
      <c r="L3122" s="17">
        <f t="shared" si="441"/>
        <v>42435.733749999992</v>
      </c>
      <c r="M3122" s="5" t="b">
        <v>0</v>
      </c>
      <c r="N3122" s="5">
        <v>10</v>
      </c>
      <c r="O3122" s="5" t="b">
        <v>0</v>
      </c>
      <c r="P3122" s="5" t="s">
        <v>8303</v>
      </c>
      <c r="Q3122" s="10">
        <f t="shared" si="437"/>
        <v>9.8461538461538465E-3</v>
      </c>
      <c r="R3122" s="12">
        <f t="shared" si="438"/>
        <v>7.6923076923076923E-4</v>
      </c>
      <c r="S3122" s="13" t="str">
        <f t="shared" si="442"/>
        <v>Theater</v>
      </c>
      <c r="T3122" s="13" t="str">
        <f t="shared" si="445"/>
        <v>Spaces</v>
      </c>
      <c r="U3122" s="18" t="str">
        <f t="shared" si="439"/>
        <v>May</v>
      </c>
      <c r="V3122" s="18" t="str">
        <f t="shared" si="440"/>
        <v>Mar</v>
      </c>
      <c r="W3122" s="1">
        <f t="shared" si="443"/>
        <v>2016</v>
      </c>
      <c r="X3122" s="1">
        <f t="shared" si="443"/>
        <v>2016</v>
      </c>
      <c r="Y3122" s="1" t="str">
        <f t="shared" si="444"/>
        <v>GREATER THAN 50000</v>
      </c>
    </row>
    <row r="3123" spans="1:25" ht="40.5" x14ac:dyDescent="0.3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17">
        <f t="shared" si="441"/>
        <v>41908.471469907403</v>
      </c>
      <c r="L3123" s="17">
        <f t="shared" si="441"/>
        <v>41848.471469907403</v>
      </c>
      <c r="M3123" s="5" t="b">
        <v>0</v>
      </c>
      <c r="N3123" s="5">
        <v>1</v>
      </c>
      <c r="O3123" s="5" t="b">
        <v>0</v>
      </c>
      <c r="P3123" s="5" t="s">
        <v>8303</v>
      </c>
      <c r="Q3123" s="10">
        <f t="shared" si="437"/>
        <v>0.66666666666666663</v>
      </c>
      <c r="R3123" s="12">
        <f t="shared" si="438"/>
        <v>6.6666666666666666E-2</v>
      </c>
      <c r="S3123" s="13" t="str">
        <f t="shared" si="442"/>
        <v>Theater</v>
      </c>
      <c r="T3123" s="13" t="str">
        <f t="shared" si="445"/>
        <v>Spaces</v>
      </c>
      <c r="U3123" s="18" t="str">
        <f t="shared" si="439"/>
        <v>Sep</v>
      </c>
      <c r="V3123" s="18" t="str">
        <f t="shared" si="440"/>
        <v>Jul</v>
      </c>
      <c r="W3123" s="1">
        <f t="shared" si="443"/>
        <v>2014</v>
      </c>
      <c r="X3123" s="1">
        <f t="shared" si="443"/>
        <v>2014</v>
      </c>
      <c r="Y3123" s="1" t="str">
        <f t="shared" si="444"/>
        <v>1000 to 4999</v>
      </c>
    </row>
    <row r="3124" spans="1:25" x14ac:dyDescent="0.3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17">
        <f t="shared" si="441"/>
        <v>42683.765416666669</v>
      </c>
      <c r="L3124" s="17">
        <f t="shared" si="441"/>
        <v>42678.723749999997</v>
      </c>
      <c r="M3124" s="5" t="b">
        <v>0</v>
      </c>
      <c r="N3124" s="5">
        <v>2</v>
      </c>
      <c r="O3124" s="5" t="b">
        <v>0</v>
      </c>
      <c r="P3124" s="5" t="s">
        <v>8303</v>
      </c>
      <c r="Q3124" s="10">
        <f t="shared" si="437"/>
        <v>58.291457286432163</v>
      </c>
      <c r="R3124" s="12">
        <f t="shared" si="438"/>
        <v>1.0050251256281406</v>
      </c>
      <c r="S3124" s="13" t="str">
        <f t="shared" si="442"/>
        <v>Theater</v>
      </c>
      <c r="T3124" s="13" t="str">
        <f t="shared" si="445"/>
        <v>Spaces</v>
      </c>
      <c r="U3124" s="18" t="str">
        <f t="shared" si="439"/>
        <v>Nov</v>
      </c>
      <c r="V3124" s="18" t="str">
        <f t="shared" si="440"/>
        <v>Nov</v>
      </c>
      <c r="W3124" s="1">
        <f t="shared" si="443"/>
        <v>2016</v>
      </c>
      <c r="X3124" s="1">
        <f t="shared" si="443"/>
        <v>2016</v>
      </c>
      <c r="Y3124" s="1" t="str">
        <f t="shared" si="444"/>
        <v>Less than 1000</v>
      </c>
    </row>
    <row r="3125" spans="1:25" ht="40.5" x14ac:dyDescent="0.3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17">
        <f t="shared" si="441"/>
        <v>42560.784699074073</v>
      </c>
      <c r="L3125" s="17">
        <f t="shared" si="441"/>
        <v>42530.784699074073</v>
      </c>
      <c r="M3125" s="5" t="b">
        <v>0</v>
      </c>
      <c r="N3125" s="5">
        <v>348</v>
      </c>
      <c r="O3125" s="5" t="b">
        <v>0</v>
      </c>
      <c r="P3125" s="5" t="s">
        <v>8303</v>
      </c>
      <c r="Q3125" s="10">
        <f t="shared" si="437"/>
        <v>68.153599999999997</v>
      </c>
      <c r="R3125" s="12">
        <f t="shared" si="438"/>
        <v>0.27839999999999998</v>
      </c>
      <c r="S3125" s="13" t="str">
        <f t="shared" si="442"/>
        <v>Theater</v>
      </c>
      <c r="T3125" s="13" t="str">
        <f t="shared" si="445"/>
        <v>Spaces</v>
      </c>
      <c r="U3125" s="18" t="str">
        <f t="shared" si="439"/>
        <v>Jul</v>
      </c>
      <c r="V3125" s="18" t="str">
        <f t="shared" si="440"/>
        <v>Jun</v>
      </c>
      <c r="W3125" s="1">
        <f t="shared" si="443"/>
        <v>2016</v>
      </c>
      <c r="X3125" s="1">
        <f t="shared" si="443"/>
        <v>2016</v>
      </c>
      <c r="Y3125" s="1" t="str">
        <f t="shared" si="444"/>
        <v>GREATER THAN 50000</v>
      </c>
    </row>
    <row r="3126" spans="1:25" ht="40.5" x14ac:dyDescent="0.3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17">
        <f t="shared" si="441"/>
        <v>42037.571770833332</v>
      </c>
      <c r="L3126" s="17">
        <f t="shared" si="441"/>
        <v>41977.571770833332</v>
      </c>
      <c r="M3126" s="5" t="b">
        <v>0</v>
      </c>
      <c r="N3126" s="5">
        <v>4</v>
      </c>
      <c r="O3126" s="5" t="b">
        <v>0</v>
      </c>
      <c r="P3126" s="5" t="s">
        <v>8303</v>
      </c>
      <c r="Q3126" s="10">
        <f t="shared" si="437"/>
        <v>3.2499999999999999E-3</v>
      </c>
      <c r="R3126" s="12">
        <f t="shared" si="438"/>
        <v>5.0000000000000001E-4</v>
      </c>
      <c r="S3126" s="13" t="str">
        <f t="shared" si="442"/>
        <v>Theater</v>
      </c>
      <c r="T3126" s="13" t="str">
        <f t="shared" si="445"/>
        <v>Spaces</v>
      </c>
      <c r="U3126" s="18" t="str">
        <f t="shared" si="439"/>
        <v>Feb</v>
      </c>
      <c r="V3126" s="18" t="str">
        <f t="shared" si="440"/>
        <v>Dec</v>
      </c>
      <c r="W3126" s="1">
        <f t="shared" si="443"/>
        <v>2015</v>
      </c>
      <c r="X3126" s="1">
        <f t="shared" si="443"/>
        <v>2014</v>
      </c>
      <c r="Y3126" s="1" t="str">
        <f t="shared" si="444"/>
        <v>GREATER THAN 50000</v>
      </c>
    </row>
    <row r="3127" spans="1:25" x14ac:dyDescent="0.3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17">
        <f t="shared" si="441"/>
        <v>42375.998518518514</v>
      </c>
      <c r="L3127" s="17">
        <f t="shared" si="441"/>
        <v>42345.998518518514</v>
      </c>
      <c r="M3127" s="5" t="b">
        <v>0</v>
      </c>
      <c r="N3127" s="5">
        <v>0</v>
      </c>
      <c r="O3127" s="5" t="b">
        <v>0</v>
      </c>
      <c r="P3127" s="5" t="s">
        <v>8303</v>
      </c>
      <c r="Q3127" s="10">
        <f t="shared" si="437"/>
        <v>0</v>
      </c>
      <c r="R3127" s="12">
        <f t="shared" si="438"/>
        <v>0</v>
      </c>
      <c r="S3127" s="13" t="str">
        <f t="shared" si="442"/>
        <v>Theater</v>
      </c>
      <c r="T3127" s="13" t="str">
        <f t="shared" si="445"/>
        <v>Spaces</v>
      </c>
      <c r="U3127" s="18" t="str">
        <f t="shared" si="439"/>
        <v>Jan</v>
      </c>
      <c r="V3127" s="18" t="str">
        <f t="shared" si="440"/>
        <v>Dec</v>
      </c>
      <c r="W3127" s="1">
        <f t="shared" si="443"/>
        <v>2016</v>
      </c>
      <c r="X3127" s="1">
        <f t="shared" si="443"/>
        <v>2015</v>
      </c>
      <c r="Y3127" s="1" t="str">
        <f t="shared" si="444"/>
        <v>GREATER THAN 50000</v>
      </c>
    </row>
    <row r="3128" spans="1:25" ht="81" x14ac:dyDescent="0.3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17">
        <f t="shared" si="441"/>
        <v>42456.768078703702</v>
      </c>
      <c r="L3128" s="17">
        <f t="shared" si="441"/>
        <v>42426.809745370367</v>
      </c>
      <c r="M3128" s="5" t="b">
        <v>0</v>
      </c>
      <c r="N3128" s="5">
        <v>17</v>
      </c>
      <c r="O3128" s="5" t="b">
        <v>0</v>
      </c>
      <c r="P3128" s="5" t="s">
        <v>8303</v>
      </c>
      <c r="Q3128" s="10">
        <f t="shared" si="437"/>
        <v>4.16</v>
      </c>
      <c r="R3128" s="12">
        <f t="shared" si="438"/>
        <v>6.8000000000000005E-2</v>
      </c>
      <c r="S3128" s="13" t="str">
        <f t="shared" si="442"/>
        <v>Theater</v>
      </c>
      <c r="T3128" s="13" t="str">
        <f t="shared" si="445"/>
        <v>Spaces</v>
      </c>
      <c r="U3128" s="18" t="str">
        <f t="shared" si="439"/>
        <v>Mar</v>
      </c>
      <c r="V3128" s="18" t="str">
        <f t="shared" si="440"/>
        <v>Feb</v>
      </c>
      <c r="W3128" s="1">
        <f t="shared" si="443"/>
        <v>2016</v>
      </c>
      <c r="X3128" s="1">
        <f t="shared" si="443"/>
        <v>2016</v>
      </c>
      <c r="Y3128" s="1" t="str">
        <f t="shared" si="444"/>
        <v>25000 to 29999</v>
      </c>
    </row>
    <row r="3129" spans="1:25" ht="40.5" x14ac:dyDescent="0.3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17">
        <f t="shared" si="441"/>
        <v>42064.648483796293</v>
      </c>
      <c r="L3129" s="17">
        <f t="shared" si="441"/>
        <v>42034.648483796293</v>
      </c>
      <c r="M3129" s="5" t="b">
        <v>0</v>
      </c>
      <c r="N3129" s="5">
        <v>0</v>
      </c>
      <c r="O3129" s="5" t="b">
        <v>0</v>
      </c>
      <c r="P3129" s="5" t="s">
        <v>8303</v>
      </c>
      <c r="Q3129" s="10">
        <f t="shared" si="437"/>
        <v>0</v>
      </c>
      <c r="R3129" s="12">
        <f t="shared" si="438"/>
        <v>0</v>
      </c>
      <c r="S3129" s="13" t="str">
        <f t="shared" si="442"/>
        <v>Theater</v>
      </c>
      <c r="T3129" s="13" t="str">
        <f t="shared" si="445"/>
        <v>Spaces</v>
      </c>
      <c r="U3129" s="18" t="str">
        <f t="shared" si="439"/>
        <v>Mar</v>
      </c>
      <c r="V3129" s="18" t="str">
        <f t="shared" si="440"/>
        <v>Jan</v>
      </c>
      <c r="W3129" s="1">
        <f t="shared" si="443"/>
        <v>2015</v>
      </c>
      <c r="X3129" s="1">
        <f t="shared" si="443"/>
        <v>2015</v>
      </c>
      <c r="Y3129" s="1" t="str">
        <f t="shared" si="444"/>
        <v>GREATER THAN 50000</v>
      </c>
    </row>
    <row r="3130" spans="1:25" ht="40.5" x14ac:dyDescent="0.3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17">
        <f t="shared" si="441"/>
        <v>42810.575706018521</v>
      </c>
      <c r="L3130" s="17">
        <f t="shared" si="441"/>
        <v>42780.617372685178</v>
      </c>
      <c r="M3130" s="5" t="b">
        <v>0</v>
      </c>
      <c r="N3130" s="5">
        <v>117</v>
      </c>
      <c r="O3130" s="5" t="b">
        <v>0</v>
      </c>
      <c r="P3130" s="5" t="s">
        <v>8271</v>
      </c>
      <c r="Q3130" s="10">
        <f t="shared" si="437"/>
        <v>108.60666666666667</v>
      </c>
      <c r="R3130" s="12">
        <f t="shared" si="438"/>
        <v>0.78</v>
      </c>
      <c r="S3130" s="13" t="str">
        <f t="shared" si="442"/>
        <v>Theater</v>
      </c>
      <c r="T3130" s="13" t="str">
        <f t="shared" si="445"/>
        <v>Plays</v>
      </c>
      <c r="U3130" s="18" t="str">
        <f t="shared" si="439"/>
        <v>Mar</v>
      </c>
      <c r="V3130" s="18" t="str">
        <f t="shared" si="440"/>
        <v>Feb</v>
      </c>
      <c r="W3130" s="1">
        <f t="shared" si="443"/>
        <v>2017</v>
      </c>
      <c r="X3130" s="1">
        <f t="shared" si="443"/>
        <v>2017</v>
      </c>
      <c r="Y3130" s="1" t="str">
        <f t="shared" si="444"/>
        <v>15000 to 19999</v>
      </c>
    </row>
    <row r="3131" spans="1:25" ht="40.5" x14ac:dyDescent="0.3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17">
        <f t="shared" si="441"/>
        <v>42843.592812499999</v>
      </c>
      <c r="L3131" s="17">
        <f t="shared" si="441"/>
        <v>42803.634479166663</v>
      </c>
      <c r="M3131" s="5" t="b">
        <v>0</v>
      </c>
      <c r="N3131" s="5">
        <v>1</v>
      </c>
      <c r="O3131" s="5" t="b">
        <v>0</v>
      </c>
      <c r="P3131" s="5" t="s">
        <v>8271</v>
      </c>
      <c r="Q3131" s="10">
        <f t="shared" si="437"/>
        <v>0.8</v>
      </c>
      <c r="R3131" s="12">
        <f t="shared" si="438"/>
        <v>0.08</v>
      </c>
      <c r="S3131" s="13" t="str">
        <f t="shared" si="442"/>
        <v>Theater</v>
      </c>
      <c r="T3131" s="13" t="str">
        <f t="shared" si="445"/>
        <v>Plays</v>
      </c>
      <c r="U3131" s="18" t="str">
        <f t="shared" si="439"/>
        <v>Apr</v>
      </c>
      <c r="V3131" s="18" t="str">
        <f t="shared" si="440"/>
        <v>Mar</v>
      </c>
      <c r="W3131" s="1">
        <f t="shared" si="443"/>
        <v>2017</v>
      </c>
      <c r="X3131" s="1">
        <f t="shared" si="443"/>
        <v>2017</v>
      </c>
      <c r="Y3131" s="1" t="str">
        <f t="shared" si="444"/>
        <v>1000 to 4999</v>
      </c>
    </row>
    <row r="3132" spans="1:25" ht="40.5" x14ac:dyDescent="0.3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17">
        <f t="shared" si="441"/>
        <v>42838.999305555553</v>
      </c>
      <c r="L3132" s="17">
        <f t="shared" si="441"/>
        <v>42808.431898148141</v>
      </c>
      <c r="M3132" s="5" t="b">
        <v>0</v>
      </c>
      <c r="N3132" s="5">
        <v>4</v>
      </c>
      <c r="O3132" s="5" t="b">
        <v>0</v>
      </c>
      <c r="P3132" s="5" t="s">
        <v>8271</v>
      </c>
      <c r="Q3132" s="10">
        <f t="shared" si="437"/>
        <v>3.75</v>
      </c>
      <c r="R3132" s="12">
        <f t="shared" si="438"/>
        <v>0.04</v>
      </c>
      <c r="S3132" s="13" t="str">
        <f t="shared" si="442"/>
        <v>Theater</v>
      </c>
      <c r="T3132" s="13" t="str">
        <f t="shared" si="445"/>
        <v>Plays</v>
      </c>
      <c r="U3132" s="18" t="str">
        <f t="shared" si="439"/>
        <v>Apr</v>
      </c>
      <c r="V3132" s="18" t="str">
        <f t="shared" si="440"/>
        <v>Mar</v>
      </c>
      <c r="W3132" s="1">
        <f t="shared" si="443"/>
        <v>2017</v>
      </c>
      <c r="X3132" s="1">
        <f t="shared" si="443"/>
        <v>2017</v>
      </c>
      <c r="Y3132" s="1" t="str">
        <f t="shared" si="444"/>
        <v>10000 to 14999</v>
      </c>
    </row>
    <row r="3133" spans="1:25" x14ac:dyDescent="0.3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17">
        <f t="shared" si="441"/>
        <v>42833.329224537032</v>
      </c>
      <c r="L3133" s="17">
        <f t="shared" si="441"/>
        <v>42803.370891203704</v>
      </c>
      <c r="M3133" s="5" t="b">
        <v>0</v>
      </c>
      <c r="N3133" s="5">
        <v>12</v>
      </c>
      <c r="O3133" s="5" t="b">
        <v>0</v>
      </c>
      <c r="P3133" s="5" t="s">
        <v>8271</v>
      </c>
      <c r="Q3133" s="10">
        <f t="shared" si="437"/>
        <v>15.731707317073171</v>
      </c>
      <c r="R3133" s="12">
        <f t="shared" si="438"/>
        <v>0.29268292682926828</v>
      </c>
      <c r="S3133" s="13" t="str">
        <f t="shared" si="442"/>
        <v>Theater</v>
      </c>
      <c r="T3133" s="13" t="str">
        <f t="shared" si="445"/>
        <v>Plays</v>
      </c>
      <c r="U3133" s="18" t="str">
        <f t="shared" si="439"/>
        <v>Apr</v>
      </c>
      <c r="V3133" s="18" t="str">
        <f t="shared" si="440"/>
        <v>Mar</v>
      </c>
      <c r="W3133" s="1">
        <f t="shared" si="443"/>
        <v>2017</v>
      </c>
      <c r="X3133" s="1">
        <f t="shared" si="443"/>
        <v>2017</v>
      </c>
      <c r="Y3133" s="1" t="str">
        <f t="shared" si="444"/>
        <v>1000 to 4999</v>
      </c>
    </row>
    <row r="3134" spans="1:25" ht="40.5" x14ac:dyDescent="0.3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17">
        <f t="shared" si="441"/>
        <v>42846.100231481476</v>
      </c>
      <c r="L3134" s="17">
        <f t="shared" si="441"/>
        <v>42786.141898148147</v>
      </c>
      <c r="M3134" s="5" t="b">
        <v>0</v>
      </c>
      <c r="N3134" s="5">
        <v>1</v>
      </c>
      <c r="O3134" s="5" t="b">
        <v>0</v>
      </c>
      <c r="P3134" s="5" t="s">
        <v>8271</v>
      </c>
      <c r="Q3134" s="10">
        <f t="shared" si="437"/>
        <v>3.3333333333333333E-2</v>
      </c>
      <c r="R3134" s="12">
        <f t="shared" si="438"/>
        <v>3.3333333333333335E-3</v>
      </c>
      <c r="S3134" s="13" t="str">
        <f t="shared" si="442"/>
        <v>Theater</v>
      </c>
      <c r="T3134" s="13" t="str">
        <f t="shared" si="445"/>
        <v>Plays</v>
      </c>
      <c r="U3134" s="18" t="str">
        <f t="shared" si="439"/>
        <v>Apr</v>
      </c>
      <c r="V3134" s="18" t="str">
        <f t="shared" si="440"/>
        <v>Feb</v>
      </c>
      <c r="W3134" s="1">
        <f t="shared" si="443"/>
        <v>2017</v>
      </c>
      <c r="X3134" s="1">
        <f t="shared" si="443"/>
        <v>2017</v>
      </c>
      <c r="Y3134" s="1" t="str">
        <f t="shared" si="444"/>
        <v>30000 to 34999</v>
      </c>
    </row>
    <row r="3135" spans="1:25" ht="60.75" x14ac:dyDescent="0.3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17">
        <f t="shared" si="441"/>
        <v>42818.315208333333</v>
      </c>
      <c r="L3135" s="17">
        <f t="shared" si="441"/>
        <v>42788.356874999998</v>
      </c>
      <c r="M3135" s="5" t="b">
        <v>0</v>
      </c>
      <c r="N3135" s="5">
        <v>16</v>
      </c>
      <c r="O3135" s="5" t="b">
        <v>0</v>
      </c>
      <c r="P3135" s="5" t="s">
        <v>8271</v>
      </c>
      <c r="Q3135" s="10">
        <f t="shared" si="437"/>
        <v>108</v>
      </c>
      <c r="R3135" s="12">
        <f t="shared" si="438"/>
        <v>3.2</v>
      </c>
      <c r="S3135" s="13" t="str">
        <f t="shared" si="442"/>
        <v>Theater</v>
      </c>
      <c r="T3135" s="13" t="str">
        <f t="shared" si="445"/>
        <v>Plays</v>
      </c>
      <c r="U3135" s="18" t="str">
        <f t="shared" si="439"/>
        <v>Mar</v>
      </c>
      <c r="V3135" s="18" t="str">
        <f t="shared" si="440"/>
        <v>Feb</v>
      </c>
      <c r="W3135" s="1">
        <f t="shared" si="443"/>
        <v>2017</v>
      </c>
      <c r="X3135" s="1">
        <f t="shared" si="443"/>
        <v>2017</v>
      </c>
      <c r="Y3135" s="1" t="str">
        <f t="shared" si="444"/>
        <v>Less than 1000</v>
      </c>
    </row>
    <row r="3136" spans="1:25" ht="60.75" x14ac:dyDescent="0.3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17">
        <f t="shared" si="441"/>
        <v>42821.470127314817</v>
      </c>
      <c r="L3136" s="17">
        <f t="shared" si="441"/>
        <v>42800.511793981474</v>
      </c>
      <c r="M3136" s="5" t="b">
        <v>0</v>
      </c>
      <c r="N3136" s="5">
        <v>12</v>
      </c>
      <c r="O3136" s="5" t="b">
        <v>0</v>
      </c>
      <c r="P3136" s="5" t="s">
        <v>8271</v>
      </c>
      <c r="Q3136" s="10">
        <f t="shared" si="437"/>
        <v>22.5</v>
      </c>
      <c r="R3136" s="12">
        <f t="shared" si="438"/>
        <v>1.2</v>
      </c>
      <c r="S3136" s="13" t="str">
        <f t="shared" si="442"/>
        <v>Theater</v>
      </c>
      <c r="T3136" s="13" t="str">
        <f t="shared" si="445"/>
        <v>Plays</v>
      </c>
      <c r="U3136" s="18" t="str">
        <f t="shared" si="439"/>
        <v>Mar</v>
      </c>
      <c r="V3136" s="18" t="str">
        <f t="shared" si="440"/>
        <v>Mar</v>
      </c>
      <c r="W3136" s="1">
        <f t="shared" si="443"/>
        <v>2017</v>
      </c>
      <c r="X3136" s="1">
        <f t="shared" si="443"/>
        <v>2017</v>
      </c>
      <c r="Y3136" s="1" t="str">
        <f t="shared" si="444"/>
        <v>1000 to 4999</v>
      </c>
    </row>
    <row r="3137" spans="1:25" ht="40.5" x14ac:dyDescent="0.3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17">
        <f t="shared" si="441"/>
        <v>42828.943530092591</v>
      </c>
      <c r="L3137" s="17">
        <f t="shared" si="441"/>
        <v>42806.943530092591</v>
      </c>
      <c r="M3137" s="5" t="b">
        <v>0</v>
      </c>
      <c r="N3137" s="5">
        <v>7</v>
      </c>
      <c r="O3137" s="5" t="b">
        <v>0</v>
      </c>
      <c r="P3137" s="5" t="s">
        <v>8271</v>
      </c>
      <c r="Q3137" s="10">
        <f t="shared" si="437"/>
        <v>20.849420849420849</v>
      </c>
      <c r="R3137" s="12">
        <f t="shared" si="438"/>
        <v>0.90090090090090091</v>
      </c>
      <c r="S3137" s="13" t="str">
        <f t="shared" si="442"/>
        <v>Theater</v>
      </c>
      <c r="T3137" s="13" t="str">
        <f t="shared" si="445"/>
        <v>Plays</v>
      </c>
      <c r="U3137" s="18" t="str">
        <f t="shared" si="439"/>
        <v>Apr</v>
      </c>
      <c r="V3137" s="18" t="str">
        <f t="shared" si="440"/>
        <v>Mar</v>
      </c>
      <c r="W3137" s="1">
        <f t="shared" si="443"/>
        <v>2017</v>
      </c>
      <c r="X3137" s="1">
        <f t="shared" si="443"/>
        <v>2017</v>
      </c>
      <c r="Y3137" s="1" t="str">
        <f t="shared" si="444"/>
        <v>Less than 1000</v>
      </c>
    </row>
    <row r="3138" spans="1:25" ht="40.5" x14ac:dyDescent="0.3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17">
        <f t="shared" si="441"/>
        <v>42825.749305555553</v>
      </c>
      <c r="L3138" s="17">
        <f t="shared" si="441"/>
        <v>42789.25409722222</v>
      </c>
      <c r="M3138" s="5" t="b">
        <v>0</v>
      </c>
      <c r="N3138" s="5">
        <v>22</v>
      </c>
      <c r="O3138" s="5" t="b">
        <v>0</v>
      </c>
      <c r="P3138" s="5" t="s">
        <v>8271</v>
      </c>
      <c r="Q3138" s="10">
        <f t="shared" ref="Q3138:Q3201" si="446">100*E3138/D3138</f>
        <v>127.8</v>
      </c>
      <c r="R3138" s="12">
        <f t="shared" ref="R3138:R3201" si="447">100*N3138/D3138</f>
        <v>4.4000000000000004</v>
      </c>
      <c r="S3138" s="13" t="str">
        <f t="shared" si="442"/>
        <v>Theater</v>
      </c>
      <c r="T3138" s="13" t="str">
        <f t="shared" si="445"/>
        <v>Plays</v>
      </c>
      <c r="U3138" s="18" t="str">
        <f t="shared" ref="U3138:U3201" si="448">TEXT((I3138/86400)+25569+(-5/24), "mmm")</f>
        <v>Mar</v>
      </c>
      <c r="V3138" s="18" t="str">
        <f t="shared" ref="V3138:V3201" si="449">TEXT((J3138/86400)+25569+(-5/24), "mmm")</f>
        <v>Feb</v>
      </c>
      <c r="W3138" s="1">
        <f t="shared" si="443"/>
        <v>2017</v>
      </c>
      <c r="X3138" s="1">
        <f t="shared" si="443"/>
        <v>2017</v>
      </c>
      <c r="Y3138" s="1" t="str">
        <f t="shared" si="444"/>
        <v>Less than 1000</v>
      </c>
    </row>
    <row r="3139" spans="1:25" ht="60.75" x14ac:dyDescent="0.3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17">
        <f t="shared" ref="K3139:L3202" si="450">(I3139/86400)+25569+(-5/24)</f>
        <v>42858.591666666667</v>
      </c>
      <c r="L3139" s="17">
        <f t="shared" si="450"/>
        <v>42807.676724537036</v>
      </c>
      <c r="M3139" s="5" t="b">
        <v>0</v>
      </c>
      <c r="N3139" s="5">
        <v>1</v>
      </c>
      <c r="O3139" s="5" t="b">
        <v>0</v>
      </c>
      <c r="P3139" s="5" t="s">
        <v>8271</v>
      </c>
      <c r="Q3139" s="10">
        <f t="shared" si="446"/>
        <v>3.3333333333333335</v>
      </c>
      <c r="R3139" s="12">
        <f t="shared" si="447"/>
        <v>6.6666666666666666E-2</v>
      </c>
      <c r="S3139" s="13" t="str">
        <f t="shared" ref="S3139:S3202" si="451">IF(ISNUMBER(SEARCH("film",P3139)),"Film",IF(ISNUMBER(SEARCH("theater",P3139)),"Theater",IF(ISNUMBER(SEARCH("music",P3139)),"Music",IF(ISNUMBER(SEARCH("technology",P3139)),"Technology",IF(ISNUMBER(SEARCH("journalism",P3139)),"Journalism",IF(ISNUMBER(SEARCH("games",P3139)),"Games",IF(ISNUMBER(SEARCH("food",P3139)),"Food",IF(ISNUMBER(SEARCH("photography",P3139)),"Photography",IF(ISNUMBER(SEARCH("publishing",P3139)),"Publishing")))))))))</f>
        <v>Theater</v>
      </c>
      <c r="T3139" s="13" t="str">
        <f t="shared" si="445"/>
        <v>Plays</v>
      </c>
      <c r="U3139" s="18" t="str">
        <f t="shared" si="448"/>
        <v>May</v>
      </c>
      <c r="V3139" s="18" t="str">
        <f t="shared" si="449"/>
        <v>Mar</v>
      </c>
      <c r="W3139" s="1">
        <f t="shared" ref="W3139:X3202" si="452">YEAR(K3139)</f>
        <v>2017</v>
      </c>
      <c r="X3139" s="1">
        <f t="shared" si="452"/>
        <v>2017</v>
      </c>
      <c r="Y3139" s="1" t="str">
        <f t="shared" ref="Y3139:Y3202" si="453">IF(D3139&lt;1000,"Less than 1000", IF(AND(D3139&gt;=1000,D3139&lt;5000),"1000 to 4999",IF(AND(D3139&gt;=5000,D3139&lt;10000),"5000 to 9999",IF(AND(D3139&gt;=10000,D3139&lt;15000),"10000 to 14999",IF(AND(D3139&gt;=15000,D3139&lt;20000),"15000 to 19999",IF(AND(D3139&gt;=20000,D3139&lt;25000),"20000 to 24999",IF(AND(D3139&gt;=25000,D3139&lt;30000),"25000 to 29999",IF(AND(D3139&gt;=30000,D3139&lt;35000),"30000 to 34999",IF(AND(D3139&gt;=35000,D3139&lt;40000),"35000 to 39999",IF(AND(D3139&gt;=40000,D3139&lt;45000),"40000 to 44999",IF(AND(D3139&gt;=45000,D3139&lt;50000),"45000 to 49999",IF(D3139&gt;=50000,"GREATER THAN 50000"))))))))))))</f>
        <v>1000 to 4999</v>
      </c>
    </row>
    <row r="3140" spans="1:25" ht="60.75" x14ac:dyDescent="0.3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17">
        <f t="shared" si="450"/>
        <v>42828.437581018516</v>
      </c>
      <c r="L3140" s="17">
        <f t="shared" si="450"/>
        <v>42809.437581018516</v>
      </c>
      <c r="M3140" s="5" t="b">
        <v>0</v>
      </c>
      <c r="N3140" s="5">
        <v>0</v>
      </c>
      <c r="O3140" s="5" t="b">
        <v>0</v>
      </c>
      <c r="P3140" s="5" t="s">
        <v>8271</v>
      </c>
      <c r="Q3140" s="10">
        <f t="shared" si="446"/>
        <v>0</v>
      </c>
      <c r="R3140" s="12">
        <f t="shared" si="447"/>
        <v>0</v>
      </c>
      <c r="S3140" s="13" t="str">
        <f t="shared" si="451"/>
        <v>Theater</v>
      </c>
      <c r="T3140" s="13" t="str">
        <f t="shared" si="445"/>
        <v>Plays</v>
      </c>
      <c r="U3140" s="18" t="str">
        <f t="shared" si="448"/>
        <v>Apr</v>
      </c>
      <c r="V3140" s="18" t="str">
        <f t="shared" si="449"/>
        <v>Mar</v>
      </c>
      <c r="W3140" s="1">
        <f t="shared" si="452"/>
        <v>2017</v>
      </c>
      <c r="X3140" s="1">
        <f t="shared" si="452"/>
        <v>2017</v>
      </c>
      <c r="Y3140" s="1" t="str">
        <f t="shared" si="453"/>
        <v>Less than 1000</v>
      </c>
    </row>
    <row r="3141" spans="1:25" ht="60.75" x14ac:dyDescent="0.3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17">
        <f t="shared" si="450"/>
        <v>42818.981249999997</v>
      </c>
      <c r="L3141" s="17">
        <f t="shared" si="450"/>
        <v>42785.062037037038</v>
      </c>
      <c r="M3141" s="5" t="b">
        <v>0</v>
      </c>
      <c r="N3141" s="5">
        <v>6</v>
      </c>
      <c r="O3141" s="5" t="b">
        <v>0</v>
      </c>
      <c r="P3141" s="5" t="s">
        <v>8271</v>
      </c>
      <c r="Q3141" s="10">
        <f t="shared" si="446"/>
        <v>5.4</v>
      </c>
      <c r="R3141" s="12">
        <f t="shared" si="447"/>
        <v>1.2E-2</v>
      </c>
      <c r="S3141" s="13" t="str">
        <f t="shared" si="451"/>
        <v>Theater</v>
      </c>
      <c r="T3141" s="13" t="str">
        <f t="shared" si="445"/>
        <v>Plays</v>
      </c>
      <c r="U3141" s="18" t="str">
        <f t="shared" si="448"/>
        <v>Mar</v>
      </c>
      <c r="V3141" s="18" t="str">
        <f t="shared" si="449"/>
        <v>Feb</v>
      </c>
      <c r="W3141" s="1">
        <f t="shared" si="452"/>
        <v>2017</v>
      </c>
      <c r="X3141" s="1">
        <f t="shared" si="452"/>
        <v>2017</v>
      </c>
      <c r="Y3141" s="1" t="str">
        <f t="shared" si="453"/>
        <v>GREATER THAN 50000</v>
      </c>
    </row>
    <row r="3142" spans="1:25" ht="40.5" x14ac:dyDescent="0.3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17">
        <f t="shared" si="450"/>
        <v>42832.468784722216</v>
      </c>
      <c r="L3142" s="17">
        <f t="shared" si="450"/>
        <v>42802.510451388887</v>
      </c>
      <c r="M3142" s="5" t="b">
        <v>0</v>
      </c>
      <c r="N3142" s="5">
        <v>4</v>
      </c>
      <c r="O3142" s="5" t="b">
        <v>0</v>
      </c>
      <c r="P3142" s="5" t="s">
        <v>8271</v>
      </c>
      <c r="Q3142" s="10">
        <f t="shared" si="446"/>
        <v>0.96</v>
      </c>
      <c r="R3142" s="12">
        <f t="shared" si="447"/>
        <v>0.04</v>
      </c>
      <c r="S3142" s="13" t="str">
        <f t="shared" si="451"/>
        <v>Theater</v>
      </c>
      <c r="T3142" s="13" t="str">
        <f t="shared" si="445"/>
        <v>Plays</v>
      </c>
      <c r="U3142" s="18" t="str">
        <f t="shared" si="448"/>
        <v>Apr</v>
      </c>
      <c r="V3142" s="18" t="str">
        <f t="shared" si="449"/>
        <v>Mar</v>
      </c>
      <c r="W3142" s="1">
        <f t="shared" si="452"/>
        <v>2017</v>
      </c>
      <c r="X3142" s="1">
        <f t="shared" si="452"/>
        <v>2017</v>
      </c>
      <c r="Y3142" s="1" t="str">
        <f t="shared" si="453"/>
        <v>10000 to 14999</v>
      </c>
    </row>
    <row r="3143" spans="1:25" ht="60.75" x14ac:dyDescent="0.3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17">
        <f t="shared" si="450"/>
        <v>42841.624999999993</v>
      </c>
      <c r="L3143" s="17">
        <f t="shared" si="450"/>
        <v>42800.544999999998</v>
      </c>
      <c r="M3143" s="5" t="b">
        <v>0</v>
      </c>
      <c r="N3143" s="5">
        <v>8</v>
      </c>
      <c r="O3143" s="5" t="b">
        <v>0</v>
      </c>
      <c r="P3143" s="5" t="s">
        <v>8271</v>
      </c>
      <c r="Q3143" s="10">
        <f t="shared" si="446"/>
        <v>51.6</v>
      </c>
      <c r="R3143" s="12">
        <f t="shared" si="447"/>
        <v>1.6</v>
      </c>
      <c r="S3143" s="13" t="str">
        <f t="shared" si="451"/>
        <v>Theater</v>
      </c>
      <c r="T3143" s="13" t="str">
        <f t="shared" si="445"/>
        <v>Plays</v>
      </c>
      <c r="U3143" s="18" t="str">
        <f t="shared" si="448"/>
        <v>Apr</v>
      </c>
      <c r="V3143" s="18" t="str">
        <f t="shared" si="449"/>
        <v>Mar</v>
      </c>
      <c r="W3143" s="1">
        <f t="shared" si="452"/>
        <v>2017</v>
      </c>
      <c r="X3143" s="1">
        <f t="shared" si="452"/>
        <v>2017</v>
      </c>
      <c r="Y3143" s="1" t="str">
        <f t="shared" si="453"/>
        <v>Less than 1000</v>
      </c>
    </row>
    <row r="3144" spans="1:25" ht="40.5" x14ac:dyDescent="0.3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17">
        <f t="shared" si="450"/>
        <v>42813.263182870367</v>
      </c>
      <c r="L3144" s="17">
        <f t="shared" si="450"/>
        <v>42783.304849537039</v>
      </c>
      <c r="M3144" s="5" t="b">
        <v>0</v>
      </c>
      <c r="N3144" s="5">
        <v>3</v>
      </c>
      <c r="O3144" s="5" t="b">
        <v>0</v>
      </c>
      <c r="P3144" s="5" t="s">
        <v>8271</v>
      </c>
      <c r="Q3144" s="10">
        <f t="shared" si="446"/>
        <v>1.6363636363636365</v>
      </c>
      <c r="R3144" s="12">
        <f t="shared" si="447"/>
        <v>0.10909090909090909</v>
      </c>
      <c r="S3144" s="13" t="str">
        <f t="shared" si="451"/>
        <v>Theater</v>
      </c>
      <c r="T3144" s="13" t="str">
        <f t="shared" si="445"/>
        <v>Plays</v>
      </c>
      <c r="U3144" s="18" t="str">
        <f t="shared" si="448"/>
        <v>Mar</v>
      </c>
      <c r="V3144" s="18" t="str">
        <f t="shared" si="449"/>
        <v>Feb</v>
      </c>
      <c r="W3144" s="1">
        <f t="shared" si="452"/>
        <v>2017</v>
      </c>
      <c r="X3144" s="1">
        <f t="shared" si="452"/>
        <v>2017</v>
      </c>
      <c r="Y3144" s="1" t="str">
        <f t="shared" si="453"/>
        <v>1000 to 4999</v>
      </c>
    </row>
    <row r="3145" spans="1:25" ht="60.75" x14ac:dyDescent="0.3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17">
        <f t="shared" si="450"/>
        <v>42834.149953703702</v>
      </c>
      <c r="L3145" s="17">
        <f t="shared" si="450"/>
        <v>42808.149953703702</v>
      </c>
      <c r="M3145" s="5" t="b">
        <v>0</v>
      </c>
      <c r="N3145" s="5">
        <v>0</v>
      </c>
      <c r="O3145" s="5" t="b">
        <v>0</v>
      </c>
      <c r="P3145" s="5" t="s">
        <v>8271</v>
      </c>
      <c r="Q3145" s="10">
        <f t="shared" si="446"/>
        <v>0</v>
      </c>
      <c r="R3145" s="12">
        <f t="shared" si="447"/>
        <v>0</v>
      </c>
      <c r="S3145" s="13" t="str">
        <f t="shared" si="451"/>
        <v>Theater</v>
      </c>
      <c r="T3145" s="13" t="str">
        <f t="shared" si="445"/>
        <v>Plays</v>
      </c>
      <c r="U3145" s="18" t="str">
        <f t="shared" si="448"/>
        <v>Apr</v>
      </c>
      <c r="V3145" s="18" t="str">
        <f t="shared" si="449"/>
        <v>Mar</v>
      </c>
      <c r="W3145" s="1">
        <f t="shared" si="452"/>
        <v>2017</v>
      </c>
      <c r="X3145" s="1">
        <f t="shared" si="452"/>
        <v>2017</v>
      </c>
      <c r="Y3145" s="1" t="str">
        <f t="shared" si="453"/>
        <v>Less than 1000</v>
      </c>
    </row>
    <row r="3146" spans="1:25" ht="40.5" x14ac:dyDescent="0.3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17">
        <f t="shared" si="450"/>
        <v>42813.041666666664</v>
      </c>
      <c r="L3146" s="17">
        <f t="shared" si="450"/>
        <v>42796.329942129632</v>
      </c>
      <c r="M3146" s="5" t="b">
        <v>0</v>
      </c>
      <c r="N3146" s="5">
        <v>30</v>
      </c>
      <c r="O3146" s="5" t="b">
        <v>0</v>
      </c>
      <c r="P3146" s="5" t="s">
        <v>8271</v>
      </c>
      <c r="Q3146" s="10">
        <f t="shared" si="446"/>
        <v>75.400000000000006</v>
      </c>
      <c r="R3146" s="12">
        <f t="shared" si="447"/>
        <v>0.3</v>
      </c>
      <c r="S3146" s="13" t="str">
        <f t="shared" si="451"/>
        <v>Theater</v>
      </c>
      <c r="T3146" s="13" t="str">
        <f t="shared" si="445"/>
        <v>Plays</v>
      </c>
      <c r="U3146" s="18" t="str">
        <f t="shared" si="448"/>
        <v>Mar</v>
      </c>
      <c r="V3146" s="18" t="str">
        <f t="shared" si="449"/>
        <v>Mar</v>
      </c>
      <c r="W3146" s="1">
        <f t="shared" si="452"/>
        <v>2017</v>
      </c>
      <c r="X3146" s="1">
        <f t="shared" si="452"/>
        <v>2017</v>
      </c>
      <c r="Y3146" s="1" t="str">
        <f t="shared" si="453"/>
        <v>10000 to 14999</v>
      </c>
    </row>
    <row r="3147" spans="1:25" ht="40.5" x14ac:dyDescent="0.3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17">
        <f t="shared" si="450"/>
        <v>42821.790902777771</v>
      </c>
      <c r="L3147" s="17">
        <f t="shared" si="450"/>
        <v>42761.832569444443</v>
      </c>
      <c r="M3147" s="5" t="b">
        <v>0</v>
      </c>
      <c r="N3147" s="5">
        <v>0</v>
      </c>
      <c r="O3147" s="5" t="b">
        <v>0</v>
      </c>
      <c r="P3147" s="5" t="s">
        <v>8271</v>
      </c>
      <c r="Q3147" s="10">
        <f t="shared" si="446"/>
        <v>0</v>
      </c>
      <c r="R3147" s="12">
        <f t="shared" si="447"/>
        <v>0</v>
      </c>
      <c r="S3147" s="13" t="str">
        <f t="shared" si="451"/>
        <v>Theater</v>
      </c>
      <c r="T3147" s="13" t="str">
        <f t="shared" si="445"/>
        <v>Plays</v>
      </c>
      <c r="U3147" s="18" t="str">
        <f t="shared" si="448"/>
        <v>Mar</v>
      </c>
      <c r="V3147" s="18" t="str">
        <f t="shared" si="449"/>
        <v>Jan</v>
      </c>
      <c r="W3147" s="1">
        <f t="shared" si="452"/>
        <v>2017</v>
      </c>
      <c r="X3147" s="1">
        <f t="shared" si="452"/>
        <v>2017</v>
      </c>
      <c r="Y3147" s="1" t="str">
        <f t="shared" si="453"/>
        <v>25000 to 29999</v>
      </c>
    </row>
    <row r="3148" spans="1:25" ht="40.5" x14ac:dyDescent="0.3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17">
        <f t="shared" si="450"/>
        <v>42841.432476851849</v>
      </c>
      <c r="L3148" s="17">
        <f t="shared" si="450"/>
        <v>42796.474143518521</v>
      </c>
      <c r="M3148" s="5" t="b">
        <v>0</v>
      </c>
      <c r="N3148" s="5">
        <v>12</v>
      </c>
      <c r="O3148" s="5" t="b">
        <v>0</v>
      </c>
      <c r="P3148" s="5" t="s">
        <v>8271</v>
      </c>
      <c r="Q3148" s="10">
        <f t="shared" si="446"/>
        <v>10.5</v>
      </c>
      <c r="R3148" s="12">
        <f t="shared" si="447"/>
        <v>2.4E-2</v>
      </c>
      <c r="S3148" s="13" t="str">
        <f t="shared" si="451"/>
        <v>Theater</v>
      </c>
      <c r="T3148" s="13" t="str">
        <f t="shared" si="445"/>
        <v>Plays</v>
      </c>
      <c r="U3148" s="18" t="str">
        <f t="shared" si="448"/>
        <v>Apr</v>
      </c>
      <c r="V3148" s="18" t="str">
        <f t="shared" si="449"/>
        <v>Mar</v>
      </c>
      <c r="W3148" s="1">
        <f t="shared" si="452"/>
        <v>2017</v>
      </c>
      <c r="X3148" s="1">
        <f t="shared" si="452"/>
        <v>2017</v>
      </c>
      <c r="Y3148" s="1" t="str">
        <f t="shared" si="453"/>
        <v>GREATER THAN 50000</v>
      </c>
    </row>
    <row r="3149" spans="1:25" ht="60.75" x14ac:dyDescent="0.3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17">
        <f t="shared" si="450"/>
        <v>41949.802719907406</v>
      </c>
      <c r="L3149" s="17">
        <f t="shared" si="450"/>
        <v>41909.761053240734</v>
      </c>
      <c r="M3149" s="5" t="b">
        <v>1</v>
      </c>
      <c r="N3149" s="5">
        <v>213</v>
      </c>
      <c r="O3149" s="5" t="b">
        <v>1</v>
      </c>
      <c r="P3149" s="5" t="s">
        <v>8271</v>
      </c>
      <c r="Q3149" s="10">
        <f t="shared" si="446"/>
        <v>117.52500000000001</v>
      </c>
      <c r="R3149" s="12">
        <f t="shared" si="447"/>
        <v>1.0649999999999999</v>
      </c>
      <c r="S3149" s="13" t="str">
        <f t="shared" si="451"/>
        <v>Theater</v>
      </c>
      <c r="T3149" s="13" t="str">
        <f t="shared" si="445"/>
        <v>Plays</v>
      </c>
      <c r="U3149" s="18" t="str">
        <f t="shared" si="448"/>
        <v>Nov</v>
      </c>
      <c r="V3149" s="18" t="str">
        <f t="shared" si="449"/>
        <v>Sep</v>
      </c>
      <c r="W3149" s="1">
        <f t="shared" si="452"/>
        <v>2014</v>
      </c>
      <c r="X3149" s="1">
        <f t="shared" si="452"/>
        <v>2014</v>
      </c>
      <c r="Y3149" s="1" t="str">
        <f t="shared" si="453"/>
        <v>20000 to 24999</v>
      </c>
    </row>
    <row r="3150" spans="1:25" ht="40.5" x14ac:dyDescent="0.3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17">
        <f t="shared" si="450"/>
        <v>41912.958333333328</v>
      </c>
      <c r="L3150" s="17">
        <f t="shared" si="450"/>
        <v>41891.456990740735</v>
      </c>
      <c r="M3150" s="5" t="b">
        <v>1</v>
      </c>
      <c r="N3150" s="5">
        <v>57</v>
      </c>
      <c r="O3150" s="5" t="b">
        <v>1</v>
      </c>
      <c r="P3150" s="5" t="s">
        <v>8271</v>
      </c>
      <c r="Q3150" s="10">
        <f t="shared" si="446"/>
        <v>131.16666666666666</v>
      </c>
      <c r="R3150" s="12">
        <f t="shared" si="447"/>
        <v>3.1666666666666665</v>
      </c>
      <c r="S3150" s="13" t="str">
        <f t="shared" si="451"/>
        <v>Theater</v>
      </c>
      <c r="T3150" s="13" t="str">
        <f t="shared" si="445"/>
        <v>Plays</v>
      </c>
      <c r="U3150" s="18" t="str">
        <f t="shared" si="448"/>
        <v>Sep</v>
      </c>
      <c r="V3150" s="18" t="str">
        <f t="shared" si="449"/>
        <v>Sep</v>
      </c>
      <c r="W3150" s="1">
        <f t="shared" si="452"/>
        <v>2014</v>
      </c>
      <c r="X3150" s="1">
        <f t="shared" si="452"/>
        <v>2014</v>
      </c>
      <c r="Y3150" s="1" t="str">
        <f t="shared" si="453"/>
        <v>1000 to 4999</v>
      </c>
    </row>
    <row r="3151" spans="1:25" ht="40.5" x14ac:dyDescent="0.3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17">
        <f t="shared" si="450"/>
        <v>41249.875</v>
      </c>
      <c r="L3151" s="17">
        <f t="shared" si="450"/>
        <v>41225.809027777774</v>
      </c>
      <c r="M3151" s="5" t="b">
        <v>1</v>
      </c>
      <c r="N3151" s="5">
        <v>25</v>
      </c>
      <c r="O3151" s="5" t="b">
        <v>1</v>
      </c>
      <c r="P3151" s="5" t="s">
        <v>8271</v>
      </c>
      <c r="Q3151" s="10">
        <f t="shared" si="446"/>
        <v>104</v>
      </c>
      <c r="R3151" s="12">
        <f t="shared" si="447"/>
        <v>2</v>
      </c>
      <c r="S3151" s="13" t="str">
        <f t="shared" si="451"/>
        <v>Theater</v>
      </c>
      <c r="T3151" s="13" t="str">
        <f t="shared" si="445"/>
        <v>Plays</v>
      </c>
      <c r="U3151" s="18" t="str">
        <f t="shared" si="448"/>
        <v>Dec</v>
      </c>
      <c r="V3151" s="18" t="str">
        <f t="shared" si="449"/>
        <v>Nov</v>
      </c>
      <c r="W3151" s="1">
        <f t="shared" si="452"/>
        <v>2012</v>
      </c>
      <c r="X3151" s="1">
        <f t="shared" si="452"/>
        <v>2012</v>
      </c>
      <c r="Y3151" s="1" t="str">
        <f t="shared" si="453"/>
        <v>1000 to 4999</v>
      </c>
    </row>
    <row r="3152" spans="1:25" ht="81" x14ac:dyDescent="0.3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17">
        <f t="shared" si="450"/>
        <v>40567.958333333328</v>
      </c>
      <c r="L3152" s="17">
        <f t="shared" si="450"/>
        <v>40478.055590277778</v>
      </c>
      <c r="M3152" s="5" t="b">
        <v>1</v>
      </c>
      <c r="N3152" s="5">
        <v>104</v>
      </c>
      <c r="O3152" s="5" t="b">
        <v>1</v>
      </c>
      <c r="P3152" s="5" t="s">
        <v>8271</v>
      </c>
      <c r="Q3152" s="10">
        <f t="shared" si="446"/>
        <v>101</v>
      </c>
      <c r="R3152" s="12">
        <f t="shared" si="447"/>
        <v>2.9714285714285715</v>
      </c>
      <c r="S3152" s="13" t="str">
        <f t="shared" si="451"/>
        <v>Theater</v>
      </c>
      <c r="T3152" s="13" t="str">
        <f t="shared" si="445"/>
        <v>Plays</v>
      </c>
      <c r="U3152" s="18" t="str">
        <f t="shared" si="448"/>
        <v>Jan</v>
      </c>
      <c r="V3152" s="18" t="str">
        <f t="shared" si="449"/>
        <v>Oct</v>
      </c>
      <c r="W3152" s="1">
        <f t="shared" si="452"/>
        <v>2011</v>
      </c>
      <c r="X3152" s="1">
        <f t="shared" si="452"/>
        <v>2010</v>
      </c>
      <c r="Y3152" s="1" t="str">
        <f t="shared" si="453"/>
        <v>1000 to 4999</v>
      </c>
    </row>
    <row r="3153" spans="1:25" ht="40.5" x14ac:dyDescent="0.3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17">
        <f t="shared" si="450"/>
        <v>41892.631643518514</v>
      </c>
      <c r="L3153" s="17">
        <f t="shared" si="450"/>
        <v>41862.631643518514</v>
      </c>
      <c r="M3153" s="5" t="b">
        <v>1</v>
      </c>
      <c r="N3153" s="5">
        <v>34</v>
      </c>
      <c r="O3153" s="5" t="b">
        <v>1</v>
      </c>
      <c r="P3153" s="5" t="s">
        <v>8271</v>
      </c>
      <c r="Q3153" s="10">
        <f t="shared" si="446"/>
        <v>100.4</v>
      </c>
      <c r="R3153" s="12">
        <f t="shared" si="447"/>
        <v>0.97142857142857142</v>
      </c>
      <c r="S3153" s="13" t="str">
        <f t="shared" si="451"/>
        <v>Theater</v>
      </c>
      <c r="T3153" s="13" t="str">
        <f t="shared" si="445"/>
        <v>Plays</v>
      </c>
      <c r="U3153" s="18" t="str">
        <f t="shared" si="448"/>
        <v>Sep</v>
      </c>
      <c r="V3153" s="18" t="str">
        <f t="shared" si="449"/>
        <v>Aug</v>
      </c>
      <c r="W3153" s="1">
        <f t="shared" si="452"/>
        <v>2014</v>
      </c>
      <c r="X3153" s="1">
        <f t="shared" si="452"/>
        <v>2014</v>
      </c>
      <c r="Y3153" s="1" t="str">
        <f t="shared" si="453"/>
        <v>1000 to 4999</v>
      </c>
    </row>
    <row r="3154" spans="1:25" ht="40.5" x14ac:dyDescent="0.3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17">
        <f t="shared" si="450"/>
        <v>41580.659340277773</v>
      </c>
      <c r="L3154" s="17">
        <f t="shared" si="450"/>
        <v>41550.659340277773</v>
      </c>
      <c r="M3154" s="5" t="b">
        <v>1</v>
      </c>
      <c r="N3154" s="5">
        <v>67</v>
      </c>
      <c r="O3154" s="5" t="b">
        <v>1</v>
      </c>
      <c r="P3154" s="5" t="s">
        <v>8271</v>
      </c>
      <c r="Q3154" s="10">
        <f t="shared" si="446"/>
        <v>105.95454545454545</v>
      </c>
      <c r="R3154" s="12">
        <f t="shared" si="447"/>
        <v>3.0454545454545454</v>
      </c>
      <c r="S3154" s="13" t="str">
        <f t="shared" si="451"/>
        <v>Theater</v>
      </c>
      <c r="T3154" s="13" t="str">
        <f t="shared" si="445"/>
        <v>Plays</v>
      </c>
      <c r="U3154" s="18" t="str">
        <f t="shared" si="448"/>
        <v>Nov</v>
      </c>
      <c r="V3154" s="18" t="str">
        <f t="shared" si="449"/>
        <v>Oct</v>
      </c>
      <c r="W3154" s="1">
        <f t="shared" si="452"/>
        <v>2013</v>
      </c>
      <c r="X3154" s="1">
        <f t="shared" si="452"/>
        <v>2013</v>
      </c>
      <c r="Y3154" s="1" t="str">
        <f t="shared" si="453"/>
        <v>1000 to 4999</v>
      </c>
    </row>
    <row r="3155" spans="1:25" ht="40.5" x14ac:dyDescent="0.3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17">
        <f t="shared" si="450"/>
        <v>40663.999305555553</v>
      </c>
      <c r="L3155" s="17">
        <f t="shared" si="450"/>
        <v>40632.946030092593</v>
      </c>
      <c r="M3155" s="5" t="b">
        <v>1</v>
      </c>
      <c r="N3155" s="5">
        <v>241</v>
      </c>
      <c r="O3155" s="5" t="b">
        <v>1</v>
      </c>
      <c r="P3155" s="5" t="s">
        <v>8271</v>
      </c>
      <c r="Q3155" s="10">
        <f t="shared" si="446"/>
        <v>335.58333333333331</v>
      </c>
      <c r="R3155" s="12">
        <f t="shared" si="447"/>
        <v>8.0333333333333332</v>
      </c>
      <c r="S3155" s="13" t="str">
        <f t="shared" si="451"/>
        <v>Theater</v>
      </c>
      <c r="T3155" s="13" t="str">
        <f t="shared" si="445"/>
        <v>Plays</v>
      </c>
      <c r="U3155" s="18" t="str">
        <f t="shared" si="448"/>
        <v>Apr</v>
      </c>
      <c r="V3155" s="18" t="str">
        <f t="shared" si="449"/>
        <v>Mar</v>
      </c>
      <c r="W3155" s="1">
        <f t="shared" si="452"/>
        <v>2011</v>
      </c>
      <c r="X3155" s="1">
        <f t="shared" si="452"/>
        <v>2011</v>
      </c>
      <c r="Y3155" s="1" t="str">
        <f t="shared" si="453"/>
        <v>1000 to 4999</v>
      </c>
    </row>
    <row r="3156" spans="1:25" ht="40.5" x14ac:dyDescent="0.3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17">
        <f t="shared" si="450"/>
        <v>41000.625671296293</v>
      </c>
      <c r="L3156" s="17">
        <f t="shared" si="450"/>
        <v>40970.667337962957</v>
      </c>
      <c r="M3156" s="5" t="b">
        <v>1</v>
      </c>
      <c r="N3156" s="5">
        <v>123</v>
      </c>
      <c r="O3156" s="5" t="b">
        <v>1</v>
      </c>
      <c r="P3156" s="5" t="s">
        <v>8271</v>
      </c>
      <c r="Q3156" s="10">
        <f t="shared" si="446"/>
        <v>112.92857142857143</v>
      </c>
      <c r="R3156" s="12">
        <f t="shared" si="447"/>
        <v>1.7571428571428571</v>
      </c>
      <c r="S3156" s="13" t="str">
        <f t="shared" si="451"/>
        <v>Theater</v>
      </c>
      <c r="T3156" s="13" t="str">
        <f t="shared" si="445"/>
        <v>Plays</v>
      </c>
      <c r="U3156" s="18" t="str">
        <f t="shared" si="448"/>
        <v>Apr</v>
      </c>
      <c r="V3156" s="18" t="str">
        <f t="shared" si="449"/>
        <v>Mar</v>
      </c>
      <c r="W3156" s="1">
        <f t="shared" si="452"/>
        <v>2012</v>
      </c>
      <c r="X3156" s="1">
        <f t="shared" si="452"/>
        <v>2012</v>
      </c>
      <c r="Y3156" s="1" t="str">
        <f t="shared" si="453"/>
        <v>5000 to 9999</v>
      </c>
    </row>
    <row r="3157" spans="1:25" ht="40.5" x14ac:dyDescent="0.3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17">
        <f t="shared" si="450"/>
        <v>41263.290798611109</v>
      </c>
      <c r="L3157" s="17">
        <f t="shared" si="450"/>
        <v>41233.290798611109</v>
      </c>
      <c r="M3157" s="5" t="b">
        <v>1</v>
      </c>
      <c r="N3157" s="5">
        <v>302</v>
      </c>
      <c r="O3157" s="5" t="b">
        <v>1</v>
      </c>
      <c r="P3157" s="5" t="s">
        <v>8271</v>
      </c>
      <c r="Q3157" s="10">
        <f t="shared" si="446"/>
        <v>188.50460000000001</v>
      </c>
      <c r="R3157" s="12">
        <f t="shared" si="447"/>
        <v>6.04</v>
      </c>
      <c r="S3157" s="13" t="str">
        <f t="shared" si="451"/>
        <v>Theater</v>
      </c>
      <c r="T3157" s="13" t="str">
        <f t="shared" si="445"/>
        <v>Plays</v>
      </c>
      <c r="U3157" s="18" t="str">
        <f t="shared" si="448"/>
        <v>Dec</v>
      </c>
      <c r="V3157" s="18" t="str">
        <f t="shared" si="449"/>
        <v>Nov</v>
      </c>
      <c r="W3157" s="1">
        <f t="shared" si="452"/>
        <v>2012</v>
      </c>
      <c r="X3157" s="1">
        <f t="shared" si="452"/>
        <v>2012</v>
      </c>
      <c r="Y3157" s="1" t="str">
        <f t="shared" si="453"/>
        <v>5000 to 9999</v>
      </c>
    </row>
    <row r="3158" spans="1:25" ht="40.5" x14ac:dyDescent="0.3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17">
        <f t="shared" si="450"/>
        <v>41061.744722222218</v>
      </c>
      <c r="L3158" s="17">
        <f t="shared" si="450"/>
        <v>41026.744722222218</v>
      </c>
      <c r="M3158" s="5" t="b">
        <v>1</v>
      </c>
      <c r="N3158" s="5">
        <v>89</v>
      </c>
      <c r="O3158" s="5" t="b">
        <v>1</v>
      </c>
      <c r="P3158" s="5" t="s">
        <v>8271</v>
      </c>
      <c r="Q3158" s="10">
        <f t="shared" si="446"/>
        <v>101.81818181818181</v>
      </c>
      <c r="R3158" s="12">
        <f t="shared" si="447"/>
        <v>1.6181818181818182</v>
      </c>
      <c r="S3158" s="13" t="str">
        <f t="shared" si="451"/>
        <v>Theater</v>
      </c>
      <c r="T3158" s="13" t="str">
        <f t="shared" si="445"/>
        <v>Plays</v>
      </c>
      <c r="U3158" s="18" t="str">
        <f t="shared" si="448"/>
        <v>Jun</v>
      </c>
      <c r="V3158" s="18" t="str">
        <f t="shared" si="449"/>
        <v>Apr</v>
      </c>
      <c r="W3158" s="1">
        <f t="shared" si="452"/>
        <v>2012</v>
      </c>
      <c r="X3158" s="1">
        <f t="shared" si="452"/>
        <v>2012</v>
      </c>
      <c r="Y3158" s="1" t="str">
        <f t="shared" si="453"/>
        <v>5000 to 9999</v>
      </c>
    </row>
    <row r="3159" spans="1:25" x14ac:dyDescent="0.3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17">
        <f t="shared" si="450"/>
        <v>41839</v>
      </c>
      <c r="L3159" s="17">
        <f t="shared" si="450"/>
        <v>41829.579918981479</v>
      </c>
      <c r="M3159" s="5" t="b">
        <v>1</v>
      </c>
      <c r="N3159" s="5">
        <v>41</v>
      </c>
      <c r="O3159" s="5" t="b">
        <v>1</v>
      </c>
      <c r="P3159" s="5" t="s">
        <v>8271</v>
      </c>
      <c r="Q3159" s="10">
        <f t="shared" si="446"/>
        <v>101</v>
      </c>
      <c r="R3159" s="12">
        <f t="shared" si="447"/>
        <v>1.0249999999999999</v>
      </c>
      <c r="S3159" s="13" t="str">
        <f t="shared" si="451"/>
        <v>Theater</v>
      </c>
      <c r="T3159" s="13" t="str">
        <f t="shared" si="445"/>
        <v>Plays</v>
      </c>
      <c r="U3159" s="18" t="str">
        <f t="shared" si="448"/>
        <v>Jul</v>
      </c>
      <c r="V3159" s="18" t="str">
        <f t="shared" si="449"/>
        <v>Jul</v>
      </c>
      <c r="W3159" s="1">
        <f t="shared" si="452"/>
        <v>2014</v>
      </c>
      <c r="X3159" s="1">
        <f t="shared" si="452"/>
        <v>2014</v>
      </c>
      <c r="Y3159" s="1" t="str">
        <f t="shared" si="453"/>
        <v>1000 to 4999</v>
      </c>
    </row>
    <row r="3160" spans="1:25" x14ac:dyDescent="0.3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17">
        <f t="shared" si="450"/>
        <v>41477.631388888891</v>
      </c>
      <c r="L3160" s="17">
        <f t="shared" si="450"/>
        <v>41447.631388888891</v>
      </c>
      <c r="M3160" s="5" t="b">
        <v>1</v>
      </c>
      <c r="N3160" s="5">
        <v>69</v>
      </c>
      <c r="O3160" s="5" t="b">
        <v>1</v>
      </c>
      <c r="P3160" s="5" t="s">
        <v>8271</v>
      </c>
      <c r="Q3160" s="10">
        <f t="shared" si="446"/>
        <v>114</v>
      </c>
      <c r="R3160" s="12">
        <f t="shared" si="447"/>
        <v>1.38</v>
      </c>
      <c r="S3160" s="13" t="str">
        <f t="shared" si="451"/>
        <v>Theater</v>
      </c>
      <c r="T3160" s="13" t="str">
        <f t="shared" si="445"/>
        <v>Plays</v>
      </c>
      <c r="U3160" s="18" t="str">
        <f t="shared" si="448"/>
        <v>Jul</v>
      </c>
      <c r="V3160" s="18" t="str">
        <f t="shared" si="449"/>
        <v>Jun</v>
      </c>
      <c r="W3160" s="1">
        <f t="shared" si="452"/>
        <v>2013</v>
      </c>
      <c r="X3160" s="1">
        <f t="shared" si="452"/>
        <v>2013</v>
      </c>
      <c r="Y3160" s="1" t="str">
        <f t="shared" si="453"/>
        <v>5000 to 9999</v>
      </c>
    </row>
    <row r="3161" spans="1:25" ht="40.5" x14ac:dyDescent="0.3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17">
        <f t="shared" si="450"/>
        <v>40926.75</v>
      </c>
      <c r="L3161" s="17">
        <f t="shared" si="450"/>
        <v>40883.858344907407</v>
      </c>
      <c r="M3161" s="5" t="b">
        <v>1</v>
      </c>
      <c r="N3161" s="5">
        <v>52</v>
      </c>
      <c r="O3161" s="5" t="b">
        <v>1</v>
      </c>
      <c r="P3161" s="5" t="s">
        <v>8271</v>
      </c>
      <c r="Q3161" s="10">
        <f t="shared" si="446"/>
        <v>133.48133333333334</v>
      </c>
      <c r="R3161" s="12">
        <f t="shared" si="447"/>
        <v>3.4666666666666668</v>
      </c>
      <c r="S3161" s="13" t="str">
        <f t="shared" si="451"/>
        <v>Theater</v>
      </c>
      <c r="T3161" s="13" t="str">
        <f t="shared" si="445"/>
        <v>Plays</v>
      </c>
      <c r="U3161" s="18" t="str">
        <f t="shared" si="448"/>
        <v>Jan</v>
      </c>
      <c r="V3161" s="18" t="str">
        <f t="shared" si="449"/>
        <v>Dec</v>
      </c>
      <c r="W3161" s="1">
        <f t="shared" si="452"/>
        <v>2012</v>
      </c>
      <c r="X3161" s="1">
        <f t="shared" si="452"/>
        <v>2011</v>
      </c>
      <c r="Y3161" s="1" t="str">
        <f t="shared" si="453"/>
        <v>1000 to 4999</v>
      </c>
    </row>
    <row r="3162" spans="1:25" ht="40.5" x14ac:dyDescent="0.3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17">
        <f t="shared" si="450"/>
        <v>41863.999305555553</v>
      </c>
      <c r="L3162" s="17">
        <f t="shared" si="450"/>
        <v>41841.056562499994</v>
      </c>
      <c r="M3162" s="5" t="b">
        <v>1</v>
      </c>
      <c r="N3162" s="5">
        <v>57</v>
      </c>
      <c r="O3162" s="5" t="b">
        <v>1</v>
      </c>
      <c r="P3162" s="5" t="s">
        <v>8271</v>
      </c>
      <c r="Q3162" s="10">
        <f t="shared" si="446"/>
        <v>101.53333333333333</v>
      </c>
      <c r="R3162" s="12">
        <f t="shared" si="447"/>
        <v>1.2666666666666666</v>
      </c>
      <c r="S3162" s="13" t="str">
        <f t="shared" si="451"/>
        <v>Theater</v>
      </c>
      <c r="T3162" s="13" t="str">
        <f t="shared" si="445"/>
        <v>Plays</v>
      </c>
      <c r="U3162" s="18" t="str">
        <f t="shared" si="448"/>
        <v>Aug</v>
      </c>
      <c r="V3162" s="18" t="str">
        <f t="shared" si="449"/>
        <v>Jul</v>
      </c>
      <c r="W3162" s="1">
        <f t="shared" si="452"/>
        <v>2014</v>
      </c>
      <c r="X3162" s="1">
        <f t="shared" si="452"/>
        <v>2014</v>
      </c>
      <c r="Y3162" s="1" t="str">
        <f t="shared" si="453"/>
        <v>1000 to 4999</v>
      </c>
    </row>
    <row r="3163" spans="1:25" ht="40.5" x14ac:dyDescent="0.3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17">
        <f t="shared" si="450"/>
        <v>41927.327800925923</v>
      </c>
      <c r="L3163" s="17">
        <f t="shared" si="450"/>
        <v>41897.327800925923</v>
      </c>
      <c r="M3163" s="5" t="b">
        <v>1</v>
      </c>
      <c r="N3163" s="5">
        <v>74</v>
      </c>
      <c r="O3163" s="5" t="b">
        <v>1</v>
      </c>
      <c r="P3163" s="5" t="s">
        <v>8271</v>
      </c>
      <c r="Q3163" s="10">
        <f t="shared" si="446"/>
        <v>105.1</v>
      </c>
      <c r="R3163" s="12">
        <f t="shared" si="447"/>
        <v>3.7</v>
      </c>
      <c r="S3163" s="13" t="str">
        <f t="shared" si="451"/>
        <v>Theater</v>
      </c>
      <c r="T3163" s="13" t="str">
        <f t="shared" si="445"/>
        <v>Plays</v>
      </c>
      <c r="U3163" s="18" t="str">
        <f t="shared" si="448"/>
        <v>Oct</v>
      </c>
      <c r="V3163" s="18" t="str">
        <f t="shared" si="449"/>
        <v>Sep</v>
      </c>
      <c r="W3163" s="1">
        <f t="shared" si="452"/>
        <v>2014</v>
      </c>
      <c r="X3163" s="1">
        <f t="shared" si="452"/>
        <v>2014</v>
      </c>
      <c r="Y3163" s="1" t="str">
        <f t="shared" si="453"/>
        <v>1000 to 4999</v>
      </c>
    </row>
    <row r="3164" spans="1:25" ht="40.5" x14ac:dyDescent="0.3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17">
        <f t="shared" si="450"/>
        <v>41826.875</v>
      </c>
      <c r="L3164" s="17">
        <f t="shared" si="450"/>
        <v>41799.47756944444</v>
      </c>
      <c r="M3164" s="5" t="b">
        <v>1</v>
      </c>
      <c r="N3164" s="5">
        <v>63</v>
      </c>
      <c r="O3164" s="5" t="b">
        <v>1</v>
      </c>
      <c r="P3164" s="5" t="s">
        <v>8271</v>
      </c>
      <c r="Q3164" s="10">
        <f t="shared" si="446"/>
        <v>127.15</v>
      </c>
      <c r="R3164" s="12">
        <f t="shared" si="447"/>
        <v>1.575</v>
      </c>
      <c r="S3164" s="13" t="str">
        <f t="shared" si="451"/>
        <v>Theater</v>
      </c>
      <c r="T3164" s="13" t="str">
        <f t="shared" si="445"/>
        <v>Plays</v>
      </c>
      <c r="U3164" s="18" t="str">
        <f t="shared" si="448"/>
        <v>Jul</v>
      </c>
      <c r="V3164" s="18" t="str">
        <f t="shared" si="449"/>
        <v>Jun</v>
      </c>
      <c r="W3164" s="1">
        <f t="shared" si="452"/>
        <v>2014</v>
      </c>
      <c r="X3164" s="1">
        <f t="shared" si="452"/>
        <v>2014</v>
      </c>
      <c r="Y3164" s="1" t="str">
        <f t="shared" si="453"/>
        <v>1000 to 4999</v>
      </c>
    </row>
    <row r="3165" spans="1:25" ht="40.5" x14ac:dyDescent="0.3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17">
        <f t="shared" si="450"/>
        <v>41805.545428240737</v>
      </c>
      <c r="L3165" s="17">
        <f t="shared" si="450"/>
        <v>41775.545428240737</v>
      </c>
      <c r="M3165" s="5" t="b">
        <v>1</v>
      </c>
      <c r="N3165" s="5">
        <v>72</v>
      </c>
      <c r="O3165" s="5" t="b">
        <v>1</v>
      </c>
      <c r="P3165" s="5" t="s">
        <v>8271</v>
      </c>
      <c r="Q3165" s="10">
        <f t="shared" si="446"/>
        <v>111.15384615384616</v>
      </c>
      <c r="R3165" s="12">
        <f t="shared" si="447"/>
        <v>0.55384615384615388</v>
      </c>
      <c r="S3165" s="13" t="str">
        <f t="shared" si="451"/>
        <v>Theater</v>
      </c>
      <c r="T3165" s="13" t="str">
        <f t="shared" si="445"/>
        <v>Plays</v>
      </c>
      <c r="U3165" s="18" t="str">
        <f t="shared" si="448"/>
        <v>Jun</v>
      </c>
      <c r="V3165" s="18" t="str">
        <f t="shared" si="449"/>
        <v>May</v>
      </c>
      <c r="W3165" s="1">
        <f t="shared" si="452"/>
        <v>2014</v>
      </c>
      <c r="X3165" s="1">
        <f t="shared" si="452"/>
        <v>2014</v>
      </c>
      <c r="Y3165" s="1" t="str">
        <f t="shared" si="453"/>
        <v>10000 to 14999</v>
      </c>
    </row>
    <row r="3166" spans="1:25" ht="60.75" x14ac:dyDescent="0.3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17">
        <f t="shared" si="450"/>
        <v>41799.597395833327</v>
      </c>
      <c r="L3166" s="17">
        <f t="shared" si="450"/>
        <v>41766.597395833327</v>
      </c>
      <c r="M3166" s="5" t="b">
        <v>1</v>
      </c>
      <c r="N3166" s="5">
        <v>71</v>
      </c>
      <c r="O3166" s="5" t="b">
        <v>1</v>
      </c>
      <c r="P3166" s="5" t="s">
        <v>8271</v>
      </c>
      <c r="Q3166" s="10">
        <f t="shared" si="446"/>
        <v>106.76</v>
      </c>
      <c r="R3166" s="12">
        <f t="shared" si="447"/>
        <v>2.84</v>
      </c>
      <c r="S3166" s="13" t="str">
        <f t="shared" si="451"/>
        <v>Theater</v>
      </c>
      <c r="T3166" s="13" t="str">
        <f t="shared" si="445"/>
        <v>Plays</v>
      </c>
      <c r="U3166" s="18" t="str">
        <f t="shared" si="448"/>
        <v>Jun</v>
      </c>
      <c r="V3166" s="18" t="str">
        <f t="shared" si="449"/>
        <v>May</v>
      </c>
      <c r="W3166" s="1">
        <f t="shared" si="452"/>
        <v>2014</v>
      </c>
      <c r="X3166" s="1">
        <f t="shared" si="452"/>
        <v>2014</v>
      </c>
      <c r="Y3166" s="1" t="str">
        <f t="shared" si="453"/>
        <v>1000 to 4999</v>
      </c>
    </row>
    <row r="3167" spans="1:25" ht="40.5" x14ac:dyDescent="0.3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17">
        <f t="shared" si="450"/>
        <v>40665.957638888889</v>
      </c>
      <c r="L3167" s="17">
        <f t="shared" si="450"/>
        <v>40643.950925925921</v>
      </c>
      <c r="M3167" s="5" t="b">
        <v>1</v>
      </c>
      <c r="N3167" s="5">
        <v>21</v>
      </c>
      <c r="O3167" s="5" t="b">
        <v>1</v>
      </c>
      <c r="P3167" s="5" t="s">
        <v>8271</v>
      </c>
      <c r="Q3167" s="10">
        <f t="shared" si="446"/>
        <v>162.66666666666666</v>
      </c>
      <c r="R3167" s="12">
        <f t="shared" si="447"/>
        <v>2.8</v>
      </c>
      <c r="S3167" s="13" t="str">
        <f t="shared" si="451"/>
        <v>Theater</v>
      </c>
      <c r="T3167" s="13" t="str">
        <f t="shared" si="445"/>
        <v>Plays</v>
      </c>
      <c r="U3167" s="18" t="str">
        <f t="shared" si="448"/>
        <v>May</v>
      </c>
      <c r="V3167" s="18" t="str">
        <f t="shared" si="449"/>
        <v>Apr</v>
      </c>
      <c r="W3167" s="1">
        <f t="shared" si="452"/>
        <v>2011</v>
      </c>
      <c r="X3167" s="1">
        <f t="shared" si="452"/>
        <v>2011</v>
      </c>
      <c r="Y3167" s="1" t="str">
        <f t="shared" si="453"/>
        <v>Less than 1000</v>
      </c>
    </row>
    <row r="3168" spans="1:25" ht="40.5" x14ac:dyDescent="0.3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17">
        <f t="shared" si="450"/>
        <v>41969.124305555553</v>
      </c>
      <c r="L3168" s="17">
        <f t="shared" si="450"/>
        <v>41940.483252314814</v>
      </c>
      <c r="M3168" s="5" t="b">
        <v>1</v>
      </c>
      <c r="N3168" s="5">
        <v>930</v>
      </c>
      <c r="O3168" s="5" t="b">
        <v>1</v>
      </c>
      <c r="P3168" s="5" t="s">
        <v>8271</v>
      </c>
      <c r="Q3168" s="10">
        <f t="shared" si="446"/>
        <v>160.22808571428573</v>
      </c>
      <c r="R3168" s="12">
        <f t="shared" si="447"/>
        <v>2.657142857142857</v>
      </c>
      <c r="S3168" s="13" t="str">
        <f t="shared" si="451"/>
        <v>Theater</v>
      </c>
      <c r="T3168" s="13" t="str">
        <f t="shared" si="445"/>
        <v>Plays</v>
      </c>
      <c r="U3168" s="18" t="str">
        <f t="shared" si="448"/>
        <v>Nov</v>
      </c>
      <c r="V3168" s="18" t="str">
        <f t="shared" si="449"/>
        <v>Oct</v>
      </c>
      <c r="W3168" s="1">
        <f t="shared" si="452"/>
        <v>2014</v>
      </c>
      <c r="X3168" s="1">
        <f t="shared" si="452"/>
        <v>2014</v>
      </c>
      <c r="Y3168" s="1" t="str">
        <f t="shared" si="453"/>
        <v>35000 to 39999</v>
      </c>
    </row>
    <row r="3169" spans="1:25" ht="40.5" x14ac:dyDescent="0.3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17">
        <f t="shared" si="450"/>
        <v>41852.967372685183</v>
      </c>
      <c r="L3169" s="17">
        <f t="shared" si="450"/>
        <v>41838.967372685183</v>
      </c>
      <c r="M3169" s="5" t="b">
        <v>1</v>
      </c>
      <c r="N3169" s="5">
        <v>55</v>
      </c>
      <c r="O3169" s="5" t="b">
        <v>1</v>
      </c>
      <c r="P3169" s="5" t="s">
        <v>8271</v>
      </c>
      <c r="Q3169" s="10">
        <f t="shared" si="446"/>
        <v>116.16666666666667</v>
      </c>
      <c r="R3169" s="12">
        <f t="shared" si="447"/>
        <v>1.8333333333333333</v>
      </c>
      <c r="S3169" s="13" t="str">
        <f t="shared" si="451"/>
        <v>Theater</v>
      </c>
      <c r="T3169" s="13" t="str">
        <f t="shared" si="445"/>
        <v>Plays</v>
      </c>
      <c r="U3169" s="18" t="str">
        <f t="shared" si="448"/>
        <v>Aug</v>
      </c>
      <c r="V3169" s="18" t="str">
        <f t="shared" si="449"/>
        <v>Jul</v>
      </c>
      <c r="W3169" s="1">
        <f t="shared" si="452"/>
        <v>2014</v>
      </c>
      <c r="X3169" s="1">
        <f t="shared" si="452"/>
        <v>2014</v>
      </c>
      <c r="Y3169" s="1" t="str">
        <f t="shared" si="453"/>
        <v>1000 to 4999</v>
      </c>
    </row>
    <row r="3170" spans="1:25" ht="40.5" x14ac:dyDescent="0.3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17">
        <f t="shared" si="450"/>
        <v>41803.708333333328</v>
      </c>
      <c r="L3170" s="17">
        <f t="shared" si="450"/>
        <v>41771.897604166668</v>
      </c>
      <c r="M3170" s="5" t="b">
        <v>1</v>
      </c>
      <c r="N3170" s="5">
        <v>61</v>
      </c>
      <c r="O3170" s="5" t="b">
        <v>1</v>
      </c>
      <c r="P3170" s="5" t="s">
        <v>8271</v>
      </c>
      <c r="Q3170" s="10">
        <f t="shared" si="446"/>
        <v>124.2</v>
      </c>
      <c r="R3170" s="12">
        <f t="shared" si="447"/>
        <v>2.44</v>
      </c>
      <c r="S3170" s="13" t="str">
        <f t="shared" si="451"/>
        <v>Theater</v>
      </c>
      <c r="T3170" s="13" t="str">
        <f t="shared" si="445"/>
        <v>Plays</v>
      </c>
      <c r="U3170" s="18" t="str">
        <f t="shared" si="448"/>
        <v>Jun</v>
      </c>
      <c r="V3170" s="18" t="str">
        <f t="shared" si="449"/>
        <v>May</v>
      </c>
      <c r="W3170" s="1">
        <f t="shared" si="452"/>
        <v>2014</v>
      </c>
      <c r="X3170" s="1">
        <f t="shared" si="452"/>
        <v>2014</v>
      </c>
      <c r="Y3170" s="1" t="str">
        <f t="shared" si="453"/>
        <v>1000 to 4999</v>
      </c>
    </row>
    <row r="3171" spans="1:25" x14ac:dyDescent="0.3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17">
        <f t="shared" si="450"/>
        <v>41620.999305555553</v>
      </c>
      <c r="L3171" s="17">
        <f t="shared" si="450"/>
        <v>41591.529641203699</v>
      </c>
      <c r="M3171" s="5" t="b">
        <v>1</v>
      </c>
      <c r="N3171" s="5">
        <v>82</v>
      </c>
      <c r="O3171" s="5" t="b">
        <v>1</v>
      </c>
      <c r="P3171" s="5" t="s">
        <v>8271</v>
      </c>
      <c r="Q3171" s="10">
        <f t="shared" si="446"/>
        <v>103.0125</v>
      </c>
      <c r="R3171" s="12">
        <f t="shared" si="447"/>
        <v>1.0249999999999999</v>
      </c>
      <c r="S3171" s="13" t="str">
        <f t="shared" si="451"/>
        <v>Theater</v>
      </c>
      <c r="T3171" s="13" t="str">
        <f t="shared" si="445"/>
        <v>Plays</v>
      </c>
      <c r="U3171" s="18" t="str">
        <f t="shared" si="448"/>
        <v>Dec</v>
      </c>
      <c r="V3171" s="18" t="str">
        <f t="shared" si="449"/>
        <v>Nov</v>
      </c>
      <c r="W3171" s="1">
        <f t="shared" si="452"/>
        <v>2013</v>
      </c>
      <c r="X3171" s="1">
        <f t="shared" si="452"/>
        <v>2013</v>
      </c>
      <c r="Y3171" s="1" t="str">
        <f t="shared" si="453"/>
        <v>5000 to 9999</v>
      </c>
    </row>
    <row r="3172" spans="1:25" ht="40.5" x14ac:dyDescent="0.3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17">
        <f t="shared" si="450"/>
        <v>41821.958333333328</v>
      </c>
      <c r="L3172" s="17">
        <f t="shared" si="450"/>
        <v>41788.872037037036</v>
      </c>
      <c r="M3172" s="5" t="b">
        <v>1</v>
      </c>
      <c r="N3172" s="5">
        <v>71</v>
      </c>
      <c r="O3172" s="5" t="b">
        <v>1</v>
      </c>
      <c r="P3172" s="5" t="s">
        <v>8271</v>
      </c>
      <c r="Q3172" s="10">
        <f t="shared" si="446"/>
        <v>112.25</v>
      </c>
      <c r="R3172" s="12">
        <f t="shared" si="447"/>
        <v>3.55</v>
      </c>
      <c r="S3172" s="13" t="str">
        <f t="shared" si="451"/>
        <v>Theater</v>
      </c>
      <c r="T3172" s="13" t="str">
        <f t="shared" si="445"/>
        <v>Plays</v>
      </c>
      <c r="U3172" s="18" t="str">
        <f t="shared" si="448"/>
        <v>Jul</v>
      </c>
      <c r="V3172" s="18" t="str">
        <f t="shared" si="449"/>
        <v>May</v>
      </c>
      <c r="W3172" s="1">
        <f t="shared" si="452"/>
        <v>2014</v>
      </c>
      <c r="X3172" s="1">
        <f t="shared" si="452"/>
        <v>2014</v>
      </c>
      <c r="Y3172" s="1" t="str">
        <f t="shared" si="453"/>
        <v>1000 to 4999</v>
      </c>
    </row>
    <row r="3173" spans="1:25" ht="40.5" x14ac:dyDescent="0.3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17">
        <f t="shared" si="450"/>
        <v>42496.399976851848</v>
      </c>
      <c r="L3173" s="17">
        <f t="shared" si="450"/>
        <v>42466.399976851848</v>
      </c>
      <c r="M3173" s="5" t="b">
        <v>1</v>
      </c>
      <c r="N3173" s="5">
        <v>117</v>
      </c>
      <c r="O3173" s="5" t="b">
        <v>1</v>
      </c>
      <c r="P3173" s="5" t="s">
        <v>8271</v>
      </c>
      <c r="Q3173" s="10">
        <f t="shared" si="446"/>
        <v>108.81428571428572</v>
      </c>
      <c r="R3173" s="12">
        <f t="shared" si="447"/>
        <v>1.6714285714285715</v>
      </c>
      <c r="S3173" s="13" t="str">
        <f t="shared" si="451"/>
        <v>Theater</v>
      </c>
      <c r="T3173" s="13" t="str">
        <f t="shared" si="445"/>
        <v>Plays</v>
      </c>
      <c r="U3173" s="18" t="str">
        <f t="shared" si="448"/>
        <v>May</v>
      </c>
      <c r="V3173" s="18" t="str">
        <f t="shared" si="449"/>
        <v>Apr</v>
      </c>
      <c r="W3173" s="1">
        <f t="shared" si="452"/>
        <v>2016</v>
      </c>
      <c r="X3173" s="1">
        <f t="shared" si="452"/>
        <v>2016</v>
      </c>
      <c r="Y3173" s="1" t="str">
        <f t="shared" si="453"/>
        <v>5000 to 9999</v>
      </c>
    </row>
    <row r="3174" spans="1:25" ht="60.75" x14ac:dyDescent="0.3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17">
        <f t="shared" si="450"/>
        <v>40953.521620370368</v>
      </c>
      <c r="L3174" s="17">
        <f t="shared" si="450"/>
        <v>40923.521620370368</v>
      </c>
      <c r="M3174" s="5" t="b">
        <v>1</v>
      </c>
      <c r="N3174" s="5">
        <v>29</v>
      </c>
      <c r="O3174" s="5" t="b">
        <v>1</v>
      </c>
      <c r="P3174" s="5" t="s">
        <v>8271</v>
      </c>
      <c r="Q3174" s="10">
        <f t="shared" si="446"/>
        <v>115</v>
      </c>
      <c r="R3174" s="12">
        <f t="shared" si="447"/>
        <v>1.45</v>
      </c>
      <c r="S3174" s="13" t="str">
        <f t="shared" si="451"/>
        <v>Theater</v>
      </c>
      <c r="T3174" s="13" t="str">
        <f t="shared" si="445"/>
        <v>Plays</v>
      </c>
      <c r="U3174" s="18" t="str">
        <f t="shared" si="448"/>
        <v>Feb</v>
      </c>
      <c r="V3174" s="18" t="str">
        <f t="shared" si="449"/>
        <v>Jan</v>
      </c>
      <c r="W3174" s="1">
        <f t="shared" si="452"/>
        <v>2012</v>
      </c>
      <c r="X3174" s="1">
        <f t="shared" si="452"/>
        <v>2012</v>
      </c>
      <c r="Y3174" s="1" t="str">
        <f t="shared" si="453"/>
        <v>1000 to 4999</v>
      </c>
    </row>
    <row r="3175" spans="1:25" ht="40.5" x14ac:dyDescent="0.3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17">
        <f t="shared" si="450"/>
        <v>41908.670046296298</v>
      </c>
      <c r="L3175" s="17">
        <f t="shared" si="450"/>
        <v>41878.670046296298</v>
      </c>
      <c r="M3175" s="5" t="b">
        <v>1</v>
      </c>
      <c r="N3175" s="5">
        <v>74</v>
      </c>
      <c r="O3175" s="5" t="b">
        <v>1</v>
      </c>
      <c r="P3175" s="5" t="s">
        <v>8271</v>
      </c>
      <c r="Q3175" s="10">
        <f t="shared" si="446"/>
        <v>103</v>
      </c>
      <c r="R3175" s="12">
        <f t="shared" si="447"/>
        <v>0.74</v>
      </c>
      <c r="S3175" s="13" t="str">
        <f t="shared" si="451"/>
        <v>Theater</v>
      </c>
      <c r="T3175" s="13" t="str">
        <f t="shared" si="445"/>
        <v>Plays</v>
      </c>
      <c r="U3175" s="18" t="str">
        <f t="shared" si="448"/>
        <v>Sep</v>
      </c>
      <c r="V3175" s="18" t="str">
        <f t="shared" si="449"/>
        <v>Aug</v>
      </c>
      <c r="W3175" s="1">
        <f t="shared" si="452"/>
        <v>2014</v>
      </c>
      <c r="X3175" s="1">
        <f t="shared" si="452"/>
        <v>2014</v>
      </c>
      <c r="Y3175" s="1" t="str">
        <f t="shared" si="453"/>
        <v>10000 to 14999</v>
      </c>
    </row>
    <row r="3176" spans="1:25" ht="40.5" x14ac:dyDescent="0.3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17">
        <f t="shared" si="450"/>
        <v>41876.656342592592</v>
      </c>
      <c r="L3176" s="17">
        <f t="shared" si="450"/>
        <v>41862.656342592592</v>
      </c>
      <c r="M3176" s="5" t="b">
        <v>1</v>
      </c>
      <c r="N3176" s="5">
        <v>23</v>
      </c>
      <c r="O3176" s="5" t="b">
        <v>1</v>
      </c>
      <c r="P3176" s="5" t="s">
        <v>8271</v>
      </c>
      <c r="Q3176" s="10">
        <f t="shared" si="446"/>
        <v>101.13333333333334</v>
      </c>
      <c r="R3176" s="12">
        <f t="shared" si="447"/>
        <v>0.76666666666666672</v>
      </c>
      <c r="S3176" s="13" t="str">
        <f t="shared" si="451"/>
        <v>Theater</v>
      </c>
      <c r="T3176" s="13" t="str">
        <f t="shared" si="445"/>
        <v>Plays</v>
      </c>
      <c r="U3176" s="18" t="str">
        <f t="shared" si="448"/>
        <v>Aug</v>
      </c>
      <c r="V3176" s="18" t="str">
        <f t="shared" si="449"/>
        <v>Aug</v>
      </c>
      <c r="W3176" s="1">
        <f t="shared" si="452"/>
        <v>2014</v>
      </c>
      <c r="X3176" s="1">
        <f t="shared" si="452"/>
        <v>2014</v>
      </c>
      <c r="Y3176" s="1" t="str">
        <f t="shared" si="453"/>
        <v>1000 to 4999</v>
      </c>
    </row>
    <row r="3177" spans="1:25" ht="40.5" x14ac:dyDescent="0.3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17">
        <f t="shared" si="450"/>
        <v>40591.678553240738</v>
      </c>
      <c r="L3177" s="17">
        <f t="shared" si="450"/>
        <v>40531.678553240738</v>
      </c>
      <c r="M3177" s="5" t="b">
        <v>1</v>
      </c>
      <c r="N3177" s="5">
        <v>60</v>
      </c>
      <c r="O3177" s="5" t="b">
        <v>1</v>
      </c>
      <c r="P3177" s="5" t="s">
        <v>8271</v>
      </c>
      <c r="Q3177" s="10">
        <f t="shared" si="446"/>
        <v>109.56</v>
      </c>
      <c r="R3177" s="12">
        <f t="shared" si="447"/>
        <v>1.2</v>
      </c>
      <c r="S3177" s="13" t="str">
        <f t="shared" si="451"/>
        <v>Theater</v>
      </c>
      <c r="T3177" s="13" t="str">
        <f t="shared" si="445"/>
        <v>Plays</v>
      </c>
      <c r="U3177" s="18" t="str">
        <f t="shared" si="448"/>
        <v>Feb</v>
      </c>
      <c r="V3177" s="18" t="str">
        <f t="shared" si="449"/>
        <v>Dec</v>
      </c>
      <c r="W3177" s="1">
        <f t="shared" si="452"/>
        <v>2011</v>
      </c>
      <c r="X3177" s="1">
        <f t="shared" si="452"/>
        <v>2010</v>
      </c>
      <c r="Y3177" s="1" t="str">
        <f t="shared" si="453"/>
        <v>5000 to 9999</v>
      </c>
    </row>
    <row r="3178" spans="1:25" ht="40.5" x14ac:dyDescent="0.3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17">
        <f t="shared" si="450"/>
        <v>41504.416666666664</v>
      </c>
      <c r="L3178" s="17">
        <f t="shared" si="450"/>
        <v>41477.722581018512</v>
      </c>
      <c r="M3178" s="5" t="b">
        <v>1</v>
      </c>
      <c r="N3178" s="5">
        <v>55</v>
      </c>
      <c r="O3178" s="5" t="b">
        <v>1</v>
      </c>
      <c r="P3178" s="5" t="s">
        <v>8271</v>
      </c>
      <c r="Q3178" s="10">
        <f t="shared" si="446"/>
        <v>114.84210526315789</v>
      </c>
      <c r="R3178" s="12">
        <f t="shared" si="447"/>
        <v>2.8947368421052633</v>
      </c>
      <c r="S3178" s="13" t="str">
        <f t="shared" si="451"/>
        <v>Theater</v>
      </c>
      <c r="T3178" s="13" t="str">
        <f t="shared" si="445"/>
        <v>Plays</v>
      </c>
      <c r="U3178" s="18" t="str">
        <f t="shared" si="448"/>
        <v>Aug</v>
      </c>
      <c r="V3178" s="18" t="str">
        <f t="shared" si="449"/>
        <v>Jul</v>
      </c>
      <c r="W3178" s="1">
        <f t="shared" si="452"/>
        <v>2013</v>
      </c>
      <c r="X3178" s="1">
        <f t="shared" si="452"/>
        <v>2013</v>
      </c>
      <c r="Y3178" s="1" t="str">
        <f t="shared" si="453"/>
        <v>1000 to 4999</v>
      </c>
    </row>
    <row r="3179" spans="1:25" ht="60.75" x14ac:dyDescent="0.3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17">
        <f t="shared" si="450"/>
        <v>41811.458437499998</v>
      </c>
      <c r="L3179" s="17">
        <f t="shared" si="450"/>
        <v>41781.458437499998</v>
      </c>
      <c r="M3179" s="5" t="b">
        <v>1</v>
      </c>
      <c r="N3179" s="5">
        <v>51</v>
      </c>
      <c r="O3179" s="5" t="b">
        <v>1</v>
      </c>
      <c r="P3179" s="5" t="s">
        <v>8271</v>
      </c>
      <c r="Q3179" s="10">
        <f t="shared" si="446"/>
        <v>117.4</v>
      </c>
      <c r="R3179" s="12">
        <f t="shared" si="447"/>
        <v>2.04</v>
      </c>
      <c r="S3179" s="13" t="str">
        <f t="shared" si="451"/>
        <v>Theater</v>
      </c>
      <c r="T3179" s="13" t="str">
        <f t="shared" si="445"/>
        <v>Plays</v>
      </c>
      <c r="U3179" s="18" t="str">
        <f t="shared" si="448"/>
        <v>Jun</v>
      </c>
      <c r="V3179" s="18" t="str">
        <f t="shared" si="449"/>
        <v>May</v>
      </c>
      <c r="W3179" s="1">
        <f t="shared" si="452"/>
        <v>2014</v>
      </c>
      <c r="X3179" s="1">
        <f t="shared" si="452"/>
        <v>2014</v>
      </c>
      <c r="Y3179" s="1" t="str">
        <f t="shared" si="453"/>
        <v>1000 to 4999</v>
      </c>
    </row>
    <row r="3180" spans="1:25" ht="40.5" x14ac:dyDescent="0.3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17">
        <f t="shared" si="450"/>
        <v>41836.396701388883</v>
      </c>
      <c r="L3180" s="17">
        <f t="shared" si="450"/>
        <v>41806.396701388883</v>
      </c>
      <c r="M3180" s="5" t="b">
        <v>1</v>
      </c>
      <c r="N3180" s="5">
        <v>78</v>
      </c>
      <c r="O3180" s="5" t="b">
        <v>1</v>
      </c>
      <c r="P3180" s="5" t="s">
        <v>8271</v>
      </c>
      <c r="Q3180" s="10">
        <f t="shared" si="446"/>
        <v>171.73333333333332</v>
      </c>
      <c r="R3180" s="12">
        <f t="shared" si="447"/>
        <v>5.2</v>
      </c>
      <c r="S3180" s="13" t="str">
        <f t="shared" si="451"/>
        <v>Theater</v>
      </c>
      <c r="T3180" s="13" t="str">
        <f t="shared" si="445"/>
        <v>Plays</v>
      </c>
      <c r="U3180" s="18" t="str">
        <f t="shared" si="448"/>
        <v>Jul</v>
      </c>
      <c r="V3180" s="18" t="str">
        <f t="shared" si="449"/>
        <v>Jun</v>
      </c>
      <c r="W3180" s="1">
        <f t="shared" si="452"/>
        <v>2014</v>
      </c>
      <c r="X3180" s="1">
        <f t="shared" si="452"/>
        <v>2014</v>
      </c>
      <c r="Y3180" s="1" t="str">
        <f t="shared" si="453"/>
        <v>1000 to 4999</v>
      </c>
    </row>
    <row r="3181" spans="1:25" ht="40.5" x14ac:dyDescent="0.3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17">
        <f t="shared" si="450"/>
        <v>41400.49387731481</v>
      </c>
      <c r="L3181" s="17">
        <f t="shared" si="450"/>
        <v>41375.49387731481</v>
      </c>
      <c r="M3181" s="5" t="b">
        <v>1</v>
      </c>
      <c r="N3181" s="5">
        <v>62</v>
      </c>
      <c r="O3181" s="5" t="b">
        <v>1</v>
      </c>
      <c r="P3181" s="5" t="s">
        <v>8271</v>
      </c>
      <c r="Q3181" s="10">
        <f t="shared" si="446"/>
        <v>114.16238095238096</v>
      </c>
      <c r="R3181" s="12">
        <f t="shared" si="447"/>
        <v>1.4761904761904763</v>
      </c>
      <c r="S3181" s="13" t="str">
        <f t="shared" si="451"/>
        <v>Theater</v>
      </c>
      <c r="T3181" s="13" t="str">
        <f t="shared" si="445"/>
        <v>Plays</v>
      </c>
      <c r="U3181" s="18" t="str">
        <f t="shared" si="448"/>
        <v>May</v>
      </c>
      <c r="V3181" s="18" t="str">
        <f t="shared" si="449"/>
        <v>Apr</v>
      </c>
      <c r="W3181" s="1">
        <f t="shared" si="452"/>
        <v>2013</v>
      </c>
      <c r="X3181" s="1">
        <f t="shared" si="452"/>
        <v>2013</v>
      </c>
      <c r="Y3181" s="1" t="str">
        <f t="shared" si="453"/>
        <v>1000 to 4999</v>
      </c>
    </row>
    <row r="3182" spans="1:25" ht="40.5" x14ac:dyDescent="0.3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17">
        <f t="shared" si="450"/>
        <v>41810.204270833332</v>
      </c>
      <c r="L3182" s="17">
        <f t="shared" si="450"/>
        <v>41780.204270833332</v>
      </c>
      <c r="M3182" s="5" t="b">
        <v>1</v>
      </c>
      <c r="N3182" s="5">
        <v>45</v>
      </c>
      <c r="O3182" s="5" t="b">
        <v>1</v>
      </c>
      <c r="P3182" s="5" t="s">
        <v>8271</v>
      </c>
      <c r="Q3182" s="10">
        <f t="shared" si="446"/>
        <v>119.75</v>
      </c>
      <c r="R3182" s="12">
        <f t="shared" si="447"/>
        <v>3.75</v>
      </c>
      <c r="S3182" s="13" t="str">
        <f t="shared" si="451"/>
        <v>Theater</v>
      </c>
      <c r="T3182" s="13" t="str">
        <f t="shared" si="445"/>
        <v>Plays</v>
      </c>
      <c r="U3182" s="18" t="str">
        <f t="shared" si="448"/>
        <v>Jun</v>
      </c>
      <c r="V3182" s="18" t="str">
        <f t="shared" si="449"/>
        <v>May</v>
      </c>
      <c r="W3182" s="1">
        <f t="shared" si="452"/>
        <v>2014</v>
      </c>
      <c r="X3182" s="1">
        <f t="shared" si="452"/>
        <v>2014</v>
      </c>
      <c r="Y3182" s="1" t="str">
        <f t="shared" si="453"/>
        <v>1000 to 4999</v>
      </c>
    </row>
    <row r="3183" spans="1:25" ht="40.5" x14ac:dyDescent="0.3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17">
        <f t="shared" si="450"/>
        <v>41805.458333333328</v>
      </c>
      <c r="L3183" s="17">
        <f t="shared" si="450"/>
        <v>41779.101701388885</v>
      </c>
      <c r="M3183" s="5" t="b">
        <v>1</v>
      </c>
      <c r="N3183" s="5">
        <v>15</v>
      </c>
      <c r="O3183" s="5" t="b">
        <v>1</v>
      </c>
      <c r="P3183" s="5" t="s">
        <v>8271</v>
      </c>
      <c r="Q3183" s="10">
        <f t="shared" si="446"/>
        <v>109</v>
      </c>
      <c r="R3183" s="12">
        <f t="shared" si="447"/>
        <v>3</v>
      </c>
      <c r="S3183" s="13" t="str">
        <f t="shared" si="451"/>
        <v>Theater</v>
      </c>
      <c r="T3183" s="13" t="str">
        <f t="shared" si="445"/>
        <v>Plays</v>
      </c>
      <c r="U3183" s="18" t="str">
        <f t="shared" si="448"/>
        <v>Jun</v>
      </c>
      <c r="V3183" s="18" t="str">
        <f t="shared" si="449"/>
        <v>May</v>
      </c>
      <c r="W3183" s="1">
        <f t="shared" si="452"/>
        <v>2014</v>
      </c>
      <c r="X3183" s="1">
        <f t="shared" si="452"/>
        <v>2014</v>
      </c>
      <c r="Y3183" s="1" t="str">
        <f t="shared" si="453"/>
        <v>Less than 1000</v>
      </c>
    </row>
    <row r="3184" spans="1:25" ht="60.75" x14ac:dyDescent="0.3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17">
        <f t="shared" si="450"/>
        <v>40939.5</v>
      </c>
      <c r="L3184" s="17">
        <f t="shared" si="450"/>
        <v>40883.740983796291</v>
      </c>
      <c r="M3184" s="5" t="b">
        <v>1</v>
      </c>
      <c r="N3184" s="5">
        <v>151</v>
      </c>
      <c r="O3184" s="5" t="b">
        <v>1</v>
      </c>
      <c r="P3184" s="5" t="s">
        <v>8271</v>
      </c>
      <c r="Q3184" s="10">
        <f t="shared" si="446"/>
        <v>100.88571428571429</v>
      </c>
      <c r="R3184" s="12">
        <f t="shared" si="447"/>
        <v>2.157142857142857</v>
      </c>
      <c r="S3184" s="13" t="str">
        <f t="shared" si="451"/>
        <v>Theater</v>
      </c>
      <c r="T3184" s="13" t="str">
        <f t="shared" ref="T3184:T3247" si="454">IF(ISNUMBER(SEARCH("television",P3184)),"Video/Televison",IF(ISNUMBER(SEARCH("documentary",P3184)),"Video/Documentary",IF(ISNUMBER(SEARCH("drama",P3184)),"Video/Drama",IF(ISNUMBER(SEARCH("science",P3184)),"Video/Science Fiction",IF(ISNUMBER(SEARCH("shorts",P3184)),"Video/Shorts",IF(ISNUMBER(SEARCH("Trucks",P3184)),"Food Trucks",IF(ISNUMBER(SEARCH("restaurants",P3184)),"Restaurants",IF(ISNUMBER(SEARCH("small",P3184)),"Small Batch",IF(ISNUMBER(SEARCH("mobile",P3184)),"Mobile Games",IF(ISNUMBER(SEARCH("tabletop",P3184)),"Tabletop Games",IF(ISNUMBER(SEARCH("video",P3184)),"Video Games",IF(ISNUMBER(SEARCH("audio",P3184)),"Audio",IF(ISNUMBER(SEARCH("classical",P3184)),"Classical",IF(ISNUMBER(SEARCH("electric",P3184)),"Electric Music",IF(ISNUMBER(SEARCH("faith",P3184)),"Faith",IF(ISNUMBER(SEARCH("indie",P3184)),"Indie Music",IF(ISNUMBER(SEARCH("jazz",P3184)),"Jazz",IF(ISNUMBER(SEARCH("metal",P3184)),"Metal",IF(ISNUMBER(SEARCH("pop",P3184)),"Pop",IF(ISNUMBER(SEARCH("world",P3184)),"World Music",IF(ISNUMBER(SEARCH("plays",P3184)),"Plays",IF(ISNUMBER(SEARCH("spaces",P3184)),"Spaces",IF(ISNUMBER(SEARCH("marker",P3184)),"Markerpaces",IF(ISNUMBER(SEARCH("exploration",P3184)),"Space Exploration",IF(ISNUMBER(SEARCH("wearables",P3184)),"Wearables",IF(ISNUMBER(SEARCH("web",P3184)),"Web",IF(ISNUMBER(SEARCH("hardware",P3184)),"Hardware",IF(ISNUMBER(SEARCH("nature",P3184)),"Nature",IF(ISNUMBER(SEARCH("people",P3184)),"People",IF(ISNUMBER(SEARCH("photobooks",P3184)),"Photobooks",IF(ISNUMBER(SEARCH("places",P3184)),"Places",IF(ISNUMBER(SEARCH("nonfiction",P3184)),"Nonfiction",IF(ISNUMBER(SEARCH("fiction",P3184)),"fiction",IF(ISNUMBER(SEARCH("radio",P3184)),"Radio &amp; Podcast",IF(ISNUMBER(SEARCH("translation",P3184)),"Translation",IF(ISNUMBER(SEARCH("musical",P3184)),"Musical",IF(ISNUMBER(SEARCH("rock",P3184)),"Rock",IF(ISNUMBER(SEARCH("books",P3184)),"Books",IF(ISNUMBER(SEARCH("music/electronic",P3184)),"Electronic Music",IF(ISNUMBER(SEARCH("gadgets",P3184)),"Gadgets"))))))))))))))))))))))))))))))))))))))))</f>
        <v>Plays</v>
      </c>
      <c r="U3184" s="18" t="str">
        <f t="shared" si="448"/>
        <v>Jan</v>
      </c>
      <c r="V3184" s="18" t="str">
        <f t="shared" si="449"/>
        <v>Dec</v>
      </c>
      <c r="W3184" s="1">
        <f t="shared" si="452"/>
        <v>2012</v>
      </c>
      <c r="X3184" s="1">
        <f t="shared" si="452"/>
        <v>2011</v>
      </c>
      <c r="Y3184" s="1" t="str">
        <f t="shared" si="453"/>
        <v>5000 to 9999</v>
      </c>
    </row>
    <row r="3185" spans="1:25" ht="40.5" x14ac:dyDescent="0.3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17">
        <f t="shared" si="450"/>
        <v>41509.586446759255</v>
      </c>
      <c r="L3185" s="17">
        <f t="shared" si="450"/>
        <v>41491.586446759255</v>
      </c>
      <c r="M3185" s="5" t="b">
        <v>1</v>
      </c>
      <c r="N3185" s="5">
        <v>68</v>
      </c>
      <c r="O3185" s="5" t="b">
        <v>1</v>
      </c>
      <c r="P3185" s="5" t="s">
        <v>8271</v>
      </c>
      <c r="Q3185" s="10">
        <f t="shared" si="446"/>
        <v>109</v>
      </c>
      <c r="R3185" s="12">
        <f t="shared" si="447"/>
        <v>2.72</v>
      </c>
      <c r="S3185" s="13" t="str">
        <f t="shared" si="451"/>
        <v>Theater</v>
      </c>
      <c r="T3185" s="13" t="str">
        <f t="shared" si="454"/>
        <v>Plays</v>
      </c>
      <c r="U3185" s="18" t="str">
        <f t="shared" si="448"/>
        <v>Aug</v>
      </c>
      <c r="V3185" s="18" t="str">
        <f t="shared" si="449"/>
        <v>Aug</v>
      </c>
      <c r="W3185" s="1">
        <f t="shared" si="452"/>
        <v>2013</v>
      </c>
      <c r="X3185" s="1">
        <f t="shared" si="452"/>
        <v>2013</v>
      </c>
      <c r="Y3185" s="1" t="str">
        <f t="shared" si="453"/>
        <v>1000 to 4999</v>
      </c>
    </row>
    <row r="3186" spans="1:25" ht="40.5" x14ac:dyDescent="0.3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17">
        <f t="shared" si="450"/>
        <v>41821.785081018512</v>
      </c>
      <c r="L3186" s="17">
        <f t="shared" si="450"/>
        <v>41791.785081018512</v>
      </c>
      <c r="M3186" s="5" t="b">
        <v>1</v>
      </c>
      <c r="N3186" s="5">
        <v>46</v>
      </c>
      <c r="O3186" s="5" t="b">
        <v>1</v>
      </c>
      <c r="P3186" s="5" t="s">
        <v>8271</v>
      </c>
      <c r="Q3186" s="10">
        <f t="shared" si="446"/>
        <v>107.20930232558139</v>
      </c>
      <c r="R3186" s="12">
        <f t="shared" si="447"/>
        <v>1.069767441860465</v>
      </c>
      <c r="S3186" s="13" t="str">
        <f t="shared" si="451"/>
        <v>Theater</v>
      </c>
      <c r="T3186" s="13" t="str">
        <f t="shared" si="454"/>
        <v>Plays</v>
      </c>
      <c r="U3186" s="18" t="str">
        <f t="shared" si="448"/>
        <v>Jul</v>
      </c>
      <c r="V3186" s="18" t="str">
        <f t="shared" si="449"/>
        <v>Jun</v>
      </c>
      <c r="W3186" s="1">
        <f t="shared" si="452"/>
        <v>2014</v>
      </c>
      <c r="X3186" s="1">
        <f t="shared" si="452"/>
        <v>2014</v>
      </c>
      <c r="Y3186" s="1" t="str">
        <f t="shared" si="453"/>
        <v>1000 to 4999</v>
      </c>
    </row>
    <row r="3187" spans="1:25" ht="40.5" x14ac:dyDescent="0.3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17">
        <f t="shared" si="450"/>
        <v>41836.768993055557</v>
      </c>
      <c r="L3187" s="17">
        <f t="shared" si="450"/>
        <v>41829.768993055557</v>
      </c>
      <c r="M3187" s="5" t="b">
        <v>1</v>
      </c>
      <c r="N3187" s="5">
        <v>24</v>
      </c>
      <c r="O3187" s="5" t="b">
        <v>1</v>
      </c>
      <c r="P3187" s="5" t="s">
        <v>8271</v>
      </c>
      <c r="Q3187" s="10">
        <f t="shared" si="446"/>
        <v>100</v>
      </c>
      <c r="R3187" s="12">
        <f t="shared" si="447"/>
        <v>2.4</v>
      </c>
      <c r="S3187" s="13" t="str">
        <f t="shared" si="451"/>
        <v>Theater</v>
      </c>
      <c r="T3187" s="13" t="str">
        <f t="shared" si="454"/>
        <v>Plays</v>
      </c>
      <c r="U3187" s="18" t="str">
        <f t="shared" si="448"/>
        <v>Jul</v>
      </c>
      <c r="V3187" s="18" t="str">
        <f t="shared" si="449"/>
        <v>Jul</v>
      </c>
      <c r="W3187" s="1">
        <f t="shared" si="452"/>
        <v>2014</v>
      </c>
      <c r="X3187" s="1">
        <f t="shared" si="452"/>
        <v>2014</v>
      </c>
      <c r="Y3187" s="1" t="str">
        <f t="shared" si="453"/>
        <v>1000 to 4999</v>
      </c>
    </row>
    <row r="3188" spans="1:25" ht="40.5" x14ac:dyDescent="0.3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17">
        <f t="shared" si="450"/>
        <v>41898.666666666664</v>
      </c>
      <c r="L3188" s="17">
        <f t="shared" si="450"/>
        <v>41868.715717592589</v>
      </c>
      <c r="M3188" s="5" t="b">
        <v>1</v>
      </c>
      <c r="N3188" s="5">
        <v>70</v>
      </c>
      <c r="O3188" s="5" t="b">
        <v>1</v>
      </c>
      <c r="P3188" s="5" t="s">
        <v>8271</v>
      </c>
      <c r="Q3188" s="10">
        <f t="shared" si="446"/>
        <v>102.1875</v>
      </c>
      <c r="R3188" s="12">
        <f t="shared" si="447"/>
        <v>2.1875</v>
      </c>
      <c r="S3188" s="13" t="str">
        <f t="shared" si="451"/>
        <v>Theater</v>
      </c>
      <c r="T3188" s="13" t="str">
        <f t="shared" si="454"/>
        <v>Plays</v>
      </c>
      <c r="U3188" s="18" t="str">
        <f t="shared" si="448"/>
        <v>Sep</v>
      </c>
      <c r="V3188" s="18" t="str">
        <f t="shared" si="449"/>
        <v>Aug</v>
      </c>
      <c r="W3188" s="1">
        <f t="shared" si="452"/>
        <v>2014</v>
      </c>
      <c r="X3188" s="1">
        <f t="shared" si="452"/>
        <v>2014</v>
      </c>
      <c r="Y3188" s="1" t="str">
        <f t="shared" si="453"/>
        <v>1000 to 4999</v>
      </c>
    </row>
    <row r="3189" spans="1:25" ht="60.75" x14ac:dyDescent="0.3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17">
        <f t="shared" si="450"/>
        <v>41855.458020833328</v>
      </c>
      <c r="L3189" s="17">
        <f t="shared" si="450"/>
        <v>41835.458020833328</v>
      </c>
      <c r="M3189" s="5" t="b">
        <v>1</v>
      </c>
      <c r="N3189" s="5">
        <v>244</v>
      </c>
      <c r="O3189" s="5" t="b">
        <v>1</v>
      </c>
      <c r="P3189" s="5" t="s">
        <v>8271</v>
      </c>
      <c r="Q3189" s="10">
        <f t="shared" si="446"/>
        <v>116.29333333333334</v>
      </c>
      <c r="R3189" s="12">
        <f t="shared" si="447"/>
        <v>1.6266666666666667</v>
      </c>
      <c r="S3189" s="13" t="str">
        <f t="shared" si="451"/>
        <v>Theater</v>
      </c>
      <c r="T3189" s="13" t="str">
        <f t="shared" si="454"/>
        <v>Plays</v>
      </c>
      <c r="U3189" s="18" t="str">
        <f t="shared" si="448"/>
        <v>Aug</v>
      </c>
      <c r="V3189" s="18" t="str">
        <f t="shared" si="449"/>
        <v>Jul</v>
      </c>
      <c r="W3189" s="1">
        <f t="shared" si="452"/>
        <v>2014</v>
      </c>
      <c r="X3189" s="1">
        <f t="shared" si="452"/>
        <v>2014</v>
      </c>
      <c r="Y3189" s="1" t="str">
        <f t="shared" si="453"/>
        <v>15000 to 19999</v>
      </c>
    </row>
    <row r="3190" spans="1:25" ht="40.5" x14ac:dyDescent="0.3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17">
        <f t="shared" si="450"/>
        <v>42165.207199074073</v>
      </c>
      <c r="L3190" s="17">
        <f t="shared" si="450"/>
        <v>42144.207199074073</v>
      </c>
      <c r="M3190" s="5" t="b">
        <v>0</v>
      </c>
      <c r="N3190" s="5">
        <v>9</v>
      </c>
      <c r="O3190" s="5" t="b">
        <v>0</v>
      </c>
      <c r="P3190" s="5" t="s">
        <v>8305</v>
      </c>
      <c r="Q3190" s="10">
        <f t="shared" si="446"/>
        <v>65</v>
      </c>
      <c r="R3190" s="12">
        <f t="shared" si="447"/>
        <v>4.5</v>
      </c>
      <c r="S3190" s="13" t="str">
        <f t="shared" si="451"/>
        <v>Theater</v>
      </c>
      <c r="T3190" s="13" t="str">
        <f t="shared" si="454"/>
        <v>Musical</v>
      </c>
      <c r="U3190" s="18" t="str">
        <f t="shared" si="448"/>
        <v>Jun</v>
      </c>
      <c r="V3190" s="18" t="str">
        <f t="shared" si="449"/>
        <v>May</v>
      </c>
      <c r="W3190" s="1">
        <f t="shared" si="452"/>
        <v>2015</v>
      </c>
      <c r="X3190" s="1">
        <f t="shared" si="452"/>
        <v>2015</v>
      </c>
      <c r="Y3190" s="1" t="str">
        <f t="shared" si="453"/>
        <v>Less than 1000</v>
      </c>
    </row>
    <row r="3191" spans="1:25" ht="40.5" x14ac:dyDescent="0.3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17">
        <f t="shared" si="450"/>
        <v>42148.138101851851</v>
      </c>
      <c r="L3191" s="17">
        <f t="shared" si="450"/>
        <v>42118.138101851851</v>
      </c>
      <c r="M3191" s="5" t="b">
        <v>0</v>
      </c>
      <c r="N3191" s="5">
        <v>19</v>
      </c>
      <c r="O3191" s="5" t="b">
        <v>0</v>
      </c>
      <c r="P3191" s="5" t="s">
        <v>8305</v>
      </c>
      <c r="Q3191" s="10">
        <f t="shared" si="446"/>
        <v>12.327272727272728</v>
      </c>
      <c r="R3191" s="12">
        <f t="shared" si="447"/>
        <v>3.4545454545454546E-2</v>
      </c>
      <c r="S3191" s="13" t="str">
        <f t="shared" si="451"/>
        <v>Theater</v>
      </c>
      <c r="T3191" s="13" t="str">
        <f t="shared" si="454"/>
        <v>Musical</v>
      </c>
      <c r="U3191" s="18" t="str">
        <f t="shared" si="448"/>
        <v>May</v>
      </c>
      <c r="V3191" s="18" t="str">
        <f t="shared" si="449"/>
        <v>Apr</v>
      </c>
      <c r="W3191" s="1">
        <f t="shared" si="452"/>
        <v>2015</v>
      </c>
      <c r="X3191" s="1">
        <f t="shared" si="452"/>
        <v>2015</v>
      </c>
      <c r="Y3191" s="1" t="str">
        <f t="shared" si="453"/>
        <v>GREATER THAN 50000</v>
      </c>
    </row>
    <row r="3192" spans="1:25" ht="40.5" x14ac:dyDescent="0.3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17">
        <f t="shared" si="450"/>
        <v>42712.984664351847</v>
      </c>
      <c r="L3192" s="17">
        <f t="shared" si="450"/>
        <v>42682.942997685182</v>
      </c>
      <c r="M3192" s="5" t="b">
        <v>0</v>
      </c>
      <c r="N3192" s="5">
        <v>0</v>
      </c>
      <c r="O3192" s="5" t="b">
        <v>0</v>
      </c>
      <c r="P3192" s="5" t="s">
        <v>8305</v>
      </c>
      <c r="Q3192" s="10">
        <f t="shared" si="446"/>
        <v>0</v>
      </c>
      <c r="R3192" s="12">
        <f t="shared" si="447"/>
        <v>0</v>
      </c>
      <c r="S3192" s="13" t="str">
        <f t="shared" si="451"/>
        <v>Theater</v>
      </c>
      <c r="T3192" s="13" t="str">
        <f t="shared" si="454"/>
        <v>Musical</v>
      </c>
      <c r="U3192" s="18" t="str">
        <f t="shared" si="448"/>
        <v>Dec</v>
      </c>
      <c r="V3192" s="18" t="str">
        <f t="shared" si="449"/>
        <v>Nov</v>
      </c>
      <c r="W3192" s="1">
        <f t="shared" si="452"/>
        <v>2016</v>
      </c>
      <c r="X3192" s="1">
        <f t="shared" si="452"/>
        <v>2016</v>
      </c>
      <c r="Y3192" s="1" t="str">
        <f t="shared" si="453"/>
        <v>1000 to 4999</v>
      </c>
    </row>
    <row r="3193" spans="1:25" ht="40.5" x14ac:dyDescent="0.3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17">
        <f t="shared" si="450"/>
        <v>42598.547094907401</v>
      </c>
      <c r="L3193" s="17">
        <f t="shared" si="450"/>
        <v>42538.547094907401</v>
      </c>
      <c r="M3193" s="5" t="b">
        <v>0</v>
      </c>
      <c r="N3193" s="5">
        <v>4</v>
      </c>
      <c r="O3193" s="5" t="b">
        <v>0</v>
      </c>
      <c r="P3193" s="5" t="s">
        <v>8305</v>
      </c>
      <c r="Q3193" s="10">
        <f t="shared" si="446"/>
        <v>4.0266666666666664</v>
      </c>
      <c r="R3193" s="12">
        <f t="shared" si="447"/>
        <v>0.10666666666666667</v>
      </c>
      <c r="S3193" s="13" t="str">
        <f t="shared" si="451"/>
        <v>Theater</v>
      </c>
      <c r="T3193" s="13" t="str">
        <f t="shared" si="454"/>
        <v>Musical</v>
      </c>
      <c r="U3193" s="18" t="str">
        <f t="shared" si="448"/>
        <v>Aug</v>
      </c>
      <c r="V3193" s="18" t="str">
        <f t="shared" si="449"/>
        <v>Jun</v>
      </c>
      <c r="W3193" s="1">
        <f t="shared" si="452"/>
        <v>2016</v>
      </c>
      <c r="X3193" s="1">
        <f t="shared" si="452"/>
        <v>2016</v>
      </c>
      <c r="Y3193" s="1" t="str">
        <f t="shared" si="453"/>
        <v>1000 to 4999</v>
      </c>
    </row>
    <row r="3194" spans="1:25" ht="40.5" x14ac:dyDescent="0.3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17">
        <f t="shared" si="450"/>
        <v>42063.708333333336</v>
      </c>
      <c r="L3194" s="17">
        <f t="shared" si="450"/>
        <v>42018.732164351844</v>
      </c>
      <c r="M3194" s="5" t="b">
        <v>0</v>
      </c>
      <c r="N3194" s="5">
        <v>8</v>
      </c>
      <c r="O3194" s="5" t="b">
        <v>0</v>
      </c>
      <c r="P3194" s="5" t="s">
        <v>8305</v>
      </c>
      <c r="Q3194" s="10">
        <f t="shared" si="446"/>
        <v>1.02</v>
      </c>
      <c r="R3194" s="12">
        <f t="shared" si="447"/>
        <v>0.08</v>
      </c>
      <c r="S3194" s="13" t="str">
        <f t="shared" si="451"/>
        <v>Theater</v>
      </c>
      <c r="T3194" s="13" t="str">
        <f t="shared" si="454"/>
        <v>Musical</v>
      </c>
      <c r="U3194" s="18" t="str">
        <f t="shared" si="448"/>
        <v>Feb</v>
      </c>
      <c r="V3194" s="18" t="str">
        <f t="shared" si="449"/>
        <v>Jan</v>
      </c>
      <c r="W3194" s="1">
        <f t="shared" si="452"/>
        <v>2015</v>
      </c>
      <c r="X3194" s="1">
        <f t="shared" si="452"/>
        <v>2015</v>
      </c>
      <c r="Y3194" s="1" t="str">
        <f t="shared" si="453"/>
        <v>10000 to 14999</v>
      </c>
    </row>
    <row r="3195" spans="1:25" ht="40.5" x14ac:dyDescent="0.3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17">
        <f t="shared" si="450"/>
        <v>42055.759907407402</v>
      </c>
      <c r="L3195" s="17">
        <f t="shared" si="450"/>
        <v>42010.759907407402</v>
      </c>
      <c r="M3195" s="5" t="b">
        <v>0</v>
      </c>
      <c r="N3195" s="5">
        <v>24</v>
      </c>
      <c r="O3195" s="5" t="b">
        <v>0</v>
      </c>
      <c r="P3195" s="5" t="s">
        <v>8305</v>
      </c>
      <c r="Q3195" s="10">
        <f t="shared" si="446"/>
        <v>11.74</v>
      </c>
      <c r="R3195" s="12">
        <f t="shared" si="447"/>
        <v>0.48</v>
      </c>
      <c r="S3195" s="13" t="str">
        <f t="shared" si="451"/>
        <v>Theater</v>
      </c>
      <c r="T3195" s="13" t="str">
        <f t="shared" si="454"/>
        <v>Musical</v>
      </c>
      <c r="U3195" s="18" t="str">
        <f t="shared" si="448"/>
        <v>Feb</v>
      </c>
      <c r="V3195" s="18" t="str">
        <f t="shared" si="449"/>
        <v>Jan</v>
      </c>
      <c r="W3195" s="1">
        <f t="shared" si="452"/>
        <v>2015</v>
      </c>
      <c r="X3195" s="1">
        <f t="shared" si="452"/>
        <v>2015</v>
      </c>
      <c r="Y3195" s="1" t="str">
        <f t="shared" si="453"/>
        <v>5000 to 9999</v>
      </c>
    </row>
    <row r="3196" spans="1:25" ht="40.5" x14ac:dyDescent="0.3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17">
        <f t="shared" si="450"/>
        <v>42211.854143518511</v>
      </c>
      <c r="L3196" s="17">
        <f t="shared" si="450"/>
        <v>42181.854143518511</v>
      </c>
      <c r="M3196" s="5" t="b">
        <v>0</v>
      </c>
      <c r="N3196" s="5">
        <v>0</v>
      </c>
      <c r="O3196" s="5" t="b">
        <v>0</v>
      </c>
      <c r="P3196" s="5" t="s">
        <v>8305</v>
      </c>
      <c r="Q3196" s="10">
        <f t="shared" si="446"/>
        <v>0</v>
      </c>
      <c r="R3196" s="12">
        <f t="shared" si="447"/>
        <v>0</v>
      </c>
      <c r="S3196" s="13" t="str">
        <f t="shared" si="451"/>
        <v>Theater</v>
      </c>
      <c r="T3196" s="13" t="str">
        <f t="shared" si="454"/>
        <v>Musical</v>
      </c>
      <c r="U3196" s="18" t="str">
        <f t="shared" si="448"/>
        <v>Jul</v>
      </c>
      <c r="V3196" s="18" t="str">
        <f t="shared" si="449"/>
        <v>Jun</v>
      </c>
      <c r="W3196" s="1">
        <f t="shared" si="452"/>
        <v>2015</v>
      </c>
      <c r="X3196" s="1">
        <f t="shared" si="452"/>
        <v>2015</v>
      </c>
      <c r="Y3196" s="1" t="str">
        <f t="shared" si="453"/>
        <v>10000 to 14999</v>
      </c>
    </row>
    <row r="3197" spans="1:25" ht="40.5" x14ac:dyDescent="0.3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17">
        <f t="shared" si="450"/>
        <v>42047.385902777773</v>
      </c>
      <c r="L3197" s="17">
        <f t="shared" si="450"/>
        <v>42017.385902777773</v>
      </c>
      <c r="M3197" s="5" t="b">
        <v>0</v>
      </c>
      <c r="N3197" s="5">
        <v>39</v>
      </c>
      <c r="O3197" s="5" t="b">
        <v>0</v>
      </c>
      <c r="P3197" s="5" t="s">
        <v>8305</v>
      </c>
      <c r="Q3197" s="10">
        <f t="shared" si="446"/>
        <v>59.142857142857146</v>
      </c>
      <c r="R3197" s="12">
        <f t="shared" si="447"/>
        <v>1.1142857142857143</v>
      </c>
      <c r="S3197" s="13" t="str">
        <f t="shared" si="451"/>
        <v>Theater</v>
      </c>
      <c r="T3197" s="13" t="str">
        <f t="shared" si="454"/>
        <v>Musical</v>
      </c>
      <c r="U3197" s="18" t="str">
        <f t="shared" si="448"/>
        <v>Feb</v>
      </c>
      <c r="V3197" s="18" t="str">
        <f t="shared" si="449"/>
        <v>Jan</v>
      </c>
      <c r="W3197" s="1">
        <f t="shared" si="452"/>
        <v>2015</v>
      </c>
      <c r="X3197" s="1">
        <f t="shared" si="452"/>
        <v>2015</v>
      </c>
      <c r="Y3197" s="1" t="str">
        <f t="shared" si="453"/>
        <v>1000 to 4999</v>
      </c>
    </row>
    <row r="3198" spans="1:25" ht="40.5" x14ac:dyDescent="0.3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17">
        <f t="shared" si="450"/>
        <v>42217.374999999993</v>
      </c>
      <c r="L3198" s="17">
        <f t="shared" si="450"/>
        <v>42157.389756944445</v>
      </c>
      <c r="M3198" s="5" t="b">
        <v>0</v>
      </c>
      <c r="N3198" s="5">
        <v>6</v>
      </c>
      <c r="O3198" s="5" t="b">
        <v>0</v>
      </c>
      <c r="P3198" s="5" t="s">
        <v>8305</v>
      </c>
      <c r="Q3198" s="10">
        <f t="shared" si="446"/>
        <v>0.06</v>
      </c>
      <c r="R3198" s="12">
        <f t="shared" si="447"/>
        <v>2.0000000000000001E-4</v>
      </c>
      <c r="S3198" s="13" t="str">
        <f t="shared" si="451"/>
        <v>Theater</v>
      </c>
      <c r="T3198" s="13" t="str">
        <f t="shared" si="454"/>
        <v>Musical</v>
      </c>
      <c r="U3198" s="18" t="str">
        <f t="shared" si="448"/>
        <v>Aug</v>
      </c>
      <c r="V3198" s="18" t="str">
        <f t="shared" si="449"/>
        <v>Jun</v>
      </c>
      <c r="W3198" s="1">
        <f t="shared" si="452"/>
        <v>2015</v>
      </c>
      <c r="X3198" s="1">
        <f t="shared" si="452"/>
        <v>2015</v>
      </c>
      <c r="Y3198" s="1" t="str">
        <f t="shared" si="453"/>
        <v>GREATER THAN 50000</v>
      </c>
    </row>
    <row r="3199" spans="1:25" ht="40.5" x14ac:dyDescent="0.3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17">
        <f t="shared" si="450"/>
        <v>42039.28493055555</v>
      </c>
      <c r="L3199" s="17">
        <f t="shared" si="450"/>
        <v>42009.28493055555</v>
      </c>
      <c r="M3199" s="5" t="b">
        <v>0</v>
      </c>
      <c r="N3199" s="5">
        <v>4</v>
      </c>
      <c r="O3199" s="5" t="b">
        <v>0</v>
      </c>
      <c r="P3199" s="5" t="s">
        <v>8305</v>
      </c>
      <c r="Q3199" s="10">
        <f t="shared" si="446"/>
        <v>11.45</v>
      </c>
      <c r="R3199" s="12">
        <f t="shared" si="447"/>
        <v>0.04</v>
      </c>
      <c r="S3199" s="13" t="str">
        <f t="shared" si="451"/>
        <v>Theater</v>
      </c>
      <c r="T3199" s="13" t="str">
        <f t="shared" si="454"/>
        <v>Musical</v>
      </c>
      <c r="U3199" s="18" t="str">
        <f t="shared" si="448"/>
        <v>Feb</v>
      </c>
      <c r="V3199" s="18" t="str">
        <f t="shared" si="449"/>
        <v>Jan</v>
      </c>
      <c r="W3199" s="1">
        <f t="shared" si="452"/>
        <v>2015</v>
      </c>
      <c r="X3199" s="1">
        <f t="shared" si="452"/>
        <v>2015</v>
      </c>
      <c r="Y3199" s="1" t="str">
        <f t="shared" si="453"/>
        <v>10000 to 14999</v>
      </c>
    </row>
    <row r="3200" spans="1:25" ht="40.5" x14ac:dyDescent="0.3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17">
        <f t="shared" si="450"/>
        <v>42051.216168981475</v>
      </c>
      <c r="L3200" s="17">
        <f t="shared" si="450"/>
        <v>42013.216168981475</v>
      </c>
      <c r="M3200" s="5" t="b">
        <v>0</v>
      </c>
      <c r="N3200" s="5">
        <v>3</v>
      </c>
      <c r="O3200" s="5" t="b">
        <v>0</v>
      </c>
      <c r="P3200" s="5" t="s">
        <v>8305</v>
      </c>
      <c r="Q3200" s="10">
        <f t="shared" si="446"/>
        <v>0.36666666666666664</v>
      </c>
      <c r="R3200" s="12">
        <f t="shared" si="447"/>
        <v>0.01</v>
      </c>
      <c r="S3200" s="13" t="str">
        <f t="shared" si="451"/>
        <v>Theater</v>
      </c>
      <c r="T3200" s="13" t="str">
        <f t="shared" si="454"/>
        <v>Musical</v>
      </c>
      <c r="U3200" s="18" t="str">
        <f t="shared" si="448"/>
        <v>Feb</v>
      </c>
      <c r="V3200" s="18" t="str">
        <f t="shared" si="449"/>
        <v>Jan</v>
      </c>
      <c r="W3200" s="1">
        <f t="shared" si="452"/>
        <v>2015</v>
      </c>
      <c r="X3200" s="1">
        <f t="shared" si="452"/>
        <v>2015</v>
      </c>
      <c r="Y3200" s="1" t="str">
        <f t="shared" si="453"/>
        <v>30000 to 34999</v>
      </c>
    </row>
    <row r="3201" spans="1:25" ht="40.5" x14ac:dyDescent="0.3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17">
        <f t="shared" si="450"/>
        <v>41888.666666666664</v>
      </c>
      <c r="L3201" s="17">
        <f t="shared" si="450"/>
        <v>41858.553449074076</v>
      </c>
      <c r="M3201" s="5" t="b">
        <v>0</v>
      </c>
      <c r="N3201" s="5">
        <v>53</v>
      </c>
      <c r="O3201" s="5" t="b">
        <v>0</v>
      </c>
      <c r="P3201" s="5" t="s">
        <v>8305</v>
      </c>
      <c r="Q3201" s="10">
        <f t="shared" si="446"/>
        <v>52.16</v>
      </c>
      <c r="R3201" s="12">
        <f t="shared" si="447"/>
        <v>1.06</v>
      </c>
      <c r="S3201" s="13" t="str">
        <f t="shared" si="451"/>
        <v>Theater</v>
      </c>
      <c r="T3201" s="13" t="str">
        <f t="shared" si="454"/>
        <v>Musical</v>
      </c>
      <c r="U3201" s="18" t="str">
        <f t="shared" si="448"/>
        <v>Sep</v>
      </c>
      <c r="V3201" s="18" t="str">
        <f t="shared" si="449"/>
        <v>Aug</v>
      </c>
      <c r="W3201" s="1">
        <f t="shared" si="452"/>
        <v>2014</v>
      </c>
      <c r="X3201" s="1">
        <f t="shared" si="452"/>
        <v>2014</v>
      </c>
      <c r="Y3201" s="1" t="str">
        <f t="shared" si="453"/>
        <v>5000 to 9999</v>
      </c>
    </row>
    <row r="3202" spans="1:25" ht="40.5" x14ac:dyDescent="0.3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17">
        <f t="shared" si="450"/>
        <v>42490.023611111108</v>
      </c>
      <c r="L3202" s="17">
        <f t="shared" si="450"/>
        <v>42460.112280092588</v>
      </c>
      <c r="M3202" s="5" t="b">
        <v>0</v>
      </c>
      <c r="N3202" s="5">
        <v>1</v>
      </c>
      <c r="O3202" s="5" t="b">
        <v>0</v>
      </c>
      <c r="P3202" s="5" t="s">
        <v>8305</v>
      </c>
      <c r="Q3202" s="10">
        <f t="shared" ref="Q3202:Q3265" si="455">100*E3202/D3202</f>
        <v>2E-3</v>
      </c>
      <c r="R3202" s="12">
        <f t="shared" ref="R3202:R3265" si="456">100*N3202/D3202</f>
        <v>2E-3</v>
      </c>
      <c r="S3202" s="13" t="str">
        <f t="shared" si="451"/>
        <v>Theater</v>
      </c>
      <c r="T3202" s="13" t="str">
        <f t="shared" si="454"/>
        <v>Musical</v>
      </c>
      <c r="U3202" s="18" t="str">
        <f t="shared" ref="U3202:U3265" si="457">TEXT((I3202/86400)+25569+(-5/24), "mmm")</f>
        <v>Apr</v>
      </c>
      <c r="V3202" s="18" t="str">
        <f t="shared" ref="V3202:V3265" si="458">TEXT((J3202/86400)+25569+(-5/24), "mmm")</f>
        <v>Mar</v>
      </c>
      <c r="W3202" s="1">
        <f t="shared" si="452"/>
        <v>2016</v>
      </c>
      <c r="X3202" s="1">
        <f t="shared" si="452"/>
        <v>2016</v>
      </c>
      <c r="Y3202" s="1" t="str">
        <f t="shared" si="453"/>
        <v>GREATER THAN 50000</v>
      </c>
    </row>
    <row r="3203" spans="1:25" ht="40.5" x14ac:dyDescent="0.3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17">
        <f t="shared" ref="K3203:L3266" si="459">(I3203/86400)+25569+(-5/24)</f>
        <v>41882.558761574073</v>
      </c>
      <c r="L3203" s="17">
        <f t="shared" si="459"/>
        <v>41861.558761574073</v>
      </c>
      <c r="M3203" s="5" t="b">
        <v>0</v>
      </c>
      <c r="N3203" s="5">
        <v>2</v>
      </c>
      <c r="O3203" s="5" t="b">
        <v>0</v>
      </c>
      <c r="P3203" s="5" t="s">
        <v>8305</v>
      </c>
      <c r="Q3203" s="10">
        <f t="shared" si="455"/>
        <v>1.25</v>
      </c>
      <c r="R3203" s="12">
        <f t="shared" si="456"/>
        <v>0.1</v>
      </c>
      <c r="S3203" s="13" t="str">
        <f t="shared" ref="S3203:S3266" si="460">IF(ISNUMBER(SEARCH("film",P3203)),"Film",IF(ISNUMBER(SEARCH("theater",P3203)),"Theater",IF(ISNUMBER(SEARCH("music",P3203)),"Music",IF(ISNUMBER(SEARCH("technology",P3203)),"Technology",IF(ISNUMBER(SEARCH("journalism",P3203)),"Journalism",IF(ISNUMBER(SEARCH("games",P3203)),"Games",IF(ISNUMBER(SEARCH("food",P3203)),"Food",IF(ISNUMBER(SEARCH("photography",P3203)),"Photography",IF(ISNUMBER(SEARCH("publishing",P3203)),"Publishing")))))))))</f>
        <v>Theater</v>
      </c>
      <c r="T3203" s="13" t="str">
        <f t="shared" si="454"/>
        <v>Musical</v>
      </c>
      <c r="U3203" s="18" t="str">
        <f t="shared" si="457"/>
        <v>Aug</v>
      </c>
      <c r="V3203" s="18" t="str">
        <f t="shared" si="458"/>
        <v>Aug</v>
      </c>
      <c r="W3203" s="1">
        <f t="shared" ref="W3203:X3266" si="461">YEAR(K3203)</f>
        <v>2014</v>
      </c>
      <c r="X3203" s="1">
        <f t="shared" si="461"/>
        <v>2014</v>
      </c>
      <c r="Y3203" s="1" t="str">
        <f t="shared" ref="Y3203:Y3266" si="462">IF(D3203&lt;1000,"Less than 1000", IF(AND(D3203&gt;=1000,D3203&lt;5000),"1000 to 4999",IF(AND(D3203&gt;=5000,D3203&lt;10000),"5000 to 9999",IF(AND(D3203&gt;=10000,D3203&lt;15000),"10000 to 14999",IF(AND(D3203&gt;=15000,D3203&lt;20000),"15000 to 19999",IF(AND(D3203&gt;=20000,D3203&lt;25000),"20000 to 24999",IF(AND(D3203&gt;=25000,D3203&lt;30000),"25000 to 29999",IF(AND(D3203&gt;=30000,D3203&lt;35000),"30000 to 34999",IF(AND(D3203&gt;=35000,D3203&lt;40000),"35000 to 39999",IF(AND(D3203&gt;=40000,D3203&lt;45000),"40000 to 44999",IF(AND(D3203&gt;=45000,D3203&lt;50000),"45000 to 49999",IF(D3203&gt;=50000,"GREATER THAN 50000"))))))))))))</f>
        <v>1000 to 4999</v>
      </c>
    </row>
    <row r="3204" spans="1:25" ht="40.5" x14ac:dyDescent="0.3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17">
        <f t="shared" si="459"/>
        <v>42352.040972222218</v>
      </c>
      <c r="L3204" s="17">
        <f t="shared" si="459"/>
        <v>42293.645208333335</v>
      </c>
      <c r="M3204" s="5" t="b">
        <v>0</v>
      </c>
      <c r="N3204" s="5">
        <v>25</v>
      </c>
      <c r="O3204" s="5" t="b">
        <v>0</v>
      </c>
      <c r="P3204" s="5" t="s">
        <v>8305</v>
      </c>
      <c r="Q3204" s="10">
        <f t="shared" si="455"/>
        <v>54.52</v>
      </c>
      <c r="R3204" s="12">
        <f t="shared" si="456"/>
        <v>0.5</v>
      </c>
      <c r="S3204" s="13" t="str">
        <f t="shared" si="460"/>
        <v>Theater</v>
      </c>
      <c r="T3204" s="13" t="str">
        <f t="shared" si="454"/>
        <v>Musical</v>
      </c>
      <c r="U3204" s="18" t="str">
        <f t="shared" si="457"/>
        <v>Dec</v>
      </c>
      <c r="V3204" s="18" t="str">
        <f t="shared" si="458"/>
        <v>Oct</v>
      </c>
      <c r="W3204" s="1">
        <f t="shared" si="461"/>
        <v>2015</v>
      </c>
      <c r="X3204" s="1">
        <f t="shared" si="461"/>
        <v>2015</v>
      </c>
      <c r="Y3204" s="1" t="str">
        <f t="shared" si="462"/>
        <v>5000 to 9999</v>
      </c>
    </row>
    <row r="3205" spans="1:25" ht="40.5" x14ac:dyDescent="0.3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17">
        <f t="shared" si="459"/>
        <v>42272.780347222222</v>
      </c>
      <c r="L3205" s="17">
        <f t="shared" si="459"/>
        <v>42242.780347222222</v>
      </c>
      <c r="M3205" s="5" t="b">
        <v>0</v>
      </c>
      <c r="N3205" s="5">
        <v>6</v>
      </c>
      <c r="O3205" s="5" t="b">
        <v>0</v>
      </c>
      <c r="P3205" s="5" t="s">
        <v>8305</v>
      </c>
      <c r="Q3205" s="10">
        <f t="shared" si="455"/>
        <v>25</v>
      </c>
      <c r="R3205" s="12">
        <f t="shared" si="456"/>
        <v>0.6</v>
      </c>
      <c r="S3205" s="13" t="str">
        <f t="shared" si="460"/>
        <v>Theater</v>
      </c>
      <c r="T3205" s="13" t="str">
        <f t="shared" si="454"/>
        <v>Musical</v>
      </c>
      <c r="U3205" s="18" t="str">
        <f t="shared" si="457"/>
        <v>Sep</v>
      </c>
      <c r="V3205" s="18" t="str">
        <f t="shared" si="458"/>
        <v>Aug</v>
      </c>
      <c r="W3205" s="1">
        <f t="shared" si="461"/>
        <v>2015</v>
      </c>
      <c r="X3205" s="1">
        <f t="shared" si="461"/>
        <v>2015</v>
      </c>
      <c r="Y3205" s="1" t="str">
        <f t="shared" si="462"/>
        <v>1000 to 4999</v>
      </c>
    </row>
    <row r="3206" spans="1:25" ht="40.5" x14ac:dyDescent="0.3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17">
        <f t="shared" si="459"/>
        <v>42202.468055555553</v>
      </c>
      <c r="L3206" s="17">
        <f t="shared" si="459"/>
        <v>42172.477766203701</v>
      </c>
      <c r="M3206" s="5" t="b">
        <v>0</v>
      </c>
      <c r="N3206" s="5">
        <v>0</v>
      </c>
      <c r="O3206" s="5" t="b">
        <v>0</v>
      </c>
      <c r="P3206" s="5" t="s">
        <v>8305</v>
      </c>
      <c r="Q3206" s="10">
        <f t="shared" si="455"/>
        <v>0</v>
      </c>
      <c r="R3206" s="12">
        <f t="shared" si="456"/>
        <v>0</v>
      </c>
      <c r="S3206" s="13" t="str">
        <f t="shared" si="460"/>
        <v>Theater</v>
      </c>
      <c r="T3206" s="13" t="str">
        <f t="shared" si="454"/>
        <v>Musical</v>
      </c>
      <c r="U3206" s="18" t="str">
        <f t="shared" si="457"/>
        <v>Jul</v>
      </c>
      <c r="V3206" s="18" t="str">
        <f t="shared" si="458"/>
        <v>Jun</v>
      </c>
      <c r="W3206" s="1">
        <f t="shared" si="461"/>
        <v>2015</v>
      </c>
      <c r="X3206" s="1">
        <f t="shared" si="461"/>
        <v>2015</v>
      </c>
      <c r="Y3206" s="1" t="str">
        <f t="shared" si="462"/>
        <v>Less than 1000</v>
      </c>
    </row>
    <row r="3207" spans="1:25" ht="40.5" x14ac:dyDescent="0.3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17">
        <f t="shared" si="459"/>
        <v>42125.166342592587</v>
      </c>
      <c r="L3207" s="17">
        <f t="shared" si="459"/>
        <v>42095.166342592587</v>
      </c>
      <c r="M3207" s="5" t="b">
        <v>0</v>
      </c>
      <c r="N3207" s="5">
        <v>12</v>
      </c>
      <c r="O3207" s="5" t="b">
        <v>0</v>
      </c>
      <c r="P3207" s="5" t="s">
        <v>8305</v>
      </c>
      <c r="Q3207" s="10">
        <f t="shared" si="455"/>
        <v>3.4125000000000001</v>
      </c>
      <c r="R3207" s="12">
        <f t="shared" si="456"/>
        <v>0.15</v>
      </c>
      <c r="S3207" s="13" t="str">
        <f t="shared" si="460"/>
        <v>Theater</v>
      </c>
      <c r="T3207" s="13" t="str">
        <f t="shared" si="454"/>
        <v>Musical</v>
      </c>
      <c r="U3207" s="18" t="str">
        <f t="shared" si="457"/>
        <v>May</v>
      </c>
      <c r="V3207" s="18" t="str">
        <f t="shared" si="458"/>
        <v>Apr</v>
      </c>
      <c r="W3207" s="1">
        <f t="shared" si="461"/>
        <v>2015</v>
      </c>
      <c r="X3207" s="1">
        <f t="shared" si="461"/>
        <v>2015</v>
      </c>
      <c r="Y3207" s="1" t="str">
        <f t="shared" si="462"/>
        <v>5000 to 9999</v>
      </c>
    </row>
    <row r="3208" spans="1:25" ht="40.5" x14ac:dyDescent="0.3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17">
        <f t="shared" si="459"/>
        <v>42266.067719907405</v>
      </c>
      <c r="L3208" s="17">
        <f t="shared" si="459"/>
        <v>42236.067719907405</v>
      </c>
      <c r="M3208" s="5" t="b">
        <v>0</v>
      </c>
      <c r="N3208" s="5">
        <v>0</v>
      </c>
      <c r="O3208" s="5" t="b">
        <v>0</v>
      </c>
      <c r="P3208" s="5" t="s">
        <v>8305</v>
      </c>
      <c r="Q3208" s="10">
        <f t="shared" si="455"/>
        <v>0</v>
      </c>
      <c r="R3208" s="12">
        <f t="shared" si="456"/>
        <v>0</v>
      </c>
      <c r="S3208" s="13" t="str">
        <f t="shared" si="460"/>
        <v>Theater</v>
      </c>
      <c r="T3208" s="13" t="str">
        <f t="shared" si="454"/>
        <v>Musical</v>
      </c>
      <c r="U3208" s="18" t="str">
        <f t="shared" si="457"/>
        <v>Sep</v>
      </c>
      <c r="V3208" s="18" t="str">
        <f t="shared" si="458"/>
        <v>Aug</v>
      </c>
      <c r="W3208" s="1">
        <f t="shared" si="461"/>
        <v>2015</v>
      </c>
      <c r="X3208" s="1">
        <f t="shared" si="461"/>
        <v>2015</v>
      </c>
      <c r="Y3208" s="1" t="str">
        <f t="shared" si="462"/>
        <v>5000 to 9999</v>
      </c>
    </row>
    <row r="3209" spans="1:25" ht="60.75" x14ac:dyDescent="0.3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17">
        <f t="shared" si="459"/>
        <v>42117.027858796289</v>
      </c>
      <c r="L3209" s="17">
        <f t="shared" si="459"/>
        <v>42057.069525462961</v>
      </c>
      <c r="M3209" s="5" t="b">
        <v>0</v>
      </c>
      <c r="N3209" s="5">
        <v>36</v>
      </c>
      <c r="O3209" s="5" t="b">
        <v>0</v>
      </c>
      <c r="P3209" s="5" t="s">
        <v>8305</v>
      </c>
      <c r="Q3209" s="10">
        <f t="shared" si="455"/>
        <v>46.363636363636367</v>
      </c>
      <c r="R3209" s="12">
        <f t="shared" si="456"/>
        <v>0.65454545454545454</v>
      </c>
      <c r="S3209" s="13" t="str">
        <f t="shared" si="460"/>
        <v>Theater</v>
      </c>
      <c r="T3209" s="13" t="str">
        <f t="shared" si="454"/>
        <v>Musical</v>
      </c>
      <c r="U3209" s="18" t="str">
        <f t="shared" si="457"/>
        <v>Apr</v>
      </c>
      <c r="V3209" s="18" t="str">
        <f t="shared" si="458"/>
        <v>Feb</v>
      </c>
      <c r="W3209" s="1">
        <f t="shared" si="461"/>
        <v>2015</v>
      </c>
      <c r="X3209" s="1">
        <f t="shared" si="461"/>
        <v>2015</v>
      </c>
      <c r="Y3209" s="1" t="str">
        <f t="shared" si="462"/>
        <v>5000 to 9999</v>
      </c>
    </row>
    <row r="3210" spans="1:25" ht="40.5" x14ac:dyDescent="0.3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17">
        <f t="shared" si="459"/>
        <v>41848.396724537037</v>
      </c>
      <c r="L3210" s="17">
        <f t="shared" si="459"/>
        <v>41827.396724537037</v>
      </c>
      <c r="M3210" s="5" t="b">
        <v>1</v>
      </c>
      <c r="N3210" s="5">
        <v>82</v>
      </c>
      <c r="O3210" s="5" t="b">
        <v>1</v>
      </c>
      <c r="P3210" s="5" t="s">
        <v>8271</v>
      </c>
      <c r="Q3210" s="10">
        <f t="shared" si="455"/>
        <v>103.5</v>
      </c>
      <c r="R3210" s="12">
        <f t="shared" si="456"/>
        <v>1.64</v>
      </c>
      <c r="S3210" s="13" t="str">
        <f t="shared" si="460"/>
        <v>Theater</v>
      </c>
      <c r="T3210" s="13" t="str">
        <f t="shared" si="454"/>
        <v>Plays</v>
      </c>
      <c r="U3210" s="18" t="str">
        <f t="shared" si="457"/>
        <v>Jul</v>
      </c>
      <c r="V3210" s="18" t="str">
        <f t="shared" si="458"/>
        <v>Jul</v>
      </c>
      <c r="W3210" s="1">
        <f t="shared" si="461"/>
        <v>2014</v>
      </c>
      <c r="X3210" s="1">
        <f t="shared" si="461"/>
        <v>2014</v>
      </c>
      <c r="Y3210" s="1" t="str">
        <f t="shared" si="462"/>
        <v>5000 to 9999</v>
      </c>
    </row>
    <row r="3211" spans="1:25" ht="40.5" x14ac:dyDescent="0.3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17">
        <f t="shared" si="459"/>
        <v>41810.75</v>
      </c>
      <c r="L3211" s="17">
        <f t="shared" si="459"/>
        <v>41778.42891203703</v>
      </c>
      <c r="M3211" s="5" t="b">
        <v>1</v>
      </c>
      <c r="N3211" s="5">
        <v>226</v>
      </c>
      <c r="O3211" s="5" t="b">
        <v>1</v>
      </c>
      <c r="P3211" s="5" t="s">
        <v>8271</v>
      </c>
      <c r="Q3211" s="10">
        <f t="shared" si="455"/>
        <v>119.32315789473684</v>
      </c>
      <c r="R3211" s="12">
        <f t="shared" si="456"/>
        <v>2.3789473684210525</v>
      </c>
      <c r="S3211" s="13" t="str">
        <f t="shared" si="460"/>
        <v>Theater</v>
      </c>
      <c r="T3211" s="13" t="str">
        <f t="shared" si="454"/>
        <v>Plays</v>
      </c>
      <c r="U3211" s="18" t="str">
        <f t="shared" si="457"/>
        <v>Jun</v>
      </c>
      <c r="V3211" s="18" t="str">
        <f t="shared" si="458"/>
        <v>May</v>
      </c>
      <c r="W3211" s="1">
        <f t="shared" si="461"/>
        <v>2014</v>
      </c>
      <c r="X3211" s="1">
        <f t="shared" si="461"/>
        <v>2014</v>
      </c>
      <c r="Y3211" s="1" t="str">
        <f t="shared" si="462"/>
        <v>5000 to 9999</v>
      </c>
    </row>
    <row r="3212" spans="1:25" ht="40.5" x14ac:dyDescent="0.3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17">
        <f t="shared" si="459"/>
        <v>41060.957638888889</v>
      </c>
      <c r="L3212" s="17">
        <f t="shared" si="459"/>
        <v>41013.728229166663</v>
      </c>
      <c r="M3212" s="5" t="b">
        <v>1</v>
      </c>
      <c r="N3212" s="5">
        <v>60</v>
      </c>
      <c r="O3212" s="5" t="b">
        <v>1</v>
      </c>
      <c r="P3212" s="5" t="s">
        <v>8271</v>
      </c>
      <c r="Q3212" s="10">
        <f t="shared" si="455"/>
        <v>125.76666666666667</v>
      </c>
      <c r="R3212" s="12">
        <f t="shared" si="456"/>
        <v>2</v>
      </c>
      <c r="S3212" s="13" t="str">
        <f t="shared" si="460"/>
        <v>Theater</v>
      </c>
      <c r="T3212" s="13" t="str">
        <f t="shared" si="454"/>
        <v>Plays</v>
      </c>
      <c r="U3212" s="18" t="str">
        <f t="shared" si="457"/>
        <v>May</v>
      </c>
      <c r="V3212" s="18" t="str">
        <f t="shared" si="458"/>
        <v>Apr</v>
      </c>
      <c r="W3212" s="1">
        <f t="shared" si="461"/>
        <v>2012</v>
      </c>
      <c r="X3212" s="1">
        <f t="shared" si="461"/>
        <v>2012</v>
      </c>
      <c r="Y3212" s="1" t="str">
        <f t="shared" si="462"/>
        <v>1000 to 4999</v>
      </c>
    </row>
    <row r="3213" spans="1:25" ht="40.5" x14ac:dyDescent="0.3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17">
        <f t="shared" si="459"/>
        <v>41865.875</v>
      </c>
      <c r="L3213" s="17">
        <f t="shared" si="459"/>
        <v>41834.378240740734</v>
      </c>
      <c r="M3213" s="5" t="b">
        <v>1</v>
      </c>
      <c r="N3213" s="5">
        <v>322</v>
      </c>
      <c r="O3213" s="5" t="b">
        <v>1</v>
      </c>
      <c r="P3213" s="5" t="s">
        <v>8271</v>
      </c>
      <c r="Q3213" s="10">
        <f t="shared" si="455"/>
        <v>119.74347826086957</v>
      </c>
      <c r="R3213" s="12">
        <f t="shared" si="456"/>
        <v>1.4</v>
      </c>
      <c r="S3213" s="13" t="str">
        <f t="shared" si="460"/>
        <v>Theater</v>
      </c>
      <c r="T3213" s="13" t="str">
        <f t="shared" si="454"/>
        <v>Plays</v>
      </c>
      <c r="U3213" s="18" t="str">
        <f t="shared" si="457"/>
        <v>Aug</v>
      </c>
      <c r="V3213" s="18" t="str">
        <f t="shared" si="458"/>
        <v>Jul</v>
      </c>
      <c r="W3213" s="1">
        <f t="shared" si="461"/>
        <v>2014</v>
      </c>
      <c r="X3213" s="1">
        <f t="shared" si="461"/>
        <v>2014</v>
      </c>
      <c r="Y3213" s="1" t="str">
        <f t="shared" si="462"/>
        <v>20000 to 24999</v>
      </c>
    </row>
    <row r="3214" spans="1:25" ht="40.5" x14ac:dyDescent="0.3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17">
        <f t="shared" si="459"/>
        <v>41859.587395833332</v>
      </c>
      <c r="L3214" s="17">
        <f t="shared" si="459"/>
        <v>41829.587395833332</v>
      </c>
      <c r="M3214" s="5" t="b">
        <v>1</v>
      </c>
      <c r="N3214" s="5">
        <v>94</v>
      </c>
      <c r="O3214" s="5" t="b">
        <v>1</v>
      </c>
      <c r="P3214" s="5" t="s">
        <v>8271</v>
      </c>
      <c r="Q3214" s="10">
        <f t="shared" si="455"/>
        <v>126.25</v>
      </c>
      <c r="R3214" s="12">
        <f t="shared" si="456"/>
        <v>2.35</v>
      </c>
      <c r="S3214" s="13" t="str">
        <f t="shared" si="460"/>
        <v>Theater</v>
      </c>
      <c r="T3214" s="13" t="str">
        <f t="shared" si="454"/>
        <v>Plays</v>
      </c>
      <c r="U3214" s="18" t="str">
        <f t="shared" si="457"/>
        <v>Aug</v>
      </c>
      <c r="V3214" s="18" t="str">
        <f t="shared" si="458"/>
        <v>Jul</v>
      </c>
      <c r="W3214" s="1">
        <f t="shared" si="461"/>
        <v>2014</v>
      </c>
      <c r="X3214" s="1">
        <f t="shared" si="461"/>
        <v>2014</v>
      </c>
      <c r="Y3214" s="1" t="str">
        <f t="shared" si="462"/>
        <v>1000 to 4999</v>
      </c>
    </row>
    <row r="3215" spans="1:25" ht="40.5" x14ac:dyDescent="0.3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17">
        <f t="shared" si="459"/>
        <v>42211.555081018516</v>
      </c>
      <c r="L3215" s="17">
        <f t="shared" si="459"/>
        <v>42171.555081018516</v>
      </c>
      <c r="M3215" s="5" t="b">
        <v>1</v>
      </c>
      <c r="N3215" s="5">
        <v>47</v>
      </c>
      <c r="O3215" s="5" t="b">
        <v>1</v>
      </c>
      <c r="P3215" s="5" t="s">
        <v>8271</v>
      </c>
      <c r="Q3215" s="10">
        <f t="shared" si="455"/>
        <v>100.11666666666666</v>
      </c>
      <c r="R3215" s="12">
        <f t="shared" si="456"/>
        <v>0.78333333333333333</v>
      </c>
      <c r="S3215" s="13" t="str">
        <f t="shared" si="460"/>
        <v>Theater</v>
      </c>
      <c r="T3215" s="13" t="str">
        <f t="shared" si="454"/>
        <v>Plays</v>
      </c>
      <c r="U3215" s="18" t="str">
        <f t="shared" si="457"/>
        <v>Jul</v>
      </c>
      <c r="V3215" s="18" t="str">
        <f t="shared" si="458"/>
        <v>Jun</v>
      </c>
      <c r="W3215" s="1">
        <f t="shared" si="461"/>
        <v>2015</v>
      </c>
      <c r="X3215" s="1">
        <f t="shared" si="461"/>
        <v>2015</v>
      </c>
      <c r="Y3215" s="1" t="str">
        <f t="shared" si="462"/>
        <v>5000 to 9999</v>
      </c>
    </row>
    <row r="3216" spans="1:25" ht="40.5" x14ac:dyDescent="0.3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17">
        <f t="shared" si="459"/>
        <v>42374.788194444445</v>
      </c>
      <c r="L3216" s="17">
        <f t="shared" si="459"/>
        <v>42337.584178240737</v>
      </c>
      <c r="M3216" s="5" t="b">
        <v>1</v>
      </c>
      <c r="N3216" s="5">
        <v>115</v>
      </c>
      <c r="O3216" s="5" t="b">
        <v>1</v>
      </c>
      <c r="P3216" s="5" t="s">
        <v>8271</v>
      </c>
      <c r="Q3216" s="10">
        <f t="shared" si="455"/>
        <v>102.13333333333334</v>
      </c>
      <c r="R3216" s="12">
        <f t="shared" si="456"/>
        <v>0.95833333333333337</v>
      </c>
      <c r="S3216" s="13" t="str">
        <f t="shared" si="460"/>
        <v>Theater</v>
      </c>
      <c r="T3216" s="13" t="str">
        <f t="shared" si="454"/>
        <v>Plays</v>
      </c>
      <c r="U3216" s="18" t="str">
        <f t="shared" si="457"/>
        <v>Jan</v>
      </c>
      <c r="V3216" s="18" t="str">
        <f t="shared" si="458"/>
        <v>Nov</v>
      </c>
      <c r="W3216" s="1">
        <f t="shared" si="461"/>
        <v>2016</v>
      </c>
      <c r="X3216" s="1">
        <f t="shared" si="461"/>
        <v>2015</v>
      </c>
      <c r="Y3216" s="1" t="str">
        <f t="shared" si="462"/>
        <v>10000 to 14999</v>
      </c>
    </row>
    <row r="3217" spans="1:25" ht="81" x14ac:dyDescent="0.3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17">
        <f t="shared" si="459"/>
        <v>42256.957638888889</v>
      </c>
      <c r="L3217" s="17">
        <f t="shared" si="459"/>
        <v>42219.456840277773</v>
      </c>
      <c r="M3217" s="5" t="b">
        <v>1</v>
      </c>
      <c r="N3217" s="5">
        <v>134</v>
      </c>
      <c r="O3217" s="5" t="b">
        <v>1</v>
      </c>
      <c r="P3217" s="5" t="s">
        <v>8271</v>
      </c>
      <c r="Q3217" s="10">
        <f t="shared" si="455"/>
        <v>100.35142857142857</v>
      </c>
      <c r="R3217" s="12">
        <f t="shared" si="456"/>
        <v>0.38285714285714284</v>
      </c>
      <c r="S3217" s="13" t="str">
        <f t="shared" si="460"/>
        <v>Theater</v>
      </c>
      <c r="T3217" s="13" t="str">
        <f t="shared" si="454"/>
        <v>Plays</v>
      </c>
      <c r="U3217" s="18" t="str">
        <f t="shared" si="457"/>
        <v>Sep</v>
      </c>
      <c r="V3217" s="18" t="str">
        <f t="shared" si="458"/>
        <v>Aug</v>
      </c>
      <c r="W3217" s="1">
        <f t="shared" si="461"/>
        <v>2015</v>
      </c>
      <c r="X3217" s="1">
        <f t="shared" si="461"/>
        <v>2015</v>
      </c>
      <c r="Y3217" s="1" t="str">
        <f t="shared" si="462"/>
        <v>35000 to 39999</v>
      </c>
    </row>
    <row r="3218" spans="1:25" ht="40.5" x14ac:dyDescent="0.3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17">
        <f t="shared" si="459"/>
        <v>42196.395833333336</v>
      </c>
      <c r="L3218" s="17">
        <f t="shared" si="459"/>
        <v>42165.254293981481</v>
      </c>
      <c r="M3218" s="5" t="b">
        <v>1</v>
      </c>
      <c r="N3218" s="5">
        <v>35</v>
      </c>
      <c r="O3218" s="5" t="b">
        <v>1</v>
      </c>
      <c r="P3218" s="5" t="s">
        <v>8271</v>
      </c>
      <c r="Q3218" s="10">
        <f t="shared" si="455"/>
        <v>100.05</v>
      </c>
      <c r="R3218" s="12">
        <f t="shared" si="456"/>
        <v>1.75</v>
      </c>
      <c r="S3218" s="13" t="str">
        <f t="shared" si="460"/>
        <v>Theater</v>
      </c>
      <c r="T3218" s="13" t="str">
        <f t="shared" si="454"/>
        <v>Plays</v>
      </c>
      <c r="U3218" s="18" t="str">
        <f t="shared" si="457"/>
        <v>Jul</v>
      </c>
      <c r="V3218" s="18" t="str">
        <f t="shared" si="458"/>
        <v>Jun</v>
      </c>
      <c r="W3218" s="1">
        <f t="shared" si="461"/>
        <v>2015</v>
      </c>
      <c r="X3218" s="1">
        <f t="shared" si="461"/>
        <v>2015</v>
      </c>
      <c r="Y3218" s="1" t="str">
        <f t="shared" si="462"/>
        <v>1000 to 4999</v>
      </c>
    </row>
    <row r="3219" spans="1:25" ht="40.5" x14ac:dyDescent="0.3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17">
        <f t="shared" si="459"/>
        <v>42678.337777777771</v>
      </c>
      <c r="L3219" s="17">
        <f t="shared" si="459"/>
        <v>42648.337777777771</v>
      </c>
      <c r="M3219" s="5" t="b">
        <v>1</v>
      </c>
      <c r="N3219" s="5">
        <v>104</v>
      </c>
      <c r="O3219" s="5" t="b">
        <v>1</v>
      </c>
      <c r="P3219" s="5" t="s">
        <v>8271</v>
      </c>
      <c r="Q3219" s="10">
        <f t="shared" si="455"/>
        <v>116.02222222222223</v>
      </c>
      <c r="R3219" s="12">
        <f t="shared" si="456"/>
        <v>2.3111111111111109</v>
      </c>
      <c r="S3219" s="13" t="str">
        <f t="shared" si="460"/>
        <v>Theater</v>
      </c>
      <c r="T3219" s="13" t="str">
        <f t="shared" si="454"/>
        <v>Plays</v>
      </c>
      <c r="U3219" s="18" t="str">
        <f t="shared" si="457"/>
        <v>Nov</v>
      </c>
      <c r="V3219" s="18" t="str">
        <f t="shared" si="458"/>
        <v>Oct</v>
      </c>
      <c r="W3219" s="1">
        <f t="shared" si="461"/>
        <v>2016</v>
      </c>
      <c r="X3219" s="1">
        <f t="shared" si="461"/>
        <v>2016</v>
      </c>
      <c r="Y3219" s="1" t="str">
        <f t="shared" si="462"/>
        <v>1000 to 4999</v>
      </c>
    </row>
    <row r="3220" spans="1:25" ht="40.5" x14ac:dyDescent="0.3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17">
        <f t="shared" si="459"/>
        <v>42003.791666666664</v>
      </c>
      <c r="L3220" s="17">
        <f t="shared" si="459"/>
        <v>41970.793819444443</v>
      </c>
      <c r="M3220" s="5" t="b">
        <v>1</v>
      </c>
      <c r="N3220" s="5">
        <v>184</v>
      </c>
      <c r="O3220" s="5" t="b">
        <v>1</v>
      </c>
      <c r="P3220" s="5" t="s">
        <v>8271</v>
      </c>
      <c r="Q3220" s="10">
        <f t="shared" si="455"/>
        <v>102.1</v>
      </c>
      <c r="R3220" s="12">
        <f t="shared" si="456"/>
        <v>1.5333333333333334</v>
      </c>
      <c r="S3220" s="13" t="str">
        <f t="shared" si="460"/>
        <v>Theater</v>
      </c>
      <c r="T3220" s="13" t="str">
        <f t="shared" si="454"/>
        <v>Plays</v>
      </c>
      <c r="U3220" s="18" t="str">
        <f t="shared" si="457"/>
        <v>Dec</v>
      </c>
      <c r="V3220" s="18" t="str">
        <f t="shared" si="458"/>
        <v>Nov</v>
      </c>
      <c r="W3220" s="1">
        <f t="shared" si="461"/>
        <v>2014</v>
      </c>
      <c r="X3220" s="1">
        <f t="shared" si="461"/>
        <v>2014</v>
      </c>
      <c r="Y3220" s="1" t="str">
        <f t="shared" si="462"/>
        <v>10000 to 14999</v>
      </c>
    </row>
    <row r="3221" spans="1:25" ht="40.5" x14ac:dyDescent="0.3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17">
        <f t="shared" si="459"/>
        <v>42085.733182870368</v>
      </c>
      <c r="L3221" s="17">
        <f t="shared" si="459"/>
        <v>42050.77484953704</v>
      </c>
      <c r="M3221" s="5" t="b">
        <v>1</v>
      </c>
      <c r="N3221" s="5">
        <v>119</v>
      </c>
      <c r="O3221" s="5" t="b">
        <v>1</v>
      </c>
      <c r="P3221" s="5" t="s">
        <v>8271</v>
      </c>
      <c r="Q3221" s="10">
        <f t="shared" si="455"/>
        <v>100.11</v>
      </c>
      <c r="R3221" s="12">
        <f t="shared" si="456"/>
        <v>0.59499999999999997</v>
      </c>
      <c r="S3221" s="13" t="str">
        <f t="shared" si="460"/>
        <v>Theater</v>
      </c>
      <c r="T3221" s="13" t="str">
        <f t="shared" si="454"/>
        <v>Plays</v>
      </c>
      <c r="U3221" s="18" t="str">
        <f t="shared" si="457"/>
        <v>Mar</v>
      </c>
      <c r="V3221" s="18" t="str">
        <f t="shared" si="458"/>
        <v>Feb</v>
      </c>
      <c r="W3221" s="1">
        <f t="shared" si="461"/>
        <v>2015</v>
      </c>
      <c r="X3221" s="1">
        <f t="shared" si="461"/>
        <v>2015</v>
      </c>
      <c r="Y3221" s="1" t="str">
        <f t="shared" si="462"/>
        <v>20000 to 24999</v>
      </c>
    </row>
    <row r="3222" spans="1:25" x14ac:dyDescent="0.3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17">
        <f t="shared" si="459"/>
        <v>42806.666666666664</v>
      </c>
      <c r="L3222" s="17">
        <f t="shared" si="459"/>
        <v>42772.625046296293</v>
      </c>
      <c r="M3222" s="5" t="b">
        <v>1</v>
      </c>
      <c r="N3222" s="5">
        <v>59</v>
      </c>
      <c r="O3222" s="5" t="b">
        <v>1</v>
      </c>
      <c r="P3222" s="5" t="s">
        <v>8271</v>
      </c>
      <c r="Q3222" s="10">
        <f t="shared" si="455"/>
        <v>100.84</v>
      </c>
      <c r="R3222" s="12">
        <f t="shared" si="456"/>
        <v>0.39333333333333331</v>
      </c>
      <c r="S3222" s="13" t="str">
        <f t="shared" si="460"/>
        <v>Theater</v>
      </c>
      <c r="T3222" s="13" t="str">
        <f t="shared" si="454"/>
        <v>Plays</v>
      </c>
      <c r="U3222" s="18" t="str">
        <f t="shared" si="457"/>
        <v>Mar</v>
      </c>
      <c r="V3222" s="18" t="str">
        <f t="shared" si="458"/>
        <v>Feb</v>
      </c>
      <c r="W3222" s="1">
        <f t="shared" si="461"/>
        <v>2017</v>
      </c>
      <c r="X3222" s="1">
        <f t="shared" si="461"/>
        <v>2017</v>
      </c>
      <c r="Y3222" s="1" t="str">
        <f t="shared" si="462"/>
        <v>15000 to 19999</v>
      </c>
    </row>
    <row r="3223" spans="1:25" ht="40.5" x14ac:dyDescent="0.3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17">
        <f t="shared" si="459"/>
        <v>42190.488460648143</v>
      </c>
      <c r="L3223" s="17">
        <f t="shared" si="459"/>
        <v>42155.488460648143</v>
      </c>
      <c r="M3223" s="5" t="b">
        <v>1</v>
      </c>
      <c r="N3223" s="5">
        <v>113</v>
      </c>
      <c r="O3223" s="5" t="b">
        <v>1</v>
      </c>
      <c r="P3223" s="5" t="s">
        <v>8271</v>
      </c>
      <c r="Q3223" s="10">
        <f t="shared" si="455"/>
        <v>103.425</v>
      </c>
      <c r="R3223" s="12">
        <f t="shared" si="456"/>
        <v>2.8250000000000002</v>
      </c>
      <c r="S3223" s="13" t="str">
        <f t="shared" si="460"/>
        <v>Theater</v>
      </c>
      <c r="T3223" s="13" t="str">
        <f t="shared" si="454"/>
        <v>Plays</v>
      </c>
      <c r="U3223" s="18" t="str">
        <f t="shared" si="457"/>
        <v>Jul</v>
      </c>
      <c r="V3223" s="18" t="str">
        <f t="shared" si="458"/>
        <v>May</v>
      </c>
      <c r="W3223" s="1">
        <f t="shared" si="461"/>
        <v>2015</v>
      </c>
      <c r="X3223" s="1">
        <f t="shared" si="461"/>
        <v>2015</v>
      </c>
      <c r="Y3223" s="1" t="str">
        <f t="shared" si="462"/>
        <v>1000 to 4999</v>
      </c>
    </row>
    <row r="3224" spans="1:25" ht="40.5" x14ac:dyDescent="0.3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17">
        <f t="shared" si="459"/>
        <v>42301.686805555553</v>
      </c>
      <c r="L3224" s="17">
        <f t="shared" si="459"/>
        <v>42270.373807870368</v>
      </c>
      <c r="M3224" s="5" t="b">
        <v>1</v>
      </c>
      <c r="N3224" s="5">
        <v>84</v>
      </c>
      <c r="O3224" s="5" t="b">
        <v>1</v>
      </c>
      <c r="P3224" s="5" t="s">
        <v>8271</v>
      </c>
      <c r="Q3224" s="10">
        <f t="shared" si="455"/>
        <v>124.8</v>
      </c>
      <c r="R3224" s="12">
        <f t="shared" si="456"/>
        <v>3.36</v>
      </c>
      <c r="S3224" s="13" t="str">
        <f t="shared" si="460"/>
        <v>Theater</v>
      </c>
      <c r="T3224" s="13" t="str">
        <f t="shared" si="454"/>
        <v>Plays</v>
      </c>
      <c r="U3224" s="18" t="str">
        <f t="shared" si="457"/>
        <v>Oct</v>
      </c>
      <c r="V3224" s="18" t="str">
        <f t="shared" si="458"/>
        <v>Sep</v>
      </c>
      <c r="W3224" s="1">
        <f t="shared" si="461"/>
        <v>2015</v>
      </c>
      <c r="X3224" s="1">
        <f t="shared" si="461"/>
        <v>2015</v>
      </c>
      <c r="Y3224" s="1" t="str">
        <f t="shared" si="462"/>
        <v>1000 to 4999</v>
      </c>
    </row>
    <row r="3225" spans="1:25" ht="60.75" x14ac:dyDescent="0.3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17">
        <f t="shared" si="459"/>
        <v>42236.627037037033</v>
      </c>
      <c r="L3225" s="17">
        <f t="shared" si="459"/>
        <v>42206.627037037033</v>
      </c>
      <c r="M3225" s="5" t="b">
        <v>1</v>
      </c>
      <c r="N3225" s="5">
        <v>74</v>
      </c>
      <c r="O3225" s="5" t="b">
        <v>1</v>
      </c>
      <c r="P3225" s="5" t="s">
        <v>8271</v>
      </c>
      <c r="Q3225" s="10">
        <f t="shared" si="455"/>
        <v>109.51612903225806</v>
      </c>
      <c r="R3225" s="12">
        <f t="shared" si="456"/>
        <v>2.3870967741935485</v>
      </c>
      <c r="S3225" s="13" t="str">
        <f t="shared" si="460"/>
        <v>Theater</v>
      </c>
      <c r="T3225" s="13" t="str">
        <f t="shared" si="454"/>
        <v>Plays</v>
      </c>
      <c r="U3225" s="18" t="str">
        <f t="shared" si="457"/>
        <v>Aug</v>
      </c>
      <c r="V3225" s="18" t="str">
        <f t="shared" si="458"/>
        <v>Jul</v>
      </c>
      <c r="W3225" s="1">
        <f t="shared" si="461"/>
        <v>2015</v>
      </c>
      <c r="X3225" s="1">
        <f t="shared" si="461"/>
        <v>2015</v>
      </c>
      <c r="Y3225" s="1" t="str">
        <f t="shared" si="462"/>
        <v>1000 to 4999</v>
      </c>
    </row>
    <row r="3226" spans="1:25" ht="40.5" x14ac:dyDescent="0.3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17">
        <f t="shared" si="459"/>
        <v>42744.999999999993</v>
      </c>
      <c r="L3226" s="17">
        <f t="shared" si="459"/>
        <v>42697.642511574071</v>
      </c>
      <c r="M3226" s="5" t="b">
        <v>1</v>
      </c>
      <c r="N3226" s="5">
        <v>216</v>
      </c>
      <c r="O3226" s="5" t="b">
        <v>1</v>
      </c>
      <c r="P3226" s="5" t="s">
        <v>8271</v>
      </c>
      <c r="Q3226" s="10">
        <f t="shared" si="455"/>
        <v>102.03333333333333</v>
      </c>
      <c r="R3226" s="12">
        <f t="shared" si="456"/>
        <v>0.72</v>
      </c>
      <c r="S3226" s="13" t="str">
        <f t="shared" si="460"/>
        <v>Theater</v>
      </c>
      <c r="T3226" s="13" t="str">
        <f t="shared" si="454"/>
        <v>Plays</v>
      </c>
      <c r="U3226" s="18" t="str">
        <f t="shared" si="457"/>
        <v>Jan</v>
      </c>
      <c r="V3226" s="18" t="str">
        <f t="shared" si="458"/>
        <v>Nov</v>
      </c>
      <c r="W3226" s="1">
        <f t="shared" si="461"/>
        <v>2017</v>
      </c>
      <c r="X3226" s="1">
        <f t="shared" si="461"/>
        <v>2016</v>
      </c>
      <c r="Y3226" s="1" t="str">
        <f t="shared" si="462"/>
        <v>30000 to 34999</v>
      </c>
    </row>
    <row r="3227" spans="1:25" ht="40.5" x14ac:dyDescent="0.3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17">
        <f t="shared" si="459"/>
        <v>42524.666666666664</v>
      </c>
      <c r="L3227" s="17">
        <f t="shared" si="459"/>
        <v>42503.351134259261</v>
      </c>
      <c r="M3227" s="5" t="b">
        <v>1</v>
      </c>
      <c r="N3227" s="5">
        <v>39</v>
      </c>
      <c r="O3227" s="5" t="b">
        <v>1</v>
      </c>
      <c r="P3227" s="5" t="s">
        <v>8271</v>
      </c>
      <c r="Q3227" s="10">
        <f t="shared" si="455"/>
        <v>102.35</v>
      </c>
      <c r="R3227" s="12">
        <f t="shared" si="456"/>
        <v>1.95</v>
      </c>
      <c r="S3227" s="13" t="str">
        <f t="shared" si="460"/>
        <v>Theater</v>
      </c>
      <c r="T3227" s="13" t="str">
        <f t="shared" si="454"/>
        <v>Plays</v>
      </c>
      <c r="U3227" s="18" t="str">
        <f t="shared" si="457"/>
        <v>Jun</v>
      </c>
      <c r="V3227" s="18" t="str">
        <f t="shared" si="458"/>
        <v>May</v>
      </c>
      <c r="W3227" s="1">
        <f t="shared" si="461"/>
        <v>2016</v>
      </c>
      <c r="X3227" s="1">
        <f t="shared" si="461"/>
        <v>2016</v>
      </c>
      <c r="Y3227" s="1" t="str">
        <f t="shared" si="462"/>
        <v>1000 to 4999</v>
      </c>
    </row>
    <row r="3228" spans="1:25" ht="60.75" x14ac:dyDescent="0.3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17">
        <f t="shared" si="459"/>
        <v>42307.375138888885</v>
      </c>
      <c r="L3228" s="17">
        <f t="shared" si="459"/>
        <v>42277.375138888885</v>
      </c>
      <c r="M3228" s="5" t="b">
        <v>1</v>
      </c>
      <c r="N3228" s="5">
        <v>21</v>
      </c>
      <c r="O3228" s="5" t="b">
        <v>1</v>
      </c>
      <c r="P3228" s="5" t="s">
        <v>8271</v>
      </c>
      <c r="Q3228" s="10">
        <f t="shared" si="455"/>
        <v>104.16666666666667</v>
      </c>
      <c r="R3228" s="12">
        <f t="shared" si="456"/>
        <v>1.75</v>
      </c>
      <c r="S3228" s="13" t="str">
        <f t="shared" si="460"/>
        <v>Theater</v>
      </c>
      <c r="T3228" s="13" t="str">
        <f t="shared" si="454"/>
        <v>Plays</v>
      </c>
      <c r="U3228" s="18" t="str">
        <f t="shared" si="457"/>
        <v>Oct</v>
      </c>
      <c r="V3228" s="18" t="str">
        <f t="shared" si="458"/>
        <v>Sep</v>
      </c>
      <c r="W3228" s="1">
        <f t="shared" si="461"/>
        <v>2015</v>
      </c>
      <c r="X3228" s="1">
        <f t="shared" si="461"/>
        <v>2015</v>
      </c>
      <c r="Y3228" s="1" t="str">
        <f t="shared" si="462"/>
        <v>1000 to 4999</v>
      </c>
    </row>
    <row r="3229" spans="1:25" ht="40.5" x14ac:dyDescent="0.3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17">
        <f t="shared" si="459"/>
        <v>42752.674027777779</v>
      </c>
      <c r="L3229" s="17">
        <f t="shared" si="459"/>
        <v>42722.674027777779</v>
      </c>
      <c r="M3229" s="5" t="b">
        <v>0</v>
      </c>
      <c r="N3229" s="5">
        <v>30</v>
      </c>
      <c r="O3229" s="5" t="b">
        <v>1</v>
      </c>
      <c r="P3229" s="5" t="s">
        <v>8271</v>
      </c>
      <c r="Q3229" s="10">
        <f t="shared" si="455"/>
        <v>125</v>
      </c>
      <c r="R3229" s="12">
        <f t="shared" si="456"/>
        <v>2.5</v>
      </c>
      <c r="S3229" s="13" t="str">
        <f t="shared" si="460"/>
        <v>Theater</v>
      </c>
      <c r="T3229" s="13" t="str">
        <f t="shared" si="454"/>
        <v>Plays</v>
      </c>
      <c r="U3229" s="18" t="str">
        <f t="shared" si="457"/>
        <v>Jan</v>
      </c>
      <c r="V3229" s="18" t="str">
        <f t="shared" si="458"/>
        <v>Dec</v>
      </c>
      <c r="W3229" s="1">
        <f t="shared" si="461"/>
        <v>2017</v>
      </c>
      <c r="X3229" s="1">
        <f t="shared" si="461"/>
        <v>2016</v>
      </c>
      <c r="Y3229" s="1" t="str">
        <f t="shared" si="462"/>
        <v>1000 to 4999</v>
      </c>
    </row>
    <row r="3230" spans="1:25" ht="40.5" x14ac:dyDescent="0.3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17">
        <f t="shared" si="459"/>
        <v>42354.999305555553</v>
      </c>
      <c r="L3230" s="17">
        <f t="shared" si="459"/>
        <v>42323.500972222224</v>
      </c>
      <c r="M3230" s="5" t="b">
        <v>1</v>
      </c>
      <c r="N3230" s="5">
        <v>37</v>
      </c>
      <c r="O3230" s="5" t="b">
        <v>1</v>
      </c>
      <c r="P3230" s="5" t="s">
        <v>8271</v>
      </c>
      <c r="Q3230" s="10">
        <f t="shared" si="455"/>
        <v>102.34285714285714</v>
      </c>
      <c r="R3230" s="12">
        <f t="shared" si="456"/>
        <v>0.52857142857142858</v>
      </c>
      <c r="S3230" s="13" t="str">
        <f t="shared" si="460"/>
        <v>Theater</v>
      </c>
      <c r="T3230" s="13" t="str">
        <f t="shared" si="454"/>
        <v>Plays</v>
      </c>
      <c r="U3230" s="18" t="str">
        <f t="shared" si="457"/>
        <v>Dec</v>
      </c>
      <c r="V3230" s="18" t="str">
        <f t="shared" si="458"/>
        <v>Nov</v>
      </c>
      <c r="W3230" s="1">
        <f t="shared" si="461"/>
        <v>2015</v>
      </c>
      <c r="X3230" s="1">
        <f t="shared" si="461"/>
        <v>2015</v>
      </c>
      <c r="Y3230" s="1" t="str">
        <f t="shared" si="462"/>
        <v>5000 to 9999</v>
      </c>
    </row>
    <row r="3231" spans="1:25" ht="40.5" x14ac:dyDescent="0.3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17">
        <f t="shared" si="459"/>
        <v>41963.124976851854</v>
      </c>
      <c r="L3231" s="17">
        <f t="shared" si="459"/>
        <v>41933.083310185182</v>
      </c>
      <c r="M3231" s="5" t="b">
        <v>1</v>
      </c>
      <c r="N3231" s="5">
        <v>202</v>
      </c>
      <c r="O3231" s="5" t="b">
        <v>1</v>
      </c>
      <c r="P3231" s="5" t="s">
        <v>8271</v>
      </c>
      <c r="Q3231" s="10">
        <f t="shared" si="455"/>
        <v>107.86499999999999</v>
      </c>
      <c r="R3231" s="12">
        <f t="shared" si="456"/>
        <v>1.01</v>
      </c>
      <c r="S3231" s="13" t="str">
        <f t="shared" si="460"/>
        <v>Theater</v>
      </c>
      <c r="T3231" s="13" t="str">
        <f t="shared" si="454"/>
        <v>Plays</v>
      </c>
      <c r="U3231" s="18" t="str">
        <f t="shared" si="457"/>
        <v>Nov</v>
      </c>
      <c r="V3231" s="18" t="str">
        <f t="shared" si="458"/>
        <v>Oct</v>
      </c>
      <c r="W3231" s="1">
        <f t="shared" si="461"/>
        <v>2014</v>
      </c>
      <c r="X3231" s="1">
        <f t="shared" si="461"/>
        <v>2014</v>
      </c>
      <c r="Y3231" s="1" t="str">
        <f t="shared" si="462"/>
        <v>20000 to 24999</v>
      </c>
    </row>
    <row r="3232" spans="1:25" ht="60.75" x14ac:dyDescent="0.3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17">
        <f t="shared" si="459"/>
        <v>41912.957638888889</v>
      </c>
      <c r="L3232" s="17">
        <f t="shared" si="459"/>
        <v>41897.959791666661</v>
      </c>
      <c r="M3232" s="5" t="b">
        <v>1</v>
      </c>
      <c r="N3232" s="5">
        <v>37</v>
      </c>
      <c r="O3232" s="5" t="b">
        <v>1</v>
      </c>
      <c r="P3232" s="5" t="s">
        <v>8271</v>
      </c>
      <c r="Q3232" s="10">
        <f t="shared" si="455"/>
        <v>109.88461538461539</v>
      </c>
      <c r="R3232" s="12">
        <f t="shared" si="456"/>
        <v>1.4230769230769231</v>
      </c>
      <c r="S3232" s="13" t="str">
        <f t="shared" si="460"/>
        <v>Theater</v>
      </c>
      <c r="T3232" s="13" t="str">
        <f t="shared" si="454"/>
        <v>Plays</v>
      </c>
      <c r="U3232" s="18" t="str">
        <f t="shared" si="457"/>
        <v>Sep</v>
      </c>
      <c r="V3232" s="18" t="str">
        <f t="shared" si="458"/>
        <v>Sep</v>
      </c>
      <c r="W3232" s="1">
        <f t="shared" si="461"/>
        <v>2014</v>
      </c>
      <c r="X3232" s="1">
        <f t="shared" si="461"/>
        <v>2014</v>
      </c>
      <c r="Y3232" s="1" t="str">
        <f t="shared" si="462"/>
        <v>1000 to 4999</v>
      </c>
    </row>
    <row r="3233" spans="1:25" ht="60.75" x14ac:dyDescent="0.3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17">
        <f t="shared" si="459"/>
        <v>42476.735497685186</v>
      </c>
      <c r="L3233" s="17">
        <f t="shared" si="459"/>
        <v>42446.735497685186</v>
      </c>
      <c r="M3233" s="5" t="b">
        <v>0</v>
      </c>
      <c r="N3233" s="5">
        <v>28</v>
      </c>
      <c r="O3233" s="5" t="b">
        <v>1</v>
      </c>
      <c r="P3233" s="5" t="s">
        <v>8271</v>
      </c>
      <c r="Q3233" s="10">
        <f t="shared" si="455"/>
        <v>161</v>
      </c>
      <c r="R3233" s="12">
        <f t="shared" si="456"/>
        <v>2.8</v>
      </c>
      <c r="S3233" s="13" t="str">
        <f t="shared" si="460"/>
        <v>Theater</v>
      </c>
      <c r="T3233" s="13" t="str">
        <f t="shared" si="454"/>
        <v>Plays</v>
      </c>
      <c r="U3233" s="18" t="str">
        <f t="shared" si="457"/>
        <v>Apr</v>
      </c>
      <c r="V3233" s="18" t="str">
        <f t="shared" si="458"/>
        <v>Mar</v>
      </c>
      <c r="W3233" s="1">
        <f t="shared" si="461"/>
        <v>2016</v>
      </c>
      <c r="X3233" s="1">
        <f t="shared" si="461"/>
        <v>2016</v>
      </c>
      <c r="Y3233" s="1" t="str">
        <f t="shared" si="462"/>
        <v>1000 to 4999</v>
      </c>
    </row>
    <row r="3234" spans="1:25" ht="40.5" x14ac:dyDescent="0.3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17">
        <f t="shared" si="459"/>
        <v>42493.957638888889</v>
      </c>
      <c r="L3234" s="17">
        <f t="shared" si="459"/>
        <v>42463.605520833335</v>
      </c>
      <c r="M3234" s="5" t="b">
        <v>1</v>
      </c>
      <c r="N3234" s="5">
        <v>26</v>
      </c>
      <c r="O3234" s="5" t="b">
        <v>1</v>
      </c>
      <c r="P3234" s="5" t="s">
        <v>8271</v>
      </c>
      <c r="Q3234" s="10">
        <f t="shared" si="455"/>
        <v>131.19999999999999</v>
      </c>
      <c r="R3234" s="12">
        <f t="shared" si="456"/>
        <v>2.6</v>
      </c>
      <c r="S3234" s="13" t="str">
        <f t="shared" si="460"/>
        <v>Theater</v>
      </c>
      <c r="T3234" s="13" t="str">
        <f t="shared" si="454"/>
        <v>Plays</v>
      </c>
      <c r="U3234" s="18" t="str">
        <f t="shared" si="457"/>
        <v>May</v>
      </c>
      <c r="V3234" s="18" t="str">
        <f t="shared" si="458"/>
        <v>Apr</v>
      </c>
      <c r="W3234" s="1">
        <f t="shared" si="461"/>
        <v>2016</v>
      </c>
      <c r="X3234" s="1">
        <f t="shared" si="461"/>
        <v>2016</v>
      </c>
      <c r="Y3234" s="1" t="str">
        <f t="shared" si="462"/>
        <v>1000 to 4999</v>
      </c>
    </row>
    <row r="3235" spans="1:25" ht="40.5" x14ac:dyDescent="0.3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17">
        <f t="shared" si="459"/>
        <v>42796.596701388888</v>
      </c>
      <c r="L3235" s="17">
        <f t="shared" si="459"/>
        <v>42766.596701388888</v>
      </c>
      <c r="M3235" s="5" t="b">
        <v>0</v>
      </c>
      <c r="N3235" s="5">
        <v>61</v>
      </c>
      <c r="O3235" s="5" t="b">
        <v>1</v>
      </c>
      <c r="P3235" s="5" t="s">
        <v>8271</v>
      </c>
      <c r="Q3235" s="10">
        <f t="shared" si="455"/>
        <v>118.8</v>
      </c>
      <c r="R3235" s="12">
        <f t="shared" si="456"/>
        <v>1.22</v>
      </c>
      <c r="S3235" s="13" t="str">
        <f t="shared" si="460"/>
        <v>Theater</v>
      </c>
      <c r="T3235" s="13" t="str">
        <f t="shared" si="454"/>
        <v>Plays</v>
      </c>
      <c r="U3235" s="18" t="str">
        <f t="shared" si="457"/>
        <v>Mar</v>
      </c>
      <c r="V3235" s="18" t="str">
        <f t="shared" si="458"/>
        <v>Jan</v>
      </c>
      <c r="W3235" s="1">
        <f t="shared" si="461"/>
        <v>2017</v>
      </c>
      <c r="X3235" s="1">
        <f t="shared" si="461"/>
        <v>2017</v>
      </c>
      <c r="Y3235" s="1" t="str">
        <f t="shared" si="462"/>
        <v>5000 to 9999</v>
      </c>
    </row>
    <row r="3236" spans="1:25" ht="40.5" x14ac:dyDescent="0.3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17">
        <f t="shared" si="459"/>
        <v>42767.771527777775</v>
      </c>
      <c r="L3236" s="17">
        <f t="shared" si="459"/>
        <v>42734.581111111103</v>
      </c>
      <c r="M3236" s="5" t="b">
        <v>0</v>
      </c>
      <c r="N3236" s="5">
        <v>115</v>
      </c>
      <c r="O3236" s="5" t="b">
        <v>1</v>
      </c>
      <c r="P3236" s="5" t="s">
        <v>8271</v>
      </c>
      <c r="Q3236" s="10">
        <f t="shared" si="455"/>
        <v>100.39275000000001</v>
      </c>
      <c r="R3236" s="12">
        <f t="shared" si="456"/>
        <v>2.875</v>
      </c>
      <c r="S3236" s="13" t="str">
        <f t="shared" si="460"/>
        <v>Theater</v>
      </c>
      <c r="T3236" s="13" t="str">
        <f t="shared" si="454"/>
        <v>Plays</v>
      </c>
      <c r="U3236" s="18" t="str">
        <f t="shared" si="457"/>
        <v>Feb</v>
      </c>
      <c r="V3236" s="18" t="str">
        <f t="shared" si="458"/>
        <v>Dec</v>
      </c>
      <c r="W3236" s="1">
        <f t="shared" si="461"/>
        <v>2017</v>
      </c>
      <c r="X3236" s="1">
        <f t="shared" si="461"/>
        <v>2016</v>
      </c>
      <c r="Y3236" s="1" t="str">
        <f t="shared" si="462"/>
        <v>1000 to 4999</v>
      </c>
    </row>
    <row r="3237" spans="1:25" ht="60.75" x14ac:dyDescent="0.3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17">
        <f t="shared" si="459"/>
        <v>42552.139479166661</v>
      </c>
      <c r="L3237" s="17">
        <f t="shared" si="459"/>
        <v>42522.139479166661</v>
      </c>
      <c r="M3237" s="5" t="b">
        <v>1</v>
      </c>
      <c r="N3237" s="5">
        <v>181</v>
      </c>
      <c r="O3237" s="5" t="b">
        <v>1</v>
      </c>
      <c r="P3237" s="5" t="s">
        <v>8271</v>
      </c>
      <c r="Q3237" s="10">
        <f t="shared" si="455"/>
        <v>103.20666666666666</v>
      </c>
      <c r="R3237" s="12">
        <f t="shared" si="456"/>
        <v>1.2066666666666668</v>
      </c>
      <c r="S3237" s="13" t="str">
        <f t="shared" si="460"/>
        <v>Theater</v>
      </c>
      <c r="T3237" s="13" t="str">
        <f t="shared" si="454"/>
        <v>Plays</v>
      </c>
      <c r="U3237" s="18" t="str">
        <f t="shared" si="457"/>
        <v>Jul</v>
      </c>
      <c r="V3237" s="18" t="str">
        <f t="shared" si="458"/>
        <v>Jun</v>
      </c>
      <c r="W3237" s="1">
        <f t="shared" si="461"/>
        <v>2016</v>
      </c>
      <c r="X3237" s="1">
        <f t="shared" si="461"/>
        <v>2016</v>
      </c>
      <c r="Y3237" s="1" t="str">
        <f t="shared" si="462"/>
        <v>15000 to 19999</v>
      </c>
    </row>
    <row r="3238" spans="1:25" ht="40.5" x14ac:dyDescent="0.3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17">
        <f t="shared" si="459"/>
        <v>42732.708715277775</v>
      </c>
      <c r="L3238" s="17">
        <f t="shared" si="459"/>
        <v>42702.708715277775</v>
      </c>
      <c r="M3238" s="5" t="b">
        <v>0</v>
      </c>
      <c r="N3238" s="5">
        <v>110</v>
      </c>
      <c r="O3238" s="5" t="b">
        <v>1</v>
      </c>
      <c r="P3238" s="5" t="s">
        <v>8271</v>
      </c>
      <c r="Q3238" s="10">
        <f t="shared" si="455"/>
        <v>100.6</v>
      </c>
      <c r="R3238" s="12">
        <f t="shared" si="456"/>
        <v>0.55000000000000004</v>
      </c>
      <c r="S3238" s="13" t="str">
        <f t="shared" si="460"/>
        <v>Theater</v>
      </c>
      <c r="T3238" s="13" t="str">
        <f t="shared" si="454"/>
        <v>Plays</v>
      </c>
      <c r="U3238" s="18" t="str">
        <f t="shared" si="457"/>
        <v>Dec</v>
      </c>
      <c r="V3238" s="18" t="str">
        <f t="shared" si="458"/>
        <v>Nov</v>
      </c>
      <c r="W3238" s="1">
        <f t="shared" si="461"/>
        <v>2016</v>
      </c>
      <c r="X3238" s="1">
        <f t="shared" si="461"/>
        <v>2016</v>
      </c>
      <c r="Y3238" s="1" t="str">
        <f t="shared" si="462"/>
        <v>20000 to 24999</v>
      </c>
    </row>
    <row r="3239" spans="1:25" ht="60.75" x14ac:dyDescent="0.3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17">
        <f t="shared" si="459"/>
        <v>42275.957638888889</v>
      </c>
      <c r="L3239" s="17">
        <f t="shared" si="459"/>
        <v>42252.266018518516</v>
      </c>
      <c r="M3239" s="5" t="b">
        <v>1</v>
      </c>
      <c r="N3239" s="5">
        <v>269</v>
      </c>
      <c r="O3239" s="5" t="b">
        <v>1</v>
      </c>
      <c r="P3239" s="5" t="s">
        <v>8271</v>
      </c>
      <c r="Q3239" s="10">
        <f t="shared" si="455"/>
        <v>100.78754285714285</v>
      </c>
      <c r="R3239" s="12">
        <f t="shared" si="456"/>
        <v>0.76857142857142857</v>
      </c>
      <c r="S3239" s="13" t="str">
        <f t="shared" si="460"/>
        <v>Theater</v>
      </c>
      <c r="T3239" s="13" t="str">
        <f t="shared" si="454"/>
        <v>Plays</v>
      </c>
      <c r="U3239" s="18" t="str">
        <f t="shared" si="457"/>
        <v>Sep</v>
      </c>
      <c r="V3239" s="18" t="str">
        <f t="shared" si="458"/>
        <v>Sep</v>
      </c>
      <c r="W3239" s="1">
        <f t="shared" si="461"/>
        <v>2015</v>
      </c>
      <c r="X3239" s="1">
        <f t="shared" si="461"/>
        <v>2015</v>
      </c>
      <c r="Y3239" s="1" t="str">
        <f t="shared" si="462"/>
        <v>35000 to 39999</v>
      </c>
    </row>
    <row r="3240" spans="1:25" ht="40.5" x14ac:dyDescent="0.3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17">
        <f t="shared" si="459"/>
        <v>42186.302060185182</v>
      </c>
      <c r="L3240" s="17">
        <f t="shared" si="459"/>
        <v>42156.302060185182</v>
      </c>
      <c r="M3240" s="5" t="b">
        <v>1</v>
      </c>
      <c r="N3240" s="5">
        <v>79</v>
      </c>
      <c r="O3240" s="5" t="b">
        <v>1</v>
      </c>
      <c r="P3240" s="5" t="s">
        <v>8271</v>
      </c>
      <c r="Q3240" s="10">
        <f t="shared" si="455"/>
        <v>112.32142857142857</v>
      </c>
      <c r="R3240" s="12">
        <f t="shared" si="456"/>
        <v>2.8214285714285716</v>
      </c>
      <c r="S3240" s="13" t="str">
        <f t="shared" si="460"/>
        <v>Theater</v>
      </c>
      <c r="T3240" s="13" t="str">
        <f t="shared" si="454"/>
        <v>Plays</v>
      </c>
      <c r="U3240" s="18" t="str">
        <f t="shared" si="457"/>
        <v>Jul</v>
      </c>
      <c r="V3240" s="18" t="str">
        <f t="shared" si="458"/>
        <v>Jun</v>
      </c>
      <c r="W3240" s="1">
        <f t="shared" si="461"/>
        <v>2015</v>
      </c>
      <c r="X3240" s="1">
        <f t="shared" si="461"/>
        <v>2015</v>
      </c>
      <c r="Y3240" s="1" t="str">
        <f t="shared" si="462"/>
        <v>1000 to 4999</v>
      </c>
    </row>
    <row r="3241" spans="1:25" ht="40.5" x14ac:dyDescent="0.3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17">
        <f t="shared" si="459"/>
        <v>42302.790972222218</v>
      </c>
      <c r="L3241" s="17">
        <f t="shared" si="459"/>
        <v>42277.880706018514</v>
      </c>
      <c r="M3241" s="5" t="b">
        <v>1</v>
      </c>
      <c r="N3241" s="5">
        <v>104</v>
      </c>
      <c r="O3241" s="5" t="b">
        <v>1</v>
      </c>
      <c r="P3241" s="5" t="s">
        <v>8271</v>
      </c>
      <c r="Q3241" s="10">
        <f t="shared" si="455"/>
        <v>105.91914022517912</v>
      </c>
      <c r="R3241" s="12">
        <f t="shared" si="456"/>
        <v>1.7741385192766974</v>
      </c>
      <c r="S3241" s="13" t="str">
        <f t="shared" si="460"/>
        <v>Theater</v>
      </c>
      <c r="T3241" s="13" t="str">
        <f t="shared" si="454"/>
        <v>Plays</v>
      </c>
      <c r="U3241" s="18" t="str">
        <f t="shared" si="457"/>
        <v>Oct</v>
      </c>
      <c r="V3241" s="18" t="str">
        <f t="shared" si="458"/>
        <v>Sep</v>
      </c>
      <c r="W3241" s="1">
        <f t="shared" si="461"/>
        <v>2015</v>
      </c>
      <c r="X3241" s="1">
        <f t="shared" si="461"/>
        <v>2015</v>
      </c>
      <c r="Y3241" s="1" t="str">
        <f t="shared" si="462"/>
        <v>5000 to 9999</v>
      </c>
    </row>
    <row r="3242" spans="1:25" ht="40.5" x14ac:dyDescent="0.3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17">
        <f t="shared" si="459"/>
        <v>42782.749999999993</v>
      </c>
      <c r="L3242" s="17">
        <f t="shared" si="459"/>
        <v>42754.485509259255</v>
      </c>
      <c r="M3242" s="5" t="b">
        <v>0</v>
      </c>
      <c r="N3242" s="5">
        <v>34</v>
      </c>
      <c r="O3242" s="5" t="b">
        <v>1</v>
      </c>
      <c r="P3242" s="5" t="s">
        <v>8271</v>
      </c>
      <c r="Q3242" s="10">
        <f t="shared" si="455"/>
        <v>100.56666666666666</v>
      </c>
      <c r="R3242" s="12">
        <f t="shared" si="456"/>
        <v>1.1333333333333333</v>
      </c>
      <c r="S3242" s="13" t="str">
        <f t="shared" si="460"/>
        <v>Theater</v>
      </c>
      <c r="T3242" s="13" t="str">
        <f t="shared" si="454"/>
        <v>Plays</v>
      </c>
      <c r="U3242" s="18" t="str">
        <f t="shared" si="457"/>
        <v>Feb</v>
      </c>
      <c r="V3242" s="18" t="str">
        <f t="shared" si="458"/>
        <v>Jan</v>
      </c>
      <c r="W3242" s="1">
        <f t="shared" si="461"/>
        <v>2017</v>
      </c>
      <c r="X3242" s="1">
        <f t="shared" si="461"/>
        <v>2017</v>
      </c>
      <c r="Y3242" s="1" t="str">
        <f t="shared" si="462"/>
        <v>1000 to 4999</v>
      </c>
    </row>
    <row r="3243" spans="1:25" ht="60.75" x14ac:dyDescent="0.3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17">
        <f t="shared" si="459"/>
        <v>41926.082638888889</v>
      </c>
      <c r="L3243" s="17">
        <f t="shared" si="459"/>
        <v>41893.116550925923</v>
      </c>
      <c r="M3243" s="5" t="b">
        <v>1</v>
      </c>
      <c r="N3243" s="5">
        <v>167</v>
      </c>
      <c r="O3243" s="5" t="b">
        <v>1</v>
      </c>
      <c r="P3243" s="5" t="s">
        <v>8271</v>
      </c>
      <c r="Q3243" s="10">
        <f t="shared" si="455"/>
        <v>115.30588235294118</v>
      </c>
      <c r="R3243" s="12">
        <f t="shared" si="456"/>
        <v>1.9647058823529411</v>
      </c>
      <c r="S3243" s="13" t="str">
        <f t="shared" si="460"/>
        <v>Theater</v>
      </c>
      <c r="T3243" s="13" t="str">
        <f t="shared" si="454"/>
        <v>Plays</v>
      </c>
      <c r="U3243" s="18" t="str">
        <f t="shared" si="457"/>
        <v>Oct</v>
      </c>
      <c r="V3243" s="18" t="str">
        <f t="shared" si="458"/>
        <v>Sep</v>
      </c>
      <c r="W3243" s="1">
        <f t="shared" si="461"/>
        <v>2014</v>
      </c>
      <c r="X3243" s="1">
        <f t="shared" si="461"/>
        <v>2014</v>
      </c>
      <c r="Y3243" s="1" t="str">
        <f t="shared" si="462"/>
        <v>5000 to 9999</v>
      </c>
    </row>
    <row r="3244" spans="1:25" ht="40.5" x14ac:dyDescent="0.3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17">
        <f t="shared" si="459"/>
        <v>41901.547361111108</v>
      </c>
      <c r="L3244" s="17">
        <f t="shared" si="459"/>
        <v>41871.547361111108</v>
      </c>
      <c r="M3244" s="5" t="b">
        <v>1</v>
      </c>
      <c r="N3244" s="5">
        <v>183</v>
      </c>
      <c r="O3244" s="5" t="b">
        <v>1</v>
      </c>
      <c r="P3244" s="5" t="s">
        <v>8271</v>
      </c>
      <c r="Q3244" s="10">
        <f t="shared" si="455"/>
        <v>127.30419999999999</v>
      </c>
      <c r="R3244" s="12">
        <f t="shared" si="456"/>
        <v>1.83</v>
      </c>
      <c r="S3244" s="13" t="str">
        <f t="shared" si="460"/>
        <v>Theater</v>
      </c>
      <c r="T3244" s="13" t="str">
        <f t="shared" si="454"/>
        <v>Plays</v>
      </c>
      <c r="U3244" s="18" t="str">
        <f t="shared" si="457"/>
        <v>Sep</v>
      </c>
      <c r="V3244" s="18" t="str">
        <f t="shared" si="458"/>
        <v>Aug</v>
      </c>
      <c r="W3244" s="1">
        <f t="shared" si="461"/>
        <v>2014</v>
      </c>
      <c r="X3244" s="1">
        <f t="shared" si="461"/>
        <v>2014</v>
      </c>
      <c r="Y3244" s="1" t="str">
        <f t="shared" si="462"/>
        <v>10000 to 14999</v>
      </c>
    </row>
    <row r="3245" spans="1:25" ht="40.5" x14ac:dyDescent="0.3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17">
        <f t="shared" si="459"/>
        <v>42285.791666666664</v>
      </c>
      <c r="L3245" s="17">
        <f t="shared" si="459"/>
        <v>42261.888449074067</v>
      </c>
      <c r="M3245" s="5" t="b">
        <v>1</v>
      </c>
      <c r="N3245" s="5">
        <v>71</v>
      </c>
      <c r="O3245" s="5" t="b">
        <v>1</v>
      </c>
      <c r="P3245" s="5" t="s">
        <v>8271</v>
      </c>
      <c r="Q3245" s="10">
        <f t="shared" si="455"/>
        <v>102.83750000000001</v>
      </c>
      <c r="R3245" s="12">
        <f t="shared" si="456"/>
        <v>0.88749999999999996</v>
      </c>
      <c r="S3245" s="13" t="str">
        <f t="shared" si="460"/>
        <v>Theater</v>
      </c>
      <c r="T3245" s="13" t="str">
        <f t="shared" si="454"/>
        <v>Plays</v>
      </c>
      <c r="U3245" s="18" t="str">
        <f t="shared" si="457"/>
        <v>Oct</v>
      </c>
      <c r="V3245" s="18" t="str">
        <f t="shared" si="458"/>
        <v>Sep</v>
      </c>
      <c r="W3245" s="1">
        <f t="shared" si="461"/>
        <v>2015</v>
      </c>
      <c r="X3245" s="1">
        <f t="shared" si="461"/>
        <v>2015</v>
      </c>
      <c r="Y3245" s="1" t="str">
        <f t="shared" si="462"/>
        <v>5000 to 9999</v>
      </c>
    </row>
    <row r="3246" spans="1:25" ht="40.5" x14ac:dyDescent="0.3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17">
        <f t="shared" si="459"/>
        <v>42705.527569444443</v>
      </c>
      <c r="L3246" s="17">
        <f t="shared" si="459"/>
        <v>42675.485902777778</v>
      </c>
      <c r="M3246" s="5" t="b">
        <v>0</v>
      </c>
      <c r="N3246" s="5">
        <v>69</v>
      </c>
      <c r="O3246" s="5" t="b">
        <v>1</v>
      </c>
      <c r="P3246" s="5" t="s">
        <v>8271</v>
      </c>
      <c r="Q3246" s="10">
        <f t="shared" si="455"/>
        <v>102.9375</v>
      </c>
      <c r="R3246" s="12">
        <f t="shared" si="456"/>
        <v>4.3125</v>
      </c>
      <c r="S3246" s="13" t="str">
        <f t="shared" si="460"/>
        <v>Theater</v>
      </c>
      <c r="T3246" s="13" t="str">
        <f t="shared" si="454"/>
        <v>Plays</v>
      </c>
      <c r="U3246" s="18" t="str">
        <f t="shared" si="457"/>
        <v>Dec</v>
      </c>
      <c r="V3246" s="18" t="str">
        <f t="shared" si="458"/>
        <v>Nov</v>
      </c>
      <c r="W3246" s="1">
        <f t="shared" si="461"/>
        <v>2016</v>
      </c>
      <c r="X3246" s="1">
        <f t="shared" si="461"/>
        <v>2016</v>
      </c>
      <c r="Y3246" s="1" t="str">
        <f t="shared" si="462"/>
        <v>1000 to 4999</v>
      </c>
    </row>
    <row r="3247" spans="1:25" ht="40.5" x14ac:dyDescent="0.3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17">
        <f t="shared" si="459"/>
        <v>42166.874999999993</v>
      </c>
      <c r="L3247" s="17">
        <f t="shared" si="459"/>
        <v>42135.391874999994</v>
      </c>
      <c r="M3247" s="5" t="b">
        <v>0</v>
      </c>
      <c r="N3247" s="5">
        <v>270</v>
      </c>
      <c r="O3247" s="5" t="b">
        <v>1</v>
      </c>
      <c r="P3247" s="5" t="s">
        <v>8271</v>
      </c>
      <c r="Q3247" s="10">
        <f t="shared" si="455"/>
        <v>104.3047619047619</v>
      </c>
      <c r="R3247" s="12">
        <f t="shared" si="456"/>
        <v>1.2857142857142858</v>
      </c>
      <c r="S3247" s="13" t="str">
        <f t="shared" si="460"/>
        <v>Theater</v>
      </c>
      <c r="T3247" s="13" t="str">
        <f t="shared" si="454"/>
        <v>Plays</v>
      </c>
      <c r="U3247" s="18" t="str">
        <f t="shared" si="457"/>
        <v>Jun</v>
      </c>
      <c r="V3247" s="18" t="str">
        <f t="shared" si="458"/>
        <v>May</v>
      </c>
      <c r="W3247" s="1">
        <f t="shared" si="461"/>
        <v>2015</v>
      </c>
      <c r="X3247" s="1">
        <f t="shared" si="461"/>
        <v>2015</v>
      </c>
      <c r="Y3247" s="1" t="str">
        <f t="shared" si="462"/>
        <v>20000 to 24999</v>
      </c>
    </row>
    <row r="3248" spans="1:25" ht="40.5" x14ac:dyDescent="0.3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17">
        <f t="shared" si="459"/>
        <v>42258.957638888889</v>
      </c>
      <c r="L3248" s="17">
        <f t="shared" si="459"/>
        <v>42230.263888888883</v>
      </c>
      <c r="M3248" s="5" t="b">
        <v>1</v>
      </c>
      <c r="N3248" s="5">
        <v>193</v>
      </c>
      <c r="O3248" s="5" t="b">
        <v>1</v>
      </c>
      <c r="P3248" s="5" t="s">
        <v>8271</v>
      </c>
      <c r="Q3248" s="10">
        <f t="shared" si="455"/>
        <v>111.22</v>
      </c>
      <c r="R3248" s="12">
        <f t="shared" si="456"/>
        <v>1.93</v>
      </c>
      <c r="S3248" s="13" t="str">
        <f t="shared" si="460"/>
        <v>Theater</v>
      </c>
      <c r="T3248" s="13" t="str">
        <f t="shared" ref="T3248:T3311" si="463">IF(ISNUMBER(SEARCH("television",P3248)),"Video/Televison",IF(ISNUMBER(SEARCH("documentary",P3248)),"Video/Documentary",IF(ISNUMBER(SEARCH("drama",P3248)),"Video/Drama",IF(ISNUMBER(SEARCH("science",P3248)),"Video/Science Fiction",IF(ISNUMBER(SEARCH("shorts",P3248)),"Video/Shorts",IF(ISNUMBER(SEARCH("Trucks",P3248)),"Food Trucks",IF(ISNUMBER(SEARCH("restaurants",P3248)),"Restaurants",IF(ISNUMBER(SEARCH("small",P3248)),"Small Batch",IF(ISNUMBER(SEARCH("mobile",P3248)),"Mobile Games",IF(ISNUMBER(SEARCH("tabletop",P3248)),"Tabletop Games",IF(ISNUMBER(SEARCH("video",P3248)),"Video Games",IF(ISNUMBER(SEARCH("audio",P3248)),"Audio",IF(ISNUMBER(SEARCH("classical",P3248)),"Classical",IF(ISNUMBER(SEARCH("electric",P3248)),"Electric Music",IF(ISNUMBER(SEARCH("faith",P3248)),"Faith",IF(ISNUMBER(SEARCH("indie",P3248)),"Indie Music",IF(ISNUMBER(SEARCH("jazz",P3248)),"Jazz",IF(ISNUMBER(SEARCH("metal",P3248)),"Metal",IF(ISNUMBER(SEARCH("pop",P3248)),"Pop",IF(ISNUMBER(SEARCH("world",P3248)),"World Music",IF(ISNUMBER(SEARCH("plays",P3248)),"Plays",IF(ISNUMBER(SEARCH("spaces",P3248)),"Spaces",IF(ISNUMBER(SEARCH("marker",P3248)),"Markerpaces",IF(ISNUMBER(SEARCH("exploration",P3248)),"Space Exploration",IF(ISNUMBER(SEARCH("wearables",P3248)),"Wearables",IF(ISNUMBER(SEARCH("web",P3248)),"Web",IF(ISNUMBER(SEARCH("hardware",P3248)),"Hardware",IF(ISNUMBER(SEARCH("nature",P3248)),"Nature",IF(ISNUMBER(SEARCH("people",P3248)),"People",IF(ISNUMBER(SEARCH("photobooks",P3248)),"Photobooks",IF(ISNUMBER(SEARCH("places",P3248)),"Places",IF(ISNUMBER(SEARCH("nonfiction",P3248)),"Nonfiction",IF(ISNUMBER(SEARCH("fiction",P3248)),"fiction",IF(ISNUMBER(SEARCH("radio",P3248)),"Radio &amp; Podcast",IF(ISNUMBER(SEARCH("translation",P3248)),"Translation",IF(ISNUMBER(SEARCH("musical",P3248)),"Musical",IF(ISNUMBER(SEARCH("rock",P3248)),"Rock",IF(ISNUMBER(SEARCH("books",P3248)),"Books",IF(ISNUMBER(SEARCH("music/electronic",P3248)),"Electronic Music",IF(ISNUMBER(SEARCH("gadgets",P3248)),"Gadgets"))))))))))))))))))))))))))))))))))))))))</f>
        <v>Plays</v>
      </c>
      <c r="U3248" s="18" t="str">
        <f t="shared" si="457"/>
        <v>Sep</v>
      </c>
      <c r="V3248" s="18" t="str">
        <f t="shared" si="458"/>
        <v>Aug</v>
      </c>
      <c r="W3248" s="1">
        <f t="shared" si="461"/>
        <v>2015</v>
      </c>
      <c r="X3248" s="1">
        <f t="shared" si="461"/>
        <v>2015</v>
      </c>
      <c r="Y3248" s="1" t="str">
        <f t="shared" si="462"/>
        <v>10000 to 14999</v>
      </c>
    </row>
    <row r="3249" spans="1:25" ht="60.75" x14ac:dyDescent="0.3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17">
        <f t="shared" si="459"/>
        <v>42197.22583333333</v>
      </c>
      <c r="L3249" s="17">
        <f t="shared" si="459"/>
        <v>42167.22583333333</v>
      </c>
      <c r="M3249" s="5" t="b">
        <v>1</v>
      </c>
      <c r="N3249" s="5">
        <v>57</v>
      </c>
      <c r="O3249" s="5" t="b">
        <v>1</v>
      </c>
      <c r="P3249" s="5" t="s">
        <v>8271</v>
      </c>
      <c r="Q3249" s="10">
        <f t="shared" si="455"/>
        <v>105.86</v>
      </c>
      <c r="R3249" s="12">
        <f t="shared" si="456"/>
        <v>2.2799999999999998</v>
      </c>
      <c r="S3249" s="13" t="str">
        <f t="shared" si="460"/>
        <v>Theater</v>
      </c>
      <c r="T3249" s="13" t="str">
        <f t="shared" si="463"/>
        <v>Plays</v>
      </c>
      <c r="U3249" s="18" t="str">
        <f t="shared" si="457"/>
        <v>Jul</v>
      </c>
      <c r="V3249" s="18" t="str">
        <f t="shared" si="458"/>
        <v>Jun</v>
      </c>
      <c r="W3249" s="1">
        <f t="shared" si="461"/>
        <v>2015</v>
      </c>
      <c r="X3249" s="1">
        <f t="shared" si="461"/>
        <v>2015</v>
      </c>
      <c r="Y3249" s="1" t="str">
        <f t="shared" si="462"/>
        <v>1000 to 4999</v>
      </c>
    </row>
    <row r="3250" spans="1:25" ht="40.5" x14ac:dyDescent="0.3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17">
        <f t="shared" si="459"/>
        <v>42098.638391203705</v>
      </c>
      <c r="L3250" s="17">
        <f t="shared" si="459"/>
        <v>42068.68005787037</v>
      </c>
      <c r="M3250" s="5" t="b">
        <v>1</v>
      </c>
      <c r="N3250" s="5">
        <v>200</v>
      </c>
      <c r="O3250" s="5" t="b">
        <v>1</v>
      </c>
      <c r="P3250" s="5" t="s">
        <v>8271</v>
      </c>
      <c r="Q3250" s="10">
        <f t="shared" si="455"/>
        <v>100.79166666666667</v>
      </c>
      <c r="R3250" s="12">
        <f t="shared" si="456"/>
        <v>1.6666666666666667</v>
      </c>
      <c r="S3250" s="13" t="str">
        <f t="shared" si="460"/>
        <v>Theater</v>
      </c>
      <c r="T3250" s="13" t="str">
        <f t="shared" si="463"/>
        <v>Plays</v>
      </c>
      <c r="U3250" s="18" t="str">
        <f t="shared" si="457"/>
        <v>Apr</v>
      </c>
      <c r="V3250" s="18" t="str">
        <f t="shared" si="458"/>
        <v>Mar</v>
      </c>
      <c r="W3250" s="1">
        <f t="shared" si="461"/>
        <v>2015</v>
      </c>
      <c r="X3250" s="1">
        <f t="shared" si="461"/>
        <v>2015</v>
      </c>
      <c r="Y3250" s="1" t="str">
        <f t="shared" si="462"/>
        <v>10000 to 14999</v>
      </c>
    </row>
    <row r="3251" spans="1:25" ht="40.5" x14ac:dyDescent="0.3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17">
        <f t="shared" si="459"/>
        <v>42175.538356481477</v>
      </c>
      <c r="L3251" s="17">
        <f t="shared" si="459"/>
        <v>42145.538356481477</v>
      </c>
      <c r="M3251" s="5" t="b">
        <v>1</v>
      </c>
      <c r="N3251" s="5">
        <v>88</v>
      </c>
      <c r="O3251" s="5" t="b">
        <v>1</v>
      </c>
      <c r="P3251" s="5" t="s">
        <v>8271</v>
      </c>
      <c r="Q3251" s="10">
        <f t="shared" si="455"/>
        <v>104.92727272727272</v>
      </c>
      <c r="R3251" s="12">
        <f t="shared" si="456"/>
        <v>1.6</v>
      </c>
      <c r="S3251" s="13" t="str">
        <f t="shared" si="460"/>
        <v>Theater</v>
      </c>
      <c r="T3251" s="13" t="str">
        <f t="shared" si="463"/>
        <v>Plays</v>
      </c>
      <c r="U3251" s="18" t="str">
        <f t="shared" si="457"/>
        <v>Jun</v>
      </c>
      <c r="V3251" s="18" t="str">
        <f t="shared" si="458"/>
        <v>May</v>
      </c>
      <c r="W3251" s="1">
        <f t="shared" si="461"/>
        <v>2015</v>
      </c>
      <c r="X3251" s="1">
        <f t="shared" si="461"/>
        <v>2015</v>
      </c>
      <c r="Y3251" s="1" t="str">
        <f t="shared" si="462"/>
        <v>5000 to 9999</v>
      </c>
    </row>
    <row r="3252" spans="1:25" ht="40.5" x14ac:dyDescent="0.3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17">
        <f t="shared" si="459"/>
        <v>41948.575509259259</v>
      </c>
      <c r="L3252" s="17">
        <f t="shared" si="459"/>
        <v>41918.533842592587</v>
      </c>
      <c r="M3252" s="5" t="b">
        <v>1</v>
      </c>
      <c r="N3252" s="5">
        <v>213</v>
      </c>
      <c r="O3252" s="5" t="b">
        <v>1</v>
      </c>
      <c r="P3252" s="5" t="s">
        <v>8271</v>
      </c>
      <c r="Q3252" s="10">
        <f t="shared" si="455"/>
        <v>101.55200000000001</v>
      </c>
      <c r="R3252" s="12">
        <f t="shared" si="456"/>
        <v>0.85199999999999998</v>
      </c>
      <c r="S3252" s="13" t="str">
        <f t="shared" si="460"/>
        <v>Theater</v>
      </c>
      <c r="T3252" s="13" t="str">
        <f t="shared" si="463"/>
        <v>Plays</v>
      </c>
      <c r="U3252" s="18" t="str">
        <f t="shared" si="457"/>
        <v>Nov</v>
      </c>
      <c r="V3252" s="18" t="str">
        <f t="shared" si="458"/>
        <v>Oct</v>
      </c>
      <c r="W3252" s="1">
        <f t="shared" si="461"/>
        <v>2014</v>
      </c>
      <c r="X3252" s="1">
        <f t="shared" si="461"/>
        <v>2014</v>
      </c>
      <c r="Y3252" s="1" t="str">
        <f t="shared" si="462"/>
        <v>25000 to 29999</v>
      </c>
    </row>
    <row r="3253" spans="1:25" ht="40.5" x14ac:dyDescent="0.3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17">
        <f t="shared" si="459"/>
        <v>42176.52275462963</v>
      </c>
      <c r="L3253" s="17">
        <f t="shared" si="459"/>
        <v>42146.52275462963</v>
      </c>
      <c r="M3253" s="5" t="b">
        <v>1</v>
      </c>
      <c r="N3253" s="5">
        <v>20</v>
      </c>
      <c r="O3253" s="5" t="b">
        <v>1</v>
      </c>
      <c r="P3253" s="5" t="s">
        <v>8271</v>
      </c>
      <c r="Q3253" s="10">
        <f t="shared" si="455"/>
        <v>110.73333333333333</v>
      </c>
      <c r="R3253" s="12">
        <f t="shared" si="456"/>
        <v>1.3333333333333333</v>
      </c>
      <c r="S3253" s="13" t="str">
        <f t="shared" si="460"/>
        <v>Theater</v>
      </c>
      <c r="T3253" s="13" t="str">
        <f t="shared" si="463"/>
        <v>Plays</v>
      </c>
      <c r="U3253" s="18" t="str">
        <f t="shared" si="457"/>
        <v>Jun</v>
      </c>
      <c r="V3253" s="18" t="str">
        <f t="shared" si="458"/>
        <v>May</v>
      </c>
      <c r="W3253" s="1">
        <f t="shared" si="461"/>
        <v>2015</v>
      </c>
      <c r="X3253" s="1">
        <f t="shared" si="461"/>
        <v>2015</v>
      </c>
      <c r="Y3253" s="1" t="str">
        <f t="shared" si="462"/>
        <v>1000 to 4999</v>
      </c>
    </row>
    <row r="3254" spans="1:25" ht="40.5" x14ac:dyDescent="0.3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17">
        <f t="shared" si="459"/>
        <v>42620.264351851853</v>
      </c>
      <c r="L3254" s="17">
        <f t="shared" si="459"/>
        <v>42590.264351851853</v>
      </c>
      <c r="M3254" s="5" t="b">
        <v>1</v>
      </c>
      <c r="N3254" s="5">
        <v>50</v>
      </c>
      <c r="O3254" s="5" t="b">
        <v>1</v>
      </c>
      <c r="P3254" s="5" t="s">
        <v>8271</v>
      </c>
      <c r="Q3254" s="10">
        <f t="shared" si="455"/>
        <v>127.82222222222222</v>
      </c>
      <c r="R3254" s="12">
        <f t="shared" si="456"/>
        <v>2.2222222222222223</v>
      </c>
      <c r="S3254" s="13" t="str">
        <f t="shared" si="460"/>
        <v>Theater</v>
      </c>
      <c r="T3254" s="13" t="str">
        <f t="shared" si="463"/>
        <v>Plays</v>
      </c>
      <c r="U3254" s="18" t="str">
        <f t="shared" si="457"/>
        <v>Sep</v>
      </c>
      <c r="V3254" s="18" t="str">
        <f t="shared" si="458"/>
        <v>Aug</v>
      </c>
      <c r="W3254" s="1">
        <f t="shared" si="461"/>
        <v>2016</v>
      </c>
      <c r="X3254" s="1">
        <f t="shared" si="461"/>
        <v>2016</v>
      </c>
      <c r="Y3254" s="1" t="str">
        <f t="shared" si="462"/>
        <v>1000 to 4999</v>
      </c>
    </row>
    <row r="3255" spans="1:25" ht="40.5" x14ac:dyDescent="0.3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17">
        <f t="shared" si="459"/>
        <v>42620.947916666664</v>
      </c>
      <c r="L3255" s="17">
        <f t="shared" si="459"/>
        <v>42602.368379629632</v>
      </c>
      <c r="M3255" s="5" t="b">
        <v>1</v>
      </c>
      <c r="N3255" s="5">
        <v>115</v>
      </c>
      <c r="O3255" s="5" t="b">
        <v>1</v>
      </c>
      <c r="P3255" s="5" t="s">
        <v>8271</v>
      </c>
      <c r="Q3255" s="10">
        <f t="shared" si="455"/>
        <v>101.825</v>
      </c>
      <c r="R3255" s="12">
        <f t="shared" si="456"/>
        <v>0.57499999999999996</v>
      </c>
      <c r="S3255" s="13" t="str">
        <f t="shared" si="460"/>
        <v>Theater</v>
      </c>
      <c r="T3255" s="13" t="str">
        <f t="shared" si="463"/>
        <v>Plays</v>
      </c>
      <c r="U3255" s="18" t="str">
        <f t="shared" si="457"/>
        <v>Sep</v>
      </c>
      <c r="V3255" s="18" t="str">
        <f t="shared" si="458"/>
        <v>Aug</v>
      </c>
      <c r="W3255" s="1">
        <f t="shared" si="461"/>
        <v>2016</v>
      </c>
      <c r="X3255" s="1">
        <f t="shared" si="461"/>
        <v>2016</v>
      </c>
      <c r="Y3255" s="1" t="str">
        <f t="shared" si="462"/>
        <v>20000 to 24999</v>
      </c>
    </row>
    <row r="3256" spans="1:25" ht="60.75" x14ac:dyDescent="0.3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17">
        <f t="shared" si="459"/>
        <v>42088.835752314808</v>
      </c>
      <c r="L3256" s="17">
        <f t="shared" si="459"/>
        <v>42058.877418981479</v>
      </c>
      <c r="M3256" s="5" t="b">
        <v>1</v>
      </c>
      <c r="N3256" s="5">
        <v>186</v>
      </c>
      <c r="O3256" s="5" t="b">
        <v>1</v>
      </c>
      <c r="P3256" s="5" t="s">
        <v>8271</v>
      </c>
      <c r="Q3256" s="10">
        <f t="shared" si="455"/>
        <v>101.25769230769231</v>
      </c>
      <c r="R3256" s="12">
        <f t="shared" si="456"/>
        <v>1.4307692307692308</v>
      </c>
      <c r="S3256" s="13" t="str">
        <f t="shared" si="460"/>
        <v>Theater</v>
      </c>
      <c r="T3256" s="13" t="str">
        <f t="shared" si="463"/>
        <v>Plays</v>
      </c>
      <c r="U3256" s="18" t="str">
        <f t="shared" si="457"/>
        <v>Mar</v>
      </c>
      <c r="V3256" s="18" t="str">
        <f t="shared" si="458"/>
        <v>Feb</v>
      </c>
      <c r="W3256" s="1">
        <f t="shared" si="461"/>
        <v>2015</v>
      </c>
      <c r="X3256" s="1">
        <f t="shared" si="461"/>
        <v>2015</v>
      </c>
      <c r="Y3256" s="1" t="str">
        <f t="shared" si="462"/>
        <v>10000 to 14999</v>
      </c>
    </row>
    <row r="3257" spans="1:25" ht="60.75" x14ac:dyDescent="0.3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17">
        <f t="shared" si="459"/>
        <v>41919.559895833328</v>
      </c>
      <c r="L3257" s="17">
        <f t="shared" si="459"/>
        <v>41889.559895833328</v>
      </c>
      <c r="M3257" s="5" t="b">
        <v>1</v>
      </c>
      <c r="N3257" s="5">
        <v>18</v>
      </c>
      <c r="O3257" s="5" t="b">
        <v>1</v>
      </c>
      <c r="P3257" s="5" t="s">
        <v>8271</v>
      </c>
      <c r="Q3257" s="10">
        <f t="shared" si="455"/>
        <v>175</v>
      </c>
      <c r="R3257" s="12">
        <f t="shared" si="456"/>
        <v>6</v>
      </c>
      <c r="S3257" s="13" t="str">
        <f t="shared" si="460"/>
        <v>Theater</v>
      </c>
      <c r="T3257" s="13" t="str">
        <f t="shared" si="463"/>
        <v>Plays</v>
      </c>
      <c r="U3257" s="18" t="str">
        <f t="shared" si="457"/>
        <v>Oct</v>
      </c>
      <c r="V3257" s="18" t="str">
        <f t="shared" si="458"/>
        <v>Sep</v>
      </c>
      <c r="W3257" s="1">
        <f t="shared" si="461"/>
        <v>2014</v>
      </c>
      <c r="X3257" s="1">
        <f t="shared" si="461"/>
        <v>2014</v>
      </c>
      <c r="Y3257" s="1" t="str">
        <f t="shared" si="462"/>
        <v>Less than 1000</v>
      </c>
    </row>
    <row r="3258" spans="1:25" ht="60.75" x14ac:dyDescent="0.3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17">
        <f t="shared" si="459"/>
        <v>42165.957638888889</v>
      </c>
      <c r="L3258" s="17">
        <f t="shared" si="459"/>
        <v>42144.365474537037</v>
      </c>
      <c r="M3258" s="5" t="b">
        <v>1</v>
      </c>
      <c r="N3258" s="5">
        <v>176</v>
      </c>
      <c r="O3258" s="5" t="b">
        <v>1</v>
      </c>
      <c r="P3258" s="5" t="s">
        <v>8271</v>
      </c>
      <c r="Q3258" s="10">
        <f t="shared" si="455"/>
        <v>128.06</v>
      </c>
      <c r="R3258" s="12">
        <f t="shared" si="456"/>
        <v>1.76</v>
      </c>
      <c r="S3258" s="13" t="str">
        <f t="shared" si="460"/>
        <v>Theater</v>
      </c>
      <c r="T3258" s="13" t="str">
        <f t="shared" si="463"/>
        <v>Plays</v>
      </c>
      <c r="U3258" s="18" t="str">
        <f t="shared" si="457"/>
        <v>Jun</v>
      </c>
      <c r="V3258" s="18" t="str">
        <f t="shared" si="458"/>
        <v>May</v>
      </c>
      <c r="W3258" s="1">
        <f t="shared" si="461"/>
        <v>2015</v>
      </c>
      <c r="X3258" s="1">
        <f t="shared" si="461"/>
        <v>2015</v>
      </c>
      <c r="Y3258" s="1" t="str">
        <f t="shared" si="462"/>
        <v>10000 to 14999</v>
      </c>
    </row>
    <row r="3259" spans="1:25" ht="40.5" x14ac:dyDescent="0.3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17">
        <f t="shared" si="459"/>
        <v>42788.351296296292</v>
      </c>
      <c r="L3259" s="17">
        <f t="shared" si="459"/>
        <v>42758.351296296292</v>
      </c>
      <c r="M3259" s="5" t="b">
        <v>0</v>
      </c>
      <c r="N3259" s="5">
        <v>41</v>
      </c>
      <c r="O3259" s="5" t="b">
        <v>1</v>
      </c>
      <c r="P3259" s="5" t="s">
        <v>8271</v>
      </c>
      <c r="Q3259" s="10">
        <f t="shared" si="455"/>
        <v>106.29949999999998</v>
      </c>
      <c r="R3259" s="12">
        <f t="shared" si="456"/>
        <v>2.0499999999999998</v>
      </c>
      <c r="S3259" s="13" t="str">
        <f t="shared" si="460"/>
        <v>Theater</v>
      </c>
      <c r="T3259" s="13" t="str">
        <f t="shared" si="463"/>
        <v>Plays</v>
      </c>
      <c r="U3259" s="18" t="str">
        <f t="shared" si="457"/>
        <v>Feb</v>
      </c>
      <c r="V3259" s="18" t="str">
        <f t="shared" si="458"/>
        <v>Jan</v>
      </c>
      <c r="W3259" s="1">
        <f t="shared" si="461"/>
        <v>2017</v>
      </c>
      <c r="X3259" s="1">
        <f t="shared" si="461"/>
        <v>2017</v>
      </c>
      <c r="Y3259" s="1" t="str">
        <f t="shared" si="462"/>
        <v>1000 to 4999</v>
      </c>
    </row>
    <row r="3260" spans="1:25" ht="40.5" x14ac:dyDescent="0.3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17">
        <f t="shared" si="459"/>
        <v>42012.678946759253</v>
      </c>
      <c r="L3260" s="17">
        <f t="shared" si="459"/>
        <v>41982.678946759253</v>
      </c>
      <c r="M3260" s="5" t="b">
        <v>1</v>
      </c>
      <c r="N3260" s="5">
        <v>75</v>
      </c>
      <c r="O3260" s="5" t="b">
        <v>1</v>
      </c>
      <c r="P3260" s="5" t="s">
        <v>8271</v>
      </c>
      <c r="Q3260" s="10">
        <f t="shared" si="455"/>
        <v>105.21428571428571</v>
      </c>
      <c r="R3260" s="12">
        <f t="shared" si="456"/>
        <v>1.0714285714285714</v>
      </c>
      <c r="S3260" s="13" t="str">
        <f t="shared" si="460"/>
        <v>Theater</v>
      </c>
      <c r="T3260" s="13" t="str">
        <f t="shared" si="463"/>
        <v>Plays</v>
      </c>
      <c r="U3260" s="18" t="str">
        <f t="shared" si="457"/>
        <v>Jan</v>
      </c>
      <c r="V3260" s="18" t="str">
        <f t="shared" si="458"/>
        <v>Dec</v>
      </c>
      <c r="W3260" s="1">
        <f t="shared" si="461"/>
        <v>2015</v>
      </c>
      <c r="X3260" s="1">
        <f t="shared" si="461"/>
        <v>2014</v>
      </c>
      <c r="Y3260" s="1" t="str">
        <f t="shared" si="462"/>
        <v>5000 to 9999</v>
      </c>
    </row>
    <row r="3261" spans="1:25" ht="40.5" x14ac:dyDescent="0.3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17">
        <f t="shared" si="459"/>
        <v>42643.957638888889</v>
      </c>
      <c r="L3261" s="17">
        <f t="shared" si="459"/>
        <v>42614.552604166667</v>
      </c>
      <c r="M3261" s="5" t="b">
        <v>1</v>
      </c>
      <c r="N3261" s="5">
        <v>97</v>
      </c>
      <c r="O3261" s="5" t="b">
        <v>1</v>
      </c>
      <c r="P3261" s="5" t="s">
        <v>8271</v>
      </c>
      <c r="Q3261" s="10">
        <f t="shared" si="455"/>
        <v>106.16782608695652</v>
      </c>
      <c r="R3261" s="12">
        <f t="shared" si="456"/>
        <v>0.42173913043478262</v>
      </c>
      <c r="S3261" s="13" t="str">
        <f t="shared" si="460"/>
        <v>Theater</v>
      </c>
      <c r="T3261" s="13" t="str">
        <f t="shared" si="463"/>
        <v>Plays</v>
      </c>
      <c r="U3261" s="18" t="str">
        <f t="shared" si="457"/>
        <v>Sep</v>
      </c>
      <c r="V3261" s="18" t="str">
        <f t="shared" si="458"/>
        <v>Sep</v>
      </c>
      <c r="W3261" s="1">
        <f t="shared" si="461"/>
        <v>2016</v>
      </c>
      <c r="X3261" s="1">
        <f t="shared" si="461"/>
        <v>2016</v>
      </c>
      <c r="Y3261" s="1" t="str">
        <f t="shared" si="462"/>
        <v>20000 to 24999</v>
      </c>
    </row>
    <row r="3262" spans="1:25" ht="40.5" x14ac:dyDescent="0.3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17">
        <f t="shared" si="459"/>
        <v>42338.505995370368</v>
      </c>
      <c r="L3262" s="17">
        <f t="shared" si="459"/>
        <v>42303.464328703696</v>
      </c>
      <c r="M3262" s="5" t="b">
        <v>1</v>
      </c>
      <c r="N3262" s="5">
        <v>73</v>
      </c>
      <c r="O3262" s="5" t="b">
        <v>1</v>
      </c>
      <c r="P3262" s="5" t="s">
        <v>8271</v>
      </c>
      <c r="Q3262" s="10">
        <f t="shared" si="455"/>
        <v>109.24</v>
      </c>
      <c r="R3262" s="12">
        <f t="shared" si="456"/>
        <v>1.46</v>
      </c>
      <c r="S3262" s="13" t="str">
        <f t="shared" si="460"/>
        <v>Theater</v>
      </c>
      <c r="T3262" s="13" t="str">
        <f t="shared" si="463"/>
        <v>Plays</v>
      </c>
      <c r="U3262" s="18" t="str">
        <f t="shared" si="457"/>
        <v>Nov</v>
      </c>
      <c r="V3262" s="18" t="str">
        <f t="shared" si="458"/>
        <v>Oct</v>
      </c>
      <c r="W3262" s="1">
        <f t="shared" si="461"/>
        <v>2015</v>
      </c>
      <c r="X3262" s="1">
        <f t="shared" si="461"/>
        <v>2015</v>
      </c>
      <c r="Y3262" s="1" t="str">
        <f t="shared" si="462"/>
        <v>5000 to 9999</v>
      </c>
    </row>
    <row r="3263" spans="1:25" ht="40.5" x14ac:dyDescent="0.3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17">
        <f t="shared" si="459"/>
        <v>42201.517083333332</v>
      </c>
      <c r="L3263" s="17">
        <f t="shared" si="459"/>
        <v>42171.517083333332</v>
      </c>
      <c r="M3263" s="5" t="b">
        <v>1</v>
      </c>
      <c r="N3263" s="5">
        <v>49</v>
      </c>
      <c r="O3263" s="5" t="b">
        <v>1</v>
      </c>
      <c r="P3263" s="5" t="s">
        <v>8271</v>
      </c>
      <c r="Q3263" s="10">
        <f t="shared" si="455"/>
        <v>100.45454545454545</v>
      </c>
      <c r="R3263" s="12">
        <f t="shared" si="456"/>
        <v>1.4848484848484849</v>
      </c>
      <c r="S3263" s="13" t="str">
        <f t="shared" si="460"/>
        <v>Theater</v>
      </c>
      <c r="T3263" s="13" t="str">
        <f t="shared" si="463"/>
        <v>Plays</v>
      </c>
      <c r="U3263" s="18" t="str">
        <f t="shared" si="457"/>
        <v>Jul</v>
      </c>
      <c r="V3263" s="18" t="str">
        <f t="shared" si="458"/>
        <v>Jun</v>
      </c>
      <c r="W3263" s="1">
        <f t="shared" si="461"/>
        <v>2015</v>
      </c>
      <c r="X3263" s="1">
        <f t="shared" si="461"/>
        <v>2015</v>
      </c>
      <c r="Y3263" s="1" t="str">
        <f t="shared" si="462"/>
        <v>1000 to 4999</v>
      </c>
    </row>
    <row r="3264" spans="1:25" ht="40.5" x14ac:dyDescent="0.3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17">
        <f t="shared" si="459"/>
        <v>41994.958333333336</v>
      </c>
      <c r="L3264" s="17">
        <f t="shared" si="459"/>
        <v>41964.107199074067</v>
      </c>
      <c r="M3264" s="5" t="b">
        <v>1</v>
      </c>
      <c r="N3264" s="5">
        <v>134</v>
      </c>
      <c r="O3264" s="5" t="b">
        <v>1</v>
      </c>
      <c r="P3264" s="5" t="s">
        <v>8271</v>
      </c>
      <c r="Q3264" s="10">
        <f t="shared" si="455"/>
        <v>103.04098360655738</v>
      </c>
      <c r="R3264" s="12">
        <f t="shared" si="456"/>
        <v>1.098360655737705</v>
      </c>
      <c r="S3264" s="13" t="str">
        <f t="shared" si="460"/>
        <v>Theater</v>
      </c>
      <c r="T3264" s="13" t="str">
        <f t="shared" si="463"/>
        <v>Plays</v>
      </c>
      <c r="U3264" s="18" t="str">
        <f t="shared" si="457"/>
        <v>Dec</v>
      </c>
      <c r="V3264" s="18" t="str">
        <f t="shared" si="458"/>
        <v>Nov</v>
      </c>
      <c r="W3264" s="1">
        <f t="shared" si="461"/>
        <v>2014</v>
      </c>
      <c r="X3264" s="1">
        <f t="shared" si="461"/>
        <v>2014</v>
      </c>
      <c r="Y3264" s="1" t="str">
        <f t="shared" si="462"/>
        <v>10000 to 14999</v>
      </c>
    </row>
    <row r="3265" spans="1:25" ht="40.5" x14ac:dyDescent="0.3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17">
        <f t="shared" si="459"/>
        <v>42307.666666666664</v>
      </c>
      <c r="L3265" s="17">
        <f t="shared" si="459"/>
        <v>42284.30773148148</v>
      </c>
      <c r="M3265" s="5" t="b">
        <v>1</v>
      </c>
      <c r="N3265" s="5">
        <v>68</v>
      </c>
      <c r="O3265" s="5" t="b">
        <v>1</v>
      </c>
      <c r="P3265" s="5" t="s">
        <v>8271</v>
      </c>
      <c r="Q3265" s="10">
        <f t="shared" si="455"/>
        <v>112.1664</v>
      </c>
      <c r="R3265" s="12">
        <f t="shared" si="456"/>
        <v>2.72</v>
      </c>
      <c r="S3265" s="13" t="str">
        <f t="shared" si="460"/>
        <v>Theater</v>
      </c>
      <c r="T3265" s="13" t="str">
        <f t="shared" si="463"/>
        <v>Plays</v>
      </c>
      <c r="U3265" s="18" t="str">
        <f t="shared" si="457"/>
        <v>Oct</v>
      </c>
      <c r="V3265" s="18" t="str">
        <f t="shared" si="458"/>
        <v>Oct</v>
      </c>
      <c r="W3265" s="1">
        <f t="shared" si="461"/>
        <v>2015</v>
      </c>
      <c r="X3265" s="1">
        <f t="shared" si="461"/>
        <v>2015</v>
      </c>
      <c r="Y3265" s="1" t="str">
        <f t="shared" si="462"/>
        <v>1000 to 4999</v>
      </c>
    </row>
    <row r="3266" spans="1:25" ht="40.5" x14ac:dyDescent="0.3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17">
        <f t="shared" si="459"/>
        <v>42032.708333333336</v>
      </c>
      <c r="L3266" s="17">
        <f t="shared" si="459"/>
        <v>42016.591874999998</v>
      </c>
      <c r="M3266" s="5" t="b">
        <v>1</v>
      </c>
      <c r="N3266" s="5">
        <v>49</v>
      </c>
      <c r="O3266" s="5" t="b">
        <v>1</v>
      </c>
      <c r="P3266" s="5" t="s">
        <v>8271</v>
      </c>
      <c r="Q3266" s="10">
        <f t="shared" ref="Q3266:Q3329" si="464">100*E3266/D3266</f>
        <v>103</v>
      </c>
      <c r="R3266" s="12">
        <f t="shared" ref="R3266:R3329" si="465">100*N3266/D3266</f>
        <v>1.96</v>
      </c>
      <c r="S3266" s="13" t="str">
        <f t="shared" si="460"/>
        <v>Theater</v>
      </c>
      <c r="T3266" s="13" t="str">
        <f t="shared" si="463"/>
        <v>Plays</v>
      </c>
      <c r="U3266" s="18" t="str">
        <f t="shared" ref="U3266:U3329" si="466">TEXT((I3266/86400)+25569+(-5/24), "mmm")</f>
        <v>Jan</v>
      </c>
      <c r="V3266" s="18" t="str">
        <f t="shared" ref="V3266:V3329" si="467">TEXT((J3266/86400)+25569+(-5/24), "mmm")</f>
        <v>Jan</v>
      </c>
      <c r="W3266" s="1">
        <f t="shared" si="461"/>
        <v>2015</v>
      </c>
      <c r="X3266" s="1">
        <f t="shared" si="461"/>
        <v>2015</v>
      </c>
      <c r="Y3266" s="1" t="str">
        <f t="shared" si="462"/>
        <v>1000 to 4999</v>
      </c>
    </row>
    <row r="3267" spans="1:25" ht="60.75" x14ac:dyDescent="0.3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17">
        <f t="shared" ref="K3267:L3330" si="468">(I3267/86400)+25569+(-5/24)</f>
        <v>42341.499999999993</v>
      </c>
      <c r="L3267" s="17">
        <f t="shared" si="468"/>
        <v>42311.503645833327</v>
      </c>
      <c r="M3267" s="5" t="b">
        <v>1</v>
      </c>
      <c r="N3267" s="5">
        <v>63</v>
      </c>
      <c r="O3267" s="5" t="b">
        <v>1</v>
      </c>
      <c r="P3267" s="5" t="s">
        <v>8271</v>
      </c>
      <c r="Q3267" s="10">
        <f t="shared" si="464"/>
        <v>164</v>
      </c>
      <c r="R3267" s="12">
        <f t="shared" si="465"/>
        <v>2.3333333333333335</v>
      </c>
      <c r="S3267" s="13" t="str">
        <f t="shared" ref="S3267:S3330" si="469">IF(ISNUMBER(SEARCH("film",P3267)),"Film",IF(ISNUMBER(SEARCH("theater",P3267)),"Theater",IF(ISNUMBER(SEARCH("music",P3267)),"Music",IF(ISNUMBER(SEARCH("technology",P3267)),"Technology",IF(ISNUMBER(SEARCH("journalism",P3267)),"Journalism",IF(ISNUMBER(SEARCH("games",P3267)),"Games",IF(ISNUMBER(SEARCH("food",P3267)),"Food",IF(ISNUMBER(SEARCH("photography",P3267)),"Photography",IF(ISNUMBER(SEARCH("publishing",P3267)),"Publishing")))))))))</f>
        <v>Theater</v>
      </c>
      <c r="T3267" s="13" t="str">
        <f t="shared" si="463"/>
        <v>Plays</v>
      </c>
      <c r="U3267" s="18" t="str">
        <f t="shared" si="466"/>
        <v>Dec</v>
      </c>
      <c r="V3267" s="18" t="str">
        <f t="shared" si="467"/>
        <v>Nov</v>
      </c>
      <c r="W3267" s="1">
        <f t="shared" ref="W3267:X3330" si="470">YEAR(K3267)</f>
        <v>2015</v>
      </c>
      <c r="X3267" s="1">
        <f t="shared" si="470"/>
        <v>2015</v>
      </c>
      <c r="Y3267" s="1" t="str">
        <f t="shared" ref="Y3267:Y3330" si="471">IF(D3267&lt;1000,"Less than 1000", IF(AND(D3267&gt;=1000,D3267&lt;5000),"1000 to 4999",IF(AND(D3267&gt;=5000,D3267&lt;10000),"5000 to 9999",IF(AND(D3267&gt;=10000,D3267&lt;15000),"10000 to 14999",IF(AND(D3267&gt;=15000,D3267&lt;20000),"15000 to 19999",IF(AND(D3267&gt;=20000,D3267&lt;25000),"20000 to 24999",IF(AND(D3267&gt;=25000,D3267&lt;30000),"25000 to 29999",IF(AND(D3267&gt;=30000,D3267&lt;35000),"30000 to 34999",IF(AND(D3267&gt;=35000,D3267&lt;40000),"35000 to 39999",IF(AND(D3267&gt;=40000,D3267&lt;45000),"40000 to 44999",IF(AND(D3267&gt;=45000,D3267&lt;50000),"45000 to 49999",IF(D3267&gt;=50000,"GREATER THAN 50000"))))))))))))</f>
        <v>1000 to 4999</v>
      </c>
    </row>
    <row r="3268" spans="1:25" ht="40.5" x14ac:dyDescent="0.3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17">
        <f t="shared" si="468"/>
        <v>42167.666666666664</v>
      </c>
      <c r="L3268" s="17">
        <f t="shared" si="468"/>
        <v>42136.327800925923</v>
      </c>
      <c r="M3268" s="5" t="b">
        <v>1</v>
      </c>
      <c r="N3268" s="5">
        <v>163</v>
      </c>
      <c r="O3268" s="5" t="b">
        <v>1</v>
      </c>
      <c r="P3268" s="5" t="s">
        <v>8271</v>
      </c>
      <c r="Q3268" s="10">
        <f t="shared" si="464"/>
        <v>131.28333333333333</v>
      </c>
      <c r="R3268" s="12">
        <f t="shared" si="465"/>
        <v>2.7166666666666668</v>
      </c>
      <c r="S3268" s="13" t="str">
        <f t="shared" si="469"/>
        <v>Theater</v>
      </c>
      <c r="T3268" s="13" t="str">
        <f t="shared" si="463"/>
        <v>Plays</v>
      </c>
      <c r="U3268" s="18" t="str">
        <f t="shared" si="466"/>
        <v>Jun</v>
      </c>
      <c r="V3268" s="18" t="str">
        <f t="shared" si="467"/>
        <v>May</v>
      </c>
      <c r="W3268" s="1">
        <f t="shared" si="470"/>
        <v>2015</v>
      </c>
      <c r="X3268" s="1">
        <f t="shared" si="470"/>
        <v>2015</v>
      </c>
      <c r="Y3268" s="1" t="str">
        <f t="shared" si="471"/>
        <v>5000 to 9999</v>
      </c>
    </row>
    <row r="3269" spans="1:25" ht="60.75" x14ac:dyDescent="0.3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17">
        <f t="shared" si="468"/>
        <v>42202.549305555549</v>
      </c>
      <c r="L3269" s="17">
        <f t="shared" si="468"/>
        <v>42172.549305555549</v>
      </c>
      <c r="M3269" s="5" t="b">
        <v>1</v>
      </c>
      <c r="N3269" s="5">
        <v>288</v>
      </c>
      <c r="O3269" s="5" t="b">
        <v>1</v>
      </c>
      <c r="P3269" s="5" t="s">
        <v>8271</v>
      </c>
      <c r="Q3269" s="10">
        <f t="shared" si="464"/>
        <v>102.1</v>
      </c>
      <c r="R3269" s="12">
        <f t="shared" si="465"/>
        <v>1.92</v>
      </c>
      <c r="S3269" s="13" t="str">
        <f t="shared" si="469"/>
        <v>Theater</v>
      </c>
      <c r="T3269" s="13" t="str">
        <f t="shared" si="463"/>
        <v>Plays</v>
      </c>
      <c r="U3269" s="18" t="str">
        <f t="shared" si="466"/>
        <v>Jul</v>
      </c>
      <c r="V3269" s="18" t="str">
        <f t="shared" si="467"/>
        <v>Jun</v>
      </c>
      <c r="W3269" s="1">
        <f t="shared" si="470"/>
        <v>2015</v>
      </c>
      <c r="X3269" s="1">
        <f t="shared" si="470"/>
        <v>2015</v>
      </c>
      <c r="Y3269" s="1" t="str">
        <f t="shared" si="471"/>
        <v>15000 to 19999</v>
      </c>
    </row>
    <row r="3270" spans="1:25" ht="40.5" x14ac:dyDescent="0.3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17">
        <f t="shared" si="468"/>
        <v>42606.695925925924</v>
      </c>
      <c r="L3270" s="17">
        <f t="shared" si="468"/>
        <v>42590.695925925924</v>
      </c>
      <c r="M3270" s="5" t="b">
        <v>1</v>
      </c>
      <c r="N3270" s="5">
        <v>42</v>
      </c>
      <c r="O3270" s="5" t="b">
        <v>1</v>
      </c>
      <c r="P3270" s="5" t="s">
        <v>8271</v>
      </c>
      <c r="Q3270" s="10">
        <f t="shared" si="464"/>
        <v>128</v>
      </c>
      <c r="R3270" s="12">
        <f t="shared" si="465"/>
        <v>2.1</v>
      </c>
      <c r="S3270" s="13" t="str">
        <f t="shared" si="469"/>
        <v>Theater</v>
      </c>
      <c r="T3270" s="13" t="str">
        <f t="shared" si="463"/>
        <v>Plays</v>
      </c>
      <c r="U3270" s="18" t="str">
        <f t="shared" si="466"/>
        <v>Aug</v>
      </c>
      <c r="V3270" s="18" t="str">
        <f t="shared" si="467"/>
        <v>Aug</v>
      </c>
      <c r="W3270" s="1">
        <f t="shared" si="470"/>
        <v>2016</v>
      </c>
      <c r="X3270" s="1">
        <f t="shared" si="470"/>
        <v>2016</v>
      </c>
      <c r="Y3270" s="1" t="str">
        <f t="shared" si="471"/>
        <v>1000 to 4999</v>
      </c>
    </row>
    <row r="3271" spans="1:25" ht="40.5" x14ac:dyDescent="0.3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17">
        <f t="shared" si="468"/>
        <v>42171.249999999993</v>
      </c>
      <c r="L3271" s="17">
        <f t="shared" si="468"/>
        <v>42137.187465277777</v>
      </c>
      <c r="M3271" s="5" t="b">
        <v>1</v>
      </c>
      <c r="N3271" s="5">
        <v>70</v>
      </c>
      <c r="O3271" s="5" t="b">
        <v>1</v>
      </c>
      <c r="P3271" s="5" t="s">
        <v>8271</v>
      </c>
      <c r="Q3271" s="10">
        <f t="shared" si="464"/>
        <v>101.5</v>
      </c>
      <c r="R3271" s="12">
        <f t="shared" si="465"/>
        <v>0.875</v>
      </c>
      <c r="S3271" s="13" t="str">
        <f t="shared" si="469"/>
        <v>Theater</v>
      </c>
      <c r="T3271" s="13" t="str">
        <f t="shared" si="463"/>
        <v>Plays</v>
      </c>
      <c r="U3271" s="18" t="str">
        <f t="shared" si="466"/>
        <v>Jun</v>
      </c>
      <c r="V3271" s="18" t="str">
        <f t="shared" si="467"/>
        <v>May</v>
      </c>
      <c r="W3271" s="1">
        <f t="shared" si="470"/>
        <v>2015</v>
      </c>
      <c r="X3271" s="1">
        <f t="shared" si="470"/>
        <v>2015</v>
      </c>
      <c r="Y3271" s="1" t="str">
        <f t="shared" si="471"/>
        <v>5000 to 9999</v>
      </c>
    </row>
    <row r="3272" spans="1:25" ht="60.75" x14ac:dyDescent="0.3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17">
        <f t="shared" si="468"/>
        <v>42197.324826388889</v>
      </c>
      <c r="L3272" s="17">
        <f t="shared" si="468"/>
        <v>42167.324826388889</v>
      </c>
      <c r="M3272" s="5" t="b">
        <v>1</v>
      </c>
      <c r="N3272" s="5">
        <v>30</v>
      </c>
      <c r="O3272" s="5" t="b">
        <v>1</v>
      </c>
      <c r="P3272" s="5" t="s">
        <v>8271</v>
      </c>
      <c r="Q3272" s="10">
        <f t="shared" si="464"/>
        <v>101.66666666666667</v>
      </c>
      <c r="R3272" s="12">
        <f t="shared" si="465"/>
        <v>1.6666666666666667</v>
      </c>
      <c r="S3272" s="13" t="str">
        <f t="shared" si="469"/>
        <v>Theater</v>
      </c>
      <c r="T3272" s="13" t="str">
        <f t="shared" si="463"/>
        <v>Plays</v>
      </c>
      <c r="U3272" s="18" t="str">
        <f t="shared" si="466"/>
        <v>Jul</v>
      </c>
      <c r="V3272" s="18" t="str">
        <f t="shared" si="467"/>
        <v>Jun</v>
      </c>
      <c r="W3272" s="1">
        <f t="shared" si="470"/>
        <v>2015</v>
      </c>
      <c r="X3272" s="1">
        <f t="shared" si="470"/>
        <v>2015</v>
      </c>
      <c r="Y3272" s="1" t="str">
        <f t="shared" si="471"/>
        <v>1000 to 4999</v>
      </c>
    </row>
    <row r="3273" spans="1:25" ht="40.5" x14ac:dyDescent="0.3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17">
        <f t="shared" si="468"/>
        <v>41945.270543981482</v>
      </c>
      <c r="L3273" s="17">
        <f t="shared" si="468"/>
        <v>41915.22887731481</v>
      </c>
      <c r="M3273" s="5" t="b">
        <v>1</v>
      </c>
      <c r="N3273" s="5">
        <v>51</v>
      </c>
      <c r="O3273" s="5" t="b">
        <v>1</v>
      </c>
      <c r="P3273" s="5" t="s">
        <v>8271</v>
      </c>
      <c r="Q3273" s="10">
        <f t="shared" si="464"/>
        <v>130</v>
      </c>
      <c r="R3273" s="12">
        <f t="shared" si="465"/>
        <v>3.4</v>
      </c>
      <c r="S3273" s="13" t="str">
        <f t="shared" si="469"/>
        <v>Theater</v>
      </c>
      <c r="T3273" s="13" t="str">
        <f t="shared" si="463"/>
        <v>Plays</v>
      </c>
      <c r="U3273" s="18" t="str">
        <f t="shared" si="466"/>
        <v>Nov</v>
      </c>
      <c r="V3273" s="18" t="str">
        <f t="shared" si="467"/>
        <v>Oct</v>
      </c>
      <c r="W3273" s="1">
        <f t="shared" si="470"/>
        <v>2014</v>
      </c>
      <c r="X3273" s="1">
        <f t="shared" si="470"/>
        <v>2014</v>
      </c>
      <c r="Y3273" s="1" t="str">
        <f t="shared" si="471"/>
        <v>1000 to 4999</v>
      </c>
    </row>
    <row r="3274" spans="1:25" ht="40.5" x14ac:dyDescent="0.3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17">
        <f t="shared" si="468"/>
        <v>42314.333437499998</v>
      </c>
      <c r="L3274" s="17">
        <f t="shared" si="468"/>
        <v>42284.291770833333</v>
      </c>
      <c r="M3274" s="5" t="b">
        <v>1</v>
      </c>
      <c r="N3274" s="5">
        <v>145</v>
      </c>
      <c r="O3274" s="5" t="b">
        <v>1</v>
      </c>
      <c r="P3274" s="5" t="s">
        <v>8271</v>
      </c>
      <c r="Q3274" s="10">
        <f t="shared" si="464"/>
        <v>154.43</v>
      </c>
      <c r="R3274" s="12">
        <f t="shared" si="465"/>
        <v>1.45</v>
      </c>
      <c r="S3274" s="13" t="str">
        <f t="shared" si="469"/>
        <v>Theater</v>
      </c>
      <c r="T3274" s="13" t="str">
        <f t="shared" si="463"/>
        <v>Plays</v>
      </c>
      <c r="U3274" s="18" t="str">
        <f t="shared" si="466"/>
        <v>Nov</v>
      </c>
      <c r="V3274" s="18" t="str">
        <f t="shared" si="467"/>
        <v>Oct</v>
      </c>
      <c r="W3274" s="1">
        <f t="shared" si="470"/>
        <v>2015</v>
      </c>
      <c r="X3274" s="1">
        <f t="shared" si="470"/>
        <v>2015</v>
      </c>
      <c r="Y3274" s="1" t="str">
        <f t="shared" si="471"/>
        <v>10000 to 14999</v>
      </c>
    </row>
    <row r="3275" spans="1:25" ht="60.75" x14ac:dyDescent="0.3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17">
        <f t="shared" si="468"/>
        <v>42627.583333333336</v>
      </c>
      <c r="L3275" s="17">
        <f t="shared" si="468"/>
        <v>42611.5930787037</v>
      </c>
      <c r="M3275" s="5" t="b">
        <v>1</v>
      </c>
      <c r="N3275" s="5">
        <v>21</v>
      </c>
      <c r="O3275" s="5" t="b">
        <v>1</v>
      </c>
      <c r="P3275" s="5" t="s">
        <v>8271</v>
      </c>
      <c r="Q3275" s="10">
        <f t="shared" si="464"/>
        <v>107.4</v>
      </c>
      <c r="R3275" s="12">
        <f t="shared" si="465"/>
        <v>0.52500000000000002</v>
      </c>
      <c r="S3275" s="13" t="str">
        <f t="shared" si="469"/>
        <v>Theater</v>
      </c>
      <c r="T3275" s="13" t="str">
        <f t="shared" si="463"/>
        <v>Plays</v>
      </c>
      <c r="U3275" s="18" t="str">
        <f t="shared" si="466"/>
        <v>Sep</v>
      </c>
      <c r="V3275" s="18" t="str">
        <f t="shared" si="467"/>
        <v>Aug</v>
      </c>
      <c r="W3275" s="1">
        <f t="shared" si="470"/>
        <v>2016</v>
      </c>
      <c r="X3275" s="1">
        <f t="shared" si="470"/>
        <v>2016</v>
      </c>
      <c r="Y3275" s="1" t="str">
        <f t="shared" si="471"/>
        <v>1000 to 4999</v>
      </c>
    </row>
    <row r="3276" spans="1:25" ht="40.5" x14ac:dyDescent="0.3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17">
        <f t="shared" si="468"/>
        <v>42444.666666666664</v>
      </c>
      <c r="L3276" s="17">
        <f t="shared" si="468"/>
        <v>42400.496203703697</v>
      </c>
      <c r="M3276" s="5" t="b">
        <v>1</v>
      </c>
      <c r="N3276" s="5">
        <v>286</v>
      </c>
      <c r="O3276" s="5" t="b">
        <v>1</v>
      </c>
      <c r="P3276" s="5" t="s">
        <v>8271</v>
      </c>
      <c r="Q3276" s="10">
        <f t="shared" si="464"/>
        <v>101.3225806451613</v>
      </c>
      <c r="R3276" s="12">
        <f t="shared" si="465"/>
        <v>1.8451612903225807</v>
      </c>
      <c r="S3276" s="13" t="str">
        <f t="shared" si="469"/>
        <v>Theater</v>
      </c>
      <c r="T3276" s="13" t="str">
        <f t="shared" si="463"/>
        <v>Plays</v>
      </c>
      <c r="U3276" s="18" t="str">
        <f t="shared" si="466"/>
        <v>Mar</v>
      </c>
      <c r="V3276" s="18" t="str">
        <f t="shared" si="467"/>
        <v>Jan</v>
      </c>
      <c r="W3276" s="1">
        <f t="shared" si="470"/>
        <v>2016</v>
      </c>
      <c r="X3276" s="1">
        <f t="shared" si="470"/>
        <v>2016</v>
      </c>
      <c r="Y3276" s="1" t="str">
        <f t="shared" si="471"/>
        <v>15000 to 19999</v>
      </c>
    </row>
    <row r="3277" spans="1:25" ht="60.75" x14ac:dyDescent="0.3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17">
        <f t="shared" si="468"/>
        <v>42043.979166666664</v>
      </c>
      <c r="L3277" s="17">
        <f t="shared" si="468"/>
        <v>42017.672118055554</v>
      </c>
      <c r="M3277" s="5" t="b">
        <v>1</v>
      </c>
      <c r="N3277" s="5">
        <v>12</v>
      </c>
      <c r="O3277" s="5" t="b">
        <v>1</v>
      </c>
      <c r="P3277" s="5" t="s">
        <v>8271</v>
      </c>
      <c r="Q3277" s="10">
        <f t="shared" si="464"/>
        <v>100.27777777777777</v>
      </c>
      <c r="R3277" s="12">
        <f t="shared" si="465"/>
        <v>0.66666666666666663</v>
      </c>
      <c r="S3277" s="13" t="str">
        <f t="shared" si="469"/>
        <v>Theater</v>
      </c>
      <c r="T3277" s="13" t="str">
        <f t="shared" si="463"/>
        <v>Plays</v>
      </c>
      <c r="U3277" s="18" t="str">
        <f t="shared" si="466"/>
        <v>Feb</v>
      </c>
      <c r="V3277" s="18" t="str">
        <f t="shared" si="467"/>
        <v>Jan</v>
      </c>
      <c r="W3277" s="1">
        <f t="shared" si="470"/>
        <v>2015</v>
      </c>
      <c r="X3277" s="1">
        <f t="shared" si="470"/>
        <v>2015</v>
      </c>
      <c r="Y3277" s="1" t="str">
        <f t="shared" si="471"/>
        <v>1000 to 4999</v>
      </c>
    </row>
    <row r="3278" spans="1:25" ht="40.5" x14ac:dyDescent="0.3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17">
        <f t="shared" si="468"/>
        <v>42460.957638888889</v>
      </c>
      <c r="L3278" s="17">
        <f t="shared" si="468"/>
        <v>42426.741655092592</v>
      </c>
      <c r="M3278" s="5" t="b">
        <v>1</v>
      </c>
      <c r="N3278" s="5">
        <v>100</v>
      </c>
      <c r="O3278" s="5" t="b">
        <v>1</v>
      </c>
      <c r="P3278" s="5" t="s">
        <v>8271</v>
      </c>
      <c r="Q3278" s="10">
        <f t="shared" si="464"/>
        <v>116.84444444444445</v>
      </c>
      <c r="R3278" s="12">
        <f t="shared" si="465"/>
        <v>2.2222222222222223</v>
      </c>
      <c r="S3278" s="13" t="str">
        <f t="shared" si="469"/>
        <v>Theater</v>
      </c>
      <c r="T3278" s="13" t="str">
        <f t="shared" si="463"/>
        <v>Plays</v>
      </c>
      <c r="U3278" s="18" t="str">
        <f t="shared" si="466"/>
        <v>Mar</v>
      </c>
      <c r="V3278" s="18" t="str">
        <f t="shared" si="467"/>
        <v>Feb</v>
      </c>
      <c r="W3278" s="1">
        <f t="shared" si="470"/>
        <v>2016</v>
      </c>
      <c r="X3278" s="1">
        <f t="shared" si="470"/>
        <v>2016</v>
      </c>
      <c r="Y3278" s="1" t="str">
        <f t="shared" si="471"/>
        <v>1000 to 4999</v>
      </c>
    </row>
    <row r="3279" spans="1:25" ht="40.5" x14ac:dyDescent="0.3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17">
        <f t="shared" si="468"/>
        <v>41961.516273148147</v>
      </c>
      <c r="L3279" s="17">
        <f t="shared" si="468"/>
        <v>41931.474606481475</v>
      </c>
      <c r="M3279" s="5" t="b">
        <v>1</v>
      </c>
      <c r="N3279" s="5">
        <v>100</v>
      </c>
      <c r="O3279" s="5" t="b">
        <v>1</v>
      </c>
      <c r="P3279" s="5" t="s">
        <v>8271</v>
      </c>
      <c r="Q3279" s="10">
        <f t="shared" si="464"/>
        <v>108.6</v>
      </c>
      <c r="R3279" s="12">
        <f t="shared" si="465"/>
        <v>2</v>
      </c>
      <c r="S3279" s="13" t="str">
        <f t="shared" si="469"/>
        <v>Theater</v>
      </c>
      <c r="T3279" s="13" t="str">
        <f t="shared" si="463"/>
        <v>Plays</v>
      </c>
      <c r="U3279" s="18" t="str">
        <f t="shared" si="466"/>
        <v>Nov</v>
      </c>
      <c r="V3279" s="18" t="str">
        <f t="shared" si="467"/>
        <v>Oct</v>
      </c>
      <c r="W3279" s="1">
        <f t="shared" si="470"/>
        <v>2014</v>
      </c>
      <c r="X3279" s="1">
        <f t="shared" si="470"/>
        <v>2014</v>
      </c>
      <c r="Y3279" s="1" t="str">
        <f t="shared" si="471"/>
        <v>5000 to 9999</v>
      </c>
    </row>
    <row r="3280" spans="1:25" ht="60.75" x14ac:dyDescent="0.3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17">
        <f t="shared" si="468"/>
        <v>42154.640081018515</v>
      </c>
      <c r="L3280" s="17">
        <f t="shared" si="468"/>
        <v>42124.640081018515</v>
      </c>
      <c r="M3280" s="5" t="b">
        <v>1</v>
      </c>
      <c r="N3280" s="5">
        <v>34</v>
      </c>
      <c r="O3280" s="5" t="b">
        <v>1</v>
      </c>
      <c r="P3280" s="5" t="s">
        <v>8271</v>
      </c>
      <c r="Q3280" s="10">
        <f t="shared" si="464"/>
        <v>103.4</v>
      </c>
      <c r="R3280" s="12">
        <f t="shared" si="465"/>
        <v>1.36</v>
      </c>
      <c r="S3280" s="13" t="str">
        <f t="shared" si="469"/>
        <v>Theater</v>
      </c>
      <c r="T3280" s="13" t="str">
        <f t="shared" si="463"/>
        <v>Plays</v>
      </c>
      <c r="U3280" s="18" t="str">
        <f t="shared" si="466"/>
        <v>May</v>
      </c>
      <c r="V3280" s="18" t="str">
        <f t="shared" si="467"/>
        <v>Apr</v>
      </c>
      <c r="W3280" s="1">
        <f t="shared" si="470"/>
        <v>2015</v>
      </c>
      <c r="X3280" s="1">
        <f t="shared" si="470"/>
        <v>2015</v>
      </c>
      <c r="Y3280" s="1" t="str">
        <f t="shared" si="471"/>
        <v>1000 to 4999</v>
      </c>
    </row>
    <row r="3281" spans="1:25" ht="60.75" x14ac:dyDescent="0.3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17">
        <f t="shared" si="468"/>
        <v>42460.852534722224</v>
      </c>
      <c r="L3281" s="17">
        <f t="shared" si="468"/>
        <v>42430.894201388888</v>
      </c>
      <c r="M3281" s="5" t="b">
        <v>0</v>
      </c>
      <c r="N3281" s="5">
        <v>63</v>
      </c>
      <c r="O3281" s="5" t="b">
        <v>1</v>
      </c>
      <c r="P3281" s="5" t="s">
        <v>8271</v>
      </c>
      <c r="Q3281" s="10">
        <f t="shared" si="464"/>
        <v>114.27586206896552</v>
      </c>
      <c r="R3281" s="12">
        <f t="shared" si="465"/>
        <v>1.0862068965517242</v>
      </c>
      <c r="S3281" s="13" t="str">
        <f t="shared" si="469"/>
        <v>Theater</v>
      </c>
      <c r="T3281" s="13" t="str">
        <f t="shared" si="463"/>
        <v>Plays</v>
      </c>
      <c r="U3281" s="18" t="str">
        <f t="shared" si="466"/>
        <v>Mar</v>
      </c>
      <c r="V3281" s="18" t="str">
        <f t="shared" si="467"/>
        <v>Mar</v>
      </c>
      <c r="W3281" s="1">
        <f t="shared" si="470"/>
        <v>2016</v>
      </c>
      <c r="X3281" s="1">
        <f t="shared" si="470"/>
        <v>2016</v>
      </c>
      <c r="Y3281" s="1" t="str">
        <f t="shared" si="471"/>
        <v>5000 to 9999</v>
      </c>
    </row>
    <row r="3282" spans="1:25" ht="60.75" x14ac:dyDescent="0.3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17">
        <f t="shared" si="468"/>
        <v>42155.999999999993</v>
      </c>
      <c r="L3282" s="17">
        <f t="shared" si="468"/>
        <v>42121.548587962963</v>
      </c>
      <c r="M3282" s="5" t="b">
        <v>0</v>
      </c>
      <c r="N3282" s="5">
        <v>30</v>
      </c>
      <c r="O3282" s="5" t="b">
        <v>1</v>
      </c>
      <c r="P3282" s="5" t="s">
        <v>8271</v>
      </c>
      <c r="Q3282" s="10">
        <f t="shared" si="464"/>
        <v>103</v>
      </c>
      <c r="R3282" s="12">
        <f t="shared" si="465"/>
        <v>1.5</v>
      </c>
      <c r="S3282" s="13" t="str">
        <f t="shared" si="469"/>
        <v>Theater</v>
      </c>
      <c r="T3282" s="13" t="str">
        <f t="shared" si="463"/>
        <v>Plays</v>
      </c>
      <c r="U3282" s="18" t="str">
        <f t="shared" si="466"/>
        <v>Jun</v>
      </c>
      <c r="V3282" s="18" t="str">
        <f t="shared" si="467"/>
        <v>Apr</v>
      </c>
      <c r="W3282" s="1">
        <f t="shared" si="470"/>
        <v>2015</v>
      </c>
      <c r="X3282" s="1">
        <f t="shared" si="470"/>
        <v>2015</v>
      </c>
      <c r="Y3282" s="1" t="str">
        <f t="shared" si="471"/>
        <v>1000 to 4999</v>
      </c>
    </row>
    <row r="3283" spans="1:25" ht="60.75" x14ac:dyDescent="0.3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17">
        <f t="shared" si="468"/>
        <v>42248.811400462961</v>
      </c>
      <c r="L3283" s="17">
        <f t="shared" si="468"/>
        <v>42218.811400462961</v>
      </c>
      <c r="M3283" s="5" t="b">
        <v>0</v>
      </c>
      <c r="N3283" s="5">
        <v>47</v>
      </c>
      <c r="O3283" s="5" t="b">
        <v>1</v>
      </c>
      <c r="P3283" s="5" t="s">
        <v>8271</v>
      </c>
      <c r="Q3283" s="10">
        <f t="shared" si="464"/>
        <v>121.6</v>
      </c>
      <c r="R3283" s="12">
        <f t="shared" si="465"/>
        <v>0.94</v>
      </c>
      <c r="S3283" s="13" t="str">
        <f t="shared" si="469"/>
        <v>Theater</v>
      </c>
      <c r="T3283" s="13" t="str">
        <f t="shared" si="463"/>
        <v>Plays</v>
      </c>
      <c r="U3283" s="18" t="str">
        <f t="shared" si="466"/>
        <v>Sep</v>
      </c>
      <c r="V3283" s="18" t="str">
        <f t="shared" si="467"/>
        <v>Aug</v>
      </c>
      <c r="W3283" s="1">
        <f t="shared" si="470"/>
        <v>2015</v>
      </c>
      <c r="X3283" s="1">
        <f t="shared" si="470"/>
        <v>2015</v>
      </c>
      <c r="Y3283" s="1" t="str">
        <f t="shared" si="471"/>
        <v>5000 to 9999</v>
      </c>
    </row>
    <row r="3284" spans="1:25" ht="60.75" x14ac:dyDescent="0.3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17">
        <f t="shared" si="468"/>
        <v>42488.985972222225</v>
      </c>
      <c r="L3284" s="17">
        <f t="shared" si="468"/>
        <v>42444.985972222225</v>
      </c>
      <c r="M3284" s="5" t="b">
        <v>0</v>
      </c>
      <c r="N3284" s="5">
        <v>237</v>
      </c>
      <c r="O3284" s="5" t="b">
        <v>1</v>
      </c>
      <c r="P3284" s="5" t="s">
        <v>8271</v>
      </c>
      <c r="Q3284" s="10">
        <f t="shared" si="464"/>
        <v>102.64677419354838</v>
      </c>
      <c r="R3284" s="12">
        <f t="shared" si="465"/>
        <v>0.76451612903225807</v>
      </c>
      <c r="S3284" s="13" t="str">
        <f t="shared" si="469"/>
        <v>Theater</v>
      </c>
      <c r="T3284" s="13" t="str">
        <f t="shared" si="463"/>
        <v>Plays</v>
      </c>
      <c r="U3284" s="18" t="str">
        <f t="shared" si="466"/>
        <v>Apr</v>
      </c>
      <c r="V3284" s="18" t="str">
        <f t="shared" si="467"/>
        <v>Mar</v>
      </c>
      <c r="W3284" s="1">
        <f t="shared" si="470"/>
        <v>2016</v>
      </c>
      <c r="X3284" s="1">
        <f t="shared" si="470"/>
        <v>2016</v>
      </c>
      <c r="Y3284" s="1" t="str">
        <f t="shared" si="471"/>
        <v>30000 to 34999</v>
      </c>
    </row>
    <row r="3285" spans="1:25" ht="60.75" x14ac:dyDescent="0.3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17">
        <f t="shared" si="468"/>
        <v>42410.666666666664</v>
      </c>
      <c r="L3285" s="17">
        <f t="shared" si="468"/>
        <v>42379.535856481474</v>
      </c>
      <c r="M3285" s="5" t="b">
        <v>0</v>
      </c>
      <c r="N3285" s="5">
        <v>47</v>
      </c>
      <c r="O3285" s="5" t="b">
        <v>1</v>
      </c>
      <c r="P3285" s="5" t="s">
        <v>8271</v>
      </c>
      <c r="Q3285" s="10">
        <f t="shared" si="464"/>
        <v>104.75</v>
      </c>
      <c r="R3285" s="12">
        <f t="shared" si="465"/>
        <v>5.875</v>
      </c>
      <c r="S3285" s="13" t="str">
        <f t="shared" si="469"/>
        <v>Theater</v>
      </c>
      <c r="T3285" s="13" t="str">
        <f t="shared" si="463"/>
        <v>Plays</v>
      </c>
      <c r="U3285" s="18" t="str">
        <f t="shared" si="466"/>
        <v>Feb</v>
      </c>
      <c r="V3285" s="18" t="str">
        <f t="shared" si="467"/>
        <v>Jan</v>
      </c>
      <c r="W3285" s="1">
        <f t="shared" si="470"/>
        <v>2016</v>
      </c>
      <c r="X3285" s="1">
        <f t="shared" si="470"/>
        <v>2016</v>
      </c>
      <c r="Y3285" s="1" t="str">
        <f t="shared" si="471"/>
        <v>Less than 1000</v>
      </c>
    </row>
    <row r="3286" spans="1:25" ht="40.5" x14ac:dyDescent="0.3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17">
        <f t="shared" si="468"/>
        <v>42398.040972222218</v>
      </c>
      <c r="L3286" s="17">
        <f t="shared" si="468"/>
        <v>42380.676539351851</v>
      </c>
      <c r="M3286" s="5" t="b">
        <v>0</v>
      </c>
      <c r="N3286" s="5">
        <v>15</v>
      </c>
      <c r="O3286" s="5" t="b">
        <v>1</v>
      </c>
      <c r="P3286" s="5" t="s">
        <v>8271</v>
      </c>
      <c r="Q3286" s="10">
        <f t="shared" si="464"/>
        <v>101.6</v>
      </c>
      <c r="R3286" s="12">
        <f t="shared" si="465"/>
        <v>0.5</v>
      </c>
      <c r="S3286" s="13" t="str">
        <f t="shared" si="469"/>
        <v>Theater</v>
      </c>
      <c r="T3286" s="13" t="str">
        <f t="shared" si="463"/>
        <v>Plays</v>
      </c>
      <c r="U3286" s="18" t="str">
        <f t="shared" si="466"/>
        <v>Jan</v>
      </c>
      <c r="V3286" s="18" t="str">
        <f t="shared" si="467"/>
        <v>Jan</v>
      </c>
      <c r="W3286" s="1">
        <f t="shared" si="470"/>
        <v>2016</v>
      </c>
      <c r="X3286" s="1">
        <f t="shared" si="470"/>
        <v>2016</v>
      </c>
      <c r="Y3286" s="1" t="str">
        <f t="shared" si="471"/>
        <v>1000 to 4999</v>
      </c>
    </row>
    <row r="3287" spans="1:25" x14ac:dyDescent="0.3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17">
        <f t="shared" si="468"/>
        <v>42793.999999999993</v>
      </c>
      <c r="L3287" s="17">
        <f t="shared" si="468"/>
        <v>42762.734097222223</v>
      </c>
      <c r="M3287" s="5" t="b">
        <v>0</v>
      </c>
      <c r="N3287" s="5">
        <v>81</v>
      </c>
      <c r="O3287" s="5" t="b">
        <v>1</v>
      </c>
      <c r="P3287" s="5" t="s">
        <v>8271</v>
      </c>
      <c r="Q3287" s="10">
        <f t="shared" si="464"/>
        <v>112.10242048409683</v>
      </c>
      <c r="R3287" s="12">
        <f t="shared" si="465"/>
        <v>1.6203240648129626</v>
      </c>
      <c r="S3287" s="13" t="str">
        <f t="shared" si="469"/>
        <v>Theater</v>
      </c>
      <c r="T3287" s="13" t="str">
        <f t="shared" si="463"/>
        <v>Plays</v>
      </c>
      <c r="U3287" s="18" t="str">
        <f t="shared" si="466"/>
        <v>Feb</v>
      </c>
      <c r="V3287" s="18" t="str">
        <f t="shared" si="467"/>
        <v>Jan</v>
      </c>
      <c r="W3287" s="1">
        <f t="shared" si="470"/>
        <v>2017</v>
      </c>
      <c r="X3287" s="1">
        <f t="shared" si="470"/>
        <v>2017</v>
      </c>
      <c r="Y3287" s="1" t="str">
        <f t="shared" si="471"/>
        <v>1000 to 4999</v>
      </c>
    </row>
    <row r="3288" spans="1:25" ht="40.5" x14ac:dyDescent="0.3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17">
        <f t="shared" si="468"/>
        <v>42597.631736111107</v>
      </c>
      <c r="L3288" s="17">
        <f t="shared" si="468"/>
        <v>42567.631736111107</v>
      </c>
      <c r="M3288" s="5" t="b">
        <v>0</v>
      </c>
      <c r="N3288" s="5">
        <v>122</v>
      </c>
      <c r="O3288" s="5" t="b">
        <v>1</v>
      </c>
      <c r="P3288" s="5" t="s">
        <v>8271</v>
      </c>
      <c r="Q3288" s="10">
        <f t="shared" si="464"/>
        <v>101.76666666666667</v>
      </c>
      <c r="R3288" s="12">
        <f t="shared" si="465"/>
        <v>0.81333333333333335</v>
      </c>
      <c r="S3288" s="13" t="str">
        <f t="shared" si="469"/>
        <v>Theater</v>
      </c>
      <c r="T3288" s="13" t="str">
        <f t="shared" si="463"/>
        <v>Plays</v>
      </c>
      <c r="U3288" s="18" t="str">
        <f t="shared" si="466"/>
        <v>Aug</v>
      </c>
      <c r="V3288" s="18" t="str">
        <f t="shared" si="467"/>
        <v>Jul</v>
      </c>
      <c r="W3288" s="1">
        <f t="shared" si="470"/>
        <v>2016</v>
      </c>
      <c r="X3288" s="1">
        <f t="shared" si="470"/>
        <v>2016</v>
      </c>
      <c r="Y3288" s="1" t="str">
        <f t="shared" si="471"/>
        <v>15000 to 19999</v>
      </c>
    </row>
    <row r="3289" spans="1:25" ht="40.5" x14ac:dyDescent="0.3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17">
        <f t="shared" si="468"/>
        <v>42336.541990740741</v>
      </c>
      <c r="L3289" s="17">
        <f t="shared" si="468"/>
        <v>42311.541990740741</v>
      </c>
      <c r="M3289" s="5" t="b">
        <v>0</v>
      </c>
      <c r="N3289" s="5">
        <v>34</v>
      </c>
      <c r="O3289" s="5" t="b">
        <v>1</v>
      </c>
      <c r="P3289" s="5" t="s">
        <v>8271</v>
      </c>
      <c r="Q3289" s="10">
        <f t="shared" si="464"/>
        <v>100</v>
      </c>
      <c r="R3289" s="12">
        <f t="shared" si="465"/>
        <v>1.36</v>
      </c>
      <c r="S3289" s="13" t="str">
        <f t="shared" si="469"/>
        <v>Theater</v>
      </c>
      <c r="T3289" s="13" t="str">
        <f t="shared" si="463"/>
        <v>Plays</v>
      </c>
      <c r="U3289" s="18" t="str">
        <f t="shared" si="466"/>
        <v>Nov</v>
      </c>
      <c r="V3289" s="18" t="str">
        <f t="shared" si="467"/>
        <v>Nov</v>
      </c>
      <c r="W3289" s="1">
        <f t="shared" si="470"/>
        <v>2015</v>
      </c>
      <c r="X3289" s="1">
        <f t="shared" si="470"/>
        <v>2015</v>
      </c>
      <c r="Y3289" s="1" t="str">
        <f t="shared" si="471"/>
        <v>1000 to 4999</v>
      </c>
    </row>
    <row r="3290" spans="1:25" ht="40.5" x14ac:dyDescent="0.3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17">
        <f t="shared" si="468"/>
        <v>42541.749999999993</v>
      </c>
      <c r="L3290" s="17">
        <f t="shared" si="468"/>
        <v>42505.566145833327</v>
      </c>
      <c r="M3290" s="5" t="b">
        <v>0</v>
      </c>
      <c r="N3290" s="5">
        <v>207</v>
      </c>
      <c r="O3290" s="5" t="b">
        <v>1</v>
      </c>
      <c r="P3290" s="5" t="s">
        <v>8271</v>
      </c>
      <c r="Q3290" s="10">
        <f t="shared" si="464"/>
        <v>100.2649</v>
      </c>
      <c r="R3290" s="12">
        <f t="shared" si="465"/>
        <v>2.0699999999999998</v>
      </c>
      <c r="S3290" s="13" t="str">
        <f t="shared" si="469"/>
        <v>Theater</v>
      </c>
      <c r="T3290" s="13" t="str">
        <f t="shared" si="463"/>
        <v>Plays</v>
      </c>
      <c r="U3290" s="18" t="str">
        <f t="shared" si="466"/>
        <v>Jun</v>
      </c>
      <c r="V3290" s="18" t="str">
        <f t="shared" si="467"/>
        <v>May</v>
      </c>
      <c r="W3290" s="1">
        <f t="shared" si="470"/>
        <v>2016</v>
      </c>
      <c r="X3290" s="1">
        <f t="shared" si="470"/>
        <v>2016</v>
      </c>
      <c r="Y3290" s="1" t="str">
        <f t="shared" si="471"/>
        <v>10000 to 14999</v>
      </c>
    </row>
    <row r="3291" spans="1:25" ht="60.75" x14ac:dyDescent="0.3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17">
        <f t="shared" si="468"/>
        <v>42786.159745370365</v>
      </c>
      <c r="L3291" s="17">
        <f t="shared" si="468"/>
        <v>42758.159745370365</v>
      </c>
      <c r="M3291" s="5" t="b">
        <v>0</v>
      </c>
      <c r="N3291" s="5">
        <v>25</v>
      </c>
      <c r="O3291" s="5" t="b">
        <v>1</v>
      </c>
      <c r="P3291" s="5" t="s">
        <v>8271</v>
      </c>
      <c r="Q3291" s="10">
        <f t="shared" si="464"/>
        <v>133.042</v>
      </c>
      <c r="R3291" s="12">
        <f t="shared" si="465"/>
        <v>5</v>
      </c>
      <c r="S3291" s="13" t="str">
        <f t="shared" si="469"/>
        <v>Theater</v>
      </c>
      <c r="T3291" s="13" t="str">
        <f t="shared" si="463"/>
        <v>Plays</v>
      </c>
      <c r="U3291" s="18" t="str">
        <f t="shared" si="466"/>
        <v>Feb</v>
      </c>
      <c r="V3291" s="18" t="str">
        <f t="shared" si="467"/>
        <v>Jan</v>
      </c>
      <c r="W3291" s="1">
        <f t="shared" si="470"/>
        <v>2017</v>
      </c>
      <c r="X3291" s="1">
        <f t="shared" si="470"/>
        <v>2017</v>
      </c>
      <c r="Y3291" s="1" t="str">
        <f t="shared" si="471"/>
        <v>Less than 1000</v>
      </c>
    </row>
    <row r="3292" spans="1:25" ht="60.75" x14ac:dyDescent="0.3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17">
        <f t="shared" si="468"/>
        <v>42805.306608796294</v>
      </c>
      <c r="L3292" s="17">
        <f t="shared" si="468"/>
        <v>42775.306608796294</v>
      </c>
      <c r="M3292" s="5" t="b">
        <v>0</v>
      </c>
      <c r="N3292" s="5">
        <v>72</v>
      </c>
      <c r="O3292" s="5" t="b">
        <v>1</v>
      </c>
      <c r="P3292" s="5" t="s">
        <v>8271</v>
      </c>
      <c r="Q3292" s="10">
        <f t="shared" si="464"/>
        <v>121.2</v>
      </c>
      <c r="R3292" s="12">
        <f t="shared" si="465"/>
        <v>3.6</v>
      </c>
      <c r="S3292" s="13" t="str">
        <f t="shared" si="469"/>
        <v>Theater</v>
      </c>
      <c r="T3292" s="13" t="str">
        <f t="shared" si="463"/>
        <v>Plays</v>
      </c>
      <c r="U3292" s="18" t="str">
        <f t="shared" si="466"/>
        <v>Mar</v>
      </c>
      <c r="V3292" s="18" t="str">
        <f t="shared" si="467"/>
        <v>Feb</v>
      </c>
      <c r="W3292" s="1">
        <f t="shared" si="470"/>
        <v>2017</v>
      </c>
      <c r="X3292" s="1">
        <f t="shared" si="470"/>
        <v>2017</v>
      </c>
      <c r="Y3292" s="1" t="str">
        <f t="shared" si="471"/>
        <v>1000 to 4999</v>
      </c>
    </row>
    <row r="3293" spans="1:25" ht="60.75" x14ac:dyDescent="0.3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17">
        <f t="shared" si="468"/>
        <v>42263.957638888889</v>
      </c>
      <c r="L3293" s="17">
        <f t="shared" si="468"/>
        <v>42232.494212962956</v>
      </c>
      <c r="M3293" s="5" t="b">
        <v>0</v>
      </c>
      <c r="N3293" s="5">
        <v>14</v>
      </c>
      <c r="O3293" s="5" t="b">
        <v>1</v>
      </c>
      <c r="P3293" s="5" t="s">
        <v>8271</v>
      </c>
      <c r="Q3293" s="10">
        <f t="shared" si="464"/>
        <v>114</v>
      </c>
      <c r="R3293" s="12">
        <f t="shared" si="465"/>
        <v>2.8</v>
      </c>
      <c r="S3293" s="13" t="str">
        <f t="shared" si="469"/>
        <v>Theater</v>
      </c>
      <c r="T3293" s="13" t="str">
        <f t="shared" si="463"/>
        <v>Plays</v>
      </c>
      <c r="U3293" s="18" t="str">
        <f t="shared" si="466"/>
        <v>Sep</v>
      </c>
      <c r="V3293" s="18" t="str">
        <f t="shared" si="467"/>
        <v>Aug</v>
      </c>
      <c r="W3293" s="1">
        <f t="shared" si="470"/>
        <v>2015</v>
      </c>
      <c r="X3293" s="1">
        <f t="shared" si="470"/>
        <v>2015</v>
      </c>
      <c r="Y3293" s="1" t="str">
        <f t="shared" si="471"/>
        <v>Less than 1000</v>
      </c>
    </row>
    <row r="3294" spans="1:25" ht="40.5" x14ac:dyDescent="0.3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17">
        <f t="shared" si="468"/>
        <v>42342.603564814817</v>
      </c>
      <c r="L3294" s="17">
        <f t="shared" si="468"/>
        <v>42282.561898148146</v>
      </c>
      <c r="M3294" s="5" t="b">
        <v>0</v>
      </c>
      <c r="N3294" s="5">
        <v>15</v>
      </c>
      <c r="O3294" s="5" t="b">
        <v>1</v>
      </c>
      <c r="P3294" s="5" t="s">
        <v>8271</v>
      </c>
      <c r="Q3294" s="10">
        <f t="shared" si="464"/>
        <v>286.13861386138615</v>
      </c>
      <c r="R3294" s="12">
        <f t="shared" si="465"/>
        <v>14.851485148514852</v>
      </c>
      <c r="S3294" s="13" t="str">
        <f t="shared" si="469"/>
        <v>Theater</v>
      </c>
      <c r="T3294" s="13" t="str">
        <f t="shared" si="463"/>
        <v>Plays</v>
      </c>
      <c r="U3294" s="18" t="str">
        <f t="shared" si="466"/>
        <v>Dec</v>
      </c>
      <c r="V3294" s="18" t="str">
        <f t="shared" si="467"/>
        <v>Oct</v>
      </c>
      <c r="W3294" s="1">
        <f t="shared" si="470"/>
        <v>2015</v>
      </c>
      <c r="X3294" s="1">
        <f t="shared" si="470"/>
        <v>2015</v>
      </c>
      <c r="Y3294" s="1" t="str">
        <f t="shared" si="471"/>
        <v>Less than 1000</v>
      </c>
    </row>
    <row r="3295" spans="1:25" ht="40.5" x14ac:dyDescent="0.3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17">
        <f t="shared" si="468"/>
        <v>42798.217037037037</v>
      </c>
      <c r="L3295" s="17">
        <f t="shared" si="468"/>
        <v>42768.217037037037</v>
      </c>
      <c r="M3295" s="5" t="b">
        <v>0</v>
      </c>
      <c r="N3295" s="5">
        <v>91</v>
      </c>
      <c r="O3295" s="5" t="b">
        <v>1</v>
      </c>
      <c r="P3295" s="5" t="s">
        <v>8271</v>
      </c>
      <c r="Q3295" s="10">
        <f t="shared" si="464"/>
        <v>170.44444444444446</v>
      </c>
      <c r="R3295" s="12">
        <f t="shared" si="465"/>
        <v>2.0222222222222221</v>
      </c>
      <c r="S3295" s="13" t="str">
        <f t="shared" si="469"/>
        <v>Theater</v>
      </c>
      <c r="T3295" s="13" t="str">
        <f t="shared" si="463"/>
        <v>Plays</v>
      </c>
      <c r="U3295" s="18" t="str">
        <f t="shared" si="466"/>
        <v>Mar</v>
      </c>
      <c r="V3295" s="18" t="str">
        <f t="shared" si="467"/>
        <v>Feb</v>
      </c>
      <c r="W3295" s="1">
        <f t="shared" si="470"/>
        <v>2017</v>
      </c>
      <c r="X3295" s="1">
        <f t="shared" si="470"/>
        <v>2017</v>
      </c>
      <c r="Y3295" s="1" t="str">
        <f t="shared" si="471"/>
        <v>1000 to 4999</v>
      </c>
    </row>
    <row r="3296" spans="1:25" ht="40.5" x14ac:dyDescent="0.3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17">
        <f t="shared" si="468"/>
        <v>42171.33280092592</v>
      </c>
      <c r="L3296" s="17">
        <f t="shared" si="468"/>
        <v>42141.33280092592</v>
      </c>
      <c r="M3296" s="5" t="b">
        <v>0</v>
      </c>
      <c r="N3296" s="5">
        <v>24</v>
      </c>
      <c r="O3296" s="5" t="b">
        <v>1</v>
      </c>
      <c r="P3296" s="5" t="s">
        <v>8271</v>
      </c>
      <c r="Q3296" s="10">
        <f t="shared" si="464"/>
        <v>118.33333333333333</v>
      </c>
      <c r="R3296" s="12">
        <f t="shared" si="465"/>
        <v>4</v>
      </c>
      <c r="S3296" s="13" t="str">
        <f t="shared" si="469"/>
        <v>Theater</v>
      </c>
      <c r="T3296" s="13" t="str">
        <f t="shared" si="463"/>
        <v>Plays</v>
      </c>
      <c r="U3296" s="18" t="str">
        <f t="shared" si="466"/>
        <v>Jun</v>
      </c>
      <c r="V3296" s="18" t="str">
        <f t="shared" si="467"/>
        <v>May</v>
      </c>
      <c r="W3296" s="1">
        <f t="shared" si="470"/>
        <v>2015</v>
      </c>
      <c r="X3296" s="1">
        <f t="shared" si="470"/>
        <v>2015</v>
      </c>
      <c r="Y3296" s="1" t="str">
        <f t="shared" si="471"/>
        <v>Less than 1000</v>
      </c>
    </row>
    <row r="3297" spans="1:25" ht="40.5" x14ac:dyDescent="0.3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17">
        <f t="shared" si="468"/>
        <v>42639.234131944446</v>
      </c>
      <c r="L3297" s="17">
        <f t="shared" si="468"/>
        <v>42609.234131944446</v>
      </c>
      <c r="M3297" s="5" t="b">
        <v>0</v>
      </c>
      <c r="N3297" s="5">
        <v>27</v>
      </c>
      <c r="O3297" s="5" t="b">
        <v>1</v>
      </c>
      <c r="P3297" s="5" t="s">
        <v>8271</v>
      </c>
      <c r="Q3297" s="10">
        <f t="shared" si="464"/>
        <v>102.85857142857142</v>
      </c>
      <c r="R3297" s="12">
        <f t="shared" si="465"/>
        <v>3.8571428571428572</v>
      </c>
      <c r="S3297" s="13" t="str">
        <f t="shared" si="469"/>
        <v>Theater</v>
      </c>
      <c r="T3297" s="13" t="str">
        <f t="shared" si="463"/>
        <v>Plays</v>
      </c>
      <c r="U3297" s="18" t="str">
        <f t="shared" si="466"/>
        <v>Sep</v>
      </c>
      <c r="V3297" s="18" t="str">
        <f t="shared" si="467"/>
        <v>Aug</v>
      </c>
      <c r="W3297" s="1">
        <f t="shared" si="470"/>
        <v>2016</v>
      </c>
      <c r="X3297" s="1">
        <f t="shared" si="470"/>
        <v>2016</v>
      </c>
      <c r="Y3297" s="1" t="str">
        <f t="shared" si="471"/>
        <v>Less than 1000</v>
      </c>
    </row>
    <row r="3298" spans="1:25" ht="40.5" x14ac:dyDescent="0.3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17">
        <f t="shared" si="468"/>
        <v>42330.708333333336</v>
      </c>
      <c r="L3298" s="17">
        <f t="shared" si="468"/>
        <v>42309.54828703704</v>
      </c>
      <c r="M3298" s="5" t="b">
        <v>0</v>
      </c>
      <c r="N3298" s="5">
        <v>47</v>
      </c>
      <c r="O3298" s="5" t="b">
        <v>1</v>
      </c>
      <c r="P3298" s="5" t="s">
        <v>8271</v>
      </c>
      <c r="Q3298" s="10">
        <f t="shared" si="464"/>
        <v>144.06666666666666</v>
      </c>
      <c r="R3298" s="12">
        <f t="shared" si="465"/>
        <v>3.1333333333333333</v>
      </c>
      <c r="S3298" s="13" t="str">
        <f t="shared" si="469"/>
        <v>Theater</v>
      </c>
      <c r="T3298" s="13" t="str">
        <f t="shared" si="463"/>
        <v>Plays</v>
      </c>
      <c r="U3298" s="18" t="str">
        <f t="shared" si="466"/>
        <v>Nov</v>
      </c>
      <c r="V3298" s="18" t="str">
        <f t="shared" si="467"/>
        <v>Nov</v>
      </c>
      <c r="W3298" s="1">
        <f t="shared" si="470"/>
        <v>2015</v>
      </c>
      <c r="X3298" s="1">
        <f t="shared" si="470"/>
        <v>2015</v>
      </c>
      <c r="Y3298" s="1" t="str">
        <f t="shared" si="471"/>
        <v>1000 to 4999</v>
      </c>
    </row>
    <row r="3299" spans="1:25" ht="40.5" x14ac:dyDescent="0.3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17">
        <f t="shared" si="468"/>
        <v>42212.749305555553</v>
      </c>
      <c r="L3299" s="17">
        <f t="shared" si="468"/>
        <v>42193.563148148147</v>
      </c>
      <c r="M3299" s="5" t="b">
        <v>0</v>
      </c>
      <c r="N3299" s="5">
        <v>44</v>
      </c>
      <c r="O3299" s="5" t="b">
        <v>1</v>
      </c>
      <c r="P3299" s="5" t="s">
        <v>8271</v>
      </c>
      <c r="Q3299" s="10">
        <f t="shared" si="464"/>
        <v>100.07272727272728</v>
      </c>
      <c r="R3299" s="12">
        <f t="shared" si="465"/>
        <v>0.8</v>
      </c>
      <c r="S3299" s="13" t="str">
        <f t="shared" si="469"/>
        <v>Theater</v>
      </c>
      <c r="T3299" s="13" t="str">
        <f t="shared" si="463"/>
        <v>Plays</v>
      </c>
      <c r="U3299" s="18" t="str">
        <f t="shared" si="466"/>
        <v>Jul</v>
      </c>
      <c r="V3299" s="18" t="str">
        <f t="shared" si="467"/>
        <v>Jul</v>
      </c>
      <c r="W3299" s="1">
        <f t="shared" si="470"/>
        <v>2015</v>
      </c>
      <c r="X3299" s="1">
        <f t="shared" si="470"/>
        <v>2015</v>
      </c>
      <c r="Y3299" s="1" t="str">
        <f t="shared" si="471"/>
        <v>5000 to 9999</v>
      </c>
    </row>
    <row r="3300" spans="1:25" ht="60.75" x14ac:dyDescent="0.3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17">
        <f t="shared" si="468"/>
        <v>42259.791666666664</v>
      </c>
      <c r="L3300" s="17">
        <f t="shared" si="468"/>
        <v>42239.749629629623</v>
      </c>
      <c r="M3300" s="5" t="b">
        <v>0</v>
      </c>
      <c r="N3300" s="5">
        <v>72</v>
      </c>
      <c r="O3300" s="5" t="b">
        <v>1</v>
      </c>
      <c r="P3300" s="5" t="s">
        <v>8271</v>
      </c>
      <c r="Q3300" s="10">
        <f t="shared" si="464"/>
        <v>101.73</v>
      </c>
      <c r="R3300" s="12">
        <f t="shared" si="465"/>
        <v>0.72</v>
      </c>
      <c r="S3300" s="13" t="str">
        <f t="shared" si="469"/>
        <v>Theater</v>
      </c>
      <c r="T3300" s="13" t="str">
        <f t="shared" si="463"/>
        <v>Plays</v>
      </c>
      <c r="U3300" s="18" t="str">
        <f t="shared" si="466"/>
        <v>Sep</v>
      </c>
      <c r="V3300" s="18" t="str">
        <f t="shared" si="467"/>
        <v>Aug</v>
      </c>
      <c r="W3300" s="1">
        <f t="shared" si="470"/>
        <v>2015</v>
      </c>
      <c r="X3300" s="1">
        <f t="shared" si="470"/>
        <v>2015</v>
      </c>
      <c r="Y3300" s="1" t="str">
        <f t="shared" si="471"/>
        <v>10000 to 14999</v>
      </c>
    </row>
    <row r="3301" spans="1:25" ht="60.75" x14ac:dyDescent="0.3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17">
        <f t="shared" si="468"/>
        <v>42291.709062499998</v>
      </c>
      <c r="L3301" s="17">
        <f t="shared" si="468"/>
        <v>42261.709062499998</v>
      </c>
      <c r="M3301" s="5" t="b">
        <v>0</v>
      </c>
      <c r="N3301" s="5">
        <v>63</v>
      </c>
      <c r="O3301" s="5" t="b">
        <v>1</v>
      </c>
      <c r="P3301" s="5" t="s">
        <v>8271</v>
      </c>
      <c r="Q3301" s="10">
        <f t="shared" si="464"/>
        <v>116.2</v>
      </c>
      <c r="R3301" s="12">
        <f t="shared" si="465"/>
        <v>2.1</v>
      </c>
      <c r="S3301" s="13" t="str">
        <f t="shared" si="469"/>
        <v>Theater</v>
      </c>
      <c r="T3301" s="13" t="str">
        <f t="shared" si="463"/>
        <v>Plays</v>
      </c>
      <c r="U3301" s="18" t="str">
        <f t="shared" si="466"/>
        <v>Oct</v>
      </c>
      <c r="V3301" s="18" t="str">
        <f t="shared" si="467"/>
        <v>Sep</v>
      </c>
      <c r="W3301" s="1">
        <f t="shared" si="470"/>
        <v>2015</v>
      </c>
      <c r="X3301" s="1">
        <f t="shared" si="470"/>
        <v>2015</v>
      </c>
      <c r="Y3301" s="1" t="str">
        <f t="shared" si="471"/>
        <v>1000 to 4999</v>
      </c>
    </row>
    <row r="3302" spans="1:25" ht="40.5" x14ac:dyDescent="0.3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17">
        <f t="shared" si="468"/>
        <v>42123.535439814812</v>
      </c>
      <c r="L3302" s="17">
        <f t="shared" si="468"/>
        <v>42102.535439814812</v>
      </c>
      <c r="M3302" s="5" t="b">
        <v>0</v>
      </c>
      <c r="N3302" s="5">
        <v>88</v>
      </c>
      <c r="O3302" s="5" t="b">
        <v>1</v>
      </c>
      <c r="P3302" s="5" t="s">
        <v>8271</v>
      </c>
      <c r="Q3302" s="10">
        <f t="shared" si="464"/>
        <v>136.16666666666666</v>
      </c>
      <c r="R3302" s="12">
        <f t="shared" si="465"/>
        <v>2.9333333333333331</v>
      </c>
      <c r="S3302" s="13" t="str">
        <f t="shared" si="469"/>
        <v>Theater</v>
      </c>
      <c r="T3302" s="13" t="str">
        <f t="shared" si="463"/>
        <v>Plays</v>
      </c>
      <c r="U3302" s="18" t="str">
        <f t="shared" si="466"/>
        <v>Apr</v>
      </c>
      <c r="V3302" s="18" t="str">
        <f t="shared" si="467"/>
        <v>Apr</v>
      </c>
      <c r="W3302" s="1">
        <f t="shared" si="470"/>
        <v>2015</v>
      </c>
      <c r="X3302" s="1">
        <f t="shared" si="470"/>
        <v>2015</v>
      </c>
      <c r="Y3302" s="1" t="str">
        <f t="shared" si="471"/>
        <v>1000 to 4999</v>
      </c>
    </row>
    <row r="3303" spans="1:25" ht="40.5" x14ac:dyDescent="0.3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17">
        <f t="shared" si="468"/>
        <v>42583.082638888889</v>
      </c>
      <c r="L3303" s="17">
        <f t="shared" si="468"/>
        <v>42538.527499999997</v>
      </c>
      <c r="M3303" s="5" t="b">
        <v>0</v>
      </c>
      <c r="N3303" s="5">
        <v>70</v>
      </c>
      <c r="O3303" s="5" t="b">
        <v>1</v>
      </c>
      <c r="P3303" s="5" t="s">
        <v>8271</v>
      </c>
      <c r="Q3303" s="10">
        <f t="shared" si="464"/>
        <v>133.46666666666667</v>
      </c>
      <c r="R3303" s="12">
        <f t="shared" si="465"/>
        <v>2.3333333333333335</v>
      </c>
      <c r="S3303" s="13" t="str">
        <f t="shared" si="469"/>
        <v>Theater</v>
      </c>
      <c r="T3303" s="13" t="str">
        <f t="shared" si="463"/>
        <v>Plays</v>
      </c>
      <c r="U3303" s="18" t="str">
        <f t="shared" si="466"/>
        <v>Aug</v>
      </c>
      <c r="V3303" s="18" t="str">
        <f t="shared" si="467"/>
        <v>Jun</v>
      </c>
      <c r="W3303" s="1">
        <f t="shared" si="470"/>
        <v>2016</v>
      </c>
      <c r="X3303" s="1">
        <f t="shared" si="470"/>
        <v>2016</v>
      </c>
      <c r="Y3303" s="1" t="str">
        <f t="shared" si="471"/>
        <v>1000 to 4999</v>
      </c>
    </row>
    <row r="3304" spans="1:25" x14ac:dyDescent="0.3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17">
        <f t="shared" si="468"/>
        <v>42711.143240740734</v>
      </c>
      <c r="L3304" s="17">
        <f t="shared" si="468"/>
        <v>42681.143240740734</v>
      </c>
      <c r="M3304" s="5" t="b">
        <v>0</v>
      </c>
      <c r="N3304" s="5">
        <v>50</v>
      </c>
      <c r="O3304" s="5" t="b">
        <v>1</v>
      </c>
      <c r="P3304" s="5" t="s">
        <v>8271</v>
      </c>
      <c r="Q3304" s="10">
        <f t="shared" si="464"/>
        <v>103.39285714285714</v>
      </c>
      <c r="R3304" s="12">
        <f t="shared" si="465"/>
        <v>0.59523809523809523</v>
      </c>
      <c r="S3304" s="13" t="str">
        <f t="shared" si="469"/>
        <v>Theater</v>
      </c>
      <c r="T3304" s="13" t="str">
        <f t="shared" si="463"/>
        <v>Plays</v>
      </c>
      <c r="U3304" s="18" t="str">
        <f t="shared" si="466"/>
        <v>Dec</v>
      </c>
      <c r="V3304" s="18" t="str">
        <f t="shared" si="467"/>
        <v>Nov</v>
      </c>
      <c r="W3304" s="1">
        <f t="shared" si="470"/>
        <v>2016</v>
      </c>
      <c r="X3304" s="1">
        <f t="shared" si="470"/>
        <v>2016</v>
      </c>
      <c r="Y3304" s="1" t="str">
        <f t="shared" si="471"/>
        <v>5000 to 9999</v>
      </c>
    </row>
    <row r="3305" spans="1:25" ht="40.5" x14ac:dyDescent="0.3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17">
        <f t="shared" si="468"/>
        <v>42091.401435185187</v>
      </c>
      <c r="L3305" s="17">
        <f t="shared" si="468"/>
        <v>42056.443101851844</v>
      </c>
      <c r="M3305" s="5" t="b">
        <v>0</v>
      </c>
      <c r="N3305" s="5">
        <v>35</v>
      </c>
      <c r="O3305" s="5" t="b">
        <v>1</v>
      </c>
      <c r="P3305" s="5" t="s">
        <v>8271</v>
      </c>
      <c r="Q3305" s="10">
        <f t="shared" si="464"/>
        <v>115.88888888888889</v>
      </c>
      <c r="R3305" s="12">
        <f t="shared" si="465"/>
        <v>1.9444444444444444</v>
      </c>
      <c r="S3305" s="13" t="str">
        <f t="shared" si="469"/>
        <v>Theater</v>
      </c>
      <c r="T3305" s="13" t="str">
        <f t="shared" si="463"/>
        <v>Plays</v>
      </c>
      <c r="U3305" s="18" t="str">
        <f t="shared" si="466"/>
        <v>Mar</v>
      </c>
      <c r="V3305" s="18" t="str">
        <f t="shared" si="467"/>
        <v>Feb</v>
      </c>
      <c r="W3305" s="1">
        <f t="shared" si="470"/>
        <v>2015</v>
      </c>
      <c r="X3305" s="1">
        <f t="shared" si="470"/>
        <v>2015</v>
      </c>
      <c r="Y3305" s="1" t="str">
        <f t="shared" si="471"/>
        <v>1000 to 4999</v>
      </c>
    </row>
    <row r="3306" spans="1:25" ht="40.5" x14ac:dyDescent="0.3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17">
        <f t="shared" si="468"/>
        <v>42726.41611111111</v>
      </c>
      <c r="L3306" s="17">
        <f t="shared" si="468"/>
        <v>42696.41611111111</v>
      </c>
      <c r="M3306" s="5" t="b">
        <v>0</v>
      </c>
      <c r="N3306" s="5">
        <v>175</v>
      </c>
      <c r="O3306" s="5" t="b">
        <v>1</v>
      </c>
      <c r="P3306" s="5" t="s">
        <v>8271</v>
      </c>
      <c r="Q3306" s="10">
        <f t="shared" si="464"/>
        <v>104.51666666666667</v>
      </c>
      <c r="R3306" s="12">
        <f t="shared" si="465"/>
        <v>1.1666666666666667</v>
      </c>
      <c r="S3306" s="13" t="str">
        <f t="shared" si="469"/>
        <v>Theater</v>
      </c>
      <c r="T3306" s="13" t="str">
        <f t="shared" si="463"/>
        <v>Plays</v>
      </c>
      <c r="U3306" s="18" t="str">
        <f t="shared" si="466"/>
        <v>Dec</v>
      </c>
      <c r="V3306" s="18" t="str">
        <f t="shared" si="467"/>
        <v>Nov</v>
      </c>
      <c r="W3306" s="1">
        <f t="shared" si="470"/>
        <v>2016</v>
      </c>
      <c r="X3306" s="1">
        <f t="shared" si="470"/>
        <v>2016</v>
      </c>
      <c r="Y3306" s="1" t="str">
        <f t="shared" si="471"/>
        <v>15000 to 19999</v>
      </c>
    </row>
    <row r="3307" spans="1:25" ht="40.5" x14ac:dyDescent="0.3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17">
        <f t="shared" si="468"/>
        <v>42216.647546296292</v>
      </c>
      <c r="L3307" s="17">
        <f t="shared" si="468"/>
        <v>42186.647546296292</v>
      </c>
      <c r="M3307" s="5" t="b">
        <v>0</v>
      </c>
      <c r="N3307" s="5">
        <v>20</v>
      </c>
      <c r="O3307" s="5" t="b">
        <v>1</v>
      </c>
      <c r="P3307" s="5" t="s">
        <v>8271</v>
      </c>
      <c r="Q3307" s="10">
        <f t="shared" si="464"/>
        <v>102.02500000000001</v>
      </c>
      <c r="R3307" s="12">
        <f t="shared" si="465"/>
        <v>0.5</v>
      </c>
      <c r="S3307" s="13" t="str">
        <f t="shared" si="469"/>
        <v>Theater</v>
      </c>
      <c r="T3307" s="13" t="str">
        <f t="shared" si="463"/>
        <v>Plays</v>
      </c>
      <c r="U3307" s="18" t="str">
        <f t="shared" si="466"/>
        <v>Jul</v>
      </c>
      <c r="V3307" s="18" t="str">
        <f t="shared" si="467"/>
        <v>Jul</v>
      </c>
      <c r="W3307" s="1">
        <f t="shared" si="470"/>
        <v>2015</v>
      </c>
      <c r="X3307" s="1">
        <f t="shared" si="470"/>
        <v>2015</v>
      </c>
      <c r="Y3307" s="1" t="str">
        <f t="shared" si="471"/>
        <v>1000 to 4999</v>
      </c>
    </row>
    <row r="3308" spans="1:25" ht="60.75" x14ac:dyDescent="0.3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17">
        <f t="shared" si="468"/>
        <v>42530.916666666664</v>
      </c>
      <c r="L3308" s="17">
        <f t="shared" si="468"/>
        <v>42493.010902777773</v>
      </c>
      <c r="M3308" s="5" t="b">
        <v>0</v>
      </c>
      <c r="N3308" s="5">
        <v>54</v>
      </c>
      <c r="O3308" s="5" t="b">
        <v>1</v>
      </c>
      <c r="P3308" s="5" t="s">
        <v>8271</v>
      </c>
      <c r="Q3308" s="10">
        <f t="shared" si="464"/>
        <v>175.33333333333334</v>
      </c>
      <c r="R3308" s="12">
        <f t="shared" si="465"/>
        <v>3.6</v>
      </c>
      <c r="S3308" s="13" t="str">
        <f t="shared" si="469"/>
        <v>Theater</v>
      </c>
      <c r="T3308" s="13" t="str">
        <f t="shared" si="463"/>
        <v>Plays</v>
      </c>
      <c r="U3308" s="18" t="str">
        <f t="shared" si="466"/>
        <v>Jun</v>
      </c>
      <c r="V3308" s="18" t="str">
        <f t="shared" si="467"/>
        <v>May</v>
      </c>
      <c r="W3308" s="1">
        <f t="shared" si="470"/>
        <v>2016</v>
      </c>
      <c r="X3308" s="1">
        <f t="shared" si="470"/>
        <v>2016</v>
      </c>
      <c r="Y3308" s="1" t="str">
        <f t="shared" si="471"/>
        <v>1000 to 4999</v>
      </c>
    </row>
    <row r="3309" spans="1:25" ht="40.5" x14ac:dyDescent="0.3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17">
        <f t="shared" si="468"/>
        <v>42504.848831018513</v>
      </c>
      <c r="L3309" s="17">
        <f t="shared" si="468"/>
        <v>42474.848831018513</v>
      </c>
      <c r="M3309" s="5" t="b">
        <v>0</v>
      </c>
      <c r="N3309" s="5">
        <v>20</v>
      </c>
      <c r="O3309" s="5" t="b">
        <v>1</v>
      </c>
      <c r="P3309" s="5" t="s">
        <v>8271</v>
      </c>
      <c r="Q3309" s="10">
        <f t="shared" si="464"/>
        <v>106.68</v>
      </c>
      <c r="R3309" s="12">
        <f t="shared" si="465"/>
        <v>2</v>
      </c>
      <c r="S3309" s="13" t="str">
        <f t="shared" si="469"/>
        <v>Theater</v>
      </c>
      <c r="T3309" s="13" t="str">
        <f t="shared" si="463"/>
        <v>Plays</v>
      </c>
      <c r="U3309" s="18" t="str">
        <f t="shared" si="466"/>
        <v>May</v>
      </c>
      <c r="V3309" s="18" t="str">
        <f t="shared" si="467"/>
        <v>Apr</v>
      </c>
      <c r="W3309" s="1">
        <f t="shared" si="470"/>
        <v>2016</v>
      </c>
      <c r="X3309" s="1">
        <f t="shared" si="470"/>
        <v>2016</v>
      </c>
      <c r="Y3309" s="1" t="str">
        <f t="shared" si="471"/>
        <v>1000 to 4999</v>
      </c>
    </row>
    <row r="3310" spans="1:25" ht="40.5" x14ac:dyDescent="0.3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17">
        <f t="shared" si="468"/>
        <v>42473.668576388889</v>
      </c>
      <c r="L3310" s="17">
        <f t="shared" si="468"/>
        <v>42452.668576388889</v>
      </c>
      <c r="M3310" s="5" t="b">
        <v>0</v>
      </c>
      <c r="N3310" s="5">
        <v>57</v>
      </c>
      <c r="O3310" s="5" t="b">
        <v>1</v>
      </c>
      <c r="P3310" s="5" t="s">
        <v>8271</v>
      </c>
      <c r="Q3310" s="10">
        <f t="shared" si="464"/>
        <v>122.28571428571429</v>
      </c>
      <c r="R3310" s="12">
        <f t="shared" si="465"/>
        <v>1.6285714285714286</v>
      </c>
      <c r="S3310" s="13" t="str">
        <f t="shared" si="469"/>
        <v>Theater</v>
      </c>
      <c r="T3310" s="13" t="str">
        <f t="shared" si="463"/>
        <v>Plays</v>
      </c>
      <c r="U3310" s="18" t="str">
        <f t="shared" si="466"/>
        <v>Apr</v>
      </c>
      <c r="V3310" s="18" t="str">
        <f t="shared" si="467"/>
        <v>Mar</v>
      </c>
      <c r="W3310" s="1">
        <f t="shared" si="470"/>
        <v>2016</v>
      </c>
      <c r="X3310" s="1">
        <f t="shared" si="470"/>
        <v>2016</v>
      </c>
      <c r="Y3310" s="1" t="str">
        <f t="shared" si="471"/>
        <v>1000 to 4999</v>
      </c>
    </row>
    <row r="3311" spans="1:25" x14ac:dyDescent="0.3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17">
        <f t="shared" si="468"/>
        <v>42659.441874999997</v>
      </c>
      <c r="L3311" s="17">
        <f t="shared" si="468"/>
        <v>42628.441874999997</v>
      </c>
      <c r="M3311" s="5" t="b">
        <v>0</v>
      </c>
      <c r="N3311" s="5">
        <v>31</v>
      </c>
      <c r="O3311" s="5" t="b">
        <v>1</v>
      </c>
      <c r="P3311" s="5" t="s">
        <v>8271</v>
      </c>
      <c r="Q3311" s="10">
        <f t="shared" si="464"/>
        <v>159.42857142857142</v>
      </c>
      <c r="R3311" s="12">
        <f t="shared" si="465"/>
        <v>8.8571428571428577</v>
      </c>
      <c r="S3311" s="13" t="str">
        <f t="shared" si="469"/>
        <v>Theater</v>
      </c>
      <c r="T3311" s="13" t="str">
        <f t="shared" si="463"/>
        <v>Plays</v>
      </c>
      <c r="U3311" s="18" t="str">
        <f t="shared" si="466"/>
        <v>Oct</v>
      </c>
      <c r="V3311" s="18" t="str">
        <f t="shared" si="467"/>
        <v>Sep</v>
      </c>
      <c r="W3311" s="1">
        <f t="shared" si="470"/>
        <v>2016</v>
      </c>
      <c r="X3311" s="1">
        <f t="shared" si="470"/>
        <v>2016</v>
      </c>
      <c r="Y3311" s="1" t="str">
        <f t="shared" si="471"/>
        <v>Less than 1000</v>
      </c>
    </row>
    <row r="3312" spans="1:25" ht="40.5" x14ac:dyDescent="0.3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17">
        <f t="shared" si="468"/>
        <v>42283.720196759255</v>
      </c>
      <c r="L3312" s="17">
        <f t="shared" si="468"/>
        <v>42253.720196759255</v>
      </c>
      <c r="M3312" s="5" t="b">
        <v>0</v>
      </c>
      <c r="N3312" s="5">
        <v>31</v>
      </c>
      <c r="O3312" s="5" t="b">
        <v>1</v>
      </c>
      <c r="P3312" s="5" t="s">
        <v>8271</v>
      </c>
      <c r="Q3312" s="10">
        <f t="shared" si="464"/>
        <v>100.07692307692308</v>
      </c>
      <c r="R3312" s="12">
        <f t="shared" si="465"/>
        <v>0.47692307692307695</v>
      </c>
      <c r="S3312" s="13" t="str">
        <f t="shared" si="469"/>
        <v>Theater</v>
      </c>
      <c r="T3312" s="13" t="str">
        <f t="shared" ref="T3312:T3375" si="472">IF(ISNUMBER(SEARCH("television",P3312)),"Video/Televison",IF(ISNUMBER(SEARCH("documentary",P3312)),"Video/Documentary",IF(ISNUMBER(SEARCH("drama",P3312)),"Video/Drama",IF(ISNUMBER(SEARCH("science",P3312)),"Video/Science Fiction",IF(ISNUMBER(SEARCH("shorts",P3312)),"Video/Shorts",IF(ISNUMBER(SEARCH("Trucks",P3312)),"Food Trucks",IF(ISNUMBER(SEARCH("restaurants",P3312)),"Restaurants",IF(ISNUMBER(SEARCH("small",P3312)),"Small Batch",IF(ISNUMBER(SEARCH("mobile",P3312)),"Mobile Games",IF(ISNUMBER(SEARCH("tabletop",P3312)),"Tabletop Games",IF(ISNUMBER(SEARCH("video",P3312)),"Video Games",IF(ISNUMBER(SEARCH("audio",P3312)),"Audio",IF(ISNUMBER(SEARCH("classical",P3312)),"Classical",IF(ISNUMBER(SEARCH("electric",P3312)),"Electric Music",IF(ISNUMBER(SEARCH("faith",P3312)),"Faith",IF(ISNUMBER(SEARCH("indie",P3312)),"Indie Music",IF(ISNUMBER(SEARCH("jazz",P3312)),"Jazz",IF(ISNUMBER(SEARCH("metal",P3312)),"Metal",IF(ISNUMBER(SEARCH("pop",P3312)),"Pop",IF(ISNUMBER(SEARCH("world",P3312)),"World Music",IF(ISNUMBER(SEARCH("plays",P3312)),"Plays",IF(ISNUMBER(SEARCH("spaces",P3312)),"Spaces",IF(ISNUMBER(SEARCH("marker",P3312)),"Markerpaces",IF(ISNUMBER(SEARCH("exploration",P3312)),"Space Exploration",IF(ISNUMBER(SEARCH("wearables",P3312)),"Wearables",IF(ISNUMBER(SEARCH("web",P3312)),"Web",IF(ISNUMBER(SEARCH("hardware",P3312)),"Hardware",IF(ISNUMBER(SEARCH("nature",P3312)),"Nature",IF(ISNUMBER(SEARCH("people",P3312)),"People",IF(ISNUMBER(SEARCH("photobooks",P3312)),"Photobooks",IF(ISNUMBER(SEARCH("places",P3312)),"Places",IF(ISNUMBER(SEARCH("nonfiction",P3312)),"Nonfiction",IF(ISNUMBER(SEARCH("fiction",P3312)),"fiction",IF(ISNUMBER(SEARCH("radio",P3312)),"Radio &amp; Podcast",IF(ISNUMBER(SEARCH("translation",P3312)),"Translation",IF(ISNUMBER(SEARCH("musical",P3312)),"Musical",IF(ISNUMBER(SEARCH("rock",P3312)),"Rock",IF(ISNUMBER(SEARCH("books",P3312)),"Books",IF(ISNUMBER(SEARCH("music/electronic",P3312)),"Electronic Music",IF(ISNUMBER(SEARCH("gadgets",P3312)),"Gadgets"))))))))))))))))))))))))))))))))))))))))</f>
        <v>Plays</v>
      </c>
      <c r="U3312" s="18" t="str">
        <f t="shared" si="466"/>
        <v>Oct</v>
      </c>
      <c r="V3312" s="18" t="str">
        <f t="shared" si="467"/>
        <v>Sep</v>
      </c>
      <c r="W3312" s="1">
        <f t="shared" si="470"/>
        <v>2015</v>
      </c>
      <c r="X3312" s="1">
        <f t="shared" si="470"/>
        <v>2015</v>
      </c>
      <c r="Y3312" s="1" t="str">
        <f t="shared" si="471"/>
        <v>5000 to 9999</v>
      </c>
    </row>
    <row r="3313" spans="1:25" ht="60.75" x14ac:dyDescent="0.3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17">
        <f t="shared" si="468"/>
        <v>42294.083449074074</v>
      </c>
      <c r="L3313" s="17">
        <f t="shared" si="468"/>
        <v>42264.083449074074</v>
      </c>
      <c r="M3313" s="5" t="b">
        <v>0</v>
      </c>
      <c r="N3313" s="5">
        <v>45</v>
      </c>
      <c r="O3313" s="5" t="b">
        <v>1</v>
      </c>
      <c r="P3313" s="5" t="s">
        <v>8271</v>
      </c>
      <c r="Q3313" s="10">
        <f t="shared" si="464"/>
        <v>109.84</v>
      </c>
      <c r="R3313" s="12">
        <f t="shared" si="465"/>
        <v>1.8</v>
      </c>
      <c r="S3313" s="13" t="str">
        <f t="shared" si="469"/>
        <v>Theater</v>
      </c>
      <c r="T3313" s="13" t="str">
        <f t="shared" si="472"/>
        <v>Plays</v>
      </c>
      <c r="U3313" s="18" t="str">
        <f t="shared" si="466"/>
        <v>Oct</v>
      </c>
      <c r="V3313" s="18" t="str">
        <f t="shared" si="467"/>
        <v>Sep</v>
      </c>
      <c r="W3313" s="1">
        <f t="shared" si="470"/>
        <v>2015</v>
      </c>
      <c r="X3313" s="1">
        <f t="shared" si="470"/>
        <v>2015</v>
      </c>
      <c r="Y3313" s="1" t="str">
        <f t="shared" si="471"/>
        <v>1000 to 4999</v>
      </c>
    </row>
    <row r="3314" spans="1:25" ht="40.5" x14ac:dyDescent="0.3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17">
        <f t="shared" si="468"/>
        <v>42685.708333333336</v>
      </c>
      <c r="L3314" s="17">
        <f t="shared" si="468"/>
        <v>42664.601226851846</v>
      </c>
      <c r="M3314" s="5" t="b">
        <v>0</v>
      </c>
      <c r="N3314" s="5">
        <v>41</v>
      </c>
      <c r="O3314" s="5" t="b">
        <v>1</v>
      </c>
      <c r="P3314" s="5" t="s">
        <v>8271</v>
      </c>
      <c r="Q3314" s="10">
        <f t="shared" si="464"/>
        <v>100.04</v>
      </c>
      <c r="R3314" s="12">
        <f t="shared" si="465"/>
        <v>1.64</v>
      </c>
      <c r="S3314" s="13" t="str">
        <f t="shared" si="469"/>
        <v>Theater</v>
      </c>
      <c r="T3314" s="13" t="str">
        <f t="shared" si="472"/>
        <v>Plays</v>
      </c>
      <c r="U3314" s="18" t="str">
        <f t="shared" si="466"/>
        <v>Nov</v>
      </c>
      <c r="V3314" s="18" t="str">
        <f t="shared" si="467"/>
        <v>Oct</v>
      </c>
      <c r="W3314" s="1">
        <f t="shared" si="470"/>
        <v>2016</v>
      </c>
      <c r="X3314" s="1">
        <f t="shared" si="470"/>
        <v>2016</v>
      </c>
      <c r="Y3314" s="1" t="str">
        <f t="shared" si="471"/>
        <v>1000 to 4999</v>
      </c>
    </row>
    <row r="3315" spans="1:25" ht="40.5" x14ac:dyDescent="0.3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17">
        <f t="shared" si="468"/>
        <v>42395.833333333336</v>
      </c>
      <c r="L3315" s="17">
        <f t="shared" si="468"/>
        <v>42382.036076388882</v>
      </c>
      <c r="M3315" s="5" t="b">
        <v>0</v>
      </c>
      <c r="N3315" s="5">
        <v>29</v>
      </c>
      <c r="O3315" s="5" t="b">
        <v>1</v>
      </c>
      <c r="P3315" s="5" t="s">
        <v>8271</v>
      </c>
      <c r="Q3315" s="10">
        <f t="shared" si="464"/>
        <v>116.05</v>
      </c>
      <c r="R3315" s="12">
        <f t="shared" si="465"/>
        <v>1.45</v>
      </c>
      <c r="S3315" s="13" t="str">
        <f t="shared" si="469"/>
        <v>Theater</v>
      </c>
      <c r="T3315" s="13" t="str">
        <f t="shared" si="472"/>
        <v>Plays</v>
      </c>
      <c r="U3315" s="18" t="str">
        <f t="shared" si="466"/>
        <v>Jan</v>
      </c>
      <c r="V3315" s="18" t="str">
        <f t="shared" si="467"/>
        <v>Jan</v>
      </c>
      <c r="W3315" s="1">
        <f t="shared" si="470"/>
        <v>2016</v>
      </c>
      <c r="X3315" s="1">
        <f t="shared" si="470"/>
        <v>2016</v>
      </c>
      <c r="Y3315" s="1" t="str">
        <f t="shared" si="471"/>
        <v>1000 to 4999</v>
      </c>
    </row>
    <row r="3316" spans="1:25" ht="40.5" x14ac:dyDescent="0.3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17">
        <f t="shared" si="468"/>
        <v>42132.628472222219</v>
      </c>
      <c r="L3316" s="17">
        <f t="shared" si="468"/>
        <v>42105.059155092589</v>
      </c>
      <c r="M3316" s="5" t="b">
        <v>0</v>
      </c>
      <c r="N3316" s="5">
        <v>58</v>
      </c>
      <c r="O3316" s="5" t="b">
        <v>1</v>
      </c>
      <c r="P3316" s="5" t="s">
        <v>8271</v>
      </c>
      <c r="Q3316" s="10">
        <f t="shared" si="464"/>
        <v>210.75</v>
      </c>
      <c r="R3316" s="12">
        <f t="shared" si="465"/>
        <v>7.25</v>
      </c>
      <c r="S3316" s="13" t="str">
        <f t="shared" si="469"/>
        <v>Theater</v>
      </c>
      <c r="T3316" s="13" t="str">
        <f t="shared" si="472"/>
        <v>Plays</v>
      </c>
      <c r="U3316" s="18" t="str">
        <f t="shared" si="466"/>
        <v>May</v>
      </c>
      <c r="V3316" s="18" t="str">
        <f t="shared" si="467"/>
        <v>Apr</v>
      </c>
      <c r="W3316" s="1">
        <f t="shared" si="470"/>
        <v>2015</v>
      </c>
      <c r="X3316" s="1">
        <f t="shared" si="470"/>
        <v>2015</v>
      </c>
      <c r="Y3316" s="1" t="str">
        <f t="shared" si="471"/>
        <v>Less than 1000</v>
      </c>
    </row>
    <row r="3317" spans="1:25" ht="40.5" x14ac:dyDescent="0.3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17">
        <f t="shared" si="468"/>
        <v>42496.09538194444</v>
      </c>
      <c r="L3317" s="17">
        <f t="shared" si="468"/>
        <v>42466.09538194444</v>
      </c>
      <c r="M3317" s="5" t="b">
        <v>0</v>
      </c>
      <c r="N3317" s="5">
        <v>89</v>
      </c>
      <c r="O3317" s="5" t="b">
        <v>1</v>
      </c>
      <c r="P3317" s="5" t="s">
        <v>8271</v>
      </c>
      <c r="Q3317" s="10">
        <f t="shared" si="464"/>
        <v>110</v>
      </c>
      <c r="R3317" s="12">
        <f t="shared" si="465"/>
        <v>2.2250000000000001</v>
      </c>
      <c r="S3317" s="13" t="str">
        <f t="shared" si="469"/>
        <v>Theater</v>
      </c>
      <c r="T3317" s="13" t="str">
        <f t="shared" si="472"/>
        <v>Plays</v>
      </c>
      <c r="U3317" s="18" t="str">
        <f t="shared" si="466"/>
        <v>May</v>
      </c>
      <c r="V3317" s="18" t="str">
        <f t="shared" si="467"/>
        <v>Apr</v>
      </c>
      <c r="W3317" s="1">
        <f t="shared" si="470"/>
        <v>2016</v>
      </c>
      <c r="X3317" s="1">
        <f t="shared" si="470"/>
        <v>2016</v>
      </c>
      <c r="Y3317" s="1" t="str">
        <f t="shared" si="471"/>
        <v>1000 to 4999</v>
      </c>
    </row>
    <row r="3318" spans="1:25" ht="60.75" x14ac:dyDescent="0.3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17">
        <f t="shared" si="468"/>
        <v>41859.370833333327</v>
      </c>
      <c r="L3318" s="17">
        <f t="shared" si="468"/>
        <v>41826.662905092591</v>
      </c>
      <c r="M3318" s="5" t="b">
        <v>0</v>
      </c>
      <c r="N3318" s="5">
        <v>125</v>
      </c>
      <c r="O3318" s="5" t="b">
        <v>1</v>
      </c>
      <c r="P3318" s="5" t="s">
        <v>8271</v>
      </c>
      <c r="Q3318" s="10">
        <f t="shared" si="464"/>
        <v>100.08673425918037</v>
      </c>
      <c r="R3318" s="12">
        <f t="shared" si="465"/>
        <v>1.065008094061515</v>
      </c>
      <c r="S3318" s="13" t="str">
        <f t="shared" si="469"/>
        <v>Theater</v>
      </c>
      <c r="T3318" s="13" t="str">
        <f t="shared" si="472"/>
        <v>Plays</v>
      </c>
      <c r="U3318" s="18" t="str">
        <f t="shared" si="466"/>
        <v>Aug</v>
      </c>
      <c r="V3318" s="18" t="str">
        <f t="shared" si="467"/>
        <v>Jul</v>
      </c>
      <c r="W3318" s="1">
        <f t="shared" si="470"/>
        <v>2014</v>
      </c>
      <c r="X3318" s="1">
        <f t="shared" si="470"/>
        <v>2014</v>
      </c>
      <c r="Y3318" s="1" t="str">
        <f t="shared" si="471"/>
        <v>10000 to 14999</v>
      </c>
    </row>
    <row r="3319" spans="1:25" ht="40.5" x14ac:dyDescent="0.3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17">
        <f t="shared" si="468"/>
        <v>42528.831296296295</v>
      </c>
      <c r="L3319" s="17">
        <f t="shared" si="468"/>
        <v>42498.831296296295</v>
      </c>
      <c r="M3319" s="5" t="b">
        <v>0</v>
      </c>
      <c r="N3319" s="5">
        <v>18</v>
      </c>
      <c r="O3319" s="5" t="b">
        <v>1</v>
      </c>
      <c r="P3319" s="5" t="s">
        <v>8271</v>
      </c>
      <c r="Q3319" s="10">
        <f t="shared" si="464"/>
        <v>106.19047619047619</v>
      </c>
      <c r="R3319" s="12">
        <f t="shared" si="465"/>
        <v>1.7142857142857142</v>
      </c>
      <c r="S3319" s="13" t="str">
        <f t="shared" si="469"/>
        <v>Theater</v>
      </c>
      <c r="T3319" s="13" t="str">
        <f t="shared" si="472"/>
        <v>Plays</v>
      </c>
      <c r="U3319" s="18" t="str">
        <f t="shared" si="466"/>
        <v>Jun</v>
      </c>
      <c r="V3319" s="18" t="str">
        <f t="shared" si="467"/>
        <v>May</v>
      </c>
      <c r="W3319" s="1">
        <f t="shared" si="470"/>
        <v>2016</v>
      </c>
      <c r="X3319" s="1">
        <f t="shared" si="470"/>
        <v>2016</v>
      </c>
      <c r="Y3319" s="1" t="str">
        <f t="shared" si="471"/>
        <v>1000 to 4999</v>
      </c>
    </row>
    <row r="3320" spans="1:25" ht="40.5" x14ac:dyDescent="0.3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17">
        <f t="shared" si="468"/>
        <v>42470.895833333336</v>
      </c>
      <c r="L3320" s="17">
        <f t="shared" si="468"/>
        <v>42431.093668981477</v>
      </c>
      <c r="M3320" s="5" t="b">
        <v>0</v>
      </c>
      <c r="N3320" s="5">
        <v>32</v>
      </c>
      <c r="O3320" s="5" t="b">
        <v>1</v>
      </c>
      <c r="P3320" s="5" t="s">
        <v>8271</v>
      </c>
      <c r="Q3320" s="10">
        <f t="shared" si="464"/>
        <v>125.6</v>
      </c>
      <c r="R3320" s="12">
        <f t="shared" si="465"/>
        <v>1.6</v>
      </c>
      <c r="S3320" s="13" t="str">
        <f t="shared" si="469"/>
        <v>Theater</v>
      </c>
      <c r="T3320" s="13" t="str">
        <f t="shared" si="472"/>
        <v>Plays</v>
      </c>
      <c r="U3320" s="18" t="str">
        <f t="shared" si="466"/>
        <v>Apr</v>
      </c>
      <c r="V3320" s="18" t="str">
        <f t="shared" si="467"/>
        <v>Mar</v>
      </c>
      <c r="W3320" s="1">
        <f t="shared" si="470"/>
        <v>2016</v>
      </c>
      <c r="X3320" s="1">
        <f t="shared" si="470"/>
        <v>2016</v>
      </c>
      <c r="Y3320" s="1" t="str">
        <f t="shared" si="471"/>
        <v>1000 to 4999</v>
      </c>
    </row>
    <row r="3321" spans="1:25" ht="40.5" x14ac:dyDescent="0.3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17">
        <f t="shared" si="468"/>
        <v>42035.377152777779</v>
      </c>
      <c r="L3321" s="17">
        <f t="shared" si="468"/>
        <v>41990.377152777779</v>
      </c>
      <c r="M3321" s="5" t="b">
        <v>0</v>
      </c>
      <c r="N3321" s="5">
        <v>16</v>
      </c>
      <c r="O3321" s="5" t="b">
        <v>1</v>
      </c>
      <c r="P3321" s="5" t="s">
        <v>8271</v>
      </c>
      <c r="Q3321" s="10">
        <f t="shared" si="464"/>
        <v>108</v>
      </c>
      <c r="R3321" s="12">
        <f t="shared" si="465"/>
        <v>3.2</v>
      </c>
      <c r="S3321" s="13" t="str">
        <f t="shared" si="469"/>
        <v>Theater</v>
      </c>
      <c r="T3321" s="13" t="str">
        <f t="shared" si="472"/>
        <v>Plays</v>
      </c>
      <c r="U3321" s="18" t="str">
        <f t="shared" si="466"/>
        <v>Jan</v>
      </c>
      <c r="V3321" s="18" t="str">
        <f t="shared" si="467"/>
        <v>Dec</v>
      </c>
      <c r="W3321" s="1">
        <f t="shared" si="470"/>
        <v>2015</v>
      </c>
      <c r="X3321" s="1">
        <f t="shared" si="470"/>
        <v>2014</v>
      </c>
      <c r="Y3321" s="1" t="str">
        <f t="shared" si="471"/>
        <v>Less than 1000</v>
      </c>
    </row>
    <row r="3322" spans="1:25" ht="40.5" x14ac:dyDescent="0.3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17">
        <f t="shared" si="468"/>
        <v>42542.837465277778</v>
      </c>
      <c r="L3322" s="17">
        <f t="shared" si="468"/>
        <v>42512.837465277778</v>
      </c>
      <c r="M3322" s="5" t="b">
        <v>0</v>
      </c>
      <c r="N3322" s="5">
        <v>38</v>
      </c>
      <c r="O3322" s="5" t="b">
        <v>1</v>
      </c>
      <c r="P3322" s="5" t="s">
        <v>8271</v>
      </c>
      <c r="Q3322" s="10">
        <f t="shared" si="464"/>
        <v>101</v>
      </c>
      <c r="R3322" s="12">
        <f t="shared" si="465"/>
        <v>1.52</v>
      </c>
      <c r="S3322" s="13" t="str">
        <f t="shared" si="469"/>
        <v>Theater</v>
      </c>
      <c r="T3322" s="13" t="str">
        <f t="shared" si="472"/>
        <v>Plays</v>
      </c>
      <c r="U3322" s="18" t="str">
        <f t="shared" si="466"/>
        <v>Jun</v>
      </c>
      <c r="V3322" s="18" t="str">
        <f t="shared" si="467"/>
        <v>May</v>
      </c>
      <c r="W3322" s="1">
        <f t="shared" si="470"/>
        <v>2016</v>
      </c>
      <c r="X3322" s="1">
        <f t="shared" si="470"/>
        <v>2016</v>
      </c>
      <c r="Y3322" s="1" t="str">
        <f t="shared" si="471"/>
        <v>1000 to 4999</v>
      </c>
    </row>
    <row r="3323" spans="1:25" ht="60.75" x14ac:dyDescent="0.3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17">
        <f t="shared" si="468"/>
        <v>41927.957638888889</v>
      </c>
      <c r="L3323" s="17">
        <f t="shared" si="468"/>
        <v>41913.891956018517</v>
      </c>
      <c r="M3323" s="5" t="b">
        <v>0</v>
      </c>
      <c r="N3323" s="5">
        <v>15</v>
      </c>
      <c r="O3323" s="5" t="b">
        <v>1</v>
      </c>
      <c r="P3323" s="5" t="s">
        <v>8271</v>
      </c>
      <c r="Q3323" s="10">
        <f t="shared" si="464"/>
        <v>107.4</v>
      </c>
      <c r="R3323" s="12">
        <f t="shared" si="465"/>
        <v>3</v>
      </c>
      <c r="S3323" s="13" t="str">
        <f t="shared" si="469"/>
        <v>Theater</v>
      </c>
      <c r="T3323" s="13" t="str">
        <f t="shared" si="472"/>
        <v>Plays</v>
      </c>
      <c r="U3323" s="18" t="str">
        <f t="shared" si="466"/>
        <v>Oct</v>
      </c>
      <c r="V3323" s="18" t="str">
        <f t="shared" si="467"/>
        <v>Oct</v>
      </c>
      <c r="W3323" s="1">
        <f t="shared" si="470"/>
        <v>2014</v>
      </c>
      <c r="X3323" s="1">
        <f t="shared" si="470"/>
        <v>2014</v>
      </c>
      <c r="Y3323" s="1" t="str">
        <f t="shared" si="471"/>
        <v>Less than 1000</v>
      </c>
    </row>
    <row r="3324" spans="1:25" ht="40.5" x14ac:dyDescent="0.3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17">
        <f t="shared" si="468"/>
        <v>42542.954861111109</v>
      </c>
      <c r="L3324" s="17">
        <f t="shared" si="468"/>
        <v>42520.802037037036</v>
      </c>
      <c r="M3324" s="5" t="b">
        <v>0</v>
      </c>
      <c r="N3324" s="5">
        <v>23</v>
      </c>
      <c r="O3324" s="5" t="b">
        <v>1</v>
      </c>
      <c r="P3324" s="5" t="s">
        <v>8271</v>
      </c>
      <c r="Q3324" s="10">
        <f t="shared" si="464"/>
        <v>101.51515151515152</v>
      </c>
      <c r="R3324" s="12">
        <f t="shared" si="465"/>
        <v>0.69696969696969702</v>
      </c>
      <c r="S3324" s="13" t="str">
        <f t="shared" si="469"/>
        <v>Theater</v>
      </c>
      <c r="T3324" s="13" t="str">
        <f t="shared" si="472"/>
        <v>Plays</v>
      </c>
      <c r="U3324" s="18" t="str">
        <f t="shared" si="466"/>
        <v>Jun</v>
      </c>
      <c r="V3324" s="18" t="str">
        <f t="shared" si="467"/>
        <v>May</v>
      </c>
      <c r="W3324" s="1">
        <f t="shared" si="470"/>
        <v>2016</v>
      </c>
      <c r="X3324" s="1">
        <f t="shared" si="470"/>
        <v>2016</v>
      </c>
      <c r="Y3324" s="1" t="str">
        <f t="shared" si="471"/>
        <v>1000 to 4999</v>
      </c>
    </row>
    <row r="3325" spans="1:25" ht="40.5" x14ac:dyDescent="0.3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17">
        <f t="shared" si="468"/>
        <v>42638.157499999994</v>
      </c>
      <c r="L3325" s="17">
        <f t="shared" si="468"/>
        <v>42608.157499999994</v>
      </c>
      <c r="M3325" s="5" t="b">
        <v>0</v>
      </c>
      <c r="N3325" s="5">
        <v>49</v>
      </c>
      <c r="O3325" s="5" t="b">
        <v>1</v>
      </c>
      <c r="P3325" s="5" t="s">
        <v>8271</v>
      </c>
      <c r="Q3325" s="10">
        <f t="shared" si="464"/>
        <v>125.9</v>
      </c>
      <c r="R3325" s="12">
        <f t="shared" si="465"/>
        <v>4.9000000000000004</v>
      </c>
      <c r="S3325" s="13" t="str">
        <f t="shared" si="469"/>
        <v>Theater</v>
      </c>
      <c r="T3325" s="13" t="str">
        <f t="shared" si="472"/>
        <v>Plays</v>
      </c>
      <c r="U3325" s="18" t="str">
        <f t="shared" si="466"/>
        <v>Sep</v>
      </c>
      <c r="V3325" s="18" t="str">
        <f t="shared" si="467"/>
        <v>Aug</v>
      </c>
      <c r="W3325" s="1">
        <f t="shared" si="470"/>
        <v>2016</v>
      </c>
      <c r="X3325" s="1">
        <f t="shared" si="470"/>
        <v>2016</v>
      </c>
      <c r="Y3325" s="1" t="str">
        <f t="shared" si="471"/>
        <v>1000 to 4999</v>
      </c>
    </row>
    <row r="3326" spans="1:25" ht="40.5" x14ac:dyDescent="0.3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17">
        <f t="shared" si="468"/>
        <v>42526.374884259254</v>
      </c>
      <c r="L3326" s="17">
        <f t="shared" si="468"/>
        <v>42512.374884259254</v>
      </c>
      <c r="M3326" s="5" t="b">
        <v>0</v>
      </c>
      <c r="N3326" s="5">
        <v>10</v>
      </c>
      <c r="O3326" s="5" t="b">
        <v>1</v>
      </c>
      <c r="P3326" s="5" t="s">
        <v>8271</v>
      </c>
      <c r="Q3326" s="10">
        <f t="shared" si="464"/>
        <v>101.66666666666667</v>
      </c>
      <c r="R3326" s="12">
        <f t="shared" si="465"/>
        <v>0.66666666666666663</v>
      </c>
      <c r="S3326" s="13" t="str">
        <f t="shared" si="469"/>
        <v>Theater</v>
      </c>
      <c r="T3326" s="13" t="str">
        <f t="shared" si="472"/>
        <v>Plays</v>
      </c>
      <c r="U3326" s="18" t="str">
        <f t="shared" si="466"/>
        <v>Jun</v>
      </c>
      <c r="V3326" s="18" t="str">
        <f t="shared" si="467"/>
        <v>May</v>
      </c>
      <c r="W3326" s="1">
        <f t="shared" si="470"/>
        <v>2016</v>
      </c>
      <c r="X3326" s="1">
        <f t="shared" si="470"/>
        <v>2016</v>
      </c>
      <c r="Y3326" s="1" t="str">
        <f t="shared" si="471"/>
        <v>1000 to 4999</v>
      </c>
    </row>
    <row r="3327" spans="1:25" ht="60.75" x14ac:dyDescent="0.3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17">
        <f t="shared" si="468"/>
        <v>42099.535613425927</v>
      </c>
      <c r="L3327" s="17">
        <f t="shared" si="468"/>
        <v>42064.577280092592</v>
      </c>
      <c r="M3327" s="5" t="b">
        <v>0</v>
      </c>
      <c r="N3327" s="5">
        <v>15</v>
      </c>
      <c r="O3327" s="5" t="b">
        <v>1</v>
      </c>
      <c r="P3327" s="5" t="s">
        <v>8271</v>
      </c>
      <c r="Q3327" s="10">
        <f t="shared" si="464"/>
        <v>112.5</v>
      </c>
      <c r="R3327" s="12">
        <f t="shared" si="465"/>
        <v>3.75</v>
      </c>
      <c r="S3327" s="13" t="str">
        <f t="shared" si="469"/>
        <v>Theater</v>
      </c>
      <c r="T3327" s="13" t="str">
        <f t="shared" si="472"/>
        <v>Plays</v>
      </c>
      <c r="U3327" s="18" t="str">
        <f t="shared" si="466"/>
        <v>Apr</v>
      </c>
      <c r="V3327" s="18" t="str">
        <f t="shared" si="467"/>
        <v>Mar</v>
      </c>
      <c r="W3327" s="1">
        <f t="shared" si="470"/>
        <v>2015</v>
      </c>
      <c r="X3327" s="1">
        <f t="shared" si="470"/>
        <v>2015</v>
      </c>
      <c r="Y3327" s="1" t="str">
        <f t="shared" si="471"/>
        <v>Less than 1000</v>
      </c>
    </row>
    <row r="3328" spans="1:25" ht="40.5" x14ac:dyDescent="0.3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17">
        <f t="shared" si="468"/>
        <v>42071.464178240734</v>
      </c>
      <c r="L3328" s="17">
        <f t="shared" si="468"/>
        <v>42041.505844907406</v>
      </c>
      <c r="M3328" s="5" t="b">
        <v>0</v>
      </c>
      <c r="N3328" s="5">
        <v>57</v>
      </c>
      <c r="O3328" s="5" t="b">
        <v>1</v>
      </c>
      <c r="P3328" s="5" t="s">
        <v>8271</v>
      </c>
      <c r="Q3328" s="10">
        <f t="shared" si="464"/>
        <v>101.375</v>
      </c>
      <c r="R3328" s="12">
        <f t="shared" si="465"/>
        <v>0.71250000000000002</v>
      </c>
      <c r="S3328" s="13" t="str">
        <f t="shared" si="469"/>
        <v>Theater</v>
      </c>
      <c r="T3328" s="13" t="str">
        <f t="shared" si="472"/>
        <v>Plays</v>
      </c>
      <c r="U3328" s="18" t="str">
        <f t="shared" si="466"/>
        <v>Mar</v>
      </c>
      <c r="V3328" s="18" t="str">
        <f t="shared" si="467"/>
        <v>Feb</v>
      </c>
      <c r="W3328" s="1">
        <f t="shared" si="470"/>
        <v>2015</v>
      </c>
      <c r="X3328" s="1">
        <f t="shared" si="470"/>
        <v>2015</v>
      </c>
      <c r="Y3328" s="1" t="str">
        <f t="shared" si="471"/>
        <v>5000 to 9999</v>
      </c>
    </row>
    <row r="3329" spans="1:25" ht="40.5" x14ac:dyDescent="0.3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17">
        <f t="shared" si="468"/>
        <v>42498.166273148141</v>
      </c>
      <c r="L3329" s="17">
        <f t="shared" si="468"/>
        <v>42468.166273148141</v>
      </c>
      <c r="M3329" s="5" t="b">
        <v>0</v>
      </c>
      <c r="N3329" s="5">
        <v>33</v>
      </c>
      <c r="O3329" s="5" t="b">
        <v>1</v>
      </c>
      <c r="P3329" s="5" t="s">
        <v>8271</v>
      </c>
      <c r="Q3329" s="10">
        <f t="shared" si="464"/>
        <v>101.25</v>
      </c>
      <c r="R3329" s="12">
        <f t="shared" si="465"/>
        <v>4.125</v>
      </c>
      <c r="S3329" s="13" t="str">
        <f t="shared" si="469"/>
        <v>Theater</v>
      </c>
      <c r="T3329" s="13" t="str">
        <f t="shared" si="472"/>
        <v>Plays</v>
      </c>
      <c r="U3329" s="18" t="str">
        <f t="shared" si="466"/>
        <v>May</v>
      </c>
      <c r="V3329" s="18" t="str">
        <f t="shared" si="467"/>
        <v>Apr</v>
      </c>
      <c r="W3329" s="1">
        <f t="shared" si="470"/>
        <v>2016</v>
      </c>
      <c r="X3329" s="1">
        <f t="shared" si="470"/>
        <v>2016</v>
      </c>
      <c r="Y3329" s="1" t="str">
        <f t="shared" si="471"/>
        <v>Less than 1000</v>
      </c>
    </row>
    <row r="3330" spans="1:25" ht="40.5" x14ac:dyDescent="0.3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17">
        <f t="shared" si="468"/>
        <v>41824.833333333328</v>
      </c>
      <c r="L3330" s="17">
        <f t="shared" si="468"/>
        <v>41822.366701388884</v>
      </c>
      <c r="M3330" s="5" t="b">
        <v>0</v>
      </c>
      <c r="N3330" s="5">
        <v>9</v>
      </c>
      <c r="O3330" s="5" t="b">
        <v>1</v>
      </c>
      <c r="P3330" s="5" t="s">
        <v>8271</v>
      </c>
      <c r="Q3330" s="10">
        <f t="shared" ref="Q3330:Q3393" si="473">100*E3330/D3330</f>
        <v>146.38888888888889</v>
      </c>
      <c r="R3330" s="12">
        <f t="shared" ref="R3330:R3393" si="474">100*N3330/D3330</f>
        <v>0.5</v>
      </c>
      <c r="S3330" s="13" t="str">
        <f t="shared" si="469"/>
        <v>Theater</v>
      </c>
      <c r="T3330" s="13" t="str">
        <f t="shared" si="472"/>
        <v>Plays</v>
      </c>
      <c r="U3330" s="18" t="str">
        <f t="shared" ref="U3330:U3393" si="475">TEXT((I3330/86400)+25569+(-5/24), "mmm")</f>
        <v>Jul</v>
      </c>
      <c r="V3330" s="18" t="str">
        <f t="shared" ref="V3330:V3393" si="476">TEXT((J3330/86400)+25569+(-5/24), "mmm")</f>
        <v>Jul</v>
      </c>
      <c r="W3330" s="1">
        <f t="shared" si="470"/>
        <v>2014</v>
      </c>
      <c r="X3330" s="1">
        <f t="shared" si="470"/>
        <v>2014</v>
      </c>
      <c r="Y3330" s="1" t="str">
        <f t="shared" si="471"/>
        <v>1000 to 4999</v>
      </c>
    </row>
    <row r="3331" spans="1:25" ht="40.5" x14ac:dyDescent="0.3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17">
        <f t="shared" ref="K3331:L3394" si="477">(I3331/86400)+25569+(-5/24)</f>
        <v>41847.75</v>
      </c>
      <c r="L3331" s="17">
        <f t="shared" si="477"/>
        <v>41837.114675925921</v>
      </c>
      <c r="M3331" s="5" t="b">
        <v>0</v>
      </c>
      <c r="N3331" s="5">
        <v>26</v>
      </c>
      <c r="O3331" s="5" t="b">
        <v>1</v>
      </c>
      <c r="P3331" s="5" t="s">
        <v>8271</v>
      </c>
      <c r="Q3331" s="10">
        <f t="shared" si="473"/>
        <v>116.8</v>
      </c>
      <c r="R3331" s="12">
        <f t="shared" si="474"/>
        <v>2.6</v>
      </c>
      <c r="S3331" s="13" t="str">
        <f t="shared" ref="S3331:S3394" si="478">IF(ISNUMBER(SEARCH("film",P3331)),"Film",IF(ISNUMBER(SEARCH("theater",P3331)),"Theater",IF(ISNUMBER(SEARCH("music",P3331)),"Music",IF(ISNUMBER(SEARCH("technology",P3331)),"Technology",IF(ISNUMBER(SEARCH("journalism",P3331)),"Journalism",IF(ISNUMBER(SEARCH("games",P3331)),"Games",IF(ISNUMBER(SEARCH("food",P3331)),"Food",IF(ISNUMBER(SEARCH("photography",P3331)),"Photography",IF(ISNUMBER(SEARCH("publishing",P3331)),"Publishing")))))))))</f>
        <v>Theater</v>
      </c>
      <c r="T3331" s="13" t="str">
        <f t="shared" si="472"/>
        <v>Plays</v>
      </c>
      <c r="U3331" s="18" t="str">
        <f t="shared" si="475"/>
        <v>Jul</v>
      </c>
      <c r="V3331" s="18" t="str">
        <f t="shared" si="476"/>
        <v>Jul</v>
      </c>
      <c r="W3331" s="1">
        <f t="shared" ref="W3331:X3394" si="479">YEAR(K3331)</f>
        <v>2014</v>
      </c>
      <c r="X3331" s="1">
        <f t="shared" si="479"/>
        <v>2014</v>
      </c>
      <c r="Y3331" s="1" t="str">
        <f t="shared" ref="Y3331:Y3394" si="480">IF(D3331&lt;1000,"Less than 1000", IF(AND(D3331&gt;=1000,D3331&lt;5000),"1000 to 4999",IF(AND(D3331&gt;=5000,D3331&lt;10000),"5000 to 9999",IF(AND(D3331&gt;=10000,D3331&lt;15000),"10000 to 14999",IF(AND(D3331&gt;=15000,D3331&lt;20000),"15000 to 19999",IF(AND(D3331&gt;=20000,D3331&lt;25000),"20000 to 24999",IF(AND(D3331&gt;=25000,D3331&lt;30000),"25000 to 29999",IF(AND(D3331&gt;=30000,D3331&lt;35000),"30000 to 34999",IF(AND(D3331&gt;=35000,D3331&lt;40000),"35000 to 39999",IF(AND(D3331&gt;=40000,D3331&lt;45000),"40000 to 44999",IF(AND(D3331&gt;=45000,D3331&lt;50000),"45000 to 49999",IF(D3331&gt;=50000,"GREATER THAN 50000"))))))))))))</f>
        <v>1000 to 4999</v>
      </c>
    </row>
    <row r="3332" spans="1:25" ht="40.5" x14ac:dyDescent="0.3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17">
        <f t="shared" si="477"/>
        <v>42095.637361111112</v>
      </c>
      <c r="L3332" s="17">
        <f t="shared" si="477"/>
        <v>42065.679027777776</v>
      </c>
      <c r="M3332" s="5" t="b">
        <v>0</v>
      </c>
      <c r="N3332" s="5">
        <v>69</v>
      </c>
      <c r="O3332" s="5" t="b">
        <v>1</v>
      </c>
      <c r="P3332" s="5" t="s">
        <v>8271</v>
      </c>
      <c r="Q3332" s="10">
        <f t="shared" si="473"/>
        <v>106.26666666666667</v>
      </c>
      <c r="R3332" s="12">
        <f t="shared" si="474"/>
        <v>4.5999999999999996</v>
      </c>
      <c r="S3332" s="13" t="str">
        <f t="shared" si="478"/>
        <v>Theater</v>
      </c>
      <c r="T3332" s="13" t="str">
        <f t="shared" si="472"/>
        <v>Plays</v>
      </c>
      <c r="U3332" s="18" t="str">
        <f t="shared" si="475"/>
        <v>Apr</v>
      </c>
      <c r="V3332" s="18" t="str">
        <f t="shared" si="476"/>
        <v>Mar</v>
      </c>
      <c r="W3332" s="1">
        <f t="shared" si="479"/>
        <v>2015</v>
      </c>
      <c r="X3332" s="1">
        <f t="shared" si="479"/>
        <v>2015</v>
      </c>
      <c r="Y3332" s="1" t="str">
        <f t="shared" si="480"/>
        <v>1000 to 4999</v>
      </c>
    </row>
    <row r="3333" spans="1:25" ht="40.5" x14ac:dyDescent="0.3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17">
        <f t="shared" si="477"/>
        <v>42283.48942129629</v>
      </c>
      <c r="L3333" s="17">
        <f t="shared" si="477"/>
        <v>42248.48942129629</v>
      </c>
      <c r="M3333" s="5" t="b">
        <v>0</v>
      </c>
      <c r="N3333" s="5">
        <v>65</v>
      </c>
      <c r="O3333" s="5" t="b">
        <v>1</v>
      </c>
      <c r="P3333" s="5" t="s">
        <v>8271</v>
      </c>
      <c r="Q3333" s="10">
        <f t="shared" si="473"/>
        <v>104.52</v>
      </c>
      <c r="R3333" s="12">
        <f t="shared" si="474"/>
        <v>1.3</v>
      </c>
      <c r="S3333" s="13" t="str">
        <f t="shared" si="478"/>
        <v>Theater</v>
      </c>
      <c r="T3333" s="13" t="str">
        <f t="shared" si="472"/>
        <v>Plays</v>
      </c>
      <c r="U3333" s="18" t="str">
        <f t="shared" si="475"/>
        <v>Oct</v>
      </c>
      <c r="V3333" s="18" t="str">
        <f t="shared" si="476"/>
        <v>Sep</v>
      </c>
      <c r="W3333" s="1">
        <f t="shared" si="479"/>
        <v>2015</v>
      </c>
      <c r="X3333" s="1">
        <f t="shared" si="479"/>
        <v>2015</v>
      </c>
      <c r="Y3333" s="1" t="str">
        <f t="shared" si="480"/>
        <v>5000 to 9999</v>
      </c>
    </row>
    <row r="3334" spans="1:25" ht="40.5" x14ac:dyDescent="0.3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17">
        <f t="shared" si="477"/>
        <v>41839.651967592588</v>
      </c>
      <c r="L3334" s="17">
        <f t="shared" si="477"/>
        <v>41809.651967592588</v>
      </c>
      <c r="M3334" s="5" t="b">
        <v>0</v>
      </c>
      <c r="N3334" s="5">
        <v>83</v>
      </c>
      <c r="O3334" s="5" t="b">
        <v>1</v>
      </c>
      <c r="P3334" s="5" t="s">
        <v>8271</v>
      </c>
      <c r="Q3334" s="10">
        <f t="shared" si="473"/>
        <v>100</v>
      </c>
      <c r="R3334" s="12">
        <f t="shared" si="474"/>
        <v>1.3833333333333333</v>
      </c>
      <c r="S3334" s="13" t="str">
        <f t="shared" si="478"/>
        <v>Theater</v>
      </c>
      <c r="T3334" s="13" t="str">
        <f t="shared" si="472"/>
        <v>Plays</v>
      </c>
      <c r="U3334" s="18" t="str">
        <f t="shared" si="475"/>
        <v>Jul</v>
      </c>
      <c r="V3334" s="18" t="str">
        <f t="shared" si="476"/>
        <v>Jun</v>
      </c>
      <c r="W3334" s="1">
        <f t="shared" si="479"/>
        <v>2014</v>
      </c>
      <c r="X3334" s="1">
        <f t="shared" si="479"/>
        <v>2014</v>
      </c>
      <c r="Y3334" s="1" t="str">
        <f t="shared" si="480"/>
        <v>5000 to 9999</v>
      </c>
    </row>
    <row r="3335" spans="1:25" ht="40.5" x14ac:dyDescent="0.3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17">
        <f t="shared" si="477"/>
        <v>42170.468518518515</v>
      </c>
      <c r="L3335" s="17">
        <f t="shared" si="477"/>
        <v>42148.468518518515</v>
      </c>
      <c r="M3335" s="5" t="b">
        <v>0</v>
      </c>
      <c r="N3335" s="5">
        <v>111</v>
      </c>
      <c r="O3335" s="5" t="b">
        <v>1</v>
      </c>
      <c r="P3335" s="5" t="s">
        <v>8271</v>
      </c>
      <c r="Q3335" s="10">
        <f t="shared" si="473"/>
        <v>104.57142857142857</v>
      </c>
      <c r="R3335" s="12">
        <f t="shared" si="474"/>
        <v>3.1714285714285713</v>
      </c>
      <c r="S3335" s="13" t="str">
        <f t="shared" si="478"/>
        <v>Theater</v>
      </c>
      <c r="T3335" s="13" t="str">
        <f t="shared" si="472"/>
        <v>Plays</v>
      </c>
      <c r="U3335" s="18" t="str">
        <f t="shared" si="475"/>
        <v>Jun</v>
      </c>
      <c r="V3335" s="18" t="str">
        <f t="shared" si="476"/>
        <v>May</v>
      </c>
      <c r="W3335" s="1">
        <f t="shared" si="479"/>
        <v>2015</v>
      </c>
      <c r="X3335" s="1">
        <f t="shared" si="479"/>
        <v>2015</v>
      </c>
      <c r="Y3335" s="1" t="str">
        <f t="shared" si="480"/>
        <v>1000 to 4999</v>
      </c>
    </row>
    <row r="3336" spans="1:25" ht="60.75" x14ac:dyDescent="0.3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17">
        <f t="shared" si="477"/>
        <v>42215.312754629624</v>
      </c>
      <c r="L3336" s="17">
        <f t="shared" si="477"/>
        <v>42185.312754629624</v>
      </c>
      <c r="M3336" s="5" t="b">
        <v>0</v>
      </c>
      <c r="N3336" s="5">
        <v>46</v>
      </c>
      <c r="O3336" s="5" t="b">
        <v>1</v>
      </c>
      <c r="P3336" s="5" t="s">
        <v>8271</v>
      </c>
      <c r="Q3336" s="10">
        <f t="shared" si="473"/>
        <v>138.62051149573753</v>
      </c>
      <c r="R3336" s="12">
        <f t="shared" si="474"/>
        <v>1.1883234306380781</v>
      </c>
      <c r="S3336" s="13" t="str">
        <f t="shared" si="478"/>
        <v>Theater</v>
      </c>
      <c r="T3336" s="13" t="str">
        <f t="shared" si="472"/>
        <v>Plays</v>
      </c>
      <c r="U3336" s="18" t="str">
        <f t="shared" si="475"/>
        <v>Jul</v>
      </c>
      <c r="V3336" s="18" t="str">
        <f t="shared" si="476"/>
        <v>Jun</v>
      </c>
      <c r="W3336" s="1">
        <f t="shared" si="479"/>
        <v>2015</v>
      </c>
      <c r="X3336" s="1">
        <f t="shared" si="479"/>
        <v>2015</v>
      </c>
      <c r="Y3336" s="1" t="str">
        <f t="shared" si="480"/>
        <v>1000 to 4999</v>
      </c>
    </row>
    <row r="3337" spans="1:25" ht="60.75" x14ac:dyDescent="0.3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17">
        <f t="shared" si="477"/>
        <v>41854.75</v>
      </c>
      <c r="L3337" s="17">
        <f t="shared" si="477"/>
        <v>41827.465810185182</v>
      </c>
      <c r="M3337" s="5" t="b">
        <v>0</v>
      </c>
      <c r="N3337" s="5">
        <v>63</v>
      </c>
      <c r="O3337" s="5" t="b">
        <v>1</v>
      </c>
      <c r="P3337" s="5" t="s">
        <v>8271</v>
      </c>
      <c r="Q3337" s="10">
        <f t="shared" si="473"/>
        <v>100.32</v>
      </c>
      <c r="R3337" s="12">
        <f t="shared" si="474"/>
        <v>1.26</v>
      </c>
      <c r="S3337" s="13" t="str">
        <f t="shared" si="478"/>
        <v>Theater</v>
      </c>
      <c r="T3337" s="13" t="str">
        <f t="shared" si="472"/>
        <v>Plays</v>
      </c>
      <c r="U3337" s="18" t="str">
        <f t="shared" si="475"/>
        <v>Aug</v>
      </c>
      <c r="V3337" s="18" t="str">
        <f t="shared" si="476"/>
        <v>Jul</v>
      </c>
      <c r="W3337" s="1">
        <f t="shared" si="479"/>
        <v>2014</v>
      </c>
      <c r="X3337" s="1">
        <f t="shared" si="479"/>
        <v>2014</v>
      </c>
      <c r="Y3337" s="1" t="str">
        <f t="shared" si="480"/>
        <v>5000 to 9999</v>
      </c>
    </row>
    <row r="3338" spans="1:25" ht="40.5" x14ac:dyDescent="0.3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17">
        <f t="shared" si="477"/>
        <v>42465.148680555554</v>
      </c>
      <c r="L3338" s="17">
        <f t="shared" si="477"/>
        <v>42437.190347222218</v>
      </c>
      <c r="M3338" s="5" t="b">
        <v>0</v>
      </c>
      <c r="N3338" s="5">
        <v>9</v>
      </c>
      <c r="O3338" s="5" t="b">
        <v>1</v>
      </c>
      <c r="P3338" s="5" t="s">
        <v>8271</v>
      </c>
      <c r="Q3338" s="10">
        <f t="shared" si="473"/>
        <v>100</v>
      </c>
      <c r="R3338" s="12">
        <f t="shared" si="474"/>
        <v>3.6</v>
      </c>
      <c r="S3338" s="13" t="str">
        <f t="shared" si="478"/>
        <v>Theater</v>
      </c>
      <c r="T3338" s="13" t="str">
        <f t="shared" si="472"/>
        <v>Plays</v>
      </c>
      <c r="U3338" s="18" t="str">
        <f t="shared" si="475"/>
        <v>Apr</v>
      </c>
      <c r="V3338" s="18" t="str">
        <f t="shared" si="476"/>
        <v>Mar</v>
      </c>
      <c r="W3338" s="1">
        <f t="shared" si="479"/>
        <v>2016</v>
      </c>
      <c r="X3338" s="1">
        <f t="shared" si="479"/>
        <v>2016</v>
      </c>
      <c r="Y3338" s="1" t="str">
        <f t="shared" si="480"/>
        <v>Less than 1000</v>
      </c>
    </row>
    <row r="3339" spans="1:25" ht="40.5" x14ac:dyDescent="0.3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17">
        <f t="shared" si="477"/>
        <v>41922.666666666664</v>
      </c>
      <c r="L3339" s="17">
        <f t="shared" si="477"/>
        <v>41901.073692129627</v>
      </c>
      <c r="M3339" s="5" t="b">
        <v>0</v>
      </c>
      <c r="N3339" s="5">
        <v>34</v>
      </c>
      <c r="O3339" s="5" t="b">
        <v>1</v>
      </c>
      <c r="P3339" s="5" t="s">
        <v>8271</v>
      </c>
      <c r="Q3339" s="10">
        <f t="shared" si="473"/>
        <v>110.2</v>
      </c>
      <c r="R3339" s="12">
        <f t="shared" si="474"/>
        <v>1.36</v>
      </c>
      <c r="S3339" s="13" t="str">
        <f t="shared" si="478"/>
        <v>Theater</v>
      </c>
      <c r="T3339" s="13" t="str">
        <f t="shared" si="472"/>
        <v>Plays</v>
      </c>
      <c r="U3339" s="18" t="str">
        <f t="shared" si="475"/>
        <v>Oct</v>
      </c>
      <c r="V3339" s="18" t="str">
        <f t="shared" si="476"/>
        <v>Sep</v>
      </c>
      <c r="W3339" s="1">
        <f t="shared" si="479"/>
        <v>2014</v>
      </c>
      <c r="X3339" s="1">
        <f t="shared" si="479"/>
        <v>2014</v>
      </c>
      <c r="Y3339" s="1" t="str">
        <f t="shared" si="480"/>
        <v>1000 to 4999</v>
      </c>
    </row>
    <row r="3340" spans="1:25" ht="40.5" x14ac:dyDescent="0.3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17">
        <f t="shared" si="477"/>
        <v>42790.366666666661</v>
      </c>
      <c r="L3340" s="17">
        <f t="shared" si="477"/>
        <v>42769.366666666661</v>
      </c>
      <c r="M3340" s="5" t="b">
        <v>0</v>
      </c>
      <c r="N3340" s="5">
        <v>112</v>
      </c>
      <c r="O3340" s="5" t="b">
        <v>1</v>
      </c>
      <c r="P3340" s="5" t="s">
        <v>8271</v>
      </c>
      <c r="Q3340" s="10">
        <f t="shared" si="473"/>
        <v>102.18</v>
      </c>
      <c r="R3340" s="12">
        <f t="shared" si="474"/>
        <v>0.7466666666666667</v>
      </c>
      <c r="S3340" s="13" t="str">
        <f t="shared" si="478"/>
        <v>Theater</v>
      </c>
      <c r="T3340" s="13" t="str">
        <f t="shared" si="472"/>
        <v>Plays</v>
      </c>
      <c r="U3340" s="18" t="str">
        <f t="shared" si="475"/>
        <v>Feb</v>
      </c>
      <c r="V3340" s="18" t="str">
        <f t="shared" si="476"/>
        <v>Feb</v>
      </c>
      <c r="W3340" s="1">
        <f t="shared" si="479"/>
        <v>2017</v>
      </c>
      <c r="X3340" s="1">
        <f t="shared" si="479"/>
        <v>2017</v>
      </c>
      <c r="Y3340" s="1" t="str">
        <f t="shared" si="480"/>
        <v>15000 to 19999</v>
      </c>
    </row>
    <row r="3341" spans="1:25" ht="60.75" x14ac:dyDescent="0.3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17">
        <f t="shared" si="477"/>
        <v>42579.457384259258</v>
      </c>
      <c r="L3341" s="17">
        <f t="shared" si="477"/>
        <v>42549.457384259258</v>
      </c>
      <c r="M3341" s="5" t="b">
        <v>0</v>
      </c>
      <c r="N3341" s="5">
        <v>47</v>
      </c>
      <c r="O3341" s="5" t="b">
        <v>1</v>
      </c>
      <c r="P3341" s="5" t="s">
        <v>8271</v>
      </c>
      <c r="Q3341" s="10">
        <f t="shared" si="473"/>
        <v>104.35</v>
      </c>
      <c r="R3341" s="12">
        <f t="shared" si="474"/>
        <v>0.58750000000000002</v>
      </c>
      <c r="S3341" s="13" t="str">
        <f t="shared" si="478"/>
        <v>Theater</v>
      </c>
      <c r="T3341" s="13" t="str">
        <f t="shared" si="472"/>
        <v>Plays</v>
      </c>
      <c r="U3341" s="18" t="str">
        <f t="shared" si="475"/>
        <v>Jul</v>
      </c>
      <c r="V3341" s="18" t="str">
        <f t="shared" si="476"/>
        <v>Jun</v>
      </c>
      <c r="W3341" s="1">
        <f t="shared" si="479"/>
        <v>2016</v>
      </c>
      <c r="X3341" s="1">
        <f t="shared" si="479"/>
        <v>2016</v>
      </c>
      <c r="Y3341" s="1" t="str">
        <f t="shared" si="480"/>
        <v>5000 to 9999</v>
      </c>
    </row>
    <row r="3342" spans="1:25" ht="60.75" x14ac:dyDescent="0.3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17">
        <f t="shared" si="477"/>
        <v>42710.765671296293</v>
      </c>
      <c r="L3342" s="17">
        <f t="shared" si="477"/>
        <v>42685.765671296293</v>
      </c>
      <c r="M3342" s="5" t="b">
        <v>0</v>
      </c>
      <c r="N3342" s="5">
        <v>38</v>
      </c>
      <c r="O3342" s="5" t="b">
        <v>1</v>
      </c>
      <c r="P3342" s="5" t="s">
        <v>8271</v>
      </c>
      <c r="Q3342" s="10">
        <f t="shared" si="473"/>
        <v>138.16666666666666</v>
      </c>
      <c r="R3342" s="12">
        <f t="shared" si="474"/>
        <v>1.2666666666666666</v>
      </c>
      <c r="S3342" s="13" t="str">
        <f t="shared" si="478"/>
        <v>Theater</v>
      </c>
      <c r="T3342" s="13" t="str">
        <f t="shared" si="472"/>
        <v>Plays</v>
      </c>
      <c r="U3342" s="18" t="str">
        <f t="shared" si="475"/>
        <v>Dec</v>
      </c>
      <c r="V3342" s="18" t="str">
        <f t="shared" si="476"/>
        <v>Nov</v>
      </c>
      <c r="W3342" s="1">
        <f t="shared" si="479"/>
        <v>2016</v>
      </c>
      <c r="X3342" s="1">
        <f t="shared" si="479"/>
        <v>2016</v>
      </c>
      <c r="Y3342" s="1" t="str">
        <f t="shared" si="480"/>
        <v>1000 to 4999</v>
      </c>
    </row>
    <row r="3343" spans="1:25" ht="40.5" x14ac:dyDescent="0.3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17">
        <f t="shared" si="477"/>
        <v>42533.499999999993</v>
      </c>
      <c r="L3343" s="17">
        <f t="shared" si="477"/>
        <v>42510.590520833335</v>
      </c>
      <c r="M3343" s="5" t="b">
        <v>0</v>
      </c>
      <c r="N3343" s="5">
        <v>28</v>
      </c>
      <c r="O3343" s="5" t="b">
        <v>1</v>
      </c>
      <c r="P3343" s="5" t="s">
        <v>8271</v>
      </c>
      <c r="Q3343" s="10">
        <f t="shared" si="473"/>
        <v>100</v>
      </c>
      <c r="R3343" s="12">
        <f t="shared" si="474"/>
        <v>0.83582089552238803</v>
      </c>
      <c r="S3343" s="13" t="str">
        <f t="shared" si="478"/>
        <v>Theater</v>
      </c>
      <c r="T3343" s="13" t="str">
        <f t="shared" si="472"/>
        <v>Plays</v>
      </c>
      <c r="U3343" s="18" t="str">
        <f t="shared" si="475"/>
        <v>Jun</v>
      </c>
      <c r="V3343" s="18" t="str">
        <f t="shared" si="476"/>
        <v>May</v>
      </c>
      <c r="W3343" s="1">
        <f t="shared" si="479"/>
        <v>2016</v>
      </c>
      <c r="X3343" s="1">
        <f t="shared" si="479"/>
        <v>2016</v>
      </c>
      <c r="Y3343" s="1" t="str">
        <f t="shared" si="480"/>
        <v>1000 to 4999</v>
      </c>
    </row>
    <row r="3344" spans="1:25" ht="40.5" x14ac:dyDescent="0.3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17">
        <f t="shared" si="477"/>
        <v>42094.999305555553</v>
      </c>
      <c r="L3344" s="17">
        <f t="shared" si="477"/>
        <v>42062.088078703702</v>
      </c>
      <c r="M3344" s="5" t="b">
        <v>0</v>
      </c>
      <c r="N3344" s="5">
        <v>78</v>
      </c>
      <c r="O3344" s="5" t="b">
        <v>1</v>
      </c>
      <c r="P3344" s="5" t="s">
        <v>8271</v>
      </c>
      <c r="Q3344" s="10">
        <f t="shared" si="473"/>
        <v>101.66666666666667</v>
      </c>
      <c r="R3344" s="12">
        <f t="shared" si="474"/>
        <v>1.3</v>
      </c>
      <c r="S3344" s="13" t="str">
        <f t="shared" si="478"/>
        <v>Theater</v>
      </c>
      <c r="T3344" s="13" t="str">
        <f t="shared" si="472"/>
        <v>Plays</v>
      </c>
      <c r="U3344" s="18" t="str">
        <f t="shared" si="475"/>
        <v>Mar</v>
      </c>
      <c r="V3344" s="18" t="str">
        <f t="shared" si="476"/>
        <v>Feb</v>
      </c>
      <c r="W3344" s="1">
        <f t="shared" si="479"/>
        <v>2015</v>
      </c>
      <c r="X3344" s="1">
        <f t="shared" si="479"/>
        <v>2015</v>
      </c>
      <c r="Y3344" s="1" t="str">
        <f t="shared" si="480"/>
        <v>5000 to 9999</v>
      </c>
    </row>
    <row r="3345" spans="1:25" ht="40.5" x14ac:dyDescent="0.3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17">
        <f t="shared" si="477"/>
        <v>42473.345833333333</v>
      </c>
      <c r="L3345" s="17">
        <f t="shared" si="477"/>
        <v>42452.708148148151</v>
      </c>
      <c r="M3345" s="5" t="b">
        <v>0</v>
      </c>
      <c r="N3345" s="5">
        <v>23</v>
      </c>
      <c r="O3345" s="5" t="b">
        <v>1</v>
      </c>
      <c r="P3345" s="5" t="s">
        <v>8271</v>
      </c>
      <c r="Q3345" s="10">
        <f t="shared" si="473"/>
        <v>171.42857142857142</v>
      </c>
      <c r="R3345" s="12">
        <f t="shared" si="474"/>
        <v>3.2857142857142856</v>
      </c>
      <c r="S3345" s="13" t="str">
        <f t="shared" si="478"/>
        <v>Theater</v>
      </c>
      <c r="T3345" s="13" t="str">
        <f t="shared" si="472"/>
        <v>Plays</v>
      </c>
      <c r="U3345" s="18" t="str">
        <f t="shared" si="475"/>
        <v>Apr</v>
      </c>
      <c r="V3345" s="18" t="str">
        <f t="shared" si="476"/>
        <v>Mar</v>
      </c>
      <c r="W3345" s="1">
        <f t="shared" si="479"/>
        <v>2016</v>
      </c>
      <c r="X3345" s="1">
        <f t="shared" si="479"/>
        <v>2016</v>
      </c>
      <c r="Y3345" s="1" t="str">
        <f t="shared" si="480"/>
        <v>Less than 1000</v>
      </c>
    </row>
    <row r="3346" spans="1:25" ht="40.5" x14ac:dyDescent="0.3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17">
        <f t="shared" si="477"/>
        <v>41880.991817129623</v>
      </c>
      <c r="L3346" s="17">
        <f t="shared" si="477"/>
        <v>41850.991817129623</v>
      </c>
      <c r="M3346" s="5" t="b">
        <v>0</v>
      </c>
      <c r="N3346" s="5">
        <v>40</v>
      </c>
      <c r="O3346" s="5" t="b">
        <v>1</v>
      </c>
      <c r="P3346" s="5" t="s">
        <v>8271</v>
      </c>
      <c r="Q3346" s="10">
        <f t="shared" si="473"/>
        <v>101.44444444444444</v>
      </c>
      <c r="R3346" s="12">
        <f t="shared" si="474"/>
        <v>0.88888888888888884</v>
      </c>
      <c r="S3346" s="13" t="str">
        <f t="shared" si="478"/>
        <v>Theater</v>
      </c>
      <c r="T3346" s="13" t="str">
        <f t="shared" si="472"/>
        <v>Plays</v>
      </c>
      <c r="U3346" s="18" t="str">
        <f t="shared" si="475"/>
        <v>Aug</v>
      </c>
      <c r="V3346" s="18" t="str">
        <f t="shared" si="476"/>
        <v>Jul</v>
      </c>
      <c r="W3346" s="1">
        <f t="shared" si="479"/>
        <v>2014</v>
      </c>
      <c r="X3346" s="1">
        <f t="shared" si="479"/>
        <v>2014</v>
      </c>
      <c r="Y3346" s="1" t="str">
        <f t="shared" si="480"/>
        <v>1000 to 4999</v>
      </c>
    </row>
    <row r="3347" spans="1:25" ht="40.5" x14ac:dyDescent="0.3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17">
        <f t="shared" si="477"/>
        <v>42111.817361111105</v>
      </c>
      <c r="L3347" s="17">
        <f t="shared" si="477"/>
        <v>42052.897777777776</v>
      </c>
      <c r="M3347" s="5" t="b">
        <v>0</v>
      </c>
      <c r="N3347" s="5">
        <v>13</v>
      </c>
      <c r="O3347" s="5" t="b">
        <v>1</v>
      </c>
      <c r="P3347" s="5" t="s">
        <v>8271</v>
      </c>
      <c r="Q3347" s="10">
        <f t="shared" si="473"/>
        <v>130</v>
      </c>
      <c r="R3347" s="12">
        <f t="shared" si="474"/>
        <v>2.6</v>
      </c>
      <c r="S3347" s="13" t="str">
        <f t="shared" si="478"/>
        <v>Theater</v>
      </c>
      <c r="T3347" s="13" t="str">
        <f t="shared" si="472"/>
        <v>Plays</v>
      </c>
      <c r="U3347" s="18" t="str">
        <f t="shared" si="475"/>
        <v>Apr</v>
      </c>
      <c r="V3347" s="18" t="str">
        <f t="shared" si="476"/>
        <v>Feb</v>
      </c>
      <c r="W3347" s="1">
        <f t="shared" si="479"/>
        <v>2015</v>
      </c>
      <c r="X3347" s="1">
        <f t="shared" si="479"/>
        <v>2015</v>
      </c>
      <c r="Y3347" s="1" t="str">
        <f t="shared" si="480"/>
        <v>Less than 1000</v>
      </c>
    </row>
    <row r="3348" spans="1:25" ht="40.5" x14ac:dyDescent="0.3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17">
        <f t="shared" si="477"/>
        <v>42060.816087962965</v>
      </c>
      <c r="L3348" s="17">
        <f t="shared" si="477"/>
        <v>42053.816087962965</v>
      </c>
      <c r="M3348" s="5" t="b">
        <v>0</v>
      </c>
      <c r="N3348" s="5">
        <v>18</v>
      </c>
      <c r="O3348" s="5" t="b">
        <v>1</v>
      </c>
      <c r="P3348" s="5" t="s">
        <v>8271</v>
      </c>
      <c r="Q3348" s="10">
        <f t="shared" si="473"/>
        <v>110</v>
      </c>
      <c r="R3348" s="12">
        <f t="shared" si="474"/>
        <v>1.2</v>
      </c>
      <c r="S3348" s="13" t="str">
        <f t="shared" si="478"/>
        <v>Theater</v>
      </c>
      <c r="T3348" s="13" t="str">
        <f t="shared" si="472"/>
        <v>Plays</v>
      </c>
      <c r="U3348" s="18" t="str">
        <f t="shared" si="475"/>
        <v>Feb</v>
      </c>
      <c r="V3348" s="18" t="str">
        <f t="shared" si="476"/>
        <v>Feb</v>
      </c>
      <c r="W3348" s="1">
        <f t="shared" si="479"/>
        <v>2015</v>
      </c>
      <c r="X3348" s="1">
        <f t="shared" si="479"/>
        <v>2015</v>
      </c>
      <c r="Y3348" s="1" t="str">
        <f t="shared" si="480"/>
        <v>1000 to 4999</v>
      </c>
    </row>
    <row r="3349" spans="1:25" ht="40.5" x14ac:dyDescent="0.3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17">
        <f t="shared" si="477"/>
        <v>42498.666666666664</v>
      </c>
      <c r="L3349" s="17">
        <f t="shared" si="477"/>
        <v>42484.343217592592</v>
      </c>
      <c r="M3349" s="5" t="b">
        <v>0</v>
      </c>
      <c r="N3349" s="5">
        <v>22</v>
      </c>
      <c r="O3349" s="5" t="b">
        <v>1</v>
      </c>
      <c r="P3349" s="5" t="s">
        <v>8271</v>
      </c>
      <c r="Q3349" s="10">
        <f t="shared" si="473"/>
        <v>119.45</v>
      </c>
      <c r="R3349" s="12">
        <f t="shared" si="474"/>
        <v>1.1000000000000001</v>
      </c>
      <c r="S3349" s="13" t="str">
        <f t="shared" si="478"/>
        <v>Theater</v>
      </c>
      <c r="T3349" s="13" t="str">
        <f t="shared" si="472"/>
        <v>Plays</v>
      </c>
      <c r="U3349" s="18" t="str">
        <f t="shared" si="475"/>
        <v>May</v>
      </c>
      <c r="V3349" s="18" t="str">
        <f t="shared" si="476"/>
        <v>Apr</v>
      </c>
      <c r="W3349" s="1">
        <f t="shared" si="479"/>
        <v>2016</v>
      </c>
      <c r="X3349" s="1">
        <f t="shared" si="479"/>
        <v>2016</v>
      </c>
      <c r="Y3349" s="1" t="str">
        <f t="shared" si="480"/>
        <v>1000 to 4999</v>
      </c>
    </row>
    <row r="3350" spans="1:25" ht="40.5" x14ac:dyDescent="0.3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17">
        <f t="shared" si="477"/>
        <v>42489.957638888889</v>
      </c>
      <c r="L3350" s="17">
        <f t="shared" si="477"/>
        <v>42466.350462962961</v>
      </c>
      <c r="M3350" s="5" t="b">
        <v>0</v>
      </c>
      <c r="N3350" s="5">
        <v>79</v>
      </c>
      <c r="O3350" s="5" t="b">
        <v>1</v>
      </c>
      <c r="P3350" s="5" t="s">
        <v>8271</v>
      </c>
      <c r="Q3350" s="10">
        <f t="shared" si="473"/>
        <v>100.2909090909091</v>
      </c>
      <c r="R3350" s="12">
        <f t="shared" si="474"/>
        <v>1.4363636363636363</v>
      </c>
      <c r="S3350" s="13" t="str">
        <f t="shared" si="478"/>
        <v>Theater</v>
      </c>
      <c r="T3350" s="13" t="str">
        <f t="shared" si="472"/>
        <v>Plays</v>
      </c>
      <c r="U3350" s="18" t="str">
        <f t="shared" si="475"/>
        <v>Apr</v>
      </c>
      <c r="V3350" s="18" t="str">
        <f t="shared" si="476"/>
        <v>Apr</v>
      </c>
      <c r="W3350" s="1">
        <f t="shared" si="479"/>
        <v>2016</v>
      </c>
      <c r="X3350" s="1">
        <f t="shared" si="479"/>
        <v>2016</v>
      </c>
      <c r="Y3350" s="1" t="str">
        <f t="shared" si="480"/>
        <v>5000 to 9999</v>
      </c>
    </row>
    <row r="3351" spans="1:25" ht="40.5" x14ac:dyDescent="0.3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17">
        <f t="shared" si="477"/>
        <v>42534.499999999993</v>
      </c>
      <c r="L3351" s="17">
        <f t="shared" si="477"/>
        <v>42512.902453703697</v>
      </c>
      <c r="M3351" s="5" t="b">
        <v>0</v>
      </c>
      <c r="N3351" s="5">
        <v>14</v>
      </c>
      <c r="O3351" s="5" t="b">
        <v>1</v>
      </c>
      <c r="P3351" s="5" t="s">
        <v>8271</v>
      </c>
      <c r="Q3351" s="10">
        <f t="shared" si="473"/>
        <v>153.4</v>
      </c>
      <c r="R3351" s="12">
        <f t="shared" si="474"/>
        <v>1.4</v>
      </c>
      <c r="S3351" s="13" t="str">
        <f t="shared" si="478"/>
        <v>Theater</v>
      </c>
      <c r="T3351" s="13" t="str">
        <f t="shared" si="472"/>
        <v>Plays</v>
      </c>
      <c r="U3351" s="18" t="str">
        <f t="shared" si="475"/>
        <v>Jun</v>
      </c>
      <c r="V3351" s="18" t="str">
        <f t="shared" si="476"/>
        <v>May</v>
      </c>
      <c r="W3351" s="1">
        <f t="shared" si="479"/>
        <v>2016</v>
      </c>
      <c r="X3351" s="1">
        <f t="shared" si="479"/>
        <v>2016</v>
      </c>
      <c r="Y3351" s="1" t="str">
        <f t="shared" si="480"/>
        <v>1000 to 4999</v>
      </c>
    </row>
    <row r="3352" spans="1:25" ht="40.5" x14ac:dyDescent="0.3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17">
        <f t="shared" si="477"/>
        <v>42337.749999999993</v>
      </c>
      <c r="L3352" s="17">
        <f t="shared" si="477"/>
        <v>42302.493182870363</v>
      </c>
      <c r="M3352" s="5" t="b">
        <v>0</v>
      </c>
      <c r="N3352" s="5">
        <v>51</v>
      </c>
      <c r="O3352" s="5" t="b">
        <v>1</v>
      </c>
      <c r="P3352" s="5" t="s">
        <v>8271</v>
      </c>
      <c r="Q3352" s="10">
        <f t="shared" si="473"/>
        <v>104.42857142857143</v>
      </c>
      <c r="R3352" s="12">
        <f t="shared" si="474"/>
        <v>1.4571428571428571</v>
      </c>
      <c r="S3352" s="13" t="str">
        <f t="shared" si="478"/>
        <v>Theater</v>
      </c>
      <c r="T3352" s="13" t="str">
        <f t="shared" si="472"/>
        <v>Plays</v>
      </c>
      <c r="U3352" s="18" t="str">
        <f t="shared" si="475"/>
        <v>Nov</v>
      </c>
      <c r="V3352" s="18" t="str">
        <f t="shared" si="476"/>
        <v>Oct</v>
      </c>
      <c r="W3352" s="1">
        <f t="shared" si="479"/>
        <v>2015</v>
      </c>
      <c r="X3352" s="1">
        <f t="shared" si="479"/>
        <v>2015</v>
      </c>
      <c r="Y3352" s="1" t="str">
        <f t="shared" si="480"/>
        <v>1000 to 4999</v>
      </c>
    </row>
    <row r="3353" spans="1:25" ht="40.5" x14ac:dyDescent="0.3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17">
        <f t="shared" si="477"/>
        <v>41843.25</v>
      </c>
      <c r="L3353" s="17">
        <f t="shared" si="477"/>
        <v>41806.187094907407</v>
      </c>
      <c r="M3353" s="5" t="b">
        <v>0</v>
      </c>
      <c r="N3353" s="5">
        <v>54</v>
      </c>
      <c r="O3353" s="5" t="b">
        <v>1</v>
      </c>
      <c r="P3353" s="5" t="s">
        <v>8271</v>
      </c>
      <c r="Q3353" s="10">
        <f t="shared" si="473"/>
        <v>101.1</v>
      </c>
      <c r="R3353" s="12">
        <f t="shared" si="474"/>
        <v>1.08</v>
      </c>
      <c r="S3353" s="13" t="str">
        <f t="shared" si="478"/>
        <v>Theater</v>
      </c>
      <c r="T3353" s="13" t="str">
        <f t="shared" si="472"/>
        <v>Plays</v>
      </c>
      <c r="U3353" s="18" t="str">
        <f t="shared" si="475"/>
        <v>Jul</v>
      </c>
      <c r="V3353" s="18" t="str">
        <f t="shared" si="476"/>
        <v>Jun</v>
      </c>
      <c r="W3353" s="1">
        <f t="shared" si="479"/>
        <v>2014</v>
      </c>
      <c r="X3353" s="1">
        <f t="shared" si="479"/>
        <v>2014</v>
      </c>
      <c r="Y3353" s="1" t="str">
        <f t="shared" si="480"/>
        <v>5000 to 9999</v>
      </c>
    </row>
    <row r="3354" spans="1:25" ht="40.5" x14ac:dyDescent="0.3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17">
        <f t="shared" si="477"/>
        <v>42552.749999999993</v>
      </c>
      <c r="L3354" s="17">
        <f t="shared" si="477"/>
        <v>42495.784467592595</v>
      </c>
      <c r="M3354" s="5" t="b">
        <v>0</v>
      </c>
      <c r="N3354" s="5">
        <v>70</v>
      </c>
      <c r="O3354" s="5" t="b">
        <v>1</v>
      </c>
      <c r="P3354" s="5" t="s">
        <v>8271</v>
      </c>
      <c r="Q3354" s="10">
        <f t="shared" si="473"/>
        <v>107.52</v>
      </c>
      <c r="R3354" s="12">
        <f t="shared" si="474"/>
        <v>1.4</v>
      </c>
      <c r="S3354" s="13" t="str">
        <f t="shared" si="478"/>
        <v>Theater</v>
      </c>
      <c r="T3354" s="13" t="str">
        <f t="shared" si="472"/>
        <v>Plays</v>
      </c>
      <c r="U3354" s="18" t="str">
        <f t="shared" si="475"/>
        <v>Jul</v>
      </c>
      <c r="V3354" s="18" t="str">
        <f t="shared" si="476"/>
        <v>May</v>
      </c>
      <c r="W3354" s="1">
        <f t="shared" si="479"/>
        <v>2016</v>
      </c>
      <c r="X3354" s="1">
        <f t="shared" si="479"/>
        <v>2016</v>
      </c>
      <c r="Y3354" s="1" t="str">
        <f t="shared" si="480"/>
        <v>5000 to 9999</v>
      </c>
    </row>
    <row r="3355" spans="1:25" ht="40.5" x14ac:dyDescent="0.3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17">
        <f t="shared" si="477"/>
        <v>42492.749999999993</v>
      </c>
      <c r="L3355" s="17">
        <f t="shared" si="477"/>
        <v>42479.223958333336</v>
      </c>
      <c r="M3355" s="5" t="b">
        <v>0</v>
      </c>
      <c r="N3355" s="5">
        <v>44</v>
      </c>
      <c r="O3355" s="5" t="b">
        <v>1</v>
      </c>
      <c r="P3355" s="5" t="s">
        <v>8271</v>
      </c>
      <c r="Q3355" s="10">
        <f t="shared" si="473"/>
        <v>315</v>
      </c>
      <c r="R3355" s="12">
        <f t="shared" si="474"/>
        <v>8.8000000000000007</v>
      </c>
      <c r="S3355" s="13" t="str">
        <f t="shared" si="478"/>
        <v>Theater</v>
      </c>
      <c r="T3355" s="13" t="str">
        <f t="shared" si="472"/>
        <v>Plays</v>
      </c>
      <c r="U3355" s="18" t="str">
        <f t="shared" si="475"/>
        <v>May</v>
      </c>
      <c r="V3355" s="18" t="str">
        <f t="shared" si="476"/>
        <v>Apr</v>
      </c>
      <c r="W3355" s="1">
        <f t="shared" si="479"/>
        <v>2016</v>
      </c>
      <c r="X3355" s="1">
        <f t="shared" si="479"/>
        <v>2016</v>
      </c>
      <c r="Y3355" s="1" t="str">
        <f t="shared" si="480"/>
        <v>Less than 1000</v>
      </c>
    </row>
    <row r="3356" spans="1:25" ht="40.5" x14ac:dyDescent="0.3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17">
        <f t="shared" si="477"/>
        <v>42305.959027777775</v>
      </c>
      <c r="L3356" s="17">
        <f t="shared" si="477"/>
        <v>42270.518587962964</v>
      </c>
      <c r="M3356" s="5" t="b">
        <v>0</v>
      </c>
      <c r="N3356" s="5">
        <v>55</v>
      </c>
      <c r="O3356" s="5" t="b">
        <v>1</v>
      </c>
      <c r="P3356" s="5" t="s">
        <v>8271</v>
      </c>
      <c r="Q3356" s="10">
        <f t="shared" si="473"/>
        <v>101.93333333333334</v>
      </c>
      <c r="R3356" s="12">
        <f t="shared" si="474"/>
        <v>1.8333333333333333</v>
      </c>
      <c r="S3356" s="13" t="str">
        <f t="shared" si="478"/>
        <v>Theater</v>
      </c>
      <c r="T3356" s="13" t="str">
        <f t="shared" si="472"/>
        <v>Plays</v>
      </c>
      <c r="U3356" s="18" t="str">
        <f t="shared" si="475"/>
        <v>Oct</v>
      </c>
      <c r="V3356" s="18" t="str">
        <f t="shared" si="476"/>
        <v>Sep</v>
      </c>
      <c r="W3356" s="1">
        <f t="shared" si="479"/>
        <v>2015</v>
      </c>
      <c r="X3356" s="1">
        <f t="shared" si="479"/>
        <v>2015</v>
      </c>
      <c r="Y3356" s="1" t="str">
        <f t="shared" si="480"/>
        <v>1000 to 4999</v>
      </c>
    </row>
    <row r="3357" spans="1:25" ht="40.5" x14ac:dyDescent="0.3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17">
        <f t="shared" si="477"/>
        <v>42500.261805555558</v>
      </c>
      <c r="L3357" s="17">
        <f t="shared" si="477"/>
        <v>42489.411192129628</v>
      </c>
      <c r="M3357" s="5" t="b">
        <v>0</v>
      </c>
      <c r="N3357" s="5">
        <v>15</v>
      </c>
      <c r="O3357" s="5" t="b">
        <v>1</v>
      </c>
      <c r="P3357" s="5" t="s">
        <v>8271</v>
      </c>
      <c r="Q3357" s="10">
        <f t="shared" si="473"/>
        <v>126.28571428571429</v>
      </c>
      <c r="R3357" s="12">
        <f t="shared" si="474"/>
        <v>0.8571428571428571</v>
      </c>
      <c r="S3357" s="13" t="str">
        <f t="shared" si="478"/>
        <v>Theater</v>
      </c>
      <c r="T3357" s="13" t="str">
        <f t="shared" si="472"/>
        <v>Plays</v>
      </c>
      <c r="U3357" s="18" t="str">
        <f t="shared" si="475"/>
        <v>May</v>
      </c>
      <c r="V3357" s="18" t="str">
        <f t="shared" si="476"/>
        <v>Apr</v>
      </c>
      <c r="W3357" s="1">
        <f t="shared" si="479"/>
        <v>2016</v>
      </c>
      <c r="X3357" s="1">
        <f t="shared" si="479"/>
        <v>2016</v>
      </c>
      <c r="Y3357" s="1" t="str">
        <f t="shared" si="480"/>
        <v>1000 to 4999</v>
      </c>
    </row>
    <row r="3358" spans="1:25" ht="60.75" x14ac:dyDescent="0.3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17">
        <f t="shared" si="477"/>
        <v>42566.607314814813</v>
      </c>
      <c r="L3358" s="17">
        <f t="shared" si="477"/>
        <v>42536.607314814813</v>
      </c>
      <c r="M3358" s="5" t="b">
        <v>0</v>
      </c>
      <c r="N3358" s="5">
        <v>27</v>
      </c>
      <c r="O3358" s="5" t="b">
        <v>1</v>
      </c>
      <c r="P3358" s="5" t="s">
        <v>8271</v>
      </c>
      <c r="Q3358" s="10">
        <f t="shared" si="473"/>
        <v>101.4</v>
      </c>
      <c r="R3358" s="12">
        <f t="shared" si="474"/>
        <v>1.8</v>
      </c>
      <c r="S3358" s="13" t="str">
        <f t="shared" si="478"/>
        <v>Theater</v>
      </c>
      <c r="T3358" s="13" t="str">
        <f t="shared" si="472"/>
        <v>Plays</v>
      </c>
      <c r="U3358" s="18" t="str">
        <f t="shared" si="475"/>
        <v>Jul</v>
      </c>
      <c r="V3358" s="18" t="str">
        <f t="shared" si="476"/>
        <v>Jun</v>
      </c>
      <c r="W3358" s="1">
        <f t="shared" si="479"/>
        <v>2016</v>
      </c>
      <c r="X3358" s="1">
        <f t="shared" si="479"/>
        <v>2016</v>
      </c>
      <c r="Y3358" s="1" t="str">
        <f t="shared" si="480"/>
        <v>1000 to 4999</v>
      </c>
    </row>
    <row r="3359" spans="1:25" ht="40.5" x14ac:dyDescent="0.3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17">
        <f t="shared" si="477"/>
        <v>41852.209606481476</v>
      </c>
      <c r="L3359" s="17">
        <f t="shared" si="477"/>
        <v>41822.209606481476</v>
      </c>
      <c r="M3359" s="5" t="b">
        <v>0</v>
      </c>
      <c r="N3359" s="5">
        <v>21</v>
      </c>
      <c r="O3359" s="5" t="b">
        <v>1</v>
      </c>
      <c r="P3359" s="5" t="s">
        <v>8271</v>
      </c>
      <c r="Q3359" s="10">
        <f t="shared" si="473"/>
        <v>101</v>
      </c>
      <c r="R3359" s="12">
        <f t="shared" si="474"/>
        <v>1.05</v>
      </c>
      <c r="S3359" s="13" t="str">
        <f t="shared" si="478"/>
        <v>Theater</v>
      </c>
      <c r="T3359" s="13" t="str">
        <f t="shared" si="472"/>
        <v>Plays</v>
      </c>
      <c r="U3359" s="18" t="str">
        <f t="shared" si="475"/>
        <v>Aug</v>
      </c>
      <c r="V3359" s="18" t="str">
        <f t="shared" si="476"/>
        <v>Jul</v>
      </c>
      <c r="W3359" s="1">
        <f t="shared" si="479"/>
        <v>2014</v>
      </c>
      <c r="X3359" s="1">
        <f t="shared" si="479"/>
        <v>2014</v>
      </c>
      <c r="Y3359" s="1" t="str">
        <f t="shared" si="480"/>
        <v>1000 to 4999</v>
      </c>
    </row>
    <row r="3360" spans="1:25" ht="40.5" x14ac:dyDescent="0.3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17">
        <f t="shared" si="477"/>
        <v>41962.144432870373</v>
      </c>
      <c r="L3360" s="17">
        <f t="shared" si="477"/>
        <v>41932.102766203701</v>
      </c>
      <c r="M3360" s="5" t="b">
        <v>0</v>
      </c>
      <c r="N3360" s="5">
        <v>162</v>
      </c>
      <c r="O3360" s="5" t="b">
        <v>1</v>
      </c>
      <c r="P3360" s="5" t="s">
        <v>8271</v>
      </c>
      <c r="Q3360" s="10">
        <f t="shared" si="473"/>
        <v>102.99</v>
      </c>
      <c r="R3360" s="12">
        <f t="shared" si="474"/>
        <v>1.62</v>
      </c>
      <c r="S3360" s="13" t="str">
        <f t="shared" si="478"/>
        <v>Theater</v>
      </c>
      <c r="T3360" s="13" t="str">
        <f t="shared" si="472"/>
        <v>Plays</v>
      </c>
      <c r="U3360" s="18" t="str">
        <f t="shared" si="475"/>
        <v>Nov</v>
      </c>
      <c r="V3360" s="18" t="str">
        <f t="shared" si="476"/>
        <v>Oct</v>
      </c>
      <c r="W3360" s="1">
        <f t="shared" si="479"/>
        <v>2014</v>
      </c>
      <c r="X3360" s="1">
        <f t="shared" si="479"/>
        <v>2014</v>
      </c>
      <c r="Y3360" s="1" t="str">
        <f t="shared" si="480"/>
        <v>10000 to 14999</v>
      </c>
    </row>
    <row r="3361" spans="1:25" ht="40.5" x14ac:dyDescent="0.3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17">
        <f t="shared" si="477"/>
        <v>42790.848773148151</v>
      </c>
      <c r="L3361" s="17">
        <f t="shared" si="477"/>
        <v>42745.848773148151</v>
      </c>
      <c r="M3361" s="5" t="b">
        <v>0</v>
      </c>
      <c r="N3361" s="5">
        <v>23</v>
      </c>
      <c r="O3361" s="5" t="b">
        <v>1</v>
      </c>
      <c r="P3361" s="5" t="s">
        <v>8271</v>
      </c>
      <c r="Q3361" s="10">
        <f t="shared" si="473"/>
        <v>106.25</v>
      </c>
      <c r="R3361" s="12">
        <f t="shared" si="474"/>
        <v>0.57499999999999996</v>
      </c>
      <c r="S3361" s="13" t="str">
        <f t="shared" si="478"/>
        <v>Theater</v>
      </c>
      <c r="T3361" s="13" t="str">
        <f t="shared" si="472"/>
        <v>Plays</v>
      </c>
      <c r="U3361" s="18" t="str">
        <f t="shared" si="475"/>
        <v>Feb</v>
      </c>
      <c r="V3361" s="18" t="str">
        <f t="shared" si="476"/>
        <v>Jan</v>
      </c>
      <c r="W3361" s="1">
        <f t="shared" si="479"/>
        <v>2017</v>
      </c>
      <c r="X3361" s="1">
        <f t="shared" si="479"/>
        <v>2017</v>
      </c>
      <c r="Y3361" s="1" t="str">
        <f t="shared" si="480"/>
        <v>1000 to 4999</v>
      </c>
    </row>
    <row r="3362" spans="1:25" x14ac:dyDescent="0.3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17">
        <f t="shared" si="477"/>
        <v>42718.457638888889</v>
      </c>
      <c r="L3362" s="17">
        <f t="shared" si="477"/>
        <v>42696.874340277776</v>
      </c>
      <c r="M3362" s="5" t="b">
        <v>0</v>
      </c>
      <c r="N3362" s="5">
        <v>72</v>
      </c>
      <c r="O3362" s="5" t="b">
        <v>1</v>
      </c>
      <c r="P3362" s="5" t="s">
        <v>8271</v>
      </c>
      <c r="Q3362" s="10">
        <f t="shared" si="473"/>
        <v>101.37777777777778</v>
      </c>
      <c r="R3362" s="12">
        <f t="shared" si="474"/>
        <v>0.8</v>
      </c>
      <c r="S3362" s="13" t="str">
        <f t="shared" si="478"/>
        <v>Theater</v>
      </c>
      <c r="T3362" s="13" t="str">
        <f t="shared" si="472"/>
        <v>Plays</v>
      </c>
      <c r="U3362" s="18" t="str">
        <f t="shared" si="475"/>
        <v>Dec</v>
      </c>
      <c r="V3362" s="18" t="str">
        <f t="shared" si="476"/>
        <v>Nov</v>
      </c>
      <c r="W3362" s="1">
        <f t="shared" si="479"/>
        <v>2016</v>
      </c>
      <c r="X3362" s="1">
        <f t="shared" si="479"/>
        <v>2016</v>
      </c>
      <c r="Y3362" s="1" t="str">
        <f t="shared" si="480"/>
        <v>5000 to 9999</v>
      </c>
    </row>
    <row r="3363" spans="1:25" ht="60.75" x14ac:dyDescent="0.3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17">
        <f t="shared" si="477"/>
        <v>41883.457638888889</v>
      </c>
      <c r="L3363" s="17">
        <f t="shared" si="477"/>
        <v>41865.817013888889</v>
      </c>
      <c r="M3363" s="5" t="b">
        <v>0</v>
      </c>
      <c r="N3363" s="5">
        <v>68</v>
      </c>
      <c r="O3363" s="5" t="b">
        <v>1</v>
      </c>
      <c r="P3363" s="5" t="s">
        <v>8271</v>
      </c>
      <c r="Q3363" s="10">
        <f t="shared" si="473"/>
        <v>113.46</v>
      </c>
      <c r="R3363" s="12">
        <f t="shared" si="474"/>
        <v>1.36</v>
      </c>
      <c r="S3363" s="13" t="str">
        <f t="shared" si="478"/>
        <v>Theater</v>
      </c>
      <c r="T3363" s="13" t="str">
        <f t="shared" si="472"/>
        <v>Plays</v>
      </c>
      <c r="U3363" s="18" t="str">
        <f t="shared" si="475"/>
        <v>Sep</v>
      </c>
      <c r="V3363" s="18" t="str">
        <f t="shared" si="476"/>
        <v>Aug</v>
      </c>
      <c r="W3363" s="1">
        <f t="shared" si="479"/>
        <v>2014</v>
      </c>
      <c r="X3363" s="1">
        <f t="shared" si="479"/>
        <v>2014</v>
      </c>
      <c r="Y3363" s="1" t="str">
        <f t="shared" si="480"/>
        <v>5000 to 9999</v>
      </c>
    </row>
    <row r="3364" spans="1:25" ht="60.75" x14ac:dyDescent="0.3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17">
        <f t="shared" si="477"/>
        <v>42069.996527777774</v>
      </c>
      <c r="L3364" s="17">
        <f t="shared" si="477"/>
        <v>42055.883298611108</v>
      </c>
      <c r="M3364" s="5" t="b">
        <v>0</v>
      </c>
      <c r="N3364" s="5">
        <v>20</v>
      </c>
      <c r="O3364" s="5" t="b">
        <v>1</v>
      </c>
      <c r="P3364" s="5" t="s">
        <v>8271</v>
      </c>
      <c r="Q3364" s="10">
        <f t="shared" si="473"/>
        <v>218</v>
      </c>
      <c r="R3364" s="12">
        <f t="shared" si="474"/>
        <v>4</v>
      </c>
      <c r="S3364" s="13" t="str">
        <f t="shared" si="478"/>
        <v>Theater</v>
      </c>
      <c r="T3364" s="13" t="str">
        <f t="shared" si="472"/>
        <v>Plays</v>
      </c>
      <c r="U3364" s="18" t="str">
        <f t="shared" si="475"/>
        <v>Mar</v>
      </c>
      <c r="V3364" s="18" t="str">
        <f t="shared" si="476"/>
        <v>Feb</v>
      </c>
      <c r="W3364" s="1">
        <f t="shared" si="479"/>
        <v>2015</v>
      </c>
      <c r="X3364" s="1">
        <f t="shared" si="479"/>
        <v>2015</v>
      </c>
      <c r="Y3364" s="1" t="str">
        <f t="shared" si="480"/>
        <v>Less than 1000</v>
      </c>
    </row>
    <row r="3365" spans="1:25" ht="40.5" x14ac:dyDescent="0.3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17">
        <f t="shared" si="477"/>
        <v>41870.458333333328</v>
      </c>
      <c r="L3365" s="17">
        <f t="shared" si="477"/>
        <v>41851.563020833331</v>
      </c>
      <c r="M3365" s="5" t="b">
        <v>0</v>
      </c>
      <c r="N3365" s="5">
        <v>26</v>
      </c>
      <c r="O3365" s="5" t="b">
        <v>1</v>
      </c>
      <c r="P3365" s="5" t="s">
        <v>8271</v>
      </c>
      <c r="Q3365" s="10">
        <f t="shared" si="473"/>
        <v>101.41935483870968</v>
      </c>
      <c r="R3365" s="12">
        <f t="shared" si="474"/>
        <v>0.33548387096774196</v>
      </c>
      <c r="S3365" s="13" t="str">
        <f t="shared" si="478"/>
        <v>Theater</v>
      </c>
      <c r="T3365" s="13" t="str">
        <f t="shared" si="472"/>
        <v>Plays</v>
      </c>
      <c r="U3365" s="18" t="str">
        <f t="shared" si="475"/>
        <v>Aug</v>
      </c>
      <c r="V3365" s="18" t="str">
        <f t="shared" si="476"/>
        <v>Jul</v>
      </c>
      <c r="W3365" s="1">
        <f t="shared" si="479"/>
        <v>2014</v>
      </c>
      <c r="X3365" s="1">
        <f t="shared" si="479"/>
        <v>2014</v>
      </c>
      <c r="Y3365" s="1" t="str">
        <f t="shared" si="480"/>
        <v>5000 to 9999</v>
      </c>
    </row>
    <row r="3366" spans="1:25" ht="40.5" x14ac:dyDescent="0.3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17">
        <f t="shared" si="477"/>
        <v>42444.666666666664</v>
      </c>
      <c r="L3366" s="17">
        <f t="shared" si="477"/>
        <v>42422.769085648142</v>
      </c>
      <c r="M3366" s="5" t="b">
        <v>0</v>
      </c>
      <c r="N3366" s="5">
        <v>72</v>
      </c>
      <c r="O3366" s="5" t="b">
        <v>1</v>
      </c>
      <c r="P3366" s="5" t="s">
        <v>8271</v>
      </c>
      <c r="Q3366" s="10">
        <f t="shared" si="473"/>
        <v>105.93333333333334</v>
      </c>
      <c r="R3366" s="12">
        <f t="shared" si="474"/>
        <v>2.4</v>
      </c>
      <c r="S3366" s="13" t="str">
        <f t="shared" si="478"/>
        <v>Theater</v>
      </c>
      <c r="T3366" s="13" t="str">
        <f t="shared" si="472"/>
        <v>Plays</v>
      </c>
      <c r="U3366" s="18" t="str">
        <f t="shared" si="475"/>
        <v>Mar</v>
      </c>
      <c r="V3366" s="18" t="str">
        <f t="shared" si="476"/>
        <v>Feb</v>
      </c>
      <c r="W3366" s="1">
        <f t="shared" si="479"/>
        <v>2016</v>
      </c>
      <c r="X3366" s="1">
        <f t="shared" si="479"/>
        <v>2016</v>
      </c>
      <c r="Y3366" s="1" t="str">
        <f t="shared" si="480"/>
        <v>1000 to 4999</v>
      </c>
    </row>
    <row r="3367" spans="1:25" ht="40.5" x14ac:dyDescent="0.3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17">
        <f t="shared" si="477"/>
        <v>42350.893425925919</v>
      </c>
      <c r="L3367" s="17">
        <f t="shared" si="477"/>
        <v>42320.893425925919</v>
      </c>
      <c r="M3367" s="5" t="b">
        <v>0</v>
      </c>
      <c r="N3367" s="5">
        <v>3</v>
      </c>
      <c r="O3367" s="5" t="b">
        <v>1</v>
      </c>
      <c r="P3367" s="5" t="s">
        <v>8271</v>
      </c>
      <c r="Q3367" s="10">
        <f t="shared" si="473"/>
        <v>104</v>
      </c>
      <c r="R3367" s="12">
        <f t="shared" si="474"/>
        <v>0.12</v>
      </c>
      <c r="S3367" s="13" t="str">
        <f t="shared" si="478"/>
        <v>Theater</v>
      </c>
      <c r="T3367" s="13" t="str">
        <f t="shared" si="472"/>
        <v>Plays</v>
      </c>
      <c r="U3367" s="18" t="str">
        <f t="shared" si="475"/>
        <v>Dec</v>
      </c>
      <c r="V3367" s="18" t="str">
        <f t="shared" si="476"/>
        <v>Nov</v>
      </c>
      <c r="W3367" s="1">
        <f t="shared" si="479"/>
        <v>2015</v>
      </c>
      <c r="X3367" s="1">
        <f t="shared" si="479"/>
        <v>2015</v>
      </c>
      <c r="Y3367" s="1" t="str">
        <f t="shared" si="480"/>
        <v>1000 to 4999</v>
      </c>
    </row>
    <row r="3368" spans="1:25" ht="40.5" x14ac:dyDescent="0.3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17">
        <f t="shared" si="477"/>
        <v>42136.859224537031</v>
      </c>
      <c r="L3368" s="17">
        <f t="shared" si="477"/>
        <v>42106.859224537031</v>
      </c>
      <c r="M3368" s="5" t="b">
        <v>0</v>
      </c>
      <c r="N3368" s="5">
        <v>18</v>
      </c>
      <c r="O3368" s="5" t="b">
        <v>1</v>
      </c>
      <c r="P3368" s="5" t="s">
        <v>8271</v>
      </c>
      <c r="Q3368" s="10">
        <f t="shared" si="473"/>
        <v>221</v>
      </c>
      <c r="R3368" s="12">
        <f t="shared" si="474"/>
        <v>3.6</v>
      </c>
      <c r="S3368" s="13" t="str">
        <f t="shared" si="478"/>
        <v>Theater</v>
      </c>
      <c r="T3368" s="13" t="str">
        <f t="shared" si="472"/>
        <v>Plays</v>
      </c>
      <c r="U3368" s="18" t="str">
        <f t="shared" si="475"/>
        <v>May</v>
      </c>
      <c r="V3368" s="18" t="str">
        <f t="shared" si="476"/>
        <v>Apr</v>
      </c>
      <c r="W3368" s="1">
        <f t="shared" si="479"/>
        <v>2015</v>
      </c>
      <c r="X3368" s="1">
        <f t="shared" si="479"/>
        <v>2015</v>
      </c>
      <c r="Y3368" s="1" t="str">
        <f t="shared" si="480"/>
        <v>Less than 1000</v>
      </c>
    </row>
    <row r="3369" spans="1:25" ht="40.5" x14ac:dyDescent="0.3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17">
        <f t="shared" si="477"/>
        <v>42217.725624999999</v>
      </c>
      <c r="L3369" s="17">
        <f t="shared" si="477"/>
        <v>42192.725624999999</v>
      </c>
      <c r="M3369" s="5" t="b">
        <v>0</v>
      </c>
      <c r="N3369" s="5">
        <v>30</v>
      </c>
      <c r="O3369" s="5" t="b">
        <v>1</v>
      </c>
      <c r="P3369" s="5" t="s">
        <v>8271</v>
      </c>
      <c r="Q3369" s="10">
        <f t="shared" si="473"/>
        <v>118.66666666666667</v>
      </c>
      <c r="R3369" s="12">
        <f t="shared" si="474"/>
        <v>4</v>
      </c>
      <c r="S3369" s="13" t="str">
        <f t="shared" si="478"/>
        <v>Theater</v>
      </c>
      <c r="T3369" s="13" t="str">
        <f t="shared" si="472"/>
        <v>Plays</v>
      </c>
      <c r="U3369" s="18" t="str">
        <f t="shared" si="475"/>
        <v>Aug</v>
      </c>
      <c r="V3369" s="18" t="str">
        <f t="shared" si="476"/>
        <v>Jul</v>
      </c>
      <c r="W3369" s="1">
        <f t="shared" si="479"/>
        <v>2015</v>
      </c>
      <c r="X3369" s="1">
        <f t="shared" si="479"/>
        <v>2015</v>
      </c>
      <c r="Y3369" s="1" t="str">
        <f t="shared" si="480"/>
        <v>Less than 1000</v>
      </c>
    </row>
    <row r="3370" spans="1:25" ht="40.5" x14ac:dyDescent="0.3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17">
        <f t="shared" si="477"/>
        <v>42004.999999999993</v>
      </c>
      <c r="L3370" s="17">
        <f t="shared" si="477"/>
        <v>41968.991423611107</v>
      </c>
      <c r="M3370" s="5" t="b">
        <v>0</v>
      </c>
      <c r="N3370" s="5">
        <v>23</v>
      </c>
      <c r="O3370" s="5" t="b">
        <v>1</v>
      </c>
      <c r="P3370" s="5" t="s">
        <v>8271</v>
      </c>
      <c r="Q3370" s="10">
        <f t="shared" si="473"/>
        <v>104.6</v>
      </c>
      <c r="R3370" s="12">
        <f t="shared" si="474"/>
        <v>2.2999999999999998</v>
      </c>
      <c r="S3370" s="13" t="str">
        <f t="shared" si="478"/>
        <v>Theater</v>
      </c>
      <c r="T3370" s="13" t="str">
        <f t="shared" si="472"/>
        <v>Plays</v>
      </c>
      <c r="U3370" s="18" t="str">
        <f t="shared" si="475"/>
        <v>Jan</v>
      </c>
      <c r="V3370" s="18" t="str">
        <f t="shared" si="476"/>
        <v>Nov</v>
      </c>
      <c r="W3370" s="1">
        <f t="shared" si="479"/>
        <v>2015</v>
      </c>
      <c r="X3370" s="1">
        <f t="shared" si="479"/>
        <v>2014</v>
      </c>
      <c r="Y3370" s="1" t="str">
        <f t="shared" si="480"/>
        <v>1000 to 4999</v>
      </c>
    </row>
    <row r="3371" spans="1:25" ht="40.5" x14ac:dyDescent="0.3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17">
        <f t="shared" si="477"/>
        <v>42749.833101851851</v>
      </c>
      <c r="L3371" s="17">
        <f t="shared" si="477"/>
        <v>42689.833101851851</v>
      </c>
      <c r="M3371" s="5" t="b">
        <v>0</v>
      </c>
      <c r="N3371" s="5">
        <v>54</v>
      </c>
      <c r="O3371" s="5" t="b">
        <v>1</v>
      </c>
      <c r="P3371" s="5" t="s">
        <v>8271</v>
      </c>
      <c r="Q3371" s="10">
        <f t="shared" si="473"/>
        <v>103.9</v>
      </c>
      <c r="R3371" s="12">
        <f t="shared" si="474"/>
        <v>1.08</v>
      </c>
      <c r="S3371" s="13" t="str">
        <f t="shared" si="478"/>
        <v>Theater</v>
      </c>
      <c r="T3371" s="13" t="str">
        <f t="shared" si="472"/>
        <v>Plays</v>
      </c>
      <c r="U3371" s="18" t="str">
        <f t="shared" si="475"/>
        <v>Jan</v>
      </c>
      <c r="V3371" s="18" t="str">
        <f t="shared" si="476"/>
        <v>Nov</v>
      </c>
      <c r="W3371" s="1">
        <f t="shared" si="479"/>
        <v>2017</v>
      </c>
      <c r="X3371" s="1">
        <f t="shared" si="479"/>
        <v>2016</v>
      </c>
      <c r="Y3371" s="1" t="str">
        <f t="shared" si="480"/>
        <v>5000 to 9999</v>
      </c>
    </row>
    <row r="3372" spans="1:25" ht="60.75" x14ac:dyDescent="0.3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17">
        <f t="shared" si="477"/>
        <v>42721.124999999993</v>
      </c>
      <c r="L3372" s="17">
        <f t="shared" si="477"/>
        <v>42690.125983796293</v>
      </c>
      <c r="M3372" s="5" t="b">
        <v>0</v>
      </c>
      <c r="N3372" s="5">
        <v>26</v>
      </c>
      <c r="O3372" s="5" t="b">
        <v>1</v>
      </c>
      <c r="P3372" s="5" t="s">
        <v>8271</v>
      </c>
      <c r="Q3372" s="10">
        <f t="shared" si="473"/>
        <v>117.73333333333333</v>
      </c>
      <c r="R3372" s="12">
        <f t="shared" si="474"/>
        <v>1.7333333333333334</v>
      </c>
      <c r="S3372" s="13" t="str">
        <f t="shared" si="478"/>
        <v>Theater</v>
      </c>
      <c r="T3372" s="13" t="str">
        <f t="shared" si="472"/>
        <v>Plays</v>
      </c>
      <c r="U3372" s="18" t="str">
        <f t="shared" si="475"/>
        <v>Dec</v>
      </c>
      <c r="V3372" s="18" t="str">
        <f t="shared" si="476"/>
        <v>Nov</v>
      </c>
      <c r="W3372" s="1">
        <f t="shared" si="479"/>
        <v>2016</v>
      </c>
      <c r="X3372" s="1">
        <f t="shared" si="479"/>
        <v>2016</v>
      </c>
      <c r="Y3372" s="1" t="str">
        <f t="shared" si="480"/>
        <v>1000 to 4999</v>
      </c>
    </row>
    <row r="3373" spans="1:25" ht="40.5" x14ac:dyDescent="0.3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17">
        <f t="shared" si="477"/>
        <v>42340.666261574072</v>
      </c>
      <c r="L3373" s="17">
        <f t="shared" si="477"/>
        <v>42312.666261574072</v>
      </c>
      <c r="M3373" s="5" t="b">
        <v>0</v>
      </c>
      <c r="N3373" s="5">
        <v>9</v>
      </c>
      <c r="O3373" s="5" t="b">
        <v>1</v>
      </c>
      <c r="P3373" s="5" t="s">
        <v>8271</v>
      </c>
      <c r="Q3373" s="10">
        <f t="shared" si="473"/>
        <v>138.5</v>
      </c>
      <c r="R3373" s="12">
        <f t="shared" si="474"/>
        <v>4.5</v>
      </c>
      <c r="S3373" s="13" t="str">
        <f t="shared" si="478"/>
        <v>Theater</v>
      </c>
      <c r="T3373" s="13" t="str">
        <f t="shared" si="472"/>
        <v>Plays</v>
      </c>
      <c r="U3373" s="18" t="str">
        <f t="shared" si="475"/>
        <v>Dec</v>
      </c>
      <c r="V3373" s="18" t="str">
        <f t="shared" si="476"/>
        <v>Nov</v>
      </c>
      <c r="W3373" s="1">
        <f t="shared" si="479"/>
        <v>2015</v>
      </c>
      <c r="X3373" s="1">
        <f t="shared" si="479"/>
        <v>2015</v>
      </c>
      <c r="Y3373" s="1" t="str">
        <f t="shared" si="480"/>
        <v>Less than 1000</v>
      </c>
    </row>
    <row r="3374" spans="1:25" ht="40.5" x14ac:dyDescent="0.3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17">
        <f t="shared" si="477"/>
        <v>41875.999305555553</v>
      </c>
      <c r="L3374" s="17">
        <f t="shared" si="477"/>
        <v>41855.339768518512</v>
      </c>
      <c r="M3374" s="5" t="b">
        <v>0</v>
      </c>
      <c r="N3374" s="5">
        <v>27</v>
      </c>
      <c r="O3374" s="5" t="b">
        <v>1</v>
      </c>
      <c r="P3374" s="5" t="s">
        <v>8271</v>
      </c>
      <c r="Q3374" s="10">
        <f t="shared" si="473"/>
        <v>103.5</v>
      </c>
      <c r="R3374" s="12">
        <f t="shared" si="474"/>
        <v>2.7</v>
      </c>
      <c r="S3374" s="13" t="str">
        <f t="shared" si="478"/>
        <v>Theater</v>
      </c>
      <c r="T3374" s="13" t="str">
        <f t="shared" si="472"/>
        <v>Plays</v>
      </c>
      <c r="U3374" s="18" t="str">
        <f t="shared" si="475"/>
        <v>Aug</v>
      </c>
      <c r="V3374" s="18" t="str">
        <f t="shared" si="476"/>
        <v>Aug</v>
      </c>
      <c r="W3374" s="1">
        <f t="shared" si="479"/>
        <v>2014</v>
      </c>
      <c r="X3374" s="1">
        <f t="shared" si="479"/>
        <v>2014</v>
      </c>
      <c r="Y3374" s="1" t="str">
        <f t="shared" si="480"/>
        <v>1000 to 4999</v>
      </c>
    </row>
    <row r="3375" spans="1:25" ht="40.5" x14ac:dyDescent="0.3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17">
        <f t="shared" si="477"/>
        <v>42203.458333333336</v>
      </c>
      <c r="L3375" s="17">
        <f t="shared" si="477"/>
        <v>42179.646296296291</v>
      </c>
      <c r="M3375" s="5" t="b">
        <v>0</v>
      </c>
      <c r="N3375" s="5">
        <v>30</v>
      </c>
      <c r="O3375" s="5" t="b">
        <v>1</v>
      </c>
      <c r="P3375" s="5" t="s">
        <v>8271</v>
      </c>
      <c r="Q3375" s="10">
        <f t="shared" si="473"/>
        <v>100.25</v>
      </c>
      <c r="R3375" s="12">
        <f t="shared" si="474"/>
        <v>1.5</v>
      </c>
      <c r="S3375" s="13" t="str">
        <f t="shared" si="478"/>
        <v>Theater</v>
      </c>
      <c r="T3375" s="13" t="str">
        <f t="shared" si="472"/>
        <v>Plays</v>
      </c>
      <c r="U3375" s="18" t="str">
        <f t="shared" si="475"/>
        <v>Jul</v>
      </c>
      <c r="V3375" s="18" t="str">
        <f t="shared" si="476"/>
        <v>Jun</v>
      </c>
      <c r="W3375" s="1">
        <f t="shared" si="479"/>
        <v>2015</v>
      </c>
      <c r="X3375" s="1">
        <f t="shared" si="479"/>
        <v>2015</v>
      </c>
      <c r="Y3375" s="1" t="str">
        <f t="shared" si="480"/>
        <v>1000 to 4999</v>
      </c>
    </row>
    <row r="3376" spans="1:25" ht="40.5" x14ac:dyDescent="0.3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17">
        <f t="shared" si="477"/>
        <v>42305.523333333331</v>
      </c>
      <c r="L3376" s="17">
        <f t="shared" si="477"/>
        <v>42275.523333333331</v>
      </c>
      <c r="M3376" s="5" t="b">
        <v>0</v>
      </c>
      <c r="N3376" s="5">
        <v>52</v>
      </c>
      <c r="O3376" s="5" t="b">
        <v>1</v>
      </c>
      <c r="P3376" s="5" t="s">
        <v>8271</v>
      </c>
      <c r="Q3376" s="10">
        <f t="shared" si="473"/>
        <v>106.57142857142857</v>
      </c>
      <c r="R3376" s="12">
        <f t="shared" si="474"/>
        <v>1.4857142857142858</v>
      </c>
      <c r="S3376" s="13" t="str">
        <f t="shared" si="478"/>
        <v>Theater</v>
      </c>
      <c r="T3376" s="13" t="str">
        <f t="shared" ref="T3376:T3439" si="481">IF(ISNUMBER(SEARCH("television",P3376)),"Video/Televison",IF(ISNUMBER(SEARCH("documentary",P3376)),"Video/Documentary",IF(ISNUMBER(SEARCH("drama",P3376)),"Video/Drama",IF(ISNUMBER(SEARCH("science",P3376)),"Video/Science Fiction",IF(ISNUMBER(SEARCH("shorts",P3376)),"Video/Shorts",IF(ISNUMBER(SEARCH("Trucks",P3376)),"Food Trucks",IF(ISNUMBER(SEARCH("restaurants",P3376)),"Restaurants",IF(ISNUMBER(SEARCH("small",P3376)),"Small Batch",IF(ISNUMBER(SEARCH("mobile",P3376)),"Mobile Games",IF(ISNUMBER(SEARCH("tabletop",P3376)),"Tabletop Games",IF(ISNUMBER(SEARCH("video",P3376)),"Video Games",IF(ISNUMBER(SEARCH("audio",P3376)),"Audio",IF(ISNUMBER(SEARCH("classical",P3376)),"Classical",IF(ISNUMBER(SEARCH("electric",P3376)),"Electric Music",IF(ISNUMBER(SEARCH("faith",P3376)),"Faith",IF(ISNUMBER(SEARCH("indie",P3376)),"Indie Music",IF(ISNUMBER(SEARCH("jazz",P3376)),"Jazz",IF(ISNUMBER(SEARCH("metal",P3376)),"Metal",IF(ISNUMBER(SEARCH("pop",P3376)),"Pop",IF(ISNUMBER(SEARCH("world",P3376)),"World Music",IF(ISNUMBER(SEARCH("plays",P3376)),"Plays",IF(ISNUMBER(SEARCH("spaces",P3376)),"Spaces",IF(ISNUMBER(SEARCH("marker",P3376)),"Markerpaces",IF(ISNUMBER(SEARCH("exploration",P3376)),"Space Exploration",IF(ISNUMBER(SEARCH("wearables",P3376)),"Wearables",IF(ISNUMBER(SEARCH("web",P3376)),"Web",IF(ISNUMBER(SEARCH("hardware",P3376)),"Hardware",IF(ISNUMBER(SEARCH("nature",P3376)),"Nature",IF(ISNUMBER(SEARCH("people",P3376)),"People",IF(ISNUMBER(SEARCH("photobooks",P3376)),"Photobooks",IF(ISNUMBER(SEARCH("places",P3376)),"Places",IF(ISNUMBER(SEARCH("nonfiction",P3376)),"Nonfiction",IF(ISNUMBER(SEARCH("fiction",P3376)),"fiction",IF(ISNUMBER(SEARCH("radio",P3376)),"Radio &amp; Podcast",IF(ISNUMBER(SEARCH("translation",P3376)),"Translation",IF(ISNUMBER(SEARCH("musical",P3376)),"Musical",IF(ISNUMBER(SEARCH("rock",P3376)),"Rock",IF(ISNUMBER(SEARCH("books",P3376)),"Books",IF(ISNUMBER(SEARCH("music/electronic",P3376)),"Electronic Music",IF(ISNUMBER(SEARCH("gadgets",P3376)),"Gadgets"))))))))))))))))))))))))))))))))))))))))</f>
        <v>Plays</v>
      </c>
      <c r="U3376" s="18" t="str">
        <f t="shared" si="475"/>
        <v>Oct</v>
      </c>
      <c r="V3376" s="18" t="str">
        <f t="shared" si="476"/>
        <v>Sep</v>
      </c>
      <c r="W3376" s="1">
        <f t="shared" si="479"/>
        <v>2015</v>
      </c>
      <c r="X3376" s="1">
        <f t="shared" si="479"/>
        <v>2015</v>
      </c>
      <c r="Y3376" s="1" t="str">
        <f t="shared" si="480"/>
        <v>1000 to 4999</v>
      </c>
    </row>
    <row r="3377" spans="1:25" ht="40.5" x14ac:dyDescent="0.3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17">
        <f t="shared" si="477"/>
        <v>41777.402465277773</v>
      </c>
      <c r="L3377" s="17">
        <f t="shared" si="477"/>
        <v>41765.402465277773</v>
      </c>
      <c r="M3377" s="5" t="b">
        <v>0</v>
      </c>
      <c r="N3377" s="5">
        <v>17</v>
      </c>
      <c r="O3377" s="5" t="b">
        <v>1</v>
      </c>
      <c r="P3377" s="5" t="s">
        <v>8271</v>
      </c>
      <c r="Q3377" s="10">
        <f t="shared" si="473"/>
        <v>100</v>
      </c>
      <c r="R3377" s="12">
        <f t="shared" si="474"/>
        <v>0.56666666666666665</v>
      </c>
      <c r="S3377" s="13" t="str">
        <f t="shared" si="478"/>
        <v>Theater</v>
      </c>
      <c r="T3377" s="13" t="str">
        <f t="shared" si="481"/>
        <v>Plays</v>
      </c>
      <c r="U3377" s="18" t="str">
        <f t="shared" si="475"/>
        <v>May</v>
      </c>
      <c r="V3377" s="18" t="str">
        <f t="shared" si="476"/>
        <v>May</v>
      </c>
      <c r="W3377" s="1">
        <f t="shared" si="479"/>
        <v>2014</v>
      </c>
      <c r="X3377" s="1">
        <f t="shared" si="479"/>
        <v>2014</v>
      </c>
      <c r="Y3377" s="1" t="str">
        <f t="shared" si="480"/>
        <v>1000 to 4999</v>
      </c>
    </row>
    <row r="3378" spans="1:25" ht="40.5" x14ac:dyDescent="0.3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17">
        <f t="shared" si="477"/>
        <v>42119.451319444437</v>
      </c>
      <c r="L3378" s="17">
        <f t="shared" si="477"/>
        <v>42059.492986111109</v>
      </c>
      <c r="M3378" s="5" t="b">
        <v>0</v>
      </c>
      <c r="N3378" s="5">
        <v>19</v>
      </c>
      <c r="O3378" s="5" t="b">
        <v>1</v>
      </c>
      <c r="P3378" s="5" t="s">
        <v>8271</v>
      </c>
      <c r="Q3378" s="10">
        <f t="shared" si="473"/>
        <v>100.0125</v>
      </c>
      <c r="R3378" s="12">
        <f t="shared" si="474"/>
        <v>0.23749999999999999</v>
      </c>
      <c r="S3378" s="13" t="str">
        <f t="shared" si="478"/>
        <v>Theater</v>
      </c>
      <c r="T3378" s="13" t="str">
        <f t="shared" si="481"/>
        <v>Plays</v>
      </c>
      <c r="U3378" s="18" t="str">
        <f t="shared" si="475"/>
        <v>Apr</v>
      </c>
      <c r="V3378" s="18" t="str">
        <f t="shared" si="476"/>
        <v>Feb</v>
      </c>
      <c r="W3378" s="1">
        <f t="shared" si="479"/>
        <v>2015</v>
      </c>
      <c r="X3378" s="1">
        <f t="shared" si="479"/>
        <v>2015</v>
      </c>
      <c r="Y3378" s="1" t="str">
        <f t="shared" si="480"/>
        <v>5000 to 9999</v>
      </c>
    </row>
    <row r="3379" spans="1:25" ht="40.5" x14ac:dyDescent="0.3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17">
        <f t="shared" si="477"/>
        <v>42083.49722222222</v>
      </c>
      <c r="L3379" s="17">
        <f t="shared" si="477"/>
        <v>42053.524293981478</v>
      </c>
      <c r="M3379" s="5" t="b">
        <v>0</v>
      </c>
      <c r="N3379" s="5">
        <v>77</v>
      </c>
      <c r="O3379" s="5" t="b">
        <v>1</v>
      </c>
      <c r="P3379" s="5" t="s">
        <v>8271</v>
      </c>
      <c r="Q3379" s="10">
        <f t="shared" si="473"/>
        <v>101.05</v>
      </c>
      <c r="R3379" s="12">
        <f t="shared" si="474"/>
        <v>0.96250000000000002</v>
      </c>
      <c r="S3379" s="13" t="str">
        <f t="shared" si="478"/>
        <v>Theater</v>
      </c>
      <c r="T3379" s="13" t="str">
        <f t="shared" si="481"/>
        <v>Plays</v>
      </c>
      <c r="U3379" s="18" t="str">
        <f t="shared" si="475"/>
        <v>Mar</v>
      </c>
      <c r="V3379" s="18" t="str">
        <f t="shared" si="476"/>
        <v>Feb</v>
      </c>
      <c r="W3379" s="1">
        <f t="shared" si="479"/>
        <v>2015</v>
      </c>
      <c r="X3379" s="1">
        <f t="shared" si="479"/>
        <v>2015</v>
      </c>
      <c r="Y3379" s="1" t="str">
        <f t="shared" si="480"/>
        <v>5000 to 9999</v>
      </c>
    </row>
    <row r="3380" spans="1:25" ht="60.75" x14ac:dyDescent="0.3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17">
        <f t="shared" si="477"/>
        <v>41882.338888888888</v>
      </c>
      <c r="L3380" s="17">
        <f t="shared" si="477"/>
        <v>41858.147060185183</v>
      </c>
      <c r="M3380" s="5" t="b">
        <v>0</v>
      </c>
      <c r="N3380" s="5">
        <v>21</v>
      </c>
      <c r="O3380" s="5" t="b">
        <v>1</v>
      </c>
      <c r="P3380" s="5" t="s">
        <v>8271</v>
      </c>
      <c r="Q3380" s="10">
        <f t="shared" si="473"/>
        <v>107.63636363636364</v>
      </c>
      <c r="R3380" s="12">
        <f t="shared" si="474"/>
        <v>3.8181818181818183</v>
      </c>
      <c r="S3380" s="13" t="str">
        <f t="shared" si="478"/>
        <v>Theater</v>
      </c>
      <c r="T3380" s="13" t="str">
        <f t="shared" si="481"/>
        <v>Plays</v>
      </c>
      <c r="U3380" s="18" t="str">
        <f t="shared" si="475"/>
        <v>Aug</v>
      </c>
      <c r="V3380" s="18" t="str">
        <f t="shared" si="476"/>
        <v>Aug</v>
      </c>
      <c r="W3380" s="1">
        <f t="shared" si="479"/>
        <v>2014</v>
      </c>
      <c r="X3380" s="1">
        <f t="shared" si="479"/>
        <v>2014</v>
      </c>
      <c r="Y3380" s="1" t="str">
        <f t="shared" si="480"/>
        <v>Less than 1000</v>
      </c>
    </row>
    <row r="3381" spans="1:25" ht="40.5" x14ac:dyDescent="0.3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17">
        <f t="shared" si="477"/>
        <v>42242.749999999993</v>
      </c>
      <c r="L3381" s="17">
        <f t="shared" si="477"/>
        <v>42225.305555555555</v>
      </c>
      <c r="M3381" s="5" t="b">
        <v>0</v>
      </c>
      <c r="N3381" s="5">
        <v>38</v>
      </c>
      <c r="O3381" s="5" t="b">
        <v>1</v>
      </c>
      <c r="P3381" s="5" t="s">
        <v>8271</v>
      </c>
      <c r="Q3381" s="10">
        <f t="shared" si="473"/>
        <v>103.65</v>
      </c>
      <c r="R3381" s="12">
        <f t="shared" si="474"/>
        <v>1.9</v>
      </c>
      <c r="S3381" s="13" t="str">
        <f t="shared" si="478"/>
        <v>Theater</v>
      </c>
      <c r="T3381" s="13" t="str">
        <f t="shared" si="481"/>
        <v>Plays</v>
      </c>
      <c r="U3381" s="18" t="str">
        <f t="shared" si="475"/>
        <v>Aug</v>
      </c>
      <c r="V3381" s="18" t="str">
        <f t="shared" si="476"/>
        <v>Aug</v>
      </c>
      <c r="W3381" s="1">
        <f t="shared" si="479"/>
        <v>2015</v>
      </c>
      <c r="X3381" s="1">
        <f t="shared" si="479"/>
        <v>2015</v>
      </c>
      <c r="Y3381" s="1" t="str">
        <f t="shared" si="480"/>
        <v>1000 to 4999</v>
      </c>
    </row>
    <row r="3382" spans="1:25" ht="40.5" x14ac:dyDescent="0.3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17">
        <f t="shared" si="477"/>
        <v>41972.786782407406</v>
      </c>
      <c r="L3382" s="17">
        <f t="shared" si="477"/>
        <v>41937.745115740741</v>
      </c>
      <c r="M3382" s="5" t="b">
        <v>0</v>
      </c>
      <c r="N3382" s="5">
        <v>28</v>
      </c>
      <c r="O3382" s="5" t="b">
        <v>1</v>
      </c>
      <c r="P3382" s="5" t="s">
        <v>8271</v>
      </c>
      <c r="Q3382" s="10">
        <f t="shared" si="473"/>
        <v>104.43333333333334</v>
      </c>
      <c r="R3382" s="12">
        <f t="shared" si="474"/>
        <v>0.93333333333333335</v>
      </c>
      <c r="S3382" s="13" t="str">
        <f t="shared" si="478"/>
        <v>Theater</v>
      </c>
      <c r="T3382" s="13" t="str">
        <f t="shared" si="481"/>
        <v>Plays</v>
      </c>
      <c r="U3382" s="18" t="str">
        <f t="shared" si="475"/>
        <v>Nov</v>
      </c>
      <c r="V3382" s="18" t="str">
        <f t="shared" si="476"/>
        <v>Oct</v>
      </c>
      <c r="W3382" s="1">
        <f t="shared" si="479"/>
        <v>2014</v>
      </c>
      <c r="X3382" s="1">
        <f t="shared" si="479"/>
        <v>2014</v>
      </c>
      <c r="Y3382" s="1" t="str">
        <f t="shared" si="480"/>
        <v>1000 to 4999</v>
      </c>
    </row>
    <row r="3383" spans="1:25" ht="60.75" x14ac:dyDescent="0.3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17">
        <f t="shared" si="477"/>
        <v>42073.934988425921</v>
      </c>
      <c r="L3383" s="17">
        <f t="shared" si="477"/>
        <v>42043.976655092592</v>
      </c>
      <c r="M3383" s="5" t="b">
        <v>0</v>
      </c>
      <c r="N3383" s="5">
        <v>48</v>
      </c>
      <c r="O3383" s="5" t="b">
        <v>1</v>
      </c>
      <c r="P3383" s="5" t="s">
        <v>8271</v>
      </c>
      <c r="Q3383" s="10">
        <f t="shared" si="473"/>
        <v>102.25</v>
      </c>
      <c r="R3383" s="12">
        <f t="shared" si="474"/>
        <v>1.2</v>
      </c>
      <c r="S3383" s="13" t="str">
        <f t="shared" si="478"/>
        <v>Theater</v>
      </c>
      <c r="T3383" s="13" t="str">
        <f t="shared" si="481"/>
        <v>Plays</v>
      </c>
      <c r="U3383" s="18" t="str">
        <f t="shared" si="475"/>
        <v>Mar</v>
      </c>
      <c r="V3383" s="18" t="str">
        <f t="shared" si="476"/>
        <v>Feb</v>
      </c>
      <c r="W3383" s="1">
        <f t="shared" si="479"/>
        <v>2015</v>
      </c>
      <c r="X3383" s="1">
        <f t="shared" si="479"/>
        <v>2015</v>
      </c>
      <c r="Y3383" s="1" t="str">
        <f t="shared" si="480"/>
        <v>1000 to 4999</v>
      </c>
    </row>
    <row r="3384" spans="1:25" ht="60.75" x14ac:dyDescent="0.3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17">
        <f t="shared" si="477"/>
        <v>42583.749305555553</v>
      </c>
      <c r="L3384" s="17">
        <f t="shared" si="477"/>
        <v>42559.222870370366</v>
      </c>
      <c r="M3384" s="5" t="b">
        <v>0</v>
      </c>
      <c r="N3384" s="5">
        <v>46</v>
      </c>
      <c r="O3384" s="5" t="b">
        <v>1</v>
      </c>
      <c r="P3384" s="5" t="s">
        <v>8271</v>
      </c>
      <c r="Q3384" s="10">
        <f t="shared" si="473"/>
        <v>100.74285714285715</v>
      </c>
      <c r="R3384" s="12">
        <f t="shared" si="474"/>
        <v>1.3142857142857143</v>
      </c>
      <c r="S3384" s="13" t="str">
        <f t="shared" si="478"/>
        <v>Theater</v>
      </c>
      <c r="T3384" s="13" t="str">
        <f t="shared" si="481"/>
        <v>Plays</v>
      </c>
      <c r="U3384" s="18" t="str">
        <f t="shared" si="475"/>
        <v>Aug</v>
      </c>
      <c r="V3384" s="18" t="str">
        <f t="shared" si="476"/>
        <v>Jul</v>
      </c>
      <c r="W3384" s="1">
        <f t="shared" si="479"/>
        <v>2016</v>
      </c>
      <c r="X3384" s="1">
        <f t="shared" si="479"/>
        <v>2016</v>
      </c>
      <c r="Y3384" s="1" t="str">
        <f t="shared" si="480"/>
        <v>1000 to 4999</v>
      </c>
    </row>
    <row r="3385" spans="1:25" ht="60.75" x14ac:dyDescent="0.3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17">
        <f t="shared" si="477"/>
        <v>42544.574305555558</v>
      </c>
      <c r="L3385" s="17">
        <f t="shared" si="477"/>
        <v>42524.574305555558</v>
      </c>
      <c r="M3385" s="5" t="b">
        <v>0</v>
      </c>
      <c r="N3385" s="5">
        <v>30</v>
      </c>
      <c r="O3385" s="5" t="b">
        <v>1</v>
      </c>
      <c r="P3385" s="5" t="s">
        <v>8271</v>
      </c>
      <c r="Q3385" s="10">
        <f t="shared" si="473"/>
        <v>111.71428571428571</v>
      </c>
      <c r="R3385" s="12">
        <f t="shared" si="474"/>
        <v>1.7142857142857142</v>
      </c>
      <c r="S3385" s="13" t="str">
        <f t="shared" si="478"/>
        <v>Theater</v>
      </c>
      <c r="T3385" s="13" t="str">
        <f t="shared" si="481"/>
        <v>Plays</v>
      </c>
      <c r="U3385" s="18" t="str">
        <f t="shared" si="475"/>
        <v>Jun</v>
      </c>
      <c r="V3385" s="18" t="str">
        <f t="shared" si="476"/>
        <v>Jun</v>
      </c>
      <c r="W3385" s="1">
        <f t="shared" si="479"/>
        <v>2016</v>
      </c>
      <c r="X3385" s="1">
        <f t="shared" si="479"/>
        <v>2016</v>
      </c>
      <c r="Y3385" s="1" t="str">
        <f t="shared" si="480"/>
        <v>1000 to 4999</v>
      </c>
    </row>
    <row r="3386" spans="1:25" ht="40.5" x14ac:dyDescent="0.3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17">
        <f t="shared" si="477"/>
        <v>42328.916666666664</v>
      </c>
      <c r="L3386" s="17">
        <f t="shared" si="477"/>
        <v>42291.879259259258</v>
      </c>
      <c r="M3386" s="5" t="b">
        <v>0</v>
      </c>
      <c r="N3386" s="5">
        <v>64</v>
      </c>
      <c r="O3386" s="5" t="b">
        <v>1</v>
      </c>
      <c r="P3386" s="5" t="s">
        <v>8271</v>
      </c>
      <c r="Q3386" s="10">
        <f t="shared" si="473"/>
        <v>100.011</v>
      </c>
      <c r="R3386" s="12">
        <f t="shared" si="474"/>
        <v>1.0666666666666667</v>
      </c>
      <c r="S3386" s="13" t="str">
        <f t="shared" si="478"/>
        <v>Theater</v>
      </c>
      <c r="T3386" s="13" t="str">
        <f t="shared" si="481"/>
        <v>Plays</v>
      </c>
      <c r="U3386" s="18" t="str">
        <f t="shared" si="475"/>
        <v>Nov</v>
      </c>
      <c r="V3386" s="18" t="str">
        <f t="shared" si="476"/>
        <v>Oct</v>
      </c>
      <c r="W3386" s="1">
        <f t="shared" si="479"/>
        <v>2015</v>
      </c>
      <c r="X3386" s="1">
        <f t="shared" si="479"/>
        <v>2015</v>
      </c>
      <c r="Y3386" s="1" t="str">
        <f t="shared" si="480"/>
        <v>5000 to 9999</v>
      </c>
    </row>
    <row r="3387" spans="1:25" ht="60.75" x14ac:dyDescent="0.3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17">
        <f t="shared" si="477"/>
        <v>41983.659166666665</v>
      </c>
      <c r="L3387" s="17">
        <f t="shared" si="477"/>
        <v>41953.659166666665</v>
      </c>
      <c r="M3387" s="5" t="b">
        <v>0</v>
      </c>
      <c r="N3387" s="5">
        <v>15</v>
      </c>
      <c r="O3387" s="5" t="b">
        <v>1</v>
      </c>
      <c r="P3387" s="5" t="s">
        <v>8271</v>
      </c>
      <c r="Q3387" s="10">
        <f t="shared" si="473"/>
        <v>100</v>
      </c>
      <c r="R3387" s="12">
        <f t="shared" si="474"/>
        <v>0.75</v>
      </c>
      <c r="S3387" s="13" t="str">
        <f t="shared" si="478"/>
        <v>Theater</v>
      </c>
      <c r="T3387" s="13" t="str">
        <f t="shared" si="481"/>
        <v>Plays</v>
      </c>
      <c r="U3387" s="18" t="str">
        <f t="shared" si="475"/>
        <v>Dec</v>
      </c>
      <c r="V3387" s="18" t="str">
        <f t="shared" si="476"/>
        <v>Nov</v>
      </c>
      <c r="W3387" s="1">
        <f t="shared" si="479"/>
        <v>2014</v>
      </c>
      <c r="X3387" s="1">
        <f t="shared" si="479"/>
        <v>2014</v>
      </c>
      <c r="Y3387" s="1" t="str">
        <f t="shared" si="480"/>
        <v>1000 to 4999</v>
      </c>
    </row>
    <row r="3388" spans="1:25" ht="40.5" x14ac:dyDescent="0.3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17">
        <f t="shared" si="477"/>
        <v>41976.436412037037</v>
      </c>
      <c r="L3388" s="17">
        <f t="shared" si="477"/>
        <v>41946.436412037037</v>
      </c>
      <c r="M3388" s="5" t="b">
        <v>0</v>
      </c>
      <c r="N3388" s="5">
        <v>41</v>
      </c>
      <c r="O3388" s="5" t="b">
        <v>1</v>
      </c>
      <c r="P3388" s="5" t="s">
        <v>8271</v>
      </c>
      <c r="Q3388" s="10">
        <f t="shared" si="473"/>
        <v>105</v>
      </c>
      <c r="R3388" s="12">
        <f t="shared" si="474"/>
        <v>2.0499999999999998</v>
      </c>
      <c r="S3388" s="13" t="str">
        <f t="shared" si="478"/>
        <v>Theater</v>
      </c>
      <c r="T3388" s="13" t="str">
        <f t="shared" si="481"/>
        <v>Plays</v>
      </c>
      <c r="U3388" s="18" t="str">
        <f t="shared" si="475"/>
        <v>Dec</v>
      </c>
      <c r="V3388" s="18" t="str">
        <f t="shared" si="476"/>
        <v>Nov</v>
      </c>
      <c r="W3388" s="1">
        <f t="shared" si="479"/>
        <v>2014</v>
      </c>
      <c r="X3388" s="1">
        <f t="shared" si="479"/>
        <v>2014</v>
      </c>
      <c r="Y3388" s="1" t="str">
        <f t="shared" si="480"/>
        <v>1000 to 4999</v>
      </c>
    </row>
    <row r="3389" spans="1:25" ht="60.75" x14ac:dyDescent="0.3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17">
        <f t="shared" si="477"/>
        <v>41987.554259259261</v>
      </c>
      <c r="L3389" s="17">
        <f t="shared" si="477"/>
        <v>41947.554259259261</v>
      </c>
      <c r="M3389" s="5" t="b">
        <v>0</v>
      </c>
      <c r="N3389" s="5">
        <v>35</v>
      </c>
      <c r="O3389" s="5" t="b">
        <v>1</v>
      </c>
      <c r="P3389" s="5" t="s">
        <v>8271</v>
      </c>
      <c r="Q3389" s="10">
        <f t="shared" si="473"/>
        <v>116.86666666666666</v>
      </c>
      <c r="R3389" s="12">
        <f t="shared" si="474"/>
        <v>1.1666666666666667</v>
      </c>
      <c r="S3389" s="13" t="str">
        <f t="shared" si="478"/>
        <v>Theater</v>
      </c>
      <c r="T3389" s="13" t="str">
        <f t="shared" si="481"/>
        <v>Plays</v>
      </c>
      <c r="U3389" s="18" t="str">
        <f t="shared" si="475"/>
        <v>Dec</v>
      </c>
      <c r="V3389" s="18" t="str">
        <f t="shared" si="476"/>
        <v>Nov</v>
      </c>
      <c r="W3389" s="1">
        <f t="shared" si="479"/>
        <v>2014</v>
      </c>
      <c r="X3389" s="1">
        <f t="shared" si="479"/>
        <v>2014</v>
      </c>
      <c r="Y3389" s="1" t="str">
        <f t="shared" si="480"/>
        <v>1000 to 4999</v>
      </c>
    </row>
    <row r="3390" spans="1:25" ht="60.75" x14ac:dyDescent="0.3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17">
        <f t="shared" si="477"/>
        <v>42173.252789351849</v>
      </c>
      <c r="L3390" s="17">
        <f t="shared" si="477"/>
        <v>42143.252789351849</v>
      </c>
      <c r="M3390" s="5" t="b">
        <v>0</v>
      </c>
      <c r="N3390" s="5">
        <v>45</v>
      </c>
      <c r="O3390" s="5" t="b">
        <v>1</v>
      </c>
      <c r="P3390" s="5" t="s">
        <v>8271</v>
      </c>
      <c r="Q3390" s="10">
        <f t="shared" si="473"/>
        <v>103.8</v>
      </c>
      <c r="R3390" s="12">
        <f t="shared" si="474"/>
        <v>3</v>
      </c>
      <c r="S3390" s="13" t="str">
        <f t="shared" si="478"/>
        <v>Theater</v>
      </c>
      <c r="T3390" s="13" t="str">
        <f t="shared" si="481"/>
        <v>Plays</v>
      </c>
      <c r="U3390" s="18" t="str">
        <f t="shared" si="475"/>
        <v>Jun</v>
      </c>
      <c r="V3390" s="18" t="str">
        <f t="shared" si="476"/>
        <v>May</v>
      </c>
      <c r="W3390" s="1">
        <f t="shared" si="479"/>
        <v>2015</v>
      </c>
      <c r="X3390" s="1">
        <f t="shared" si="479"/>
        <v>2015</v>
      </c>
      <c r="Y3390" s="1" t="str">
        <f t="shared" si="480"/>
        <v>1000 to 4999</v>
      </c>
    </row>
    <row r="3391" spans="1:25" ht="40.5" x14ac:dyDescent="0.3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17">
        <f t="shared" si="477"/>
        <v>42524.355115740742</v>
      </c>
      <c r="L3391" s="17">
        <f t="shared" si="477"/>
        <v>42494.355115740742</v>
      </c>
      <c r="M3391" s="5" t="b">
        <v>0</v>
      </c>
      <c r="N3391" s="5">
        <v>62</v>
      </c>
      <c r="O3391" s="5" t="b">
        <v>1</v>
      </c>
      <c r="P3391" s="5" t="s">
        <v>8271</v>
      </c>
      <c r="Q3391" s="10">
        <f t="shared" si="473"/>
        <v>114.5</v>
      </c>
      <c r="R3391" s="12">
        <f t="shared" si="474"/>
        <v>0.62</v>
      </c>
      <c r="S3391" s="13" t="str">
        <f t="shared" si="478"/>
        <v>Theater</v>
      </c>
      <c r="T3391" s="13" t="str">
        <f t="shared" si="481"/>
        <v>Plays</v>
      </c>
      <c r="U3391" s="18" t="str">
        <f t="shared" si="475"/>
        <v>Jun</v>
      </c>
      <c r="V3391" s="18" t="str">
        <f t="shared" si="476"/>
        <v>May</v>
      </c>
      <c r="W3391" s="1">
        <f t="shared" si="479"/>
        <v>2016</v>
      </c>
      <c r="X3391" s="1">
        <f t="shared" si="479"/>
        <v>2016</v>
      </c>
      <c r="Y3391" s="1" t="str">
        <f t="shared" si="480"/>
        <v>10000 to 14999</v>
      </c>
    </row>
    <row r="3392" spans="1:25" ht="40.5" x14ac:dyDescent="0.3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17">
        <f t="shared" si="477"/>
        <v>41830.566493055558</v>
      </c>
      <c r="L3392" s="17">
        <f t="shared" si="477"/>
        <v>41815.566493055558</v>
      </c>
      <c r="M3392" s="5" t="b">
        <v>0</v>
      </c>
      <c r="N3392" s="5">
        <v>22</v>
      </c>
      <c r="O3392" s="5" t="b">
        <v>1</v>
      </c>
      <c r="P3392" s="5" t="s">
        <v>8271</v>
      </c>
      <c r="Q3392" s="10">
        <f t="shared" si="473"/>
        <v>102.4</v>
      </c>
      <c r="R3392" s="12">
        <f t="shared" si="474"/>
        <v>1.4666666666666666</v>
      </c>
      <c r="S3392" s="13" t="str">
        <f t="shared" si="478"/>
        <v>Theater</v>
      </c>
      <c r="T3392" s="13" t="str">
        <f t="shared" si="481"/>
        <v>Plays</v>
      </c>
      <c r="U3392" s="18" t="str">
        <f t="shared" si="475"/>
        <v>Jul</v>
      </c>
      <c r="V3392" s="18" t="str">
        <f t="shared" si="476"/>
        <v>Jun</v>
      </c>
      <c r="W3392" s="1">
        <f t="shared" si="479"/>
        <v>2014</v>
      </c>
      <c r="X3392" s="1">
        <f t="shared" si="479"/>
        <v>2014</v>
      </c>
      <c r="Y3392" s="1" t="str">
        <f t="shared" si="480"/>
        <v>1000 to 4999</v>
      </c>
    </row>
    <row r="3393" spans="1:25" ht="40.5" x14ac:dyDescent="0.3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17">
        <f t="shared" si="477"/>
        <v>41859.727777777771</v>
      </c>
      <c r="L3393" s="17">
        <f t="shared" si="477"/>
        <v>41830.337361111109</v>
      </c>
      <c r="M3393" s="5" t="b">
        <v>0</v>
      </c>
      <c r="N3393" s="5">
        <v>18</v>
      </c>
      <c r="O3393" s="5" t="b">
        <v>1</v>
      </c>
      <c r="P3393" s="5" t="s">
        <v>8271</v>
      </c>
      <c r="Q3393" s="10">
        <f t="shared" si="473"/>
        <v>223</v>
      </c>
      <c r="R3393" s="12">
        <f t="shared" si="474"/>
        <v>3.6</v>
      </c>
      <c r="S3393" s="13" t="str">
        <f t="shared" si="478"/>
        <v>Theater</v>
      </c>
      <c r="T3393" s="13" t="str">
        <f t="shared" si="481"/>
        <v>Plays</v>
      </c>
      <c r="U3393" s="18" t="str">
        <f t="shared" si="475"/>
        <v>Aug</v>
      </c>
      <c r="V3393" s="18" t="str">
        <f t="shared" si="476"/>
        <v>Jul</v>
      </c>
      <c r="W3393" s="1">
        <f t="shared" si="479"/>
        <v>2014</v>
      </c>
      <c r="X3393" s="1">
        <f t="shared" si="479"/>
        <v>2014</v>
      </c>
      <c r="Y3393" s="1" t="str">
        <f t="shared" si="480"/>
        <v>Less than 1000</v>
      </c>
    </row>
    <row r="3394" spans="1:25" ht="40.5" x14ac:dyDescent="0.3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17">
        <f t="shared" si="477"/>
        <v>42496.63721064815</v>
      </c>
      <c r="L3394" s="17">
        <f t="shared" si="477"/>
        <v>42446.63721064815</v>
      </c>
      <c r="M3394" s="5" t="b">
        <v>0</v>
      </c>
      <c r="N3394" s="5">
        <v>12</v>
      </c>
      <c r="O3394" s="5" t="b">
        <v>1</v>
      </c>
      <c r="P3394" s="5" t="s">
        <v>8271</v>
      </c>
      <c r="Q3394" s="10">
        <f t="shared" ref="Q3394:Q3457" si="482">100*E3394/D3394</f>
        <v>100</v>
      </c>
      <c r="R3394" s="12">
        <f t="shared" ref="R3394:R3457" si="483">100*N3394/D3394</f>
        <v>2.4</v>
      </c>
      <c r="S3394" s="13" t="str">
        <f t="shared" si="478"/>
        <v>Theater</v>
      </c>
      <c r="T3394" s="13" t="str">
        <f t="shared" si="481"/>
        <v>Plays</v>
      </c>
      <c r="U3394" s="18" t="str">
        <f t="shared" ref="U3394:U3457" si="484">TEXT((I3394/86400)+25569+(-5/24), "mmm")</f>
        <v>May</v>
      </c>
      <c r="V3394" s="18" t="str">
        <f t="shared" ref="V3394:V3457" si="485">TEXT((J3394/86400)+25569+(-5/24), "mmm")</f>
        <v>Mar</v>
      </c>
      <c r="W3394" s="1">
        <f t="shared" si="479"/>
        <v>2016</v>
      </c>
      <c r="X3394" s="1">
        <f t="shared" si="479"/>
        <v>2016</v>
      </c>
      <c r="Y3394" s="1" t="str">
        <f t="shared" si="480"/>
        <v>Less than 1000</v>
      </c>
    </row>
    <row r="3395" spans="1:25" ht="40.5" x14ac:dyDescent="0.3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17">
        <f t="shared" ref="K3395:L3458" si="486">(I3395/86400)+25569+(-5/24)</f>
        <v>41948.823611111111</v>
      </c>
      <c r="L3395" s="17">
        <f t="shared" si="486"/>
        <v>41923.713310185187</v>
      </c>
      <c r="M3395" s="5" t="b">
        <v>0</v>
      </c>
      <c r="N3395" s="5">
        <v>44</v>
      </c>
      <c r="O3395" s="5" t="b">
        <v>1</v>
      </c>
      <c r="P3395" s="5" t="s">
        <v>8271</v>
      </c>
      <c r="Q3395" s="10">
        <f t="shared" si="482"/>
        <v>105.8</v>
      </c>
      <c r="R3395" s="12">
        <f t="shared" si="483"/>
        <v>2.9333333333333331</v>
      </c>
      <c r="S3395" s="13" t="str">
        <f t="shared" ref="S3395:S3458" si="487">IF(ISNUMBER(SEARCH("film",P3395)),"Film",IF(ISNUMBER(SEARCH("theater",P3395)),"Theater",IF(ISNUMBER(SEARCH("music",P3395)),"Music",IF(ISNUMBER(SEARCH("technology",P3395)),"Technology",IF(ISNUMBER(SEARCH("journalism",P3395)),"Journalism",IF(ISNUMBER(SEARCH("games",P3395)),"Games",IF(ISNUMBER(SEARCH("food",P3395)),"Food",IF(ISNUMBER(SEARCH("photography",P3395)),"Photography",IF(ISNUMBER(SEARCH("publishing",P3395)),"Publishing")))))))))</f>
        <v>Theater</v>
      </c>
      <c r="T3395" s="13" t="str">
        <f t="shared" si="481"/>
        <v>Plays</v>
      </c>
      <c r="U3395" s="18" t="str">
        <f t="shared" si="484"/>
        <v>Nov</v>
      </c>
      <c r="V3395" s="18" t="str">
        <f t="shared" si="485"/>
        <v>Oct</v>
      </c>
      <c r="W3395" s="1">
        <f t="shared" ref="W3395:X3458" si="488">YEAR(K3395)</f>
        <v>2014</v>
      </c>
      <c r="X3395" s="1">
        <f t="shared" si="488"/>
        <v>2014</v>
      </c>
      <c r="Y3395" s="1" t="str">
        <f t="shared" ref="Y3395:Y3458" si="489">IF(D3395&lt;1000,"Less than 1000", IF(AND(D3395&gt;=1000,D3395&lt;5000),"1000 to 4999",IF(AND(D3395&gt;=5000,D3395&lt;10000),"5000 to 9999",IF(AND(D3395&gt;=10000,D3395&lt;15000),"10000 to 14999",IF(AND(D3395&gt;=15000,D3395&lt;20000),"15000 to 19999",IF(AND(D3395&gt;=20000,D3395&lt;25000),"20000 to 24999",IF(AND(D3395&gt;=25000,D3395&lt;30000),"25000 to 29999",IF(AND(D3395&gt;=30000,D3395&lt;35000),"30000 to 34999",IF(AND(D3395&gt;=35000,D3395&lt;40000),"35000 to 39999",IF(AND(D3395&gt;=40000,D3395&lt;45000),"40000 to 44999",IF(AND(D3395&gt;=45000,D3395&lt;50000),"45000 to 49999",IF(D3395&gt;=50000,"GREATER THAN 50000"))))))))))))</f>
        <v>1000 to 4999</v>
      </c>
    </row>
    <row r="3396" spans="1:25" ht="40.5" x14ac:dyDescent="0.3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17">
        <f t="shared" si="486"/>
        <v>41847.387094907404</v>
      </c>
      <c r="L3396" s="17">
        <f t="shared" si="486"/>
        <v>41817.387094907404</v>
      </c>
      <c r="M3396" s="5" t="b">
        <v>0</v>
      </c>
      <c r="N3396" s="5">
        <v>27</v>
      </c>
      <c r="O3396" s="5" t="b">
        <v>1</v>
      </c>
      <c r="P3396" s="5" t="s">
        <v>8271</v>
      </c>
      <c r="Q3396" s="10">
        <f t="shared" si="482"/>
        <v>142.36363636363637</v>
      </c>
      <c r="R3396" s="12">
        <f t="shared" si="483"/>
        <v>4.9090909090909092</v>
      </c>
      <c r="S3396" s="13" t="str">
        <f t="shared" si="487"/>
        <v>Theater</v>
      </c>
      <c r="T3396" s="13" t="str">
        <f t="shared" si="481"/>
        <v>Plays</v>
      </c>
      <c r="U3396" s="18" t="str">
        <f t="shared" si="484"/>
        <v>Jul</v>
      </c>
      <c r="V3396" s="18" t="str">
        <f t="shared" si="485"/>
        <v>Jun</v>
      </c>
      <c r="W3396" s="1">
        <f t="shared" si="488"/>
        <v>2014</v>
      </c>
      <c r="X3396" s="1">
        <f t="shared" si="488"/>
        <v>2014</v>
      </c>
      <c r="Y3396" s="1" t="str">
        <f t="shared" si="489"/>
        <v>Less than 1000</v>
      </c>
    </row>
    <row r="3397" spans="1:25" ht="40.5" x14ac:dyDescent="0.3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17">
        <f t="shared" si="486"/>
        <v>42154.548611111109</v>
      </c>
      <c r="L3397" s="17">
        <f t="shared" si="486"/>
        <v>42140.503981481474</v>
      </c>
      <c r="M3397" s="5" t="b">
        <v>0</v>
      </c>
      <c r="N3397" s="5">
        <v>38</v>
      </c>
      <c r="O3397" s="5" t="b">
        <v>1</v>
      </c>
      <c r="P3397" s="5" t="s">
        <v>8271</v>
      </c>
      <c r="Q3397" s="10">
        <f t="shared" si="482"/>
        <v>184</v>
      </c>
      <c r="R3397" s="12">
        <f t="shared" si="483"/>
        <v>7.6</v>
      </c>
      <c r="S3397" s="13" t="str">
        <f t="shared" si="487"/>
        <v>Theater</v>
      </c>
      <c r="T3397" s="13" t="str">
        <f t="shared" si="481"/>
        <v>Plays</v>
      </c>
      <c r="U3397" s="18" t="str">
        <f t="shared" si="484"/>
        <v>May</v>
      </c>
      <c r="V3397" s="18" t="str">
        <f t="shared" si="485"/>
        <v>May</v>
      </c>
      <c r="W3397" s="1">
        <f t="shared" si="488"/>
        <v>2015</v>
      </c>
      <c r="X3397" s="1">
        <f t="shared" si="488"/>
        <v>2015</v>
      </c>
      <c r="Y3397" s="1" t="str">
        <f t="shared" si="489"/>
        <v>Less than 1000</v>
      </c>
    </row>
    <row r="3398" spans="1:25" ht="40.5" x14ac:dyDescent="0.3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17">
        <f t="shared" si="486"/>
        <v>41790.957638888889</v>
      </c>
      <c r="L3398" s="17">
        <f t="shared" si="486"/>
        <v>41764.238298611112</v>
      </c>
      <c r="M3398" s="5" t="b">
        <v>0</v>
      </c>
      <c r="N3398" s="5">
        <v>28</v>
      </c>
      <c r="O3398" s="5" t="b">
        <v>1</v>
      </c>
      <c r="P3398" s="5" t="s">
        <v>8271</v>
      </c>
      <c r="Q3398" s="10">
        <f t="shared" si="482"/>
        <v>104.33333333333333</v>
      </c>
      <c r="R3398" s="12">
        <f t="shared" si="483"/>
        <v>1.8666666666666667</v>
      </c>
      <c r="S3398" s="13" t="str">
        <f t="shared" si="487"/>
        <v>Theater</v>
      </c>
      <c r="T3398" s="13" t="str">
        <f t="shared" si="481"/>
        <v>Plays</v>
      </c>
      <c r="U3398" s="18" t="str">
        <f t="shared" si="484"/>
        <v>May</v>
      </c>
      <c r="V3398" s="18" t="str">
        <f t="shared" si="485"/>
        <v>May</v>
      </c>
      <c r="W3398" s="1">
        <f t="shared" si="488"/>
        <v>2014</v>
      </c>
      <c r="X3398" s="1">
        <f t="shared" si="488"/>
        <v>2014</v>
      </c>
      <c r="Y3398" s="1" t="str">
        <f t="shared" si="489"/>
        <v>1000 to 4999</v>
      </c>
    </row>
    <row r="3399" spans="1:25" ht="40.5" x14ac:dyDescent="0.3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17">
        <f t="shared" si="486"/>
        <v>42418.708333333336</v>
      </c>
      <c r="L3399" s="17">
        <f t="shared" si="486"/>
        <v>42378.270011574066</v>
      </c>
      <c r="M3399" s="5" t="b">
        <v>0</v>
      </c>
      <c r="N3399" s="5">
        <v>24</v>
      </c>
      <c r="O3399" s="5" t="b">
        <v>1</v>
      </c>
      <c r="P3399" s="5" t="s">
        <v>8271</v>
      </c>
      <c r="Q3399" s="10">
        <f t="shared" si="482"/>
        <v>112</v>
      </c>
      <c r="R3399" s="12">
        <f t="shared" si="483"/>
        <v>9.6</v>
      </c>
      <c r="S3399" s="13" t="str">
        <f t="shared" si="487"/>
        <v>Theater</v>
      </c>
      <c r="T3399" s="13" t="str">
        <f t="shared" si="481"/>
        <v>Plays</v>
      </c>
      <c r="U3399" s="18" t="str">
        <f t="shared" si="484"/>
        <v>Feb</v>
      </c>
      <c r="V3399" s="18" t="str">
        <f t="shared" si="485"/>
        <v>Jan</v>
      </c>
      <c r="W3399" s="1">
        <f t="shared" si="488"/>
        <v>2016</v>
      </c>
      <c r="X3399" s="1">
        <f t="shared" si="488"/>
        <v>2016</v>
      </c>
      <c r="Y3399" s="1" t="str">
        <f t="shared" si="489"/>
        <v>Less than 1000</v>
      </c>
    </row>
    <row r="3400" spans="1:25" ht="40.5" x14ac:dyDescent="0.3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17">
        <f t="shared" si="486"/>
        <v>41964.499999999993</v>
      </c>
      <c r="L3400" s="17">
        <f t="shared" si="486"/>
        <v>41941.543703703697</v>
      </c>
      <c r="M3400" s="5" t="b">
        <v>0</v>
      </c>
      <c r="N3400" s="5">
        <v>65</v>
      </c>
      <c r="O3400" s="5" t="b">
        <v>1</v>
      </c>
      <c r="P3400" s="5" t="s">
        <v>8271</v>
      </c>
      <c r="Q3400" s="10">
        <f t="shared" si="482"/>
        <v>111.075</v>
      </c>
      <c r="R3400" s="12">
        <f t="shared" si="483"/>
        <v>1.625</v>
      </c>
      <c r="S3400" s="13" t="str">
        <f t="shared" si="487"/>
        <v>Theater</v>
      </c>
      <c r="T3400" s="13" t="str">
        <f t="shared" si="481"/>
        <v>Plays</v>
      </c>
      <c r="U3400" s="18" t="str">
        <f t="shared" si="484"/>
        <v>Nov</v>
      </c>
      <c r="V3400" s="18" t="str">
        <f t="shared" si="485"/>
        <v>Oct</v>
      </c>
      <c r="W3400" s="1">
        <f t="shared" si="488"/>
        <v>2014</v>
      </c>
      <c r="X3400" s="1">
        <f t="shared" si="488"/>
        <v>2014</v>
      </c>
      <c r="Y3400" s="1" t="str">
        <f t="shared" si="489"/>
        <v>1000 to 4999</v>
      </c>
    </row>
    <row r="3401" spans="1:25" ht="40.5" x14ac:dyDescent="0.3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17">
        <f t="shared" si="486"/>
        <v>42056.712094907409</v>
      </c>
      <c r="L3401" s="17">
        <f t="shared" si="486"/>
        <v>42026.712094907409</v>
      </c>
      <c r="M3401" s="5" t="b">
        <v>0</v>
      </c>
      <c r="N3401" s="5">
        <v>46</v>
      </c>
      <c r="O3401" s="5" t="b">
        <v>1</v>
      </c>
      <c r="P3401" s="5" t="s">
        <v>8271</v>
      </c>
      <c r="Q3401" s="10">
        <f t="shared" si="482"/>
        <v>103.75</v>
      </c>
      <c r="R3401" s="12">
        <f t="shared" si="483"/>
        <v>3.8333333333333335</v>
      </c>
      <c r="S3401" s="13" t="str">
        <f t="shared" si="487"/>
        <v>Theater</v>
      </c>
      <c r="T3401" s="13" t="str">
        <f t="shared" si="481"/>
        <v>Plays</v>
      </c>
      <c r="U3401" s="18" t="str">
        <f t="shared" si="484"/>
        <v>Feb</v>
      </c>
      <c r="V3401" s="18" t="str">
        <f t="shared" si="485"/>
        <v>Jan</v>
      </c>
      <c r="W3401" s="1">
        <f t="shared" si="488"/>
        <v>2015</v>
      </c>
      <c r="X3401" s="1">
        <f t="shared" si="488"/>
        <v>2015</v>
      </c>
      <c r="Y3401" s="1" t="str">
        <f t="shared" si="489"/>
        <v>1000 to 4999</v>
      </c>
    </row>
    <row r="3402" spans="1:25" ht="40.5" x14ac:dyDescent="0.3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17">
        <f t="shared" si="486"/>
        <v>41879.745532407404</v>
      </c>
      <c r="L3402" s="17">
        <f t="shared" si="486"/>
        <v>41834.745532407404</v>
      </c>
      <c r="M3402" s="5" t="b">
        <v>0</v>
      </c>
      <c r="N3402" s="5">
        <v>85</v>
      </c>
      <c r="O3402" s="5" t="b">
        <v>1</v>
      </c>
      <c r="P3402" s="5" t="s">
        <v>8271</v>
      </c>
      <c r="Q3402" s="10">
        <f t="shared" si="482"/>
        <v>100.41</v>
      </c>
      <c r="R3402" s="12">
        <f t="shared" si="483"/>
        <v>0.85</v>
      </c>
      <c r="S3402" s="13" t="str">
        <f t="shared" si="487"/>
        <v>Theater</v>
      </c>
      <c r="T3402" s="13" t="str">
        <f t="shared" si="481"/>
        <v>Plays</v>
      </c>
      <c r="U3402" s="18" t="str">
        <f t="shared" si="484"/>
        <v>Aug</v>
      </c>
      <c r="V3402" s="18" t="str">
        <f t="shared" si="485"/>
        <v>Jul</v>
      </c>
      <c r="W3402" s="1">
        <f t="shared" si="488"/>
        <v>2014</v>
      </c>
      <c r="X3402" s="1">
        <f t="shared" si="488"/>
        <v>2014</v>
      </c>
      <c r="Y3402" s="1" t="str">
        <f t="shared" si="489"/>
        <v>10000 to 14999</v>
      </c>
    </row>
    <row r="3403" spans="1:25" ht="60.75" x14ac:dyDescent="0.3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17">
        <f t="shared" si="486"/>
        <v>42223.5155787037</v>
      </c>
      <c r="L3403" s="17">
        <f t="shared" si="486"/>
        <v>42193.5155787037</v>
      </c>
      <c r="M3403" s="5" t="b">
        <v>0</v>
      </c>
      <c r="N3403" s="5">
        <v>66</v>
      </c>
      <c r="O3403" s="5" t="b">
        <v>1</v>
      </c>
      <c r="P3403" s="5" t="s">
        <v>8271</v>
      </c>
      <c r="Q3403" s="10">
        <f t="shared" si="482"/>
        <v>101.86206896551724</v>
      </c>
      <c r="R3403" s="12">
        <f t="shared" si="483"/>
        <v>2.2758620689655173</v>
      </c>
      <c r="S3403" s="13" t="str">
        <f t="shared" si="487"/>
        <v>Theater</v>
      </c>
      <c r="T3403" s="13" t="str">
        <f t="shared" si="481"/>
        <v>Plays</v>
      </c>
      <c r="U3403" s="18" t="str">
        <f t="shared" si="484"/>
        <v>Aug</v>
      </c>
      <c r="V3403" s="18" t="str">
        <f t="shared" si="485"/>
        <v>Jul</v>
      </c>
      <c r="W3403" s="1">
        <f t="shared" si="488"/>
        <v>2015</v>
      </c>
      <c r="X3403" s="1">
        <f t="shared" si="488"/>
        <v>2015</v>
      </c>
      <c r="Y3403" s="1" t="str">
        <f t="shared" si="489"/>
        <v>1000 to 4999</v>
      </c>
    </row>
    <row r="3404" spans="1:25" ht="40.5" x14ac:dyDescent="0.3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17">
        <f t="shared" si="486"/>
        <v>42319.896527777775</v>
      </c>
      <c r="L3404" s="17">
        <f t="shared" si="486"/>
        <v>42290.410219907404</v>
      </c>
      <c r="M3404" s="5" t="b">
        <v>0</v>
      </c>
      <c r="N3404" s="5">
        <v>165</v>
      </c>
      <c r="O3404" s="5" t="b">
        <v>1</v>
      </c>
      <c r="P3404" s="5" t="s">
        <v>8271</v>
      </c>
      <c r="Q3404" s="10">
        <f t="shared" si="482"/>
        <v>109.76666666666667</v>
      </c>
      <c r="R3404" s="12">
        <f t="shared" si="483"/>
        <v>1.1000000000000001</v>
      </c>
      <c r="S3404" s="13" t="str">
        <f t="shared" si="487"/>
        <v>Theater</v>
      </c>
      <c r="T3404" s="13" t="str">
        <f t="shared" si="481"/>
        <v>Plays</v>
      </c>
      <c r="U3404" s="18" t="str">
        <f t="shared" si="484"/>
        <v>Nov</v>
      </c>
      <c r="V3404" s="18" t="str">
        <f t="shared" si="485"/>
        <v>Oct</v>
      </c>
      <c r="W3404" s="1">
        <f t="shared" si="488"/>
        <v>2015</v>
      </c>
      <c r="X3404" s="1">
        <f t="shared" si="488"/>
        <v>2015</v>
      </c>
      <c r="Y3404" s="1" t="str">
        <f t="shared" si="489"/>
        <v>15000 to 19999</v>
      </c>
    </row>
    <row r="3405" spans="1:25" ht="60.75" x14ac:dyDescent="0.3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17">
        <f t="shared" si="486"/>
        <v>42180.253749999996</v>
      </c>
      <c r="L3405" s="17">
        <f t="shared" si="486"/>
        <v>42150.253749999996</v>
      </c>
      <c r="M3405" s="5" t="b">
        <v>0</v>
      </c>
      <c r="N3405" s="5">
        <v>17</v>
      </c>
      <c r="O3405" s="5" t="b">
        <v>1</v>
      </c>
      <c r="P3405" s="5" t="s">
        <v>8271</v>
      </c>
      <c r="Q3405" s="10">
        <f t="shared" si="482"/>
        <v>100</v>
      </c>
      <c r="R3405" s="12">
        <f t="shared" si="483"/>
        <v>0.85</v>
      </c>
      <c r="S3405" s="13" t="str">
        <f t="shared" si="487"/>
        <v>Theater</v>
      </c>
      <c r="T3405" s="13" t="str">
        <f t="shared" si="481"/>
        <v>Plays</v>
      </c>
      <c r="U3405" s="18" t="str">
        <f t="shared" si="484"/>
        <v>Jun</v>
      </c>
      <c r="V3405" s="18" t="str">
        <f t="shared" si="485"/>
        <v>May</v>
      </c>
      <c r="W3405" s="1">
        <f t="shared" si="488"/>
        <v>2015</v>
      </c>
      <c r="X3405" s="1">
        <f t="shared" si="488"/>
        <v>2015</v>
      </c>
      <c r="Y3405" s="1" t="str">
        <f t="shared" si="489"/>
        <v>1000 to 4999</v>
      </c>
    </row>
    <row r="3406" spans="1:25" ht="60.75" x14ac:dyDescent="0.3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17">
        <f t="shared" si="486"/>
        <v>42172.295162037037</v>
      </c>
      <c r="L3406" s="17">
        <f t="shared" si="486"/>
        <v>42152.295162037037</v>
      </c>
      <c r="M3406" s="5" t="b">
        <v>0</v>
      </c>
      <c r="N3406" s="5">
        <v>3</v>
      </c>
      <c r="O3406" s="5" t="b">
        <v>1</v>
      </c>
      <c r="P3406" s="5" t="s">
        <v>8271</v>
      </c>
      <c r="Q3406" s="10">
        <f t="shared" si="482"/>
        <v>122</v>
      </c>
      <c r="R3406" s="12">
        <f t="shared" si="483"/>
        <v>0.6</v>
      </c>
      <c r="S3406" s="13" t="str">
        <f t="shared" si="487"/>
        <v>Theater</v>
      </c>
      <c r="T3406" s="13" t="str">
        <f t="shared" si="481"/>
        <v>Plays</v>
      </c>
      <c r="U3406" s="18" t="str">
        <f t="shared" si="484"/>
        <v>Jun</v>
      </c>
      <c r="V3406" s="18" t="str">
        <f t="shared" si="485"/>
        <v>May</v>
      </c>
      <c r="W3406" s="1">
        <f t="shared" si="488"/>
        <v>2015</v>
      </c>
      <c r="X3406" s="1">
        <f t="shared" si="488"/>
        <v>2015</v>
      </c>
      <c r="Y3406" s="1" t="str">
        <f t="shared" si="489"/>
        <v>Less than 1000</v>
      </c>
    </row>
    <row r="3407" spans="1:25" ht="40.5" x14ac:dyDescent="0.3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17">
        <f t="shared" si="486"/>
        <v>42430.790972222218</v>
      </c>
      <c r="L3407" s="17">
        <f t="shared" si="486"/>
        <v>42409.808865740742</v>
      </c>
      <c r="M3407" s="5" t="b">
        <v>0</v>
      </c>
      <c r="N3407" s="5">
        <v>17</v>
      </c>
      <c r="O3407" s="5" t="b">
        <v>1</v>
      </c>
      <c r="P3407" s="5" t="s">
        <v>8271</v>
      </c>
      <c r="Q3407" s="10">
        <f t="shared" si="482"/>
        <v>137.57142857142858</v>
      </c>
      <c r="R3407" s="12">
        <f t="shared" si="483"/>
        <v>4.8571428571428568</v>
      </c>
      <c r="S3407" s="13" t="str">
        <f t="shared" si="487"/>
        <v>Theater</v>
      </c>
      <c r="T3407" s="13" t="str">
        <f t="shared" si="481"/>
        <v>Plays</v>
      </c>
      <c r="U3407" s="18" t="str">
        <f t="shared" si="484"/>
        <v>Mar</v>
      </c>
      <c r="V3407" s="18" t="str">
        <f t="shared" si="485"/>
        <v>Feb</v>
      </c>
      <c r="W3407" s="1">
        <f t="shared" si="488"/>
        <v>2016</v>
      </c>
      <c r="X3407" s="1">
        <f t="shared" si="488"/>
        <v>2016</v>
      </c>
      <c r="Y3407" s="1" t="str">
        <f t="shared" si="489"/>
        <v>Less than 1000</v>
      </c>
    </row>
    <row r="3408" spans="1:25" ht="40.5" x14ac:dyDescent="0.3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17">
        <f t="shared" si="486"/>
        <v>41836.284444444442</v>
      </c>
      <c r="L3408" s="17">
        <f t="shared" si="486"/>
        <v>41791.284444444442</v>
      </c>
      <c r="M3408" s="5" t="b">
        <v>0</v>
      </c>
      <c r="N3408" s="5">
        <v>91</v>
      </c>
      <c r="O3408" s="5" t="b">
        <v>1</v>
      </c>
      <c r="P3408" s="5" t="s">
        <v>8271</v>
      </c>
      <c r="Q3408" s="10">
        <f t="shared" si="482"/>
        <v>100.31</v>
      </c>
      <c r="R3408" s="12">
        <f t="shared" si="483"/>
        <v>0.91</v>
      </c>
      <c r="S3408" s="13" t="str">
        <f t="shared" si="487"/>
        <v>Theater</v>
      </c>
      <c r="T3408" s="13" t="str">
        <f t="shared" si="481"/>
        <v>Plays</v>
      </c>
      <c r="U3408" s="18" t="str">
        <f t="shared" si="484"/>
        <v>Jul</v>
      </c>
      <c r="V3408" s="18" t="str">
        <f t="shared" si="485"/>
        <v>Jun</v>
      </c>
      <c r="W3408" s="1">
        <f t="shared" si="488"/>
        <v>2014</v>
      </c>
      <c r="X3408" s="1">
        <f t="shared" si="488"/>
        <v>2014</v>
      </c>
      <c r="Y3408" s="1" t="str">
        <f t="shared" si="489"/>
        <v>10000 to 14999</v>
      </c>
    </row>
    <row r="3409" spans="1:25" ht="60.75" x14ac:dyDescent="0.3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17">
        <f t="shared" si="486"/>
        <v>41826.21399305555</v>
      </c>
      <c r="L3409" s="17">
        <f t="shared" si="486"/>
        <v>41796.21399305555</v>
      </c>
      <c r="M3409" s="5" t="b">
        <v>0</v>
      </c>
      <c r="N3409" s="5">
        <v>67</v>
      </c>
      <c r="O3409" s="5" t="b">
        <v>1</v>
      </c>
      <c r="P3409" s="5" t="s">
        <v>8271</v>
      </c>
      <c r="Q3409" s="10">
        <f t="shared" si="482"/>
        <v>107.1</v>
      </c>
      <c r="R3409" s="12">
        <f t="shared" si="483"/>
        <v>3.35</v>
      </c>
      <c r="S3409" s="13" t="str">
        <f t="shared" si="487"/>
        <v>Theater</v>
      </c>
      <c r="T3409" s="13" t="str">
        <f t="shared" si="481"/>
        <v>Plays</v>
      </c>
      <c r="U3409" s="18" t="str">
        <f t="shared" si="484"/>
        <v>Jul</v>
      </c>
      <c r="V3409" s="18" t="str">
        <f t="shared" si="485"/>
        <v>Jun</v>
      </c>
      <c r="W3409" s="1">
        <f t="shared" si="488"/>
        <v>2014</v>
      </c>
      <c r="X3409" s="1">
        <f t="shared" si="488"/>
        <v>2014</v>
      </c>
      <c r="Y3409" s="1" t="str">
        <f t="shared" si="489"/>
        <v>1000 to 4999</v>
      </c>
    </row>
    <row r="3410" spans="1:25" ht="40.5" x14ac:dyDescent="0.3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17">
        <f t="shared" si="486"/>
        <v>41838.78361111111</v>
      </c>
      <c r="L3410" s="17">
        <f t="shared" si="486"/>
        <v>41808.78361111111</v>
      </c>
      <c r="M3410" s="5" t="b">
        <v>0</v>
      </c>
      <c r="N3410" s="5">
        <v>18</v>
      </c>
      <c r="O3410" s="5" t="b">
        <v>1</v>
      </c>
      <c r="P3410" s="5" t="s">
        <v>8271</v>
      </c>
      <c r="Q3410" s="10">
        <f t="shared" si="482"/>
        <v>211</v>
      </c>
      <c r="R3410" s="12">
        <f t="shared" si="483"/>
        <v>3.6</v>
      </c>
      <c r="S3410" s="13" t="str">
        <f t="shared" si="487"/>
        <v>Theater</v>
      </c>
      <c r="T3410" s="13" t="str">
        <f t="shared" si="481"/>
        <v>Plays</v>
      </c>
      <c r="U3410" s="18" t="str">
        <f t="shared" si="484"/>
        <v>Jul</v>
      </c>
      <c r="V3410" s="18" t="str">
        <f t="shared" si="485"/>
        <v>Jun</v>
      </c>
      <c r="W3410" s="1">
        <f t="shared" si="488"/>
        <v>2014</v>
      </c>
      <c r="X3410" s="1">
        <f t="shared" si="488"/>
        <v>2014</v>
      </c>
      <c r="Y3410" s="1" t="str">
        <f t="shared" si="489"/>
        <v>Less than 1000</v>
      </c>
    </row>
    <row r="3411" spans="1:25" ht="40.5" x14ac:dyDescent="0.3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17">
        <f t="shared" si="486"/>
        <v>42582.665277777771</v>
      </c>
      <c r="L3411" s="17">
        <f t="shared" si="486"/>
        <v>42544.605995370366</v>
      </c>
      <c r="M3411" s="5" t="b">
        <v>0</v>
      </c>
      <c r="N3411" s="5">
        <v>21</v>
      </c>
      <c r="O3411" s="5" t="b">
        <v>1</v>
      </c>
      <c r="P3411" s="5" t="s">
        <v>8271</v>
      </c>
      <c r="Q3411" s="10">
        <f t="shared" si="482"/>
        <v>123.6</v>
      </c>
      <c r="R3411" s="12">
        <f t="shared" si="483"/>
        <v>4.2</v>
      </c>
      <c r="S3411" s="13" t="str">
        <f t="shared" si="487"/>
        <v>Theater</v>
      </c>
      <c r="T3411" s="13" t="str">
        <f t="shared" si="481"/>
        <v>Plays</v>
      </c>
      <c r="U3411" s="18" t="str">
        <f t="shared" si="484"/>
        <v>Jul</v>
      </c>
      <c r="V3411" s="18" t="str">
        <f t="shared" si="485"/>
        <v>Jun</v>
      </c>
      <c r="W3411" s="1">
        <f t="shared" si="488"/>
        <v>2016</v>
      </c>
      <c r="X3411" s="1">
        <f t="shared" si="488"/>
        <v>2016</v>
      </c>
      <c r="Y3411" s="1" t="str">
        <f t="shared" si="489"/>
        <v>Less than 1000</v>
      </c>
    </row>
    <row r="3412" spans="1:25" ht="40.5" x14ac:dyDescent="0.3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17">
        <f t="shared" si="486"/>
        <v>42527.083333333336</v>
      </c>
      <c r="L3412" s="17">
        <f t="shared" si="486"/>
        <v>42499.83321759259</v>
      </c>
      <c r="M3412" s="5" t="b">
        <v>0</v>
      </c>
      <c r="N3412" s="5">
        <v>40</v>
      </c>
      <c r="O3412" s="5" t="b">
        <v>1</v>
      </c>
      <c r="P3412" s="5" t="s">
        <v>8271</v>
      </c>
      <c r="Q3412" s="10">
        <f t="shared" si="482"/>
        <v>108.5</v>
      </c>
      <c r="R3412" s="12">
        <f t="shared" si="483"/>
        <v>1.3333333333333333</v>
      </c>
      <c r="S3412" s="13" t="str">
        <f t="shared" si="487"/>
        <v>Theater</v>
      </c>
      <c r="T3412" s="13" t="str">
        <f t="shared" si="481"/>
        <v>Plays</v>
      </c>
      <c r="U3412" s="18" t="str">
        <f t="shared" si="484"/>
        <v>Jun</v>
      </c>
      <c r="V3412" s="18" t="str">
        <f t="shared" si="485"/>
        <v>May</v>
      </c>
      <c r="W3412" s="1">
        <f t="shared" si="488"/>
        <v>2016</v>
      </c>
      <c r="X3412" s="1">
        <f t="shared" si="488"/>
        <v>2016</v>
      </c>
      <c r="Y3412" s="1" t="str">
        <f t="shared" si="489"/>
        <v>1000 to 4999</v>
      </c>
    </row>
    <row r="3413" spans="1:25" ht="40.5" x14ac:dyDescent="0.3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17">
        <f t="shared" si="486"/>
        <v>42284.814490740733</v>
      </c>
      <c r="L3413" s="17">
        <f t="shared" si="486"/>
        <v>42264.814490740733</v>
      </c>
      <c r="M3413" s="5" t="b">
        <v>0</v>
      </c>
      <c r="N3413" s="5">
        <v>78</v>
      </c>
      <c r="O3413" s="5" t="b">
        <v>1</v>
      </c>
      <c r="P3413" s="5" t="s">
        <v>8271</v>
      </c>
      <c r="Q3413" s="10">
        <f t="shared" si="482"/>
        <v>103.56666666666666</v>
      </c>
      <c r="R3413" s="12">
        <f t="shared" si="483"/>
        <v>0.52</v>
      </c>
      <c r="S3413" s="13" t="str">
        <f t="shared" si="487"/>
        <v>Theater</v>
      </c>
      <c r="T3413" s="13" t="str">
        <f t="shared" si="481"/>
        <v>Plays</v>
      </c>
      <c r="U3413" s="18" t="str">
        <f t="shared" si="484"/>
        <v>Oct</v>
      </c>
      <c r="V3413" s="18" t="str">
        <f t="shared" si="485"/>
        <v>Sep</v>
      </c>
      <c r="W3413" s="1">
        <f t="shared" si="488"/>
        <v>2015</v>
      </c>
      <c r="X3413" s="1">
        <f t="shared" si="488"/>
        <v>2015</v>
      </c>
      <c r="Y3413" s="1" t="str">
        <f t="shared" si="489"/>
        <v>15000 to 19999</v>
      </c>
    </row>
    <row r="3414" spans="1:25" ht="40.5" x14ac:dyDescent="0.3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17">
        <f t="shared" si="486"/>
        <v>41909.750717592593</v>
      </c>
      <c r="L3414" s="17">
        <f t="shared" si="486"/>
        <v>41879.750717592593</v>
      </c>
      <c r="M3414" s="5" t="b">
        <v>0</v>
      </c>
      <c r="N3414" s="5">
        <v>26</v>
      </c>
      <c r="O3414" s="5" t="b">
        <v>1</v>
      </c>
      <c r="P3414" s="5" t="s">
        <v>8271</v>
      </c>
      <c r="Q3414" s="10">
        <f t="shared" si="482"/>
        <v>100</v>
      </c>
      <c r="R3414" s="12">
        <f t="shared" si="483"/>
        <v>0.8666666666666667</v>
      </c>
      <c r="S3414" s="13" t="str">
        <f t="shared" si="487"/>
        <v>Theater</v>
      </c>
      <c r="T3414" s="13" t="str">
        <f t="shared" si="481"/>
        <v>Plays</v>
      </c>
      <c r="U3414" s="18" t="str">
        <f t="shared" si="484"/>
        <v>Sep</v>
      </c>
      <c r="V3414" s="18" t="str">
        <f t="shared" si="485"/>
        <v>Aug</v>
      </c>
      <c r="W3414" s="1">
        <f t="shared" si="488"/>
        <v>2014</v>
      </c>
      <c r="X3414" s="1">
        <f t="shared" si="488"/>
        <v>2014</v>
      </c>
      <c r="Y3414" s="1" t="str">
        <f t="shared" si="489"/>
        <v>1000 to 4999</v>
      </c>
    </row>
    <row r="3415" spans="1:25" ht="40.5" x14ac:dyDescent="0.3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17">
        <f t="shared" si="486"/>
        <v>42062.999305555553</v>
      </c>
      <c r="L3415" s="17">
        <f t="shared" si="486"/>
        <v>42053.524745370371</v>
      </c>
      <c r="M3415" s="5" t="b">
        <v>0</v>
      </c>
      <c r="N3415" s="5">
        <v>14</v>
      </c>
      <c r="O3415" s="5" t="b">
        <v>1</v>
      </c>
      <c r="P3415" s="5" t="s">
        <v>8271</v>
      </c>
      <c r="Q3415" s="10">
        <f t="shared" si="482"/>
        <v>130</v>
      </c>
      <c r="R3415" s="12">
        <f t="shared" si="483"/>
        <v>2.8</v>
      </c>
      <c r="S3415" s="13" t="str">
        <f t="shared" si="487"/>
        <v>Theater</v>
      </c>
      <c r="T3415" s="13" t="str">
        <f t="shared" si="481"/>
        <v>Plays</v>
      </c>
      <c r="U3415" s="18" t="str">
        <f t="shared" si="484"/>
        <v>Feb</v>
      </c>
      <c r="V3415" s="18" t="str">
        <f t="shared" si="485"/>
        <v>Feb</v>
      </c>
      <c r="W3415" s="1">
        <f t="shared" si="488"/>
        <v>2015</v>
      </c>
      <c r="X3415" s="1">
        <f t="shared" si="488"/>
        <v>2015</v>
      </c>
      <c r="Y3415" s="1" t="str">
        <f t="shared" si="489"/>
        <v>Less than 1000</v>
      </c>
    </row>
    <row r="3416" spans="1:25" ht="40.5" x14ac:dyDescent="0.3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17">
        <f t="shared" si="486"/>
        <v>42705.124305555553</v>
      </c>
      <c r="L3416" s="17">
        <f t="shared" si="486"/>
        <v>42675.624131944445</v>
      </c>
      <c r="M3416" s="5" t="b">
        <v>0</v>
      </c>
      <c r="N3416" s="5">
        <v>44</v>
      </c>
      <c r="O3416" s="5" t="b">
        <v>1</v>
      </c>
      <c r="P3416" s="5" t="s">
        <v>8271</v>
      </c>
      <c r="Q3416" s="10">
        <f t="shared" si="482"/>
        <v>103.5</v>
      </c>
      <c r="R3416" s="12">
        <f t="shared" si="483"/>
        <v>1.4666666666666666</v>
      </c>
      <c r="S3416" s="13" t="str">
        <f t="shared" si="487"/>
        <v>Theater</v>
      </c>
      <c r="T3416" s="13" t="str">
        <f t="shared" si="481"/>
        <v>Plays</v>
      </c>
      <c r="U3416" s="18" t="str">
        <f t="shared" si="484"/>
        <v>Dec</v>
      </c>
      <c r="V3416" s="18" t="str">
        <f t="shared" si="485"/>
        <v>Nov</v>
      </c>
      <c r="W3416" s="1">
        <f t="shared" si="488"/>
        <v>2016</v>
      </c>
      <c r="X3416" s="1">
        <f t="shared" si="488"/>
        <v>2016</v>
      </c>
      <c r="Y3416" s="1" t="str">
        <f t="shared" si="489"/>
        <v>1000 to 4999</v>
      </c>
    </row>
    <row r="3417" spans="1:25" ht="40.5" x14ac:dyDescent="0.3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17">
        <f t="shared" si="486"/>
        <v>42477.770833333336</v>
      </c>
      <c r="L3417" s="17">
        <f t="shared" si="486"/>
        <v>42466.935833333329</v>
      </c>
      <c r="M3417" s="5" t="b">
        <v>0</v>
      </c>
      <c r="N3417" s="5">
        <v>9</v>
      </c>
      <c r="O3417" s="5" t="b">
        <v>1</v>
      </c>
      <c r="P3417" s="5" t="s">
        <v>8271</v>
      </c>
      <c r="Q3417" s="10">
        <f t="shared" si="482"/>
        <v>100</v>
      </c>
      <c r="R3417" s="12">
        <f t="shared" si="483"/>
        <v>4.5</v>
      </c>
      <c r="S3417" s="13" t="str">
        <f t="shared" si="487"/>
        <v>Theater</v>
      </c>
      <c r="T3417" s="13" t="str">
        <f t="shared" si="481"/>
        <v>Plays</v>
      </c>
      <c r="U3417" s="18" t="str">
        <f t="shared" si="484"/>
        <v>Apr</v>
      </c>
      <c r="V3417" s="18" t="str">
        <f t="shared" si="485"/>
        <v>Apr</v>
      </c>
      <c r="W3417" s="1">
        <f t="shared" si="488"/>
        <v>2016</v>
      </c>
      <c r="X3417" s="1">
        <f t="shared" si="488"/>
        <v>2016</v>
      </c>
      <c r="Y3417" s="1" t="str">
        <f t="shared" si="489"/>
        <v>Less than 1000</v>
      </c>
    </row>
    <row r="3418" spans="1:25" ht="60.75" x14ac:dyDescent="0.3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17">
        <f t="shared" si="486"/>
        <v>42117.562499999993</v>
      </c>
      <c r="L3418" s="17">
        <f t="shared" si="486"/>
        <v>42089.204224537032</v>
      </c>
      <c r="M3418" s="5" t="b">
        <v>0</v>
      </c>
      <c r="N3418" s="5">
        <v>30</v>
      </c>
      <c r="O3418" s="5" t="b">
        <v>1</v>
      </c>
      <c r="P3418" s="5" t="s">
        <v>8271</v>
      </c>
      <c r="Q3418" s="10">
        <f t="shared" si="482"/>
        <v>119.6</v>
      </c>
      <c r="R3418" s="12">
        <f t="shared" si="483"/>
        <v>0.75</v>
      </c>
      <c r="S3418" s="13" t="str">
        <f t="shared" si="487"/>
        <v>Theater</v>
      </c>
      <c r="T3418" s="13" t="str">
        <f t="shared" si="481"/>
        <v>Plays</v>
      </c>
      <c r="U3418" s="18" t="str">
        <f t="shared" si="484"/>
        <v>Apr</v>
      </c>
      <c r="V3418" s="18" t="str">
        <f t="shared" si="485"/>
        <v>Mar</v>
      </c>
      <c r="W3418" s="1">
        <f t="shared" si="488"/>
        <v>2015</v>
      </c>
      <c r="X3418" s="1">
        <f t="shared" si="488"/>
        <v>2015</v>
      </c>
      <c r="Y3418" s="1" t="str">
        <f t="shared" si="489"/>
        <v>1000 to 4999</v>
      </c>
    </row>
    <row r="3419" spans="1:25" ht="40.5" x14ac:dyDescent="0.3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17">
        <f t="shared" si="486"/>
        <v>41937.821527777771</v>
      </c>
      <c r="L3419" s="17">
        <f t="shared" si="486"/>
        <v>41894.705416666664</v>
      </c>
      <c r="M3419" s="5" t="b">
        <v>0</v>
      </c>
      <c r="N3419" s="5">
        <v>45</v>
      </c>
      <c r="O3419" s="5" t="b">
        <v>1</v>
      </c>
      <c r="P3419" s="5" t="s">
        <v>8271</v>
      </c>
      <c r="Q3419" s="10">
        <f t="shared" si="482"/>
        <v>100.00058823529412</v>
      </c>
      <c r="R3419" s="12">
        <f t="shared" si="483"/>
        <v>2.6470588235294117</v>
      </c>
      <c r="S3419" s="13" t="str">
        <f t="shared" si="487"/>
        <v>Theater</v>
      </c>
      <c r="T3419" s="13" t="str">
        <f t="shared" si="481"/>
        <v>Plays</v>
      </c>
      <c r="U3419" s="18" t="str">
        <f t="shared" si="484"/>
        <v>Oct</v>
      </c>
      <c r="V3419" s="18" t="str">
        <f t="shared" si="485"/>
        <v>Sep</v>
      </c>
      <c r="W3419" s="1">
        <f t="shared" si="488"/>
        <v>2014</v>
      </c>
      <c r="X3419" s="1">
        <f t="shared" si="488"/>
        <v>2014</v>
      </c>
      <c r="Y3419" s="1" t="str">
        <f t="shared" si="489"/>
        <v>1000 to 4999</v>
      </c>
    </row>
    <row r="3420" spans="1:25" ht="40.5" x14ac:dyDescent="0.3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17">
        <f t="shared" si="486"/>
        <v>41782.626238425924</v>
      </c>
      <c r="L3420" s="17">
        <f t="shared" si="486"/>
        <v>41752.626238425924</v>
      </c>
      <c r="M3420" s="5" t="b">
        <v>0</v>
      </c>
      <c r="N3420" s="5">
        <v>56</v>
      </c>
      <c r="O3420" s="5" t="b">
        <v>1</v>
      </c>
      <c r="P3420" s="5" t="s">
        <v>8271</v>
      </c>
      <c r="Q3420" s="10">
        <f t="shared" si="482"/>
        <v>100.875</v>
      </c>
      <c r="R3420" s="12">
        <f t="shared" si="483"/>
        <v>1.4</v>
      </c>
      <c r="S3420" s="13" t="str">
        <f t="shared" si="487"/>
        <v>Theater</v>
      </c>
      <c r="T3420" s="13" t="str">
        <f t="shared" si="481"/>
        <v>Plays</v>
      </c>
      <c r="U3420" s="18" t="str">
        <f t="shared" si="484"/>
        <v>May</v>
      </c>
      <c r="V3420" s="18" t="str">
        <f t="shared" si="485"/>
        <v>Apr</v>
      </c>
      <c r="W3420" s="1">
        <f t="shared" si="488"/>
        <v>2014</v>
      </c>
      <c r="X3420" s="1">
        <f t="shared" si="488"/>
        <v>2014</v>
      </c>
      <c r="Y3420" s="1" t="str">
        <f t="shared" si="489"/>
        <v>1000 to 4999</v>
      </c>
    </row>
    <row r="3421" spans="1:25" ht="60.75" x14ac:dyDescent="0.3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17">
        <f t="shared" si="486"/>
        <v>42466.687499999993</v>
      </c>
      <c r="L3421" s="17">
        <f t="shared" si="486"/>
        <v>42448.613252314812</v>
      </c>
      <c r="M3421" s="5" t="b">
        <v>0</v>
      </c>
      <c r="N3421" s="5">
        <v>46</v>
      </c>
      <c r="O3421" s="5" t="b">
        <v>1</v>
      </c>
      <c r="P3421" s="5" t="s">
        <v>8271</v>
      </c>
      <c r="Q3421" s="10">
        <f t="shared" si="482"/>
        <v>106.54545454545455</v>
      </c>
      <c r="R3421" s="12">
        <f t="shared" si="483"/>
        <v>1.6727272727272726</v>
      </c>
      <c r="S3421" s="13" t="str">
        <f t="shared" si="487"/>
        <v>Theater</v>
      </c>
      <c r="T3421" s="13" t="str">
        <f t="shared" si="481"/>
        <v>Plays</v>
      </c>
      <c r="U3421" s="18" t="str">
        <f t="shared" si="484"/>
        <v>Apr</v>
      </c>
      <c r="V3421" s="18" t="str">
        <f t="shared" si="485"/>
        <v>Mar</v>
      </c>
      <c r="W3421" s="1">
        <f t="shared" si="488"/>
        <v>2016</v>
      </c>
      <c r="X3421" s="1">
        <f t="shared" si="488"/>
        <v>2016</v>
      </c>
      <c r="Y3421" s="1" t="str">
        <f t="shared" si="489"/>
        <v>1000 to 4999</v>
      </c>
    </row>
    <row r="3422" spans="1:25" ht="40.5" x14ac:dyDescent="0.3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17">
        <f t="shared" si="486"/>
        <v>42413.791666666664</v>
      </c>
      <c r="L3422" s="17">
        <f t="shared" si="486"/>
        <v>42404.881967592592</v>
      </c>
      <c r="M3422" s="5" t="b">
        <v>0</v>
      </c>
      <c r="N3422" s="5">
        <v>34</v>
      </c>
      <c r="O3422" s="5" t="b">
        <v>1</v>
      </c>
      <c r="P3422" s="5" t="s">
        <v>8271</v>
      </c>
      <c r="Q3422" s="10">
        <f t="shared" si="482"/>
        <v>138</v>
      </c>
      <c r="R3422" s="12">
        <f t="shared" si="483"/>
        <v>4.8571428571428568</v>
      </c>
      <c r="S3422" s="13" t="str">
        <f t="shared" si="487"/>
        <v>Theater</v>
      </c>
      <c r="T3422" s="13" t="str">
        <f t="shared" si="481"/>
        <v>Plays</v>
      </c>
      <c r="U3422" s="18" t="str">
        <f t="shared" si="484"/>
        <v>Feb</v>
      </c>
      <c r="V3422" s="18" t="str">
        <f t="shared" si="485"/>
        <v>Feb</v>
      </c>
      <c r="W3422" s="1">
        <f t="shared" si="488"/>
        <v>2016</v>
      </c>
      <c r="X3422" s="1">
        <f t="shared" si="488"/>
        <v>2016</v>
      </c>
      <c r="Y3422" s="1" t="str">
        <f t="shared" si="489"/>
        <v>Less than 1000</v>
      </c>
    </row>
    <row r="3423" spans="1:25" ht="60.75" x14ac:dyDescent="0.3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17">
        <f t="shared" si="486"/>
        <v>42067.582905092589</v>
      </c>
      <c r="L3423" s="17">
        <f t="shared" si="486"/>
        <v>42037.582905092589</v>
      </c>
      <c r="M3423" s="5" t="b">
        <v>0</v>
      </c>
      <c r="N3423" s="5">
        <v>98</v>
      </c>
      <c r="O3423" s="5" t="b">
        <v>1</v>
      </c>
      <c r="P3423" s="5" t="s">
        <v>8271</v>
      </c>
      <c r="Q3423" s="10">
        <f t="shared" si="482"/>
        <v>101.15</v>
      </c>
      <c r="R3423" s="12">
        <f t="shared" si="483"/>
        <v>0.98</v>
      </c>
      <c r="S3423" s="13" t="str">
        <f t="shared" si="487"/>
        <v>Theater</v>
      </c>
      <c r="T3423" s="13" t="str">
        <f t="shared" si="481"/>
        <v>Plays</v>
      </c>
      <c r="U3423" s="18" t="str">
        <f t="shared" si="484"/>
        <v>Mar</v>
      </c>
      <c r="V3423" s="18" t="str">
        <f t="shared" si="485"/>
        <v>Feb</v>
      </c>
      <c r="W3423" s="1">
        <f t="shared" si="488"/>
        <v>2015</v>
      </c>
      <c r="X3423" s="1">
        <f t="shared" si="488"/>
        <v>2015</v>
      </c>
      <c r="Y3423" s="1" t="str">
        <f t="shared" si="489"/>
        <v>10000 to 14999</v>
      </c>
    </row>
    <row r="3424" spans="1:25" ht="60.75" x14ac:dyDescent="0.3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17">
        <f t="shared" si="486"/>
        <v>42351.791666666664</v>
      </c>
      <c r="L3424" s="17">
        <f t="shared" si="486"/>
        <v>42323.353888888887</v>
      </c>
      <c r="M3424" s="5" t="b">
        <v>0</v>
      </c>
      <c r="N3424" s="5">
        <v>46</v>
      </c>
      <c r="O3424" s="5" t="b">
        <v>1</v>
      </c>
      <c r="P3424" s="5" t="s">
        <v>8271</v>
      </c>
      <c r="Q3424" s="10">
        <f t="shared" si="482"/>
        <v>109.1</v>
      </c>
      <c r="R3424" s="12">
        <f t="shared" si="483"/>
        <v>1.5333333333333334</v>
      </c>
      <c r="S3424" s="13" t="str">
        <f t="shared" si="487"/>
        <v>Theater</v>
      </c>
      <c r="T3424" s="13" t="str">
        <f t="shared" si="481"/>
        <v>Plays</v>
      </c>
      <c r="U3424" s="18" t="str">
        <f t="shared" si="484"/>
        <v>Dec</v>
      </c>
      <c r="V3424" s="18" t="str">
        <f t="shared" si="485"/>
        <v>Nov</v>
      </c>
      <c r="W3424" s="1">
        <f t="shared" si="488"/>
        <v>2015</v>
      </c>
      <c r="X3424" s="1">
        <f t="shared" si="488"/>
        <v>2015</v>
      </c>
      <c r="Y3424" s="1" t="str">
        <f t="shared" si="489"/>
        <v>1000 to 4999</v>
      </c>
    </row>
    <row r="3425" spans="1:25" ht="40.5" x14ac:dyDescent="0.3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17">
        <f t="shared" si="486"/>
        <v>42118.703020833331</v>
      </c>
      <c r="L3425" s="17">
        <f t="shared" si="486"/>
        <v>42088.703020833331</v>
      </c>
      <c r="M3425" s="5" t="b">
        <v>0</v>
      </c>
      <c r="N3425" s="5">
        <v>10</v>
      </c>
      <c r="O3425" s="5" t="b">
        <v>1</v>
      </c>
      <c r="P3425" s="5" t="s">
        <v>8271</v>
      </c>
      <c r="Q3425" s="10">
        <f t="shared" si="482"/>
        <v>140</v>
      </c>
      <c r="R3425" s="12">
        <f t="shared" si="483"/>
        <v>4</v>
      </c>
      <c r="S3425" s="13" t="str">
        <f t="shared" si="487"/>
        <v>Theater</v>
      </c>
      <c r="T3425" s="13" t="str">
        <f t="shared" si="481"/>
        <v>Plays</v>
      </c>
      <c r="U3425" s="18" t="str">
        <f t="shared" si="484"/>
        <v>Apr</v>
      </c>
      <c r="V3425" s="18" t="str">
        <f t="shared" si="485"/>
        <v>Mar</v>
      </c>
      <c r="W3425" s="1">
        <f t="shared" si="488"/>
        <v>2015</v>
      </c>
      <c r="X3425" s="1">
        <f t="shared" si="488"/>
        <v>2015</v>
      </c>
      <c r="Y3425" s="1" t="str">
        <f t="shared" si="489"/>
        <v>Less than 1000</v>
      </c>
    </row>
    <row r="3426" spans="1:25" ht="60.75" x14ac:dyDescent="0.3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17">
        <f t="shared" si="486"/>
        <v>42040.082638888889</v>
      </c>
      <c r="L3426" s="17">
        <f t="shared" si="486"/>
        <v>42018.468564814808</v>
      </c>
      <c r="M3426" s="5" t="b">
        <v>0</v>
      </c>
      <c r="N3426" s="5">
        <v>76</v>
      </c>
      <c r="O3426" s="5" t="b">
        <v>1</v>
      </c>
      <c r="P3426" s="5" t="s">
        <v>8271</v>
      </c>
      <c r="Q3426" s="10">
        <f t="shared" si="482"/>
        <v>103.58333333333333</v>
      </c>
      <c r="R3426" s="12">
        <f t="shared" si="483"/>
        <v>1.2666666666666666</v>
      </c>
      <c r="S3426" s="13" t="str">
        <f t="shared" si="487"/>
        <v>Theater</v>
      </c>
      <c r="T3426" s="13" t="str">
        <f t="shared" si="481"/>
        <v>Plays</v>
      </c>
      <c r="U3426" s="18" t="str">
        <f t="shared" si="484"/>
        <v>Feb</v>
      </c>
      <c r="V3426" s="18" t="str">
        <f t="shared" si="485"/>
        <v>Jan</v>
      </c>
      <c r="W3426" s="1">
        <f t="shared" si="488"/>
        <v>2015</v>
      </c>
      <c r="X3426" s="1">
        <f t="shared" si="488"/>
        <v>2015</v>
      </c>
      <c r="Y3426" s="1" t="str">
        <f t="shared" si="489"/>
        <v>5000 to 9999</v>
      </c>
    </row>
    <row r="3427" spans="1:25" ht="40.5" x14ac:dyDescent="0.3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17">
        <f t="shared" si="486"/>
        <v>41916.40898148148</v>
      </c>
      <c r="L3427" s="17">
        <f t="shared" si="486"/>
        <v>41884.40898148148</v>
      </c>
      <c r="M3427" s="5" t="b">
        <v>0</v>
      </c>
      <c r="N3427" s="5">
        <v>104</v>
      </c>
      <c r="O3427" s="5" t="b">
        <v>1</v>
      </c>
      <c r="P3427" s="5" t="s">
        <v>8271</v>
      </c>
      <c r="Q3427" s="10">
        <f t="shared" si="482"/>
        <v>102.97033333333333</v>
      </c>
      <c r="R3427" s="12">
        <f t="shared" si="483"/>
        <v>0.34666666666666668</v>
      </c>
      <c r="S3427" s="13" t="str">
        <f t="shared" si="487"/>
        <v>Theater</v>
      </c>
      <c r="T3427" s="13" t="str">
        <f t="shared" si="481"/>
        <v>Plays</v>
      </c>
      <c r="U3427" s="18" t="str">
        <f t="shared" si="484"/>
        <v>Oct</v>
      </c>
      <c r="V3427" s="18" t="str">
        <f t="shared" si="485"/>
        <v>Sep</v>
      </c>
      <c r="W3427" s="1">
        <f t="shared" si="488"/>
        <v>2014</v>
      </c>
      <c r="X3427" s="1">
        <f t="shared" si="488"/>
        <v>2014</v>
      </c>
      <c r="Y3427" s="1" t="str">
        <f t="shared" si="489"/>
        <v>30000 to 34999</v>
      </c>
    </row>
    <row r="3428" spans="1:25" ht="40.5" x14ac:dyDescent="0.3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17">
        <f t="shared" si="486"/>
        <v>41902.875</v>
      </c>
      <c r="L3428" s="17">
        <f t="shared" si="486"/>
        <v>41883.848414351851</v>
      </c>
      <c r="M3428" s="5" t="b">
        <v>0</v>
      </c>
      <c r="N3428" s="5">
        <v>87</v>
      </c>
      <c r="O3428" s="5" t="b">
        <v>1</v>
      </c>
      <c r="P3428" s="5" t="s">
        <v>8271</v>
      </c>
      <c r="Q3428" s="10">
        <f t="shared" si="482"/>
        <v>108.13333333333334</v>
      </c>
      <c r="R3428" s="12">
        <f t="shared" si="483"/>
        <v>2.3199999999999998</v>
      </c>
      <c r="S3428" s="13" t="str">
        <f t="shared" si="487"/>
        <v>Theater</v>
      </c>
      <c r="T3428" s="13" t="str">
        <f t="shared" si="481"/>
        <v>Plays</v>
      </c>
      <c r="U3428" s="18" t="str">
        <f t="shared" si="484"/>
        <v>Sep</v>
      </c>
      <c r="V3428" s="18" t="str">
        <f t="shared" si="485"/>
        <v>Sep</v>
      </c>
      <c r="W3428" s="1">
        <f t="shared" si="488"/>
        <v>2014</v>
      </c>
      <c r="X3428" s="1">
        <f t="shared" si="488"/>
        <v>2014</v>
      </c>
      <c r="Y3428" s="1" t="str">
        <f t="shared" si="489"/>
        <v>1000 to 4999</v>
      </c>
    </row>
    <row r="3429" spans="1:25" ht="40.5" x14ac:dyDescent="0.3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17">
        <f t="shared" si="486"/>
        <v>41822.436944444438</v>
      </c>
      <c r="L3429" s="17">
        <f t="shared" si="486"/>
        <v>41792.436944444438</v>
      </c>
      <c r="M3429" s="5" t="b">
        <v>0</v>
      </c>
      <c r="N3429" s="5">
        <v>29</v>
      </c>
      <c r="O3429" s="5" t="b">
        <v>1</v>
      </c>
      <c r="P3429" s="5" t="s">
        <v>8271</v>
      </c>
      <c r="Q3429" s="10">
        <f t="shared" si="482"/>
        <v>100</v>
      </c>
      <c r="R3429" s="12">
        <f t="shared" si="483"/>
        <v>1.9333333333333333</v>
      </c>
      <c r="S3429" s="13" t="str">
        <f t="shared" si="487"/>
        <v>Theater</v>
      </c>
      <c r="T3429" s="13" t="str">
        <f t="shared" si="481"/>
        <v>Plays</v>
      </c>
      <c r="U3429" s="18" t="str">
        <f t="shared" si="484"/>
        <v>Jul</v>
      </c>
      <c r="V3429" s="18" t="str">
        <f t="shared" si="485"/>
        <v>Jun</v>
      </c>
      <c r="W3429" s="1">
        <f t="shared" si="488"/>
        <v>2014</v>
      </c>
      <c r="X3429" s="1">
        <f t="shared" si="488"/>
        <v>2014</v>
      </c>
      <c r="Y3429" s="1" t="str">
        <f t="shared" si="489"/>
        <v>1000 to 4999</v>
      </c>
    </row>
    <row r="3430" spans="1:25" ht="60.75" x14ac:dyDescent="0.3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17">
        <f t="shared" si="486"/>
        <v>42063.499999999993</v>
      </c>
      <c r="L3430" s="17">
        <f t="shared" si="486"/>
        <v>42038.512118055551</v>
      </c>
      <c r="M3430" s="5" t="b">
        <v>0</v>
      </c>
      <c r="N3430" s="5">
        <v>51</v>
      </c>
      <c r="O3430" s="5" t="b">
        <v>1</v>
      </c>
      <c r="P3430" s="5" t="s">
        <v>8271</v>
      </c>
      <c r="Q3430" s="10">
        <f t="shared" si="482"/>
        <v>102.75</v>
      </c>
      <c r="R3430" s="12">
        <f t="shared" si="483"/>
        <v>2.5499999999999998</v>
      </c>
      <c r="S3430" s="13" t="str">
        <f t="shared" si="487"/>
        <v>Theater</v>
      </c>
      <c r="T3430" s="13" t="str">
        <f t="shared" si="481"/>
        <v>Plays</v>
      </c>
      <c r="U3430" s="18" t="str">
        <f t="shared" si="484"/>
        <v>Feb</v>
      </c>
      <c r="V3430" s="18" t="str">
        <f t="shared" si="485"/>
        <v>Feb</v>
      </c>
      <c r="W3430" s="1">
        <f t="shared" si="488"/>
        <v>2015</v>
      </c>
      <c r="X3430" s="1">
        <f t="shared" si="488"/>
        <v>2015</v>
      </c>
      <c r="Y3430" s="1" t="str">
        <f t="shared" si="489"/>
        <v>1000 to 4999</v>
      </c>
    </row>
    <row r="3431" spans="1:25" ht="60.75" x14ac:dyDescent="0.3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17">
        <f t="shared" si="486"/>
        <v>42675.813206018516</v>
      </c>
      <c r="L3431" s="17">
        <f t="shared" si="486"/>
        <v>42661.813206018516</v>
      </c>
      <c r="M3431" s="5" t="b">
        <v>0</v>
      </c>
      <c r="N3431" s="5">
        <v>12</v>
      </c>
      <c r="O3431" s="5" t="b">
        <v>1</v>
      </c>
      <c r="P3431" s="5" t="s">
        <v>8271</v>
      </c>
      <c r="Q3431" s="10">
        <f t="shared" si="482"/>
        <v>130</v>
      </c>
      <c r="R3431" s="12">
        <f t="shared" si="483"/>
        <v>8</v>
      </c>
      <c r="S3431" s="13" t="str">
        <f t="shared" si="487"/>
        <v>Theater</v>
      </c>
      <c r="T3431" s="13" t="str">
        <f t="shared" si="481"/>
        <v>Plays</v>
      </c>
      <c r="U3431" s="18" t="str">
        <f t="shared" si="484"/>
        <v>Nov</v>
      </c>
      <c r="V3431" s="18" t="str">
        <f t="shared" si="485"/>
        <v>Oct</v>
      </c>
      <c r="W3431" s="1">
        <f t="shared" si="488"/>
        <v>2016</v>
      </c>
      <c r="X3431" s="1">
        <f t="shared" si="488"/>
        <v>2016</v>
      </c>
      <c r="Y3431" s="1" t="str">
        <f t="shared" si="489"/>
        <v>Less than 1000</v>
      </c>
    </row>
    <row r="3432" spans="1:25" ht="40.5" x14ac:dyDescent="0.3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17">
        <f t="shared" si="486"/>
        <v>41850.737280092588</v>
      </c>
      <c r="L3432" s="17">
        <f t="shared" si="486"/>
        <v>41820.737280092588</v>
      </c>
      <c r="M3432" s="5" t="b">
        <v>0</v>
      </c>
      <c r="N3432" s="5">
        <v>72</v>
      </c>
      <c r="O3432" s="5" t="b">
        <v>1</v>
      </c>
      <c r="P3432" s="5" t="s">
        <v>8271</v>
      </c>
      <c r="Q3432" s="10">
        <f t="shared" si="482"/>
        <v>108.54949999999998</v>
      </c>
      <c r="R3432" s="12">
        <f t="shared" si="483"/>
        <v>3.6</v>
      </c>
      <c r="S3432" s="13" t="str">
        <f t="shared" si="487"/>
        <v>Theater</v>
      </c>
      <c r="T3432" s="13" t="str">
        <f t="shared" si="481"/>
        <v>Plays</v>
      </c>
      <c r="U3432" s="18" t="str">
        <f t="shared" si="484"/>
        <v>Jul</v>
      </c>
      <c r="V3432" s="18" t="str">
        <f t="shared" si="485"/>
        <v>Jun</v>
      </c>
      <c r="W3432" s="1">
        <f t="shared" si="488"/>
        <v>2014</v>
      </c>
      <c r="X3432" s="1">
        <f t="shared" si="488"/>
        <v>2014</v>
      </c>
      <c r="Y3432" s="1" t="str">
        <f t="shared" si="489"/>
        <v>1000 to 4999</v>
      </c>
    </row>
    <row r="3433" spans="1:25" ht="60.75" x14ac:dyDescent="0.3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17">
        <f t="shared" si="486"/>
        <v>41869.522604166668</v>
      </c>
      <c r="L3433" s="17">
        <f t="shared" si="486"/>
        <v>41839.522604166668</v>
      </c>
      <c r="M3433" s="5" t="b">
        <v>0</v>
      </c>
      <c r="N3433" s="5">
        <v>21</v>
      </c>
      <c r="O3433" s="5" t="b">
        <v>1</v>
      </c>
      <c r="P3433" s="5" t="s">
        <v>8271</v>
      </c>
      <c r="Q3433" s="10">
        <f t="shared" si="482"/>
        <v>100</v>
      </c>
      <c r="R3433" s="12">
        <f t="shared" si="483"/>
        <v>1.05</v>
      </c>
      <c r="S3433" s="13" t="str">
        <f t="shared" si="487"/>
        <v>Theater</v>
      </c>
      <c r="T3433" s="13" t="str">
        <f t="shared" si="481"/>
        <v>Plays</v>
      </c>
      <c r="U3433" s="18" t="str">
        <f t="shared" si="484"/>
        <v>Aug</v>
      </c>
      <c r="V3433" s="18" t="str">
        <f t="shared" si="485"/>
        <v>Jul</v>
      </c>
      <c r="W3433" s="1">
        <f t="shared" si="488"/>
        <v>2014</v>
      </c>
      <c r="X3433" s="1">
        <f t="shared" si="488"/>
        <v>2014</v>
      </c>
      <c r="Y3433" s="1" t="str">
        <f t="shared" si="489"/>
        <v>1000 to 4999</v>
      </c>
    </row>
    <row r="3434" spans="1:25" ht="40.5" x14ac:dyDescent="0.3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17">
        <f t="shared" si="486"/>
        <v>42405.708333333336</v>
      </c>
      <c r="L3434" s="17">
        <f t="shared" si="486"/>
        <v>42380.372847222221</v>
      </c>
      <c r="M3434" s="5" t="b">
        <v>0</v>
      </c>
      <c r="N3434" s="5">
        <v>42</v>
      </c>
      <c r="O3434" s="5" t="b">
        <v>1</v>
      </c>
      <c r="P3434" s="5" t="s">
        <v>8271</v>
      </c>
      <c r="Q3434" s="10">
        <f t="shared" si="482"/>
        <v>109.65</v>
      </c>
      <c r="R3434" s="12">
        <f t="shared" si="483"/>
        <v>2.1</v>
      </c>
      <c r="S3434" s="13" t="str">
        <f t="shared" si="487"/>
        <v>Theater</v>
      </c>
      <c r="T3434" s="13" t="str">
        <f t="shared" si="481"/>
        <v>Plays</v>
      </c>
      <c r="U3434" s="18" t="str">
        <f t="shared" si="484"/>
        <v>Feb</v>
      </c>
      <c r="V3434" s="18" t="str">
        <f t="shared" si="485"/>
        <v>Jan</v>
      </c>
      <c r="W3434" s="1">
        <f t="shared" si="488"/>
        <v>2016</v>
      </c>
      <c r="X3434" s="1">
        <f t="shared" si="488"/>
        <v>2016</v>
      </c>
      <c r="Y3434" s="1" t="str">
        <f t="shared" si="489"/>
        <v>1000 to 4999</v>
      </c>
    </row>
    <row r="3435" spans="1:25" ht="40.5" x14ac:dyDescent="0.3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17">
        <f t="shared" si="486"/>
        <v>41806.916666666664</v>
      </c>
      <c r="L3435" s="17">
        <f t="shared" si="486"/>
        <v>41775.854803240734</v>
      </c>
      <c r="M3435" s="5" t="b">
        <v>0</v>
      </c>
      <c r="N3435" s="5">
        <v>71</v>
      </c>
      <c r="O3435" s="5" t="b">
        <v>1</v>
      </c>
      <c r="P3435" s="5" t="s">
        <v>8271</v>
      </c>
      <c r="Q3435" s="10">
        <f t="shared" si="482"/>
        <v>100.26315789473684</v>
      </c>
      <c r="R3435" s="12">
        <f t="shared" si="483"/>
        <v>0.74736842105263157</v>
      </c>
      <c r="S3435" s="13" t="str">
        <f t="shared" si="487"/>
        <v>Theater</v>
      </c>
      <c r="T3435" s="13" t="str">
        <f t="shared" si="481"/>
        <v>Plays</v>
      </c>
      <c r="U3435" s="18" t="str">
        <f t="shared" si="484"/>
        <v>Jun</v>
      </c>
      <c r="V3435" s="18" t="str">
        <f t="shared" si="485"/>
        <v>May</v>
      </c>
      <c r="W3435" s="1">
        <f t="shared" si="488"/>
        <v>2014</v>
      </c>
      <c r="X3435" s="1">
        <f t="shared" si="488"/>
        <v>2014</v>
      </c>
      <c r="Y3435" s="1" t="str">
        <f t="shared" si="489"/>
        <v>5000 to 9999</v>
      </c>
    </row>
    <row r="3436" spans="1:25" ht="40.5" x14ac:dyDescent="0.3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17">
        <f t="shared" si="486"/>
        <v>41830.172094907401</v>
      </c>
      <c r="L3436" s="17">
        <f t="shared" si="486"/>
        <v>41800.172094907401</v>
      </c>
      <c r="M3436" s="5" t="b">
        <v>0</v>
      </c>
      <c r="N3436" s="5">
        <v>168</v>
      </c>
      <c r="O3436" s="5" t="b">
        <v>1</v>
      </c>
      <c r="P3436" s="5" t="s">
        <v>8271</v>
      </c>
      <c r="Q3436" s="10">
        <f t="shared" si="482"/>
        <v>105.55</v>
      </c>
      <c r="R3436" s="12">
        <f t="shared" si="483"/>
        <v>1.68</v>
      </c>
      <c r="S3436" s="13" t="str">
        <f t="shared" si="487"/>
        <v>Theater</v>
      </c>
      <c r="T3436" s="13" t="str">
        <f t="shared" si="481"/>
        <v>Plays</v>
      </c>
      <c r="U3436" s="18" t="str">
        <f t="shared" si="484"/>
        <v>Jul</v>
      </c>
      <c r="V3436" s="18" t="str">
        <f t="shared" si="485"/>
        <v>Jun</v>
      </c>
      <c r="W3436" s="1">
        <f t="shared" si="488"/>
        <v>2014</v>
      </c>
      <c r="X3436" s="1">
        <f t="shared" si="488"/>
        <v>2014</v>
      </c>
      <c r="Y3436" s="1" t="str">
        <f t="shared" si="489"/>
        <v>10000 to 14999</v>
      </c>
    </row>
    <row r="3437" spans="1:25" ht="40.5" x14ac:dyDescent="0.3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17">
        <f t="shared" si="486"/>
        <v>42588.916666666664</v>
      </c>
      <c r="L3437" s="17">
        <f t="shared" si="486"/>
        <v>42572.408483796295</v>
      </c>
      <c r="M3437" s="5" t="b">
        <v>0</v>
      </c>
      <c r="N3437" s="5">
        <v>19</v>
      </c>
      <c r="O3437" s="5" t="b">
        <v>1</v>
      </c>
      <c r="P3437" s="5" t="s">
        <v>8271</v>
      </c>
      <c r="Q3437" s="10">
        <f t="shared" si="482"/>
        <v>112</v>
      </c>
      <c r="R3437" s="12">
        <f t="shared" si="483"/>
        <v>1.9</v>
      </c>
      <c r="S3437" s="13" t="str">
        <f t="shared" si="487"/>
        <v>Theater</v>
      </c>
      <c r="T3437" s="13" t="str">
        <f t="shared" si="481"/>
        <v>Plays</v>
      </c>
      <c r="U3437" s="18" t="str">
        <f t="shared" si="484"/>
        <v>Aug</v>
      </c>
      <c r="V3437" s="18" t="str">
        <f t="shared" si="485"/>
        <v>Jul</v>
      </c>
      <c r="W3437" s="1">
        <f t="shared" si="488"/>
        <v>2016</v>
      </c>
      <c r="X3437" s="1">
        <f t="shared" si="488"/>
        <v>2016</v>
      </c>
      <c r="Y3437" s="1" t="str">
        <f t="shared" si="489"/>
        <v>1000 to 4999</v>
      </c>
    </row>
    <row r="3438" spans="1:25" ht="40.5" x14ac:dyDescent="0.3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17">
        <f t="shared" si="486"/>
        <v>41872.477777777771</v>
      </c>
      <c r="L3438" s="17">
        <f t="shared" si="486"/>
        <v>41851.333252314813</v>
      </c>
      <c r="M3438" s="5" t="b">
        <v>0</v>
      </c>
      <c r="N3438" s="5">
        <v>37</v>
      </c>
      <c r="O3438" s="5" t="b">
        <v>1</v>
      </c>
      <c r="P3438" s="5" t="s">
        <v>8271</v>
      </c>
      <c r="Q3438" s="10">
        <f t="shared" si="482"/>
        <v>105.9</v>
      </c>
      <c r="R3438" s="12">
        <f t="shared" si="483"/>
        <v>0.74</v>
      </c>
      <c r="S3438" s="13" t="str">
        <f t="shared" si="487"/>
        <v>Theater</v>
      </c>
      <c r="T3438" s="13" t="str">
        <f t="shared" si="481"/>
        <v>Plays</v>
      </c>
      <c r="U3438" s="18" t="str">
        <f t="shared" si="484"/>
        <v>Aug</v>
      </c>
      <c r="V3438" s="18" t="str">
        <f t="shared" si="485"/>
        <v>Jul</v>
      </c>
      <c r="W3438" s="1">
        <f t="shared" si="488"/>
        <v>2014</v>
      </c>
      <c r="X3438" s="1">
        <f t="shared" si="488"/>
        <v>2014</v>
      </c>
      <c r="Y3438" s="1" t="str">
        <f t="shared" si="489"/>
        <v>5000 to 9999</v>
      </c>
    </row>
    <row r="3439" spans="1:25" ht="60.75" x14ac:dyDescent="0.3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17">
        <f t="shared" si="486"/>
        <v>42235.502546296295</v>
      </c>
      <c r="L3439" s="17">
        <f t="shared" si="486"/>
        <v>42205.502546296295</v>
      </c>
      <c r="M3439" s="5" t="b">
        <v>0</v>
      </c>
      <c r="N3439" s="5">
        <v>36</v>
      </c>
      <c r="O3439" s="5" t="b">
        <v>1</v>
      </c>
      <c r="P3439" s="5" t="s">
        <v>8271</v>
      </c>
      <c r="Q3439" s="10">
        <f t="shared" si="482"/>
        <v>101</v>
      </c>
      <c r="R3439" s="12">
        <f t="shared" si="483"/>
        <v>1.2</v>
      </c>
      <c r="S3439" s="13" t="str">
        <f t="shared" si="487"/>
        <v>Theater</v>
      </c>
      <c r="T3439" s="13" t="str">
        <f t="shared" si="481"/>
        <v>Plays</v>
      </c>
      <c r="U3439" s="18" t="str">
        <f t="shared" si="484"/>
        <v>Aug</v>
      </c>
      <c r="V3439" s="18" t="str">
        <f t="shared" si="485"/>
        <v>Jul</v>
      </c>
      <c r="W3439" s="1">
        <f t="shared" si="488"/>
        <v>2015</v>
      </c>
      <c r="X3439" s="1">
        <f t="shared" si="488"/>
        <v>2015</v>
      </c>
      <c r="Y3439" s="1" t="str">
        <f t="shared" si="489"/>
        <v>1000 to 4999</v>
      </c>
    </row>
    <row r="3440" spans="1:25" ht="40.5" x14ac:dyDescent="0.3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17">
        <f t="shared" si="486"/>
        <v>42126.666666666664</v>
      </c>
      <c r="L3440" s="17">
        <f t="shared" si="486"/>
        <v>42100.719525462962</v>
      </c>
      <c r="M3440" s="5" t="b">
        <v>0</v>
      </c>
      <c r="N3440" s="5">
        <v>14</v>
      </c>
      <c r="O3440" s="5" t="b">
        <v>1</v>
      </c>
      <c r="P3440" s="5" t="s">
        <v>8271</v>
      </c>
      <c r="Q3440" s="10">
        <f t="shared" si="482"/>
        <v>104.2</v>
      </c>
      <c r="R3440" s="12">
        <f t="shared" si="483"/>
        <v>0.56000000000000005</v>
      </c>
      <c r="S3440" s="13" t="str">
        <f t="shared" si="487"/>
        <v>Theater</v>
      </c>
      <c r="T3440" s="13" t="str">
        <f t="shared" ref="T3440:T3503" si="490">IF(ISNUMBER(SEARCH("television",P3440)),"Video/Televison",IF(ISNUMBER(SEARCH("documentary",P3440)),"Video/Documentary",IF(ISNUMBER(SEARCH("drama",P3440)),"Video/Drama",IF(ISNUMBER(SEARCH("science",P3440)),"Video/Science Fiction",IF(ISNUMBER(SEARCH("shorts",P3440)),"Video/Shorts",IF(ISNUMBER(SEARCH("Trucks",P3440)),"Food Trucks",IF(ISNUMBER(SEARCH("restaurants",P3440)),"Restaurants",IF(ISNUMBER(SEARCH("small",P3440)),"Small Batch",IF(ISNUMBER(SEARCH("mobile",P3440)),"Mobile Games",IF(ISNUMBER(SEARCH("tabletop",P3440)),"Tabletop Games",IF(ISNUMBER(SEARCH("video",P3440)),"Video Games",IF(ISNUMBER(SEARCH("audio",P3440)),"Audio",IF(ISNUMBER(SEARCH("classical",P3440)),"Classical",IF(ISNUMBER(SEARCH("electric",P3440)),"Electric Music",IF(ISNUMBER(SEARCH("faith",P3440)),"Faith",IF(ISNUMBER(SEARCH("indie",P3440)),"Indie Music",IF(ISNUMBER(SEARCH("jazz",P3440)),"Jazz",IF(ISNUMBER(SEARCH("metal",P3440)),"Metal",IF(ISNUMBER(SEARCH("pop",P3440)),"Pop",IF(ISNUMBER(SEARCH("world",P3440)),"World Music",IF(ISNUMBER(SEARCH("plays",P3440)),"Plays",IF(ISNUMBER(SEARCH("spaces",P3440)),"Spaces",IF(ISNUMBER(SEARCH("marker",P3440)),"Markerpaces",IF(ISNUMBER(SEARCH("exploration",P3440)),"Space Exploration",IF(ISNUMBER(SEARCH("wearables",P3440)),"Wearables",IF(ISNUMBER(SEARCH("web",P3440)),"Web",IF(ISNUMBER(SEARCH("hardware",P3440)),"Hardware",IF(ISNUMBER(SEARCH("nature",P3440)),"Nature",IF(ISNUMBER(SEARCH("people",P3440)),"People",IF(ISNUMBER(SEARCH("photobooks",P3440)),"Photobooks",IF(ISNUMBER(SEARCH("places",P3440)),"Places",IF(ISNUMBER(SEARCH("nonfiction",P3440)),"Nonfiction",IF(ISNUMBER(SEARCH("fiction",P3440)),"fiction",IF(ISNUMBER(SEARCH("radio",P3440)),"Radio &amp; Podcast",IF(ISNUMBER(SEARCH("translation",P3440)),"Translation",IF(ISNUMBER(SEARCH("musical",P3440)),"Musical",IF(ISNUMBER(SEARCH("rock",P3440)),"Rock",IF(ISNUMBER(SEARCH("books",P3440)),"Books",IF(ISNUMBER(SEARCH("music/electronic",P3440)),"Electronic Music",IF(ISNUMBER(SEARCH("gadgets",P3440)),"Gadgets"))))))))))))))))))))))))))))))))))))))))</f>
        <v>Plays</v>
      </c>
      <c r="U3440" s="18" t="str">
        <f t="shared" si="484"/>
        <v>May</v>
      </c>
      <c r="V3440" s="18" t="str">
        <f t="shared" si="485"/>
        <v>Apr</v>
      </c>
      <c r="W3440" s="1">
        <f t="shared" si="488"/>
        <v>2015</v>
      </c>
      <c r="X3440" s="1">
        <f t="shared" si="488"/>
        <v>2015</v>
      </c>
      <c r="Y3440" s="1" t="str">
        <f t="shared" si="489"/>
        <v>1000 to 4999</v>
      </c>
    </row>
    <row r="3441" spans="1:25" ht="40.5" x14ac:dyDescent="0.3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17">
        <f t="shared" si="486"/>
        <v>42387.999305555553</v>
      </c>
      <c r="L3441" s="17">
        <f t="shared" si="486"/>
        <v>42374.702893518515</v>
      </c>
      <c r="M3441" s="5" t="b">
        <v>0</v>
      </c>
      <c r="N3441" s="5">
        <v>18</v>
      </c>
      <c r="O3441" s="5" t="b">
        <v>1</v>
      </c>
      <c r="P3441" s="5" t="s">
        <v>8271</v>
      </c>
      <c r="Q3441" s="10">
        <f t="shared" si="482"/>
        <v>134.67833333333334</v>
      </c>
      <c r="R3441" s="12">
        <f t="shared" si="483"/>
        <v>1.5</v>
      </c>
      <c r="S3441" s="13" t="str">
        <f t="shared" si="487"/>
        <v>Theater</v>
      </c>
      <c r="T3441" s="13" t="str">
        <f t="shared" si="490"/>
        <v>Plays</v>
      </c>
      <c r="U3441" s="18" t="str">
        <f t="shared" si="484"/>
        <v>Jan</v>
      </c>
      <c r="V3441" s="18" t="str">
        <f t="shared" si="485"/>
        <v>Jan</v>
      </c>
      <c r="W3441" s="1">
        <f t="shared" si="488"/>
        <v>2016</v>
      </c>
      <c r="X3441" s="1">
        <f t="shared" si="488"/>
        <v>2016</v>
      </c>
      <c r="Y3441" s="1" t="str">
        <f t="shared" si="489"/>
        <v>1000 to 4999</v>
      </c>
    </row>
    <row r="3442" spans="1:25" ht="40.5" x14ac:dyDescent="0.3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17">
        <f t="shared" si="486"/>
        <v>41831.46875</v>
      </c>
      <c r="L3442" s="17">
        <f t="shared" si="486"/>
        <v>41808.914675925924</v>
      </c>
      <c r="M3442" s="5" t="b">
        <v>0</v>
      </c>
      <c r="N3442" s="5">
        <v>82</v>
      </c>
      <c r="O3442" s="5" t="b">
        <v>1</v>
      </c>
      <c r="P3442" s="5" t="s">
        <v>8271</v>
      </c>
      <c r="Q3442" s="10">
        <f t="shared" si="482"/>
        <v>105.2184</v>
      </c>
      <c r="R3442" s="12">
        <f t="shared" si="483"/>
        <v>1.64</v>
      </c>
      <c r="S3442" s="13" t="str">
        <f t="shared" si="487"/>
        <v>Theater</v>
      </c>
      <c r="T3442" s="13" t="str">
        <f t="shared" si="490"/>
        <v>Plays</v>
      </c>
      <c r="U3442" s="18" t="str">
        <f t="shared" si="484"/>
        <v>Jul</v>
      </c>
      <c r="V3442" s="18" t="str">
        <f t="shared" si="485"/>
        <v>Jun</v>
      </c>
      <c r="W3442" s="1">
        <f t="shared" si="488"/>
        <v>2014</v>
      </c>
      <c r="X3442" s="1">
        <f t="shared" si="488"/>
        <v>2014</v>
      </c>
      <c r="Y3442" s="1" t="str">
        <f t="shared" si="489"/>
        <v>5000 to 9999</v>
      </c>
    </row>
    <row r="3443" spans="1:25" ht="40.5" x14ac:dyDescent="0.3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17">
        <f t="shared" si="486"/>
        <v>42321.636805555558</v>
      </c>
      <c r="L3443" s="17">
        <f t="shared" si="486"/>
        <v>42294.221307870372</v>
      </c>
      <c r="M3443" s="5" t="b">
        <v>0</v>
      </c>
      <c r="N3443" s="5">
        <v>43</v>
      </c>
      <c r="O3443" s="5" t="b">
        <v>1</v>
      </c>
      <c r="P3443" s="5" t="s">
        <v>8271</v>
      </c>
      <c r="Q3443" s="10">
        <f t="shared" si="482"/>
        <v>102.6</v>
      </c>
      <c r="R3443" s="12">
        <f t="shared" si="483"/>
        <v>1.72</v>
      </c>
      <c r="S3443" s="13" t="str">
        <f t="shared" si="487"/>
        <v>Theater</v>
      </c>
      <c r="T3443" s="13" t="str">
        <f t="shared" si="490"/>
        <v>Plays</v>
      </c>
      <c r="U3443" s="18" t="str">
        <f t="shared" si="484"/>
        <v>Nov</v>
      </c>
      <c r="V3443" s="18" t="str">
        <f t="shared" si="485"/>
        <v>Oct</v>
      </c>
      <c r="W3443" s="1">
        <f t="shared" si="488"/>
        <v>2015</v>
      </c>
      <c r="X3443" s="1">
        <f t="shared" si="488"/>
        <v>2015</v>
      </c>
      <c r="Y3443" s="1" t="str">
        <f t="shared" si="489"/>
        <v>1000 to 4999</v>
      </c>
    </row>
    <row r="3444" spans="1:25" ht="40.5" x14ac:dyDescent="0.3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17">
        <f t="shared" si="486"/>
        <v>42154.632777777777</v>
      </c>
      <c r="L3444" s="17">
        <f t="shared" si="486"/>
        <v>42124.632777777777</v>
      </c>
      <c r="M3444" s="5" t="b">
        <v>0</v>
      </c>
      <c r="N3444" s="5">
        <v>8</v>
      </c>
      <c r="O3444" s="5" t="b">
        <v>1</v>
      </c>
      <c r="P3444" s="5" t="s">
        <v>8271</v>
      </c>
      <c r="Q3444" s="10">
        <f t="shared" si="482"/>
        <v>100</v>
      </c>
      <c r="R3444" s="12">
        <f t="shared" si="483"/>
        <v>3.2</v>
      </c>
      <c r="S3444" s="13" t="str">
        <f t="shared" si="487"/>
        <v>Theater</v>
      </c>
      <c r="T3444" s="13" t="str">
        <f t="shared" si="490"/>
        <v>Plays</v>
      </c>
      <c r="U3444" s="18" t="str">
        <f t="shared" si="484"/>
        <v>May</v>
      </c>
      <c r="V3444" s="18" t="str">
        <f t="shared" si="485"/>
        <v>Apr</v>
      </c>
      <c r="W3444" s="1">
        <f t="shared" si="488"/>
        <v>2015</v>
      </c>
      <c r="X3444" s="1">
        <f t="shared" si="488"/>
        <v>2015</v>
      </c>
      <c r="Y3444" s="1" t="str">
        <f t="shared" si="489"/>
        <v>Less than 1000</v>
      </c>
    </row>
    <row r="3445" spans="1:25" ht="40.5" x14ac:dyDescent="0.3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17">
        <f t="shared" si="486"/>
        <v>41891.316504629627</v>
      </c>
      <c r="L3445" s="17">
        <f t="shared" si="486"/>
        <v>41861.316504629627</v>
      </c>
      <c r="M3445" s="5" t="b">
        <v>0</v>
      </c>
      <c r="N3445" s="5">
        <v>45</v>
      </c>
      <c r="O3445" s="5" t="b">
        <v>1</v>
      </c>
      <c r="P3445" s="5" t="s">
        <v>8271</v>
      </c>
      <c r="Q3445" s="10">
        <f t="shared" si="482"/>
        <v>185.5</v>
      </c>
      <c r="R3445" s="12">
        <f t="shared" si="483"/>
        <v>4.5</v>
      </c>
      <c r="S3445" s="13" t="str">
        <f t="shared" si="487"/>
        <v>Theater</v>
      </c>
      <c r="T3445" s="13" t="str">
        <f t="shared" si="490"/>
        <v>Plays</v>
      </c>
      <c r="U3445" s="18" t="str">
        <f t="shared" si="484"/>
        <v>Sep</v>
      </c>
      <c r="V3445" s="18" t="str">
        <f t="shared" si="485"/>
        <v>Aug</v>
      </c>
      <c r="W3445" s="1">
        <f t="shared" si="488"/>
        <v>2014</v>
      </c>
      <c r="X3445" s="1">
        <f t="shared" si="488"/>
        <v>2014</v>
      </c>
      <c r="Y3445" s="1" t="str">
        <f t="shared" si="489"/>
        <v>1000 to 4999</v>
      </c>
    </row>
    <row r="3446" spans="1:25" ht="40.5" x14ac:dyDescent="0.3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17">
        <f t="shared" si="486"/>
        <v>42529.374305555553</v>
      </c>
      <c r="L3446" s="17">
        <f t="shared" si="486"/>
        <v>42521.08317129629</v>
      </c>
      <c r="M3446" s="5" t="b">
        <v>0</v>
      </c>
      <c r="N3446" s="5">
        <v>20</v>
      </c>
      <c r="O3446" s="5" t="b">
        <v>1</v>
      </c>
      <c r="P3446" s="5" t="s">
        <v>8271</v>
      </c>
      <c r="Q3446" s="10">
        <f t="shared" si="482"/>
        <v>289</v>
      </c>
      <c r="R3446" s="12">
        <f t="shared" si="483"/>
        <v>6.666666666666667</v>
      </c>
      <c r="S3446" s="13" t="str">
        <f t="shared" si="487"/>
        <v>Theater</v>
      </c>
      <c r="T3446" s="13" t="str">
        <f t="shared" si="490"/>
        <v>Plays</v>
      </c>
      <c r="U3446" s="18" t="str">
        <f t="shared" si="484"/>
        <v>Jun</v>
      </c>
      <c r="V3446" s="18" t="str">
        <f t="shared" si="485"/>
        <v>May</v>
      </c>
      <c r="W3446" s="1">
        <f t="shared" si="488"/>
        <v>2016</v>
      </c>
      <c r="X3446" s="1">
        <f t="shared" si="488"/>
        <v>2016</v>
      </c>
      <c r="Y3446" s="1" t="str">
        <f t="shared" si="489"/>
        <v>Less than 1000</v>
      </c>
    </row>
    <row r="3447" spans="1:25" ht="40.5" x14ac:dyDescent="0.3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17">
        <f t="shared" si="486"/>
        <v>42300.322175925925</v>
      </c>
      <c r="L3447" s="17">
        <f t="shared" si="486"/>
        <v>42272.322175925925</v>
      </c>
      <c r="M3447" s="5" t="b">
        <v>0</v>
      </c>
      <c r="N3447" s="5">
        <v>31</v>
      </c>
      <c r="O3447" s="5" t="b">
        <v>1</v>
      </c>
      <c r="P3447" s="5" t="s">
        <v>8271</v>
      </c>
      <c r="Q3447" s="10">
        <f t="shared" si="482"/>
        <v>100</v>
      </c>
      <c r="R3447" s="12">
        <f t="shared" si="483"/>
        <v>1.55</v>
      </c>
      <c r="S3447" s="13" t="str">
        <f t="shared" si="487"/>
        <v>Theater</v>
      </c>
      <c r="T3447" s="13" t="str">
        <f t="shared" si="490"/>
        <v>Plays</v>
      </c>
      <c r="U3447" s="18" t="str">
        <f t="shared" si="484"/>
        <v>Oct</v>
      </c>
      <c r="V3447" s="18" t="str">
        <f t="shared" si="485"/>
        <v>Sep</v>
      </c>
      <c r="W3447" s="1">
        <f t="shared" si="488"/>
        <v>2015</v>
      </c>
      <c r="X3447" s="1">
        <f t="shared" si="488"/>
        <v>2015</v>
      </c>
      <c r="Y3447" s="1" t="str">
        <f t="shared" si="489"/>
        <v>1000 to 4999</v>
      </c>
    </row>
    <row r="3448" spans="1:25" ht="40.5" x14ac:dyDescent="0.3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17">
        <f t="shared" si="486"/>
        <v>42040.305555555555</v>
      </c>
      <c r="L3448" s="17">
        <f t="shared" si="486"/>
        <v>42016.624131944445</v>
      </c>
      <c r="M3448" s="5" t="b">
        <v>0</v>
      </c>
      <c r="N3448" s="5">
        <v>25</v>
      </c>
      <c r="O3448" s="5" t="b">
        <v>1</v>
      </c>
      <c r="P3448" s="5" t="s">
        <v>8271</v>
      </c>
      <c r="Q3448" s="10">
        <f t="shared" si="482"/>
        <v>108.2</v>
      </c>
      <c r="R3448" s="12">
        <f t="shared" si="483"/>
        <v>2.5</v>
      </c>
      <c r="S3448" s="13" t="str">
        <f t="shared" si="487"/>
        <v>Theater</v>
      </c>
      <c r="T3448" s="13" t="str">
        <f t="shared" si="490"/>
        <v>Plays</v>
      </c>
      <c r="U3448" s="18" t="str">
        <f t="shared" si="484"/>
        <v>Feb</v>
      </c>
      <c r="V3448" s="18" t="str">
        <f t="shared" si="485"/>
        <v>Jan</v>
      </c>
      <c r="W3448" s="1">
        <f t="shared" si="488"/>
        <v>2015</v>
      </c>
      <c r="X3448" s="1">
        <f t="shared" si="488"/>
        <v>2015</v>
      </c>
      <c r="Y3448" s="1" t="str">
        <f t="shared" si="489"/>
        <v>1000 to 4999</v>
      </c>
    </row>
    <row r="3449" spans="1:25" ht="40.5" x14ac:dyDescent="0.3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17">
        <f t="shared" si="486"/>
        <v>42447.639027777775</v>
      </c>
      <c r="L3449" s="17">
        <f t="shared" si="486"/>
        <v>42402.680694444447</v>
      </c>
      <c r="M3449" s="5" t="b">
        <v>0</v>
      </c>
      <c r="N3449" s="5">
        <v>14</v>
      </c>
      <c r="O3449" s="5" t="b">
        <v>1</v>
      </c>
      <c r="P3449" s="5" t="s">
        <v>8271</v>
      </c>
      <c r="Q3449" s="10">
        <f t="shared" si="482"/>
        <v>107.8</v>
      </c>
      <c r="R3449" s="12">
        <f t="shared" si="483"/>
        <v>1.4</v>
      </c>
      <c r="S3449" s="13" t="str">
        <f t="shared" si="487"/>
        <v>Theater</v>
      </c>
      <c r="T3449" s="13" t="str">
        <f t="shared" si="490"/>
        <v>Plays</v>
      </c>
      <c r="U3449" s="18" t="str">
        <f t="shared" si="484"/>
        <v>Mar</v>
      </c>
      <c r="V3449" s="18" t="str">
        <f t="shared" si="485"/>
        <v>Feb</v>
      </c>
      <c r="W3449" s="1">
        <f t="shared" si="488"/>
        <v>2016</v>
      </c>
      <c r="X3449" s="1">
        <f t="shared" si="488"/>
        <v>2016</v>
      </c>
      <c r="Y3449" s="1" t="str">
        <f t="shared" si="489"/>
        <v>1000 to 4999</v>
      </c>
    </row>
    <row r="3450" spans="1:25" ht="40.5" x14ac:dyDescent="0.3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17">
        <f t="shared" si="486"/>
        <v>41989.910752314812</v>
      </c>
      <c r="L3450" s="17">
        <f t="shared" si="486"/>
        <v>41959.910752314812</v>
      </c>
      <c r="M3450" s="5" t="b">
        <v>0</v>
      </c>
      <c r="N3450" s="5">
        <v>45</v>
      </c>
      <c r="O3450" s="5" t="b">
        <v>1</v>
      </c>
      <c r="P3450" s="5" t="s">
        <v>8271</v>
      </c>
      <c r="Q3450" s="10">
        <f t="shared" si="482"/>
        <v>109.76190476190476</v>
      </c>
      <c r="R3450" s="12">
        <f t="shared" si="483"/>
        <v>2.1428571428571428</v>
      </c>
      <c r="S3450" s="13" t="str">
        <f t="shared" si="487"/>
        <v>Theater</v>
      </c>
      <c r="T3450" s="13" t="str">
        <f t="shared" si="490"/>
        <v>Plays</v>
      </c>
      <c r="U3450" s="18" t="str">
        <f t="shared" si="484"/>
        <v>Dec</v>
      </c>
      <c r="V3450" s="18" t="str">
        <f t="shared" si="485"/>
        <v>Nov</v>
      </c>
      <c r="W3450" s="1">
        <f t="shared" si="488"/>
        <v>2014</v>
      </c>
      <c r="X3450" s="1">
        <f t="shared" si="488"/>
        <v>2014</v>
      </c>
      <c r="Y3450" s="1" t="str">
        <f t="shared" si="489"/>
        <v>1000 to 4999</v>
      </c>
    </row>
    <row r="3451" spans="1:25" ht="40.5" x14ac:dyDescent="0.3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17">
        <f t="shared" si="486"/>
        <v>42559.958333333336</v>
      </c>
      <c r="L3451" s="17">
        <f t="shared" si="486"/>
        <v>42531.844189814808</v>
      </c>
      <c r="M3451" s="5" t="b">
        <v>0</v>
      </c>
      <c r="N3451" s="5">
        <v>20</v>
      </c>
      <c r="O3451" s="5" t="b">
        <v>1</v>
      </c>
      <c r="P3451" s="5" t="s">
        <v>8271</v>
      </c>
      <c r="Q3451" s="10">
        <f t="shared" si="482"/>
        <v>170.625</v>
      </c>
      <c r="R3451" s="12">
        <f t="shared" si="483"/>
        <v>2.5</v>
      </c>
      <c r="S3451" s="13" t="str">
        <f t="shared" si="487"/>
        <v>Theater</v>
      </c>
      <c r="T3451" s="13" t="str">
        <f t="shared" si="490"/>
        <v>Plays</v>
      </c>
      <c r="U3451" s="18" t="str">
        <f t="shared" si="484"/>
        <v>Jul</v>
      </c>
      <c r="V3451" s="18" t="str">
        <f t="shared" si="485"/>
        <v>Jun</v>
      </c>
      <c r="W3451" s="1">
        <f t="shared" si="488"/>
        <v>2016</v>
      </c>
      <c r="X3451" s="1">
        <f t="shared" si="488"/>
        <v>2016</v>
      </c>
      <c r="Y3451" s="1" t="str">
        <f t="shared" si="489"/>
        <v>Less than 1000</v>
      </c>
    </row>
    <row r="3452" spans="1:25" ht="40.5" x14ac:dyDescent="0.3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17">
        <f t="shared" si="486"/>
        <v>42096.454525462956</v>
      </c>
      <c r="L3452" s="17">
        <f t="shared" si="486"/>
        <v>42036.496192129627</v>
      </c>
      <c r="M3452" s="5" t="b">
        <v>0</v>
      </c>
      <c r="N3452" s="5">
        <v>39</v>
      </c>
      <c r="O3452" s="5" t="b">
        <v>1</v>
      </c>
      <c r="P3452" s="5" t="s">
        <v>8271</v>
      </c>
      <c r="Q3452" s="10">
        <f t="shared" si="482"/>
        <v>152</v>
      </c>
      <c r="R3452" s="12">
        <f t="shared" si="483"/>
        <v>7.8</v>
      </c>
      <c r="S3452" s="13" t="str">
        <f t="shared" si="487"/>
        <v>Theater</v>
      </c>
      <c r="T3452" s="13" t="str">
        <f t="shared" si="490"/>
        <v>Plays</v>
      </c>
      <c r="U3452" s="18" t="str">
        <f t="shared" si="484"/>
        <v>Apr</v>
      </c>
      <c r="V3452" s="18" t="str">
        <f t="shared" si="485"/>
        <v>Feb</v>
      </c>
      <c r="W3452" s="1">
        <f t="shared" si="488"/>
        <v>2015</v>
      </c>
      <c r="X3452" s="1">
        <f t="shared" si="488"/>
        <v>2015</v>
      </c>
      <c r="Y3452" s="1" t="str">
        <f t="shared" si="489"/>
        <v>Less than 1000</v>
      </c>
    </row>
    <row r="3453" spans="1:25" ht="40.5" x14ac:dyDescent="0.3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17">
        <f t="shared" si="486"/>
        <v>42115.515358796292</v>
      </c>
      <c r="L3453" s="17">
        <f t="shared" si="486"/>
        <v>42088.515358796292</v>
      </c>
      <c r="M3453" s="5" t="b">
        <v>0</v>
      </c>
      <c r="N3453" s="5">
        <v>16</v>
      </c>
      <c r="O3453" s="5" t="b">
        <v>1</v>
      </c>
      <c r="P3453" s="5" t="s">
        <v>8271</v>
      </c>
      <c r="Q3453" s="10">
        <f t="shared" si="482"/>
        <v>101.23076923076923</v>
      </c>
      <c r="R3453" s="12">
        <f t="shared" si="483"/>
        <v>2.4615384615384617</v>
      </c>
      <c r="S3453" s="13" t="str">
        <f t="shared" si="487"/>
        <v>Theater</v>
      </c>
      <c r="T3453" s="13" t="str">
        <f t="shared" si="490"/>
        <v>Plays</v>
      </c>
      <c r="U3453" s="18" t="str">
        <f t="shared" si="484"/>
        <v>Apr</v>
      </c>
      <c r="V3453" s="18" t="str">
        <f t="shared" si="485"/>
        <v>Mar</v>
      </c>
      <c r="W3453" s="1">
        <f t="shared" si="488"/>
        <v>2015</v>
      </c>
      <c r="X3453" s="1">
        <f t="shared" si="488"/>
        <v>2015</v>
      </c>
      <c r="Y3453" s="1" t="str">
        <f t="shared" si="489"/>
        <v>Less than 1000</v>
      </c>
    </row>
    <row r="3454" spans="1:25" ht="60.75" x14ac:dyDescent="0.3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17">
        <f t="shared" si="486"/>
        <v>41842.957638888889</v>
      </c>
      <c r="L3454" s="17">
        <f t="shared" si="486"/>
        <v>41820.430856481478</v>
      </c>
      <c r="M3454" s="5" t="b">
        <v>0</v>
      </c>
      <c r="N3454" s="5">
        <v>37</v>
      </c>
      <c r="O3454" s="5" t="b">
        <v>1</v>
      </c>
      <c r="P3454" s="5" t="s">
        <v>8271</v>
      </c>
      <c r="Q3454" s="10">
        <f t="shared" si="482"/>
        <v>153.19999999999999</v>
      </c>
      <c r="R3454" s="12">
        <f t="shared" si="483"/>
        <v>3.7</v>
      </c>
      <c r="S3454" s="13" t="str">
        <f t="shared" si="487"/>
        <v>Theater</v>
      </c>
      <c r="T3454" s="13" t="str">
        <f t="shared" si="490"/>
        <v>Plays</v>
      </c>
      <c r="U3454" s="18" t="str">
        <f t="shared" si="484"/>
        <v>Jul</v>
      </c>
      <c r="V3454" s="18" t="str">
        <f t="shared" si="485"/>
        <v>Jun</v>
      </c>
      <c r="W3454" s="1">
        <f t="shared" si="488"/>
        <v>2014</v>
      </c>
      <c r="X3454" s="1">
        <f t="shared" si="488"/>
        <v>2014</v>
      </c>
      <c r="Y3454" s="1" t="str">
        <f t="shared" si="489"/>
        <v>1000 to 4999</v>
      </c>
    </row>
    <row r="3455" spans="1:25" ht="40.5" x14ac:dyDescent="0.3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17">
        <f t="shared" si="486"/>
        <v>42595.770324074074</v>
      </c>
      <c r="L3455" s="17">
        <f t="shared" si="486"/>
        <v>42535.770324074074</v>
      </c>
      <c r="M3455" s="5" t="b">
        <v>0</v>
      </c>
      <c r="N3455" s="5">
        <v>14</v>
      </c>
      <c r="O3455" s="5" t="b">
        <v>1</v>
      </c>
      <c r="P3455" s="5" t="s">
        <v>8271</v>
      </c>
      <c r="Q3455" s="10">
        <f t="shared" si="482"/>
        <v>128.33333333333334</v>
      </c>
      <c r="R3455" s="12">
        <f t="shared" si="483"/>
        <v>4.666666666666667</v>
      </c>
      <c r="S3455" s="13" t="str">
        <f t="shared" si="487"/>
        <v>Theater</v>
      </c>
      <c r="T3455" s="13" t="str">
        <f t="shared" si="490"/>
        <v>Plays</v>
      </c>
      <c r="U3455" s="18" t="str">
        <f t="shared" si="484"/>
        <v>Aug</v>
      </c>
      <c r="V3455" s="18" t="str">
        <f t="shared" si="485"/>
        <v>Jun</v>
      </c>
      <c r="W3455" s="1">
        <f t="shared" si="488"/>
        <v>2016</v>
      </c>
      <c r="X3455" s="1">
        <f t="shared" si="488"/>
        <v>2016</v>
      </c>
      <c r="Y3455" s="1" t="str">
        <f t="shared" si="489"/>
        <v>Less than 1000</v>
      </c>
    </row>
    <row r="3456" spans="1:25" ht="60.75" x14ac:dyDescent="0.3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17">
        <f t="shared" si="486"/>
        <v>41851.490266203698</v>
      </c>
      <c r="L3456" s="17">
        <f t="shared" si="486"/>
        <v>41821.490266203698</v>
      </c>
      <c r="M3456" s="5" t="b">
        <v>0</v>
      </c>
      <c r="N3456" s="5">
        <v>21</v>
      </c>
      <c r="O3456" s="5" t="b">
        <v>1</v>
      </c>
      <c r="P3456" s="5" t="s">
        <v>8271</v>
      </c>
      <c r="Q3456" s="10">
        <f t="shared" si="482"/>
        <v>100.71428571428571</v>
      </c>
      <c r="R3456" s="12">
        <f t="shared" si="483"/>
        <v>3</v>
      </c>
      <c r="S3456" s="13" t="str">
        <f t="shared" si="487"/>
        <v>Theater</v>
      </c>
      <c r="T3456" s="13" t="str">
        <f t="shared" si="490"/>
        <v>Plays</v>
      </c>
      <c r="U3456" s="18" t="str">
        <f t="shared" si="484"/>
        <v>Jul</v>
      </c>
      <c r="V3456" s="18" t="str">
        <f t="shared" si="485"/>
        <v>Jul</v>
      </c>
      <c r="W3456" s="1">
        <f t="shared" si="488"/>
        <v>2014</v>
      </c>
      <c r="X3456" s="1">
        <f t="shared" si="488"/>
        <v>2014</v>
      </c>
      <c r="Y3456" s="1" t="str">
        <f t="shared" si="489"/>
        <v>Less than 1000</v>
      </c>
    </row>
    <row r="3457" spans="1:25" ht="60.75" x14ac:dyDescent="0.3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17">
        <f t="shared" si="486"/>
        <v>42656.541979166665</v>
      </c>
      <c r="L3457" s="17">
        <f t="shared" si="486"/>
        <v>42626.541979166665</v>
      </c>
      <c r="M3457" s="5" t="b">
        <v>0</v>
      </c>
      <c r="N3457" s="5">
        <v>69</v>
      </c>
      <c r="O3457" s="5" t="b">
        <v>1</v>
      </c>
      <c r="P3457" s="5" t="s">
        <v>8271</v>
      </c>
      <c r="Q3457" s="10">
        <f t="shared" si="482"/>
        <v>100.65</v>
      </c>
      <c r="R3457" s="12">
        <f t="shared" si="483"/>
        <v>0.69</v>
      </c>
      <c r="S3457" s="13" t="str">
        <f t="shared" si="487"/>
        <v>Theater</v>
      </c>
      <c r="T3457" s="13" t="str">
        <f t="shared" si="490"/>
        <v>Plays</v>
      </c>
      <c r="U3457" s="18" t="str">
        <f t="shared" si="484"/>
        <v>Oct</v>
      </c>
      <c r="V3457" s="18" t="str">
        <f t="shared" si="485"/>
        <v>Sep</v>
      </c>
      <c r="W3457" s="1">
        <f t="shared" si="488"/>
        <v>2016</v>
      </c>
      <c r="X3457" s="1">
        <f t="shared" si="488"/>
        <v>2016</v>
      </c>
      <c r="Y3457" s="1" t="str">
        <f t="shared" si="489"/>
        <v>10000 to 14999</v>
      </c>
    </row>
    <row r="3458" spans="1:25" ht="40.5" x14ac:dyDescent="0.3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17">
        <f t="shared" si="486"/>
        <v>41852.082638888889</v>
      </c>
      <c r="L3458" s="17">
        <f t="shared" si="486"/>
        <v>41820.997303240736</v>
      </c>
      <c r="M3458" s="5" t="b">
        <v>0</v>
      </c>
      <c r="N3458" s="5">
        <v>16</v>
      </c>
      <c r="O3458" s="5" t="b">
        <v>1</v>
      </c>
      <c r="P3458" s="5" t="s">
        <v>8271</v>
      </c>
      <c r="Q3458" s="10">
        <f t="shared" ref="Q3458:Q3521" si="491">100*E3458/D3458</f>
        <v>191.3</v>
      </c>
      <c r="R3458" s="12">
        <f t="shared" ref="R3458:R3521" si="492">100*N3458/D3458</f>
        <v>0.53333333333333333</v>
      </c>
      <c r="S3458" s="13" t="str">
        <f t="shared" si="487"/>
        <v>Theater</v>
      </c>
      <c r="T3458" s="13" t="str">
        <f t="shared" si="490"/>
        <v>Plays</v>
      </c>
      <c r="U3458" s="18" t="str">
        <f t="shared" ref="U3458:U3521" si="493">TEXT((I3458/86400)+25569+(-5/24), "mmm")</f>
        <v>Aug</v>
      </c>
      <c r="V3458" s="18" t="str">
        <f t="shared" ref="V3458:V3521" si="494">TEXT((J3458/86400)+25569+(-5/24), "mmm")</f>
        <v>Jun</v>
      </c>
      <c r="W3458" s="1">
        <f t="shared" si="488"/>
        <v>2014</v>
      </c>
      <c r="X3458" s="1">
        <f t="shared" si="488"/>
        <v>2014</v>
      </c>
      <c r="Y3458" s="1" t="str">
        <f t="shared" si="489"/>
        <v>1000 to 4999</v>
      </c>
    </row>
    <row r="3459" spans="1:25" ht="40.5" x14ac:dyDescent="0.3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17">
        <f t="shared" ref="K3459:L3522" si="495">(I3459/86400)+25569+(-5/24)</f>
        <v>42047.040972222218</v>
      </c>
      <c r="L3459" s="17">
        <f t="shared" si="495"/>
        <v>42016.498344907406</v>
      </c>
      <c r="M3459" s="5" t="b">
        <v>0</v>
      </c>
      <c r="N3459" s="5">
        <v>55</v>
      </c>
      <c r="O3459" s="5" t="b">
        <v>1</v>
      </c>
      <c r="P3459" s="5" t="s">
        <v>8271</v>
      </c>
      <c r="Q3459" s="10">
        <f t="shared" si="491"/>
        <v>140.19999999999999</v>
      </c>
      <c r="R3459" s="12">
        <f t="shared" si="492"/>
        <v>2.75</v>
      </c>
      <c r="S3459" s="13" t="str">
        <f t="shared" ref="S3459:S3522" si="496">IF(ISNUMBER(SEARCH("film",P3459)),"Film",IF(ISNUMBER(SEARCH("theater",P3459)),"Theater",IF(ISNUMBER(SEARCH("music",P3459)),"Music",IF(ISNUMBER(SEARCH("technology",P3459)),"Technology",IF(ISNUMBER(SEARCH("journalism",P3459)),"Journalism",IF(ISNUMBER(SEARCH("games",P3459)),"Games",IF(ISNUMBER(SEARCH("food",P3459)),"Food",IF(ISNUMBER(SEARCH("photography",P3459)),"Photography",IF(ISNUMBER(SEARCH("publishing",P3459)),"Publishing")))))))))</f>
        <v>Theater</v>
      </c>
      <c r="T3459" s="13" t="str">
        <f t="shared" si="490"/>
        <v>Plays</v>
      </c>
      <c r="U3459" s="18" t="str">
        <f t="shared" si="493"/>
        <v>Feb</v>
      </c>
      <c r="V3459" s="18" t="str">
        <f t="shared" si="494"/>
        <v>Jan</v>
      </c>
      <c r="W3459" s="1">
        <f t="shared" ref="W3459:X3522" si="497">YEAR(K3459)</f>
        <v>2015</v>
      </c>
      <c r="X3459" s="1">
        <f t="shared" si="497"/>
        <v>2015</v>
      </c>
      <c r="Y3459" s="1" t="str">
        <f t="shared" ref="Y3459:Y3522" si="498">IF(D3459&lt;1000,"Less than 1000", IF(AND(D3459&gt;=1000,D3459&lt;5000),"1000 to 4999",IF(AND(D3459&gt;=5000,D3459&lt;10000),"5000 to 9999",IF(AND(D3459&gt;=10000,D3459&lt;15000),"10000 to 14999",IF(AND(D3459&gt;=15000,D3459&lt;20000),"15000 to 19999",IF(AND(D3459&gt;=20000,D3459&lt;25000),"20000 to 24999",IF(AND(D3459&gt;=25000,D3459&lt;30000),"25000 to 29999",IF(AND(D3459&gt;=30000,D3459&lt;35000),"30000 to 34999",IF(AND(D3459&gt;=35000,D3459&lt;40000),"35000 to 39999",IF(AND(D3459&gt;=40000,D3459&lt;45000),"40000 to 44999",IF(AND(D3459&gt;=45000,D3459&lt;50000),"45000 to 49999",IF(D3459&gt;=50000,"GREATER THAN 50000"))))))))))))</f>
        <v>1000 to 4999</v>
      </c>
    </row>
    <row r="3460" spans="1:25" ht="40.5" x14ac:dyDescent="0.3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17">
        <f t="shared" si="495"/>
        <v>42037.977083333331</v>
      </c>
      <c r="L3460" s="17">
        <f t="shared" si="495"/>
        <v>42010.994247685179</v>
      </c>
      <c r="M3460" s="5" t="b">
        <v>0</v>
      </c>
      <c r="N3460" s="5">
        <v>27</v>
      </c>
      <c r="O3460" s="5" t="b">
        <v>1</v>
      </c>
      <c r="P3460" s="5" t="s">
        <v>8271</v>
      </c>
      <c r="Q3460" s="10">
        <f t="shared" si="491"/>
        <v>124.33537832310839</v>
      </c>
      <c r="R3460" s="12">
        <f t="shared" si="492"/>
        <v>2.7607361963190185</v>
      </c>
      <c r="S3460" s="13" t="str">
        <f t="shared" si="496"/>
        <v>Theater</v>
      </c>
      <c r="T3460" s="13" t="str">
        <f t="shared" si="490"/>
        <v>Plays</v>
      </c>
      <c r="U3460" s="18" t="str">
        <f t="shared" si="493"/>
        <v>Feb</v>
      </c>
      <c r="V3460" s="18" t="str">
        <f t="shared" si="494"/>
        <v>Jan</v>
      </c>
      <c r="W3460" s="1">
        <f t="shared" si="497"/>
        <v>2015</v>
      </c>
      <c r="X3460" s="1">
        <f t="shared" si="497"/>
        <v>2015</v>
      </c>
      <c r="Y3460" s="1" t="str">
        <f t="shared" si="498"/>
        <v>Less than 1000</v>
      </c>
    </row>
    <row r="3461" spans="1:25" ht="60.75" x14ac:dyDescent="0.3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17">
        <f t="shared" si="495"/>
        <v>42510.271527777775</v>
      </c>
      <c r="L3461" s="17">
        <f t="shared" si="495"/>
        <v>42480.271527777775</v>
      </c>
      <c r="M3461" s="5" t="b">
        <v>0</v>
      </c>
      <c r="N3461" s="5">
        <v>36</v>
      </c>
      <c r="O3461" s="5" t="b">
        <v>1</v>
      </c>
      <c r="P3461" s="5" t="s">
        <v>8271</v>
      </c>
      <c r="Q3461" s="10">
        <f t="shared" si="491"/>
        <v>126.2</v>
      </c>
      <c r="R3461" s="12">
        <f t="shared" si="492"/>
        <v>7.2</v>
      </c>
      <c r="S3461" s="13" t="str">
        <f t="shared" si="496"/>
        <v>Theater</v>
      </c>
      <c r="T3461" s="13" t="str">
        <f t="shared" si="490"/>
        <v>Plays</v>
      </c>
      <c r="U3461" s="18" t="str">
        <f t="shared" si="493"/>
        <v>May</v>
      </c>
      <c r="V3461" s="18" t="str">
        <f t="shared" si="494"/>
        <v>Apr</v>
      </c>
      <c r="W3461" s="1">
        <f t="shared" si="497"/>
        <v>2016</v>
      </c>
      <c r="X3461" s="1">
        <f t="shared" si="497"/>
        <v>2016</v>
      </c>
      <c r="Y3461" s="1" t="str">
        <f t="shared" si="498"/>
        <v>Less than 1000</v>
      </c>
    </row>
    <row r="3462" spans="1:25" ht="40.5" x14ac:dyDescent="0.3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17">
        <f t="shared" si="495"/>
        <v>41866.318888888891</v>
      </c>
      <c r="L3462" s="17">
        <f t="shared" si="495"/>
        <v>41852.318888888891</v>
      </c>
      <c r="M3462" s="5" t="b">
        <v>0</v>
      </c>
      <c r="N3462" s="5">
        <v>19</v>
      </c>
      <c r="O3462" s="5" t="b">
        <v>1</v>
      </c>
      <c r="P3462" s="5" t="s">
        <v>8271</v>
      </c>
      <c r="Q3462" s="10">
        <f t="shared" si="491"/>
        <v>190</v>
      </c>
      <c r="R3462" s="12">
        <f t="shared" si="492"/>
        <v>3.8</v>
      </c>
      <c r="S3462" s="13" t="str">
        <f t="shared" si="496"/>
        <v>Theater</v>
      </c>
      <c r="T3462" s="13" t="str">
        <f t="shared" si="490"/>
        <v>Plays</v>
      </c>
      <c r="U3462" s="18" t="str">
        <f t="shared" si="493"/>
        <v>Aug</v>
      </c>
      <c r="V3462" s="18" t="str">
        <f t="shared" si="494"/>
        <v>Aug</v>
      </c>
      <c r="W3462" s="1">
        <f t="shared" si="497"/>
        <v>2014</v>
      </c>
      <c r="X3462" s="1">
        <f t="shared" si="497"/>
        <v>2014</v>
      </c>
      <c r="Y3462" s="1" t="str">
        <f t="shared" si="498"/>
        <v>Less than 1000</v>
      </c>
    </row>
    <row r="3463" spans="1:25" ht="40.5" x14ac:dyDescent="0.3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17">
        <f t="shared" si="495"/>
        <v>42671.916666666664</v>
      </c>
      <c r="L3463" s="17">
        <f t="shared" si="495"/>
        <v>42643.424525462957</v>
      </c>
      <c r="M3463" s="5" t="b">
        <v>0</v>
      </c>
      <c r="N3463" s="5">
        <v>12</v>
      </c>
      <c r="O3463" s="5" t="b">
        <v>1</v>
      </c>
      <c r="P3463" s="5" t="s">
        <v>8271</v>
      </c>
      <c r="Q3463" s="10">
        <f t="shared" si="491"/>
        <v>139</v>
      </c>
      <c r="R3463" s="12">
        <f t="shared" si="492"/>
        <v>2.4</v>
      </c>
      <c r="S3463" s="13" t="str">
        <f t="shared" si="496"/>
        <v>Theater</v>
      </c>
      <c r="T3463" s="13" t="str">
        <f t="shared" si="490"/>
        <v>Plays</v>
      </c>
      <c r="U3463" s="18" t="str">
        <f t="shared" si="493"/>
        <v>Oct</v>
      </c>
      <c r="V3463" s="18" t="str">
        <f t="shared" si="494"/>
        <v>Sep</v>
      </c>
      <c r="W3463" s="1">
        <f t="shared" si="497"/>
        <v>2016</v>
      </c>
      <c r="X3463" s="1">
        <f t="shared" si="497"/>
        <v>2016</v>
      </c>
      <c r="Y3463" s="1" t="str">
        <f t="shared" si="498"/>
        <v>Less than 1000</v>
      </c>
    </row>
    <row r="3464" spans="1:25" ht="40.5" x14ac:dyDescent="0.3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17">
        <f t="shared" si="495"/>
        <v>42195.541666666664</v>
      </c>
      <c r="L3464" s="17">
        <f t="shared" si="495"/>
        <v>42179.690138888887</v>
      </c>
      <c r="M3464" s="5" t="b">
        <v>0</v>
      </c>
      <c r="N3464" s="5">
        <v>17</v>
      </c>
      <c r="O3464" s="5" t="b">
        <v>1</v>
      </c>
      <c r="P3464" s="5" t="s">
        <v>8271</v>
      </c>
      <c r="Q3464" s="10">
        <f t="shared" si="491"/>
        <v>202</v>
      </c>
      <c r="R3464" s="12">
        <f t="shared" si="492"/>
        <v>6.8</v>
      </c>
      <c r="S3464" s="13" t="str">
        <f t="shared" si="496"/>
        <v>Theater</v>
      </c>
      <c r="T3464" s="13" t="str">
        <f t="shared" si="490"/>
        <v>Plays</v>
      </c>
      <c r="U3464" s="18" t="str">
        <f t="shared" si="493"/>
        <v>Jul</v>
      </c>
      <c r="V3464" s="18" t="str">
        <f t="shared" si="494"/>
        <v>Jun</v>
      </c>
      <c r="W3464" s="1">
        <f t="shared" si="497"/>
        <v>2015</v>
      </c>
      <c r="X3464" s="1">
        <f t="shared" si="497"/>
        <v>2015</v>
      </c>
      <c r="Y3464" s="1" t="str">
        <f t="shared" si="498"/>
        <v>Less than 1000</v>
      </c>
    </row>
    <row r="3465" spans="1:25" ht="40.5" x14ac:dyDescent="0.3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17">
        <f t="shared" si="495"/>
        <v>42653.957638888889</v>
      </c>
      <c r="L3465" s="17">
        <f t="shared" si="495"/>
        <v>42612.710474537038</v>
      </c>
      <c r="M3465" s="5" t="b">
        <v>0</v>
      </c>
      <c r="N3465" s="5">
        <v>114</v>
      </c>
      <c r="O3465" s="5" t="b">
        <v>1</v>
      </c>
      <c r="P3465" s="5" t="s">
        <v>8271</v>
      </c>
      <c r="Q3465" s="10">
        <f t="shared" si="491"/>
        <v>103.38</v>
      </c>
      <c r="R3465" s="12">
        <f t="shared" si="492"/>
        <v>1.1399999999999999</v>
      </c>
      <c r="S3465" s="13" t="str">
        <f t="shared" si="496"/>
        <v>Theater</v>
      </c>
      <c r="T3465" s="13" t="str">
        <f t="shared" si="490"/>
        <v>Plays</v>
      </c>
      <c r="U3465" s="18" t="str">
        <f t="shared" si="493"/>
        <v>Oct</v>
      </c>
      <c r="V3465" s="18" t="str">
        <f t="shared" si="494"/>
        <v>Aug</v>
      </c>
      <c r="W3465" s="1">
        <f t="shared" si="497"/>
        <v>2016</v>
      </c>
      <c r="X3465" s="1">
        <f t="shared" si="497"/>
        <v>2016</v>
      </c>
      <c r="Y3465" s="1" t="str">
        <f t="shared" si="498"/>
        <v>10000 to 14999</v>
      </c>
    </row>
    <row r="3466" spans="1:25" ht="60.75" x14ac:dyDescent="0.3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17">
        <f t="shared" si="495"/>
        <v>42604.921724537031</v>
      </c>
      <c r="L3466" s="17">
        <f t="shared" si="495"/>
        <v>42574.921724537031</v>
      </c>
      <c r="M3466" s="5" t="b">
        <v>0</v>
      </c>
      <c r="N3466" s="5">
        <v>93</v>
      </c>
      <c r="O3466" s="5" t="b">
        <v>1</v>
      </c>
      <c r="P3466" s="5" t="s">
        <v>8271</v>
      </c>
      <c r="Q3466" s="10">
        <f t="shared" si="491"/>
        <v>102.3236</v>
      </c>
      <c r="R3466" s="12">
        <f t="shared" si="492"/>
        <v>1.86</v>
      </c>
      <c r="S3466" s="13" t="str">
        <f t="shared" si="496"/>
        <v>Theater</v>
      </c>
      <c r="T3466" s="13" t="str">
        <f t="shared" si="490"/>
        <v>Plays</v>
      </c>
      <c r="U3466" s="18" t="str">
        <f t="shared" si="493"/>
        <v>Aug</v>
      </c>
      <c r="V3466" s="18" t="str">
        <f t="shared" si="494"/>
        <v>Jul</v>
      </c>
      <c r="W3466" s="1">
        <f t="shared" si="497"/>
        <v>2016</v>
      </c>
      <c r="X3466" s="1">
        <f t="shared" si="497"/>
        <v>2016</v>
      </c>
      <c r="Y3466" s="1" t="str">
        <f t="shared" si="498"/>
        <v>5000 to 9999</v>
      </c>
    </row>
    <row r="3467" spans="1:25" ht="40.5" x14ac:dyDescent="0.3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17">
        <f t="shared" si="495"/>
        <v>42225.458333333336</v>
      </c>
      <c r="L3467" s="17">
        <f t="shared" si="495"/>
        <v>42200.417499999996</v>
      </c>
      <c r="M3467" s="5" t="b">
        <v>0</v>
      </c>
      <c r="N3467" s="5">
        <v>36</v>
      </c>
      <c r="O3467" s="5" t="b">
        <v>1</v>
      </c>
      <c r="P3467" s="5" t="s">
        <v>8271</v>
      </c>
      <c r="Q3467" s="10">
        <f t="shared" si="491"/>
        <v>103</v>
      </c>
      <c r="R3467" s="12">
        <f t="shared" si="492"/>
        <v>1.8</v>
      </c>
      <c r="S3467" s="13" t="str">
        <f t="shared" si="496"/>
        <v>Theater</v>
      </c>
      <c r="T3467" s="13" t="str">
        <f t="shared" si="490"/>
        <v>Plays</v>
      </c>
      <c r="U3467" s="18" t="str">
        <f t="shared" si="493"/>
        <v>Aug</v>
      </c>
      <c r="V3467" s="18" t="str">
        <f t="shared" si="494"/>
        <v>Jul</v>
      </c>
      <c r="W3467" s="1">
        <f t="shared" si="497"/>
        <v>2015</v>
      </c>
      <c r="X3467" s="1">
        <f t="shared" si="497"/>
        <v>2015</v>
      </c>
      <c r="Y3467" s="1" t="str">
        <f t="shared" si="498"/>
        <v>1000 to 4999</v>
      </c>
    </row>
    <row r="3468" spans="1:25" ht="40.5" x14ac:dyDescent="0.3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17">
        <f t="shared" si="495"/>
        <v>42479.769097222219</v>
      </c>
      <c r="L3468" s="17">
        <f t="shared" si="495"/>
        <v>42419.810763888883</v>
      </c>
      <c r="M3468" s="5" t="b">
        <v>0</v>
      </c>
      <c r="N3468" s="5">
        <v>61</v>
      </c>
      <c r="O3468" s="5" t="b">
        <v>1</v>
      </c>
      <c r="P3468" s="5" t="s">
        <v>8271</v>
      </c>
      <c r="Q3468" s="10">
        <f t="shared" si="491"/>
        <v>127.14285714285714</v>
      </c>
      <c r="R3468" s="12">
        <f t="shared" si="492"/>
        <v>1.7428571428571429</v>
      </c>
      <c r="S3468" s="13" t="str">
        <f t="shared" si="496"/>
        <v>Theater</v>
      </c>
      <c r="T3468" s="13" t="str">
        <f t="shared" si="490"/>
        <v>Plays</v>
      </c>
      <c r="U3468" s="18" t="str">
        <f t="shared" si="493"/>
        <v>Apr</v>
      </c>
      <c r="V3468" s="18" t="str">
        <f t="shared" si="494"/>
        <v>Feb</v>
      </c>
      <c r="W3468" s="1">
        <f t="shared" si="497"/>
        <v>2016</v>
      </c>
      <c r="X3468" s="1">
        <f t="shared" si="497"/>
        <v>2016</v>
      </c>
      <c r="Y3468" s="1" t="str">
        <f t="shared" si="498"/>
        <v>1000 to 4999</v>
      </c>
    </row>
    <row r="3469" spans="1:25" x14ac:dyDescent="0.3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17">
        <f t="shared" si="495"/>
        <v>42083.421666666669</v>
      </c>
      <c r="L3469" s="17">
        <f t="shared" si="495"/>
        <v>42053.463333333326</v>
      </c>
      <c r="M3469" s="5" t="b">
        <v>0</v>
      </c>
      <c r="N3469" s="5">
        <v>47</v>
      </c>
      <c r="O3469" s="5" t="b">
        <v>1</v>
      </c>
      <c r="P3469" s="5" t="s">
        <v>8271</v>
      </c>
      <c r="Q3469" s="10">
        <f t="shared" si="491"/>
        <v>101</v>
      </c>
      <c r="R3469" s="12">
        <f t="shared" si="492"/>
        <v>1.5666666666666667</v>
      </c>
      <c r="S3469" s="13" t="str">
        <f t="shared" si="496"/>
        <v>Theater</v>
      </c>
      <c r="T3469" s="13" t="str">
        <f t="shared" si="490"/>
        <v>Plays</v>
      </c>
      <c r="U3469" s="18" t="str">
        <f t="shared" si="493"/>
        <v>Mar</v>
      </c>
      <c r="V3469" s="18" t="str">
        <f t="shared" si="494"/>
        <v>Feb</v>
      </c>
      <c r="W3469" s="1">
        <f t="shared" si="497"/>
        <v>2015</v>
      </c>
      <c r="X3469" s="1">
        <f t="shared" si="497"/>
        <v>2015</v>
      </c>
      <c r="Y3469" s="1" t="str">
        <f t="shared" si="498"/>
        <v>1000 to 4999</v>
      </c>
    </row>
    <row r="3470" spans="1:25" ht="40.5" x14ac:dyDescent="0.3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17">
        <f t="shared" si="495"/>
        <v>42633.916666666664</v>
      </c>
      <c r="L3470" s="17">
        <f t="shared" si="495"/>
        <v>42605.55704861111</v>
      </c>
      <c r="M3470" s="5" t="b">
        <v>0</v>
      </c>
      <c r="N3470" s="5">
        <v>17</v>
      </c>
      <c r="O3470" s="5" t="b">
        <v>1</v>
      </c>
      <c r="P3470" s="5" t="s">
        <v>8271</v>
      </c>
      <c r="Q3470" s="10">
        <f t="shared" si="491"/>
        <v>121.78</v>
      </c>
      <c r="R3470" s="12">
        <f t="shared" si="492"/>
        <v>0.17</v>
      </c>
      <c r="S3470" s="13" t="str">
        <f t="shared" si="496"/>
        <v>Theater</v>
      </c>
      <c r="T3470" s="13" t="str">
        <f t="shared" si="490"/>
        <v>Plays</v>
      </c>
      <c r="U3470" s="18" t="str">
        <f t="shared" si="493"/>
        <v>Sep</v>
      </c>
      <c r="V3470" s="18" t="str">
        <f t="shared" si="494"/>
        <v>Aug</v>
      </c>
      <c r="W3470" s="1">
        <f t="shared" si="497"/>
        <v>2016</v>
      </c>
      <c r="X3470" s="1">
        <f t="shared" si="497"/>
        <v>2016</v>
      </c>
      <c r="Y3470" s="1" t="str">
        <f t="shared" si="498"/>
        <v>10000 to 14999</v>
      </c>
    </row>
    <row r="3471" spans="1:25" ht="40.5" x14ac:dyDescent="0.3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17">
        <f t="shared" si="495"/>
        <v>42488.433391203704</v>
      </c>
      <c r="L3471" s="17">
        <f t="shared" si="495"/>
        <v>42458.433391203704</v>
      </c>
      <c r="M3471" s="5" t="b">
        <v>0</v>
      </c>
      <c r="N3471" s="5">
        <v>63</v>
      </c>
      <c r="O3471" s="5" t="b">
        <v>1</v>
      </c>
      <c r="P3471" s="5" t="s">
        <v>8271</v>
      </c>
      <c r="Q3471" s="10">
        <f t="shared" si="491"/>
        <v>113.39285714285714</v>
      </c>
      <c r="R3471" s="12">
        <f t="shared" si="492"/>
        <v>2.25</v>
      </c>
      <c r="S3471" s="13" t="str">
        <f t="shared" si="496"/>
        <v>Theater</v>
      </c>
      <c r="T3471" s="13" t="str">
        <f t="shared" si="490"/>
        <v>Plays</v>
      </c>
      <c r="U3471" s="18" t="str">
        <f t="shared" si="493"/>
        <v>Apr</v>
      </c>
      <c r="V3471" s="18" t="str">
        <f t="shared" si="494"/>
        <v>Mar</v>
      </c>
      <c r="W3471" s="1">
        <f t="shared" si="497"/>
        <v>2016</v>
      </c>
      <c r="X3471" s="1">
        <f t="shared" si="497"/>
        <v>2016</v>
      </c>
      <c r="Y3471" s="1" t="str">
        <f t="shared" si="498"/>
        <v>1000 to 4999</v>
      </c>
    </row>
    <row r="3472" spans="1:25" ht="40.5" x14ac:dyDescent="0.3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17">
        <f t="shared" si="495"/>
        <v>42566.693055555552</v>
      </c>
      <c r="L3472" s="17">
        <f t="shared" si="495"/>
        <v>42528.813680555548</v>
      </c>
      <c r="M3472" s="5" t="b">
        <v>0</v>
      </c>
      <c r="N3472" s="5">
        <v>9</v>
      </c>
      <c r="O3472" s="5" t="b">
        <v>1</v>
      </c>
      <c r="P3472" s="5" t="s">
        <v>8271</v>
      </c>
      <c r="Q3472" s="10">
        <f t="shared" si="491"/>
        <v>150</v>
      </c>
      <c r="R3472" s="12">
        <f t="shared" si="492"/>
        <v>3.6</v>
      </c>
      <c r="S3472" s="13" t="str">
        <f t="shared" si="496"/>
        <v>Theater</v>
      </c>
      <c r="T3472" s="13" t="str">
        <f t="shared" si="490"/>
        <v>Plays</v>
      </c>
      <c r="U3472" s="18" t="str">
        <f t="shared" si="493"/>
        <v>Jul</v>
      </c>
      <c r="V3472" s="18" t="str">
        <f t="shared" si="494"/>
        <v>Jun</v>
      </c>
      <c r="W3472" s="1">
        <f t="shared" si="497"/>
        <v>2016</v>
      </c>
      <c r="X3472" s="1">
        <f t="shared" si="497"/>
        <v>2016</v>
      </c>
      <c r="Y3472" s="1" t="str">
        <f t="shared" si="498"/>
        <v>Less than 1000</v>
      </c>
    </row>
    <row r="3473" spans="1:25" ht="40.5" x14ac:dyDescent="0.3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17">
        <f t="shared" si="495"/>
        <v>41882.625</v>
      </c>
      <c r="L3473" s="17">
        <f t="shared" si="495"/>
        <v>41841.61215277778</v>
      </c>
      <c r="M3473" s="5" t="b">
        <v>0</v>
      </c>
      <c r="N3473" s="5">
        <v>30</v>
      </c>
      <c r="O3473" s="5" t="b">
        <v>1</v>
      </c>
      <c r="P3473" s="5" t="s">
        <v>8271</v>
      </c>
      <c r="Q3473" s="10">
        <f t="shared" si="491"/>
        <v>214.6</v>
      </c>
      <c r="R3473" s="12">
        <f t="shared" si="492"/>
        <v>6</v>
      </c>
      <c r="S3473" s="13" t="str">
        <f t="shared" si="496"/>
        <v>Theater</v>
      </c>
      <c r="T3473" s="13" t="str">
        <f t="shared" si="490"/>
        <v>Plays</v>
      </c>
      <c r="U3473" s="18" t="str">
        <f t="shared" si="493"/>
        <v>Aug</v>
      </c>
      <c r="V3473" s="18" t="str">
        <f t="shared" si="494"/>
        <v>Jul</v>
      </c>
      <c r="W3473" s="1">
        <f t="shared" si="497"/>
        <v>2014</v>
      </c>
      <c r="X3473" s="1">
        <f t="shared" si="497"/>
        <v>2014</v>
      </c>
      <c r="Y3473" s="1" t="str">
        <f t="shared" si="498"/>
        <v>Less than 1000</v>
      </c>
    </row>
    <row r="3474" spans="1:25" ht="40.5" x14ac:dyDescent="0.3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17">
        <f t="shared" si="495"/>
        <v>41949.040972222218</v>
      </c>
      <c r="L3474" s="17">
        <f t="shared" si="495"/>
        <v>41927.962164351848</v>
      </c>
      <c r="M3474" s="5" t="b">
        <v>0</v>
      </c>
      <c r="N3474" s="5">
        <v>23</v>
      </c>
      <c r="O3474" s="5" t="b">
        <v>1</v>
      </c>
      <c r="P3474" s="5" t="s">
        <v>8271</v>
      </c>
      <c r="Q3474" s="10">
        <f t="shared" si="491"/>
        <v>102.05</v>
      </c>
      <c r="R3474" s="12">
        <f t="shared" si="492"/>
        <v>1.1499999999999999</v>
      </c>
      <c r="S3474" s="13" t="str">
        <f t="shared" si="496"/>
        <v>Theater</v>
      </c>
      <c r="T3474" s="13" t="str">
        <f t="shared" si="490"/>
        <v>Plays</v>
      </c>
      <c r="U3474" s="18" t="str">
        <f t="shared" si="493"/>
        <v>Nov</v>
      </c>
      <c r="V3474" s="18" t="str">
        <f t="shared" si="494"/>
        <v>Oct</v>
      </c>
      <c r="W3474" s="1">
        <f t="shared" si="497"/>
        <v>2014</v>
      </c>
      <c r="X3474" s="1">
        <f t="shared" si="497"/>
        <v>2014</v>
      </c>
      <c r="Y3474" s="1" t="str">
        <f t="shared" si="498"/>
        <v>1000 to 4999</v>
      </c>
    </row>
    <row r="3475" spans="1:25" ht="40.5" x14ac:dyDescent="0.3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17">
        <f t="shared" si="495"/>
        <v>42083.643749999996</v>
      </c>
      <c r="L3475" s="17">
        <f t="shared" si="495"/>
        <v>42062.626111111109</v>
      </c>
      <c r="M3475" s="5" t="b">
        <v>0</v>
      </c>
      <c r="N3475" s="5">
        <v>33</v>
      </c>
      <c r="O3475" s="5" t="b">
        <v>1</v>
      </c>
      <c r="P3475" s="5" t="s">
        <v>8271</v>
      </c>
      <c r="Q3475" s="10">
        <f t="shared" si="491"/>
        <v>100</v>
      </c>
      <c r="R3475" s="12">
        <f t="shared" si="492"/>
        <v>0.67346938775510201</v>
      </c>
      <c r="S3475" s="13" t="str">
        <f t="shared" si="496"/>
        <v>Theater</v>
      </c>
      <c r="T3475" s="13" t="str">
        <f t="shared" si="490"/>
        <v>Plays</v>
      </c>
      <c r="U3475" s="18" t="str">
        <f t="shared" si="493"/>
        <v>Mar</v>
      </c>
      <c r="V3475" s="18" t="str">
        <f t="shared" si="494"/>
        <v>Feb</v>
      </c>
      <c r="W3475" s="1">
        <f t="shared" si="497"/>
        <v>2015</v>
      </c>
      <c r="X3475" s="1">
        <f t="shared" si="497"/>
        <v>2015</v>
      </c>
      <c r="Y3475" s="1" t="str">
        <f t="shared" si="498"/>
        <v>1000 to 4999</v>
      </c>
    </row>
    <row r="3476" spans="1:25" ht="40.5" x14ac:dyDescent="0.3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17">
        <f t="shared" si="495"/>
        <v>42571.293182870366</v>
      </c>
      <c r="L3476" s="17">
        <f t="shared" si="495"/>
        <v>42541.293182870366</v>
      </c>
      <c r="M3476" s="5" t="b">
        <v>0</v>
      </c>
      <c r="N3476" s="5">
        <v>39</v>
      </c>
      <c r="O3476" s="5" t="b">
        <v>1</v>
      </c>
      <c r="P3476" s="5" t="s">
        <v>8271</v>
      </c>
      <c r="Q3476" s="10">
        <f t="shared" si="491"/>
        <v>101</v>
      </c>
      <c r="R3476" s="12">
        <f t="shared" si="492"/>
        <v>1.95</v>
      </c>
      <c r="S3476" s="13" t="str">
        <f t="shared" si="496"/>
        <v>Theater</v>
      </c>
      <c r="T3476" s="13" t="str">
        <f t="shared" si="490"/>
        <v>Plays</v>
      </c>
      <c r="U3476" s="18" t="str">
        <f t="shared" si="493"/>
        <v>Jul</v>
      </c>
      <c r="V3476" s="18" t="str">
        <f t="shared" si="494"/>
        <v>Jun</v>
      </c>
      <c r="W3476" s="1">
        <f t="shared" si="497"/>
        <v>2016</v>
      </c>
      <c r="X3476" s="1">
        <f t="shared" si="497"/>
        <v>2016</v>
      </c>
      <c r="Y3476" s="1" t="str">
        <f t="shared" si="498"/>
        <v>1000 to 4999</v>
      </c>
    </row>
    <row r="3477" spans="1:25" ht="40.5" x14ac:dyDescent="0.3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17">
        <f t="shared" si="495"/>
        <v>41945.791666666664</v>
      </c>
      <c r="L3477" s="17">
        <f t="shared" si="495"/>
        <v>41918.672499999993</v>
      </c>
      <c r="M3477" s="5" t="b">
        <v>0</v>
      </c>
      <c r="N3477" s="5">
        <v>17</v>
      </c>
      <c r="O3477" s="5" t="b">
        <v>1</v>
      </c>
      <c r="P3477" s="5" t="s">
        <v>8271</v>
      </c>
      <c r="Q3477" s="10">
        <f t="shared" si="491"/>
        <v>113.33333333333333</v>
      </c>
      <c r="R3477" s="12">
        <f t="shared" si="492"/>
        <v>5.666666666666667</v>
      </c>
      <c r="S3477" s="13" t="str">
        <f t="shared" si="496"/>
        <v>Theater</v>
      </c>
      <c r="T3477" s="13" t="str">
        <f t="shared" si="490"/>
        <v>Plays</v>
      </c>
      <c r="U3477" s="18" t="str">
        <f t="shared" si="493"/>
        <v>Nov</v>
      </c>
      <c r="V3477" s="18" t="str">
        <f t="shared" si="494"/>
        <v>Oct</v>
      </c>
      <c r="W3477" s="1">
        <f t="shared" si="497"/>
        <v>2014</v>
      </c>
      <c r="X3477" s="1">
        <f t="shared" si="497"/>
        <v>2014</v>
      </c>
      <c r="Y3477" s="1" t="str">
        <f t="shared" si="498"/>
        <v>Less than 1000</v>
      </c>
    </row>
    <row r="3478" spans="1:25" ht="40.5" x14ac:dyDescent="0.3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17">
        <f t="shared" si="495"/>
        <v>41938.916666666664</v>
      </c>
      <c r="L3478" s="17">
        <f t="shared" si="495"/>
        <v>41921.071643518517</v>
      </c>
      <c r="M3478" s="5" t="b">
        <v>0</v>
      </c>
      <c r="N3478" s="5">
        <v>6</v>
      </c>
      <c r="O3478" s="5" t="b">
        <v>1</v>
      </c>
      <c r="P3478" s="5" t="s">
        <v>8271</v>
      </c>
      <c r="Q3478" s="10">
        <f t="shared" si="491"/>
        <v>104</v>
      </c>
      <c r="R3478" s="12">
        <f t="shared" si="492"/>
        <v>2</v>
      </c>
      <c r="S3478" s="13" t="str">
        <f t="shared" si="496"/>
        <v>Theater</v>
      </c>
      <c r="T3478" s="13" t="str">
        <f t="shared" si="490"/>
        <v>Plays</v>
      </c>
      <c r="U3478" s="18" t="str">
        <f t="shared" si="493"/>
        <v>Oct</v>
      </c>
      <c r="V3478" s="18" t="str">
        <f t="shared" si="494"/>
        <v>Oct</v>
      </c>
      <c r="W3478" s="1">
        <f t="shared" si="497"/>
        <v>2014</v>
      </c>
      <c r="X3478" s="1">
        <f t="shared" si="497"/>
        <v>2014</v>
      </c>
      <c r="Y3478" s="1" t="str">
        <f t="shared" si="498"/>
        <v>Less than 1000</v>
      </c>
    </row>
    <row r="3479" spans="1:25" ht="40.5" x14ac:dyDescent="0.3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17">
        <f t="shared" si="495"/>
        <v>42140.916666666664</v>
      </c>
      <c r="L3479" s="17">
        <f t="shared" si="495"/>
        <v>42128.528275462959</v>
      </c>
      <c r="M3479" s="5" t="b">
        <v>0</v>
      </c>
      <c r="N3479" s="5">
        <v>39</v>
      </c>
      <c r="O3479" s="5" t="b">
        <v>1</v>
      </c>
      <c r="P3479" s="5" t="s">
        <v>8271</v>
      </c>
      <c r="Q3479" s="10">
        <f t="shared" si="491"/>
        <v>115.33333333333333</v>
      </c>
      <c r="R3479" s="12">
        <f t="shared" si="492"/>
        <v>2.1666666666666665</v>
      </c>
      <c r="S3479" s="13" t="str">
        <f t="shared" si="496"/>
        <v>Theater</v>
      </c>
      <c r="T3479" s="13" t="str">
        <f t="shared" si="490"/>
        <v>Plays</v>
      </c>
      <c r="U3479" s="18" t="str">
        <f t="shared" si="493"/>
        <v>May</v>
      </c>
      <c r="V3479" s="18" t="str">
        <f t="shared" si="494"/>
        <v>May</v>
      </c>
      <c r="W3479" s="1">
        <f t="shared" si="497"/>
        <v>2015</v>
      </c>
      <c r="X3479" s="1">
        <f t="shared" si="497"/>
        <v>2015</v>
      </c>
      <c r="Y3479" s="1" t="str">
        <f t="shared" si="498"/>
        <v>1000 to 4999</v>
      </c>
    </row>
    <row r="3480" spans="1:25" ht="40.5" x14ac:dyDescent="0.3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17">
        <f t="shared" si="495"/>
        <v>42079.666666666664</v>
      </c>
      <c r="L3480" s="17">
        <f t="shared" si="495"/>
        <v>42053.708587962959</v>
      </c>
      <c r="M3480" s="5" t="b">
        <v>0</v>
      </c>
      <c r="N3480" s="5">
        <v>57</v>
      </c>
      <c r="O3480" s="5" t="b">
        <v>1</v>
      </c>
      <c r="P3480" s="5" t="s">
        <v>8271</v>
      </c>
      <c r="Q3480" s="10">
        <f t="shared" si="491"/>
        <v>112.85</v>
      </c>
      <c r="R3480" s="12">
        <f t="shared" si="492"/>
        <v>2.85</v>
      </c>
      <c r="S3480" s="13" t="str">
        <f t="shared" si="496"/>
        <v>Theater</v>
      </c>
      <c r="T3480" s="13" t="str">
        <f t="shared" si="490"/>
        <v>Plays</v>
      </c>
      <c r="U3480" s="18" t="str">
        <f t="shared" si="493"/>
        <v>Mar</v>
      </c>
      <c r="V3480" s="18" t="str">
        <f t="shared" si="494"/>
        <v>Feb</v>
      </c>
      <c r="W3480" s="1">
        <f t="shared" si="497"/>
        <v>2015</v>
      </c>
      <c r="X3480" s="1">
        <f t="shared" si="497"/>
        <v>2015</v>
      </c>
      <c r="Y3480" s="1" t="str">
        <f t="shared" si="498"/>
        <v>1000 to 4999</v>
      </c>
    </row>
    <row r="3481" spans="1:25" ht="40.5" x14ac:dyDescent="0.3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17">
        <f t="shared" si="495"/>
        <v>41811.64675925926</v>
      </c>
      <c r="L3481" s="17">
        <f t="shared" si="495"/>
        <v>41781.64675925926</v>
      </c>
      <c r="M3481" s="5" t="b">
        <v>0</v>
      </c>
      <c r="N3481" s="5">
        <v>56</v>
      </c>
      <c r="O3481" s="5" t="b">
        <v>1</v>
      </c>
      <c r="P3481" s="5" t="s">
        <v>8271</v>
      </c>
      <c r="Q3481" s="10">
        <f t="shared" si="491"/>
        <v>127.86666666666666</v>
      </c>
      <c r="R3481" s="12">
        <f t="shared" si="492"/>
        <v>3.7333333333333334</v>
      </c>
      <c r="S3481" s="13" t="str">
        <f t="shared" si="496"/>
        <v>Theater</v>
      </c>
      <c r="T3481" s="13" t="str">
        <f t="shared" si="490"/>
        <v>Plays</v>
      </c>
      <c r="U3481" s="18" t="str">
        <f t="shared" si="493"/>
        <v>Jun</v>
      </c>
      <c r="V3481" s="18" t="str">
        <f t="shared" si="494"/>
        <v>May</v>
      </c>
      <c r="W3481" s="1">
        <f t="shared" si="497"/>
        <v>2014</v>
      </c>
      <c r="X3481" s="1">
        <f t="shared" si="497"/>
        <v>2014</v>
      </c>
      <c r="Y3481" s="1" t="str">
        <f t="shared" si="498"/>
        <v>1000 to 4999</v>
      </c>
    </row>
    <row r="3482" spans="1:25" ht="40.5" x14ac:dyDescent="0.3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17">
        <f t="shared" si="495"/>
        <v>42195.666666666664</v>
      </c>
      <c r="L3482" s="17">
        <f t="shared" si="495"/>
        <v>42171.109108796292</v>
      </c>
      <c r="M3482" s="5" t="b">
        <v>0</v>
      </c>
      <c r="N3482" s="5">
        <v>13</v>
      </c>
      <c r="O3482" s="5" t="b">
        <v>1</v>
      </c>
      <c r="P3482" s="5" t="s">
        <v>8271</v>
      </c>
      <c r="Q3482" s="10">
        <f t="shared" si="491"/>
        <v>142.66666666666666</v>
      </c>
      <c r="R3482" s="12">
        <f t="shared" si="492"/>
        <v>0.8666666666666667</v>
      </c>
      <c r="S3482" s="13" t="str">
        <f t="shared" si="496"/>
        <v>Theater</v>
      </c>
      <c r="T3482" s="13" t="str">
        <f t="shared" si="490"/>
        <v>Plays</v>
      </c>
      <c r="U3482" s="18" t="str">
        <f t="shared" si="493"/>
        <v>Jul</v>
      </c>
      <c r="V3482" s="18" t="str">
        <f t="shared" si="494"/>
        <v>Jun</v>
      </c>
      <c r="W3482" s="1">
        <f t="shared" si="497"/>
        <v>2015</v>
      </c>
      <c r="X3482" s="1">
        <f t="shared" si="497"/>
        <v>2015</v>
      </c>
      <c r="Y3482" s="1" t="str">
        <f t="shared" si="498"/>
        <v>1000 to 4999</v>
      </c>
    </row>
    <row r="3483" spans="1:25" ht="40.5" x14ac:dyDescent="0.3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17">
        <f t="shared" si="495"/>
        <v>42006.039212962962</v>
      </c>
      <c r="L3483" s="17">
        <f t="shared" si="495"/>
        <v>41989.039212962962</v>
      </c>
      <c r="M3483" s="5" t="b">
        <v>0</v>
      </c>
      <c r="N3483" s="5">
        <v>95</v>
      </c>
      <c r="O3483" s="5" t="b">
        <v>1</v>
      </c>
      <c r="P3483" s="5" t="s">
        <v>8271</v>
      </c>
      <c r="Q3483" s="10">
        <f t="shared" si="491"/>
        <v>118.8</v>
      </c>
      <c r="R3483" s="12">
        <f t="shared" si="492"/>
        <v>0.95</v>
      </c>
      <c r="S3483" s="13" t="str">
        <f t="shared" si="496"/>
        <v>Theater</v>
      </c>
      <c r="T3483" s="13" t="str">
        <f t="shared" si="490"/>
        <v>Plays</v>
      </c>
      <c r="U3483" s="18" t="str">
        <f t="shared" si="493"/>
        <v>Jan</v>
      </c>
      <c r="V3483" s="18" t="str">
        <f t="shared" si="494"/>
        <v>Dec</v>
      </c>
      <c r="W3483" s="1">
        <f t="shared" si="497"/>
        <v>2015</v>
      </c>
      <c r="X3483" s="1">
        <f t="shared" si="497"/>
        <v>2014</v>
      </c>
      <c r="Y3483" s="1" t="str">
        <f t="shared" si="498"/>
        <v>10000 to 14999</v>
      </c>
    </row>
    <row r="3484" spans="1:25" ht="40.5" x14ac:dyDescent="0.3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17">
        <f t="shared" si="495"/>
        <v>41826.563263888886</v>
      </c>
      <c r="L3484" s="17">
        <f t="shared" si="495"/>
        <v>41796.563263888886</v>
      </c>
      <c r="M3484" s="5" t="b">
        <v>0</v>
      </c>
      <c r="N3484" s="5">
        <v>80</v>
      </c>
      <c r="O3484" s="5" t="b">
        <v>1</v>
      </c>
      <c r="P3484" s="5" t="s">
        <v>8271</v>
      </c>
      <c r="Q3484" s="10">
        <f t="shared" si="491"/>
        <v>138.33333333333334</v>
      </c>
      <c r="R3484" s="12">
        <f t="shared" si="492"/>
        <v>2.6666666666666665</v>
      </c>
      <c r="S3484" s="13" t="str">
        <f t="shared" si="496"/>
        <v>Theater</v>
      </c>
      <c r="T3484" s="13" t="str">
        <f t="shared" si="490"/>
        <v>Plays</v>
      </c>
      <c r="U3484" s="18" t="str">
        <f t="shared" si="493"/>
        <v>Jul</v>
      </c>
      <c r="V3484" s="18" t="str">
        <f t="shared" si="494"/>
        <v>Jun</v>
      </c>
      <c r="W3484" s="1">
        <f t="shared" si="497"/>
        <v>2014</v>
      </c>
      <c r="X3484" s="1">
        <f t="shared" si="497"/>
        <v>2014</v>
      </c>
      <c r="Y3484" s="1" t="str">
        <f t="shared" si="498"/>
        <v>1000 to 4999</v>
      </c>
    </row>
    <row r="3485" spans="1:25" ht="40.5" x14ac:dyDescent="0.3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17">
        <f t="shared" si="495"/>
        <v>41823.460428240738</v>
      </c>
      <c r="L3485" s="17">
        <f t="shared" si="495"/>
        <v>41793.460428240738</v>
      </c>
      <c r="M3485" s="5" t="b">
        <v>0</v>
      </c>
      <c r="N3485" s="5">
        <v>133</v>
      </c>
      <c r="O3485" s="5" t="b">
        <v>1</v>
      </c>
      <c r="P3485" s="5" t="s">
        <v>8271</v>
      </c>
      <c r="Q3485" s="10">
        <f t="shared" si="491"/>
        <v>159.9402985074627</v>
      </c>
      <c r="R3485" s="12">
        <f t="shared" si="492"/>
        <v>3.9701492537313432</v>
      </c>
      <c r="S3485" s="13" t="str">
        <f t="shared" si="496"/>
        <v>Theater</v>
      </c>
      <c r="T3485" s="13" t="str">
        <f t="shared" si="490"/>
        <v>Plays</v>
      </c>
      <c r="U3485" s="18" t="str">
        <f t="shared" si="493"/>
        <v>Jul</v>
      </c>
      <c r="V3485" s="18" t="str">
        <f t="shared" si="494"/>
        <v>Jun</v>
      </c>
      <c r="W3485" s="1">
        <f t="shared" si="497"/>
        <v>2014</v>
      </c>
      <c r="X3485" s="1">
        <f t="shared" si="497"/>
        <v>2014</v>
      </c>
      <c r="Y3485" s="1" t="str">
        <f t="shared" si="498"/>
        <v>1000 to 4999</v>
      </c>
    </row>
    <row r="3486" spans="1:25" ht="40.5" x14ac:dyDescent="0.3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17">
        <f t="shared" si="495"/>
        <v>42536.552071759252</v>
      </c>
      <c r="L3486" s="17">
        <f t="shared" si="495"/>
        <v>42506.552071759252</v>
      </c>
      <c r="M3486" s="5" t="b">
        <v>0</v>
      </c>
      <c r="N3486" s="5">
        <v>44</v>
      </c>
      <c r="O3486" s="5" t="b">
        <v>1</v>
      </c>
      <c r="P3486" s="5" t="s">
        <v>8271</v>
      </c>
      <c r="Q3486" s="10">
        <f t="shared" si="491"/>
        <v>114.24</v>
      </c>
      <c r="R3486" s="12">
        <f t="shared" si="492"/>
        <v>1.76</v>
      </c>
      <c r="S3486" s="13" t="str">
        <f t="shared" si="496"/>
        <v>Theater</v>
      </c>
      <c r="T3486" s="13" t="str">
        <f t="shared" si="490"/>
        <v>Plays</v>
      </c>
      <c r="U3486" s="18" t="str">
        <f t="shared" si="493"/>
        <v>Jun</v>
      </c>
      <c r="V3486" s="18" t="str">
        <f t="shared" si="494"/>
        <v>May</v>
      </c>
      <c r="W3486" s="1">
        <f t="shared" si="497"/>
        <v>2016</v>
      </c>
      <c r="X3486" s="1">
        <f t="shared" si="497"/>
        <v>2016</v>
      </c>
      <c r="Y3486" s="1" t="str">
        <f t="shared" si="498"/>
        <v>1000 to 4999</v>
      </c>
    </row>
    <row r="3487" spans="1:25" ht="40.5" x14ac:dyDescent="0.3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17">
        <f t="shared" si="495"/>
        <v>42402.484722222223</v>
      </c>
      <c r="L3487" s="17">
        <f t="shared" si="495"/>
        <v>42372.484722222223</v>
      </c>
      <c r="M3487" s="5" t="b">
        <v>0</v>
      </c>
      <c r="N3487" s="5">
        <v>30</v>
      </c>
      <c r="O3487" s="5" t="b">
        <v>1</v>
      </c>
      <c r="P3487" s="5" t="s">
        <v>8271</v>
      </c>
      <c r="Q3487" s="10">
        <f t="shared" si="491"/>
        <v>100.60606060606061</v>
      </c>
      <c r="R3487" s="12">
        <f t="shared" si="492"/>
        <v>1.8181818181818181</v>
      </c>
      <c r="S3487" s="13" t="str">
        <f t="shared" si="496"/>
        <v>Theater</v>
      </c>
      <c r="T3487" s="13" t="str">
        <f t="shared" si="490"/>
        <v>Plays</v>
      </c>
      <c r="U3487" s="18" t="str">
        <f t="shared" si="493"/>
        <v>Feb</v>
      </c>
      <c r="V3487" s="18" t="str">
        <f t="shared" si="494"/>
        <v>Jan</v>
      </c>
      <c r="W3487" s="1">
        <f t="shared" si="497"/>
        <v>2016</v>
      </c>
      <c r="X3487" s="1">
        <f t="shared" si="497"/>
        <v>2016</v>
      </c>
      <c r="Y3487" s="1" t="str">
        <f t="shared" si="498"/>
        <v>1000 to 4999</v>
      </c>
    </row>
    <row r="3488" spans="1:25" ht="60.75" x14ac:dyDescent="0.3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17">
        <f t="shared" si="495"/>
        <v>42158.082638888889</v>
      </c>
      <c r="L3488" s="17">
        <f t="shared" si="495"/>
        <v>42126.666678240734</v>
      </c>
      <c r="M3488" s="5" t="b">
        <v>0</v>
      </c>
      <c r="N3488" s="5">
        <v>56</v>
      </c>
      <c r="O3488" s="5" t="b">
        <v>1</v>
      </c>
      <c r="P3488" s="5" t="s">
        <v>8271</v>
      </c>
      <c r="Q3488" s="10">
        <f t="shared" si="491"/>
        <v>155.19999999999999</v>
      </c>
      <c r="R3488" s="12">
        <f t="shared" si="492"/>
        <v>1.8666666666666667</v>
      </c>
      <c r="S3488" s="13" t="str">
        <f t="shared" si="496"/>
        <v>Theater</v>
      </c>
      <c r="T3488" s="13" t="str">
        <f t="shared" si="490"/>
        <v>Plays</v>
      </c>
      <c r="U3488" s="18" t="str">
        <f t="shared" si="493"/>
        <v>Jun</v>
      </c>
      <c r="V3488" s="18" t="str">
        <f t="shared" si="494"/>
        <v>May</v>
      </c>
      <c r="W3488" s="1">
        <f t="shared" si="497"/>
        <v>2015</v>
      </c>
      <c r="X3488" s="1">
        <f t="shared" si="497"/>
        <v>2015</v>
      </c>
      <c r="Y3488" s="1" t="str">
        <f t="shared" si="498"/>
        <v>1000 to 4999</v>
      </c>
    </row>
    <row r="3489" spans="1:25" ht="40.5" x14ac:dyDescent="0.3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17">
        <f t="shared" si="495"/>
        <v>42179.732083333329</v>
      </c>
      <c r="L3489" s="17">
        <f t="shared" si="495"/>
        <v>42149.732083333329</v>
      </c>
      <c r="M3489" s="5" t="b">
        <v>0</v>
      </c>
      <c r="N3489" s="5">
        <v>66</v>
      </c>
      <c r="O3489" s="5" t="b">
        <v>1</v>
      </c>
      <c r="P3489" s="5" t="s">
        <v>8271</v>
      </c>
      <c r="Q3489" s="10">
        <f t="shared" si="491"/>
        <v>127.75</v>
      </c>
      <c r="R3489" s="12">
        <f t="shared" si="492"/>
        <v>3.3</v>
      </c>
      <c r="S3489" s="13" t="str">
        <f t="shared" si="496"/>
        <v>Theater</v>
      </c>
      <c r="T3489" s="13" t="str">
        <f t="shared" si="490"/>
        <v>Plays</v>
      </c>
      <c r="U3489" s="18" t="str">
        <f t="shared" si="493"/>
        <v>Jun</v>
      </c>
      <c r="V3489" s="18" t="str">
        <f t="shared" si="494"/>
        <v>May</v>
      </c>
      <c r="W3489" s="1">
        <f t="shared" si="497"/>
        <v>2015</v>
      </c>
      <c r="X3489" s="1">
        <f t="shared" si="497"/>
        <v>2015</v>
      </c>
      <c r="Y3489" s="1" t="str">
        <f t="shared" si="498"/>
        <v>1000 to 4999</v>
      </c>
    </row>
    <row r="3490" spans="1:25" ht="40.5" x14ac:dyDescent="0.3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17">
        <f t="shared" si="495"/>
        <v>42111.458333333336</v>
      </c>
      <c r="L3490" s="17">
        <f t="shared" si="495"/>
        <v>42087.55972222222</v>
      </c>
      <c r="M3490" s="5" t="b">
        <v>0</v>
      </c>
      <c r="N3490" s="5">
        <v>29</v>
      </c>
      <c r="O3490" s="5" t="b">
        <v>1</v>
      </c>
      <c r="P3490" s="5" t="s">
        <v>8271</v>
      </c>
      <c r="Q3490" s="10">
        <f t="shared" si="491"/>
        <v>121.2</v>
      </c>
      <c r="R3490" s="12">
        <f t="shared" si="492"/>
        <v>0.96666666666666667</v>
      </c>
      <c r="S3490" s="13" t="str">
        <f t="shared" si="496"/>
        <v>Theater</v>
      </c>
      <c r="T3490" s="13" t="str">
        <f t="shared" si="490"/>
        <v>Plays</v>
      </c>
      <c r="U3490" s="18" t="str">
        <f t="shared" si="493"/>
        <v>Apr</v>
      </c>
      <c r="V3490" s="18" t="str">
        <f t="shared" si="494"/>
        <v>Mar</v>
      </c>
      <c r="W3490" s="1">
        <f t="shared" si="497"/>
        <v>2015</v>
      </c>
      <c r="X3490" s="1">
        <f t="shared" si="497"/>
        <v>2015</v>
      </c>
      <c r="Y3490" s="1" t="str">
        <f t="shared" si="498"/>
        <v>1000 to 4999</v>
      </c>
    </row>
    <row r="3491" spans="1:25" ht="60.75" x14ac:dyDescent="0.3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17">
        <f t="shared" si="495"/>
        <v>41783.666666666664</v>
      </c>
      <c r="L3491" s="17">
        <f t="shared" si="495"/>
        <v>41753.427442129629</v>
      </c>
      <c r="M3491" s="5" t="b">
        <v>0</v>
      </c>
      <c r="N3491" s="5">
        <v>72</v>
      </c>
      <c r="O3491" s="5" t="b">
        <v>1</v>
      </c>
      <c r="P3491" s="5" t="s">
        <v>8271</v>
      </c>
      <c r="Q3491" s="10">
        <f t="shared" si="491"/>
        <v>112.7</v>
      </c>
      <c r="R3491" s="12">
        <f t="shared" si="492"/>
        <v>1.44</v>
      </c>
      <c r="S3491" s="13" t="str">
        <f t="shared" si="496"/>
        <v>Theater</v>
      </c>
      <c r="T3491" s="13" t="str">
        <f t="shared" si="490"/>
        <v>Plays</v>
      </c>
      <c r="U3491" s="18" t="str">
        <f t="shared" si="493"/>
        <v>May</v>
      </c>
      <c r="V3491" s="18" t="str">
        <f t="shared" si="494"/>
        <v>Apr</v>
      </c>
      <c r="W3491" s="1">
        <f t="shared" si="497"/>
        <v>2014</v>
      </c>
      <c r="X3491" s="1">
        <f t="shared" si="497"/>
        <v>2014</v>
      </c>
      <c r="Y3491" s="1" t="str">
        <f t="shared" si="498"/>
        <v>5000 to 9999</v>
      </c>
    </row>
    <row r="3492" spans="1:25" ht="60.75" x14ac:dyDescent="0.3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17">
        <f t="shared" si="495"/>
        <v>42473.594027777777</v>
      </c>
      <c r="L3492" s="17">
        <f t="shared" si="495"/>
        <v>42443.594027777777</v>
      </c>
      <c r="M3492" s="5" t="b">
        <v>0</v>
      </c>
      <c r="N3492" s="5">
        <v>27</v>
      </c>
      <c r="O3492" s="5" t="b">
        <v>1</v>
      </c>
      <c r="P3492" s="5" t="s">
        <v>8271</v>
      </c>
      <c r="Q3492" s="10">
        <f t="shared" si="491"/>
        <v>127.5</v>
      </c>
      <c r="R3492" s="12">
        <f t="shared" si="492"/>
        <v>2.7</v>
      </c>
      <c r="S3492" s="13" t="str">
        <f t="shared" si="496"/>
        <v>Theater</v>
      </c>
      <c r="T3492" s="13" t="str">
        <f t="shared" si="490"/>
        <v>Plays</v>
      </c>
      <c r="U3492" s="18" t="str">
        <f t="shared" si="493"/>
        <v>Apr</v>
      </c>
      <c r="V3492" s="18" t="str">
        <f t="shared" si="494"/>
        <v>Mar</v>
      </c>
      <c r="W3492" s="1">
        <f t="shared" si="497"/>
        <v>2016</v>
      </c>
      <c r="X3492" s="1">
        <f t="shared" si="497"/>
        <v>2016</v>
      </c>
      <c r="Y3492" s="1" t="str">
        <f t="shared" si="498"/>
        <v>1000 to 4999</v>
      </c>
    </row>
    <row r="3493" spans="1:25" ht="40.5" x14ac:dyDescent="0.3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17">
        <f t="shared" si="495"/>
        <v>42142.041481481479</v>
      </c>
      <c r="L3493" s="17">
        <f t="shared" si="495"/>
        <v>42121.041481481479</v>
      </c>
      <c r="M3493" s="5" t="b">
        <v>0</v>
      </c>
      <c r="N3493" s="5">
        <v>10</v>
      </c>
      <c r="O3493" s="5" t="b">
        <v>1</v>
      </c>
      <c r="P3493" s="5" t="s">
        <v>8271</v>
      </c>
      <c r="Q3493" s="10">
        <f t="shared" si="491"/>
        <v>158.19999999999999</v>
      </c>
      <c r="R3493" s="12">
        <f t="shared" si="492"/>
        <v>2</v>
      </c>
      <c r="S3493" s="13" t="str">
        <f t="shared" si="496"/>
        <v>Theater</v>
      </c>
      <c r="T3493" s="13" t="str">
        <f t="shared" si="490"/>
        <v>Plays</v>
      </c>
      <c r="U3493" s="18" t="str">
        <f t="shared" si="493"/>
        <v>May</v>
      </c>
      <c r="V3493" s="18" t="str">
        <f t="shared" si="494"/>
        <v>Apr</v>
      </c>
      <c r="W3493" s="1">
        <f t="shared" si="497"/>
        <v>2015</v>
      </c>
      <c r="X3493" s="1">
        <f t="shared" si="497"/>
        <v>2015</v>
      </c>
      <c r="Y3493" s="1" t="str">
        <f t="shared" si="498"/>
        <v>Less than 1000</v>
      </c>
    </row>
    <row r="3494" spans="1:25" ht="60.75" x14ac:dyDescent="0.3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17">
        <f t="shared" si="495"/>
        <v>42302.800891203697</v>
      </c>
      <c r="L3494" s="17">
        <f t="shared" si="495"/>
        <v>42267.800891203697</v>
      </c>
      <c r="M3494" s="5" t="b">
        <v>0</v>
      </c>
      <c r="N3494" s="5">
        <v>35</v>
      </c>
      <c r="O3494" s="5" t="b">
        <v>1</v>
      </c>
      <c r="P3494" s="5" t="s">
        <v>8271</v>
      </c>
      <c r="Q3494" s="10">
        <f t="shared" si="491"/>
        <v>105.26894736842105</v>
      </c>
      <c r="R3494" s="12">
        <f t="shared" si="492"/>
        <v>0.92105263157894735</v>
      </c>
      <c r="S3494" s="13" t="str">
        <f t="shared" si="496"/>
        <v>Theater</v>
      </c>
      <c r="T3494" s="13" t="str">
        <f t="shared" si="490"/>
        <v>Plays</v>
      </c>
      <c r="U3494" s="18" t="str">
        <f t="shared" si="493"/>
        <v>Oct</v>
      </c>
      <c r="V3494" s="18" t="str">
        <f t="shared" si="494"/>
        <v>Sep</v>
      </c>
      <c r="W3494" s="1">
        <f t="shared" si="497"/>
        <v>2015</v>
      </c>
      <c r="X3494" s="1">
        <f t="shared" si="497"/>
        <v>2015</v>
      </c>
      <c r="Y3494" s="1" t="str">
        <f t="shared" si="498"/>
        <v>1000 to 4999</v>
      </c>
    </row>
    <row r="3495" spans="1:25" ht="40.5" x14ac:dyDescent="0.3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17">
        <f t="shared" si="495"/>
        <v>41868.007638888885</v>
      </c>
      <c r="L3495" s="17">
        <f t="shared" si="495"/>
        <v>41848.657824074071</v>
      </c>
      <c r="M3495" s="5" t="b">
        <v>0</v>
      </c>
      <c r="N3495" s="5">
        <v>29</v>
      </c>
      <c r="O3495" s="5" t="b">
        <v>1</v>
      </c>
      <c r="P3495" s="5" t="s">
        <v>8271</v>
      </c>
      <c r="Q3495" s="10">
        <f t="shared" si="491"/>
        <v>100</v>
      </c>
      <c r="R3495" s="12">
        <f t="shared" si="492"/>
        <v>1.9333333333333333</v>
      </c>
      <c r="S3495" s="13" t="str">
        <f t="shared" si="496"/>
        <v>Theater</v>
      </c>
      <c r="T3495" s="13" t="str">
        <f t="shared" si="490"/>
        <v>Plays</v>
      </c>
      <c r="U3495" s="18" t="str">
        <f t="shared" si="493"/>
        <v>Aug</v>
      </c>
      <c r="V3495" s="18" t="str">
        <f t="shared" si="494"/>
        <v>Jul</v>
      </c>
      <c r="W3495" s="1">
        <f t="shared" si="497"/>
        <v>2014</v>
      </c>
      <c r="X3495" s="1">
        <f t="shared" si="497"/>
        <v>2014</v>
      </c>
      <c r="Y3495" s="1" t="str">
        <f t="shared" si="498"/>
        <v>1000 to 4999</v>
      </c>
    </row>
    <row r="3496" spans="1:25" ht="40.5" x14ac:dyDescent="0.3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17">
        <f t="shared" si="495"/>
        <v>42700.041666666664</v>
      </c>
      <c r="L3496" s="17">
        <f t="shared" si="495"/>
        <v>42689.006655092591</v>
      </c>
      <c r="M3496" s="5" t="b">
        <v>0</v>
      </c>
      <c r="N3496" s="5">
        <v>13</v>
      </c>
      <c r="O3496" s="5" t="b">
        <v>1</v>
      </c>
      <c r="P3496" s="5" t="s">
        <v>8271</v>
      </c>
      <c r="Q3496" s="10">
        <f t="shared" si="491"/>
        <v>100</v>
      </c>
      <c r="R3496" s="12">
        <f t="shared" si="492"/>
        <v>3.25</v>
      </c>
      <c r="S3496" s="13" t="str">
        <f t="shared" si="496"/>
        <v>Theater</v>
      </c>
      <c r="T3496" s="13" t="str">
        <f t="shared" si="490"/>
        <v>Plays</v>
      </c>
      <c r="U3496" s="18" t="str">
        <f t="shared" si="493"/>
        <v>Nov</v>
      </c>
      <c r="V3496" s="18" t="str">
        <f t="shared" si="494"/>
        <v>Nov</v>
      </c>
      <c r="W3496" s="1">
        <f t="shared" si="497"/>
        <v>2016</v>
      </c>
      <c r="X3496" s="1">
        <f t="shared" si="497"/>
        <v>2016</v>
      </c>
      <c r="Y3496" s="1" t="str">
        <f t="shared" si="498"/>
        <v>Less than 1000</v>
      </c>
    </row>
    <row r="3497" spans="1:25" ht="40.5" x14ac:dyDescent="0.3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17">
        <f t="shared" si="495"/>
        <v>41944.512499999997</v>
      </c>
      <c r="L3497" s="17">
        <f t="shared" si="495"/>
        <v>41915.554502314808</v>
      </c>
      <c r="M3497" s="5" t="b">
        <v>0</v>
      </c>
      <c r="N3497" s="5">
        <v>72</v>
      </c>
      <c r="O3497" s="5" t="b">
        <v>1</v>
      </c>
      <c r="P3497" s="5" t="s">
        <v>8271</v>
      </c>
      <c r="Q3497" s="10">
        <f t="shared" si="491"/>
        <v>106.86</v>
      </c>
      <c r="R3497" s="12">
        <f t="shared" si="492"/>
        <v>1.44</v>
      </c>
      <c r="S3497" s="13" t="str">
        <f t="shared" si="496"/>
        <v>Theater</v>
      </c>
      <c r="T3497" s="13" t="str">
        <f t="shared" si="490"/>
        <v>Plays</v>
      </c>
      <c r="U3497" s="18" t="str">
        <f t="shared" si="493"/>
        <v>Nov</v>
      </c>
      <c r="V3497" s="18" t="str">
        <f t="shared" si="494"/>
        <v>Oct</v>
      </c>
      <c r="W3497" s="1">
        <f t="shared" si="497"/>
        <v>2014</v>
      </c>
      <c r="X3497" s="1">
        <f t="shared" si="497"/>
        <v>2014</v>
      </c>
      <c r="Y3497" s="1" t="str">
        <f t="shared" si="498"/>
        <v>5000 to 9999</v>
      </c>
    </row>
    <row r="3498" spans="1:25" ht="60.75" x14ac:dyDescent="0.3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17">
        <f t="shared" si="495"/>
        <v>42624.638495370367</v>
      </c>
      <c r="L3498" s="17">
        <f t="shared" si="495"/>
        <v>42584.638495370367</v>
      </c>
      <c r="M3498" s="5" t="b">
        <v>0</v>
      </c>
      <c r="N3498" s="5">
        <v>78</v>
      </c>
      <c r="O3498" s="5" t="b">
        <v>1</v>
      </c>
      <c r="P3498" s="5" t="s">
        <v>8271</v>
      </c>
      <c r="Q3498" s="10">
        <f t="shared" si="491"/>
        <v>124.4</v>
      </c>
      <c r="R3498" s="12">
        <f t="shared" si="492"/>
        <v>2.6</v>
      </c>
      <c r="S3498" s="13" t="str">
        <f t="shared" si="496"/>
        <v>Theater</v>
      </c>
      <c r="T3498" s="13" t="str">
        <f t="shared" si="490"/>
        <v>Plays</v>
      </c>
      <c r="U3498" s="18" t="str">
        <f t="shared" si="493"/>
        <v>Sep</v>
      </c>
      <c r="V3498" s="18" t="str">
        <f t="shared" si="494"/>
        <v>Aug</v>
      </c>
      <c r="W3498" s="1">
        <f t="shared" si="497"/>
        <v>2016</v>
      </c>
      <c r="X3498" s="1">
        <f t="shared" si="497"/>
        <v>2016</v>
      </c>
      <c r="Y3498" s="1" t="str">
        <f t="shared" si="498"/>
        <v>1000 to 4999</v>
      </c>
    </row>
    <row r="3499" spans="1:25" ht="40.5" x14ac:dyDescent="0.3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17">
        <f t="shared" si="495"/>
        <v>42523.708333333336</v>
      </c>
      <c r="L3499" s="17">
        <f t="shared" si="495"/>
        <v>42511.53361111111</v>
      </c>
      <c r="M3499" s="5" t="b">
        <v>0</v>
      </c>
      <c r="N3499" s="5">
        <v>49</v>
      </c>
      <c r="O3499" s="5" t="b">
        <v>1</v>
      </c>
      <c r="P3499" s="5" t="s">
        <v>8271</v>
      </c>
      <c r="Q3499" s="10">
        <f t="shared" si="491"/>
        <v>108.70406189555126</v>
      </c>
      <c r="R3499" s="12">
        <f t="shared" si="492"/>
        <v>3.1592520954223082</v>
      </c>
      <c r="S3499" s="13" t="str">
        <f t="shared" si="496"/>
        <v>Theater</v>
      </c>
      <c r="T3499" s="13" t="str">
        <f t="shared" si="490"/>
        <v>Plays</v>
      </c>
      <c r="U3499" s="18" t="str">
        <f t="shared" si="493"/>
        <v>Jun</v>
      </c>
      <c r="V3499" s="18" t="str">
        <f t="shared" si="494"/>
        <v>May</v>
      </c>
      <c r="W3499" s="1">
        <f t="shared" si="497"/>
        <v>2016</v>
      </c>
      <c r="X3499" s="1">
        <f t="shared" si="497"/>
        <v>2016</v>
      </c>
      <c r="Y3499" s="1" t="str">
        <f t="shared" si="498"/>
        <v>1000 to 4999</v>
      </c>
    </row>
    <row r="3500" spans="1:25" ht="40.5" x14ac:dyDescent="0.3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17">
        <f t="shared" si="495"/>
        <v>42518.697222222218</v>
      </c>
      <c r="L3500" s="17">
        <f t="shared" si="495"/>
        <v>42458.950277777774</v>
      </c>
      <c r="M3500" s="5" t="b">
        <v>0</v>
      </c>
      <c r="N3500" s="5">
        <v>42</v>
      </c>
      <c r="O3500" s="5" t="b">
        <v>1</v>
      </c>
      <c r="P3500" s="5" t="s">
        <v>8271</v>
      </c>
      <c r="Q3500" s="10">
        <f t="shared" si="491"/>
        <v>102.42424242424242</v>
      </c>
      <c r="R3500" s="12">
        <f t="shared" si="492"/>
        <v>2.5454545454545454</v>
      </c>
      <c r="S3500" s="13" t="str">
        <f t="shared" si="496"/>
        <v>Theater</v>
      </c>
      <c r="T3500" s="13" t="str">
        <f t="shared" si="490"/>
        <v>Plays</v>
      </c>
      <c r="U3500" s="18" t="str">
        <f t="shared" si="493"/>
        <v>May</v>
      </c>
      <c r="V3500" s="18" t="str">
        <f t="shared" si="494"/>
        <v>Mar</v>
      </c>
      <c r="W3500" s="1">
        <f t="shared" si="497"/>
        <v>2016</v>
      </c>
      <c r="X3500" s="1">
        <f t="shared" si="497"/>
        <v>2016</v>
      </c>
      <c r="Y3500" s="1" t="str">
        <f t="shared" si="498"/>
        <v>1000 to 4999</v>
      </c>
    </row>
    <row r="3501" spans="1:25" ht="40.5" x14ac:dyDescent="0.3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17">
        <f t="shared" si="495"/>
        <v>42186.082638888889</v>
      </c>
      <c r="L3501" s="17">
        <f t="shared" si="495"/>
        <v>42131.827835648146</v>
      </c>
      <c r="M3501" s="5" t="b">
        <v>0</v>
      </c>
      <c r="N3501" s="5">
        <v>35</v>
      </c>
      <c r="O3501" s="5" t="b">
        <v>1</v>
      </c>
      <c r="P3501" s="5" t="s">
        <v>8271</v>
      </c>
      <c r="Q3501" s="10">
        <f t="shared" si="491"/>
        <v>105.5</v>
      </c>
      <c r="R3501" s="12">
        <f t="shared" si="492"/>
        <v>1.75</v>
      </c>
      <c r="S3501" s="13" t="str">
        <f t="shared" si="496"/>
        <v>Theater</v>
      </c>
      <c r="T3501" s="13" t="str">
        <f t="shared" si="490"/>
        <v>Plays</v>
      </c>
      <c r="U3501" s="18" t="str">
        <f t="shared" si="493"/>
        <v>Jul</v>
      </c>
      <c r="V3501" s="18" t="str">
        <f t="shared" si="494"/>
        <v>May</v>
      </c>
      <c r="W3501" s="1">
        <f t="shared" si="497"/>
        <v>2015</v>
      </c>
      <c r="X3501" s="1">
        <f t="shared" si="497"/>
        <v>2015</v>
      </c>
      <c r="Y3501" s="1" t="str">
        <f t="shared" si="498"/>
        <v>1000 to 4999</v>
      </c>
    </row>
    <row r="3502" spans="1:25" ht="60.75" x14ac:dyDescent="0.3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17">
        <f t="shared" si="495"/>
        <v>42435.999305555553</v>
      </c>
      <c r="L3502" s="17">
        <f t="shared" si="495"/>
        <v>42419.711087962962</v>
      </c>
      <c r="M3502" s="5" t="b">
        <v>0</v>
      </c>
      <c r="N3502" s="5">
        <v>42</v>
      </c>
      <c r="O3502" s="5" t="b">
        <v>1</v>
      </c>
      <c r="P3502" s="5" t="s">
        <v>8271</v>
      </c>
      <c r="Q3502" s="10">
        <f t="shared" si="491"/>
        <v>106.3</v>
      </c>
      <c r="R3502" s="12">
        <f t="shared" si="492"/>
        <v>4.2</v>
      </c>
      <c r="S3502" s="13" t="str">
        <f t="shared" si="496"/>
        <v>Theater</v>
      </c>
      <c r="T3502" s="13" t="str">
        <f t="shared" si="490"/>
        <v>Plays</v>
      </c>
      <c r="U3502" s="18" t="str">
        <f t="shared" si="493"/>
        <v>Mar</v>
      </c>
      <c r="V3502" s="18" t="str">
        <f t="shared" si="494"/>
        <v>Feb</v>
      </c>
      <c r="W3502" s="1">
        <f t="shared" si="497"/>
        <v>2016</v>
      </c>
      <c r="X3502" s="1">
        <f t="shared" si="497"/>
        <v>2016</v>
      </c>
      <c r="Y3502" s="1" t="str">
        <f t="shared" si="498"/>
        <v>1000 to 4999</v>
      </c>
    </row>
    <row r="3503" spans="1:25" ht="40.5" x14ac:dyDescent="0.3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17">
        <f t="shared" si="495"/>
        <v>42258.555497685178</v>
      </c>
      <c r="L3503" s="17">
        <f t="shared" si="495"/>
        <v>42233.555497685178</v>
      </c>
      <c r="M3503" s="5" t="b">
        <v>0</v>
      </c>
      <c r="N3503" s="5">
        <v>42</v>
      </c>
      <c r="O3503" s="5" t="b">
        <v>1</v>
      </c>
      <c r="P3503" s="5" t="s">
        <v>8271</v>
      </c>
      <c r="Q3503" s="10">
        <f t="shared" si="491"/>
        <v>100.66666666666667</v>
      </c>
      <c r="R3503" s="12">
        <f t="shared" si="492"/>
        <v>2.8</v>
      </c>
      <c r="S3503" s="13" t="str">
        <f t="shared" si="496"/>
        <v>Theater</v>
      </c>
      <c r="T3503" s="13" t="str">
        <f t="shared" si="490"/>
        <v>Plays</v>
      </c>
      <c r="U3503" s="18" t="str">
        <f t="shared" si="493"/>
        <v>Sep</v>
      </c>
      <c r="V3503" s="18" t="str">
        <f t="shared" si="494"/>
        <v>Aug</v>
      </c>
      <c r="W3503" s="1">
        <f t="shared" si="497"/>
        <v>2015</v>
      </c>
      <c r="X3503" s="1">
        <f t="shared" si="497"/>
        <v>2015</v>
      </c>
      <c r="Y3503" s="1" t="str">
        <f t="shared" si="498"/>
        <v>1000 to 4999</v>
      </c>
    </row>
    <row r="3504" spans="1:25" ht="40.5" x14ac:dyDescent="0.3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17">
        <f t="shared" si="495"/>
        <v>42444.957638888889</v>
      </c>
      <c r="L3504" s="17">
        <f t="shared" si="495"/>
        <v>42430.631064814814</v>
      </c>
      <c r="M3504" s="5" t="b">
        <v>0</v>
      </c>
      <c r="N3504" s="5">
        <v>31</v>
      </c>
      <c r="O3504" s="5" t="b">
        <v>1</v>
      </c>
      <c r="P3504" s="5" t="s">
        <v>8271</v>
      </c>
      <c r="Q3504" s="10">
        <f t="shared" si="491"/>
        <v>105.4</v>
      </c>
      <c r="R3504" s="12">
        <f t="shared" si="492"/>
        <v>0.77500000000000002</v>
      </c>
      <c r="S3504" s="13" t="str">
        <f t="shared" si="496"/>
        <v>Theater</v>
      </c>
      <c r="T3504" s="13" t="str">
        <f t="shared" ref="T3504:T3567" si="499">IF(ISNUMBER(SEARCH("television",P3504)),"Video/Televison",IF(ISNUMBER(SEARCH("documentary",P3504)),"Video/Documentary",IF(ISNUMBER(SEARCH("drama",P3504)),"Video/Drama",IF(ISNUMBER(SEARCH("science",P3504)),"Video/Science Fiction",IF(ISNUMBER(SEARCH("shorts",P3504)),"Video/Shorts",IF(ISNUMBER(SEARCH("Trucks",P3504)),"Food Trucks",IF(ISNUMBER(SEARCH("restaurants",P3504)),"Restaurants",IF(ISNUMBER(SEARCH("small",P3504)),"Small Batch",IF(ISNUMBER(SEARCH("mobile",P3504)),"Mobile Games",IF(ISNUMBER(SEARCH("tabletop",P3504)),"Tabletop Games",IF(ISNUMBER(SEARCH("video",P3504)),"Video Games",IF(ISNUMBER(SEARCH("audio",P3504)),"Audio",IF(ISNUMBER(SEARCH("classical",P3504)),"Classical",IF(ISNUMBER(SEARCH("electric",P3504)),"Electric Music",IF(ISNUMBER(SEARCH("faith",P3504)),"Faith",IF(ISNUMBER(SEARCH("indie",P3504)),"Indie Music",IF(ISNUMBER(SEARCH("jazz",P3504)),"Jazz",IF(ISNUMBER(SEARCH("metal",P3504)),"Metal",IF(ISNUMBER(SEARCH("pop",P3504)),"Pop",IF(ISNUMBER(SEARCH("world",P3504)),"World Music",IF(ISNUMBER(SEARCH("plays",P3504)),"Plays",IF(ISNUMBER(SEARCH("spaces",P3504)),"Spaces",IF(ISNUMBER(SEARCH("marker",P3504)),"Markerpaces",IF(ISNUMBER(SEARCH("exploration",P3504)),"Space Exploration",IF(ISNUMBER(SEARCH("wearables",P3504)),"Wearables",IF(ISNUMBER(SEARCH("web",P3504)),"Web",IF(ISNUMBER(SEARCH("hardware",P3504)),"Hardware",IF(ISNUMBER(SEARCH("nature",P3504)),"Nature",IF(ISNUMBER(SEARCH("people",P3504)),"People",IF(ISNUMBER(SEARCH("photobooks",P3504)),"Photobooks",IF(ISNUMBER(SEARCH("places",P3504)),"Places",IF(ISNUMBER(SEARCH("nonfiction",P3504)),"Nonfiction",IF(ISNUMBER(SEARCH("fiction",P3504)),"fiction",IF(ISNUMBER(SEARCH("radio",P3504)),"Radio &amp; Podcast",IF(ISNUMBER(SEARCH("translation",P3504)),"Translation",IF(ISNUMBER(SEARCH("musical",P3504)),"Musical",IF(ISNUMBER(SEARCH("rock",P3504)),"Rock",IF(ISNUMBER(SEARCH("books",P3504)),"Books",IF(ISNUMBER(SEARCH("music/electronic",P3504)),"Electronic Music",IF(ISNUMBER(SEARCH("gadgets",P3504)),"Gadgets"))))))))))))))))))))))))))))))))))))))))</f>
        <v>Plays</v>
      </c>
      <c r="U3504" s="18" t="str">
        <f t="shared" si="493"/>
        <v>Mar</v>
      </c>
      <c r="V3504" s="18" t="str">
        <f t="shared" si="494"/>
        <v>Mar</v>
      </c>
      <c r="W3504" s="1">
        <f t="shared" si="497"/>
        <v>2016</v>
      </c>
      <c r="X3504" s="1">
        <f t="shared" si="497"/>
        <v>2016</v>
      </c>
      <c r="Y3504" s="1" t="str">
        <f t="shared" si="498"/>
        <v>1000 to 4999</v>
      </c>
    </row>
    <row r="3505" spans="1:25" ht="40.5" x14ac:dyDescent="0.3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17">
        <f t="shared" si="495"/>
        <v>42575.27</v>
      </c>
      <c r="L3505" s="17">
        <f t="shared" si="495"/>
        <v>42545.27</v>
      </c>
      <c r="M3505" s="5" t="b">
        <v>0</v>
      </c>
      <c r="N3505" s="5">
        <v>38</v>
      </c>
      <c r="O3505" s="5" t="b">
        <v>1</v>
      </c>
      <c r="P3505" s="5" t="s">
        <v>8271</v>
      </c>
      <c r="Q3505" s="10">
        <f t="shared" si="491"/>
        <v>107.56</v>
      </c>
      <c r="R3505" s="12">
        <f t="shared" si="492"/>
        <v>1.52</v>
      </c>
      <c r="S3505" s="13" t="str">
        <f t="shared" si="496"/>
        <v>Theater</v>
      </c>
      <c r="T3505" s="13" t="str">
        <f t="shared" si="499"/>
        <v>Plays</v>
      </c>
      <c r="U3505" s="18" t="str">
        <f t="shared" si="493"/>
        <v>Jul</v>
      </c>
      <c r="V3505" s="18" t="str">
        <f t="shared" si="494"/>
        <v>Jun</v>
      </c>
      <c r="W3505" s="1">
        <f t="shared" si="497"/>
        <v>2016</v>
      </c>
      <c r="X3505" s="1">
        <f t="shared" si="497"/>
        <v>2016</v>
      </c>
      <c r="Y3505" s="1" t="str">
        <f t="shared" si="498"/>
        <v>1000 to 4999</v>
      </c>
    </row>
    <row r="3506" spans="1:25" ht="40.5" x14ac:dyDescent="0.3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17">
        <f t="shared" si="495"/>
        <v>42327.582071759258</v>
      </c>
      <c r="L3506" s="17">
        <f t="shared" si="495"/>
        <v>42297.540405092594</v>
      </c>
      <c r="M3506" s="5" t="b">
        <v>0</v>
      </c>
      <c r="N3506" s="5">
        <v>8</v>
      </c>
      <c r="O3506" s="5" t="b">
        <v>1</v>
      </c>
      <c r="P3506" s="5" t="s">
        <v>8271</v>
      </c>
      <c r="Q3506" s="10">
        <f t="shared" si="491"/>
        <v>100</v>
      </c>
      <c r="R3506" s="12">
        <f t="shared" si="492"/>
        <v>0.8</v>
      </c>
      <c r="S3506" s="13" t="str">
        <f t="shared" si="496"/>
        <v>Theater</v>
      </c>
      <c r="T3506" s="13" t="str">
        <f t="shared" si="499"/>
        <v>Plays</v>
      </c>
      <c r="U3506" s="18" t="str">
        <f t="shared" si="493"/>
        <v>Nov</v>
      </c>
      <c r="V3506" s="18" t="str">
        <f t="shared" si="494"/>
        <v>Oct</v>
      </c>
      <c r="W3506" s="1">
        <f t="shared" si="497"/>
        <v>2015</v>
      </c>
      <c r="X3506" s="1">
        <f t="shared" si="497"/>
        <v>2015</v>
      </c>
      <c r="Y3506" s="1" t="str">
        <f t="shared" si="498"/>
        <v>1000 to 4999</v>
      </c>
    </row>
    <row r="3507" spans="1:25" ht="121.5" x14ac:dyDescent="0.3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17">
        <f t="shared" si="495"/>
        <v>41771.958333333328</v>
      </c>
      <c r="L3507" s="17">
        <f t="shared" si="495"/>
        <v>41760.727372685185</v>
      </c>
      <c r="M3507" s="5" t="b">
        <v>0</v>
      </c>
      <c r="N3507" s="5">
        <v>39</v>
      </c>
      <c r="O3507" s="5" t="b">
        <v>1</v>
      </c>
      <c r="P3507" s="5" t="s">
        <v>8271</v>
      </c>
      <c r="Q3507" s="10">
        <f t="shared" si="491"/>
        <v>103.76</v>
      </c>
      <c r="R3507" s="12">
        <f t="shared" si="492"/>
        <v>1.56</v>
      </c>
      <c r="S3507" s="13" t="str">
        <f t="shared" si="496"/>
        <v>Theater</v>
      </c>
      <c r="T3507" s="13" t="str">
        <f t="shared" si="499"/>
        <v>Plays</v>
      </c>
      <c r="U3507" s="18" t="str">
        <f t="shared" si="493"/>
        <v>May</v>
      </c>
      <c r="V3507" s="18" t="str">
        <f t="shared" si="494"/>
        <v>May</v>
      </c>
      <c r="W3507" s="1">
        <f t="shared" si="497"/>
        <v>2014</v>
      </c>
      <c r="X3507" s="1">
        <f t="shared" si="497"/>
        <v>2014</v>
      </c>
      <c r="Y3507" s="1" t="str">
        <f t="shared" si="498"/>
        <v>1000 to 4999</v>
      </c>
    </row>
    <row r="3508" spans="1:25" ht="40.5" x14ac:dyDescent="0.3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17">
        <f t="shared" si="495"/>
        <v>41874.525925925926</v>
      </c>
      <c r="L3508" s="17">
        <f t="shared" si="495"/>
        <v>41829.525925925926</v>
      </c>
      <c r="M3508" s="5" t="b">
        <v>0</v>
      </c>
      <c r="N3508" s="5">
        <v>29</v>
      </c>
      <c r="O3508" s="5" t="b">
        <v>1</v>
      </c>
      <c r="P3508" s="5" t="s">
        <v>8271</v>
      </c>
      <c r="Q3508" s="10">
        <f t="shared" si="491"/>
        <v>101.5</v>
      </c>
      <c r="R3508" s="12">
        <f t="shared" si="492"/>
        <v>0.96666666666666667</v>
      </c>
      <c r="S3508" s="13" t="str">
        <f t="shared" si="496"/>
        <v>Theater</v>
      </c>
      <c r="T3508" s="13" t="str">
        <f t="shared" si="499"/>
        <v>Plays</v>
      </c>
      <c r="U3508" s="18" t="str">
        <f t="shared" si="493"/>
        <v>Aug</v>
      </c>
      <c r="V3508" s="18" t="str">
        <f t="shared" si="494"/>
        <v>Jul</v>
      </c>
      <c r="W3508" s="1">
        <f t="shared" si="497"/>
        <v>2014</v>
      </c>
      <c r="X3508" s="1">
        <f t="shared" si="497"/>
        <v>2014</v>
      </c>
      <c r="Y3508" s="1" t="str">
        <f t="shared" si="498"/>
        <v>1000 to 4999</v>
      </c>
    </row>
    <row r="3509" spans="1:25" ht="40.5" x14ac:dyDescent="0.3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17">
        <f t="shared" si="495"/>
        <v>42521.714548611104</v>
      </c>
      <c r="L3509" s="17">
        <f t="shared" si="495"/>
        <v>42491.714548611104</v>
      </c>
      <c r="M3509" s="5" t="b">
        <v>0</v>
      </c>
      <c r="N3509" s="5">
        <v>72</v>
      </c>
      <c r="O3509" s="5" t="b">
        <v>1</v>
      </c>
      <c r="P3509" s="5" t="s">
        <v>8271</v>
      </c>
      <c r="Q3509" s="10">
        <f t="shared" si="491"/>
        <v>104.4</v>
      </c>
      <c r="R3509" s="12">
        <f t="shared" si="492"/>
        <v>0.72</v>
      </c>
      <c r="S3509" s="13" t="str">
        <f t="shared" si="496"/>
        <v>Theater</v>
      </c>
      <c r="T3509" s="13" t="str">
        <f t="shared" si="499"/>
        <v>Plays</v>
      </c>
      <c r="U3509" s="18" t="str">
        <f t="shared" si="493"/>
        <v>May</v>
      </c>
      <c r="V3509" s="18" t="str">
        <f t="shared" si="494"/>
        <v>May</v>
      </c>
      <c r="W3509" s="1">
        <f t="shared" si="497"/>
        <v>2016</v>
      </c>
      <c r="X3509" s="1">
        <f t="shared" si="497"/>
        <v>2016</v>
      </c>
      <c r="Y3509" s="1" t="str">
        <f t="shared" si="498"/>
        <v>10000 to 14999</v>
      </c>
    </row>
    <row r="3510" spans="1:25" ht="40.5" x14ac:dyDescent="0.3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17">
        <f t="shared" si="495"/>
        <v>42500.666666666664</v>
      </c>
      <c r="L3510" s="17">
        <f t="shared" si="495"/>
        <v>42477.521446759252</v>
      </c>
      <c r="M3510" s="5" t="b">
        <v>0</v>
      </c>
      <c r="N3510" s="5">
        <v>15</v>
      </c>
      <c r="O3510" s="5" t="b">
        <v>1</v>
      </c>
      <c r="P3510" s="5" t="s">
        <v>8271</v>
      </c>
      <c r="Q3510" s="10">
        <f t="shared" si="491"/>
        <v>180</v>
      </c>
      <c r="R3510" s="12">
        <f t="shared" si="492"/>
        <v>15</v>
      </c>
      <c r="S3510" s="13" t="str">
        <f t="shared" si="496"/>
        <v>Theater</v>
      </c>
      <c r="T3510" s="13" t="str">
        <f t="shared" si="499"/>
        <v>Plays</v>
      </c>
      <c r="U3510" s="18" t="str">
        <f t="shared" si="493"/>
        <v>May</v>
      </c>
      <c r="V3510" s="18" t="str">
        <f t="shared" si="494"/>
        <v>Apr</v>
      </c>
      <c r="W3510" s="1">
        <f t="shared" si="497"/>
        <v>2016</v>
      </c>
      <c r="X3510" s="1">
        <f t="shared" si="497"/>
        <v>2016</v>
      </c>
      <c r="Y3510" s="1" t="str">
        <f t="shared" si="498"/>
        <v>Less than 1000</v>
      </c>
    </row>
    <row r="3511" spans="1:25" ht="40.5" x14ac:dyDescent="0.3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17">
        <f t="shared" si="495"/>
        <v>41963.996527777774</v>
      </c>
      <c r="L3511" s="17">
        <f t="shared" si="495"/>
        <v>41950.651226851849</v>
      </c>
      <c r="M3511" s="5" t="b">
        <v>0</v>
      </c>
      <c r="N3511" s="5">
        <v>33</v>
      </c>
      <c r="O3511" s="5" t="b">
        <v>1</v>
      </c>
      <c r="P3511" s="5" t="s">
        <v>8271</v>
      </c>
      <c r="Q3511" s="10">
        <f t="shared" si="491"/>
        <v>106.33333333333333</v>
      </c>
      <c r="R3511" s="12">
        <f t="shared" si="492"/>
        <v>1.1000000000000001</v>
      </c>
      <c r="S3511" s="13" t="str">
        <f t="shared" si="496"/>
        <v>Theater</v>
      </c>
      <c r="T3511" s="13" t="str">
        <f t="shared" si="499"/>
        <v>Plays</v>
      </c>
      <c r="U3511" s="18" t="str">
        <f t="shared" si="493"/>
        <v>Nov</v>
      </c>
      <c r="V3511" s="18" t="str">
        <f t="shared" si="494"/>
        <v>Nov</v>
      </c>
      <c r="W3511" s="1">
        <f t="shared" si="497"/>
        <v>2014</v>
      </c>
      <c r="X3511" s="1">
        <f t="shared" si="497"/>
        <v>2014</v>
      </c>
      <c r="Y3511" s="1" t="str">
        <f t="shared" si="498"/>
        <v>1000 to 4999</v>
      </c>
    </row>
    <row r="3512" spans="1:25" ht="40.5" x14ac:dyDescent="0.3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17">
        <f t="shared" si="495"/>
        <v>41822.412569444445</v>
      </c>
      <c r="L3512" s="17">
        <f t="shared" si="495"/>
        <v>41802.412569444445</v>
      </c>
      <c r="M3512" s="5" t="b">
        <v>0</v>
      </c>
      <c r="N3512" s="5">
        <v>15</v>
      </c>
      <c r="O3512" s="5" t="b">
        <v>1</v>
      </c>
      <c r="P3512" s="5" t="s">
        <v>8271</v>
      </c>
      <c r="Q3512" s="10">
        <f t="shared" si="491"/>
        <v>100.55555555555556</v>
      </c>
      <c r="R3512" s="12">
        <f t="shared" si="492"/>
        <v>1.6666666666666667</v>
      </c>
      <c r="S3512" s="13" t="str">
        <f t="shared" si="496"/>
        <v>Theater</v>
      </c>
      <c r="T3512" s="13" t="str">
        <f t="shared" si="499"/>
        <v>Plays</v>
      </c>
      <c r="U3512" s="18" t="str">
        <f t="shared" si="493"/>
        <v>Jul</v>
      </c>
      <c r="V3512" s="18" t="str">
        <f t="shared" si="494"/>
        <v>Jun</v>
      </c>
      <c r="W3512" s="1">
        <f t="shared" si="497"/>
        <v>2014</v>
      </c>
      <c r="X3512" s="1">
        <f t="shared" si="497"/>
        <v>2014</v>
      </c>
      <c r="Y3512" s="1" t="str">
        <f t="shared" si="498"/>
        <v>Less than 1000</v>
      </c>
    </row>
    <row r="3513" spans="1:25" ht="40.5" x14ac:dyDescent="0.3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17">
        <f t="shared" si="495"/>
        <v>41950.5625</v>
      </c>
      <c r="L3513" s="17">
        <f t="shared" si="495"/>
        <v>41927.665451388886</v>
      </c>
      <c r="M3513" s="5" t="b">
        <v>0</v>
      </c>
      <c r="N3513" s="5">
        <v>19</v>
      </c>
      <c r="O3513" s="5" t="b">
        <v>1</v>
      </c>
      <c r="P3513" s="5" t="s">
        <v>8271</v>
      </c>
      <c r="Q3513" s="10">
        <f t="shared" si="491"/>
        <v>101.2</v>
      </c>
      <c r="R3513" s="12">
        <f t="shared" si="492"/>
        <v>1.2666666666666666</v>
      </c>
      <c r="S3513" s="13" t="str">
        <f t="shared" si="496"/>
        <v>Theater</v>
      </c>
      <c r="T3513" s="13" t="str">
        <f t="shared" si="499"/>
        <v>Plays</v>
      </c>
      <c r="U3513" s="18" t="str">
        <f t="shared" si="493"/>
        <v>Nov</v>
      </c>
      <c r="V3513" s="18" t="str">
        <f t="shared" si="494"/>
        <v>Oct</v>
      </c>
      <c r="W3513" s="1">
        <f t="shared" si="497"/>
        <v>2014</v>
      </c>
      <c r="X3513" s="1">
        <f t="shared" si="497"/>
        <v>2014</v>
      </c>
      <c r="Y3513" s="1" t="str">
        <f t="shared" si="498"/>
        <v>1000 to 4999</v>
      </c>
    </row>
    <row r="3514" spans="1:25" ht="40.5" x14ac:dyDescent="0.3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17">
        <f t="shared" si="495"/>
        <v>42117.286944444444</v>
      </c>
      <c r="L3514" s="17">
        <f t="shared" si="495"/>
        <v>42057.328611111108</v>
      </c>
      <c r="M3514" s="5" t="b">
        <v>0</v>
      </c>
      <c r="N3514" s="5">
        <v>17</v>
      </c>
      <c r="O3514" s="5" t="b">
        <v>1</v>
      </c>
      <c r="P3514" s="5" t="s">
        <v>8271</v>
      </c>
      <c r="Q3514" s="10">
        <f t="shared" si="491"/>
        <v>100</v>
      </c>
      <c r="R3514" s="12">
        <f t="shared" si="492"/>
        <v>1.7</v>
      </c>
      <c r="S3514" s="13" t="str">
        <f t="shared" si="496"/>
        <v>Theater</v>
      </c>
      <c r="T3514" s="13" t="str">
        <f t="shared" si="499"/>
        <v>Plays</v>
      </c>
      <c r="U3514" s="18" t="str">
        <f t="shared" si="493"/>
        <v>Apr</v>
      </c>
      <c r="V3514" s="18" t="str">
        <f t="shared" si="494"/>
        <v>Feb</v>
      </c>
      <c r="W3514" s="1">
        <f t="shared" si="497"/>
        <v>2015</v>
      </c>
      <c r="X3514" s="1">
        <f t="shared" si="497"/>
        <v>2015</v>
      </c>
      <c r="Y3514" s="1" t="str">
        <f t="shared" si="498"/>
        <v>1000 to 4999</v>
      </c>
    </row>
    <row r="3515" spans="1:25" ht="60.75" x14ac:dyDescent="0.3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17">
        <f t="shared" si="495"/>
        <v>41793.999305555553</v>
      </c>
      <c r="L3515" s="17">
        <f t="shared" si="495"/>
        <v>41780.887870370367</v>
      </c>
      <c r="M3515" s="5" t="b">
        <v>0</v>
      </c>
      <c r="N3515" s="5">
        <v>44</v>
      </c>
      <c r="O3515" s="5" t="b">
        <v>1</v>
      </c>
      <c r="P3515" s="5" t="s">
        <v>8271</v>
      </c>
      <c r="Q3515" s="10">
        <f t="shared" si="491"/>
        <v>118.39285714285714</v>
      </c>
      <c r="R3515" s="12">
        <f t="shared" si="492"/>
        <v>1.5714285714285714</v>
      </c>
      <c r="S3515" s="13" t="str">
        <f t="shared" si="496"/>
        <v>Theater</v>
      </c>
      <c r="T3515" s="13" t="str">
        <f t="shared" si="499"/>
        <v>Plays</v>
      </c>
      <c r="U3515" s="18" t="str">
        <f t="shared" si="493"/>
        <v>Jun</v>
      </c>
      <c r="V3515" s="18" t="str">
        <f t="shared" si="494"/>
        <v>May</v>
      </c>
      <c r="W3515" s="1">
        <f t="shared" si="497"/>
        <v>2014</v>
      </c>
      <c r="X3515" s="1">
        <f t="shared" si="497"/>
        <v>2014</v>
      </c>
      <c r="Y3515" s="1" t="str">
        <f t="shared" si="498"/>
        <v>1000 to 4999</v>
      </c>
    </row>
    <row r="3516" spans="1:25" ht="60.75" x14ac:dyDescent="0.3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17">
        <f t="shared" si="495"/>
        <v>42036.999305555553</v>
      </c>
      <c r="L3516" s="17">
        <f t="shared" si="495"/>
        <v>42020.638333333329</v>
      </c>
      <c r="M3516" s="5" t="b">
        <v>0</v>
      </c>
      <c r="N3516" s="5">
        <v>10</v>
      </c>
      <c r="O3516" s="5" t="b">
        <v>1</v>
      </c>
      <c r="P3516" s="5" t="s">
        <v>8271</v>
      </c>
      <c r="Q3516" s="10">
        <f t="shared" si="491"/>
        <v>110</v>
      </c>
      <c r="R3516" s="12">
        <f t="shared" si="492"/>
        <v>2</v>
      </c>
      <c r="S3516" s="13" t="str">
        <f t="shared" si="496"/>
        <v>Theater</v>
      </c>
      <c r="T3516" s="13" t="str">
        <f t="shared" si="499"/>
        <v>Plays</v>
      </c>
      <c r="U3516" s="18" t="str">
        <f t="shared" si="493"/>
        <v>Feb</v>
      </c>
      <c r="V3516" s="18" t="str">
        <f t="shared" si="494"/>
        <v>Jan</v>
      </c>
      <c r="W3516" s="1">
        <f t="shared" si="497"/>
        <v>2015</v>
      </c>
      <c r="X3516" s="1">
        <f t="shared" si="497"/>
        <v>2015</v>
      </c>
      <c r="Y3516" s="1" t="str">
        <f t="shared" si="498"/>
        <v>Less than 1000</v>
      </c>
    </row>
    <row r="3517" spans="1:25" ht="40.5" x14ac:dyDescent="0.3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17">
        <f t="shared" si="495"/>
        <v>42155.564479166664</v>
      </c>
      <c r="L3517" s="17">
        <f t="shared" si="495"/>
        <v>42125.564479166664</v>
      </c>
      <c r="M3517" s="5" t="b">
        <v>0</v>
      </c>
      <c r="N3517" s="5">
        <v>46</v>
      </c>
      <c r="O3517" s="5" t="b">
        <v>1</v>
      </c>
      <c r="P3517" s="5" t="s">
        <v>8271</v>
      </c>
      <c r="Q3517" s="10">
        <f t="shared" si="491"/>
        <v>102.66666666666667</v>
      </c>
      <c r="R3517" s="12">
        <f t="shared" si="492"/>
        <v>1.5333333333333334</v>
      </c>
      <c r="S3517" s="13" t="str">
        <f t="shared" si="496"/>
        <v>Theater</v>
      </c>
      <c r="T3517" s="13" t="str">
        <f t="shared" si="499"/>
        <v>Plays</v>
      </c>
      <c r="U3517" s="18" t="str">
        <f t="shared" si="493"/>
        <v>May</v>
      </c>
      <c r="V3517" s="18" t="str">
        <f t="shared" si="494"/>
        <v>May</v>
      </c>
      <c r="W3517" s="1">
        <f t="shared" si="497"/>
        <v>2015</v>
      </c>
      <c r="X3517" s="1">
        <f t="shared" si="497"/>
        <v>2015</v>
      </c>
      <c r="Y3517" s="1" t="str">
        <f t="shared" si="498"/>
        <v>1000 to 4999</v>
      </c>
    </row>
    <row r="3518" spans="1:25" ht="40.5" x14ac:dyDescent="0.3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17">
        <f t="shared" si="495"/>
        <v>41889.916666666664</v>
      </c>
      <c r="L3518" s="17">
        <f t="shared" si="495"/>
        <v>41855.801736111105</v>
      </c>
      <c r="M3518" s="5" t="b">
        <v>0</v>
      </c>
      <c r="N3518" s="5">
        <v>11</v>
      </c>
      <c r="O3518" s="5" t="b">
        <v>1</v>
      </c>
      <c r="P3518" s="5" t="s">
        <v>8271</v>
      </c>
      <c r="Q3518" s="10">
        <f t="shared" si="491"/>
        <v>100</v>
      </c>
      <c r="R3518" s="12">
        <f t="shared" si="492"/>
        <v>0.44</v>
      </c>
      <c r="S3518" s="13" t="str">
        <f t="shared" si="496"/>
        <v>Theater</v>
      </c>
      <c r="T3518" s="13" t="str">
        <f t="shared" si="499"/>
        <v>Plays</v>
      </c>
      <c r="U3518" s="18" t="str">
        <f t="shared" si="493"/>
        <v>Sep</v>
      </c>
      <c r="V3518" s="18" t="str">
        <f t="shared" si="494"/>
        <v>Aug</v>
      </c>
      <c r="W3518" s="1">
        <f t="shared" si="497"/>
        <v>2014</v>
      </c>
      <c r="X3518" s="1">
        <f t="shared" si="497"/>
        <v>2014</v>
      </c>
      <c r="Y3518" s="1" t="str">
        <f t="shared" si="498"/>
        <v>1000 to 4999</v>
      </c>
    </row>
    <row r="3519" spans="1:25" ht="40.5" x14ac:dyDescent="0.3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17">
        <f t="shared" si="495"/>
        <v>41824.25</v>
      </c>
      <c r="L3519" s="17">
        <f t="shared" si="495"/>
        <v>41794.609189814808</v>
      </c>
      <c r="M3519" s="5" t="b">
        <v>0</v>
      </c>
      <c r="N3519" s="5">
        <v>13</v>
      </c>
      <c r="O3519" s="5" t="b">
        <v>1</v>
      </c>
      <c r="P3519" s="5" t="s">
        <v>8271</v>
      </c>
      <c r="Q3519" s="10">
        <f t="shared" si="491"/>
        <v>100</v>
      </c>
      <c r="R3519" s="12">
        <f t="shared" si="492"/>
        <v>0.32500000000000001</v>
      </c>
      <c r="S3519" s="13" t="str">
        <f t="shared" si="496"/>
        <v>Theater</v>
      </c>
      <c r="T3519" s="13" t="str">
        <f t="shared" si="499"/>
        <v>Plays</v>
      </c>
      <c r="U3519" s="18" t="str">
        <f t="shared" si="493"/>
        <v>Jul</v>
      </c>
      <c r="V3519" s="18" t="str">
        <f t="shared" si="494"/>
        <v>Jun</v>
      </c>
      <c r="W3519" s="1">
        <f t="shared" si="497"/>
        <v>2014</v>
      </c>
      <c r="X3519" s="1">
        <f t="shared" si="497"/>
        <v>2014</v>
      </c>
      <c r="Y3519" s="1" t="str">
        <f t="shared" si="498"/>
        <v>1000 to 4999</v>
      </c>
    </row>
    <row r="3520" spans="1:25" ht="40.5" x14ac:dyDescent="0.3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17">
        <f t="shared" si="495"/>
        <v>41914.38958333333</v>
      </c>
      <c r="L3520" s="17">
        <f t="shared" si="495"/>
        <v>41893.575219907405</v>
      </c>
      <c r="M3520" s="5" t="b">
        <v>0</v>
      </c>
      <c r="N3520" s="5">
        <v>33</v>
      </c>
      <c r="O3520" s="5" t="b">
        <v>1</v>
      </c>
      <c r="P3520" s="5" t="s">
        <v>8271</v>
      </c>
      <c r="Q3520" s="10">
        <f t="shared" si="491"/>
        <v>110.04600000000001</v>
      </c>
      <c r="R3520" s="12">
        <f t="shared" si="492"/>
        <v>2.2000000000000002</v>
      </c>
      <c r="S3520" s="13" t="str">
        <f t="shared" si="496"/>
        <v>Theater</v>
      </c>
      <c r="T3520" s="13" t="str">
        <f t="shared" si="499"/>
        <v>Plays</v>
      </c>
      <c r="U3520" s="18" t="str">
        <f t="shared" si="493"/>
        <v>Oct</v>
      </c>
      <c r="V3520" s="18" t="str">
        <f t="shared" si="494"/>
        <v>Sep</v>
      </c>
      <c r="W3520" s="1">
        <f t="shared" si="497"/>
        <v>2014</v>
      </c>
      <c r="X3520" s="1">
        <f t="shared" si="497"/>
        <v>2014</v>
      </c>
      <c r="Y3520" s="1" t="str">
        <f t="shared" si="498"/>
        <v>1000 to 4999</v>
      </c>
    </row>
    <row r="3521" spans="1:25" ht="40.5" x14ac:dyDescent="0.3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17">
        <f t="shared" si="495"/>
        <v>42067.390624999993</v>
      </c>
      <c r="L3521" s="17">
        <f t="shared" si="495"/>
        <v>42037.390624999993</v>
      </c>
      <c r="M3521" s="5" t="b">
        <v>0</v>
      </c>
      <c r="N3521" s="5">
        <v>28</v>
      </c>
      <c r="O3521" s="5" t="b">
        <v>1</v>
      </c>
      <c r="P3521" s="5" t="s">
        <v>8271</v>
      </c>
      <c r="Q3521" s="10">
        <f t="shared" si="491"/>
        <v>101.35</v>
      </c>
      <c r="R3521" s="12">
        <f t="shared" si="492"/>
        <v>1.4</v>
      </c>
      <c r="S3521" s="13" t="str">
        <f t="shared" si="496"/>
        <v>Theater</v>
      </c>
      <c r="T3521" s="13" t="str">
        <f t="shared" si="499"/>
        <v>Plays</v>
      </c>
      <c r="U3521" s="18" t="str">
        <f t="shared" si="493"/>
        <v>Mar</v>
      </c>
      <c r="V3521" s="18" t="str">
        <f t="shared" si="494"/>
        <v>Feb</v>
      </c>
      <c r="W3521" s="1">
        <f t="shared" si="497"/>
        <v>2015</v>
      </c>
      <c r="X3521" s="1">
        <f t="shared" si="497"/>
        <v>2015</v>
      </c>
      <c r="Y3521" s="1" t="str">
        <f t="shared" si="498"/>
        <v>1000 to 4999</v>
      </c>
    </row>
    <row r="3522" spans="1:25" ht="40.5" x14ac:dyDescent="0.3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17">
        <f t="shared" si="495"/>
        <v>42253.365972222215</v>
      </c>
      <c r="L3522" s="17">
        <f t="shared" si="495"/>
        <v>42227.615879629629</v>
      </c>
      <c r="M3522" s="5" t="b">
        <v>0</v>
      </c>
      <c r="N3522" s="5">
        <v>21</v>
      </c>
      <c r="O3522" s="5" t="b">
        <v>1</v>
      </c>
      <c r="P3522" s="5" t="s">
        <v>8271</v>
      </c>
      <c r="Q3522" s="10">
        <f t="shared" ref="Q3522:Q3585" si="500">100*E3522/D3522</f>
        <v>100.75</v>
      </c>
      <c r="R3522" s="12">
        <f t="shared" ref="R3522:R3585" si="501">100*N3522/D3522</f>
        <v>1.05</v>
      </c>
      <c r="S3522" s="13" t="str">
        <f t="shared" si="496"/>
        <v>Theater</v>
      </c>
      <c r="T3522" s="13" t="str">
        <f t="shared" si="499"/>
        <v>Plays</v>
      </c>
      <c r="U3522" s="18" t="str">
        <f t="shared" ref="U3522:U3585" si="502">TEXT((I3522/86400)+25569+(-5/24), "mmm")</f>
        <v>Sep</v>
      </c>
      <c r="V3522" s="18" t="str">
        <f t="shared" ref="V3522:V3585" si="503">TEXT((J3522/86400)+25569+(-5/24), "mmm")</f>
        <v>Aug</v>
      </c>
      <c r="W3522" s="1">
        <f t="shared" si="497"/>
        <v>2015</v>
      </c>
      <c r="X3522" s="1">
        <f t="shared" si="497"/>
        <v>2015</v>
      </c>
      <c r="Y3522" s="1" t="str">
        <f t="shared" si="498"/>
        <v>1000 to 4999</v>
      </c>
    </row>
    <row r="3523" spans="1:25" ht="40.5" x14ac:dyDescent="0.3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17">
        <f t="shared" ref="K3523:L3586" si="504">(I3523/86400)+25569+(-5/24)</f>
        <v>41911.153009259258</v>
      </c>
      <c r="L3523" s="17">
        <f t="shared" si="504"/>
        <v>41881.153009259258</v>
      </c>
      <c r="M3523" s="5" t="b">
        <v>0</v>
      </c>
      <c r="N3523" s="5">
        <v>13</v>
      </c>
      <c r="O3523" s="5" t="b">
        <v>1</v>
      </c>
      <c r="P3523" s="5" t="s">
        <v>8271</v>
      </c>
      <c r="Q3523" s="10">
        <f t="shared" si="500"/>
        <v>169.42857142857142</v>
      </c>
      <c r="R3523" s="12">
        <f t="shared" si="501"/>
        <v>3.7142857142857144</v>
      </c>
      <c r="S3523" s="13" t="str">
        <f t="shared" ref="S3523:S3586" si="505">IF(ISNUMBER(SEARCH("film",P3523)),"Film",IF(ISNUMBER(SEARCH("theater",P3523)),"Theater",IF(ISNUMBER(SEARCH("music",P3523)),"Music",IF(ISNUMBER(SEARCH("technology",P3523)),"Technology",IF(ISNUMBER(SEARCH("journalism",P3523)),"Journalism",IF(ISNUMBER(SEARCH("games",P3523)),"Games",IF(ISNUMBER(SEARCH("food",P3523)),"Food",IF(ISNUMBER(SEARCH("photography",P3523)),"Photography",IF(ISNUMBER(SEARCH("publishing",P3523)),"Publishing")))))))))</f>
        <v>Theater</v>
      </c>
      <c r="T3523" s="13" t="str">
        <f t="shared" si="499"/>
        <v>Plays</v>
      </c>
      <c r="U3523" s="18" t="str">
        <f t="shared" si="502"/>
        <v>Sep</v>
      </c>
      <c r="V3523" s="18" t="str">
        <f t="shared" si="503"/>
        <v>Aug</v>
      </c>
      <c r="W3523" s="1">
        <f t="shared" ref="W3523:X3586" si="506">YEAR(K3523)</f>
        <v>2014</v>
      </c>
      <c r="X3523" s="1">
        <f t="shared" si="506"/>
        <v>2014</v>
      </c>
      <c r="Y3523" s="1" t="str">
        <f t="shared" ref="Y3523:Y3586" si="507">IF(D3523&lt;1000,"Less than 1000", IF(AND(D3523&gt;=1000,D3523&lt;5000),"1000 to 4999",IF(AND(D3523&gt;=5000,D3523&lt;10000),"5000 to 9999",IF(AND(D3523&gt;=10000,D3523&lt;15000),"10000 to 14999",IF(AND(D3523&gt;=15000,D3523&lt;20000),"15000 to 19999",IF(AND(D3523&gt;=20000,D3523&lt;25000),"20000 to 24999",IF(AND(D3523&gt;=25000,D3523&lt;30000),"25000 to 29999",IF(AND(D3523&gt;=30000,D3523&lt;35000),"30000 to 34999",IF(AND(D3523&gt;=35000,D3523&lt;40000),"35000 to 39999",IF(AND(D3523&gt;=40000,D3523&lt;45000),"40000 to 44999",IF(AND(D3523&gt;=45000,D3523&lt;50000),"45000 to 49999",IF(D3523&gt;=50000,"GREATER THAN 50000"))))))))))))</f>
        <v>Less than 1000</v>
      </c>
    </row>
    <row r="3524" spans="1:25" ht="40.5" x14ac:dyDescent="0.3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17">
        <f t="shared" si="504"/>
        <v>42262.212500000001</v>
      </c>
      <c r="L3524" s="17">
        <f t="shared" si="504"/>
        <v>42234.581550925919</v>
      </c>
      <c r="M3524" s="5" t="b">
        <v>0</v>
      </c>
      <c r="N3524" s="5">
        <v>34</v>
      </c>
      <c r="O3524" s="5" t="b">
        <v>1</v>
      </c>
      <c r="P3524" s="5" t="s">
        <v>8271</v>
      </c>
      <c r="Q3524" s="10">
        <f t="shared" si="500"/>
        <v>100</v>
      </c>
      <c r="R3524" s="12">
        <f t="shared" si="501"/>
        <v>2.4372759856630823</v>
      </c>
      <c r="S3524" s="13" t="str">
        <f t="shared" si="505"/>
        <v>Theater</v>
      </c>
      <c r="T3524" s="13" t="str">
        <f t="shared" si="499"/>
        <v>Plays</v>
      </c>
      <c r="U3524" s="18" t="str">
        <f t="shared" si="502"/>
        <v>Sep</v>
      </c>
      <c r="V3524" s="18" t="str">
        <f t="shared" si="503"/>
        <v>Aug</v>
      </c>
      <c r="W3524" s="1">
        <f t="shared" si="506"/>
        <v>2015</v>
      </c>
      <c r="X3524" s="1">
        <f t="shared" si="506"/>
        <v>2015</v>
      </c>
      <c r="Y3524" s="1" t="str">
        <f t="shared" si="507"/>
        <v>1000 to 4999</v>
      </c>
    </row>
    <row r="3525" spans="1:25" ht="40.5" x14ac:dyDescent="0.3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17">
        <f t="shared" si="504"/>
        <v>42638.749999999993</v>
      </c>
      <c r="L3525" s="17">
        <f t="shared" si="504"/>
        <v>42581.189212962963</v>
      </c>
      <c r="M3525" s="5" t="b">
        <v>0</v>
      </c>
      <c r="N3525" s="5">
        <v>80</v>
      </c>
      <c r="O3525" s="5" t="b">
        <v>1</v>
      </c>
      <c r="P3525" s="5" t="s">
        <v>8271</v>
      </c>
      <c r="Q3525" s="10">
        <f t="shared" si="500"/>
        <v>113.65</v>
      </c>
      <c r="R3525" s="12">
        <f t="shared" si="501"/>
        <v>2</v>
      </c>
      <c r="S3525" s="13" t="str">
        <f t="shared" si="505"/>
        <v>Theater</v>
      </c>
      <c r="T3525" s="13" t="str">
        <f t="shared" si="499"/>
        <v>Plays</v>
      </c>
      <c r="U3525" s="18" t="str">
        <f t="shared" si="502"/>
        <v>Sep</v>
      </c>
      <c r="V3525" s="18" t="str">
        <f t="shared" si="503"/>
        <v>Jul</v>
      </c>
      <c r="W3525" s="1">
        <f t="shared" si="506"/>
        <v>2016</v>
      </c>
      <c r="X3525" s="1">
        <f t="shared" si="506"/>
        <v>2016</v>
      </c>
      <c r="Y3525" s="1" t="str">
        <f t="shared" si="507"/>
        <v>1000 to 4999</v>
      </c>
    </row>
    <row r="3526" spans="1:25" ht="40.5" x14ac:dyDescent="0.3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17">
        <f t="shared" si="504"/>
        <v>41894.958333333328</v>
      </c>
      <c r="L3526" s="17">
        <f t="shared" si="504"/>
        <v>41880.555243055554</v>
      </c>
      <c r="M3526" s="5" t="b">
        <v>0</v>
      </c>
      <c r="N3526" s="5">
        <v>74</v>
      </c>
      <c r="O3526" s="5" t="b">
        <v>1</v>
      </c>
      <c r="P3526" s="5" t="s">
        <v>8271</v>
      </c>
      <c r="Q3526" s="10">
        <f t="shared" si="500"/>
        <v>101.56</v>
      </c>
      <c r="R3526" s="12">
        <f t="shared" si="501"/>
        <v>0.74</v>
      </c>
      <c r="S3526" s="13" t="str">
        <f t="shared" si="505"/>
        <v>Theater</v>
      </c>
      <c r="T3526" s="13" t="str">
        <f t="shared" si="499"/>
        <v>Plays</v>
      </c>
      <c r="U3526" s="18" t="str">
        <f t="shared" si="502"/>
        <v>Sep</v>
      </c>
      <c r="V3526" s="18" t="str">
        <f t="shared" si="503"/>
        <v>Aug</v>
      </c>
      <c r="W3526" s="1">
        <f t="shared" si="506"/>
        <v>2014</v>
      </c>
      <c r="X3526" s="1">
        <f t="shared" si="506"/>
        <v>2014</v>
      </c>
      <c r="Y3526" s="1" t="str">
        <f t="shared" si="507"/>
        <v>10000 to 14999</v>
      </c>
    </row>
    <row r="3527" spans="1:25" ht="40.5" x14ac:dyDescent="0.3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17">
        <f t="shared" si="504"/>
        <v>42225.458333333336</v>
      </c>
      <c r="L3527" s="17">
        <f t="shared" si="504"/>
        <v>42214.487337962964</v>
      </c>
      <c r="M3527" s="5" t="b">
        <v>0</v>
      </c>
      <c r="N3527" s="5">
        <v>7</v>
      </c>
      <c r="O3527" s="5" t="b">
        <v>1</v>
      </c>
      <c r="P3527" s="5" t="s">
        <v>8271</v>
      </c>
      <c r="Q3527" s="10">
        <f t="shared" si="500"/>
        <v>106</v>
      </c>
      <c r="R3527" s="12">
        <f t="shared" si="501"/>
        <v>1.4</v>
      </c>
      <c r="S3527" s="13" t="str">
        <f t="shared" si="505"/>
        <v>Theater</v>
      </c>
      <c r="T3527" s="13" t="str">
        <f t="shared" si="499"/>
        <v>Plays</v>
      </c>
      <c r="U3527" s="18" t="str">
        <f t="shared" si="502"/>
        <v>Aug</v>
      </c>
      <c r="V3527" s="18" t="str">
        <f t="shared" si="503"/>
        <v>Jul</v>
      </c>
      <c r="W3527" s="1">
        <f t="shared" si="506"/>
        <v>2015</v>
      </c>
      <c r="X3527" s="1">
        <f t="shared" si="506"/>
        <v>2015</v>
      </c>
      <c r="Y3527" s="1" t="str">
        <f t="shared" si="507"/>
        <v>Less than 1000</v>
      </c>
    </row>
    <row r="3528" spans="1:25" ht="40.5" x14ac:dyDescent="0.3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17">
        <f t="shared" si="504"/>
        <v>42488.040972222218</v>
      </c>
      <c r="L3528" s="17">
        <f t="shared" si="504"/>
        <v>42460.126979166664</v>
      </c>
      <c r="M3528" s="5" t="b">
        <v>0</v>
      </c>
      <c r="N3528" s="5">
        <v>34</v>
      </c>
      <c r="O3528" s="5" t="b">
        <v>1</v>
      </c>
      <c r="P3528" s="5" t="s">
        <v>8271</v>
      </c>
      <c r="Q3528" s="10">
        <f t="shared" si="500"/>
        <v>102</v>
      </c>
      <c r="R3528" s="12">
        <f t="shared" si="501"/>
        <v>1.0303030303030303</v>
      </c>
      <c r="S3528" s="13" t="str">
        <f t="shared" si="505"/>
        <v>Theater</v>
      </c>
      <c r="T3528" s="13" t="str">
        <f t="shared" si="499"/>
        <v>Plays</v>
      </c>
      <c r="U3528" s="18" t="str">
        <f t="shared" si="502"/>
        <v>Apr</v>
      </c>
      <c r="V3528" s="18" t="str">
        <f t="shared" si="503"/>
        <v>Mar</v>
      </c>
      <c r="W3528" s="1">
        <f t="shared" si="506"/>
        <v>2016</v>
      </c>
      <c r="X3528" s="1">
        <f t="shared" si="506"/>
        <v>2016</v>
      </c>
      <c r="Y3528" s="1" t="str">
        <f t="shared" si="507"/>
        <v>1000 to 4999</v>
      </c>
    </row>
    <row r="3529" spans="1:25" ht="60.75" x14ac:dyDescent="0.3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17">
        <f t="shared" si="504"/>
        <v>42195.957638888889</v>
      </c>
      <c r="L3529" s="17">
        <f t="shared" si="504"/>
        <v>42166.814872685187</v>
      </c>
      <c r="M3529" s="5" t="b">
        <v>0</v>
      </c>
      <c r="N3529" s="5">
        <v>86</v>
      </c>
      <c r="O3529" s="5" t="b">
        <v>1</v>
      </c>
      <c r="P3529" s="5" t="s">
        <v>8271</v>
      </c>
      <c r="Q3529" s="10">
        <f t="shared" si="500"/>
        <v>116.91666666666667</v>
      </c>
      <c r="R3529" s="12">
        <f t="shared" si="501"/>
        <v>1.4333333333333333</v>
      </c>
      <c r="S3529" s="13" t="str">
        <f t="shared" si="505"/>
        <v>Theater</v>
      </c>
      <c r="T3529" s="13" t="str">
        <f t="shared" si="499"/>
        <v>Plays</v>
      </c>
      <c r="U3529" s="18" t="str">
        <f t="shared" si="502"/>
        <v>Jul</v>
      </c>
      <c r="V3529" s="18" t="str">
        <f t="shared" si="503"/>
        <v>Jun</v>
      </c>
      <c r="W3529" s="1">
        <f t="shared" si="506"/>
        <v>2015</v>
      </c>
      <c r="X3529" s="1">
        <f t="shared" si="506"/>
        <v>2015</v>
      </c>
      <c r="Y3529" s="1" t="str">
        <f t="shared" si="507"/>
        <v>5000 to 9999</v>
      </c>
    </row>
    <row r="3530" spans="1:25" ht="60.75" x14ac:dyDescent="0.3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17">
        <f t="shared" si="504"/>
        <v>42753.293032407404</v>
      </c>
      <c r="L3530" s="17">
        <f t="shared" si="504"/>
        <v>42733.293032407404</v>
      </c>
      <c r="M3530" s="5" t="b">
        <v>0</v>
      </c>
      <c r="N3530" s="5">
        <v>37</v>
      </c>
      <c r="O3530" s="5" t="b">
        <v>1</v>
      </c>
      <c r="P3530" s="5" t="s">
        <v>8271</v>
      </c>
      <c r="Q3530" s="10">
        <f t="shared" si="500"/>
        <v>101.15151515151516</v>
      </c>
      <c r="R3530" s="12">
        <f t="shared" si="501"/>
        <v>2.2424242424242422</v>
      </c>
      <c r="S3530" s="13" t="str">
        <f t="shared" si="505"/>
        <v>Theater</v>
      </c>
      <c r="T3530" s="13" t="str">
        <f t="shared" si="499"/>
        <v>Plays</v>
      </c>
      <c r="U3530" s="18" t="str">
        <f t="shared" si="502"/>
        <v>Jan</v>
      </c>
      <c r="V3530" s="18" t="str">
        <f t="shared" si="503"/>
        <v>Dec</v>
      </c>
      <c r="W3530" s="1">
        <f t="shared" si="506"/>
        <v>2017</v>
      </c>
      <c r="X3530" s="1">
        <f t="shared" si="506"/>
        <v>2016</v>
      </c>
      <c r="Y3530" s="1" t="str">
        <f t="shared" si="507"/>
        <v>1000 to 4999</v>
      </c>
    </row>
    <row r="3531" spans="1:25" ht="60.75" x14ac:dyDescent="0.3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17">
        <f t="shared" si="504"/>
        <v>42197.833333333336</v>
      </c>
      <c r="L3531" s="17">
        <f t="shared" si="504"/>
        <v>42177.553449074076</v>
      </c>
      <c r="M3531" s="5" t="b">
        <v>0</v>
      </c>
      <c r="N3531" s="5">
        <v>18</v>
      </c>
      <c r="O3531" s="5" t="b">
        <v>1</v>
      </c>
      <c r="P3531" s="5" t="s">
        <v>8271</v>
      </c>
      <c r="Q3531" s="10">
        <f t="shared" si="500"/>
        <v>132</v>
      </c>
      <c r="R3531" s="12">
        <f t="shared" si="501"/>
        <v>3.6</v>
      </c>
      <c r="S3531" s="13" t="str">
        <f t="shared" si="505"/>
        <v>Theater</v>
      </c>
      <c r="T3531" s="13" t="str">
        <f t="shared" si="499"/>
        <v>Plays</v>
      </c>
      <c r="U3531" s="18" t="str">
        <f t="shared" si="502"/>
        <v>Jul</v>
      </c>
      <c r="V3531" s="18" t="str">
        <f t="shared" si="503"/>
        <v>Jun</v>
      </c>
      <c r="W3531" s="1">
        <f t="shared" si="506"/>
        <v>2015</v>
      </c>
      <c r="X3531" s="1">
        <f t="shared" si="506"/>
        <v>2015</v>
      </c>
      <c r="Y3531" s="1" t="str">
        <f t="shared" si="507"/>
        <v>Less than 1000</v>
      </c>
    </row>
    <row r="3532" spans="1:25" ht="40.5" x14ac:dyDescent="0.3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17">
        <f t="shared" si="504"/>
        <v>42470.624999999993</v>
      </c>
      <c r="L3532" s="17">
        <f t="shared" si="504"/>
        <v>42442.41501157407</v>
      </c>
      <c r="M3532" s="5" t="b">
        <v>0</v>
      </c>
      <c r="N3532" s="5">
        <v>22</v>
      </c>
      <c r="O3532" s="5" t="b">
        <v>1</v>
      </c>
      <c r="P3532" s="5" t="s">
        <v>8271</v>
      </c>
      <c r="Q3532" s="10">
        <f t="shared" si="500"/>
        <v>100</v>
      </c>
      <c r="R3532" s="12">
        <f t="shared" si="501"/>
        <v>0.8</v>
      </c>
      <c r="S3532" s="13" t="str">
        <f t="shared" si="505"/>
        <v>Theater</v>
      </c>
      <c r="T3532" s="13" t="str">
        <f t="shared" si="499"/>
        <v>Plays</v>
      </c>
      <c r="U3532" s="18" t="str">
        <f t="shared" si="502"/>
        <v>Apr</v>
      </c>
      <c r="V3532" s="18" t="str">
        <f t="shared" si="503"/>
        <v>Mar</v>
      </c>
      <c r="W3532" s="1">
        <f t="shared" si="506"/>
        <v>2016</v>
      </c>
      <c r="X3532" s="1">
        <f t="shared" si="506"/>
        <v>2016</v>
      </c>
      <c r="Y3532" s="1" t="str">
        <f t="shared" si="507"/>
        <v>1000 to 4999</v>
      </c>
    </row>
    <row r="3533" spans="1:25" ht="40.5" x14ac:dyDescent="0.3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17">
        <f t="shared" si="504"/>
        <v>42551.44599537037</v>
      </c>
      <c r="L3533" s="17">
        <f t="shared" si="504"/>
        <v>42521.44599537037</v>
      </c>
      <c r="M3533" s="5" t="b">
        <v>0</v>
      </c>
      <c r="N3533" s="5">
        <v>26</v>
      </c>
      <c r="O3533" s="5" t="b">
        <v>1</v>
      </c>
      <c r="P3533" s="5" t="s">
        <v>8271</v>
      </c>
      <c r="Q3533" s="10">
        <f t="shared" si="500"/>
        <v>128</v>
      </c>
      <c r="R3533" s="12">
        <f t="shared" si="501"/>
        <v>2.6</v>
      </c>
      <c r="S3533" s="13" t="str">
        <f t="shared" si="505"/>
        <v>Theater</v>
      </c>
      <c r="T3533" s="13" t="str">
        <f t="shared" si="499"/>
        <v>Plays</v>
      </c>
      <c r="U3533" s="18" t="str">
        <f t="shared" si="502"/>
        <v>Jun</v>
      </c>
      <c r="V3533" s="18" t="str">
        <f t="shared" si="503"/>
        <v>May</v>
      </c>
      <c r="W3533" s="1">
        <f t="shared" si="506"/>
        <v>2016</v>
      </c>
      <c r="X3533" s="1">
        <f t="shared" si="506"/>
        <v>2016</v>
      </c>
      <c r="Y3533" s="1" t="str">
        <f t="shared" si="507"/>
        <v>1000 to 4999</v>
      </c>
    </row>
    <row r="3534" spans="1:25" ht="40.5" x14ac:dyDescent="0.3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17">
        <f t="shared" si="504"/>
        <v>41899.957638888889</v>
      </c>
      <c r="L3534" s="17">
        <f t="shared" si="504"/>
        <v>41884.391516203701</v>
      </c>
      <c r="M3534" s="5" t="b">
        <v>0</v>
      </c>
      <c r="N3534" s="5">
        <v>27</v>
      </c>
      <c r="O3534" s="5" t="b">
        <v>1</v>
      </c>
      <c r="P3534" s="5" t="s">
        <v>8271</v>
      </c>
      <c r="Q3534" s="10">
        <f t="shared" si="500"/>
        <v>118.95833333333333</v>
      </c>
      <c r="R3534" s="12">
        <f t="shared" si="501"/>
        <v>2.8125</v>
      </c>
      <c r="S3534" s="13" t="str">
        <f t="shared" si="505"/>
        <v>Theater</v>
      </c>
      <c r="T3534" s="13" t="str">
        <f t="shared" si="499"/>
        <v>Plays</v>
      </c>
      <c r="U3534" s="18" t="str">
        <f t="shared" si="502"/>
        <v>Sep</v>
      </c>
      <c r="V3534" s="18" t="str">
        <f t="shared" si="503"/>
        <v>Sep</v>
      </c>
      <c r="W3534" s="1">
        <f t="shared" si="506"/>
        <v>2014</v>
      </c>
      <c r="X3534" s="1">
        <f t="shared" si="506"/>
        <v>2014</v>
      </c>
      <c r="Y3534" s="1" t="str">
        <f t="shared" si="507"/>
        <v>Less than 1000</v>
      </c>
    </row>
    <row r="3535" spans="1:25" ht="60.75" x14ac:dyDescent="0.3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17">
        <f t="shared" si="504"/>
        <v>42319.594525462962</v>
      </c>
      <c r="L3535" s="17">
        <f t="shared" si="504"/>
        <v>42289.552858796298</v>
      </c>
      <c r="M3535" s="5" t="b">
        <v>0</v>
      </c>
      <c r="N3535" s="5">
        <v>8</v>
      </c>
      <c r="O3535" s="5" t="b">
        <v>1</v>
      </c>
      <c r="P3535" s="5" t="s">
        <v>8271</v>
      </c>
      <c r="Q3535" s="10">
        <f t="shared" si="500"/>
        <v>126.2</v>
      </c>
      <c r="R3535" s="12">
        <f t="shared" si="501"/>
        <v>1.6</v>
      </c>
      <c r="S3535" s="13" t="str">
        <f t="shared" si="505"/>
        <v>Theater</v>
      </c>
      <c r="T3535" s="13" t="str">
        <f t="shared" si="499"/>
        <v>Plays</v>
      </c>
      <c r="U3535" s="18" t="str">
        <f t="shared" si="502"/>
        <v>Nov</v>
      </c>
      <c r="V3535" s="18" t="str">
        <f t="shared" si="503"/>
        <v>Oct</v>
      </c>
      <c r="W3535" s="1">
        <f t="shared" si="506"/>
        <v>2015</v>
      </c>
      <c r="X3535" s="1">
        <f t="shared" si="506"/>
        <v>2015</v>
      </c>
      <c r="Y3535" s="1" t="str">
        <f t="shared" si="507"/>
        <v>Less than 1000</v>
      </c>
    </row>
    <row r="3536" spans="1:25" ht="40.5" x14ac:dyDescent="0.3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17">
        <f t="shared" si="504"/>
        <v>42278.416932870365</v>
      </c>
      <c r="L3536" s="17">
        <f t="shared" si="504"/>
        <v>42243.416932870365</v>
      </c>
      <c r="M3536" s="5" t="b">
        <v>0</v>
      </c>
      <c r="N3536" s="5">
        <v>204</v>
      </c>
      <c r="O3536" s="5" t="b">
        <v>1</v>
      </c>
      <c r="P3536" s="5" t="s">
        <v>8271</v>
      </c>
      <c r="Q3536" s="10">
        <f t="shared" si="500"/>
        <v>156.19999999999999</v>
      </c>
      <c r="R3536" s="12">
        <f t="shared" si="501"/>
        <v>4.08</v>
      </c>
      <c r="S3536" s="13" t="str">
        <f t="shared" si="505"/>
        <v>Theater</v>
      </c>
      <c r="T3536" s="13" t="str">
        <f t="shared" si="499"/>
        <v>Plays</v>
      </c>
      <c r="U3536" s="18" t="str">
        <f t="shared" si="502"/>
        <v>Oct</v>
      </c>
      <c r="V3536" s="18" t="str">
        <f t="shared" si="503"/>
        <v>Aug</v>
      </c>
      <c r="W3536" s="1">
        <f t="shared" si="506"/>
        <v>2015</v>
      </c>
      <c r="X3536" s="1">
        <f t="shared" si="506"/>
        <v>2015</v>
      </c>
      <c r="Y3536" s="1" t="str">
        <f t="shared" si="507"/>
        <v>5000 to 9999</v>
      </c>
    </row>
    <row r="3537" spans="1:25" ht="40.5" x14ac:dyDescent="0.3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17">
        <f t="shared" si="504"/>
        <v>42279.541666666664</v>
      </c>
      <c r="L3537" s="17">
        <f t="shared" si="504"/>
        <v>42248.431828703702</v>
      </c>
      <c r="M3537" s="5" t="b">
        <v>0</v>
      </c>
      <c r="N3537" s="5">
        <v>46</v>
      </c>
      <c r="O3537" s="5" t="b">
        <v>1</v>
      </c>
      <c r="P3537" s="5" t="s">
        <v>8271</v>
      </c>
      <c r="Q3537" s="10">
        <f t="shared" si="500"/>
        <v>103.15</v>
      </c>
      <c r="R3537" s="12">
        <f t="shared" si="501"/>
        <v>2.2999999999999998</v>
      </c>
      <c r="S3537" s="13" t="str">
        <f t="shared" si="505"/>
        <v>Theater</v>
      </c>
      <c r="T3537" s="13" t="str">
        <f t="shared" si="499"/>
        <v>Plays</v>
      </c>
      <c r="U3537" s="18" t="str">
        <f t="shared" si="502"/>
        <v>Oct</v>
      </c>
      <c r="V3537" s="18" t="str">
        <f t="shared" si="503"/>
        <v>Sep</v>
      </c>
      <c r="W3537" s="1">
        <f t="shared" si="506"/>
        <v>2015</v>
      </c>
      <c r="X3537" s="1">
        <f t="shared" si="506"/>
        <v>2015</v>
      </c>
      <c r="Y3537" s="1" t="str">
        <f t="shared" si="507"/>
        <v>1000 to 4999</v>
      </c>
    </row>
    <row r="3538" spans="1:25" ht="40.5" x14ac:dyDescent="0.3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17">
        <f t="shared" si="504"/>
        <v>42358.290972222218</v>
      </c>
      <c r="L3538" s="17">
        <f t="shared" si="504"/>
        <v>42328.518807870372</v>
      </c>
      <c r="M3538" s="5" t="b">
        <v>0</v>
      </c>
      <c r="N3538" s="5">
        <v>17</v>
      </c>
      <c r="O3538" s="5" t="b">
        <v>1</v>
      </c>
      <c r="P3538" s="5" t="s">
        <v>8271</v>
      </c>
      <c r="Q3538" s="10">
        <f t="shared" si="500"/>
        <v>153.33333333333334</v>
      </c>
      <c r="R3538" s="12">
        <f t="shared" si="501"/>
        <v>11.333333333333334</v>
      </c>
      <c r="S3538" s="13" t="str">
        <f t="shared" si="505"/>
        <v>Theater</v>
      </c>
      <c r="T3538" s="13" t="str">
        <f t="shared" si="499"/>
        <v>Plays</v>
      </c>
      <c r="U3538" s="18" t="str">
        <f t="shared" si="502"/>
        <v>Dec</v>
      </c>
      <c r="V3538" s="18" t="str">
        <f t="shared" si="503"/>
        <v>Nov</v>
      </c>
      <c r="W3538" s="1">
        <f t="shared" si="506"/>
        <v>2015</v>
      </c>
      <c r="X3538" s="1">
        <f t="shared" si="506"/>
        <v>2015</v>
      </c>
      <c r="Y3538" s="1" t="str">
        <f t="shared" si="507"/>
        <v>Less than 1000</v>
      </c>
    </row>
    <row r="3539" spans="1:25" ht="40.5" x14ac:dyDescent="0.3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17">
        <f t="shared" si="504"/>
        <v>41960.124305555553</v>
      </c>
      <c r="L3539" s="17">
        <f t="shared" si="504"/>
        <v>41923.146018518521</v>
      </c>
      <c r="M3539" s="5" t="b">
        <v>0</v>
      </c>
      <c r="N3539" s="5">
        <v>28</v>
      </c>
      <c r="O3539" s="5" t="b">
        <v>1</v>
      </c>
      <c r="P3539" s="5" t="s">
        <v>8271</v>
      </c>
      <c r="Q3539" s="10">
        <f t="shared" si="500"/>
        <v>180.44444444444446</v>
      </c>
      <c r="R3539" s="12">
        <f t="shared" si="501"/>
        <v>4.1481481481481479</v>
      </c>
      <c r="S3539" s="13" t="str">
        <f t="shared" si="505"/>
        <v>Theater</v>
      </c>
      <c r="T3539" s="13" t="str">
        <f t="shared" si="499"/>
        <v>Plays</v>
      </c>
      <c r="U3539" s="18" t="str">
        <f t="shared" si="502"/>
        <v>Nov</v>
      </c>
      <c r="V3539" s="18" t="str">
        <f t="shared" si="503"/>
        <v>Oct</v>
      </c>
      <c r="W3539" s="1">
        <f t="shared" si="506"/>
        <v>2014</v>
      </c>
      <c r="X3539" s="1">
        <f t="shared" si="506"/>
        <v>2014</v>
      </c>
      <c r="Y3539" s="1" t="str">
        <f t="shared" si="507"/>
        <v>Less than 1000</v>
      </c>
    </row>
    <row r="3540" spans="1:25" ht="40.5" x14ac:dyDescent="0.3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17">
        <f t="shared" si="504"/>
        <v>42599.212268518517</v>
      </c>
      <c r="L3540" s="17">
        <f t="shared" si="504"/>
        <v>42571.212268518517</v>
      </c>
      <c r="M3540" s="5" t="b">
        <v>0</v>
      </c>
      <c r="N3540" s="5">
        <v>83</v>
      </c>
      <c r="O3540" s="5" t="b">
        <v>1</v>
      </c>
      <c r="P3540" s="5" t="s">
        <v>8271</v>
      </c>
      <c r="Q3540" s="10">
        <f t="shared" si="500"/>
        <v>128.44999999999999</v>
      </c>
      <c r="R3540" s="12">
        <f t="shared" si="501"/>
        <v>4.1500000000000004</v>
      </c>
      <c r="S3540" s="13" t="str">
        <f t="shared" si="505"/>
        <v>Theater</v>
      </c>
      <c r="T3540" s="13" t="str">
        <f t="shared" si="499"/>
        <v>Plays</v>
      </c>
      <c r="U3540" s="18" t="str">
        <f t="shared" si="502"/>
        <v>Aug</v>
      </c>
      <c r="V3540" s="18" t="str">
        <f t="shared" si="503"/>
        <v>Jul</v>
      </c>
      <c r="W3540" s="1">
        <f t="shared" si="506"/>
        <v>2016</v>
      </c>
      <c r="X3540" s="1">
        <f t="shared" si="506"/>
        <v>2016</v>
      </c>
      <c r="Y3540" s="1" t="str">
        <f t="shared" si="507"/>
        <v>1000 to 4999</v>
      </c>
    </row>
    <row r="3541" spans="1:25" ht="40.5" x14ac:dyDescent="0.3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17">
        <f t="shared" si="504"/>
        <v>42621.547708333332</v>
      </c>
      <c r="L3541" s="17">
        <f t="shared" si="504"/>
        <v>42600.547708333332</v>
      </c>
      <c r="M3541" s="5" t="b">
        <v>0</v>
      </c>
      <c r="N3541" s="5">
        <v>13</v>
      </c>
      <c r="O3541" s="5" t="b">
        <v>1</v>
      </c>
      <c r="P3541" s="5" t="s">
        <v>8271</v>
      </c>
      <c r="Q3541" s="10">
        <f t="shared" si="500"/>
        <v>119.66666666666667</v>
      </c>
      <c r="R3541" s="12">
        <f t="shared" si="501"/>
        <v>2.1666666666666665</v>
      </c>
      <c r="S3541" s="13" t="str">
        <f t="shared" si="505"/>
        <v>Theater</v>
      </c>
      <c r="T3541" s="13" t="str">
        <f t="shared" si="499"/>
        <v>Plays</v>
      </c>
      <c r="U3541" s="18" t="str">
        <f t="shared" si="502"/>
        <v>Sep</v>
      </c>
      <c r="V3541" s="18" t="str">
        <f t="shared" si="503"/>
        <v>Aug</v>
      </c>
      <c r="W3541" s="1">
        <f t="shared" si="506"/>
        <v>2016</v>
      </c>
      <c r="X3541" s="1">
        <f t="shared" si="506"/>
        <v>2016</v>
      </c>
      <c r="Y3541" s="1" t="str">
        <f t="shared" si="507"/>
        <v>Less than 1000</v>
      </c>
    </row>
    <row r="3542" spans="1:25" ht="40.5" x14ac:dyDescent="0.3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17">
        <f t="shared" si="504"/>
        <v>42546.795034722221</v>
      </c>
      <c r="L3542" s="17">
        <f t="shared" si="504"/>
        <v>42516.795034722221</v>
      </c>
      <c r="M3542" s="5" t="b">
        <v>0</v>
      </c>
      <c r="N3542" s="5">
        <v>8</v>
      </c>
      <c r="O3542" s="5" t="b">
        <v>1</v>
      </c>
      <c r="P3542" s="5" t="s">
        <v>8271</v>
      </c>
      <c r="Q3542" s="10">
        <f t="shared" si="500"/>
        <v>123</v>
      </c>
      <c r="R3542" s="12">
        <f t="shared" si="501"/>
        <v>2.6666666666666665</v>
      </c>
      <c r="S3542" s="13" t="str">
        <f t="shared" si="505"/>
        <v>Theater</v>
      </c>
      <c r="T3542" s="13" t="str">
        <f t="shared" si="499"/>
        <v>Plays</v>
      </c>
      <c r="U3542" s="18" t="str">
        <f t="shared" si="502"/>
        <v>Jun</v>
      </c>
      <c r="V3542" s="18" t="str">
        <f t="shared" si="503"/>
        <v>May</v>
      </c>
      <c r="W3542" s="1">
        <f t="shared" si="506"/>
        <v>2016</v>
      </c>
      <c r="X3542" s="1">
        <f t="shared" si="506"/>
        <v>2016</v>
      </c>
      <c r="Y3542" s="1" t="str">
        <f t="shared" si="507"/>
        <v>Less than 1000</v>
      </c>
    </row>
    <row r="3543" spans="1:25" ht="40.5" x14ac:dyDescent="0.3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17">
        <f t="shared" si="504"/>
        <v>42247.521701388883</v>
      </c>
      <c r="L3543" s="17">
        <f t="shared" si="504"/>
        <v>42222.521701388883</v>
      </c>
      <c r="M3543" s="5" t="b">
        <v>0</v>
      </c>
      <c r="N3543" s="5">
        <v>32</v>
      </c>
      <c r="O3543" s="5" t="b">
        <v>1</v>
      </c>
      <c r="P3543" s="5" t="s">
        <v>8271</v>
      </c>
      <c r="Q3543" s="10">
        <f t="shared" si="500"/>
        <v>105</v>
      </c>
      <c r="R3543" s="12">
        <f t="shared" si="501"/>
        <v>2.6666666666666665</v>
      </c>
      <c r="S3543" s="13" t="str">
        <f t="shared" si="505"/>
        <v>Theater</v>
      </c>
      <c r="T3543" s="13" t="str">
        <f t="shared" si="499"/>
        <v>Plays</v>
      </c>
      <c r="U3543" s="18" t="str">
        <f t="shared" si="502"/>
        <v>Aug</v>
      </c>
      <c r="V3543" s="18" t="str">
        <f t="shared" si="503"/>
        <v>Aug</v>
      </c>
      <c r="W3543" s="1">
        <f t="shared" si="506"/>
        <v>2015</v>
      </c>
      <c r="X3543" s="1">
        <f t="shared" si="506"/>
        <v>2015</v>
      </c>
      <c r="Y3543" s="1" t="str">
        <f t="shared" si="507"/>
        <v>1000 to 4999</v>
      </c>
    </row>
    <row r="3544" spans="1:25" ht="40.5" x14ac:dyDescent="0.3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17">
        <f t="shared" si="504"/>
        <v>41889.391458333332</v>
      </c>
      <c r="L3544" s="17">
        <f t="shared" si="504"/>
        <v>41829.391458333332</v>
      </c>
      <c r="M3544" s="5" t="b">
        <v>0</v>
      </c>
      <c r="N3544" s="5">
        <v>85</v>
      </c>
      <c r="O3544" s="5" t="b">
        <v>1</v>
      </c>
      <c r="P3544" s="5" t="s">
        <v>8271</v>
      </c>
      <c r="Q3544" s="10">
        <f t="shared" si="500"/>
        <v>102.23636363636363</v>
      </c>
      <c r="R3544" s="12">
        <f t="shared" si="501"/>
        <v>1.5454545454545454</v>
      </c>
      <c r="S3544" s="13" t="str">
        <f t="shared" si="505"/>
        <v>Theater</v>
      </c>
      <c r="T3544" s="13" t="str">
        <f t="shared" si="499"/>
        <v>Plays</v>
      </c>
      <c r="U3544" s="18" t="str">
        <f t="shared" si="502"/>
        <v>Sep</v>
      </c>
      <c r="V3544" s="18" t="str">
        <f t="shared" si="503"/>
        <v>Jul</v>
      </c>
      <c r="W3544" s="1">
        <f t="shared" si="506"/>
        <v>2014</v>
      </c>
      <c r="X3544" s="1">
        <f t="shared" si="506"/>
        <v>2014</v>
      </c>
      <c r="Y3544" s="1" t="str">
        <f t="shared" si="507"/>
        <v>5000 to 9999</v>
      </c>
    </row>
    <row r="3545" spans="1:25" ht="60.75" x14ac:dyDescent="0.3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17">
        <f t="shared" si="504"/>
        <v>42180.546979166662</v>
      </c>
      <c r="L3545" s="17">
        <f t="shared" si="504"/>
        <v>42150.546979166662</v>
      </c>
      <c r="M3545" s="5" t="b">
        <v>0</v>
      </c>
      <c r="N3545" s="5">
        <v>29</v>
      </c>
      <c r="O3545" s="5" t="b">
        <v>1</v>
      </c>
      <c r="P3545" s="5" t="s">
        <v>8271</v>
      </c>
      <c r="Q3545" s="10">
        <f t="shared" si="500"/>
        <v>104.66666666666667</v>
      </c>
      <c r="R3545" s="12">
        <f t="shared" si="501"/>
        <v>1.9333333333333333</v>
      </c>
      <c r="S3545" s="13" t="str">
        <f t="shared" si="505"/>
        <v>Theater</v>
      </c>
      <c r="T3545" s="13" t="str">
        <f t="shared" si="499"/>
        <v>Plays</v>
      </c>
      <c r="U3545" s="18" t="str">
        <f t="shared" si="502"/>
        <v>Jun</v>
      </c>
      <c r="V3545" s="18" t="str">
        <f t="shared" si="503"/>
        <v>May</v>
      </c>
      <c r="W3545" s="1">
        <f t="shared" si="506"/>
        <v>2015</v>
      </c>
      <c r="X3545" s="1">
        <f t="shared" si="506"/>
        <v>2015</v>
      </c>
      <c r="Y3545" s="1" t="str">
        <f t="shared" si="507"/>
        <v>1000 to 4999</v>
      </c>
    </row>
    <row r="3546" spans="1:25" ht="40.5" x14ac:dyDescent="0.3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17">
        <f t="shared" si="504"/>
        <v>42070.623344907406</v>
      </c>
      <c r="L3546" s="17">
        <f t="shared" si="504"/>
        <v>42040.623344907406</v>
      </c>
      <c r="M3546" s="5" t="b">
        <v>0</v>
      </c>
      <c r="N3546" s="5">
        <v>24</v>
      </c>
      <c r="O3546" s="5" t="b">
        <v>1</v>
      </c>
      <c r="P3546" s="5" t="s">
        <v>8271</v>
      </c>
      <c r="Q3546" s="10">
        <f t="shared" si="500"/>
        <v>100</v>
      </c>
      <c r="R3546" s="12">
        <f t="shared" si="501"/>
        <v>0.96</v>
      </c>
      <c r="S3546" s="13" t="str">
        <f t="shared" si="505"/>
        <v>Theater</v>
      </c>
      <c r="T3546" s="13" t="str">
        <f t="shared" si="499"/>
        <v>Plays</v>
      </c>
      <c r="U3546" s="18" t="str">
        <f t="shared" si="502"/>
        <v>Mar</v>
      </c>
      <c r="V3546" s="18" t="str">
        <f t="shared" si="503"/>
        <v>Feb</v>
      </c>
      <c r="W3546" s="1">
        <f t="shared" si="506"/>
        <v>2015</v>
      </c>
      <c r="X3546" s="1">
        <f t="shared" si="506"/>
        <v>2015</v>
      </c>
      <c r="Y3546" s="1" t="str">
        <f t="shared" si="507"/>
        <v>1000 to 4999</v>
      </c>
    </row>
    <row r="3547" spans="1:25" ht="60.75" x14ac:dyDescent="0.3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17">
        <f t="shared" si="504"/>
        <v>42105.599062499998</v>
      </c>
      <c r="L3547" s="17">
        <f t="shared" si="504"/>
        <v>42075.599062499998</v>
      </c>
      <c r="M3547" s="5" t="b">
        <v>0</v>
      </c>
      <c r="N3547" s="5">
        <v>8</v>
      </c>
      <c r="O3547" s="5" t="b">
        <v>1</v>
      </c>
      <c r="P3547" s="5" t="s">
        <v>8271</v>
      </c>
      <c r="Q3547" s="10">
        <f t="shared" si="500"/>
        <v>100.4</v>
      </c>
      <c r="R3547" s="12">
        <f t="shared" si="501"/>
        <v>3.2</v>
      </c>
      <c r="S3547" s="13" t="str">
        <f t="shared" si="505"/>
        <v>Theater</v>
      </c>
      <c r="T3547" s="13" t="str">
        <f t="shared" si="499"/>
        <v>Plays</v>
      </c>
      <c r="U3547" s="18" t="str">
        <f t="shared" si="502"/>
        <v>Apr</v>
      </c>
      <c r="V3547" s="18" t="str">
        <f t="shared" si="503"/>
        <v>Mar</v>
      </c>
      <c r="W3547" s="1">
        <f t="shared" si="506"/>
        <v>2015</v>
      </c>
      <c r="X3547" s="1">
        <f t="shared" si="506"/>
        <v>2015</v>
      </c>
      <c r="Y3547" s="1" t="str">
        <f t="shared" si="507"/>
        <v>Less than 1000</v>
      </c>
    </row>
    <row r="3548" spans="1:25" ht="40.5" x14ac:dyDescent="0.3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17">
        <f t="shared" si="504"/>
        <v>42094.957638888889</v>
      </c>
      <c r="L3548" s="17">
        <f t="shared" si="504"/>
        <v>42073.452361111107</v>
      </c>
      <c r="M3548" s="5" t="b">
        <v>0</v>
      </c>
      <c r="N3548" s="5">
        <v>19</v>
      </c>
      <c r="O3548" s="5" t="b">
        <v>1</v>
      </c>
      <c r="P3548" s="5" t="s">
        <v>8271</v>
      </c>
      <c r="Q3548" s="10">
        <f t="shared" si="500"/>
        <v>102.27272727272727</v>
      </c>
      <c r="R3548" s="12">
        <f t="shared" si="501"/>
        <v>1.7272727272727273</v>
      </c>
      <c r="S3548" s="13" t="str">
        <f t="shared" si="505"/>
        <v>Theater</v>
      </c>
      <c r="T3548" s="13" t="str">
        <f t="shared" si="499"/>
        <v>Plays</v>
      </c>
      <c r="U3548" s="18" t="str">
        <f t="shared" si="502"/>
        <v>Mar</v>
      </c>
      <c r="V3548" s="18" t="str">
        <f t="shared" si="503"/>
        <v>Mar</v>
      </c>
      <c r="W3548" s="1">
        <f t="shared" si="506"/>
        <v>2015</v>
      </c>
      <c r="X3548" s="1">
        <f t="shared" si="506"/>
        <v>2015</v>
      </c>
      <c r="Y3548" s="1" t="str">
        <f t="shared" si="507"/>
        <v>1000 to 4999</v>
      </c>
    </row>
    <row r="3549" spans="1:25" ht="40.5" x14ac:dyDescent="0.3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17">
        <f t="shared" si="504"/>
        <v>42503.957638888889</v>
      </c>
      <c r="L3549" s="17">
        <f t="shared" si="504"/>
        <v>42479.870381944442</v>
      </c>
      <c r="M3549" s="5" t="b">
        <v>0</v>
      </c>
      <c r="N3549" s="5">
        <v>336</v>
      </c>
      <c r="O3549" s="5" t="b">
        <v>1</v>
      </c>
      <c r="P3549" s="5" t="s">
        <v>8271</v>
      </c>
      <c r="Q3549" s="10">
        <f t="shared" si="500"/>
        <v>114.40928571428572</v>
      </c>
      <c r="R3549" s="12">
        <f t="shared" si="501"/>
        <v>0.96</v>
      </c>
      <c r="S3549" s="13" t="str">
        <f t="shared" si="505"/>
        <v>Theater</v>
      </c>
      <c r="T3549" s="13" t="str">
        <f t="shared" si="499"/>
        <v>Plays</v>
      </c>
      <c r="U3549" s="18" t="str">
        <f t="shared" si="502"/>
        <v>May</v>
      </c>
      <c r="V3549" s="18" t="str">
        <f t="shared" si="503"/>
        <v>Apr</v>
      </c>
      <c r="W3549" s="1">
        <f t="shared" si="506"/>
        <v>2016</v>
      </c>
      <c r="X3549" s="1">
        <f t="shared" si="506"/>
        <v>2016</v>
      </c>
      <c r="Y3549" s="1" t="str">
        <f t="shared" si="507"/>
        <v>35000 to 39999</v>
      </c>
    </row>
    <row r="3550" spans="1:25" ht="40.5" x14ac:dyDescent="0.3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17">
        <f t="shared" si="504"/>
        <v>42433.833333333336</v>
      </c>
      <c r="L3550" s="17">
        <f t="shared" si="504"/>
        <v>42411.733958333331</v>
      </c>
      <c r="M3550" s="5" t="b">
        <v>0</v>
      </c>
      <c r="N3550" s="5">
        <v>13</v>
      </c>
      <c r="O3550" s="5" t="b">
        <v>1</v>
      </c>
      <c r="P3550" s="5" t="s">
        <v>8271</v>
      </c>
      <c r="Q3550" s="10">
        <f t="shared" si="500"/>
        <v>101.9047619047619</v>
      </c>
      <c r="R3550" s="12">
        <f t="shared" si="501"/>
        <v>0.61904761904761907</v>
      </c>
      <c r="S3550" s="13" t="str">
        <f t="shared" si="505"/>
        <v>Theater</v>
      </c>
      <c r="T3550" s="13" t="str">
        <f t="shared" si="499"/>
        <v>Plays</v>
      </c>
      <c r="U3550" s="18" t="str">
        <f t="shared" si="502"/>
        <v>Mar</v>
      </c>
      <c r="V3550" s="18" t="str">
        <f t="shared" si="503"/>
        <v>Feb</v>
      </c>
      <c r="W3550" s="1">
        <f t="shared" si="506"/>
        <v>2016</v>
      </c>
      <c r="X3550" s="1">
        <f t="shared" si="506"/>
        <v>2016</v>
      </c>
      <c r="Y3550" s="1" t="str">
        <f t="shared" si="507"/>
        <v>1000 to 4999</v>
      </c>
    </row>
    <row r="3551" spans="1:25" ht="40.5" x14ac:dyDescent="0.3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17">
        <f t="shared" si="504"/>
        <v>42251.186030092591</v>
      </c>
      <c r="L3551" s="17">
        <f t="shared" si="504"/>
        <v>42223.186030092591</v>
      </c>
      <c r="M3551" s="5" t="b">
        <v>0</v>
      </c>
      <c r="N3551" s="5">
        <v>42</v>
      </c>
      <c r="O3551" s="5" t="b">
        <v>1</v>
      </c>
      <c r="P3551" s="5" t="s">
        <v>8271</v>
      </c>
      <c r="Q3551" s="10">
        <f t="shared" si="500"/>
        <v>102</v>
      </c>
      <c r="R3551" s="12">
        <f t="shared" si="501"/>
        <v>4.2</v>
      </c>
      <c r="S3551" s="13" t="str">
        <f t="shared" si="505"/>
        <v>Theater</v>
      </c>
      <c r="T3551" s="13" t="str">
        <f t="shared" si="499"/>
        <v>Plays</v>
      </c>
      <c r="U3551" s="18" t="str">
        <f t="shared" si="502"/>
        <v>Sep</v>
      </c>
      <c r="V3551" s="18" t="str">
        <f t="shared" si="503"/>
        <v>Aug</v>
      </c>
      <c r="W3551" s="1">
        <f t="shared" si="506"/>
        <v>2015</v>
      </c>
      <c r="X3551" s="1">
        <f t="shared" si="506"/>
        <v>2015</v>
      </c>
      <c r="Y3551" s="1" t="str">
        <f t="shared" si="507"/>
        <v>1000 to 4999</v>
      </c>
    </row>
    <row r="3552" spans="1:25" ht="40.5" x14ac:dyDescent="0.3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17">
        <f t="shared" si="504"/>
        <v>42492.685162037036</v>
      </c>
      <c r="L3552" s="17">
        <f t="shared" si="504"/>
        <v>42462.685162037036</v>
      </c>
      <c r="M3552" s="5" t="b">
        <v>0</v>
      </c>
      <c r="N3552" s="5">
        <v>64</v>
      </c>
      <c r="O3552" s="5" t="b">
        <v>1</v>
      </c>
      <c r="P3552" s="5" t="s">
        <v>8271</v>
      </c>
      <c r="Q3552" s="10">
        <f t="shared" si="500"/>
        <v>104.8</v>
      </c>
      <c r="R3552" s="12">
        <f t="shared" si="501"/>
        <v>2.56</v>
      </c>
      <c r="S3552" s="13" t="str">
        <f t="shared" si="505"/>
        <v>Theater</v>
      </c>
      <c r="T3552" s="13" t="str">
        <f t="shared" si="499"/>
        <v>Plays</v>
      </c>
      <c r="U3552" s="18" t="str">
        <f t="shared" si="502"/>
        <v>May</v>
      </c>
      <c r="V3552" s="18" t="str">
        <f t="shared" si="503"/>
        <v>Apr</v>
      </c>
      <c r="W3552" s="1">
        <f t="shared" si="506"/>
        <v>2016</v>
      </c>
      <c r="X3552" s="1">
        <f t="shared" si="506"/>
        <v>2016</v>
      </c>
      <c r="Y3552" s="1" t="str">
        <f t="shared" si="507"/>
        <v>1000 to 4999</v>
      </c>
    </row>
    <row r="3553" spans="1:25" ht="40.5" x14ac:dyDescent="0.3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17">
        <f t="shared" si="504"/>
        <v>41781.713194444441</v>
      </c>
      <c r="L3553" s="17">
        <f t="shared" si="504"/>
        <v>41753.307523148142</v>
      </c>
      <c r="M3553" s="5" t="b">
        <v>0</v>
      </c>
      <c r="N3553" s="5">
        <v>25</v>
      </c>
      <c r="O3553" s="5" t="b">
        <v>1</v>
      </c>
      <c r="P3553" s="5" t="s">
        <v>8271</v>
      </c>
      <c r="Q3553" s="10">
        <f t="shared" si="500"/>
        <v>101.83333333333333</v>
      </c>
      <c r="R3553" s="12">
        <f t="shared" si="501"/>
        <v>1.6666666666666667</v>
      </c>
      <c r="S3553" s="13" t="str">
        <f t="shared" si="505"/>
        <v>Theater</v>
      </c>
      <c r="T3553" s="13" t="str">
        <f t="shared" si="499"/>
        <v>Plays</v>
      </c>
      <c r="U3553" s="18" t="str">
        <f t="shared" si="502"/>
        <v>May</v>
      </c>
      <c r="V3553" s="18" t="str">
        <f t="shared" si="503"/>
        <v>Apr</v>
      </c>
      <c r="W3553" s="1">
        <f t="shared" si="506"/>
        <v>2014</v>
      </c>
      <c r="X3553" s="1">
        <f t="shared" si="506"/>
        <v>2014</v>
      </c>
      <c r="Y3553" s="1" t="str">
        <f t="shared" si="507"/>
        <v>1000 to 4999</v>
      </c>
    </row>
    <row r="3554" spans="1:25" ht="40.5" x14ac:dyDescent="0.3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17">
        <f t="shared" si="504"/>
        <v>41818.378749999996</v>
      </c>
      <c r="L3554" s="17">
        <f t="shared" si="504"/>
        <v>41788.378749999996</v>
      </c>
      <c r="M3554" s="5" t="b">
        <v>0</v>
      </c>
      <c r="N3554" s="5">
        <v>20</v>
      </c>
      <c r="O3554" s="5" t="b">
        <v>1</v>
      </c>
      <c r="P3554" s="5" t="s">
        <v>8271</v>
      </c>
      <c r="Q3554" s="10">
        <f t="shared" si="500"/>
        <v>100</v>
      </c>
      <c r="R3554" s="12">
        <f t="shared" si="501"/>
        <v>2.5873221216041395</v>
      </c>
      <c r="S3554" s="13" t="str">
        <f t="shared" si="505"/>
        <v>Theater</v>
      </c>
      <c r="T3554" s="13" t="str">
        <f t="shared" si="499"/>
        <v>Plays</v>
      </c>
      <c r="U3554" s="18" t="str">
        <f t="shared" si="502"/>
        <v>Jun</v>
      </c>
      <c r="V3554" s="18" t="str">
        <f t="shared" si="503"/>
        <v>May</v>
      </c>
      <c r="W3554" s="1">
        <f t="shared" si="506"/>
        <v>2014</v>
      </c>
      <c r="X3554" s="1">
        <f t="shared" si="506"/>
        <v>2014</v>
      </c>
      <c r="Y3554" s="1" t="str">
        <f t="shared" si="507"/>
        <v>Less than 1000</v>
      </c>
    </row>
    <row r="3555" spans="1:25" ht="40.5" x14ac:dyDescent="0.3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17">
        <f t="shared" si="504"/>
        <v>42227.791666666664</v>
      </c>
      <c r="L3555" s="17">
        <f t="shared" si="504"/>
        <v>42195.820370370369</v>
      </c>
      <c r="M3555" s="5" t="b">
        <v>0</v>
      </c>
      <c r="N3555" s="5">
        <v>104</v>
      </c>
      <c r="O3555" s="5" t="b">
        <v>1</v>
      </c>
      <c r="P3555" s="5" t="s">
        <v>8271</v>
      </c>
      <c r="Q3555" s="10">
        <f t="shared" si="500"/>
        <v>106.27272727272727</v>
      </c>
      <c r="R3555" s="12">
        <f t="shared" si="501"/>
        <v>1.8909090909090909</v>
      </c>
      <c r="S3555" s="13" t="str">
        <f t="shared" si="505"/>
        <v>Theater</v>
      </c>
      <c r="T3555" s="13" t="str">
        <f t="shared" si="499"/>
        <v>Plays</v>
      </c>
      <c r="U3555" s="18" t="str">
        <f t="shared" si="502"/>
        <v>Aug</v>
      </c>
      <c r="V3555" s="18" t="str">
        <f t="shared" si="503"/>
        <v>Jul</v>
      </c>
      <c r="W3555" s="1">
        <f t="shared" si="506"/>
        <v>2015</v>
      </c>
      <c r="X3555" s="1">
        <f t="shared" si="506"/>
        <v>2015</v>
      </c>
      <c r="Y3555" s="1" t="str">
        <f t="shared" si="507"/>
        <v>5000 to 9999</v>
      </c>
    </row>
    <row r="3556" spans="1:25" ht="40.5" x14ac:dyDescent="0.3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17">
        <f t="shared" si="504"/>
        <v>42046.499999999993</v>
      </c>
      <c r="L3556" s="17">
        <f t="shared" si="504"/>
        <v>42015.842118055552</v>
      </c>
      <c r="M3556" s="5" t="b">
        <v>0</v>
      </c>
      <c r="N3556" s="5">
        <v>53</v>
      </c>
      <c r="O3556" s="5" t="b">
        <v>1</v>
      </c>
      <c r="P3556" s="5" t="s">
        <v>8271</v>
      </c>
      <c r="Q3556" s="10">
        <f t="shared" si="500"/>
        <v>113.4222</v>
      </c>
      <c r="R3556" s="12">
        <f t="shared" si="501"/>
        <v>1.06</v>
      </c>
      <c r="S3556" s="13" t="str">
        <f t="shared" si="505"/>
        <v>Theater</v>
      </c>
      <c r="T3556" s="13" t="str">
        <f t="shared" si="499"/>
        <v>Plays</v>
      </c>
      <c r="U3556" s="18" t="str">
        <f t="shared" si="502"/>
        <v>Feb</v>
      </c>
      <c r="V3556" s="18" t="str">
        <f t="shared" si="503"/>
        <v>Jan</v>
      </c>
      <c r="W3556" s="1">
        <f t="shared" si="506"/>
        <v>2015</v>
      </c>
      <c r="X3556" s="1">
        <f t="shared" si="506"/>
        <v>2015</v>
      </c>
      <c r="Y3556" s="1" t="str">
        <f t="shared" si="507"/>
        <v>5000 to 9999</v>
      </c>
    </row>
    <row r="3557" spans="1:25" ht="40.5" x14ac:dyDescent="0.3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17">
        <f t="shared" si="504"/>
        <v>42691.275393518517</v>
      </c>
      <c r="L3557" s="17">
        <f t="shared" si="504"/>
        <v>42661.233726851853</v>
      </c>
      <c r="M3557" s="5" t="b">
        <v>0</v>
      </c>
      <c r="N3557" s="5">
        <v>14</v>
      </c>
      <c r="O3557" s="5" t="b">
        <v>1</v>
      </c>
      <c r="P3557" s="5" t="s">
        <v>8271</v>
      </c>
      <c r="Q3557" s="10">
        <f t="shared" si="500"/>
        <v>100</v>
      </c>
      <c r="R3557" s="12">
        <f t="shared" si="501"/>
        <v>0.58333333333333337</v>
      </c>
      <c r="S3557" s="13" t="str">
        <f t="shared" si="505"/>
        <v>Theater</v>
      </c>
      <c r="T3557" s="13" t="str">
        <f t="shared" si="499"/>
        <v>Plays</v>
      </c>
      <c r="U3557" s="18" t="str">
        <f t="shared" si="502"/>
        <v>Nov</v>
      </c>
      <c r="V3557" s="18" t="str">
        <f t="shared" si="503"/>
        <v>Oct</v>
      </c>
      <c r="W3557" s="1">
        <f t="shared" si="506"/>
        <v>2016</v>
      </c>
      <c r="X3557" s="1">
        <f t="shared" si="506"/>
        <v>2016</v>
      </c>
      <c r="Y3557" s="1" t="str">
        <f t="shared" si="507"/>
        <v>1000 to 4999</v>
      </c>
    </row>
    <row r="3558" spans="1:25" ht="40.5" x14ac:dyDescent="0.3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17">
        <f t="shared" si="504"/>
        <v>41868.441249999996</v>
      </c>
      <c r="L3558" s="17">
        <f t="shared" si="504"/>
        <v>41808.441249999996</v>
      </c>
      <c r="M3558" s="5" t="b">
        <v>0</v>
      </c>
      <c r="N3558" s="5">
        <v>20</v>
      </c>
      <c r="O3558" s="5" t="b">
        <v>1</v>
      </c>
      <c r="P3558" s="5" t="s">
        <v>8271</v>
      </c>
      <c r="Q3558" s="10">
        <f t="shared" si="500"/>
        <v>100.45454545454545</v>
      </c>
      <c r="R3558" s="12">
        <f t="shared" si="501"/>
        <v>0.90909090909090906</v>
      </c>
      <c r="S3558" s="13" t="str">
        <f t="shared" si="505"/>
        <v>Theater</v>
      </c>
      <c r="T3558" s="13" t="str">
        <f t="shared" si="499"/>
        <v>Plays</v>
      </c>
      <c r="U3558" s="18" t="str">
        <f t="shared" si="502"/>
        <v>Aug</v>
      </c>
      <c r="V3558" s="18" t="str">
        <f t="shared" si="503"/>
        <v>Jun</v>
      </c>
      <c r="W3558" s="1">
        <f t="shared" si="506"/>
        <v>2014</v>
      </c>
      <c r="X3558" s="1">
        <f t="shared" si="506"/>
        <v>2014</v>
      </c>
      <c r="Y3558" s="1" t="str">
        <f t="shared" si="507"/>
        <v>1000 to 4999</v>
      </c>
    </row>
    <row r="3559" spans="1:25" ht="40.5" x14ac:dyDescent="0.3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17">
        <f t="shared" si="504"/>
        <v>41764.068414351852</v>
      </c>
      <c r="L3559" s="17">
        <f t="shared" si="504"/>
        <v>41730.068414351852</v>
      </c>
      <c r="M3559" s="5" t="b">
        <v>0</v>
      </c>
      <c r="N3559" s="5">
        <v>558</v>
      </c>
      <c r="O3559" s="5" t="b">
        <v>1</v>
      </c>
      <c r="P3559" s="5" t="s">
        <v>8271</v>
      </c>
      <c r="Q3559" s="10">
        <f t="shared" si="500"/>
        <v>100.036</v>
      </c>
      <c r="R3559" s="12">
        <f t="shared" si="501"/>
        <v>0.55800000000000005</v>
      </c>
      <c r="S3559" s="13" t="str">
        <f t="shared" si="505"/>
        <v>Theater</v>
      </c>
      <c r="T3559" s="13" t="str">
        <f t="shared" si="499"/>
        <v>Plays</v>
      </c>
      <c r="U3559" s="18" t="str">
        <f t="shared" si="502"/>
        <v>May</v>
      </c>
      <c r="V3559" s="18" t="str">
        <f t="shared" si="503"/>
        <v>Apr</v>
      </c>
      <c r="W3559" s="1">
        <f t="shared" si="506"/>
        <v>2014</v>
      </c>
      <c r="X3559" s="1">
        <f t="shared" si="506"/>
        <v>2014</v>
      </c>
      <c r="Y3559" s="1" t="str">
        <f t="shared" si="507"/>
        <v>GREATER THAN 50000</v>
      </c>
    </row>
    <row r="3560" spans="1:25" ht="40.5" x14ac:dyDescent="0.3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17">
        <f t="shared" si="504"/>
        <v>42181.666666666664</v>
      </c>
      <c r="L3560" s="17">
        <f t="shared" si="504"/>
        <v>42139.608506944445</v>
      </c>
      <c r="M3560" s="5" t="b">
        <v>0</v>
      </c>
      <c r="N3560" s="5">
        <v>22</v>
      </c>
      <c r="O3560" s="5" t="b">
        <v>1</v>
      </c>
      <c r="P3560" s="5" t="s">
        <v>8271</v>
      </c>
      <c r="Q3560" s="10">
        <f t="shared" si="500"/>
        <v>144</v>
      </c>
      <c r="R3560" s="12">
        <f t="shared" si="501"/>
        <v>6.2857142857142856</v>
      </c>
      <c r="S3560" s="13" t="str">
        <f t="shared" si="505"/>
        <v>Theater</v>
      </c>
      <c r="T3560" s="13" t="str">
        <f t="shared" si="499"/>
        <v>Plays</v>
      </c>
      <c r="U3560" s="18" t="str">
        <f t="shared" si="502"/>
        <v>Jun</v>
      </c>
      <c r="V3560" s="18" t="str">
        <f t="shared" si="503"/>
        <v>May</v>
      </c>
      <c r="W3560" s="1">
        <f t="shared" si="506"/>
        <v>2015</v>
      </c>
      <c r="X3560" s="1">
        <f t="shared" si="506"/>
        <v>2015</v>
      </c>
      <c r="Y3560" s="1" t="str">
        <f t="shared" si="507"/>
        <v>Less than 1000</v>
      </c>
    </row>
    <row r="3561" spans="1:25" ht="40.5" x14ac:dyDescent="0.3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17">
        <f t="shared" si="504"/>
        <v>42216.165277777771</v>
      </c>
      <c r="L3561" s="17">
        <f t="shared" si="504"/>
        <v>42193.887824074067</v>
      </c>
      <c r="M3561" s="5" t="b">
        <v>0</v>
      </c>
      <c r="N3561" s="5">
        <v>24</v>
      </c>
      <c r="O3561" s="5" t="b">
        <v>1</v>
      </c>
      <c r="P3561" s="5" t="s">
        <v>8271</v>
      </c>
      <c r="Q3561" s="10">
        <f t="shared" si="500"/>
        <v>103.5</v>
      </c>
      <c r="R3561" s="12">
        <f t="shared" si="501"/>
        <v>2.4</v>
      </c>
      <c r="S3561" s="13" t="str">
        <f t="shared" si="505"/>
        <v>Theater</v>
      </c>
      <c r="T3561" s="13" t="str">
        <f t="shared" si="499"/>
        <v>Plays</v>
      </c>
      <c r="U3561" s="18" t="str">
        <f t="shared" si="502"/>
        <v>Jul</v>
      </c>
      <c r="V3561" s="18" t="str">
        <f t="shared" si="503"/>
        <v>Jul</v>
      </c>
      <c r="W3561" s="1">
        <f t="shared" si="506"/>
        <v>2015</v>
      </c>
      <c r="X3561" s="1">
        <f t="shared" si="506"/>
        <v>2015</v>
      </c>
      <c r="Y3561" s="1" t="str">
        <f t="shared" si="507"/>
        <v>1000 to 4999</v>
      </c>
    </row>
    <row r="3562" spans="1:25" ht="40.5" x14ac:dyDescent="0.3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17">
        <f t="shared" si="504"/>
        <v>42150.906249999993</v>
      </c>
      <c r="L3562" s="17">
        <f t="shared" si="504"/>
        <v>42115.68131944444</v>
      </c>
      <c r="M3562" s="5" t="b">
        <v>0</v>
      </c>
      <c r="N3562" s="5">
        <v>74</v>
      </c>
      <c r="O3562" s="5" t="b">
        <v>1</v>
      </c>
      <c r="P3562" s="5" t="s">
        <v>8271</v>
      </c>
      <c r="Q3562" s="10">
        <f t="shared" si="500"/>
        <v>108.4375</v>
      </c>
      <c r="R3562" s="12">
        <f t="shared" si="501"/>
        <v>2.3125</v>
      </c>
      <c r="S3562" s="13" t="str">
        <f t="shared" si="505"/>
        <v>Theater</v>
      </c>
      <c r="T3562" s="13" t="str">
        <f t="shared" si="499"/>
        <v>Plays</v>
      </c>
      <c r="U3562" s="18" t="str">
        <f t="shared" si="502"/>
        <v>May</v>
      </c>
      <c r="V3562" s="18" t="str">
        <f t="shared" si="503"/>
        <v>Apr</v>
      </c>
      <c r="W3562" s="1">
        <f t="shared" si="506"/>
        <v>2015</v>
      </c>
      <c r="X3562" s="1">
        <f t="shared" si="506"/>
        <v>2015</v>
      </c>
      <c r="Y3562" s="1" t="str">
        <f t="shared" si="507"/>
        <v>1000 to 4999</v>
      </c>
    </row>
    <row r="3563" spans="1:25" ht="141.75" x14ac:dyDescent="0.3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17">
        <f t="shared" si="504"/>
        <v>42221.566666666666</v>
      </c>
      <c r="L3563" s="17">
        <f t="shared" si="504"/>
        <v>42203.471967592595</v>
      </c>
      <c r="M3563" s="5" t="b">
        <v>0</v>
      </c>
      <c r="N3563" s="5">
        <v>54</v>
      </c>
      <c r="O3563" s="5" t="b">
        <v>1</v>
      </c>
      <c r="P3563" s="5" t="s">
        <v>8271</v>
      </c>
      <c r="Q3563" s="10">
        <f t="shared" si="500"/>
        <v>102.4</v>
      </c>
      <c r="R3563" s="12">
        <f t="shared" si="501"/>
        <v>2.16</v>
      </c>
      <c r="S3563" s="13" t="str">
        <f t="shared" si="505"/>
        <v>Theater</v>
      </c>
      <c r="T3563" s="13" t="str">
        <f t="shared" si="499"/>
        <v>Plays</v>
      </c>
      <c r="U3563" s="18" t="str">
        <f t="shared" si="502"/>
        <v>Aug</v>
      </c>
      <c r="V3563" s="18" t="str">
        <f t="shared" si="503"/>
        <v>Jul</v>
      </c>
      <c r="W3563" s="1">
        <f t="shared" si="506"/>
        <v>2015</v>
      </c>
      <c r="X3563" s="1">
        <f t="shared" si="506"/>
        <v>2015</v>
      </c>
      <c r="Y3563" s="1" t="str">
        <f t="shared" si="507"/>
        <v>1000 to 4999</v>
      </c>
    </row>
    <row r="3564" spans="1:25" ht="60.75" x14ac:dyDescent="0.3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17">
        <f t="shared" si="504"/>
        <v>42442.708333333336</v>
      </c>
      <c r="L3564" s="17">
        <f t="shared" si="504"/>
        <v>42433.553553240738</v>
      </c>
      <c r="M3564" s="5" t="b">
        <v>0</v>
      </c>
      <c r="N3564" s="5">
        <v>31</v>
      </c>
      <c r="O3564" s="5" t="b">
        <v>1</v>
      </c>
      <c r="P3564" s="5" t="s">
        <v>8271</v>
      </c>
      <c r="Q3564" s="10">
        <f t="shared" si="500"/>
        <v>148.88888888888889</v>
      </c>
      <c r="R3564" s="12">
        <f t="shared" si="501"/>
        <v>9.8412698412698418</v>
      </c>
      <c r="S3564" s="13" t="str">
        <f t="shared" si="505"/>
        <v>Theater</v>
      </c>
      <c r="T3564" s="13" t="str">
        <f t="shared" si="499"/>
        <v>Plays</v>
      </c>
      <c r="U3564" s="18" t="str">
        <f t="shared" si="502"/>
        <v>Mar</v>
      </c>
      <c r="V3564" s="18" t="str">
        <f t="shared" si="503"/>
        <v>Mar</v>
      </c>
      <c r="W3564" s="1">
        <f t="shared" si="506"/>
        <v>2016</v>
      </c>
      <c r="X3564" s="1">
        <f t="shared" si="506"/>
        <v>2016</v>
      </c>
      <c r="Y3564" s="1" t="str">
        <f t="shared" si="507"/>
        <v>Less than 1000</v>
      </c>
    </row>
    <row r="3565" spans="1:25" ht="60.75" x14ac:dyDescent="0.3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17">
        <f t="shared" si="504"/>
        <v>42583.583333333336</v>
      </c>
      <c r="L3565" s="17">
        <f t="shared" si="504"/>
        <v>42555.46361111111</v>
      </c>
      <c r="M3565" s="5" t="b">
        <v>0</v>
      </c>
      <c r="N3565" s="5">
        <v>25</v>
      </c>
      <c r="O3565" s="5" t="b">
        <v>1</v>
      </c>
      <c r="P3565" s="5" t="s">
        <v>8271</v>
      </c>
      <c r="Q3565" s="10">
        <f t="shared" si="500"/>
        <v>105.49000000000001</v>
      </c>
      <c r="R3565" s="12">
        <f t="shared" si="501"/>
        <v>5</v>
      </c>
      <c r="S3565" s="13" t="str">
        <f t="shared" si="505"/>
        <v>Theater</v>
      </c>
      <c r="T3565" s="13" t="str">
        <f t="shared" si="499"/>
        <v>Plays</v>
      </c>
      <c r="U3565" s="18" t="str">
        <f t="shared" si="502"/>
        <v>Aug</v>
      </c>
      <c r="V3565" s="18" t="str">
        <f t="shared" si="503"/>
        <v>Jul</v>
      </c>
      <c r="W3565" s="1">
        <f t="shared" si="506"/>
        <v>2016</v>
      </c>
      <c r="X3565" s="1">
        <f t="shared" si="506"/>
        <v>2016</v>
      </c>
      <c r="Y3565" s="1" t="str">
        <f t="shared" si="507"/>
        <v>Less than 1000</v>
      </c>
    </row>
    <row r="3566" spans="1:25" ht="40.5" x14ac:dyDescent="0.3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17">
        <f t="shared" si="504"/>
        <v>42282.458333333336</v>
      </c>
      <c r="L3566" s="17">
        <f t="shared" si="504"/>
        <v>42236.414918981478</v>
      </c>
      <c r="M3566" s="5" t="b">
        <v>0</v>
      </c>
      <c r="N3566" s="5">
        <v>17</v>
      </c>
      <c r="O3566" s="5" t="b">
        <v>1</v>
      </c>
      <c r="P3566" s="5" t="s">
        <v>8271</v>
      </c>
      <c r="Q3566" s="10">
        <f t="shared" si="500"/>
        <v>100.5</v>
      </c>
      <c r="R3566" s="12">
        <f t="shared" si="501"/>
        <v>1.7</v>
      </c>
      <c r="S3566" s="13" t="str">
        <f t="shared" si="505"/>
        <v>Theater</v>
      </c>
      <c r="T3566" s="13" t="str">
        <f t="shared" si="499"/>
        <v>Plays</v>
      </c>
      <c r="U3566" s="18" t="str">
        <f t="shared" si="502"/>
        <v>Oct</v>
      </c>
      <c r="V3566" s="18" t="str">
        <f t="shared" si="503"/>
        <v>Aug</v>
      </c>
      <c r="W3566" s="1">
        <f t="shared" si="506"/>
        <v>2015</v>
      </c>
      <c r="X3566" s="1">
        <f t="shared" si="506"/>
        <v>2015</v>
      </c>
      <c r="Y3566" s="1" t="str">
        <f t="shared" si="507"/>
        <v>1000 to 4999</v>
      </c>
    </row>
    <row r="3567" spans="1:25" ht="60.75" x14ac:dyDescent="0.3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17">
        <f t="shared" si="504"/>
        <v>42004.534814814811</v>
      </c>
      <c r="L3567" s="17">
        <f t="shared" si="504"/>
        <v>41974.534814814811</v>
      </c>
      <c r="M3567" s="5" t="b">
        <v>0</v>
      </c>
      <c r="N3567" s="5">
        <v>12</v>
      </c>
      <c r="O3567" s="5" t="b">
        <v>1</v>
      </c>
      <c r="P3567" s="5" t="s">
        <v>8271</v>
      </c>
      <c r="Q3567" s="10">
        <f t="shared" si="500"/>
        <v>130.55555555555554</v>
      </c>
      <c r="R3567" s="12">
        <f t="shared" si="501"/>
        <v>1.3333333333333333</v>
      </c>
      <c r="S3567" s="13" t="str">
        <f t="shared" si="505"/>
        <v>Theater</v>
      </c>
      <c r="T3567" s="13" t="str">
        <f t="shared" si="499"/>
        <v>Plays</v>
      </c>
      <c r="U3567" s="18" t="str">
        <f t="shared" si="502"/>
        <v>Dec</v>
      </c>
      <c r="V3567" s="18" t="str">
        <f t="shared" si="503"/>
        <v>Dec</v>
      </c>
      <c r="W3567" s="1">
        <f t="shared" si="506"/>
        <v>2014</v>
      </c>
      <c r="X3567" s="1">
        <f t="shared" si="506"/>
        <v>2014</v>
      </c>
      <c r="Y3567" s="1" t="str">
        <f t="shared" si="507"/>
        <v>Less than 1000</v>
      </c>
    </row>
    <row r="3568" spans="1:25" ht="40.5" x14ac:dyDescent="0.3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17">
        <f t="shared" si="504"/>
        <v>42027.299571759257</v>
      </c>
      <c r="L3568" s="17">
        <f t="shared" si="504"/>
        <v>41997.299571759257</v>
      </c>
      <c r="M3568" s="5" t="b">
        <v>0</v>
      </c>
      <c r="N3568" s="5">
        <v>38</v>
      </c>
      <c r="O3568" s="5" t="b">
        <v>1</v>
      </c>
      <c r="P3568" s="5" t="s">
        <v>8271</v>
      </c>
      <c r="Q3568" s="10">
        <f t="shared" si="500"/>
        <v>104.75</v>
      </c>
      <c r="R3568" s="12">
        <f t="shared" si="501"/>
        <v>1.9</v>
      </c>
      <c r="S3568" s="13" t="str">
        <f t="shared" si="505"/>
        <v>Theater</v>
      </c>
      <c r="T3568" s="13" t="str">
        <f t="shared" ref="T3568:T3631" si="508">IF(ISNUMBER(SEARCH("television",P3568)),"Video/Televison",IF(ISNUMBER(SEARCH("documentary",P3568)),"Video/Documentary",IF(ISNUMBER(SEARCH("drama",P3568)),"Video/Drama",IF(ISNUMBER(SEARCH("science",P3568)),"Video/Science Fiction",IF(ISNUMBER(SEARCH("shorts",P3568)),"Video/Shorts",IF(ISNUMBER(SEARCH("Trucks",P3568)),"Food Trucks",IF(ISNUMBER(SEARCH("restaurants",P3568)),"Restaurants",IF(ISNUMBER(SEARCH("small",P3568)),"Small Batch",IF(ISNUMBER(SEARCH("mobile",P3568)),"Mobile Games",IF(ISNUMBER(SEARCH("tabletop",P3568)),"Tabletop Games",IF(ISNUMBER(SEARCH("video",P3568)),"Video Games",IF(ISNUMBER(SEARCH("audio",P3568)),"Audio",IF(ISNUMBER(SEARCH("classical",P3568)),"Classical",IF(ISNUMBER(SEARCH("electric",P3568)),"Electric Music",IF(ISNUMBER(SEARCH("faith",P3568)),"Faith",IF(ISNUMBER(SEARCH("indie",P3568)),"Indie Music",IF(ISNUMBER(SEARCH("jazz",P3568)),"Jazz",IF(ISNUMBER(SEARCH("metal",P3568)),"Metal",IF(ISNUMBER(SEARCH("pop",P3568)),"Pop",IF(ISNUMBER(SEARCH("world",P3568)),"World Music",IF(ISNUMBER(SEARCH("plays",P3568)),"Plays",IF(ISNUMBER(SEARCH("spaces",P3568)),"Spaces",IF(ISNUMBER(SEARCH("marker",P3568)),"Markerpaces",IF(ISNUMBER(SEARCH("exploration",P3568)),"Space Exploration",IF(ISNUMBER(SEARCH("wearables",P3568)),"Wearables",IF(ISNUMBER(SEARCH("web",P3568)),"Web",IF(ISNUMBER(SEARCH("hardware",P3568)),"Hardware",IF(ISNUMBER(SEARCH("nature",P3568)),"Nature",IF(ISNUMBER(SEARCH("people",P3568)),"People",IF(ISNUMBER(SEARCH("photobooks",P3568)),"Photobooks",IF(ISNUMBER(SEARCH("places",P3568)),"Places",IF(ISNUMBER(SEARCH("nonfiction",P3568)),"Nonfiction",IF(ISNUMBER(SEARCH("fiction",P3568)),"fiction",IF(ISNUMBER(SEARCH("radio",P3568)),"Radio &amp; Podcast",IF(ISNUMBER(SEARCH("translation",P3568)),"Translation",IF(ISNUMBER(SEARCH("musical",P3568)),"Musical",IF(ISNUMBER(SEARCH("rock",P3568)),"Rock",IF(ISNUMBER(SEARCH("books",P3568)),"Books",IF(ISNUMBER(SEARCH("music/electronic",P3568)),"Electronic Music",IF(ISNUMBER(SEARCH("gadgets",P3568)),"Gadgets"))))))))))))))))))))))))))))))))))))))))</f>
        <v>Plays</v>
      </c>
      <c r="U3568" s="18" t="str">
        <f t="shared" si="502"/>
        <v>Jan</v>
      </c>
      <c r="V3568" s="18" t="str">
        <f t="shared" si="503"/>
        <v>Dec</v>
      </c>
      <c r="W3568" s="1">
        <f t="shared" si="506"/>
        <v>2015</v>
      </c>
      <c r="X3568" s="1">
        <f t="shared" si="506"/>
        <v>2014</v>
      </c>
      <c r="Y3568" s="1" t="str">
        <f t="shared" si="507"/>
        <v>1000 to 4999</v>
      </c>
    </row>
    <row r="3569" spans="1:25" ht="40.5" x14ac:dyDescent="0.3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17">
        <f t="shared" si="504"/>
        <v>42165.602361111109</v>
      </c>
      <c r="L3569" s="17">
        <f t="shared" si="504"/>
        <v>42135.602361111109</v>
      </c>
      <c r="M3569" s="5" t="b">
        <v>0</v>
      </c>
      <c r="N3569" s="5">
        <v>41</v>
      </c>
      <c r="O3569" s="5" t="b">
        <v>1</v>
      </c>
      <c r="P3569" s="5" t="s">
        <v>8271</v>
      </c>
      <c r="Q3569" s="10">
        <f t="shared" si="500"/>
        <v>108.8</v>
      </c>
      <c r="R3569" s="12">
        <f t="shared" si="501"/>
        <v>4.0999999999999996</v>
      </c>
      <c r="S3569" s="13" t="str">
        <f t="shared" si="505"/>
        <v>Theater</v>
      </c>
      <c r="T3569" s="13" t="str">
        <f t="shared" si="508"/>
        <v>Plays</v>
      </c>
      <c r="U3569" s="18" t="str">
        <f t="shared" si="502"/>
        <v>Jun</v>
      </c>
      <c r="V3569" s="18" t="str">
        <f t="shared" si="503"/>
        <v>May</v>
      </c>
      <c r="W3569" s="1">
        <f t="shared" si="506"/>
        <v>2015</v>
      </c>
      <c r="X3569" s="1">
        <f t="shared" si="506"/>
        <v>2015</v>
      </c>
      <c r="Y3569" s="1" t="str">
        <f t="shared" si="507"/>
        <v>1000 to 4999</v>
      </c>
    </row>
    <row r="3570" spans="1:25" ht="40.5" x14ac:dyDescent="0.3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17">
        <f t="shared" si="504"/>
        <v>41899.532337962963</v>
      </c>
      <c r="L3570" s="17">
        <f t="shared" si="504"/>
        <v>41869.532337962963</v>
      </c>
      <c r="M3570" s="5" t="b">
        <v>0</v>
      </c>
      <c r="N3570" s="5">
        <v>19</v>
      </c>
      <c r="O3570" s="5" t="b">
        <v>1</v>
      </c>
      <c r="P3570" s="5" t="s">
        <v>8271</v>
      </c>
      <c r="Q3570" s="10">
        <f t="shared" si="500"/>
        <v>111</v>
      </c>
      <c r="R3570" s="12">
        <f t="shared" si="501"/>
        <v>1.9</v>
      </c>
      <c r="S3570" s="13" t="str">
        <f t="shared" si="505"/>
        <v>Theater</v>
      </c>
      <c r="T3570" s="13" t="str">
        <f t="shared" si="508"/>
        <v>Plays</v>
      </c>
      <c r="U3570" s="18" t="str">
        <f t="shared" si="502"/>
        <v>Sep</v>
      </c>
      <c r="V3570" s="18" t="str">
        <f t="shared" si="503"/>
        <v>Aug</v>
      </c>
      <c r="W3570" s="1">
        <f t="shared" si="506"/>
        <v>2014</v>
      </c>
      <c r="X3570" s="1">
        <f t="shared" si="506"/>
        <v>2014</v>
      </c>
      <c r="Y3570" s="1" t="str">
        <f t="shared" si="507"/>
        <v>1000 to 4999</v>
      </c>
    </row>
    <row r="3571" spans="1:25" ht="60.75" x14ac:dyDescent="0.3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17">
        <f t="shared" si="504"/>
        <v>42012.480277777773</v>
      </c>
      <c r="L3571" s="17">
        <f t="shared" si="504"/>
        <v>41982.480277777773</v>
      </c>
      <c r="M3571" s="5" t="b">
        <v>0</v>
      </c>
      <c r="N3571" s="5">
        <v>41</v>
      </c>
      <c r="O3571" s="5" t="b">
        <v>1</v>
      </c>
      <c r="P3571" s="5" t="s">
        <v>8271</v>
      </c>
      <c r="Q3571" s="10">
        <f t="shared" si="500"/>
        <v>100.48</v>
      </c>
      <c r="R3571" s="12">
        <f t="shared" si="501"/>
        <v>0.82</v>
      </c>
      <c r="S3571" s="13" t="str">
        <f t="shared" si="505"/>
        <v>Theater</v>
      </c>
      <c r="T3571" s="13" t="str">
        <f t="shared" si="508"/>
        <v>Plays</v>
      </c>
      <c r="U3571" s="18" t="str">
        <f t="shared" si="502"/>
        <v>Jan</v>
      </c>
      <c r="V3571" s="18" t="str">
        <f t="shared" si="503"/>
        <v>Dec</v>
      </c>
      <c r="W3571" s="1">
        <f t="shared" si="506"/>
        <v>2015</v>
      </c>
      <c r="X3571" s="1">
        <f t="shared" si="506"/>
        <v>2014</v>
      </c>
      <c r="Y3571" s="1" t="str">
        <f t="shared" si="507"/>
        <v>5000 to 9999</v>
      </c>
    </row>
    <row r="3572" spans="1:25" ht="40.5" x14ac:dyDescent="0.3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17">
        <f t="shared" si="504"/>
        <v>42004.083333333336</v>
      </c>
      <c r="L3572" s="17">
        <f t="shared" si="504"/>
        <v>41976.12364583333</v>
      </c>
      <c r="M3572" s="5" t="b">
        <v>0</v>
      </c>
      <c r="N3572" s="5">
        <v>26</v>
      </c>
      <c r="O3572" s="5" t="b">
        <v>1</v>
      </c>
      <c r="P3572" s="5" t="s">
        <v>8271</v>
      </c>
      <c r="Q3572" s="10">
        <f t="shared" si="500"/>
        <v>114.35</v>
      </c>
      <c r="R3572" s="12">
        <f t="shared" si="501"/>
        <v>1.3</v>
      </c>
      <c r="S3572" s="13" t="str">
        <f t="shared" si="505"/>
        <v>Theater</v>
      </c>
      <c r="T3572" s="13" t="str">
        <f t="shared" si="508"/>
        <v>Plays</v>
      </c>
      <c r="U3572" s="18" t="str">
        <f t="shared" si="502"/>
        <v>Dec</v>
      </c>
      <c r="V3572" s="18" t="str">
        <f t="shared" si="503"/>
        <v>Dec</v>
      </c>
      <c r="W3572" s="1">
        <f t="shared" si="506"/>
        <v>2014</v>
      </c>
      <c r="X3572" s="1">
        <f t="shared" si="506"/>
        <v>2014</v>
      </c>
      <c r="Y3572" s="1" t="str">
        <f t="shared" si="507"/>
        <v>1000 to 4999</v>
      </c>
    </row>
    <row r="3573" spans="1:25" ht="40.5" x14ac:dyDescent="0.3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17">
        <f t="shared" si="504"/>
        <v>41942.650613425925</v>
      </c>
      <c r="L3573" s="17">
        <f t="shared" si="504"/>
        <v>41912.650613425925</v>
      </c>
      <c r="M3573" s="5" t="b">
        <v>0</v>
      </c>
      <c r="N3573" s="5">
        <v>25</v>
      </c>
      <c r="O3573" s="5" t="b">
        <v>1</v>
      </c>
      <c r="P3573" s="5" t="s">
        <v>8271</v>
      </c>
      <c r="Q3573" s="10">
        <f t="shared" si="500"/>
        <v>122.06666666666666</v>
      </c>
      <c r="R3573" s="12">
        <f t="shared" si="501"/>
        <v>1.6666666666666667</v>
      </c>
      <c r="S3573" s="13" t="str">
        <f t="shared" si="505"/>
        <v>Theater</v>
      </c>
      <c r="T3573" s="13" t="str">
        <f t="shared" si="508"/>
        <v>Plays</v>
      </c>
      <c r="U3573" s="18" t="str">
        <f t="shared" si="502"/>
        <v>Oct</v>
      </c>
      <c r="V3573" s="18" t="str">
        <f t="shared" si="503"/>
        <v>Sep</v>
      </c>
      <c r="W3573" s="1">
        <f t="shared" si="506"/>
        <v>2014</v>
      </c>
      <c r="X3573" s="1">
        <f t="shared" si="506"/>
        <v>2014</v>
      </c>
      <c r="Y3573" s="1" t="str">
        <f t="shared" si="507"/>
        <v>1000 to 4999</v>
      </c>
    </row>
    <row r="3574" spans="1:25" ht="40.5" x14ac:dyDescent="0.3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17">
        <f t="shared" si="504"/>
        <v>42176.36206018518</v>
      </c>
      <c r="L3574" s="17">
        <f t="shared" si="504"/>
        <v>42146.36206018518</v>
      </c>
      <c r="M3574" s="5" t="b">
        <v>0</v>
      </c>
      <c r="N3574" s="5">
        <v>9</v>
      </c>
      <c r="O3574" s="5" t="b">
        <v>1</v>
      </c>
      <c r="P3574" s="5" t="s">
        <v>8271</v>
      </c>
      <c r="Q3574" s="10">
        <f t="shared" si="500"/>
        <v>100</v>
      </c>
      <c r="R3574" s="12">
        <f t="shared" si="501"/>
        <v>1.8</v>
      </c>
      <c r="S3574" s="13" t="str">
        <f t="shared" si="505"/>
        <v>Theater</v>
      </c>
      <c r="T3574" s="13" t="str">
        <f t="shared" si="508"/>
        <v>Plays</v>
      </c>
      <c r="U3574" s="18" t="str">
        <f t="shared" si="502"/>
        <v>Jun</v>
      </c>
      <c r="V3574" s="18" t="str">
        <f t="shared" si="503"/>
        <v>May</v>
      </c>
      <c r="W3574" s="1">
        <f t="shared" si="506"/>
        <v>2015</v>
      </c>
      <c r="X3574" s="1">
        <f t="shared" si="506"/>
        <v>2015</v>
      </c>
      <c r="Y3574" s="1" t="str">
        <f t="shared" si="507"/>
        <v>Less than 1000</v>
      </c>
    </row>
    <row r="3575" spans="1:25" ht="40.5" x14ac:dyDescent="0.3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17">
        <f t="shared" si="504"/>
        <v>41951.208865740737</v>
      </c>
      <c r="L3575" s="17">
        <f t="shared" si="504"/>
        <v>41921.167199074072</v>
      </c>
      <c r="M3575" s="5" t="b">
        <v>0</v>
      </c>
      <c r="N3575" s="5">
        <v>78</v>
      </c>
      <c r="O3575" s="5" t="b">
        <v>1</v>
      </c>
      <c r="P3575" s="5" t="s">
        <v>8271</v>
      </c>
      <c r="Q3575" s="10">
        <f t="shared" si="500"/>
        <v>102.8</v>
      </c>
      <c r="R3575" s="12">
        <f t="shared" si="501"/>
        <v>2.6</v>
      </c>
      <c r="S3575" s="13" t="str">
        <f t="shared" si="505"/>
        <v>Theater</v>
      </c>
      <c r="T3575" s="13" t="str">
        <f t="shared" si="508"/>
        <v>Plays</v>
      </c>
      <c r="U3575" s="18" t="str">
        <f t="shared" si="502"/>
        <v>Nov</v>
      </c>
      <c r="V3575" s="18" t="str">
        <f t="shared" si="503"/>
        <v>Oct</v>
      </c>
      <c r="W3575" s="1">
        <f t="shared" si="506"/>
        <v>2014</v>
      </c>
      <c r="X3575" s="1">
        <f t="shared" si="506"/>
        <v>2014</v>
      </c>
      <c r="Y3575" s="1" t="str">
        <f t="shared" si="507"/>
        <v>1000 to 4999</v>
      </c>
    </row>
    <row r="3576" spans="1:25" ht="40.5" x14ac:dyDescent="0.3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17">
        <f t="shared" si="504"/>
        <v>41956.776018518511</v>
      </c>
      <c r="L3576" s="17">
        <f t="shared" si="504"/>
        <v>41926.734351851854</v>
      </c>
      <c r="M3576" s="5" t="b">
        <v>0</v>
      </c>
      <c r="N3576" s="5">
        <v>45</v>
      </c>
      <c r="O3576" s="5" t="b">
        <v>1</v>
      </c>
      <c r="P3576" s="5" t="s">
        <v>8271</v>
      </c>
      <c r="Q3576" s="10">
        <f t="shared" si="500"/>
        <v>106.12068965517241</v>
      </c>
      <c r="R3576" s="12">
        <f t="shared" si="501"/>
        <v>0.77586206896551724</v>
      </c>
      <c r="S3576" s="13" t="str">
        <f t="shared" si="505"/>
        <v>Theater</v>
      </c>
      <c r="T3576" s="13" t="str">
        <f t="shared" si="508"/>
        <v>Plays</v>
      </c>
      <c r="U3576" s="18" t="str">
        <f t="shared" si="502"/>
        <v>Nov</v>
      </c>
      <c r="V3576" s="18" t="str">
        <f t="shared" si="503"/>
        <v>Oct</v>
      </c>
      <c r="W3576" s="1">
        <f t="shared" si="506"/>
        <v>2014</v>
      </c>
      <c r="X3576" s="1">
        <f t="shared" si="506"/>
        <v>2014</v>
      </c>
      <c r="Y3576" s="1" t="str">
        <f t="shared" si="507"/>
        <v>5000 to 9999</v>
      </c>
    </row>
    <row r="3577" spans="1:25" ht="40.5" x14ac:dyDescent="0.3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17">
        <f t="shared" si="504"/>
        <v>42592.957638888889</v>
      </c>
      <c r="L3577" s="17">
        <f t="shared" si="504"/>
        <v>42561.575543981475</v>
      </c>
      <c r="M3577" s="5" t="b">
        <v>0</v>
      </c>
      <c r="N3577" s="5">
        <v>102</v>
      </c>
      <c r="O3577" s="5" t="b">
        <v>1</v>
      </c>
      <c r="P3577" s="5" t="s">
        <v>8271</v>
      </c>
      <c r="Q3577" s="10">
        <f t="shared" si="500"/>
        <v>101.33</v>
      </c>
      <c r="R3577" s="12">
        <f t="shared" si="501"/>
        <v>1.02</v>
      </c>
      <c r="S3577" s="13" t="str">
        <f t="shared" si="505"/>
        <v>Theater</v>
      </c>
      <c r="T3577" s="13" t="str">
        <f t="shared" si="508"/>
        <v>Plays</v>
      </c>
      <c r="U3577" s="18" t="str">
        <f t="shared" si="502"/>
        <v>Aug</v>
      </c>
      <c r="V3577" s="18" t="str">
        <f t="shared" si="503"/>
        <v>Jul</v>
      </c>
      <c r="W3577" s="1">
        <f t="shared" si="506"/>
        <v>2016</v>
      </c>
      <c r="X3577" s="1">
        <f t="shared" si="506"/>
        <v>2016</v>
      </c>
      <c r="Y3577" s="1" t="str">
        <f t="shared" si="507"/>
        <v>10000 to 14999</v>
      </c>
    </row>
    <row r="3578" spans="1:25" ht="40.5" x14ac:dyDescent="0.3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17">
        <f t="shared" si="504"/>
        <v>42709.382569444446</v>
      </c>
      <c r="L3578" s="17">
        <f t="shared" si="504"/>
        <v>42649.340902777774</v>
      </c>
      <c r="M3578" s="5" t="b">
        <v>0</v>
      </c>
      <c r="N3578" s="5">
        <v>5</v>
      </c>
      <c r="O3578" s="5" t="b">
        <v>1</v>
      </c>
      <c r="P3578" s="5" t="s">
        <v>8271</v>
      </c>
      <c r="Q3578" s="10">
        <f t="shared" si="500"/>
        <v>100</v>
      </c>
      <c r="R3578" s="12">
        <f t="shared" si="501"/>
        <v>5</v>
      </c>
      <c r="S3578" s="13" t="str">
        <f t="shared" si="505"/>
        <v>Theater</v>
      </c>
      <c r="T3578" s="13" t="str">
        <f t="shared" si="508"/>
        <v>Plays</v>
      </c>
      <c r="U3578" s="18" t="str">
        <f t="shared" si="502"/>
        <v>Dec</v>
      </c>
      <c r="V3578" s="18" t="str">
        <f t="shared" si="503"/>
        <v>Oct</v>
      </c>
      <c r="W3578" s="1">
        <f t="shared" si="506"/>
        <v>2016</v>
      </c>
      <c r="X3578" s="1">
        <f t="shared" si="506"/>
        <v>2016</v>
      </c>
      <c r="Y3578" s="1" t="str">
        <f t="shared" si="507"/>
        <v>Less than 1000</v>
      </c>
    </row>
    <row r="3579" spans="1:25" ht="40.5" x14ac:dyDescent="0.3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17">
        <f t="shared" si="504"/>
        <v>42120.061111111114</v>
      </c>
      <c r="L3579" s="17">
        <f t="shared" si="504"/>
        <v>42093.578506944446</v>
      </c>
      <c r="M3579" s="5" t="b">
        <v>0</v>
      </c>
      <c r="N3579" s="5">
        <v>27</v>
      </c>
      <c r="O3579" s="5" t="b">
        <v>1</v>
      </c>
      <c r="P3579" s="5" t="s">
        <v>8271</v>
      </c>
      <c r="Q3579" s="10">
        <f t="shared" si="500"/>
        <v>130</v>
      </c>
      <c r="R3579" s="12">
        <f t="shared" si="501"/>
        <v>4.5</v>
      </c>
      <c r="S3579" s="13" t="str">
        <f t="shared" si="505"/>
        <v>Theater</v>
      </c>
      <c r="T3579" s="13" t="str">
        <f t="shared" si="508"/>
        <v>Plays</v>
      </c>
      <c r="U3579" s="18" t="str">
        <f t="shared" si="502"/>
        <v>Apr</v>
      </c>
      <c r="V3579" s="18" t="str">
        <f t="shared" si="503"/>
        <v>Mar</v>
      </c>
      <c r="W3579" s="1">
        <f t="shared" si="506"/>
        <v>2015</v>
      </c>
      <c r="X3579" s="1">
        <f t="shared" si="506"/>
        <v>2015</v>
      </c>
      <c r="Y3579" s="1" t="str">
        <f t="shared" si="507"/>
        <v>Less than 1000</v>
      </c>
    </row>
    <row r="3580" spans="1:25" ht="40.5" x14ac:dyDescent="0.3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17">
        <f t="shared" si="504"/>
        <v>42490.525196759256</v>
      </c>
      <c r="L3580" s="17">
        <f t="shared" si="504"/>
        <v>42460.525196759256</v>
      </c>
      <c r="M3580" s="5" t="b">
        <v>0</v>
      </c>
      <c r="N3580" s="5">
        <v>37</v>
      </c>
      <c r="O3580" s="5" t="b">
        <v>1</v>
      </c>
      <c r="P3580" s="5" t="s">
        <v>8271</v>
      </c>
      <c r="Q3580" s="10">
        <f t="shared" si="500"/>
        <v>100.01333333333334</v>
      </c>
      <c r="R3580" s="12">
        <f t="shared" si="501"/>
        <v>2.4666666666666668</v>
      </c>
      <c r="S3580" s="13" t="str">
        <f t="shared" si="505"/>
        <v>Theater</v>
      </c>
      <c r="T3580" s="13" t="str">
        <f t="shared" si="508"/>
        <v>Plays</v>
      </c>
      <c r="U3580" s="18" t="str">
        <f t="shared" si="502"/>
        <v>Apr</v>
      </c>
      <c r="V3580" s="18" t="str">
        <f t="shared" si="503"/>
        <v>Mar</v>
      </c>
      <c r="W3580" s="1">
        <f t="shared" si="506"/>
        <v>2016</v>
      </c>
      <c r="X3580" s="1">
        <f t="shared" si="506"/>
        <v>2016</v>
      </c>
      <c r="Y3580" s="1" t="str">
        <f t="shared" si="507"/>
        <v>1000 to 4999</v>
      </c>
    </row>
    <row r="3581" spans="1:25" ht="60.75" x14ac:dyDescent="0.3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17">
        <f t="shared" si="504"/>
        <v>42460.51222222222</v>
      </c>
      <c r="L3581" s="17">
        <f t="shared" si="504"/>
        <v>42430.553888888891</v>
      </c>
      <c r="M3581" s="5" t="b">
        <v>0</v>
      </c>
      <c r="N3581" s="5">
        <v>14</v>
      </c>
      <c r="O3581" s="5" t="b">
        <v>1</v>
      </c>
      <c r="P3581" s="5" t="s">
        <v>8271</v>
      </c>
      <c r="Q3581" s="10">
        <f t="shared" si="500"/>
        <v>100</v>
      </c>
      <c r="R3581" s="12">
        <f t="shared" si="501"/>
        <v>2.8</v>
      </c>
      <c r="S3581" s="13" t="str">
        <f t="shared" si="505"/>
        <v>Theater</v>
      </c>
      <c r="T3581" s="13" t="str">
        <f t="shared" si="508"/>
        <v>Plays</v>
      </c>
      <c r="U3581" s="18" t="str">
        <f t="shared" si="502"/>
        <v>Mar</v>
      </c>
      <c r="V3581" s="18" t="str">
        <f t="shared" si="503"/>
        <v>Mar</v>
      </c>
      <c r="W3581" s="1">
        <f t="shared" si="506"/>
        <v>2016</v>
      </c>
      <c r="X3581" s="1">
        <f t="shared" si="506"/>
        <v>2016</v>
      </c>
      <c r="Y3581" s="1" t="str">
        <f t="shared" si="507"/>
        <v>Less than 1000</v>
      </c>
    </row>
    <row r="3582" spans="1:25" ht="40.5" x14ac:dyDescent="0.3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17">
        <f t="shared" si="504"/>
        <v>42063.999305555553</v>
      </c>
      <c r="L3582" s="17">
        <f t="shared" si="504"/>
        <v>42025.967847222222</v>
      </c>
      <c r="M3582" s="5" t="b">
        <v>0</v>
      </c>
      <c r="N3582" s="5">
        <v>27</v>
      </c>
      <c r="O3582" s="5" t="b">
        <v>1</v>
      </c>
      <c r="P3582" s="5" t="s">
        <v>8271</v>
      </c>
      <c r="Q3582" s="10">
        <f t="shared" si="500"/>
        <v>113.88888888888889</v>
      </c>
      <c r="R3582" s="12">
        <f t="shared" si="501"/>
        <v>3</v>
      </c>
      <c r="S3582" s="13" t="str">
        <f t="shared" si="505"/>
        <v>Theater</v>
      </c>
      <c r="T3582" s="13" t="str">
        <f t="shared" si="508"/>
        <v>Plays</v>
      </c>
      <c r="U3582" s="18" t="str">
        <f t="shared" si="502"/>
        <v>Feb</v>
      </c>
      <c r="V3582" s="18" t="str">
        <f t="shared" si="503"/>
        <v>Jan</v>
      </c>
      <c r="W3582" s="1">
        <f t="shared" si="506"/>
        <v>2015</v>
      </c>
      <c r="X3582" s="1">
        <f t="shared" si="506"/>
        <v>2015</v>
      </c>
      <c r="Y3582" s="1" t="str">
        <f t="shared" si="507"/>
        <v>Less than 1000</v>
      </c>
    </row>
    <row r="3583" spans="1:25" ht="40.5" x14ac:dyDescent="0.3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17">
        <f t="shared" si="504"/>
        <v>41850.26284722222</v>
      </c>
      <c r="L3583" s="17">
        <f t="shared" si="504"/>
        <v>41836.26284722222</v>
      </c>
      <c r="M3583" s="5" t="b">
        <v>0</v>
      </c>
      <c r="N3583" s="5">
        <v>45</v>
      </c>
      <c r="O3583" s="5" t="b">
        <v>1</v>
      </c>
      <c r="P3583" s="5" t="s">
        <v>8271</v>
      </c>
      <c r="Q3583" s="10">
        <f t="shared" si="500"/>
        <v>100</v>
      </c>
      <c r="R3583" s="12">
        <f t="shared" si="501"/>
        <v>3</v>
      </c>
      <c r="S3583" s="13" t="str">
        <f t="shared" si="505"/>
        <v>Theater</v>
      </c>
      <c r="T3583" s="13" t="str">
        <f t="shared" si="508"/>
        <v>Plays</v>
      </c>
      <c r="U3583" s="18" t="str">
        <f t="shared" si="502"/>
        <v>Jul</v>
      </c>
      <c r="V3583" s="18" t="str">
        <f t="shared" si="503"/>
        <v>Jul</v>
      </c>
      <c r="W3583" s="1">
        <f t="shared" si="506"/>
        <v>2014</v>
      </c>
      <c r="X3583" s="1">
        <f t="shared" si="506"/>
        <v>2014</v>
      </c>
      <c r="Y3583" s="1" t="str">
        <f t="shared" si="507"/>
        <v>1000 to 4999</v>
      </c>
    </row>
    <row r="3584" spans="1:25" ht="40.5" x14ac:dyDescent="0.3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17">
        <f t="shared" si="504"/>
        <v>42464.887523148143</v>
      </c>
      <c r="L3584" s="17">
        <f t="shared" si="504"/>
        <v>42450.887523148143</v>
      </c>
      <c r="M3584" s="5" t="b">
        <v>0</v>
      </c>
      <c r="N3584" s="5">
        <v>49</v>
      </c>
      <c r="O3584" s="5" t="b">
        <v>1</v>
      </c>
      <c r="P3584" s="5" t="s">
        <v>8271</v>
      </c>
      <c r="Q3584" s="10">
        <f t="shared" si="500"/>
        <v>287</v>
      </c>
      <c r="R3584" s="12">
        <f t="shared" si="501"/>
        <v>4.9000000000000004</v>
      </c>
      <c r="S3584" s="13" t="str">
        <f t="shared" si="505"/>
        <v>Theater</v>
      </c>
      <c r="T3584" s="13" t="str">
        <f t="shared" si="508"/>
        <v>Plays</v>
      </c>
      <c r="U3584" s="18" t="str">
        <f t="shared" si="502"/>
        <v>Apr</v>
      </c>
      <c r="V3584" s="18" t="str">
        <f t="shared" si="503"/>
        <v>Mar</v>
      </c>
      <c r="W3584" s="1">
        <f t="shared" si="506"/>
        <v>2016</v>
      </c>
      <c r="X3584" s="1">
        <f t="shared" si="506"/>
        <v>2016</v>
      </c>
      <c r="Y3584" s="1" t="str">
        <f t="shared" si="507"/>
        <v>1000 to 4999</v>
      </c>
    </row>
    <row r="3585" spans="1:25" ht="40.5" x14ac:dyDescent="0.3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17">
        <f t="shared" si="504"/>
        <v>42478.175983796296</v>
      </c>
      <c r="L3585" s="17">
        <f t="shared" si="504"/>
        <v>42418.217650462961</v>
      </c>
      <c r="M3585" s="5" t="b">
        <v>0</v>
      </c>
      <c r="N3585" s="5">
        <v>24</v>
      </c>
      <c r="O3585" s="5" t="b">
        <v>1</v>
      </c>
      <c r="P3585" s="5" t="s">
        <v>8271</v>
      </c>
      <c r="Q3585" s="10">
        <f t="shared" si="500"/>
        <v>108.5</v>
      </c>
      <c r="R3585" s="12">
        <f t="shared" si="501"/>
        <v>0.8</v>
      </c>
      <c r="S3585" s="13" t="str">
        <f t="shared" si="505"/>
        <v>Theater</v>
      </c>
      <c r="T3585" s="13" t="str">
        <f t="shared" si="508"/>
        <v>Plays</v>
      </c>
      <c r="U3585" s="18" t="str">
        <f t="shared" si="502"/>
        <v>Apr</v>
      </c>
      <c r="V3585" s="18" t="str">
        <f t="shared" si="503"/>
        <v>Feb</v>
      </c>
      <c r="W3585" s="1">
        <f t="shared" si="506"/>
        <v>2016</v>
      </c>
      <c r="X3585" s="1">
        <f t="shared" si="506"/>
        <v>2016</v>
      </c>
      <c r="Y3585" s="1" t="str">
        <f t="shared" si="507"/>
        <v>1000 to 4999</v>
      </c>
    </row>
    <row r="3586" spans="1:25" ht="81" x14ac:dyDescent="0.3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17">
        <f t="shared" si="504"/>
        <v>42198.108148148145</v>
      </c>
      <c r="L3586" s="17">
        <f t="shared" si="504"/>
        <v>42168.108148148145</v>
      </c>
      <c r="M3586" s="5" t="b">
        <v>0</v>
      </c>
      <c r="N3586" s="5">
        <v>112</v>
      </c>
      <c r="O3586" s="5" t="b">
        <v>1</v>
      </c>
      <c r="P3586" s="5" t="s">
        <v>8271</v>
      </c>
      <c r="Q3586" s="10">
        <f t="shared" ref="Q3586:Q3649" si="509">100*E3586/D3586</f>
        <v>115.5</v>
      </c>
      <c r="R3586" s="12">
        <f t="shared" ref="R3586:R3649" si="510">100*N3586/D3586</f>
        <v>3.7333333333333334</v>
      </c>
      <c r="S3586" s="13" t="str">
        <f t="shared" si="505"/>
        <v>Theater</v>
      </c>
      <c r="T3586" s="13" t="str">
        <f t="shared" si="508"/>
        <v>Plays</v>
      </c>
      <c r="U3586" s="18" t="str">
        <f t="shared" ref="U3586:U3649" si="511">TEXT((I3586/86400)+25569+(-5/24), "mmm")</f>
        <v>Jul</v>
      </c>
      <c r="V3586" s="18" t="str">
        <f t="shared" ref="V3586:V3649" si="512">TEXT((J3586/86400)+25569+(-5/24), "mmm")</f>
        <v>Jun</v>
      </c>
      <c r="W3586" s="1">
        <f t="shared" si="506"/>
        <v>2015</v>
      </c>
      <c r="X3586" s="1">
        <f t="shared" si="506"/>
        <v>2015</v>
      </c>
      <c r="Y3586" s="1" t="str">
        <f t="shared" si="507"/>
        <v>1000 to 4999</v>
      </c>
    </row>
    <row r="3587" spans="1:25" ht="40.5" x14ac:dyDescent="0.3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17">
        <f t="shared" ref="K3587:L3650" si="513">(I3587/86400)+25569+(-5/24)</f>
        <v>41994.507986111108</v>
      </c>
      <c r="L3587" s="17">
        <f t="shared" si="513"/>
        <v>41964.507986111108</v>
      </c>
      <c r="M3587" s="5" t="b">
        <v>0</v>
      </c>
      <c r="N3587" s="5">
        <v>23</v>
      </c>
      <c r="O3587" s="5" t="b">
        <v>1</v>
      </c>
      <c r="P3587" s="5" t="s">
        <v>8271</v>
      </c>
      <c r="Q3587" s="10">
        <f t="shared" si="509"/>
        <v>119.11764705882354</v>
      </c>
      <c r="R3587" s="12">
        <f t="shared" si="510"/>
        <v>0.67647058823529416</v>
      </c>
      <c r="S3587" s="13" t="str">
        <f t="shared" ref="S3587:S3650" si="514">IF(ISNUMBER(SEARCH("film",P3587)),"Film",IF(ISNUMBER(SEARCH("theater",P3587)),"Theater",IF(ISNUMBER(SEARCH("music",P3587)),"Music",IF(ISNUMBER(SEARCH("technology",P3587)),"Technology",IF(ISNUMBER(SEARCH("journalism",P3587)),"Journalism",IF(ISNUMBER(SEARCH("games",P3587)),"Games",IF(ISNUMBER(SEARCH("food",P3587)),"Food",IF(ISNUMBER(SEARCH("photography",P3587)),"Photography",IF(ISNUMBER(SEARCH("publishing",P3587)),"Publishing")))))))))</f>
        <v>Theater</v>
      </c>
      <c r="T3587" s="13" t="str">
        <f t="shared" si="508"/>
        <v>Plays</v>
      </c>
      <c r="U3587" s="18" t="str">
        <f t="shared" si="511"/>
        <v>Dec</v>
      </c>
      <c r="V3587" s="18" t="str">
        <f t="shared" si="512"/>
        <v>Nov</v>
      </c>
      <c r="W3587" s="1">
        <f t="shared" ref="W3587:X3650" si="515">YEAR(K3587)</f>
        <v>2014</v>
      </c>
      <c r="X3587" s="1">
        <f t="shared" si="515"/>
        <v>2014</v>
      </c>
      <c r="Y3587" s="1" t="str">
        <f t="shared" ref="Y3587:Y3650" si="516">IF(D3587&lt;1000,"Less than 1000", IF(AND(D3587&gt;=1000,D3587&lt;5000),"1000 to 4999",IF(AND(D3587&gt;=5000,D3587&lt;10000),"5000 to 9999",IF(AND(D3587&gt;=10000,D3587&lt;15000),"10000 to 14999",IF(AND(D3587&gt;=15000,D3587&lt;20000),"15000 to 19999",IF(AND(D3587&gt;=20000,D3587&lt;25000),"20000 to 24999",IF(AND(D3587&gt;=25000,D3587&lt;30000),"25000 to 29999",IF(AND(D3587&gt;=30000,D3587&lt;35000),"30000 to 34999",IF(AND(D3587&gt;=35000,D3587&lt;40000),"35000 to 39999",IF(AND(D3587&gt;=40000,D3587&lt;45000),"40000 to 44999",IF(AND(D3587&gt;=45000,D3587&lt;50000),"45000 to 49999",IF(D3587&gt;=50000,"GREATER THAN 50000"))))))))))))</f>
        <v>1000 to 4999</v>
      </c>
    </row>
    <row r="3588" spans="1:25" ht="40.5" x14ac:dyDescent="0.3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17">
        <f t="shared" si="513"/>
        <v>42636.489236111105</v>
      </c>
      <c r="L3588" s="17">
        <f t="shared" si="513"/>
        <v>42576.489236111105</v>
      </c>
      <c r="M3588" s="5" t="b">
        <v>0</v>
      </c>
      <c r="N3588" s="5">
        <v>54</v>
      </c>
      <c r="O3588" s="5" t="b">
        <v>1</v>
      </c>
      <c r="P3588" s="5" t="s">
        <v>8271</v>
      </c>
      <c r="Q3588" s="10">
        <f t="shared" si="509"/>
        <v>109.42666666666666</v>
      </c>
      <c r="R3588" s="12">
        <f t="shared" si="510"/>
        <v>0.72</v>
      </c>
      <c r="S3588" s="13" t="str">
        <f t="shared" si="514"/>
        <v>Theater</v>
      </c>
      <c r="T3588" s="13" t="str">
        <f t="shared" si="508"/>
        <v>Plays</v>
      </c>
      <c r="U3588" s="18" t="str">
        <f t="shared" si="511"/>
        <v>Sep</v>
      </c>
      <c r="V3588" s="18" t="str">
        <f t="shared" si="512"/>
        <v>Jul</v>
      </c>
      <c r="W3588" s="1">
        <f t="shared" si="515"/>
        <v>2016</v>
      </c>
      <c r="X3588" s="1">
        <f t="shared" si="515"/>
        <v>2016</v>
      </c>
      <c r="Y3588" s="1" t="str">
        <f t="shared" si="516"/>
        <v>5000 to 9999</v>
      </c>
    </row>
    <row r="3589" spans="1:25" ht="40.5" x14ac:dyDescent="0.3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17">
        <f t="shared" si="513"/>
        <v>42548.583333333336</v>
      </c>
      <c r="L3589" s="17">
        <f t="shared" si="513"/>
        <v>42503.331643518519</v>
      </c>
      <c r="M3589" s="5" t="b">
        <v>0</v>
      </c>
      <c r="N3589" s="5">
        <v>28</v>
      </c>
      <c r="O3589" s="5" t="b">
        <v>1</v>
      </c>
      <c r="P3589" s="5" t="s">
        <v>8271</v>
      </c>
      <c r="Q3589" s="10">
        <f t="shared" si="509"/>
        <v>126.6</v>
      </c>
      <c r="R3589" s="12">
        <f t="shared" si="510"/>
        <v>5.6</v>
      </c>
      <c r="S3589" s="13" t="str">
        <f t="shared" si="514"/>
        <v>Theater</v>
      </c>
      <c r="T3589" s="13" t="str">
        <f t="shared" si="508"/>
        <v>Plays</v>
      </c>
      <c r="U3589" s="18" t="str">
        <f t="shared" si="511"/>
        <v>Jun</v>
      </c>
      <c r="V3589" s="18" t="str">
        <f t="shared" si="512"/>
        <v>May</v>
      </c>
      <c r="W3589" s="1">
        <f t="shared" si="515"/>
        <v>2016</v>
      </c>
      <c r="X3589" s="1">
        <f t="shared" si="515"/>
        <v>2016</v>
      </c>
      <c r="Y3589" s="1" t="str">
        <f t="shared" si="516"/>
        <v>Less than 1000</v>
      </c>
    </row>
    <row r="3590" spans="1:25" ht="40.5" x14ac:dyDescent="0.3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17">
        <f t="shared" si="513"/>
        <v>42123.749999999993</v>
      </c>
      <c r="L3590" s="17">
        <f t="shared" si="513"/>
        <v>42101.620486111111</v>
      </c>
      <c r="M3590" s="5" t="b">
        <v>0</v>
      </c>
      <c r="N3590" s="5">
        <v>11</v>
      </c>
      <c r="O3590" s="5" t="b">
        <v>1</v>
      </c>
      <c r="P3590" s="5" t="s">
        <v>8271</v>
      </c>
      <c r="Q3590" s="10">
        <f t="shared" si="509"/>
        <v>100.5</v>
      </c>
      <c r="R3590" s="12">
        <f t="shared" si="510"/>
        <v>5.5</v>
      </c>
      <c r="S3590" s="13" t="str">
        <f t="shared" si="514"/>
        <v>Theater</v>
      </c>
      <c r="T3590" s="13" t="str">
        <f t="shared" si="508"/>
        <v>Plays</v>
      </c>
      <c r="U3590" s="18" t="str">
        <f t="shared" si="511"/>
        <v>Apr</v>
      </c>
      <c r="V3590" s="18" t="str">
        <f t="shared" si="512"/>
        <v>Apr</v>
      </c>
      <c r="W3590" s="1">
        <f t="shared" si="515"/>
        <v>2015</v>
      </c>
      <c r="X3590" s="1">
        <f t="shared" si="515"/>
        <v>2015</v>
      </c>
      <c r="Y3590" s="1" t="str">
        <f t="shared" si="516"/>
        <v>Less than 1000</v>
      </c>
    </row>
    <row r="3591" spans="1:25" ht="60.75" x14ac:dyDescent="0.3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17">
        <f t="shared" si="513"/>
        <v>42150.439201388886</v>
      </c>
      <c r="L3591" s="17">
        <f t="shared" si="513"/>
        <v>42125.439201388886</v>
      </c>
      <c r="M3591" s="5" t="b">
        <v>0</v>
      </c>
      <c r="N3591" s="5">
        <v>62</v>
      </c>
      <c r="O3591" s="5" t="b">
        <v>1</v>
      </c>
      <c r="P3591" s="5" t="s">
        <v>8271</v>
      </c>
      <c r="Q3591" s="10">
        <f t="shared" si="509"/>
        <v>127.5</v>
      </c>
      <c r="R3591" s="12">
        <f t="shared" si="510"/>
        <v>1.55</v>
      </c>
      <c r="S3591" s="13" t="str">
        <f t="shared" si="514"/>
        <v>Theater</v>
      </c>
      <c r="T3591" s="13" t="str">
        <f t="shared" si="508"/>
        <v>Plays</v>
      </c>
      <c r="U3591" s="18" t="str">
        <f t="shared" si="511"/>
        <v>May</v>
      </c>
      <c r="V3591" s="18" t="str">
        <f t="shared" si="512"/>
        <v>May</v>
      </c>
      <c r="W3591" s="1">
        <f t="shared" si="515"/>
        <v>2015</v>
      </c>
      <c r="X3591" s="1">
        <f t="shared" si="515"/>
        <v>2015</v>
      </c>
      <c r="Y3591" s="1" t="str">
        <f t="shared" si="516"/>
        <v>1000 to 4999</v>
      </c>
    </row>
    <row r="3592" spans="1:25" ht="40.5" x14ac:dyDescent="0.3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17">
        <f t="shared" si="513"/>
        <v>41932.125393518516</v>
      </c>
      <c r="L3592" s="17">
        <f t="shared" si="513"/>
        <v>41902.125393518516</v>
      </c>
      <c r="M3592" s="5" t="b">
        <v>0</v>
      </c>
      <c r="N3592" s="5">
        <v>73</v>
      </c>
      <c r="O3592" s="5" t="b">
        <v>1</v>
      </c>
      <c r="P3592" s="5" t="s">
        <v>8271</v>
      </c>
      <c r="Q3592" s="10">
        <f t="shared" si="509"/>
        <v>100.06</v>
      </c>
      <c r="R3592" s="12">
        <f t="shared" si="510"/>
        <v>1.46</v>
      </c>
      <c r="S3592" s="13" t="str">
        <f t="shared" si="514"/>
        <v>Theater</v>
      </c>
      <c r="T3592" s="13" t="str">
        <f t="shared" si="508"/>
        <v>Plays</v>
      </c>
      <c r="U3592" s="18" t="str">
        <f t="shared" si="511"/>
        <v>Oct</v>
      </c>
      <c r="V3592" s="18" t="str">
        <f t="shared" si="512"/>
        <v>Sep</v>
      </c>
      <c r="W3592" s="1">
        <f t="shared" si="515"/>
        <v>2014</v>
      </c>
      <c r="X3592" s="1">
        <f t="shared" si="515"/>
        <v>2014</v>
      </c>
      <c r="Y3592" s="1" t="str">
        <f t="shared" si="516"/>
        <v>5000 to 9999</v>
      </c>
    </row>
    <row r="3593" spans="1:25" ht="60.75" x14ac:dyDescent="0.3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17">
        <f t="shared" si="513"/>
        <v>42027.999305555553</v>
      </c>
      <c r="L3593" s="17">
        <f t="shared" si="513"/>
        <v>42003.74009259259</v>
      </c>
      <c r="M3593" s="5" t="b">
        <v>0</v>
      </c>
      <c r="N3593" s="5">
        <v>18</v>
      </c>
      <c r="O3593" s="5" t="b">
        <v>1</v>
      </c>
      <c r="P3593" s="5" t="s">
        <v>8271</v>
      </c>
      <c r="Q3593" s="10">
        <f t="shared" si="509"/>
        <v>175</v>
      </c>
      <c r="R3593" s="12">
        <f t="shared" si="510"/>
        <v>2.5714285714285716</v>
      </c>
      <c r="S3593" s="13" t="str">
        <f t="shared" si="514"/>
        <v>Theater</v>
      </c>
      <c r="T3593" s="13" t="str">
        <f t="shared" si="508"/>
        <v>Plays</v>
      </c>
      <c r="U3593" s="18" t="str">
        <f t="shared" si="511"/>
        <v>Jan</v>
      </c>
      <c r="V3593" s="18" t="str">
        <f t="shared" si="512"/>
        <v>Dec</v>
      </c>
      <c r="W3593" s="1">
        <f t="shared" si="515"/>
        <v>2015</v>
      </c>
      <c r="X3593" s="1">
        <f t="shared" si="515"/>
        <v>2014</v>
      </c>
      <c r="Y3593" s="1" t="str">
        <f t="shared" si="516"/>
        <v>Less than 1000</v>
      </c>
    </row>
    <row r="3594" spans="1:25" ht="40.5" x14ac:dyDescent="0.3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17">
        <f t="shared" si="513"/>
        <v>42045.999305555553</v>
      </c>
      <c r="L3594" s="17">
        <f t="shared" si="513"/>
        <v>41988.621608796289</v>
      </c>
      <c r="M3594" s="5" t="b">
        <v>0</v>
      </c>
      <c r="N3594" s="5">
        <v>35</v>
      </c>
      <c r="O3594" s="5" t="b">
        <v>1</v>
      </c>
      <c r="P3594" s="5" t="s">
        <v>8271</v>
      </c>
      <c r="Q3594" s="10">
        <f t="shared" si="509"/>
        <v>127.25</v>
      </c>
      <c r="R3594" s="12">
        <f t="shared" si="510"/>
        <v>1.75</v>
      </c>
      <c r="S3594" s="13" t="str">
        <f t="shared" si="514"/>
        <v>Theater</v>
      </c>
      <c r="T3594" s="13" t="str">
        <f t="shared" si="508"/>
        <v>Plays</v>
      </c>
      <c r="U3594" s="18" t="str">
        <f t="shared" si="511"/>
        <v>Feb</v>
      </c>
      <c r="V3594" s="18" t="str">
        <f t="shared" si="512"/>
        <v>Dec</v>
      </c>
      <c r="W3594" s="1">
        <f t="shared" si="515"/>
        <v>2015</v>
      </c>
      <c r="X3594" s="1">
        <f t="shared" si="515"/>
        <v>2014</v>
      </c>
      <c r="Y3594" s="1" t="str">
        <f t="shared" si="516"/>
        <v>1000 to 4999</v>
      </c>
    </row>
    <row r="3595" spans="1:25" ht="40.5" x14ac:dyDescent="0.3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17">
        <f t="shared" si="513"/>
        <v>42009.643055555549</v>
      </c>
      <c r="L3595" s="17">
        <f t="shared" si="513"/>
        <v>41974.690266203703</v>
      </c>
      <c r="M3595" s="5" t="b">
        <v>0</v>
      </c>
      <c r="N3595" s="5">
        <v>43</v>
      </c>
      <c r="O3595" s="5" t="b">
        <v>1</v>
      </c>
      <c r="P3595" s="5" t="s">
        <v>8271</v>
      </c>
      <c r="Q3595" s="10">
        <f t="shared" si="509"/>
        <v>110.63333333333334</v>
      </c>
      <c r="R3595" s="12">
        <f t="shared" si="510"/>
        <v>1.4333333333333333</v>
      </c>
      <c r="S3595" s="13" t="str">
        <f t="shared" si="514"/>
        <v>Theater</v>
      </c>
      <c r="T3595" s="13" t="str">
        <f t="shared" si="508"/>
        <v>Plays</v>
      </c>
      <c r="U3595" s="18" t="str">
        <f t="shared" si="511"/>
        <v>Jan</v>
      </c>
      <c r="V3595" s="18" t="str">
        <f t="shared" si="512"/>
        <v>Dec</v>
      </c>
      <c r="W3595" s="1">
        <f t="shared" si="515"/>
        <v>2015</v>
      </c>
      <c r="X3595" s="1">
        <f t="shared" si="515"/>
        <v>2014</v>
      </c>
      <c r="Y3595" s="1" t="str">
        <f t="shared" si="516"/>
        <v>1000 to 4999</v>
      </c>
    </row>
    <row r="3596" spans="1:25" ht="40.5" x14ac:dyDescent="0.3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17">
        <f t="shared" si="513"/>
        <v>42616.858587962961</v>
      </c>
      <c r="L3596" s="17">
        <f t="shared" si="513"/>
        <v>42591.858587962961</v>
      </c>
      <c r="M3596" s="5" t="b">
        <v>0</v>
      </c>
      <c r="N3596" s="5">
        <v>36</v>
      </c>
      <c r="O3596" s="5" t="b">
        <v>1</v>
      </c>
      <c r="P3596" s="5" t="s">
        <v>8271</v>
      </c>
      <c r="Q3596" s="10">
        <f t="shared" si="509"/>
        <v>125.9375</v>
      </c>
      <c r="R3596" s="12">
        <f t="shared" si="510"/>
        <v>2.25</v>
      </c>
      <c r="S3596" s="13" t="str">
        <f t="shared" si="514"/>
        <v>Theater</v>
      </c>
      <c r="T3596" s="13" t="str">
        <f t="shared" si="508"/>
        <v>Plays</v>
      </c>
      <c r="U3596" s="18" t="str">
        <f t="shared" si="511"/>
        <v>Sep</v>
      </c>
      <c r="V3596" s="18" t="str">
        <f t="shared" si="512"/>
        <v>Aug</v>
      </c>
      <c r="W3596" s="1">
        <f t="shared" si="515"/>
        <v>2016</v>
      </c>
      <c r="X3596" s="1">
        <f t="shared" si="515"/>
        <v>2016</v>
      </c>
      <c r="Y3596" s="1" t="str">
        <f t="shared" si="516"/>
        <v>1000 to 4999</v>
      </c>
    </row>
    <row r="3597" spans="1:25" x14ac:dyDescent="0.3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17">
        <f t="shared" si="513"/>
        <v>42076.082638888889</v>
      </c>
      <c r="L3597" s="17">
        <f t="shared" si="513"/>
        <v>42049.800034722219</v>
      </c>
      <c r="M3597" s="5" t="b">
        <v>0</v>
      </c>
      <c r="N3597" s="5">
        <v>62</v>
      </c>
      <c r="O3597" s="5" t="b">
        <v>1</v>
      </c>
      <c r="P3597" s="5" t="s">
        <v>8271</v>
      </c>
      <c r="Q3597" s="10">
        <f t="shared" si="509"/>
        <v>118.5</v>
      </c>
      <c r="R3597" s="12">
        <f t="shared" si="510"/>
        <v>2.3846153846153846</v>
      </c>
      <c r="S3597" s="13" t="str">
        <f t="shared" si="514"/>
        <v>Theater</v>
      </c>
      <c r="T3597" s="13" t="str">
        <f t="shared" si="508"/>
        <v>Plays</v>
      </c>
      <c r="U3597" s="18" t="str">
        <f t="shared" si="511"/>
        <v>Mar</v>
      </c>
      <c r="V3597" s="18" t="str">
        <f t="shared" si="512"/>
        <v>Feb</v>
      </c>
      <c r="W3597" s="1">
        <f t="shared" si="515"/>
        <v>2015</v>
      </c>
      <c r="X3597" s="1">
        <f t="shared" si="515"/>
        <v>2015</v>
      </c>
      <c r="Y3597" s="1" t="str">
        <f t="shared" si="516"/>
        <v>1000 to 4999</v>
      </c>
    </row>
    <row r="3598" spans="1:25" ht="40.5" x14ac:dyDescent="0.3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17">
        <f t="shared" si="513"/>
        <v>41877.506736111107</v>
      </c>
      <c r="L3598" s="17">
        <f t="shared" si="513"/>
        <v>41856.506736111107</v>
      </c>
      <c r="M3598" s="5" t="b">
        <v>0</v>
      </c>
      <c r="N3598" s="5">
        <v>15</v>
      </c>
      <c r="O3598" s="5" t="b">
        <v>1</v>
      </c>
      <c r="P3598" s="5" t="s">
        <v>8271</v>
      </c>
      <c r="Q3598" s="10">
        <f t="shared" si="509"/>
        <v>107.72727272727273</v>
      </c>
      <c r="R3598" s="12">
        <f t="shared" si="510"/>
        <v>1.3636363636363635</v>
      </c>
      <c r="S3598" s="13" t="str">
        <f t="shared" si="514"/>
        <v>Theater</v>
      </c>
      <c r="T3598" s="13" t="str">
        <f t="shared" si="508"/>
        <v>Plays</v>
      </c>
      <c r="U3598" s="18" t="str">
        <f t="shared" si="511"/>
        <v>Aug</v>
      </c>
      <c r="V3598" s="18" t="str">
        <f t="shared" si="512"/>
        <v>Aug</v>
      </c>
      <c r="W3598" s="1">
        <f t="shared" si="515"/>
        <v>2014</v>
      </c>
      <c r="X3598" s="1">
        <f t="shared" si="515"/>
        <v>2014</v>
      </c>
      <c r="Y3598" s="1" t="str">
        <f t="shared" si="516"/>
        <v>1000 to 4999</v>
      </c>
    </row>
    <row r="3599" spans="1:25" ht="60.75" x14ac:dyDescent="0.3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17">
        <f t="shared" si="513"/>
        <v>42432.040972222218</v>
      </c>
      <c r="L3599" s="17">
        <f t="shared" si="513"/>
        <v>42417.377199074072</v>
      </c>
      <c r="M3599" s="5" t="b">
        <v>0</v>
      </c>
      <c r="N3599" s="5">
        <v>33</v>
      </c>
      <c r="O3599" s="5" t="b">
        <v>1</v>
      </c>
      <c r="P3599" s="5" t="s">
        <v>8271</v>
      </c>
      <c r="Q3599" s="10">
        <f t="shared" si="509"/>
        <v>102.6</v>
      </c>
      <c r="R3599" s="12">
        <f t="shared" si="510"/>
        <v>1.32</v>
      </c>
      <c r="S3599" s="13" t="str">
        <f t="shared" si="514"/>
        <v>Theater</v>
      </c>
      <c r="T3599" s="13" t="str">
        <f t="shared" si="508"/>
        <v>Plays</v>
      </c>
      <c r="U3599" s="18" t="str">
        <f t="shared" si="511"/>
        <v>Mar</v>
      </c>
      <c r="V3599" s="18" t="str">
        <f t="shared" si="512"/>
        <v>Feb</v>
      </c>
      <c r="W3599" s="1">
        <f t="shared" si="515"/>
        <v>2016</v>
      </c>
      <c r="X3599" s="1">
        <f t="shared" si="515"/>
        <v>2016</v>
      </c>
      <c r="Y3599" s="1" t="str">
        <f t="shared" si="516"/>
        <v>1000 to 4999</v>
      </c>
    </row>
    <row r="3600" spans="1:25" ht="40.5" x14ac:dyDescent="0.3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17">
        <f t="shared" si="513"/>
        <v>41884.999305555553</v>
      </c>
      <c r="L3600" s="17">
        <f t="shared" si="513"/>
        <v>41866.590532407405</v>
      </c>
      <c r="M3600" s="5" t="b">
        <v>0</v>
      </c>
      <c r="N3600" s="5">
        <v>27</v>
      </c>
      <c r="O3600" s="5" t="b">
        <v>1</v>
      </c>
      <c r="P3600" s="5" t="s">
        <v>8271</v>
      </c>
      <c r="Q3600" s="10">
        <f t="shared" si="509"/>
        <v>110.1</v>
      </c>
      <c r="R3600" s="12">
        <f t="shared" si="510"/>
        <v>2.7</v>
      </c>
      <c r="S3600" s="13" t="str">
        <f t="shared" si="514"/>
        <v>Theater</v>
      </c>
      <c r="T3600" s="13" t="str">
        <f t="shared" si="508"/>
        <v>Plays</v>
      </c>
      <c r="U3600" s="18" t="str">
        <f t="shared" si="511"/>
        <v>Sep</v>
      </c>
      <c r="V3600" s="18" t="str">
        <f t="shared" si="512"/>
        <v>Aug</v>
      </c>
      <c r="W3600" s="1">
        <f t="shared" si="515"/>
        <v>2014</v>
      </c>
      <c r="X3600" s="1">
        <f t="shared" si="515"/>
        <v>2014</v>
      </c>
      <c r="Y3600" s="1" t="str">
        <f t="shared" si="516"/>
        <v>1000 to 4999</v>
      </c>
    </row>
    <row r="3601" spans="1:25" ht="40.5" x14ac:dyDescent="0.3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17">
        <f t="shared" si="513"/>
        <v>42245.791666666664</v>
      </c>
      <c r="L3601" s="17">
        <f t="shared" si="513"/>
        <v>42220.586539351854</v>
      </c>
      <c r="M3601" s="5" t="b">
        <v>0</v>
      </c>
      <c r="N3601" s="5">
        <v>17</v>
      </c>
      <c r="O3601" s="5" t="b">
        <v>1</v>
      </c>
      <c r="P3601" s="5" t="s">
        <v>8271</v>
      </c>
      <c r="Q3601" s="10">
        <f t="shared" si="509"/>
        <v>202</v>
      </c>
      <c r="R3601" s="12">
        <f t="shared" si="510"/>
        <v>3.4</v>
      </c>
      <c r="S3601" s="13" t="str">
        <f t="shared" si="514"/>
        <v>Theater</v>
      </c>
      <c r="T3601" s="13" t="str">
        <f t="shared" si="508"/>
        <v>Plays</v>
      </c>
      <c r="U3601" s="18" t="str">
        <f t="shared" si="511"/>
        <v>Aug</v>
      </c>
      <c r="V3601" s="18" t="str">
        <f t="shared" si="512"/>
        <v>Aug</v>
      </c>
      <c r="W3601" s="1">
        <f t="shared" si="515"/>
        <v>2015</v>
      </c>
      <c r="X3601" s="1">
        <f t="shared" si="515"/>
        <v>2015</v>
      </c>
      <c r="Y3601" s="1" t="str">
        <f t="shared" si="516"/>
        <v>Less than 1000</v>
      </c>
    </row>
    <row r="3602" spans="1:25" x14ac:dyDescent="0.3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17">
        <f t="shared" si="513"/>
        <v>42656.640787037039</v>
      </c>
      <c r="L3602" s="17">
        <f t="shared" si="513"/>
        <v>42628.640787037039</v>
      </c>
      <c r="M3602" s="5" t="b">
        <v>0</v>
      </c>
      <c r="N3602" s="5">
        <v>4</v>
      </c>
      <c r="O3602" s="5" t="b">
        <v>1</v>
      </c>
      <c r="P3602" s="5" t="s">
        <v>8271</v>
      </c>
      <c r="Q3602" s="10">
        <f t="shared" si="509"/>
        <v>130</v>
      </c>
      <c r="R3602" s="12">
        <f t="shared" si="510"/>
        <v>40</v>
      </c>
      <c r="S3602" s="13" t="str">
        <f t="shared" si="514"/>
        <v>Theater</v>
      </c>
      <c r="T3602" s="13" t="str">
        <f t="shared" si="508"/>
        <v>Plays</v>
      </c>
      <c r="U3602" s="18" t="str">
        <f t="shared" si="511"/>
        <v>Oct</v>
      </c>
      <c r="V3602" s="18" t="str">
        <f t="shared" si="512"/>
        <v>Sep</v>
      </c>
      <c r="W3602" s="1">
        <f t="shared" si="515"/>
        <v>2016</v>
      </c>
      <c r="X3602" s="1">
        <f t="shared" si="515"/>
        <v>2016</v>
      </c>
      <c r="Y3602" s="1" t="str">
        <f t="shared" si="516"/>
        <v>Less than 1000</v>
      </c>
    </row>
    <row r="3603" spans="1:25" ht="40.5" x14ac:dyDescent="0.3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17">
        <f t="shared" si="513"/>
        <v>42020.790300925924</v>
      </c>
      <c r="L3603" s="17">
        <f t="shared" si="513"/>
        <v>41990.790300925924</v>
      </c>
      <c r="M3603" s="5" t="b">
        <v>0</v>
      </c>
      <c r="N3603" s="5">
        <v>53</v>
      </c>
      <c r="O3603" s="5" t="b">
        <v>1</v>
      </c>
      <c r="P3603" s="5" t="s">
        <v>8271</v>
      </c>
      <c r="Q3603" s="10">
        <f t="shared" si="509"/>
        <v>104.35</v>
      </c>
      <c r="R3603" s="12">
        <f t="shared" si="510"/>
        <v>2.65</v>
      </c>
      <c r="S3603" s="13" t="str">
        <f t="shared" si="514"/>
        <v>Theater</v>
      </c>
      <c r="T3603" s="13" t="str">
        <f t="shared" si="508"/>
        <v>Plays</v>
      </c>
      <c r="U3603" s="18" t="str">
        <f t="shared" si="511"/>
        <v>Jan</v>
      </c>
      <c r="V3603" s="18" t="str">
        <f t="shared" si="512"/>
        <v>Dec</v>
      </c>
      <c r="W3603" s="1">
        <f t="shared" si="515"/>
        <v>2015</v>
      </c>
      <c r="X3603" s="1">
        <f t="shared" si="515"/>
        <v>2014</v>
      </c>
      <c r="Y3603" s="1" t="str">
        <f t="shared" si="516"/>
        <v>1000 to 4999</v>
      </c>
    </row>
    <row r="3604" spans="1:25" ht="40.5" x14ac:dyDescent="0.3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17">
        <f t="shared" si="513"/>
        <v>42507.68609953703</v>
      </c>
      <c r="L3604" s="17">
        <f t="shared" si="513"/>
        <v>42447.68609953703</v>
      </c>
      <c r="M3604" s="5" t="b">
        <v>0</v>
      </c>
      <c r="N3604" s="5">
        <v>49</v>
      </c>
      <c r="O3604" s="5" t="b">
        <v>1</v>
      </c>
      <c r="P3604" s="5" t="s">
        <v>8271</v>
      </c>
      <c r="Q3604" s="10">
        <f t="shared" si="509"/>
        <v>100.05</v>
      </c>
      <c r="R3604" s="12">
        <f t="shared" si="510"/>
        <v>1.2250000000000001</v>
      </c>
      <c r="S3604" s="13" t="str">
        <f t="shared" si="514"/>
        <v>Theater</v>
      </c>
      <c r="T3604" s="13" t="str">
        <f t="shared" si="508"/>
        <v>Plays</v>
      </c>
      <c r="U3604" s="18" t="str">
        <f t="shared" si="511"/>
        <v>May</v>
      </c>
      <c r="V3604" s="18" t="str">
        <f t="shared" si="512"/>
        <v>Mar</v>
      </c>
      <c r="W3604" s="1">
        <f t="shared" si="515"/>
        <v>2016</v>
      </c>
      <c r="X3604" s="1">
        <f t="shared" si="515"/>
        <v>2016</v>
      </c>
      <c r="Y3604" s="1" t="str">
        <f t="shared" si="516"/>
        <v>1000 to 4999</v>
      </c>
    </row>
    <row r="3605" spans="1:25" ht="40.5" x14ac:dyDescent="0.3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17">
        <f t="shared" si="513"/>
        <v>42313.697685185187</v>
      </c>
      <c r="L3605" s="17">
        <f t="shared" si="513"/>
        <v>42283.656018518515</v>
      </c>
      <c r="M3605" s="5" t="b">
        <v>0</v>
      </c>
      <c r="N3605" s="5">
        <v>57</v>
      </c>
      <c r="O3605" s="5" t="b">
        <v>1</v>
      </c>
      <c r="P3605" s="5" t="s">
        <v>8271</v>
      </c>
      <c r="Q3605" s="10">
        <f t="shared" si="509"/>
        <v>170.66666666666666</v>
      </c>
      <c r="R3605" s="12">
        <f t="shared" si="510"/>
        <v>3.8</v>
      </c>
      <c r="S3605" s="13" t="str">
        <f t="shared" si="514"/>
        <v>Theater</v>
      </c>
      <c r="T3605" s="13" t="str">
        <f t="shared" si="508"/>
        <v>Plays</v>
      </c>
      <c r="U3605" s="18" t="str">
        <f t="shared" si="511"/>
        <v>Nov</v>
      </c>
      <c r="V3605" s="18" t="str">
        <f t="shared" si="512"/>
        <v>Oct</v>
      </c>
      <c r="W3605" s="1">
        <f t="shared" si="515"/>
        <v>2015</v>
      </c>
      <c r="X3605" s="1">
        <f t="shared" si="515"/>
        <v>2015</v>
      </c>
      <c r="Y3605" s="1" t="str">
        <f t="shared" si="516"/>
        <v>1000 to 4999</v>
      </c>
    </row>
    <row r="3606" spans="1:25" ht="40.5" x14ac:dyDescent="0.3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17">
        <f t="shared" si="513"/>
        <v>42489.082638888889</v>
      </c>
      <c r="L3606" s="17">
        <f t="shared" si="513"/>
        <v>42482.80736111111</v>
      </c>
      <c r="M3606" s="5" t="b">
        <v>0</v>
      </c>
      <c r="N3606" s="5">
        <v>69</v>
      </c>
      <c r="O3606" s="5" t="b">
        <v>1</v>
      </c>
      <c r="P3606" s="5" t="s">
        <v>8271</v>
      </c>
      <c r="Q3606" s="10">
        <f t="shared" si="509"/>
        <v>112.83333333333333</v>
      </c>
      <c r="R3606" s="12">
        <f t="shared" si="510"/>
        <v>2.2999999999999998</v>
      </c>
      <c r="S3606" s="13" t="str">
        <f t="shared" si="514"/>
        <v>Theater</v>
      </c>
      <c r="T3606" s="13" t="str">
        <f t="shared" si="508"/>
        <v>Plays</v>
      </c>
      <c r="U3606" s="18" t="str">
        <f t="shared" si="511"/>
        <v>Apr</v>
      </c>
      <c r="V3606" s="18" t="str">
        <f t="shared" si="512"/>
        <v>Apr</v>
      </c>
      <c r="W3606" s="1">
        <f t="shared" si="515"/>
        <v>2016</v>
      </c>
      <c r="X3606" s="1">
        <f t="shared" si="515"/>
        <v>2016</v>
      </c>
      <c r="Y3606" s="1" t="str">
        <f t="shared" si="516"/>
        <v>1000 to 4999</v>
      </c>
    </row>
    <row r="3607" spans="1:25" ht="60.75" x14ac:dyDescent="0.3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17">
        <f t="shared" si="513"/>
        <v>42413.584791666661</v>
      </c>
      <c r="L3607" s="17">
        <f t="shared" si="513"/>
        <v>42383.584791666661</v>
      </c>
      <c r="M3607" s="5" t="b">
        <v>0</v>
      </c>
      <c r="N3607" s="5">
        <v>15</v>
      </c>
      <c r="O3607" s="5" t="b">
        <v>1</v>
      </c>
      <c r="P3607" s="5" t="s">
        <v>8271</v>
      </c>
      <c r="Q3607" s="10">
        <f t="shared" si="509"/>
        <v>184</v>
      </c>
      <c r="R3607" s="12">
        <f t="shared" si="510"/>
        <v>6</v>
      </c>
      <c r="S3607" s="13" t="str">
        <f t="shared" si="514"/>
        <v>Theater</v>
      </c>
      <c r="T3607" s="13" t="str">
        <f t="shared" si="508"/>
        <v>Plays</v>
      </c>
      <c r="U3607" s="18" t="str">
        <f t="shared" si="511"/>
        <v>Feb</v>
      </c>
      <c r="V3607" s="18" t="str">
        <f t="shared" si="512"/>
        <v>Jan</v>
      </c>
      <c r="W3607" s="1">
        <f t="shared" si="515"/>
        <v>2016</v>
      </c>
      <c r="X3607" s="1">
        <f t="shared" si="515"/>
        <v>2016</v>
      </c>
      <c r="Y3607" s="1" t="str">
        <f t="shared" si="516"/>
        <v>Less than 1000</v>
      </c>
    </row>
    <row r="3608" spans="1:25" ht="40.5" x14ac:dyDescent="0.3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17">
        <f t="shared" si="513"/>
        <v>42596.396493055552</v>
      </c>
      <c r="L3608" s="17">
        <f t="shared" si="513"/>
        <v>42566.396493055552</v>
      </c>
      <c r="M3608" s="5" t="b">
        <v>0</v>
      </c>
      <c r="N3608" s="5">
        <v>64</v>
      </c>
      <c r="O3608" s="5" t="b">
        <v>1</v>
      </c>
      <c r="P3608" s="5" t="s">
        <v>8271</v>
      </c>
      <c r="Q3608" s="10">
        <f t="shared" si="509"/>
        <v>130.26666666666668</v>
      </c>
      <c r="R3608" s="12">
        <f t="shared" si="510"/>
        <v>2.1333333333333333</v>
      </c>
      <c r="S3608" s="13" t="str">
        <f t="shared" si="514"/>
        <v>Theater</v>
      </c>
      <c r="T3608" s="13" t="str">
        <f t="shared" si="508"/>
        <v>Plays</v>
      </c>
      <c r="U3608" s="18" t="str">
        <f t="shared" si="511"/>
        <v>Aug</v>
      </c>
      <c r="V3608" s="18" t="str">
        <f t="shared" si="512"/>
        <v>Jul</v>
      </c>
      <c r="W3608" s="1">
        <f t="shared" si="515"/>
        <v>2016</v>
      </c>
      <c r="X3608" s="1">
        <f t="shared" si="515"/>
        <v>2016</v>
      </c>
      <c r="Y3608" s="1" t="str">
        <f t="shared" si="516"/>
        <v>1000 to 4999</v>
      </c>
    </row>
    <row r="3609" spans="1:25" ht="40.5" x14ac:dyDescent="0.3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17">
        <f t="shared" si="513"/>
        <v>42352.791666666664</v>
      </c>
      <c r="L3609" s="17">
        <f t="shared" si="513"/>
        <v>42338.755578703705</v>
      </c>
      <c r="M3609" s="5" t="b">
        <v>0</v>
      </c>
      <c r="N3609" s="5">
        <v>20</v>
      </c>
      <c r="O3609" s="5" t="b">
        <v>1</v>
      </c>
      <c r="P3609" s="5" t="s">
        <v>8271</v>
      </c>
      <c r="Q3609" s="10">
        <f t="shared" si="509"/>
        <v>105.45454545454545</v>
      </c>
      <c r="R3609" s="12">
        <f t="shared" si="510"/>
        <v>3.6363636363636362</v>
      </c>
      <c r="S3609" s="13" t="str">
        <f t="shared" si="514"/>
        <v>Theater</v>
      </c>
      <c r="T3609" s="13" t="str">
        <f t="shared" si="508"/>
        <v>Plays</v>
      </c>
      <c r="U3609" s="18" t="str">
        <f t="shared" si="511"/>
        <v>Dec</v>
      </c>
      <c r="V3609" s="18" t="str">
        <f t="shared" si="512"/>
        <v>Nov</v>
      </c>
      <c r="W3609" s="1">
        <f t="shared" si="515"/>
        <v>2015</v>
      </c>
      <c r="X3609" s="1">
        <f t="shared" si="515"/>
        <v>2015</v>
      </c>
      <c r="Y3609" s="1" t="str">
        <f t="shared" si="516"/>
        <v>Less than 1000</v>
      </c>
    </row>
    <row r="3610" spans="1:25" ht="40.5" x14ac:dyDescent="0.3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17">
        <f t="shared" si="513"/>
        <v>42538.374999999993</v>
      </c>
      <c r="L3610" s="17">
        <f t="shared" si="513"/>
        <v>42506.501041666663</v>
      </c>
      <c r="M3610" s="5" t="b">
        <v>0</v>
      </c>
      <c r="N3610" s="5">
        <v>27</v>
      </c>
      <c r="O3610" s="5" t="b">
        <v>1</v>
      </c>
      <c r="P3610" s="5" t="s">
        <v>8271</v>
      </c>
      <c r="Q3610" s="10">
        <f t="shared" si="509"/>
        <v>100</v>
      </c>
      <c r="R3610" s="12">
        <f t="shared" si="510"/>
        <v>3.375</v>
      </c>
      <c r="S3610" s="13" t="str">
        <f t="shared" si="514"/>
        <v>Theater</v>
      </c>
      <c r="T3610" s="13" t="str">
        <f t="shared" si="508"/>
        <v>Plays</v>
      </c>
      <c r="U3610" s="18" t="str">
        <f t="shared" si="511"/>
        <v>Jun</v>
      </c>
      <c r="V3610" s="18" t="str">
        <f t="shared" si="512"/>
        <v>May</v>
      </c>
      <c r="W3610" s="1">
        <f t="shared" si="515"/>
        <v>2016</v>
      </c>
      <c r="X3610" s="1">
        <f t="shared" si="515"/>
        <v>2016</v>
      </c>
      <c r="Y3610" s="1" t="str">
        <f t="shared" si="516"/>
        <v>Less than 1000</v>
      </c>
    </row>
    <row r="3611" spans="1:25" ht="40.5" x14ac:dyDescent="0.3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17">
        <f t="shared" si="513"/>
        <v>42459.741724537038</v>
      </c>
      <c r="L3611" s="17">
        <f t="shared" si="513"/>
        <v>42429.783391203702</v>
      </c>
      <c r="M3611" s="5" t="b">
        <v>0</v>
      </c>
      <c r="N3611" s="5">
        <v>21</v>
      </c>
      <c r="O3611" s="5" t="b">
        <v>1</v>
      </c>
      <c r="P3611" s="5" t="s">
        <v>8271</v>
      </c>
      <c r="Q3611" s="10">
        <f t="shared" si="509"/>
        <v>153.31632653061226</v>
      </c>
      <c r="R3611" s="12">
        <f t="shared" si="510"/>
        <v>1.0714285714285714</v>
      </c>
      <c r="S3611" s="13" t="str">
        <f t="shared" si="514"/>
        <v>Theater</v>
      </c>
      <c r="T3611" s="13" t="str">
        <f t="shared" si="508"/>
        <v>Plays</v>
      </c>
      <c r="U3611" s="18" t="str">
        <f t="shared" si="511"/>
        <v>Mar</v>
      </c>
      <c r="V3611" s="18" t="str">
        <f t="shared" si="512"/>
        <v>Feb</v>
      </c>
      <c r="W3611" s="1">
        <f t="shared" si="515"/>
        <v>2016</v>
      </c>
      <c r="X3611" s="1">
        <f t="shared" si="515"/>
        <v>2016</v>
      </c>
      <c r="Y3611" s="1" t="str">
        <f t="shared" si="516"/>
        <v>1000 to 4999</v>
      </c>
    </row>
    <row r="3612" spans="1:25" ht="40.5" x14ac:dyDescent="0.3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17">
        <f t="shared" si="513"/>
        <v>42233.22379629629</v>
      </c>
      <c r="L3612" s="17">
        <f t="shared" si="513"/>
        <v>42203.22379629629</v>
      </c>
      <c r="M3612" s="5" t="b">
        <v>0</v>
      </c>
      <c r="N3612" s="5">
        <v>31</v>
      </c>
      <c r="O3612" s="5" t="b">
        <v>1</v>
      </c>
      <c r="P3612" s="5" t="s">
        <v>8271</v>
      </c>
      <c r="Q3612" s="10">
        <f t="shared" si="509"/>
        <v>162.30000000000001</v>
      </c>
      <c r="R3612" s="12">
        <f t="shared" si="510"/>
        <v>3.1</v>
      </c>
      <c r="S3612" s="13" t="str">
        <f t="shared" si="514"/>
        <v>Theater</v>
      </c>
      <c r="T3612" s="13" t="str">
        <f t="shared" si="508"/>
        <v>Plays</v>
      </c>
      <c r="U3612" s="18" t="str">
        <f t="shared" si="511"/>
        <v>Aug</v>
      </c>
      <c r="V3612" s="18" t="str">
        <f t="shared" si="512"/>
        <v>Jul</v>
      </c>
      <c r="W3612" s="1">
        <f t="shared" si="515"/>
        <v>2015</v>
      </c>
      <c r="X3612" s="1">
        <f t="shared" si="515"/>
        <v>2015</v>
      </c>
      <c r="Y3612" s="1" t="str">
        <f t="shared" si="516"/>
        <v>1000 to 4999</v>
      </c>
    </row>
    <row r="3613" spans="1:25" ht="40.5" x14ac:dyDescent="0.3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17">
        <f t="shared" si="513"/>
        <v>42102.162048611113</v>
      </c>
      <c r="L3613" s="17">
        <f t="shared" si="513"/>
        <v>42072.162048611113</v>
      </c>
      <c r="M3613" s="5" t="b">
        <v>0</v>
      </c>
      <c r="N3613" s="5">
        <v>51</v>
      </c>
      <c r="O3613" s="5" t="b">
        <v>1</v>
      </c>
      <c r="P3613" s="5" t="s">
        <v>8271</v>
      </c>
      <c r="Q3613" s="10">
        <f t="shared" si="509"/>
        <v>136</v>
      </c>
      <c r="R3613" s="12">
        <f t="shared" si="510"/>
        <v>2.04</v>
      </c>
      <c r="S3613" s="13" t="str">
        <f t="shared" si="514"/>
        <v>Theater</v>
      </c>
      <c r="T3613" s="13" t="str">
        <f t="shared" si="508"/>
        <v>Plays</v>
      </c>
      <c r="U3613" s="18" t="str">
        <f t="shared" si="511"/>
        <v>Apr</v>
      </c>
      <c r="V3613" s="18" t="str">
        <f t="shared" si="512"/>
        <v>Mar</v>
      </c>
      <c r="W3613" s="1">
        <f t="shared" si="515"/>
        <v>2015</v>
      </c>
      <c r="X3613" s="1">
        <f t="shared" si="515"/>
        <v>2015</v>
      </c>
      <c r="Y3613" s="1" t="str">
        <f t="shared" si="516"/>
        <v>1000 to 4999</v>
      </c>
    </row>
    <row r="3614" spans="1:25" ht="40.5" x14ac:dyDescent="0.3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17">
        <f t="shared" si="513"/>
        <v>41799.518645833326</v>
      </c>
      <c r="L3614" s="17">
        <f t="shared" si="513"/>
        <v>41789.518645833326</v>
      </c>
      <c r="M3614" s="5" t="b">
        <v>0</v>
      </c>
      <c r="N3614" s="5">
        <v>57</v>
      </c>
      <c r="O3614" s="5" t="b">
        <v>1</v>
      </c>
      <c r="P3614" s="5" t="s">
        <v>8271</v>
      </c>
      <c r="Q3614" s="10">
        <f t="shared" si="509"/>
        <v>144.4</v>
      </c>
      <c r="R3614" s="12">
        <f t="shared" si="510"/>
        <v>1.1399999999999999</v>
      </c>
      <c r="S3614" s="13" t="str">
        <f t="shared" si="514"/>
        <v>Theater</v>
      </c>
      <c r="T3614" s="13" t="str">
        <f t="shared" si="508"/>
        <v>Plays</v>
      </c>
      <c r="U3614" s="18" t="str">
        <f t="shared" si="511"/>
        <v>Jun</v>
      </c>
      <c r="V3614" s="18" t="str">
        <f t="shared" si="512"/>
        <v>May</v>
      </c>
      <c r="W3614" s="1">
        <f t="shared" si="515"/>
        <v>2014</v>
      </c>
      <c r="X3614" s="1">
        <f t="shared" si="515"/>
        <v>2014</v>
      </c>
      <c r="Y3614" s="1" t="str">
        <f t="shared" si="516"/>
        <v>5000 to 9999</v>
      </c>
    </row>
    <row r="3615" spans="1:25" ht="40.5" x14ac:dyDescent="0.3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17">
        <f t="shared" si="513"/>
        <v>41818.381643518514</v>
      </c>
      <c r="L3615" s="17">
        <f t="shared" si="513"/>
        <v>41788.381643518514</v>
      </c>
      <c r="M3615" s="5" t="b">
        <v>0</v>
      </c>
      <c r="N3615" s="5">
        <v>20</v>
      </c>
      <c r="O3615" s="5" t="b">
        <v>1</v>
      </c>
      <c r="P3615" s="5" t="s">
        <v>8271</v>
      </c>
      <c r="Q3615" s="10">
        <f t="shared" si="509"/>
        <v>100</v>
      </c>
      <c r="R3615" s="12">
        <f t="shared" si="510"/>
        <v>1.6</v>
      </c>
      <c r="S3615" s="13" t="str">
        <f t="shared" si="514"/>
        <v>Theater</v>
      </c>
      <c r="T3615" s="13" t="str">
        <f t="shared" si="508"/>
        <v>Plays</v>
      </c>
      <c r="U3615" s="18" t="str">
        <f t="shared" si="511"/>
        <v>Jun</v>
      </c>
      <c r="V3615" s="18" t="str">
        <f t="shared" si="512"/>
        <v>May</v>
      </c>
      <c r="W3615" s="1">
        <f t="shared" si="515"/>
        <v>2014</v>
      </c>
      <c r="X3615" s="1">
        <f t="shared" si="515"/>
        <v>2014</v>
      </c>
      <c r="Y3615" s="1" t="str">
        <f t="shared" si="516"/>
        <v>1000 to 4999</v>
      </c>
    </row>
    <row r="3616" spans="1:25" ht="40.5" x14ac:dyDescent="0.3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17">
        <f t="shared" si="513"/>
        <v>42173.833518518521</v>
      </c>
      <c r="L3616" s="17">
        <f t="shared" si="513"/>
        <v>42143.833518518521</v>
      </c>
      <c r="M3616" s="5" t="b">
        <v>0</v>
      </c>
      <c r="N3616" s="5">
        <v>71</v>
      </c>
      <c r="O3616" s="5" t="b">
        <v>1</v>
      </c>
      <c r="P3616" s="5" t="s">
        <v>8271</v>
      </c>
      <c r="Q3616" s="10">
        <f t="shared" si="509"/>
        <v>100.8</v>
      </c>
      <c r="R3616" s="12">
        <f t="shared" si="510"/>
        <v>2.84</v>
      </c>
      <c r="S3616" s="13" t="str">
        <f t="shared" si="514"/>
        <v>Theater</v>
      </c>
      <c r="T3616" s="13" t="str">
        <f t="shared" si="508"/>
        <v>Plays</v>
      </c>
      <c r="U3616" s="18" t="str">
        <f t="shared" si="511"/>
        <v>Jun</v>
      </c>
      <c r="V3616" s="18" t="str">
        <f t="shared" si="512"/>
        <v>May</v>
      </c>
      <c r="W3616" s="1">
        <f t="shared" si="515"/>
        <v>2015</v>
      </c>
      <c r="X3616" s="1">
        <f t="shared" si="515"/>
        <v>2015</v>
      </c>
      <c r="Y3616" s="1" t="str">
        <f t="shared" si="516"/>
        <v>1000 to 4999</v>
      </c>
    </row>
    <row r="3617" spans="1:25" ht="40.5" x14ac:dyDescent="0.3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17">
        <f t="shared" si="513"/>
        <v>42348.385370370372</v>
      </c>
      <c r="L3617" s="17">
        <f t="shared" si="513"/>
        <v>42318.385370370372</v>
      </c>
      <c r="M3617" s="5" t="b">
        <v>0</v>
      </c>
      <c r="N3617" s="5">
        <v>72</v>
      </c>
      <c r="O3617" s="5" t="b">
        <v>1</v>
      </c>
      <c r="P3617" s="5" t="s">
        <v>8271</v>
      </c>
      <c r="Q3617" s="10">
        <f t="shared" si="509"/>
        <v>106.8</v>
      </c>
      <c r="R3617" s="12">
        <f t="shared" si="510"/>
        <v>2.88</v>
      </c>
      <c r="S3617" s="13" t="str">
        <f t="shared" si="514"/>
        <v>Theater</v>
      </c>
      <c r="T3617" s="13" t="str">
        <f t="shared" si="508"/>
        <v>Plays</v>
      </c>
      <c r="U3617" s="18" t="str">
        <f t="shared" si="511"/>
        <v>Dec</v>
      </c>
      <c r="V3617" s="18" t="str">
        <f t="shared" si="512"/>
        <v>Nov</v>
      </c>
      <c r="W3617" s="1">
        <f t="shared" si="515"/>
        <v>2015</v>
      </c>
      <c r="X3617" s="1">
        <f t="shared" si="515"/>
        <v>2015</v>
      </c>
      <c r="Y3617" s="1" t="str">
        <f t="shared" si="516"/>
        <v>1000 to 4999</v>
      </c>
    </row>
    <row r="3618" spans="1:25" ht="40.5" x14ac:dyDescent="0.3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17">
        <f t="shared" si="513"/>
        <v>42082.699814814812</v>
      </c>
      <c r="L3618" s="17">
        <f t="shared" si="513"/>
        <v>42052.741481481477</v>
      </c>
      <c r="M3618" s="5" t="b">
        <v>0</v>
      </c>
      <c r="N3618" s="5">
        <v>45</v>
      </c>
      <c r="O3618" s="5" t="b">
        <v>1</v>
      </c>
      <c r="P3618" s="5" t="s">
        <v>8271</v>
      </c>
      <c r="Q3618" s="10">
        <f t="shared" si="509"/>
        <v>124.8</v>
      </c>
      <c r="R3618" s="12">
        <f t="shared" si="510"/>
        <v>1.8</v>
      </c>
      <c r="S3618" s="13" t="str">
        <f t="shared" si="514"/>
        <v>Theater</v>
      </c>
      <c r="T3618" s="13" t="str">
        <f t="shared" si="508"/>
        <v>Plays</v>
      </c>
      <c r="U3618" s="18" t="str">
        <f t="shared" si="511"/>
        <v>Mar</v>
      </c>
      <c r="V3618" s="18" t="str">
        <f t="shared" si="512"/>
        <v>Feb</v>
      </c>
      <c r="W3618" s="1">
        <f t="shared" si="515"/>
        <v>2015</v>
      </c>
      <c r="X3618" s="1">
        <f t="shared" si="515"/>
        <v>2015</v>
      </c>
      <c r="Y3618" s="1" t="str">
        <f t="shared" si="516"/>
        <v>1000 to 4999</v>
      </c>
    </row>
    <row r="3619" spans="1:25" ht="40.5" x14ac:dyDescent="0.3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17">
        <f t="shared" si="513"/>
        <v>42793.791666666664</v>
      </c>
      <c r="L3619" s="17">
        <f t="shared" si="513"/>
        <v>42779.401956018519</v>
      </c>
      <c r="M3619" s="5" t="b">
        <v>0</v>
      </c>
      <c r="N3619" s="5">
        <v>51</v>
      </c>
      <c r="O3619" s="5" t="b">
        <v>1</v>
      </c>
      <c r="P3619" s="5" t="s">
        <v>8271</v>
      </c>
      <c r="Q3619" s="10">
        <f t="shared" si="509"/>
        <v>118.91891891891892</v>
      </c>
      <c r="R3619" s="12">
        <f t="shared" si="510"/>
        <v>6.8918918918918921</v>
      </c>
      <c r="S3619" s="13" t="str">
        <f t="shared" si="514"/>
        <v>Theater</v>
      </c>
      <c r="T3619" s="13" t="str">
        <f t="shared" si="508"/>
        <v>Plays</v>
      </c>
      <c r="U3619" s="18" t="str">
        <f t="shared" si="511"/>
        <v>Feb</v>
      </c>
      <c r="V3619" s="18" t="str">
        <f t="shared" si="512"/>
        <v>Feb</v>
      </c>
      <c r="W3619" s="1">
        <f t="shared" si="515"/>
        <v>2017</v>
      </c>
      <c r="X3619" s="1">
        <f t="shared" si="515"/>
        <v>2017</v>
      </c>
      <c r="Y3619" s="1" t="str">
        <f t="shared" si="516"/>
        <v>Less than 1000</v>
      </c>
    </row>
    <row r="3620" spans="1:25" ht="40.5" x14ac:dyDescent="0.3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17">
        <f t="shared" si="513"/>
        <v>42158.419560185182</v>
      </c>
      <c r="L3620" s="17">
        <f t="shared" si="513"/>
        <v>42128.419560185182</v>
      </c>
      <c r="M3620" s="5" t="b">
        <v>0</v>
      </c>
      <c r="N3620" s="5">
        <v>56</v>
      </c>
      <c r="O3620" s="5" t="b">
        <v>1</v>
      </c>
      <c r="P3620" s="5" t="s">
        <v>8271</v>
      </c>
      <c r="Q3620" s="10">
        <f t="shared" si="509"/>
        <v>101</v>
      </c>
      <c r="R3620" s="12">
        <f t="shared" si="510"/>
        <v>2.8</v>
      </c>
      <c r="S3620" s="13" t="str">
        <f t="shared" si="514"/>
        <v>Theater</v>
      </c>
      <c r="T3620" s="13" t="str">
        <f t="shared" si="508"/>
        <v>Plays</v>
      </c>
      <c r="U3620" s="18" t="str">
        <f t="shared" si="511"/>
        <v>Jun</v>
      </c>
      <c r="V3620" s="18" t="str">
        <f t="shared" si="512"/>
        <v>May</v>
      </c>
      <c r="W3620" s="1">
        <f t="shared" si="515"/>
        <v>2015</v>
      </c>
      <c r="X3620" s="1">
        <f t="shared" si="515"/>
        <v>2015</v>
      </c>
      <c r="Y3620" s="1" t="str">
        <f t="shared" si="516"/>
        <v>1000 to 4999</v>
      </c>
    </row>
    <row r="3621" spans="1:25" ht="40.5" x14ac:dyDescent="0.3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17">
        <f t="shared" si="513"/>
        <v>42693.708333333336</v>
      </c>
      <c r="L3621" s="17">
        <f t="shared" si="513"/>
        <v>42660.923912037033</v>
      </c>
      <c r="M3621" s="5" t="b">
        <v>0</v>
      </c>
      <c r="N3621" s="5">
        <v>17</v>
      </c>
      <c r="O3621" s="5" t="b">
        <v>1</v>
      </c>
      <c r="P3621" s="5" t="s">
        <v>8271</v>
      </c>
      <c r="Q3621" s="10">
        <f t="shared" si="509"/>
        <v>113</v>
      </c>
      <c r="R3621" s="12">
        <f t="shared" si="510"/>
        <v>1.7</v>
      </c>
      <c r="S3621" s="13" t="str">
        <f t="shared" si="514"/>
        <v>Theater</v>
      </c>
      <c r="T3621" s="13" t="str">
        <f t="shared" si="508"/>
        <v>Plays</v>
      </c>
      <c r="U3621" s="18" t="str">
        <f t="shared" si="511"/>
        <v>Nov</v>
      </c>
      <c r="V3621" s="18" t="str">
        <f t="shared" si="512"/>
        <v>Oct</v>
      </c>
      <c r="W3621" s="1">
        <f t="shared" si="515"/>
        <v>2016</v>
      </c>
      <c r="X3621" s="1">
        <f t="shared" si="515"/>
        <v>2016</v>
      </c>
      <c r="Y3621" s="1" t="str">
        <f t="shared" si="516"/>
        <v>1000 to 4999</v>
      </c>
    </row>
    <row r="3622" spans="1:25" ht="60.75" x14ac:dyDescent="0.3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17">
        <f t="shared" si="513"/>
        <v>42067.958333333336</v>
      </c>
      <c r="L3622" s="17">
        <f t="shared" si="513"/>
        <v>42037.72987268518</v>
      </c>
      <c r="M3622" s="5" t="b">
        <v>0</v>
      </c>
      <c r="N3622" s="5">
        <v>197</v>
      </c>
      <c r="O3622" s="5" t="b">
        <v>1</v>
      </c>
      <c r="P3622" s="5" t="s">
        <v>8271</v>
      </c>
      <c r="Q3622" s="10">
        <f t="shared" si="509"/>
        <v>105.19047619047619</v>
      </c>
      <c r="R3622" s="12">
        <f t="shared" si="510"/>
        <v>1.8761904761904762</v>
      </c>
      <c r="S3622" s="13" t="str">
        <f t="shared" si="514"/>
        <v>Theater</v>
      </c>
      <c r="T3622" s="13" t="str">
        <f t="shared" si="508"/>
        <v>Plays</v>
      </c>
      <c r="U3622" s="18" t="str">
        <f t="shared" si="511"/>
        <v>Mar</v>
      </c>
      <c r="V3622" s="18" t="str">
        <f t="shared" si="512"/>
        <v>Feb</v>
      </c>
      <c r="W3622" s="1">
        <f t="shared" si="515"/>
        <v>2015</v>
      </c>
      <c r="X3622" s="1">
        <f t="shared" si="515"/>
        <v>2015</v>
      </c>
      <c r="Y3622" s="1" t="str">
        <f t="shared" si="516"/>
        <v>10000 to 14999</v>
      </c>
    </row>
    <row r="3623" spans="1:25" ht="40.5" x14ac:dyDescent="0.3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17">
        <f t="shared" si="513"/>
        <v>42643.666666666664</v>
      </c>
      <c r="L3623" s="17">
        <f t="shared" si="513"/>
        <v>42619.727361111109</v>
      </c>
      <c r="M3623" s="5" t="b">
        <v>0</v>
      </c>
      <c r="N3623" s="5">
        <v>70</v>
      </c>
      <c r="O3623" s="5" t="b">
        <v>1</v>
      </c>
      <c r="P3623" s="5" t="s">
        <v>8271</v>
      </c>
      <c r="Q3623" s="10">
        <f t="shared" si="509"/>
        <v>109.73333333333333</v>
      </c>
      <c r="R3623" s="12">
        <f t="shared" si="510"/>
        <v>2.3333333333333335</v>
      </c>
      <c r="S3623" s="13" t="str">
        <f t="shared" si="514"/>
        <v>Theater</v>
      </c>
      <c r="T3623" s="13" t="str">
        <f t="shared" si="508"/>
        <v>Plays</v>
      </c>
      <c r="U3623" s="18" t="str">
        <f t="shared" si="511"/>
        <v>Sep</v>
      </c>
      <c r="V3623" s="18" t="str">
        <f t="shared" si="512"/>
        <v>Sep</v>
      </c>
      <c r="W3623" s="1">
        <f t="shared" si="515"/>
        <v>2016</v>
      </c>
      <c r="X3623" s="1">
        <f t="shared" si="515"/>
        <v>2016</v>
      </c>
      <c r="Y3623" s="1" t="str">
        <f t="shared" si="516"/>
        <v>1000 to 4999</v>
      </c>
    </row>
    <row r="3624" spans="1:25" ht="40.5" x14ac:dyDescent="0.3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17">
        <f t="shared" si="513"/>
        <v>41909.932638888888</v>
      </c>
      <c r="L3624" s="17">
        <f t="shared" si="513"/>
        <v>41877.013553240737</v>
      </c>
      <c r="M3624" s="5" t="b">
        <v>0</v>
      </c>
      <c r="N3624" s="5">
        <v>21</v>
      </c>
      <c r="O3624" s="5" t="b">
        <v>1</v>
      </c>
      <c r="P3624" s="5" t="s">
        <v>8271</v>
      </c>
      <c r="Q3624" s="10">
        <f t="shared" si="509"/>
        <v>100.099</v>
      </c>
      <c r="R3624" s="12">
        <f t="shared" si="510"/>
        <v>2.1</v>
      </c>
      <c r="S3624" s="13" t="str">
        <f t="shared" si="514"/>
        <v>Theater</v>
      </c>
      <c r="T3624" s="13" t="str">
        <f t="shared" si="508"/>
        <v>Plays</v>
      </c>
      <c r="U3624" s="18" t="str">
        <f t="shared" si="511"/>
        <v>Sep</v>
      </c>
      <c r="V3624" s="18" t="str">
        <f t="shared" si="512"/>
        <v>Aug</v>
      </c>
      <c r="W3624" s="1">
        <f t="shared" si="515"/>
        <v>2014</v>
      </c>
      <c r="X3624" s="1">
        <f t="shared" si="515"/>
        <v>2014</v>
      </c>
      <c r="Y3624" s="1" t="str">
        <f t="shared" si="516"/>
        <v>1000 to 4999</v>
      </c>
    </row>
    <row r="3625" spans="1:25" ht="40.5" x14ac:dyDescent="0.3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17">
        <f t="shared" si="513"/>
        <v>41846.083333333328</v>
      </c>
      <c r="L3625" s="17">
        <f t="shared" si="513"/>
        <v>41828.528587962959</v>
      </c>
      <c r="M3625" s="5" t="b">
        <v>0</v>
      </c>
      <c r="N3625" s="5">
        <v>34</v>
      </c>
      <c r="O3625" s="5" t="b">
        <v>1</v>
      </c>
      <c r="P3625" s="5" t="s">
        <v>8271</v>
      </c>
      <c r="Q3625" s="10">
        <f t="shared" si="509"/>
        <v>120</v>
      </c>
      <c r="R3625" s="12">
        <f t="shared" si="510"/>
        <v>1.36</v>
      </c>
      <c r="S3625" s="13" t="str">
        <f t="shared" si="514"/>
        <v>Theater</v>
      </c>
      <c r="T3625" s="13" t="str">
        <f t="shared" si="508"/>
        <v>Plays</v>
      </c>
      <c r="U3625" s="18" t="str">
        <f t="shared" si="511"/>
        <v>Jul</v>
      </c>
      <c r="V3625" s="18" t="str">
        <f t="shared" si="512"/>
        <v>Jul</v>
      </c>
      <c r="W3625" s="1">
        <f t="shared" si="515"/>
        <v>2014</v>
      </c>
      <c r="X3625" s="1">
        <f t="shared" si="515"/>
        <v>2014</v>
      </c>
      <c r="Y3625" s="1" t="str">
        <f t="shared" si="516"/>
        <v>1000 to 4999</v>
      </c>
    </row>
    <row r="3626" spans="1:25" ht="81" x14ac:dyDescent="0.3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17">
        <f t="shared" si="513"/>
        <v>42605.56585648148</v>
      </c>
      <c r="L3626" s="17">
        <f t="shared" si="513"/>
        <v>42545.56585648148</v>
      </c>
      <c r="M3626" s="5" t="b">
        <v>0</v>
      </c>
      <c r="N3626" s="5">
        <v>39</v>
      </c>
      <c r="O3626" s="5" t="b">
        <v>1</v>
      </c>
      <c r="P3626" s="5" t="s">
        <v>8271</v>
      </c>
      <c r="Q3626" s="10">
        <f t="shared" si="509"/>
        <v>104.93333333333334</v>
      </c>
      <c r="R3626" s="12">
        <f t="shared" si="510"/>
        <v>1.3</v>
      </c>
      <c r="S3626" s="13" t="str">
        <f t="shared" si="514"/>
        <v>Theater</v>
      </c>
      <c r="T3626" s="13" t="str">
        <f t="shared" si="508"/>
        <v>Plays</v>
      </c>
      <c r="U3626" s="18" t="str">
        <f t="shared" si="511"/>
        <v>Aug</v>
      </c>
      <c r="V3626" s="18" t="str">
        <f t="shared" si="512"/>
        <v>Jun</v>
      </c>
      <c r="W3626" s="1">
        <f t="shared" si="515"/>
        <v>2016</v>
      </c>
      <c r="X3626" s="1">
        <f t="shared" si="515"/>
        <v>2016</v>
      </c>
      <c r="Y3626" s="1" t="str">
        <f t="shared" si="516"/>
        <v>1000 to 4999</v>
      </c>
    </row>
    <row r="3627" spans="1:25" ht="40.5" x14ac:dyDescent="0.3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17">
        <f t="shared" si="513"/>
        <v>42187.444178240738</v>
      </c>
      <c r="L3627" s="17">
        <f t="shared" si="513"/>
        <v>42157.444178240738</v>
      </c>
      <c r="M3627" s="5" t="b">
        <v>0</v>
      </c>
      <c r="N3627" s="5">
        <v>78</v>
      </c>
      <c r="O3627" s="5" t="b">
        <v>1</v>
      </c>
      <c r="P3627" s="5" t="s">
        <v>8271</v>
      </c>
      <c r="Q3627" s="10">
        <f t="shared" si="509"/>
        <v>102.66666666666667</v>
      </c>
      <c r="R3627" s="12">
        <f t="shared" si="510"/>
        <v>2.6</v>
      </c>
      <c r="S3627" s="13" t="str">
        <f t="shared" si="514"/>
        <v>Theater</v>
      </c>
      <c r="T3627" s="13" t="str">
        <f t="shared" si="508"/>
        <v>Plays</v>
      </c>
      <c r="U3627" s="18" t="str">
        <f t="shared" si="511"/>
        <v>Jul</v>
      </c>
      <c r="V3627" s="18" t="str">
        <f t="shared" si="512"/>
        <v>Jun</v>
      </c>
      <c r="W3627" s="1">
        <f t="shared" si="515"/>
        <v>2015</v>
      </c>
      <c r="X3627" s="1">
        <f t="shared" si="515"/>
        <v>2015</v>
      </c>
      <c r="Y3627" s="1" t="str">
        <f t="shared" si="516"/>
        <v>1000 to 4999</v>
      </c>
    </row>
    <row r="3628" spans="1:25" ht="40.5" x14ac:dyDescent="0.3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17">
        <f t="shared" si="513"/>
        <v>41867.458993055552</v>
      </c>
      <c r="L3628" s="17">
        <f t="shared" si="513"/>
        <v>41846.458993055552</v>
      </c>
      <c r="M3628" s="5" t="b">
        <v>0</v>
      </c>
      <c r="N3628" s="5">
        <v>48</v>
      </c>
      <c r="O3628" s="5" t="b">
        <v>1</v>
      </c>
      <c r="P3628" s="5" t="s">
        <v>8271</v>
      </c>
      <c r="Q3628" s="10">
        <f t="shared" si="509"/>
        <v>101.825</v>
      </c>
      <c r="R3628" s="12">
        <f t="shared" si="510"/>
        <v>1.2</v>
      </c>
      <c r="S3628" s="13" t="str">
        <f t="shared" si="514"/>
        <v>Theater</v>
      </c>
      <c r="T3628" s="13" t="str">
        <f t="shared" si="508"/>
        <v>Plays</v>
      </c>
      <c r="U3628" s="18" t="str">
        <f t="shared" si="511"/>
        <v>Aug</v>
      </c>
      <c r="V3628" s="18" t="str">
        <f t="shared" si="512"/>
        <v>Jul</v>
      </c>
      <c r="W3628" s="1">
        <f t="shared" si="515"/>
        <v>2014</v>
      </c>
      <c r="X3628" s="1">
        <f t="shared" si="515"/>
        <v>2014</v>
      </c>
      <c r="Y3628" s="1" t="str">
        <f t="shared" si="516"/>
        <v>1000 to 4999</v>
      </c>
    </row>
    <row r="3629" spans="1:25" ht="40.5" x14ac:dyDescent="0.3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17">
        <f t="shared" si="513"/>
        <v>42510.957638888889</v>
      </c>
      <c r="L3629" s="17">
        <f t="shared" si="513"/>
        <v>42460.533414351848</v>
      </c>
      <c r="M3629" s="5" t="b">
        <v>0</v>
      </c>
      <c r="N3629" s="5">
        <v>29</v>
      </c>
      <c r="O3629" s="5" t="b">
        <v>1</v>
      </c>
      <c r="P3629" s="5" t="s">
        <v>8271</v>
      </c>
      <c r="Q3629" s="10">
        <f t="shared" si="509"/>
        <v>100</v>
      </c>
      <c r="R3629" s="12">
        <f t="shared" si="510"/>
        <v>1.45</v>
      </c>
      <c r="S3629" s="13" t="str">
        <f t="shared" si="514"/>
        <v>Theater</v>
      </c>
      <c r="T3629" s="13" t="str">
        <f t="shared" si="508"/>
        <v>Plays</v>
      </c>
      <c r="U3629" s="18" t="str">
        <f t="shared" si="511"/>
        <v>May</v>
      </c>
      <c r="V3629" s="18" t="str">
        <f t="shared" si="512"/>
        <v>Mar</v>
      </c>
      <c r="W3629" s="1">
        <f t="shared" si="515"/>
        <v>2016</v>
      </c>
      <c r="X3629" s="1">
        <f t="shared" si="515"/>
        <v>2016</v>
      </c>
      <c r="Y3629" s="1" t="str">
        <f t="shared" si="516"/>
        <v>1000 to 4999</v>
      </c>
    </row>
    <row r="3630" spans="1:25" ht="40.5" x14ac:dyDescent="0.3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17">
        <f t="shared" si="513"/>
        <v>42351.666620370372</v>
      </c>
      <c r="L3630" s="17">
        <f t="shared" si="513"/>
        <v>42291.6249537037</v>
      </c>
      <c r="M3630" s="5" t="b">
        <v>0</v>
      </c>
      <c r="N3630" s="5">
        <v>0</v>
      </c>
      <c r="O3630" s="5" t="b">
        <v>0</v>
      </c>
      <c r="P3630" s="5" t="s">
        <v>8305</v>
      </c>
      <c r="Q3630" s="10">
        <f t="shared" si="509"/>
        <v>0</v>
      </c>
      <c r="R3630" s="12">
        <f t="shared" si="510"/>
        <v>0</v>
      </c>
      <c r="S3630" s="13" t="str">
        <f t="shared" si="514"/>
        <v>Theater</v>
      </c>
      <c r="T3630" s="13" t="str">
        <f t="shared" si="508"/>
        <v>Musical</v>
      </c>
      <c r="U3630" s="18" t="str">
        <f t="shared" si="511"/>
        <v>Dec</v>
      </c>
      <c r="V3630" s="18" t="str">
        <f t="shared" si="512"/>
        <v>Oct</v>
      </c>
      <c r="W3630" s="1">
        <f t="shared" si="515"/>
        <v>2015</v>
      </c>
      <c r="X3630" s="1">
        <f t="shared" si="515"/>
        <v>2015</v>
      </c>
      <c r="Y3630" s="1" t="str">
        <f t="shared" si="516"/>
        <v>GREATER THAN 50000</v>
      </c>
    </row>
    <row r="3631" spans="1:25" ht="60.75" x14ac:dyDescent="0.3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17">
        <f t="shared" si="513"/>
        <v>42495.499999999993</v>
      </c>
      <c r="L3631" s="17">
        <f t="shared" si="513"/>
        <v>42436.886157407404</v>
      </c>
      <c r="M3631" s="5" t="b">
        <v>0</v>
      </c>
      <c r="N3631" s="5">
        <v>2</v>
      </c>
      <c r="O3631" s="5" t="b">
        <v>0</v>
      </c>
      <c r="P3631" s="5" t="s">
        <v>8305</v>
      </c>
      <c r="Q3631" s="10">
        <f t="shared" si="509"/>
        <v>2.0000000000000001E-4</v>
      </c>
      <c r="R3631" s="12">
        <f t="shared" si="510"/>
        <v>2.0000000000000001E-4</v>
      </c>
      <c r="S3631" s="13" t="str">
        <f t="shared" si="514"/>
        <v>Theater</v>
      </c>
      <c r="T3631" s="13" t="str">
        <f t="shared" si="508"/>
        <v>Musical</v>
      </c>
      <c r="U3631" s="18" t="str">
        <f t="shared" si="511"/>
        <v>May</v>
      </c>
      <c r="V3631" s="18" t="str">
        <f t="shared" si="512"/>
        <v>Mar</v>
      </c>
      <c r="W3631" s="1">
        <f t="shared" si="515"/>
        <v>2016</v>
      </c>
      <c r="X3631" s="1">
        <f t="shared" si="515"/>
        <v>2016</v>
      </c>
      <c r="Y3631" s="1" t="str">
        <f t="shared" si="516"/>
        <v>GREATER THAN 50000</v>
      </c>
    </row>
    <row r="3632" spans="1:25" ht="40.5" x14ac:dyDescent="0.3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17">
        <f t="shared" si="513"/>
        <v>41972.680439814816</v>
      </c>
      <c r="L3632" s="17">
        <f t="shared" si="513"/>
        <v>41942.638773148145</v>
      </c>
      <c r="M3632" s="5" t="b">
        <v>0</v>
      </c>
      <c r="N3632" s="5">
        <v>1</v>
      </c>
      <c r="O3632" s="5" t="b">
        <v>0</v>
      </c>
      <c r="P3632" s="5" t="s">
        <v>8305</v>
      </c>
      <c r="Q3632" s="10">
        <f t="shared" si="509"/>
        <v>3.3333333333333333E-2</v>
      </c>
      <c r="R3632" s="12">
        <f t="shared" si="510"/>
        <v>3.3333333333333333E-2</v>
      </c>
      <c r="S3632" s="13" t="str">
        <f t="shared" si="514"/>
        <v>Theater</v>
      </c>
      <c r="T3632" s="13" t="str">
        <f t="shared" ref="T3632:T3695" si="517">IF(ISNUMBER(SEARCH("television",P3632)),"Video/Televison",IF(ISNUMBER(SEARCH("documentary",P3632)),"Video/Documentary",IF(ISNUMBER(SEARCH("drama",P3632)),"Video/Drama",IF(ISNUMBER(SEARCH("science",P3632)),"Video/Science Fiction",IF(ISNUMBER(SEARCH("shorts",P3632)),"Video/Shorts",IF(ISNUMBER(SEARCH("Trucks",P3632)),"Food Trucks",IF(ISNUMBER(SEARCH("restaurants",P3632)),"Restaurants",IF(ISNUMBER(SEARCH("small",P3632)),"Small Batch",IF(ISNUMBER(SEARCH("mobile",P3632)),"Mobile Games",IF(ISNUMBER(SEARCH("tabletop",P3632)),"Tabletop Games",IF(ISNUMBER(SEARCH("video",P3632)),"Video Games",IF(ISNUMBER(SEARCH("audio",P3632)),"Audio",IF(ISNUMBER(SEARCH("classical",P3632)),"Classical",IF(ISNUMBER(SEARCH("electric",P3632)),"Electric Music",IF(ISNUMBER(SEARCH("faith",P3632)),"Faith",IF(ISNUMBER(SEARCH("indie",P3632)),"Indie Music",IF(ISNUMBER(SEARCH("jazz",P3632)),"Jazz",IF(ISNUMBER(SEARCH("metal",P3632)),"Metal",IF(ISNUMBER(SEARCH("pop",P3632)),"Pop",IF(ISNUMBER(SEARCH("world",P3632)),"World Music",IF(ISNUMBER(SEARCH("plays",P3632)),"Plays",IF(ISNUMBER(SEARCH("spaces",P3632)),"Spaces",IF(ISNUMBER(SEARCH("marker",P3632)),"Markerpaces",IF(ISNUMBER(SEARCH("exploration",P3632)),"Space Exploration",IF(ISNUMBER(SEARCH("wearables",P3632)),"Wearables",IF(ISNUMBER(SEARCH("web",P3632)),"Web",IF(ISNUMBER(SEARCH("hardware",P3632)),"Hardware",IF(ISNUMBER(SEARCH("nature",P3632)),"Nature",IF(ISNUMBER(SEARCH("people",P3632)),"People",IF(ISNUMBER(SEARCH("photobooks",P3632)),"Photobooks",IF(ISNUMBER(SEARCH("places",P3632)),"Places",IF(ISNUMBER(SEARCH("nonfiction",P3632)),"Nonfiction",IF(ISNUMBER(SEARCH("fiction",P3632)),"fiction",IF(ISNUMBER(SEARCH("radio",P3632)),"Radio &amp; Podcast",IF(ISNUMBER(SEARCH("translation",P3632)),"Translation",IF(ISNUMBER(SEARCH("musical",P3632)),"Musical",IF(ISNUMBER(SEARCH("rock",P3632)),"Rock",IF(ISNUMBER(SEARCH("books",P3632)),"Books",IF(ISNUMBER(SEARCH("music/electronic",P3632)),"Electronic Music",IF(ISNUMBER(SEARCH("gadgets",P3632)),"Gadgets"))))))))))))))))))))))))))))))))))))))))</f>
        <v>Musical</v>
      </c>
      <c r="U3632" s="18" t="str">
        <f t="shared" si="511"/>
        <v>Nov</v>
      </c>
      <c r="V3632" s="18" t="str">
        <f t="shared" si="512"/>
        <v>Oct</v>
      </c>
      <c r="W3632" s="1">
        <f t="shared" si="515"/>
        <v>2014</v>
      </c>
      <c r="X3632" s="1">
        <f t="shared" si="515"/>
        <v>2014</v>
      </c>
      <c r="Y3632" s="1" t="str">
        <f t="shared" si="516"/>
        <v>1000 to 4999</v>
      </c>
    </row>
    <row r="3633" spans="1:25" ht="60.75" x14ac:dyDescent="0.3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17">
        <f t="shared" si="513"/>
        <v>41904.957638888889</v>
      </c>
      <c r="L3633" s="17">
        <f t="shared" si="513"/>
        <v>41880.54510416666</v>
      </c>
      <c r="M3633" s="5" t="b">
        <v>0</v>
      </c>
      <c r="N3633" s="5">
        <v>59</v>
      </c>
      <c r="O3633" s="5" t="b">
        <v>0</v>
      </c>
      <c r="P3633" s="5" t="s">
        <v>8305</v>
      </c>
      <c r="Q3633" s="10">
        <f t="shared" si="509"/>
        <v>51.023391812865498</v>
      </c>
      <c r="R3633" s="12">
        <f t="shared" si="510"/>
        <v>0.34502923976608185</v>
      </c>
      <c r="S3633" s="13" t="str">
        <f t="shared" si="514"/>
        <v>Theater</v>
      </c>
      <c r="T3633" s="13" t="str">
        <f t="shared" si="517"/>
        <v>Musical</v>
      </c>
      <c r="U3633" s="18" t="str">
        <f t="shared" si="511"/>
        <v>Sep</v>
      </c>
      <c r="V3633" s="18" t="str">
        <f t="shared" si="512"/>
        <v>Aug</v>
      </c>
      <c r="W3633" s="1">
        <f t="shared" si="515"/>
        <v>2014</v>
      </c>
      <c r="X3633" s="1">
        <f t="shared" si="515"/>
        <v>2014</v>
      </c>
      <c r="Y3633" s="1" t="str">
        <f t="shared" si="516"/>
        <v>15000 to 19999</v>
      </c>
    </row>
    <row r="3634" spans="1:25" ht="40.5" x14ac:dyDescent="0.3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17">
        <f t="shared" si="513"/>
        <v>41966.728576388887</v>
      </c>
      <c r="L3634" s="17">
        <f t="shared" si="513"/>
        <v>41946.728576388887</v>
      </c>
      <c r="M3634" s="5" t="b">
        <v>0</v>
      </c>
      <c r="N3634" s="5">
        <v>1</v>
      </c>
      <c r="O3634" s="5" t="b">
        <v>0</v>
      </c>
      <c r="P3634" s="5" t="s">
        <v>8305</v>
      </c>
      <c r="Q3634" s="10">
        <f t="shared" si="509"/>
        <v>20</v>
      </c>
      <c r="R3634" s="12">
        <f t="shared" si="510"/>
        <v>0.2</v>
      </c>
      <c r="S3634" s="13" t="str">
        <f t="shared" si="514"/>
        <v>Theater</v>
      </c>
      <c r="T3634" s="13" t="str">
        <f t="shared" si="517"/>
        <v>Musical</v>
      </c>
      <c r="U3634" s="18" t="str">
        <f t="shared" si="511"/>
        <v>Nov</v>
      </c>
      <c r="V3634" s="18" t="str">
        <f t="shared" si="512"/>
        <v>Nov</v>
      </c>
      <c r="W3634" s="1">
        <f t="shared" si="515"/>
        <v>2014</v>
      </c>
      <c r="X3634" s="1">
        <f t="shared" si="515"/>
        <v>2014</v>
      </c>
      <c r="Y3634" s="1" t="str">
        <f t="shared" si="516"/>
        <v>Less than 1000</v>
      </c>
    </row>
    <row r="3635" spans="1:25" ht="40.5" x14ac:dyDescent="0.3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17">
        <f t="shared" si="513"/>
        <v>42692.833333333336</v>
      </c>
      <c r="L3635" s="17">
        <f t="shared" si="513"/>
        <v>42649.415127314809</v>
      </c>
      <c r="M3635" s="5" t="b">
        <v>0</v>
      </c>
      <c r="N3635" s="5">
        <v>31</v>
      </c>
      <c r="O3635" s="5" t="b">
        <v>0</v>
      </c>
      <c r="P3635" s="5" t="s">
        <v>8305</v>
      </c>
      <c r="Q3635" s="10">
        <f t="shared" si="509"/>
        <v>35.24</v>
      </c>
      <c r="R3635" s="12">
        <f t="shared" si="510"/>
        <v>0.62</v>
      </c>
      <c r="S3635" s="13" t="str">
        <f t="shared" si="514"/>
        <v>Theater</v>
      </c>
      <c r="T3635" s="13" t="str">
        <f t="shared" si="517"/>
        <v>Musical</v>
      </c>
      <c r="U3635" s="18" t="str">
        <f t="shared" si="511"/>
        <v>Nov</v>
      </c>
      <c r="V3635" s="18" t="str">
        <f t="shared" si="512"/>
        <v>Oct</v>
      </c>
      <c r="W3635" s="1">
        <f t="shared" si="515"/>
        <v>2016</v>
      </c>
      <c r="X3635" s="1">
        <f t="shared" si="515"/>
        <v>2016</v>
      </c>
      <c r="Y3635" s="1" t="str">
        <f t="shared" si="516"/>
        <v>5000 to 9999</v>
      </c>
    </row>
    <row r="3636" spans="1:25" ht="40.5" x14ac:dyDescent="0.3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17">
        <f t="shared" si="513"/>
        <v>42748.957638888889</v>
      </c>
      <c r="L3636" s="17">
        <f t="shared" si="513"/>
        <v>42700.958032407405</v>
      </c>
      <c r="M3636" s="5" t="b">
        <v>0</v>
      </c>
      <c r="N3636" s="5">
        <v>18</v>
      </c>
      <c r="O3636" s="5" t="b">
        <v>0</v>
      </c>
      <c r="P3636" s="5" t="s">
        <v>8305</v>
      </c>
      <c r="Q3636" s="10">
        <f t="shared" si="509"/>
        <v>4.246666666666667</v>
      </c>
      <c r="R3636" s="12">
        <f t="shared" si="510"/>
        <v>2.4E-2</v>
      </c>
      <c r="S3636" s="13" t="str">
        <f t="shared" si="514"/>
        <v>Theater</v>
      </c>
      <c r="T3636" s="13" t="str">
        <f t="shared" si="517"/>
        <v>Musical</v>
      </c>
      <c r="U3636" s="18" t="str">
        <f t="shared" si="511"/>
        <v>Jan</v>
      </c>
      <c r="V3636" s="18" t="str">
        <f t="shared" si="512"/>
        <v>Nov</v>
      </c>
      <c r="W3636" s="1">
        <f t="shared" si="515"/>
        <v>2017</v>
      </c>
      <c r="X3636" s="1">
        <f t="shared" si="515"/>
        <v>2016</v>
      </c>
      <c r="Y3636" s="1" t="str">
        <f t="shared" si="516"/>
        <v>GREATER THAN 50000</v>
      </c>
    </row>
    <row r="3637" spans="1:25" ht="40.5" x14ac:dyDescent="0.3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17">
        <f t="shared" si="513"/>
        <v>42480.674490740734</v>
      </c>
      <c r="L3637" s="17">
        <f t="shared" si="513"/>
        <v>42450.674490740734</v>
      </c>
      <c r="M3637" s="5" t="b">
        <v>0</v>
      </c>
      <c r="N3637" s="5">
        <v>10</v>
      </c>
      <c r="O3637" s="5" t="b">
        <v>0</v>
      </c>
      <c r="P3637" s="5" t="s">
        <v>8305</v>
      </c>
      <c r="Q3637" s="10">
        <f t="shared" si="509"/>
        <v>36.457142857142856</v>
      </c>
      <c r="R3637" s="12">
        <f t="shared" si="510"/>
        <v>0.2857142857142857</v>
      </c>
      <c r="S3637" s="13" t="str">
        <f t="shared" si="514"/>
        <v>Theater</v>
      </c>
      <c r="T3637" s="13" t="str">
        <f t="shared" si="517"/>
        <v>Musical</v>
      </c>
      <c r="U3637" s="18" t="str">
        <f t="shared" si="511"/>
        <v>Apr</v>
      </c>
      <c r="V3637" s="18" t="str">
        <f t="shared" si="512"/>
        <v>Mar</v>
      </c>
      <c r="W3637" s="1">
        <f t="shared" si="515"/>
        <v>2016</v>
      </c>
      <c r="X3637" s="1">
        <f t="shared" si="515"/>
        <v>2016</v>
      </c>
      <c r="Y3637" s="1" t="str">
        <f t="shared" si="516"/>
        <v>1000 to 4999</v>
      </c>
    </row>
    <row r="3638" spans="1:25" ht="40.5" x14ac:dyDescent="0.3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17">
        <f t="shared" si="513"/>
        <v>42261.486446759256</v>
      </c>
      <c r="L3638" s="17">
        <f t="shared" si="513"/>
        <v>42226.486446759256</v>
      </c>
      <c r="M3638" s="5" t="b">
        <v>0</v>
      </c>
      <c r="N3638" s="5">
        <v>0</v>
      </c>
      <c r="O3638" s="5" t="b">
        <v>0</v>
      </c>
      <c r="P3638" s="5" t="s">
        <v>8305</v>
      </c>
      <c r="Q3638" s="10">
        <f t="shared" si="509"/>
        <v>0</v>
      </c>
      <c r="R3638" s="12">
        <f t="shared" si="510"/>
        <v>0</v>
      </c>
      <c r="S3638" s="13" t="str">
        <f t="shared" si="514"/>
        <v>Theater</v>
      </c>
      <c r="T3638" s="13" t="str">
        <f t="shared" si="517"/>
        <v>Musical</v>
      </c>
      <c r="U3638" s="18" t="str">
        <f t="shared" si="511"/>
        <v>Sep</v>
      </c>
      <c r="V3638" s="18" t="str">
        <f t="shared" si="512"/>
        <v>Aug</v>
      </c>
      <c r="W3638" s="1">
        <f t="shared" si="515"/>
        <v>2015</v>
      </c>
      <c r="X3638" s="1">
        <f t="shared" si="515"/>
        <v>2015</v>
      </c>
      <c r="Y3638" s="1" t="str">
        <f t="shared" si="516"/>
        <v>GREATER THAN 50000</v>
      </c>
    </row>
    <row r="3639" spans="1:25" ht="40.5" x14ac:dyDescent="0.3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17">
        <f t="shared" si="513"/>
        <v>42005.492303240739</v>
      </c>
      <c r="L3639" s="17">
        <f t="shared" si="513"/>
        <v>41975.492303240739</v>
      </c>
      <c r="M3639" s="5" t="b">
        <v>0</v>
      </c>
      <c r="N3639" s="5">
        <v>14</v>
      </c>
      <c r="O3639" s="5" t="b">
        <v>0</v>
      </c>
      <c r="P3639" s="5" t="s">
        <v>8305</v>
      </c>
      <c r="Q3639" s="10">
        <f t="shared" si="509"/>
        <v>30.866666666666667</v>
      </c>
      <c r="R3639" s="12">
        <f t="shared" si="510"/>
        <v>0.46666666666666667</v>
      </c>
      <c r="S3639" s="13" t="str">
        <f t="shared" si="514"/>
        <v>Theater</v>
      </c>
      <c r="T3639" s="13" t="str">
        <f t="shared" si="517"/>
        <v>Musical</v>
      </c>
      <c r="U3639" s="18" t="str">
        <f t="shared" si="511"/>
        <v>Jan</v>
      </c>
      <c r="V3639" s="18" t="str">
        <f t="shared" si="512"/>
        <v>Dec</v>
      </c>
      <c r="W3639" s="1">
        <f t="shared" si="515"/>
        <v>2015</v>
      </c>
      <c r="X3639" s="1">
        <f t="shared" si="515"/>
        <v>2014</v>
      </c>
      <c r="Y3639" s="1" t="str">
        <f t="shared" si="516"/>
        <v>1000 to 4999</v>
      </c>
    </row>
    <row r="3640" spans="1:25" ht="40.5" x14ac:dyDescent="0.3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17">
        <f t="shared" si="513"/>
        <v>42113.42282407407</v>
      </c>
      <c r="L3640" s="17">
        <f t="shared" si="513"/>
        <v>42053.464490740742</v>
      </c>
      <c r="M3640" s="5" t="b">
        <v>0</v>
      </c>
      <c r="N3640" s="5">
        <v>2</v>
      </c>
      <c r="O3640" s="5" t="b">
        <v>0</v>
      </c>
      <c r="P3640" s="5" t="s">
        <v>8305</v>
      </c>
      <c r="Q3640" s="10">
        <f t="shared" si="509"/>
        <v>6.5454545454545459</v>
      </c>
      <c r="R3640" s="12">
        <f t="shared" si="510"/>
        <v>6.0606060606060608E-2</v>
      </c>
      <c r="S3640" s="13" t="str">
        <f t="shared" si="514"/>
        <v>Theater</v>
      </c>
      <c r="T3640" s="13" t="str">
        <f t="shared" si="517"/>
        <v>Musical</v>
      </c>
      <c r="U3640" s="18" t="str">
        <f t="shared" si="511"/>
        <v>Apr</v>
      </c>
      <c r="V3640" s="18" t="str">
        <f t="shared" si="512"/>
        <v>Feb</v>
      </c>
      <c r="W3640" s="1">
        <f t="shared" si="515"/>
        <v>2015</v>
      </c>
      <c r="X3640" s="1">
        <f t="shared" si="515"/>
        <v>2015</v>
      </c>
      <c r="Y3640" s="1" t="str">
        <f t="shared" si="516"/>
        <v>1000 to 4999</v>
      </c>
    </row>
    <row r="3641" spans="1:25" ht="40.5" x14ac:dyDescent="0.3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17">
        <f t="shared" si="513"/>
        <v>42650.424305555549</v>
      </c>
      <c r="L3641" s="17">
        <f t="shared" si="513"/>
        <v>42590.468819444439</v>
      </c>
      <c r="M3641" s="5" t="b">
        <v>0</v>
      </c>
      <c r="N3641" s="5">
        <v>1</v>
      </c>
      <c r="O3641" s="5" t="b">
        <v>0</v>
      </c>
      <c r="P3641" s="5" t="s">
        <v>8305</v>
      </c>
      <c r="Q3641" s="10">
        <f t="shared" si="509"/>
        <v>4.0000000000000001E-3</v>
      </c>
      <c r="R3641" s="12">
        <f t="shared" si="510"/>
        <v>4.0000000000000001E-3</v>
      </c>
      <c r="S3641" s="13" t="str">
        <f t="shared" si="514"/>
        <v>Theater</v>
      </c>
      <c r="T3641" s="13" t="str">
        <f t="shared" si="517"/>
        <v>Musical</v>
      </c>
      <c r="U3641" s="18" t="str">
        <f t="shared" si="511"/>
        <v>Oct</v>
      </c>
      <c r="V3641" s="18" t="str">
        <f t="shared" si="512"/>
        <v>Aug</v>
      </c>
      <c r="W3641" s="1">
        <f t="shared" si="515"/>
        <v>2016</v>
      </c>
      <c r="X3641" s="1">
        <f t="shared" si="515"/>
        <v>2016</v>
      </c>
      <c r="Y3641" s="1" t="str">
        <f t="shared" si="516"/>
        <v>25000 to 29999</v>
      </c>
    </row>
    <row r="3642" spans="1:25" ht="60.75" x14ac:dyDescent="0.3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17">
        <f t="shared" si="513"/>
        <v>42134.573263888888</v>
      </c>
      <c r="L3642" s="17">
        <f t="shared" si="513"/>
        <v>42104.573263888888</v>
      </c>
      <c r="M3642" s="5" t="b">
        <v>0</v>
      </c>
      <c r="N3642" s="5">
        <v>3</v>
      </c>
      <c r="O3642" s="5" t="b">
        <v>0</v>
      </c>
      <c r="P3642" s="5" t="s">
        <v>8305</v>
      </c>
      <c r="Q3642" s="10">
        <f t="shared" si="509"/>
        <v>5.5</v>
      </c>
      <c r="R3642" s="12">
        <f t="shared" si="510"/>
        <v>0.3</v>
      </c>
      <c r="S3642" s="13" t="str">
        <f t="shared" si="514"/>
        <v>Theater</v>
      </c>
      <c r="T3642" s="13" t="str">
        <f t="shared" si="517"/>
        <v>Musical</v>
      </c>
      <c r="U3642" s="18" t="str">
        <f t="shared" si="511"/>
        <v>May</v>
      </c>
      <c r="V3642" s="18" t="str">
        <f t="shared" si="512"/>
        <v>Apr</v>
      </c>
      <c r="W3642" s="1">
        <f t="shared" si="515"/>
        <v>2015</v>
      </c>
      <c r="X3642" s="1">
        <f t="shared" si="515"/>
        <v>2015</v>
      </c>
      <c r="Y3642" s="1" t="str">
        <f t="shared" si="516"/>
        <v>1000 to 4999</v>
      </c>
    </row>
    <row r="3643" spans="1:25" ht="40.5" x14ac:dyDescent="0.3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17">
        <f t="shared" si="513"/>
        <v>41917</v>
      </c>
      <c r="L3643" s="17">
        <f t="shared" si="513"/>
        <v>41899.41873842592</v>
      </c>
      <c r="M3643" s="5" t="b">
        <v>0</v>
      </c>
      <c r="N3643" s="5">
        <v>0</v>
      </c>
      <c r="O3643" s="5" t="b">
        <v>0</v>
      </c>
      <c r="P3643" s="5" t="s">
        <v>8305</v>
      </c>
      <c r="Q3643" s="10">
        <f t="shared" si="509"/>
        <v>0</v>
      </c>
      <c r="R3643" s="12">
        <f t="shared" si="510"/>
        <v>0</v>
      </c>
      <c r="S3643" s="13" t="str">
        <f t="shared" si="514"/>
        <v>Theater</v>
      </c>
      <c r="T3643" s="13" t="str">
        <f t="shared" si="517"/>
        <v>Musical</v>
      </c>
      <c r="U3643" s="18" t="str">
        <f t="shared" si="511"/>
        <v>Oct</v>
      </c>
      <c r="V3643" s="18" t="str">
        <f t="shared" si="512"/>
        <v>Sep</v>
      </c>
      <c r="W3643" s="1">
        <f t="shared" si="515"/>
        <v>2014</v>
      </c>
      <c r="X3643" s="1">
        <f t="shared" si="515"/>
        <v>2014</v>
      </c>
      <c r="Y3643" s="1" t="str">
        <f t="shared" si="516"/>
        <v>1000 to 4999</v>
      </c>
    </row>
    <row r="3644" spans="1:25" ht="60.75" x14ac:dyDescent="0.3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17">
        <f t="shared" si="513"/>
        <v>42338.499999999993</v>
      </c>
      <c r="L3644" s="17">
        <f t="shared" si="513"/>
        <v>42297.607951388891</v>
      </c>
      <c r="M3644" s="5" t="b">
        <v>0</v>
      </c>
      <c r="N3644" s="5">
        <v>2</v>
      </c>
      <c r="O3644" s="5" t="b">
        <v>0</v>
      </c>
      <c r="P3644" s="5" t="s">
        <v>8305</v>
      </c>
      <c r="Q3644" s="10">
        <f t="shared" si="509"/>
        <v>2.1428571428571428</v>
      </c>
      <c r="R3644" s="12">
        <f t="shared" si="510"/>
        <v>0.2857142857142857</v>
      </c>
      <c r="S3644" s="13" t="str">
        <f t="shared" si="514"/>
        <v>Theater</v>
      </c>
      <c r="T3644" s="13" t="str">
        <f t="shared" si="517"/>
        <v>Musical</v>
      </c>
      <c r="U3644" s="18" t="str">
        <f t="shared" si="511"/>
        <v>Nov</v>
      </c>
      <c r="V3644" s="18" t="str">
        <f t="shared" si="512"/>
        <v>Oct</v>
      </c>
      <c r="W3644" s="1">
        <f t="shared" si="515"/>
        <v>2015</v>
      </c>
      <c r="X3644" s="1">
        <f t="shared" si="515"/>
        <v>2015</v>
      </c>
      <c r="Y3644" s="1" t="str">
        <f t="shared" si="516"/>
        <v>Less than 1000</v>
      </c>
    </row>
    <row r="3645" spans="1:25" ht="40.5" x14ac:dyDescent="0.3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17">
        <f t="shared" si="513"/>
        <v>42324.977303240739</v>
      </c>
      <c r="L3645" s="17">
        <f t="shared" si="513"/>
        <v>42284.935636574075</v>
      </c>
      <c r="M3645" s="5" t="b">
        <v>0</v>
      </c>
      <c r="N3645" s="5">
        <v>0</v>
      </c>
      <c r="O3645" s="5" t="b">
        <v>0</v>
      </c>
      <c r="P3645" s="5" t="s">
        <v>8305</v>
      </c>
      <c r="Q3645" s="10">
        <f t="shared" si="509"/>
        <v>0</v>
      </c>
      <c r="R3645" s="12">
        <f t="shared" si="510"/>
        <v>0</v>
      </c>
      <c r="S3645" s="13" t="str">
        <f t="shared" si="514"/>
        <v>Theater</v>
      </c>
      <c r="T3645" s="13" t="str">
        <f t="shared" si="517"/>
        <v>Musical</v>
      </c>
      <c r="U3645" s="18" t="str">
        <f t="shared" si="511"/>
        <v>Nov</v>
      </c>
      <c r="V3645" s="18" t="str">
        <f t="shared" si="512"/>
        <v>Oct</v>
      </c>
      <c r="W3645" s="1">
        <f t="shared" si="515"/>
        <v>2015</v>
      </c>
      <c r="X3645" s="1">
        <f t="shared" si="515"/>
        <v>2015</v>
      </c>
      <c r="Y3645" s="1" t="str">
        <f t="shared" si="516"/>
        <v>25000 to 29999</v>
      </c>
    </row>
    <row r="3646" spans="1:25" ht="40.5" x14ac:dyDescent="0.3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17">
        <f t="shared" si="513"/>
        <v>42436.999305555553</v>
      </c>
      <c r="L3646" s="17">
        <f t="shared" si="513"/>
        <v>42409.033414351848</v>
      </c>
      <c r="M3646" s="5" t="b">
        <v>0</v>
      </c>
      <c r="N3646" s="5">
        <v>12</v>
      </c>
      <c r="O3646" s="5" t="b">
        <v>0</v>
      </c>
      <c r="P3646" s="5" t="s">
        <v>8305</v>
      </c>
      <c r="Q3646" s="10">
        <f t="shared" si="509"/>
        <v>16.420000000000002</v>
      </c>
      <c r="R3646" s="12">
        <f t="shared" si="510"/>
        <v>0.24</v>
      </c>
      <c r="S3646" s="13" t="str">
        <f t="shared" si="514"/>
        <v>Theater</v>
      </c>
      <c r="T3646" s="13" t="str">
        <f t="shared" si="517"/>
        <v>Musical</v>
      </c>
      <c r="U3646" s="18" t="str">
        <f t="shared" si="511"/>
        <v>Mar</v>
      </c>
      <c r="V3646" s="18" t="str">
        <f t="shared" si="512"/>
        <v>Feb</v>
      </c>
      <c r="W3646" s="1">
        <f t="shared" si="515"/>
        <v>2016</v>
      </c>
      <c r="X3646" s="1">
        <f t="shared" si="515"/>
        <v>2016</v>
      </c>
      <c r="Y3646" s="1" t="str">
        <f t="shared" si="516"/>
        <v>5000 to 9999</v>
      </c>
    </row>
    <row r="3647" spans="1:25" ht="40.5" x14ac:dyDescent="0.3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17">
        <f t="shared" si="513"/>
        <v>42695.803680555553</v>
      </c>
      <c r="L3647" s="17">
        <f t="shared" si="513"/>
        <v>42665.762013888881</v>
      </c>
      <c r="M3647" s="5" t="b">
        <v>0</v>
      </c>
      <c r="N3647" s="5">
        <v>1</v>
      </c>
      <c r="O3647" s="5" t="b">
        <v>0</v>
      </c>
      <c r="P3647" s="5" t="s">
        <v>8305</v>
      </c>
      <c r="Q3647" s="10">
        <f t="shared" si="509"/>
        <v>0.1</v>
      </c>
      <c r="R3647" s="12">
        <f t="shared" si="510"/>
        <v>0.1</v>
      </c>
      <c r="S3647" s="13" t="str">
        <f t="shared" si="514"/>
        <v>Theater</v>
      </c>
      <c r="T3647" s="13" t="str">
        <f t="shared" si="517"/>
        <v>Musical</v>
      </c>
      <c r="U3647" s="18" t="str">
        <f t="shared" si="511"/>
        <v>Nov</v>
      </c>
      <c r="V3647" s="18" t="str">
        <f t="shared" si="512"/>
        <v>Oct</v>
      </c>
      <c r="W3647" s="1">
        <f t="shared" si="515"/>
        <v>2016</v>
      </c>
      <c r="X3647" s="1">
        <f t="shared" si="515"/>
        <v>2016</v>
      </c>
      <c r="Y3647" s="1" t="str">
        <f t="shared" si="516"/>
        <v>1000 to 4999</v>
      </c>
    </row>
    <row r="3648" spans="1:25" ht="40.5" x14ac:dyDescent="0.3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17">
        <f t="shared" si="513"/>
        <v>42171.770833333336</v>
      </c>
      <c r="L3648" s="17">
        <f t="shared" si="513"/>
        <v>42140.21298611111</v>
      </c>
      <c r="M3648" s="5" t="b">
        <v>0</v>
      </c>
      <c r="N3648" s="5">
        <v>8</v>
      </c>
      <c r="O3648" s="5" t="b">
        <v>0</v>
      </c>
      <c r="P3648" s="5" t="s">
        <v>8305</v>
      </c>
      <c r="Q3648" s="10">
        <f t="shared" si="509"/>
        <v>4.8099999999999996</v>
      </c>
      <c r="R3648" s="12">
        <f t="shared" si="510"/>
        <v>0.08</v>
      </c>
      <c r="S3648" s="13" t="str">
        <f t="shared" si="514"/>
        <v>Theater</v>
      </c>
      <c r="T3648" s="13" t="str">
        <f t="shared" si="517"/>
        <v>Musical</v>
      </c>
      <c r="U3648" s="18" t="str">
        <f t="shared" si="511"/>
        <v>Jun</v>
      </c>
      <c r="V3648" s="18" t="str">
        <f t="shared" si="512"/>
        <v>May</v>
      </c>
      <c r="W3648" s="1">
        <f t="shared" si="515"/>
        <v>2015</v>
      </c>
      <c r="X3648" s="1">
        <f t="shared" si="515"/>
        <v>2015</v>
      </c>
      <c r="Y3648" s="1" t="str">
        <f t="shared" si="516"/>
        <v>10000 to 14999</v>
      </c>
    </row>
    <row r="3649" spans="1:25" ht="40.5" x14ac:dyDescent="0.3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17">
        <f t="shared" si="513"/>
        <v>42643.540821759256</v>
      </c>
      <c r="L3649" s="17">
        <f t="shared" si="513"/>
        <v>42598.540821759256</v>
      </c>
      <c r="M3649" s="5" t="b">
        <v>0</v>
      </c>
      <c r="N3649" s="5">
        <v>2</v>
      </c>
      <c r="O3649" s="5" t="b">
        <v>0</v>
      </c>
      <c r="P3649" s="5" t="s">
        <v>8305</v>
      </c>
      <c r="Q3649" s="10">
        <f t="shared" si="509"/>
        <v>6</v>
      </c>
      <c r="R3649" s="12">
        <f t="shared" si="510"/>
        <v>0.4</v>
      </c>
      <c r="S3649" s="13" t="str">
        <f t="shared" si="514"/>
        <v>Theater</v>
      </c>
      <c r="T3649" s="13" t="str">
        <f t="shared" si="517"/>
        <v>Musical</v>
      </c>
      <c r="U3649" s="18" t="str">
        <f t="shared" si="511"/>
        <v>Sep</v>
      </c>
      <c r="V3649" s="18" t="str">
        <f t="shared" si="512"/>
        <v>Aug</v>
      </c>
      <c r="W3649" s="1">
        <f t="shared" si="515"/>
        <v>2016</v>
      </c>
      <c r="X3649" s="1">
        <f t="shared" si="515"/>
        <v>2016</v>
      </c>
      <c r="Y3649" s="1" t="str">
        <f t="shared" si="516"/>
        <v>Less than 1000</v>
      </c>
    </row>
    <row r="3650" spans="1:25" ht="40.5" x14ac:dyDescent="0.3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17">
        <f t="shared" si="513"/>
        <v>41917.083854166667</v>
      </c>
      <c r="L3650" s="17">
        <f t="shared" si="513"/>
        <v>41887.083854166667</v>
      </c>
      <c r="M3650" s="5" t="b">
        <v>0</v>
      </c>
      <c r="N3650" s="5">
        <v>73</v>
      </c>
      <c r="O3650" s="5" t="b">
        <v>1</v>
      </c>
      <c r="P3650" s="5" t="s">
        <v>8271</v>
      </c>
      <c r="Q3650" s="10">
        <f t="shared" ref="Q3650:Q3713" si="518">100*E3650/D3650</f>
        <v>100.38249999999999</v>
      </c>
      <c r="R3650" s="12">
        <f t="shared" ref="R3650:R3713" si="519">100*N3650/D3650</f>
        <v>0.1825</v>
      </c>
      <c r="S3650" s="13" t="str">
        <f t="shared" si="514"/>
        <v>Theater</v>
      </c>
      <c r="T3650" s="13" t="str">
        <f t="shared" si="517"/>
        <v>Plays</v>
      </c>
      <c r="U3650" s="18" t="str">
        <f t="shared" ref="U3650:U3713" si="520">TEXT((I3650/86400)+25569+(-5/24), "mmm")</f>
        <v>Oct</v>
      </c>
      <c r="V3650" s="18" t="str">
        <f t="shared" ref="V3650:V3713" si="521">TEXT((J3650/86400)+25569+(-5/24), "mmm")</f>
        <v>Sep</v>
      </c>
      <c r="W3650" s="1">
        <f t="shared" si="515"/>
        <v>2014</v>
      </c>
      <c r="X3650" s="1">
        <f t="shared" si="515"/>
        <v>2014</v>
      </c>
      <c r="Y3650" s="1" t="str">
        <f t="shared" si="516"/>
        <v>40000 to 44999</v>
      </c>
    </row>
    <row r="3651" spans="1:25" ht="40.5" x14ac:dyDescent="0.3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17">
        <f t="shared" ref="K3651:L3714" si="522">(I3651/86400)+25569+(-5/24)</f>
        <v>41806.504560185182</v>
      </c>
      <c r="L3651" s="17">
        <f t="shared" si="522"/>
        <v>41780.504560185182</v>
      </c>
      <c r="M3651" s="5" t="b">
        <v>0</v>
      </c>
      <c r="N3651" s="5">
        <v>8</v>
      </c>
      <c r="O3651" s="5" t="b">
        <v>1</v>
      </c>
      <c r="P3651" s="5" t="s">
        <v>8271</v>
      </c>
      <c r="Q3651" s="10">
        <f t="shared" si="518"/>
        <v>104</v>
      </c>
      <c r="R3651" s="12">
        <f t="shared" si="519"/>
        <v>1.0666666666666667</v>
      </c>
      <c r="S3651" s="13" t="str">
        <f t="shared" ref="S3651:S3714" si="523">IF(ISNUMBER(SEARCH("film",P3651)),"Film",IF(ISNUMBER(SEARCH("theater",P3651)),"Theater",IF(ISNUMBER(SEARCH("music",P3651)),"Music",IF(ISNUMBER(SEARCH("technology",P3651)),"Technology",IF(ISNUMBER(SEARCH("journalism",P3651)),"Journalism",IF(ISNUMBER(SEARCH("games",P3651)),"Games",IF(ISNUMBER(SEARCH("food",P3651)),"Food",IF(ISNUMBER(SEARCH("photography",P3651)),"Photography",IF(ISNUMBER(SEARCH("publishing",P3651)),"Publishing")))))))))</f>
        <v>Theater</v>
      </c>
      <c r="T3651" s="13" t="str">
        <f t="shared" si="517"/>
        <v>Plays</v>
      </c>
      <c r="U3651" s="18" t="str">
        <f t="shared" si="520"/>
        <v>Jun</v>
      </c>
      <c r="V3651" s="18" t="str">
        <f t="shared" si="521"/>
        <v>May</v>
      </c>
      <c r="W3651" s="1">
        <f t="shared" ref="W3651:X3714" si="524">YEAR(K3651)</f>
        <v>2014</v>
      </c>
      <c r="X3651" s="1">
        <f t="shared" si="524"/>
        <v>2014</v>
      </c>
      <c r="Y3651" s="1" t="str">
        <f t="shared" ref="Y3651:Y3714" si="525">IF(D3651&lt;1000,"Less than 1000", IF(AND(D3651&gt;=1000,D3651&lt;5000),"1000 to 4999",IF(AND(D3651&gt;=5000,D3651&lt;10000),"5000 to 9999",IF(AND(D3651&gt;=10000,D3651&lt;15000),"10000 to 14999",IF(AND(D3651&gt;=15000,D3651&lt;20000),"15000 to 19999",IF(AND(D3651&gt;=20000,D3651&lt;25000),"20000 to 24999",IF(AND(D3651&gt;=25000,D3651&lt;30000),"25000 to 29999",IF(AND(D3651&gt;=30000,D3651&lt;35000),"30000 to 34999",IF(AND(D3651&gt;=35000,D3651&lt;40000),"35000 to 39999",IF(AND(D3651&gt;=40000,D3651&lt;45000),"40000 to 44999",IF(AND(D3651&gt;=45000,D3651&lt;50000),"45000 to 49999",IF(D3651&gt;=50000,"GREATER THAN 50000"))))))))))))</f>
        <v>Less than 1000</v>
      </c>
    </row>
    <row r="3652" spans="1:25" ht="40.5" x14ac:dyDescent="0.3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17">
        <f t="shared" si="522"/>
        <v>42402.270648148151</v>
      </c>
      <c r="L3652" s="17">
        <f t="shared" si="522"/>
        <v>42381.270648148151</v>
      </c>
      <c r="M3652" s="5" t="b">
        <v>0</v>
      </c>
      <c r="N3652" s="5">
        <v>17</v>
      </c>
      <c r="O3652" s="5" t="b">
        <v>1</v>
      </c>
      <c r="P3652" s="5" t="s">
        <v>8271</v>
      </c>
      <c r="Q3652" s="10">
        <f t="shared" si="518"/>
        <v>100</v>
      </c>
      <c r="R3652" s="12">
        <f t="shared" si="519"/>
        <v>3.4</v>
      </c>
      <c r="S3652" s="13" t="str">
        <f t="shared" si="523"/>
        <v>Theater</v>
      </c>
      <c r="T3652" s="13" t="str">
        <f t="shared" si="517"/>
        <v>Plays</v>
      </c>
      <c r="U3652" s="18" t="str">
        <f t="shared" si="520"/>
        <v>Feb</v>
      </c>
      <c r="V3652" s="18" t="str">
        <f t="shared" si="521"/>
        <v>Jan</v>
      </c>
      <c r="W3652" s="1">
        <f t="shared" si="524"/>
        <v>2016</v>
      </c>
      <c r="X3652" s="1">
        <f t="shared" si="524"/>
        <v>2016</v>
      </c>
      <c r="Y3652" s="1" t="str">
        <f t="shared" si="525"/>
        <v>Less than 1000</v>
      </c>
    </row>
    <row r="3653" spans="1:25" ht="40.5" x14ac:dyDescent="0.3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17">
        <f t="shared" si="522"/>
        <v>41861.457638888889</v>
      </c>
      <c r="L3653" s="17">
        <f t="shared" si="522"/>
        <v>41828.437986111108</v>
      </c>
      <c r="M3653" s="5" t="b">
        <v>0</v>
      </c>
      <c r="N3653" s="5">
        <v>9</v>
      </c>
      <c r="O3653" s="5" t="b">
        <v>1</v>
      </c>
      <c r="P3653" s="5" t="s">
        <v>8271</v>
      </c>
      <c r="Q3653" s="10">
        <f t="shared" si="518"/>
        <v>104</v>
      </c>
      <c r="R3653" s="12">
        <f t="shared" si="519"/>
        <v>1.8</v>
      </c>
      <c r="S3653" s="13" t="str">
        <f t="shared" si="523"/>
        <v>Theater</v>
      </c>
      <c r="T3653" s="13" t="str">
        <f t="shared" si="517"/>
        <v>Plays</v>
      </c>
      <c r="U3653" s="18" t="str">
        <f t="shared" si="520"/>
        <v>Aug</v>
      </c>
      <c r="V3653" s="18" t="str">
        <f t="shared" si="521"/>
        <v>Jul</v>
      </c>
      <c r="W3653" s="1">
        <f t="shared" si="524"/>
        <v>2014</v>
      </c>
      <c r="X3653" s="1">
        <f t="shared" si="524"/>
        <v>2014</v>
      </c>
      <c r="Y3653" s="1" t="str">
        <f t="shared" si="525"/>
        <v>Less than 1000</v>
      </c>
    </row>
    <row r="3654" spans="1:25" ht="40.5" x14ac:dyDescent="0.3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17">
        <f t="shared" si="522"/>
        <v>42606.957638888889</v>
      </c>
      <c r="L3654" s="17">
        <f t="shared" si="522"/>
        <v>42596.436365740738</v>
      </c>
      <c r="M3654" s="5" t="b">
        <v>0</v>
      </c>
      <c r="N3654" s="5">
        <v>17</v>
      </c>
      <c r="O3654" s="5" t="b">
        <v>1</v>
      </c>
      <c r="P3654" s="5" t="s">
        <v>8271</v>
      </c>
      <c r="Q3654" s="10">
        <f t="shared" si="518"/>
        <v>250.66666666666666</v>
      </c>
      <c r="R3654" s="12">
        <f t="shared" si="519"/>
        <v>5.666666666666667</v>
      </c>
      <c r="S3654" s="13" t="str">
        <f t="shared" si="523"/>
        <v>Theater</v>
      </c>
      <c r="T3654" s="13" t="str">
        <f t="shared" si="517"/>
        <v>Plays</v>
      </c>
      <c r="U3654" s="18" t="str">
        <f t="shared" si="520"/>
        <v>Aug</v>
      </c>
      <c r="V3654" s="18" t="str">
        <f t="shared" si="521"/>
        <v>Aug</v>
      </c>
      <c r="W3654" s="1">
        <f t="shared" si="524"/>
        <v>2016</v>
      </c>
      <c r="X3654" s="1">
        <f t="shared" si="524"/>
        <v>2016</v>
      </c>
      <c r="Y3654" s="1" t="str">
        <f t="shared" si="525"/>
        <v>Less than 1000</v>
      </c>
    </row>
    <row r="3655" spans="1:25" ht="40.5" x14ac:dyDescent="0.3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17">
        <f t="shared" si="522"/>
        <v>42221.155173611107</v>
      </c>
      <c r="L3655" s="17">
        <f t="shared" si="522"/>
        <v>42191.155173611107</v>
      </c>
      <c r="M3655" s="5" t="b">
        <v>0</v>
      </c>
      <c r="N3655" s="5">
        <v>33</v>
      </c>
      <c r="O3655" s="5" t="b">
        <v>1</v>
      </c>
      <c r="P3655" s="5" t="s">
        <v>8271</v>
      </c>
      <c r="Q3655" s="10">
        <f t="shared" si="518"/>
        <v>100.5</v>
      </c>
      <c r="R3655" s="12">
        <f t="shared" si="519"/>
        <v>1.65</v>
      </c>
      <c r="S3655" s="13" t="str">
        <f t="shared" si="523"/>
        <v>Theater</v>
      </c>
      <c r="T3655" s="13" t="str">
        <f t="shared" si="517"/>
        <v>Plays</v>
      </c>
      <c r="U3655" s="18" t="str">
        <f t="shared" si="520"/>
        <v>Aug</v>
      </c>
      <c r="V3655" s="18" t="str">
        <f t="shared" si="521"/>
        <v>Jul</v>
      </c>
      <c r="W3655" s="1">
        <f t="shared" si="524"/>
        <v>2015</v>
      </c>
      <c r="X3655" s="1">
        <f t="shared" si="524"/>
        <v>2015</v>
      </c>
      <c r="Y3655" s="1" t="str">
        <f t="shared" si="525"/>
        <v>1000 to 4999</v>
      </c>
    </row>
    <row r="3656" spans="1:25" ht="60.75" x14ac:dyDescent="0.3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17">
        <f t="shared" si="522"/>
        <v>42463.499999999993</v>
      </c>
      <c r="L3656" s="17">
        <f t="shared" si="522"/>
        <v>42440.20817129629</v>
      </c>
      <c r="M3656" s="5" t="b">
        <v>0</v>
      </c>
      <c r="N3656" s="5">
        <v>38</v>
      </c>
      <c r="O3656" s="5" t="b">
        <v>1</v>
      </c>
      <c r="P3656" s="5" t="s">
        <v>8271</v>
      </c>
      <c r="Q3656" s="10">
        <f t="shared" si="518"/>
        <v>174.4</v>
      </c>
      <c r="R3656" s="12">
        <f t="shared" si="519"/>
        <v>2.5333333333333332</v>
      </c>
      <c r="S3656" s="13" t="str">
        <f t="shared" si="523"/>
        <v>Theater</v>
      </c>
      <c r="T3656" s="13" t="str">
        <f t="shared" si="517"/>
        <v>Plays</v>
      </c>
      <c r="U3656" s="18" t="str">
        <f t="shared" si="520"/>
        <v>Apr</v>
      </c>
      <c r="V3656" s="18" t="str">
        <f t="shared" si="521"/>
        <v>Mar</v>
      </c>
      <c r="W3656" s="1">
        <f t="shared" si="524"/>
        <v>2016</v>
      </c>
      <c r="X3656" s="1">
        <f t="shared" si="524"/>
        <v>2016</v>
      </c>
      <c r="Y3656" s="1" t="str">
        <f t="shared" si="525"/>
        <v>1000 to 4999</v>
      </c>
    </row>
    <row r="3657" spans="1:25" ht="40.5" x14ac:dyDescent="0.3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17">
        <f t="shared" si="522"/>
        <v>42203.082638888889</v>
      </c>
      <c r="L3657" s="17">
        <f t="shared" si="522"/>
        <v>42173.594884259255</v>
      </c>
      <c r="M3657" s="5" t="b">
        <v>0</v>
      </c>
      <c r="N3657" s="5">
        <v>79</v>
      </c>
      <c r="O3657" s="5" t="b">
        <v>1</v>
      </c>
      <c r="P3657" s="5" t="s">
        <v>8271</v>
      </c>
      <c r="Q3657" s="10">
        <f t="shared" si="518"/>
        <v>116.26</v>
      </c>
      <c r="R3657" s="12">
        <f t="shared" si="519"/>
        <v>1.58</v>
      </c>
      <c r="S3657" s="13" t="str">
        <f t="shared" si="523"/>
        <v>Theater</v>
      </c>
      <c r="T3657" s="13" t="str">
        <f t="shared" si="517"/>
        <v>Plays</v>
      </c>
      <c r="U3657" s="18" t="str">
        <f t="shared" si="520"/>
        <v>Jul</v>
      </c>
      <c r="V3657" s="18" t="str">
        <f t="shared" si="521"/>
        <v>Jun</v>
      </c>
      <c r="W3657" s="1">
        <f t="shared" si="524"/>
        <v>2015</v>
      </c>
      <c r="X3657" s="1">
        <f t="shared" si="524"/>
        <v>2015</v>
      </c>
      <c r="Y3657" s="1" t="str">
        <f t="shared" si="525"/>
        <v>5000 to 9999</v>
      </c>
    </row>
    <row r="3658" spans="1:25" ht="40.5" x14ac:dyDescent="0.3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17">
        <f t="shared" si="522"/>
        <v>42767.749305555553</v>
      </c>
      <c r="L3658" s="17">
        <f t="shared" si="522"/>
        <v>42737.701805555553</v>
      </c>
      <c r="M3658" s="5" t="b">
        <v>0</v>
      </c>
      <c r="N3658" s="5">
        <v>46</v>
      </c>
      <c r="O3658" s="5" t="b">
        <v>1</v>
      </c>
      <c r="P3658" s="5" t="s">
        <v>8271</v>
      </c>
      <c r="Q3658" s="10">
        <f t="shared" si="518"/>
        <v>105.82</v>
      </c>
      <c r="R3658" s="12">
        <f t="shared" si="519"/>
        <v>0.92</v>
      </c>
      <c r="S3658" s="13" t="str">
        <f t="shared" si="523"/>
        <v>Theater</v>
      </c>
      <c r="T3658" s="13" t="str">
        <f t="shared" si="517"/>
        <v>Plays</v>
      </c>
      <c r="U3658" s="18" t="str">
        <f t="shared" si="520"/>
        <v>Feb</v>
      </c>
      <c r="V3658" s="18" t="str">
        <f t="shared" si="521"/>
        <v>Jan</v>
      </c>
      <c r="W3658" s="1">
        <f t="shared" si="524"/>
        <v>2017</v>
      </c>
      <c r="X3658" s="1">
        <f t="shared" si="524"/>
        <v>2017</v>
      </c>
      <c r="Y3658" s="1" t="str">
        <f t="shared" si="525"/>
        <v>5000 to 9999</v>
      </c>
    </row>
    <row r="3659" spans="1:25" ht="40.5" x14ac:dyDescent="0.3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17">
        <f t="shared" si="522"/>
        <v>42522.695833333331</v>
      </c>
      <c r="L3659" s="17">
        <f t="shared" si="522"/>
        <v>42499.4215162037</v>
      </c>
      <c r="M3659" s="5" t="b">
        <v>0</v>
      </c>
      <c r="N3659" s="5">
        <v>20</v>
      </c>
      <c r="O3659" s="5" t="b">
        <v>1</v>
      </c>
      <c r="P3659" s="5" t="s">
        <v>8271</v>
      </c>
      <c r="Q3659" s="10">
        <f t="shared" si="518"/>
        <v>110.75</v>
      </c>
      <c r="R3659" s="12">
        <f t="shared" si="519"/>
        <v>1</v>
      </c>
      <c r="S3659" s="13" t="str">
        <f t="shared" si="523"/>
        <v>Theater</v>
      </c>
      <c r="T3659" s="13" t="str">
        <f t="shared" si="517"/>
        <v>Plays</v>
      </c>
      <c r="U3659" s="18" t="str">
        <f t="shared" si="520"/>
        <v>Jun</v>
      </c>
      <c r="V3659" s="18" t="str">
        <f t="shared" si="521"/>
        <v>May</v>
      </c>
      <c r="W3659" s="1">
        <f t="shared" si="524"/>
        <v>2016</v>
      </c>
      <c r="X3659" s="1">
        <f t="shared" si="524"/>
        <v>2016</v>
      </c>
      <c r="Y3659" s="1" t="str">
        <f t="shared" si="525"/>
        <v>1000 to 4999</v>
      </c>
    </row>
    <row r="3660" spans="1:25" x14ac:dyDescent="0.3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17">
        <f t="shared" si="522"/>
        <v>41821.957638888889</v>
      </c>
      <c r="L3660" s="17">
        <f t="shared" si="522"/>
        <v>41775.650231481479</v>
      </c>
      <c r="M3660" s="5" t="b">
        <v>0</v>
      </c>
      <c r="N3660" s="5">
        <v>20</v>
      </c>
      <c r="O3660" s="5" t="b">
        <v>1</v>
      </c>
      <c r="P3660" s="5" t="s">
        <v>8271</v>
      </c>
      <c r="Q3660" s="10">
        <f t="shared" si="518"/>
        <v>100.66666666666667</v>
      </c>
      <c r="R3660" s="12">
        <f t="shared" si="519"/>
        <v>1.3333333333333333</v>
      </c>
      <c r="S3660" s="13" t="str">
        <f t="shared" si="523"/>
        <v>Theater</v>
      </c>
      <c r="T3660" s="13" t="str">
        <f t="shared" si="517"/>
        <v>Plays</v>
      </c>
      <c r="U3660" s="18" t="str">
        <f t="shared" si="520"/>
        <v>Jul</v>
      </c>
      <c r="V3660" s="18" t="str">
        <f t="shared" si="521"/>
        <v>May</v>
      </c>
      <c r="W3660" s="1">
        <f t="shared" si="524"/>
        <v>2014</v>
      </c>
      <c r="X3660" s="1">
        <f t="shared" si="524"/>
        <v>2014</v>
      </c>
      <c r="Y3660" s="1" t="str">
        <f t="shared" si="525"/>
        <v>1000 to 4999</v>
      </c>
    </row>
    <row r="3661" spans="1:25" ht="40.5" x14ac:dyDescent="0.3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17">
        <f t="shared" si="522"/>
        <v>42082.402083333327</v>
      </c>
      <c r="L3661" s="17">
        <f t="shared" si="522"/>
        <v>42055.068865740737</v>
      </c>
      <c r="M3661" s="5" t="b">
        <v>0</v>
      </c>
      <c r="N3661" s="5">
        <v>13</v>
      </c>
      <c r="O3661" s="5" t="b">
        <v>1</v>
      </c>
      <c r="P3661" s="5" t="s">
        <v>8271</v>
      </c>
      <c r="Q3661" s="10">
        <f t="shared" si="518"/>
        <v>102.03333333333333</v>
      </c>
      <c r="R3661" s="12">
        <f t="shared" si="519"/>
        <v>0.43333333333333335</v>
      </c>
      <c r="S3661" s="13" t="str">
        <f t="shared" si="523"/>
        <v>Theater</v>
      </c>
      <c r="T3661" s="13" t="str">
        <f t="shared" si="517"/>
        <v>Plays</v>
      </c>
      <c r="U3661" s="18" t="str">
        <f t="shared" si="520"/>
        <v>Mar</v>
      </c>
      <c r="V3661" s="18" t="str">
        <f t="shared" si="521"/>
        <v>Feb</v>
      </c>
      <c r="W3661" s="1">
        <f t="shared" si="524"/>
        <v>2015</v>
      </c>
      <c r="X3661" s="1">
        <f t="shared" si="524"/>
        <v>2015</v>
      </c>
      <c r="Y3661" s="1" t="str">
        <f t="shared" si="525"/>
        <v>1000 to 4999</v>
      </c>
    </row>
    <row r="3662" spans="1:25" ht="40.5" x14ac:dyDescent="0.3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17">
        <f t="shared" si="522"/>
        <v>41996.672743055555</v>
      </c>
      <c r="L3662" s="17">
        <f t="shared" si="522"/>
        <v>41971.672743055555</v>
      </c>
      <c r="M3662" s="5" t="b">
        <v>0</v>
      </c>
      <c r="N3662" s="5">
        <v>22</v>
      </c>
      <c r="O3662" s="5" t="b">
        <v>1</v>
      </c>
      <c r="P3662" s="5" t="s">
        <v>8271</v>
      </c>
      <c r="Q3662" s="10">
        <f t="shared" si="518"/>
        <v>100</v>
      </c>
      <c r="R3662" s="12">
        <f t="shared" si="519"/>
        <v>8.8000000000000007</v>
      </c>
      <c r="S3662" s="13" t="str">
        <f t="shared" si="523"/>
        <v>Theater</v>
      </c>
      <c r="T3662" s="13" t="str">
        <f t="shared" si="517"/>
        <v>Plays</v>
      </c>
      <c r="U3662" s="18" t="str">
        <f t="shared" si="520"/>
        <v>Dec</v>
      </c>
      <c r="V3662" s="18" t="str">
        <f t="shared" si="521"/>
        <v>Nov</v>
      </c>
      <c r="W3662" s="1">
        <f t="shared" si="524"/>
        <v>2014</v>
      </c>
      <c r="X3662" s="1">
        <f t="shared" si="524"/>
        <v>2014</v>
      </c>
      <c r="Y3662" s="1" t="str">
        <f t="shared" si="525"/>
        <v>Less than 1000</v>
      </c>
    </row>
    <row r="3663" spans="1:25" ht="40.5" x14ac:dyDescent="0.3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17">
        <f t="shared" si="522"/>
        <v>42469.958333333336</v>
      </c>
      <c r="L3663" s="17">
        <f t="shared" si="522"/>
        <v>42447.688333333332</v>
      </c>
      <c r="M3663" s="5" t="b">
        <v>0</v>
      </c>
      <c r="N3663" s="5">
        <v>36</v>
      </c>
      <c r="O3663" s="5" t="b">
        <v>1</v>
      </c>
      <c r="P3663" s="5" t="s">
        <v>8271</v>
      </c>
      <c r="Q3663" s="10">
        <f t="shared" si="518"/>
        <v>111</v>
      </c>
      <c r="R3663" s="12">
        <f t="shared" si="519"/>
        <v>1.2</v>
      </c>
      <c r="S3663" s="13" t="str">
        <f t="shared" si="523"/>
        <v>Theater</v>
      </c>
      <c r="T3663" s="13" t="str">
        <f t="shared" si="517"/>
        <v>Plays</v>
      </c>
      <c r="U3663" s="18" t="str">
        <f t="shared" si="520"/>
        <v>Apr</v>
      </c>
      <c r="V3663" s="18" t="str">
        <f t="shared" si="521"/>
        <v>Mar</v>
      </c>
      <c r="W3663" s="1">
        <f t="shared" si="524"/>
        <v>2016</v>
      </c>
      <c r="X3663" s="1">
        <f t="shared" si="524"/>
        <v>2016</v>
      </c>
      <c r="Y3663" s="1" t="str">
        <f t="shared" si="525"/>
        <v>1000 to 4999</v>
      </c>
    </row>
    <row r="3664" spans="1:25" ht="60.75" x14ac:dyDescent="0.3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17">
        <f t="shared" si="522"/>
        <v>42093.97006944444</v>
      </c>
      <c r="L3664" s="17">
        <f t="shared" si="522"/>
        <v>42064.011736111112</v>
      </c>
      <c r="M3664" s="5" t="b">
        <v>0</v>
      </c>
      <c r="N3664" s="5">
        <v>40</v>
      </c>
      <c r="O3664" s="5" t="b">
        <v>1</v>
      </c>
      <c r="P3664" s="5" t="s">
        <v>8271</v>
      </c>
      <c r="Q3664" s="10">
        <f t="shared" si="518"/>
        <v>101.425</v>
      </c>
      <c r="R3664" s="12">
        <f t="shared" si="519"/>
        <v>0.5</v>
      </c>
      <c r="S3664" s="13" t="str">
        <f t="shared" si="523"/>
        <v>Theater</v>
      </c>
      <c r="T3664" s="13" t="str">
        <f t="shared" si="517"/>
        <v>Plays</v>
      </c>
      <c r="U3664" s="18" t="str">
        <f t="shared" si="520"/>
        <v>Mar</v>
      </c>
      <c r="V3664" s="18" t="str">
        <f t="shared" si="521"/>
        <v>Mar</v>
      </c>
      <c r="W3664" s="1">
        <f t="shared" si="524"/>
        <v>2015</v>
      </c>
      <c r="X3664" s="1">
        <f t="shared" si="524"/>
        <v>2015</v>
      </c>
      <c r="Y3664" s="1" t="str">
        <f t="shared" si="525"/>
        <v>5000 to 9999</v>
      </c>
    </row>
    <row r="3665" spans="1:25" ht="40.5" x14ac:dyDescent="0.3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17">
        <f t="shared" si="522"/>
        <v>42725.285069444442</v>
      </c>
      <c r="L3665" s="17">
        <f t="shared" si="522"/>
        <v>42665.243402777771</v>
      </c>
      <c r="M3665" s="5" t="b">
        <v>0</v>
      </c>
      <c r="N3665" s="5">
        <v>9</v>
      </c>
      <c r="O3665" s="5" t="b">
        <v>1</v>
      </c>
      <c r="P3665" s="5" t="s">
        <v>8271</v>
      </c>
      <c r="Q3665" s="10">
        <f t="shared" si="518"/>
        <v>104</v>
      </c>
      <c r="R3665" s="12">
        <f t="shared" si="519"/>
        <v>4</v>
      </c>
      <c r="S3665" s="13" t="str">
        <f t="shared" si="523"/>
        <v>Theater</v>
      </c>
      <c r="T3665" s="13" t="str">
        <f t="shared" si="517"/>
        <v>Plays</v>
      </c>
      <c r="U3665" s="18" t="str">
        <f t="shared" si="520"/>
        <v>Dec</v>
      </c>
      <c r="V3665" s="18" t="str">
        <f t="shared" si="521"/>
        <v>Oct</v>
      </c>
      <c r="W3665" s="1">
        <f t="shared" si="524"/>
        <v>2016</v>
      </c>
      <c r="X3665" s="1">
        <f t="shared" si="524"/>
        <v>2016</v>
      </c>
      <c r="Y3665" s="1" t="str">
        <f t="shared" si="525"/>
        <v>Less than 1000</v>
      </c>
    </row>
    <row r="3666" spans="1:25" ht="40.5" x14ac:dyDescent="0.3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17">
        <f t="shared" si="522"/>
        <v>42537.04038194444</v>
      </c>
      <c r="L3666" s="17">
        <f t="shared" si="522"/>
        <v>42523.04038194444</v>
      </c>
      <c r="M3666" s="5" t="b">
        <v>0</v>
      </c>
      <c r="N3666" s="5">
        <v>19</v>
      </c>
      <c r="O3666" s="5" t="b">
        <v>1</v>
      </c>
      <c r="P3666" s="5" t="s">
        <v>8271</v>
      </c>
      <c r="Q3666" s="10">
        <f t="shared" si="518"/>
        <v>109.375</v>
      </c>
      <c r="R3666" s="12">
        <f t="shared" si="519"/>
        <v>2.375</v>
      </c>
      <c r="S3666" s="13" t="str">
        <f t="shared" si="523"/>
        <v>Theater</v>
      </c>
      <c r="T3666" s="13" t="str">
        <f t="shared" si="517"/>
        <v>Plays</v>
      </c>
      <c r="U3666" s="18" t="str">
        <f t="shared" si="520"/>
        <v>Jun</v>
      </c>
      <c r="V3666" s="18" t="str">
        <f t="shared" si="521"/>
        <v>Jun</v>
      </c>
      <c r="W3666" s="1">
        <f t="shared" si="524"/>
        <v>2016</v>
      </c>
      <c r="X3666" s="1">
        <f t="shared" si="524"/>
        <v>2016</v>
      </c>
      <c r="Y3666" s="1" t="str">
        <f t="shared" si="525"/>
        <v>Less than 1000</v>
      </c>
    </row>
    <row r="3667" spans="1:25" ht="40.5" x14ac:dyDescent="0.3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17">
        <f t="shared" si="522"/>
        <v>42305.620833333327</v>
      </c>
      <c r="L3667" s="17">
        <f t="shared" si="522"/>
        <v>42294.59979166666</v>
      </c>
      <c r="M3667" s="5" t="b">
        <v>0</v>
      </c>
      <c r="N3667" s="5">
        <v>14</v>
      </c>
      <c r="O3667" s="5" t="b">
        <v>1</v>
      </c>
      <c r="P3667" s="5" t="s">
        <v>8271</v>
      </c>
      <c r="Q3667" s="10">
        <f t="shared" si="518"/>
        <v>115.16129032258064</v>
      </c>
      <c r="R3667" s="12">
        <f t="shared" si="519"/>
        <v>2.2580645161290325</v>
      </c>
      <c r="S3667" s="13" t="str">
        <f t="shared" si="523"/>
        <v>Theater</v>
      </c>
      <c r="T3667" s="13" t="str">
        <f t="shared" si="517"/>
        <v>Plays</v>
      </c>
      <c r="U3667" s="18" t="str">
        <f t="shared" si="520"/>
        <v>Oct</v>
      </c>
      <c r="V3667" s="18" t="str">
        <f t="shared" si="521"/>
        <v>Oct</v>
      </c>
      <c r="W3667" s="1">
        <f t="shared" si="524"/>
        <v>2015</v>
      </c>
      <c r="X3667" s="1">
        <f t="shared" si="524"/>
        <v>2015</v>
      </c>
      <c r="Y3667" s="1" t="str">
        <f t="shared" si="525"/>
        <v>Less than 1000</v>
      </c>
    </row>
    <row r="3668" spans="1:25" ht="40.5" x14ac:dyDescent="0.3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17">
        <f t="shared" si="522"/>
        <v>41844.083333333328</v>
      </c>
      <c r="L3668" s="17">
        <f t="shared" si="522"/>
        <v>41822.696550925924</v>
      </c>
      <c r="M3668" s="5" t="b">
        <v>0</v>
      </c>
      <c r="N3668" s="5">
        <v>38</v>
      </c>
      <c r="O3668" s="5" t="b">
        <v>1</v>
      </c>
      <c r="P3668" s="5" t="s">
        <v>8271</v>
      </c>
      <c r="Q3668" s="10">
        <f t="shared" si="518"/>
        <v>100</v>
      </c>
      <c r="R3668" s="12">
        <f t="shared" si="519"/>
        <v>3.1666666666666665</v>
      </c>
      <c r="S3668" s="13" t="str">
        <f t="shared" si="523"/>
        <v>Theater</v>
      </c>
      <c r="T3668" s="13" t="str">
        <f t="shared" si="517"/>
        <v>Plays</v>
      </c>
      <c r="U3668" s="18" t="str">
        <f t="shared" si="520"/>
        <v>Jul</v>
      </c>
      <c r="V3668" s="18" t="str">
        <f t="shared" si="521"/>
        <v>Jul</v>
      </c>
      <c r="W3668" s="1">
        <f t="shared" si="524"/>
        <v>2014</v>
      </c>
      <c r="X3668" s="1">
        <f t="shared" si="524"/>
        <v>2014</v>
      </c>
      <c r="Y3668" s="1" t="str">
        <f t="shared" si="525"/>
        <v>1000 to 4999</v>
      </c>
    </row>
    <row r="3669" spans="1:25" ht="40.5" x14ac:dyDescent="0.3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17">
        <f t="shared" si="522"/>
        <v>42203.761793981474</v>
      </c>
      <c r="L3669" s="17">
        <f t="shared" si="522"/>
        <v>42173.761793981474</v>
      </c>
      <c r="M3669" s="5" t="b">
        <v>0</v>
      </c>
      <c r="N3669" s="5">
        <v>58</v>
      </c>
      <c r="O3669" s="5" t="b">
        <v>1</v>
      </c>
      <c r="P3669" s="5" t="s">
        <v>8271</v>
      </c>
      <c r="Q3669" s="10">
        <f t="shared" si="518"/>
        <v>103.17033333333333</v>
      </c>
      <c r="R3669" s="12">
        <f t="shared" si="519"/>
        <v>1.9333333333333333</v>
      </c>
      <c r="S3669" s="13" t="str">
        <f t="shared" si="523"/>
        <v>Theater</v>
      </c>
      <c r="T3669" s="13" t="str">
        <f t="shared" si="517"/>
        <v>Plays</v>
      </c>
      <c r="U3669" s="18" t="str">
        <f t="shared" si="520"/>
        <v>Jul</v>
      </c>
      <c r="V3669" s="18" t="str">
        <f t="shared" si="521"/>
        <v>Jun</v>
      </c>
      <c r="W3669" s="1">
        <f t="shared" si="524"/>
        <v>2015</v>
      </c>
      <c r="X3669" s="1">
        <f t="shared" si="524"/>
        <v>2015</v>
      </c>
      <c r="Y3669" s="1" t="str">
        <f t="shared" si="525"/>
        <v>1000 to 4999</v>
      </c>
    </row>
    <row r="3670" spans="1:25" ht="40.5" x14ac:dyDescent="0.3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17">
        <f t="shared" si="522"/>
        <v>42208.564583333333</v>
      </c>
      <c r="L3670" s="17">
        <f t="shared" si="522"/>
        <v>42185.347824074073</v>
      </c>
      <c r="M3670" s="5" t="b">
        <v>0</v>
      </c>
      <c r="N3670" s="5">
        <v>28</v>
      </c>
      <c r="O3670" s="5" t="b">
        <v>1</v>
      </c>
      <c r="P3670" s="5" t="s">
        <v>8271</v>
      </c>
      <c r="Q3670" s="10">
        <f t="shared" si="518"/>
        <v>103.5</v>
      </c>
      <c r="R3670" s="12">
        <f t="shared" si="519"/>
        <v>2.8</v>
      </c>
      <c r="S3670" s="13" t="str">
        <f t="shared" si="523"/>
        <v>Theater</v>
      </c>
      <c r="T3670" s="13" t="str">
        <f t="shared" si="517"/>
        <v>Plays</v>
      </c>
      <c r="U3670" s="18" t="str">
        <f t="shared" si="520"/>
        <v>Jul</v>
      </c>
      <c r="V3670" s="18" t="str">
        <f t="shared" si="521"/>
        <v>Jun</v>
      </c>
      <c r="W3670" s="1">
        <f t="shared" si="524"/>
        <v>2015</v>
      </c>
      <c r="X3670" s="1">
        <f t="shared" si="524"/>
        <v>2015</v>
      </c>
      <c r="Y3670" s="1" t="str">
        <f t="shared" si="525"/>
        <v>1000 to 4999</v>
      </c>
    </row>
    <row r="3671" spans="1:25" ht="40.5" x14ac:dyDescent="0.3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17">
        <f t="shared" si="522"/>
        <v>42166.466863425921</v>
      </c>
      <c r="L3671" s="17">
        <f t="shared" si="522"/>
        <v>42136.466863425921</v>
      </c>
      <c r="M3671" s="5" t="b">
        <v>0</v>
      </c>
      <c r="N3671" s="5">
        <v>17</v>
      </c>
      <c r="O3671" s="5" t="b">
        <v>1</v>
      </c>
      <c r="P3671" s="5" t="s">
        <v>8271</v>
      </c>
      <c r="Q3671" s="10">
        <f t="shared" si="518"/>
        <v>138.19999999999999</v>
      </c>
      <c r="R3671" s="12">
        <f t="shared" si="519"/>
        <v>1.7</v>
      </c>
      <c r="S3671" s="13" t="str">
        <f t="shared" si="523"/>
        <v>Theater</v>
      </c>
      <c r="T3671" s="13" t="str">
        <f t="shared" si="517"/>
        <v>Plays</v>
      </c>
      <c r="U3671" s="18" t="str">
        <f t="shared" si="520"/>
        <v>Jun</v>
      </c>
      <c r="V3671" s="18" t="str">
        <f t="shared" si="521"/>
        <v>May</v>
      </c>
      <c r="W3671" s="1">
        <f t="shared" si="524"/>
        <v>2015</v>
      </c>
      <c r="X3671" s="1">
        <f t="shared" si="524"/>
        <v>2015</v>
      </c>
      <c r="Y3671" s="1" t="str">
        <f t="shared" si="525"/>
        <v>1000 to 4999</v>
      </c>
    </row>
    <row r="3672" spans="1:25" ht="40.5" x14ac:dyDescent="0.3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17">
        <f t="shared" si="522"/>
        <v>42155.749999999993</v>
      </c>
      <c r="L3672" s="17">
        <f t="shared" si="522"/>
        <v>42142.305682870363</v>
      </c>
      <c r="M3672" s="5" t="b">
        <v>0</v>
      </c>
      <c r="N3672" s="5">
        <v>12</v>
      </c>
      <c r="O3672" s="5" t="b">
        <v>1</v>
      </c>
      <c r="P3672" s="5" t="s">
        <v>8271</v>
      </c>
      <c r="Q3672" s="10">
        <f t="shared" si="518"/>
        <v>109.54545454545455</v>
      </c>
      <c r="R3672" s="12">
        <f t="shared" si="519"/>
        <v>5.4545454545454541</v>
      </c>
      <c r="S3672" s="13" t="str">
        <f t="shared" si="523"/>
        <v>Theater</v>
      </c>
      <c r="T3672" s="13" t="str">
        <f t="shared" si="517"/>
        <v>Plays</v>
      </c>
      <c r="U3672" s="18" t="str">
        <f t="shared" si="520"/>
        <v>May</v>
      </c>
      <c r="V3672" s="18" t="str">
        <f t="shared" si="521"/>
        <v>May</v>
      </c>
      <c r="W3672" s="1">
        <f t="shared" si="524"/>
        <v>2015</v>
      </c>
      <c r="X3672" s="1">
        <f t="shared" si="524"/>
        <v>2015</v>
      </c>
      <c r="Y3672" s="1" t="str">
        <f t="shared" si="525"/>
        <v>Less than 1000</v>
      </c>
    </row>
    <row r="3673" spans="1:25" ht="40.5" x14ac:dyDescent="0.3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17">
        <f t="shared" si="522"/>
        <v>41840.957638888889</v>
      </c>
      <c r="L3673" s="17">
        <f t="shared" si="522"/>
        <v>41820.419756944444</v>
      </c>
      <c r="M3673" s="5" t="b">
        <v>0</v>
      </c>
      <c r="N3673" s="5">
        <v>40</v>
      </c>
      <c r="O3673" s="5" t="b">
        <v>1</v>
      </c>
      <c r="P3673" s="5" t="s">
        <v>8271</v>
      </c>
      <c r="Q3673" s="10">
        <f t="shared" si="518"/>
        <v>100.85714285714286</v>
      </c>
      <c r="R3673" s="12">
        <f t="shared" si="519"/>
        <v>1.1428571428571428</v>
      </c>
      <c r="S3673" s="13" t="str">
        <f t="shared" si="523"/>
        <v>Theater</v>
      </c>
      <c r="T3673" s="13" t="str">
        <f t="shared" si="517"/>
        <v>Plays</v>
      </c>
      <c r="U3673" s="18" t="str">
        <f t="shared" si="520"/>
        <v>Jul</v>
      </c>
      <c r="V3673" s="18" t="str">
        <f t="shared" si="521"/>
        <v>Jun</v>
      </c>
      <c r="W3673" s="1">
        <f t="shared" si="524"/>
        <v>2014</v>
      </c>
      <c r="X3673" s="1">
        <f t="shared" si="524"/>
        <v>2014</v>
      </c>
      <c r="Y3673" s="1" t="str">
        <f t="shared" si="525"/>
        <v>1000 to 4999</v>
      </c>
    </row>
    <row r="3674" spans="1:25" ht="60.75" x14ac:dyDescent="0.3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17">
        <f t="shared" si="522"/>
        <v>41908.738240740735</v>
      </c>
      <c r="L3674" s="17">
        <f t="shared" si="522"/>
        <v>41878.738240740735</v>
      </c>
      <c r="M3674" s="5" t="b">
        <v>0</v>
      </c>
      <c r="N3674" s="5">
        <v>57</v>
      </c>
      <c r="O3674" s="5" t="b">
        <v>1</v>
      </c>
      <c r="P3674" s="5" t="s">
        <v>8271</v>
      </c>
      <c r="Q3674" s="10">
        <f t="shared" si="518"/>
        <v>101.53333333333333</v>
      </c>
      <c r="R3674" s="12">
        <f t="shared" si="519"/>
        <v>1.9</v>
      </c>
      <c r="S3674" s="13" t="str">
        <f t="shared" si="523"/>
        <v>Theater</v>
      </c>
      <c r="T3674" s="13" t="str">
        <f t="shared" si="517"/>
        <v>Plays</v>
      </c>
      <c r="U3674" s="18" t="str">
        <f t="shared" si="520"/>
        <v>Sep</v>
      </c>
      <c r="V3674" s="18" t="str">
        <f t="shared" si="521"/>
        <v>Aug</v>
      </c>
      <c r="W3674" s="1">
        <f t="shared" si="524"/>
        <v>2014</v>
      </c>
      <c r="X3674" s="1">
        <f t="shared" si="524"/>
        <v>2014</v>
      </c>
      <c r="Y3674" s="1" t="str">
        <f t="shared" si="525"/>
        <v>1000 to 4999</v>
      </c>
    </row>
    <row r="3675" spans="1:25" ht="40.5" x14ac:dyDescent="0.3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17">
        <f t="shared" si="522"/>
        <v>41948.327777777777</v>
      </c>
      <c r="L3675" s="17">
        <f t="shared" si="522"/>
        <v>41914.086770833332</v>
      </c>
      <c r="M3675" s="5" t="b">
        <v>0</v>
      </c>
      <c r="N3675" s="5">
        <v>114</v>
      </c>
      <c r="O3675" s="5" t="b">
        <v>1</v>
      </c>
      <c r="P3675" s="5" t="s">
        <v>8271</v>
      </c>
      <c r="Q3675" s="10">
        <f t="shared" si="518"/>
        <v>113.625</v>
      </c>
      <c r="R3675" s="12">
        <f t="shared" si="519"/>
        <v>2.85</v>
      </c>
      <c r="S3675" s="13" t="str">
        <f t="shared" si="523"/>
        <v>Theater</v>
      </c>
      <c r="T3675" s="13" t="str">
        <f t="shared" si="517"/>
        <v>Plays</v>
      </c>
      <c r="U3675" s="18" t="str">
        <f t="shared" si="520"/>
        <v>Nov</v>
      </c>
      <c r="V3675" s="18" t="str">
        <f t="shared" si="521"/>
        <v>Oct</v>
      </c>
      <c r="W3675" s="1">
        <f t="shared" si="524"/>
        <v>2014</v>
      </c>
      <c r="X3675" s="1">
        <f t="shared" si="524"/>
        <v>2014</v>
      </c>
      <c r="Y3675" s="1" t="str">
        <f t="shared" si="525"/>
        <v>1000 to 4999</v>
      </c>
    </row>
    <row r="3676" spans="1:25" ht="40.5" x14ac:dyDescent="0.3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17">
        <f t="shared" si="522"/>
        <v>42616.664687499993</v>
      </c>
      <c r="L3676" s="17">
        <f t="shared" si="522"/>
        <v>42556.664687499993</v>
      </c>
      <c r="M3676" s="5" t="b">
        <v>0</v>
      </c>
      <c r="N3676" s="5">
        <v>31</v>
      </c>
      <c r="O3676" s="5" t="b">
        <v>1</v>
      </c>
      <c r="P3676" s="5" t="s">
        <v>8271</v>
      </c>
      <c r="Q3676" s="10">
        <f t="shared" si="518"/>
        <v>100</v>
      </c>
      <c r="R3676" s="12">
        <f t="shared" si="519"/>
        <v>0.68888888888888888</v>
      </c>
      <c r="S3676" s="13" t="str">
        <f t="shared" si="523"/>
        <v>Theater</v>
      </c>
      <c r="T3676" s="13" t="str">
        <f t="shared" si="517"/>
        <v>Plays</v>
      </c>
      <c r="U3676" s="18" t="str">
        <f t="shared" si="520"/>
        <v>Sep</v>
      </c>
      <c r="V3676" s="18" t="str">
        <f t="shared" si="521"/>
        <v>Jul</v>
      </c>
      <c r="W3676" s="1">
        <f t="shared" si="524"/>
        <v>2016</v>
      </c>
      <c r="X3676" s="1">
        <f t="shared" si="524"/>
        <v>2016</v>
      </c>
      <c r="Y3676" s="1" t="str">
        <f t="shared" si="525"/>
        <v>1000 to 4999</v>
      </c>
    </row>
    <row r="3677" spans="1:25" ht="40.5" x14ac:dyDescent="0.3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17">
        <f t="shared" si="522"/>
        <v>42505.749999999993</v>
      </c>
      <c r="L3677" s="17">
        <f t="shared" si="522"/>
        <v>42493.388680555552</v>
      </c>
      <c r="M3677" s="5" t="b">
        <v>0</v>
      </c>
      <c r="N3677" s="5">
        <v>3</v>
      </c>
      <c r="O3677" s="5" t="b">
        <v>1</v>
      </c>
      <c r="P3677" s="5" t="s">
        <v>8271</v>
      </c>
      <c r="Q3677" s="10">
        <f t="shared" si="518"/>
        <v>140</v>
      </c>
      <c r="R3677" s="12">
        <f t="shared" si="519"/>
        <v>6</v>
      </c>
      <c r="S3677" s="13" t="str">
        <f t="shared" si="523"/>
        <v>Theater</v>
      </c>
      <c r="T3677" s="13" t="str">
        <f t="shared" si="517"/>
        <v>Plays</v>
      </c>
      <c r="U3677" s="18" t="str">
        <f t="shared" si="520"/>
        <v>May</v>
      </c>
      <c r="V3677" s="18" t="str">
        <f t="shared" si="521"/>
        <v>May</v>
      </c>
      <c r="W3677" s="1">
        <f t="shared" si="524"/>
        <v>2016</v>
      </c>
      <c r="X3677" s="1">
        <f t="shared" si="524"/>
        <v>2016</v>
      </c>
      <c r="Y3677" s="1" t="str">
        <f t="shared" si="525"/>
        <v>Less than 1000</v>
      </c>
    </row>
    <row r="3678" spans="1:25" ht="40.5" x14ac:dyDescent="0.3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17">
        <f t="shared" si="522"/>
        <v>41894.607453703698</v>
      </c>
      <c r="L3678" s="17">
        <f t="shared" si="522"/>
        <v>41876.607453703698</v>
      </c>
      <c r="M3678" s="5" t="b">
        <v>0</v>
      </c>
      <c r="N3678" s="5">
        <v>16</v>
      </c>
      <c r="O3678" s="5" t="b">
        <v>1</v>
      </c>
      <c r="P3678" s="5" t="s">
        <v>8271</v>
      </c>
      <c r="Q3678" s="10">
        <f t="shared" si="518"/>
        <v>128.75</v>
      </c>
      <c r="R3678" s="12">
        <f t="shared" si="519"/>
        <v>2</v>
      </c>
      <c r="S3678" s="13" t="str">
        <f t="shared" si="523"/>
        <v>Theater</v>
      </c>
      <c r="T3678" s="13" t="str">
        <f t="shared" si="517"/>
        <v>Plays</v>
      </c>
      <c r="U3678" s="18" t="str">
        <f t="shared" si="520"/>
        <v>Sep</v>
      </c>
      <c r="V3678" s="18" t="str">
        <f t="shared" si="521"/>
        <v>Aug</v>
      </c>
      <c r="W3678" s="1">
        <f t="shared" si="524"/>
        <v>2014</v>
      </c>
      <c r="X3678" s="1">
        <f t="shared" si="524"/>
        <v>2014</v>
      </c>
      <c r="Y3678" s="1" t="str">
        <f t="shared" si="525"/>
        <v>Less than 1000</v>
      </c>
    </row>
    <row r="3679" spans="1:25" ht="40.5" x14ac:dyDescent="0.3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17">
        <f t="shared" si="522"/>
        <v>41822.957638888889</v>
      </c>
      <c r="L3679" s="17">
        <f t="shared" si="522"/>
        <v>41802.365949074076</v>
      </c>
      <c r="M3679" s="5" t="b">
        <v>0</v>
      </c>
      <c r="N3679" s="5">
        <v>199</v>
      </c>
      <c r="O3679" s="5" t="b">
        <v>1</v>
      </c>
      <c r="P3679" s="5" t="s">
        <v>8271</v>
      </c>
      <c r="Q3679" s="10">
        <f t="shared" si="518"/>
        <v>102.90416666666667</v>
      </c>
      <c r="R3679" s="12">
        <f t="shared" si="519"/>
        <v>1.6583333333333334</v>
      </c>
      <c r="S3679" s="13" t="str">
        <f t="shared" si="523"/>
        <v>Theater</v>
      </c>
      <c r="T3679" s="13" t="str">
        <f t="shared" si="517"/>
        <v>Plays</v>
      </c>
      <c r="U3679" s="18" t="str">
        <f t="shared" si="520"/>
        <v>Jul</v>
      </c>
      <c r="V3679" s="18" t="str">
        <f t="shared" si="521"/>
        <v>Jun</v>
      </c>
      <c r="W3679" s="1">
        <f t="shared" si="524"/>
        <v>2014</v>
      </c>
      <c r="X3679" s="1">
        <f t="shared" si="524"/>
        <v>2014</v>
      </c>
      <c r="Y3679" s="1" t="str">
        <f t="shared" si="525"/>
        <v>10000 to 14999</v>
      </c>
    </row>
    <row r="3680" spans="1:25" ht="40.5" x14ac:dyDescent="0.3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17">
        <f t="shared" si="522"/>
        <v>42155.322893518511</v>
      </c>
      <c r="L3680" s="17">
        <f t="shared" si="522"/>
        <v>42120.322893518511</v>
      </c>
      <c r="M3680" s="5" t="b">
        <v>0</v>
      </c>
      <c r="N3680" s="5">
        <v>31</v>
      </c>
      <c r="O3680" s="5" t="b">
        <v>1</v>
      </c>
      <c r="P3680" s="5" t="s">
        <v>8271</v>
      </c>
      <c r="Q3680" s="10">
        <f t="shared" si="518"/>
        <v>102.5</v>
      </c>
      <c r="R3680" s="12">
        <f t="shared" si="519"/>
        <v>1.55</v>
      </c>
      <c r="S3680" s="13" t="str">
        <f t="shared" si="523"/>
        <v>Theater</v>
      </c>
      <c r="T3680" s="13" t="str">
        <f t="shared" si="517"/>
        <v>Plays</v>
      </c>
      <c r="U3680" s="18" t="str">
        <f t="shared" si="520"/>
        <v>May</v>
      </c>
      <c r="V3680" s="18" t="str">
        <f t="shared" si="521"/>
        <v>Apr</v>
      </c>
      <c r="W3680" s="1">
        <f t="shared" si="524"/>
        <v>2015</v>
      </c>
      <c r="X3680" s="1">
        <f t="shared" si="524"/>
        <v>2015</v>
      </c>
      <c r="Y3680" s="1" t="str">
        <f t="shared" si="525"/>
        <v>1000 to 4999</v>
      </c>
    </row>
    <row r="3681" spans="1:25" ht="40.5" x14ac:dyDescent="0.3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17">
        <f t="shared" si="522"/>
        <v>41820.999305555553</v>
      </c>
      <c r="L3681" s="17">
        <f t="shared" si="522"/>
        <v>41786.553020833329</v>
      </c>
      <c r="M3681" s="5" t="b">
        <v>0</v>
      </c>
      <c r="N3681" s="5">
        <v>30</v>
      </c>
      <c r="O3681" s="5" t="b">
        <v>1</v>
      </c>
      <c r="P3681" s="5" t="s">
        <v>8271</v>
      </c>
      <c r="Q3681" s="10">
        <f t="shared" si="518"/>
        <v>110.1</v>
      </c>
      <c r="R3681" s="12">
        <f t="shared" si="519"/>
        <v>1.5</v>
      </c>
      <c r="S3681" s="13" t="str">
        <f t="shared" si="523"/>
        <v>Theater</v>
      </c>
      <c r="T3681" s="13" t="str">
        <f t="shared" si="517"/>
        <v>Plays</v>
      </c>
      <c r="U3681" s="18" t="str">
        <f t="shared" si="520"/>
        <v>Jun</v>
      </c>
      <c r="V3681" s="18" t="str">
        <f t="shared" si="521"/>
        <v>May</v>
      </c>
      <c r="W3681" s="1">
        <f t="shared" si="524"/>
        <v>2014</v>
      </c>
      <c r="X3681" s="1">
        <f t="shared" si="524"/>
        <v>2014</v>
      </c>
      <c r="Y3681" s="1" t="str">
        <f t="shared" si="525"/>
        <v>1000 to 4999</v>
      </c>
    </row>
    <row r="3682" spans="1:25" ht="60.75" x14ac:dyDescent="0.3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17">
        <f t="shared" si="522"/>
        <v>42648.245763888888</v>
      </c>
      <c r="L3682" s="17">
        <f t="shared" si="522"/>
        <v>42627.245763888888</v>
      </c>
      <c r="M3682" s="5" t="b">
        <v>0</v>
      </c>
      <c r="N3682" s="5">
        <v>34</v>
      </c>
      <c r="O3682" s="5" t="b">
        <v>1</v>
      </c>
      <c r="P3682" s="5" t="s">
        <v>8271</v>
      </c>
      <c r="Q3682" s="10">
        <f t="shared" si="518"/>
        <v>112.76666666666667</v>
      </c>
      <c r="R3682" s="12">
        <f t="shared" si="519"/>
        <v>1.1333333333333333</v>
      </c>
      <c r="S3682" s="13" t="str">
        <f t="shared" si="523"/>
        <v>Theater</v>
      </c>
      <c r="T3682" s="13" t="str">
        <f t="shared" si="517"/>
        <v>Plays</v>
      </c>
      <c r="U3682" s="18" t="str">
        <f t="shared" si="520"/>
        <v>Oct</v>
      </c>
      <c r="V3682" s="18" t="str">
        <f t="shared" si="521"/>
        <v>Sep</v>
      </c>
      <c r="W3682" s="1">
        <f t="shared" si="524"/>
        <v>2016</v>
      </c>
      <c r="X3682" s="1">
        <f t="shared" si="524"/>
        <v>2016</v>
      </c>
      <c r="Y3682" s="1" t="str">
        <f t="shared" si="525"/>
        <v>1000 to 4999</v>
      </c>
    </row>
    <row r="3683" spans="1:25" ht="60.75" x14ac:dyDescent="0.3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17">
        <f t="shared" si="522"/>
        <v>42384.443171296291</v>
      </c>
      <c r="L3683" s="17">
        <f t="shared" si="522"/>
        <v>42374.443171296291</v>
      </c>
      <c r="M3683" s="5" t="b">
        <v>0</v>
      </c>
      <c r="N3683" s="5">
        <v>18</v>
      </c>
      <c r="O3683" s="5" t="b">
        <v>1</v>
      </c>
      <c r="P3683" s="5" t="s">
        <v>8271</v>
      </c>
      <c r="Q3683" s="10">
        <f t="shared" si="518"/>
        <v>111.9</v>
      </c>
      <c r="R3683" s="12">
        <f t="shared" si="519"/>
        <v>1.8</v>
      </c>
      <c r="S3683" s="13" t="str">
        <f t="shared" si="523"/>
        <v>Theater</v>
      </c>
      <c r="T3683" s="13" t="str">
        <f t="shared" si="517"/>
        <v>Plays</v>
      </c>
      <c r="U3683" s="18" t="str">
        <f t="shared" si="520"/>
        <v>Jan</v>
      </c>
      <c r="V3683" s="18" t="str">
        <f t="shared" si="521"/>
        <v>Jan</v>
      </c>
      <c r="W3683" s="1">
        <f t="shared" si="524"/>
        <v>2016</v>
      </c>
      <c r="X3683" s="1">
        <f t="shared" si="524"/>
        <v>2016</v>
      </c>
      <c r="Y3683" s="1" t="str">
        <f t="shared" si="525"/>
        <v>1000 to 4999</v>
      </c>
    </row>
    <row r="3684" spans="1:25" ht="40.5" x14ac:dyDescent="0.3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17">
        <f t="shared" si="522"/>
        <v>41806.082638888889</v>
      </c>
      <c r="L3684" s="17">
        <f t="shared" si="522"/>
        <v>41772.477060185185</v>
      </c>
      <c r="M3684" s="5" t="b">
        <v>0</v>
      </c>
      <c r="N3684" s="5">
        <v>67</v>
      </c>
      <c r="O3684" s="5" t="b">
        <v>1</v>
      </c>
      <c r="P3684" s="5" t="s">
        <v>8271</v>
      </c>
      <c r="Q3684" s="10">
        <f t="shared" si="518"/>
        <v>139.19999999999999</v>
      </c>
      <c r="R3684" s="12">
        <f t="shared" si="519"/>
        <v>2.2333333333333334</v>
      </c>
      <c r="S3684" s="13" t="str">
        <f t="shared" si="523"/>
        <v>Theater</v>
      </c>
      <c r="T3684" s="13" t="str">
        <f t="shared" si="517"/>
        <v>Plays</v>
      </c>
      <c r="U3684" s="18" t="str">
        <f t="shared" si="520"/>
        <v>Jun</v>
      </c>
      <c r="V3684" s="18" t="str">
        <f t="shared" si="521"/>
        <v>May</v>
      </c>
      <c r="W3684" s="1">
        <f t="shared" si="524"/>
        <v>2014</v>
      </c>
      <c r="X3684" s="1">
        <f t="shared" si="524"/>
        <v>2014</v>
      </c>
      <c r="Y3684" s="1" t="str">
        <f t="shared" si="525"/>
        <v>1000 to 4999</v>
      </c>
    </row>
    <row r="3685" spans="1:25" ht="40.5" x14ac:dyDescent="0.3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17">
        <f t="shared" si="522"/>
        <v>42662.908518518518</v>
      </c>
      <c r="L3685" s="17">
        <f t="shared" si="522"/>
        <v>42632.908518518518</v>
      </c>
      <c r="M3685" s="5" t="b">
        <v>0</v>
      </c>
      <c r="N3685" s="5">
        <v>66</v>
      </c>
      <c r="O3685" s="5" t="b">
        <v>1</v>
      </c>
      <c r="P3685" s="5" t="s">
        <v>8271</v>
      </c>
      <c r="Q3685" s="10">
        <f t="shared" si="518"/>
        <v>110.85714285714286</v>
      </c>
      <c r="R3685" s="12">
        <f t="shared" si="519"/>
        <v>1.8857142857142857</v>
      </c>
      <c r="S3685" s="13" t="str">
        <f t="shared" si="523"/>
        <v>Theater</v>
      </c>
      <c r="T3685" s="13" t="str">
        <f t="shared" si="517"/>
        <v>Plays</v>
      </c>
      <c r="U3685" s="18" t="str">
        <f t="shared" si="520"/>
        <v>Oct</v>
      </c>
      <c r="V3685" s="18" t="str">
        <f t="shared" si="521"/>
        <v>Sep</v>
      </c>
      <c r="W3685" s="1">
        <f t="shared" si="524"/>
        <v>2016</v>
      </c>
      <c r="X3685" s="1">
        <f t="shared" si="524"/>
        <v>2016</v>
      </c>
      <c r="Y3685" s="1" t="str">
        <f t="shared" si="525"/>
        <v>1000 to 4999</v>
      </c>
    </row>
    <row r="3686" spans="1:25" ht="40.5" x14ac:dyDescent="0.3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17">
        <f t="shared" si="522"/>
        <v>42248.97206018518</v>
      </c>
      <c r="L3686" s="17">
        <f t="shared" si="522"/>
        <v>42218.97206018518</v>
      </c>
      <c r="M3686" s="5" t="b">
        <v>0</v>
      </c>
      <c r="N3686" s="5">
        <v>23</v>
      </c>
      <c r="O3686" s="5" t="b">
        <v>1</v>
      </c>
      <c r="P3686" s="5" t="s">
        <v>8271</v>
      </c>
      <c r="Q3686" s="10">
        <f t="shared" si="518"/>
        <v>139.06666666666666</v>
      </c>
      <c r="R3686" s="12">
        <f t="shared" si="519"/>
        <v>3.0666666666666669</v>
      </c>
      <c r="S3686" s="13" t="str">
        <f t="shared" si="523"/>
        <v>Theater</v>
      </c>
      <c r="T3686" s="13" t="str">
        <f t="shared" si="517"/>
        <v>Plays</v>
      </c>
      <c r="U3686" s="18" t="str">
        <f t="shared" si="520"/>
        <v>Sep</v>
      </c>
      <c r="V3686" s="18" t="str">
        <f t="shared" si="521"/>
        <v>Aug</v>
      </c>
      <c r="W3686" s="1">
        <f t="shared" si="524"/>
        <v>2015</v>
      </c>
      <c r="X3686" s="1">
        <f t="shared" si="524"/>
        <v>2015</v>
      </c>
      <c r="Y3686" s="1" t="str">
        <f t="shared" si="525"/>
        <v>Less than 1000</v>
      </c>
    </row>
    <row r="3687" spans="1:25" ht="40.5" x14ac:dyDescent="0.3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17">
        <f t="shared" si="522"/>
        <v>41778.666666666664</v>
      </c>
      <c r="L3687" s="17">
        <f t="shared" si="522"/>
        <v>41753.384942129625</v>
      </c>
      <c r="M3687" s="5" t="b">
        <v>0</v>
      </c>
      <c r="N3687" s="5">
        <v>126</v>
      </c>
      <c r="O3687" s="5" t="b">
        <v>1</v>
      </c>
      <c r="P3687" s="5" t="s">
        <v>8271</v>
      </c>
      <c r="Q3687" s="10">
        <f t="shared" si="518"/>
        <v>105.7</v>
      </c>
      <c r="R3687" s="12">
        <f t="shared" si="519"/>
        <v>2.52</v>
      </c>
      <c r="S3687" s="13" t="str">
        <f t="shared" si="523"/>
        <v>Theater</v>
      </c>
      <c r="T3687" s="13" t="str">
        <f t="shared" si="517"/>
        <v>Plays</v>
      </c>
      <c r="U3687" s="18" t="str">
        <f t="shared" si="520"/>
        <v>May</v>
      </c>
      <c r="V3687" s="18" t="str">
        <f t="shared" si="521"/>
        <v>Apr</v>
      </c>
      <c r="W3687" s="1">
        <f t="shared" si="524"/>
        <v>2014</v>
      </c>
      <c r="X3687" s="1">
        <f t="shared" si="524"/>
        <v>2014</v>
      </c>
      <c r="Y3687" s="1" t="str">
        <f t="shared" si="525"/>
        <v>5000 to 9999</v>
      </c>
    </row>
    <row r="3688" spans="1:25" ht="40.5" x14ac:dyDescent="0.3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17">
        <f t="shared" si="522"/>
        <v>42244.957638888889</v>
      </c>
      <c r="L3688" s="17">
        <f t="shared" si="522"/>
        <v>42230.454398148147</v>
      </c>
      <c r="M3688" s="5" t="b">
        <v>0</v>
      </c>
      <c r="N3688" s="5">
        <v>6</v>
      </c>
      <c r="O3688" s="5" t="b">
        <v>1</v>
      </c>
      <c r="P3688" s="5" t="s">
        <v>8271</v>
      </c>
      <c r="Q3688" s="10">
        <f t="shared" si="518"/>
        <v>101.42857142857143</v>
      </c>
      <c r="R3688" s="12">
        <f t="shared" si="519"/>
        <v>1.7142857142857142</v>
      </c>
      <c r="S3688" s="13" t="str">
        <f t="shared" si="523"/>
        <v>Theater</v>
      </c>
      <c r="T3688" s="13" t="str">
        <f t="shared" si="517"/>
        <v>Plays</v>
      </c>
      <c r="U3688" s="18" t="str">
        <f t="shared" si="520"/>
        <v>Aug</v>
      </c>
      <c r="V3688" s="18" t="str">
        <f t="shared" si="521"/>
        <v>Aug</v>
      </c>
      <c r="W3688" s="1">
        <f t="shared" si="524"/>
        <v>2015</v>
      </c>
      <c r="X3688" s="1">
        <f t="shared" si="524"/>
        <v>2015</v>
      </c>
      <c r="Y3688" s="1" t="str">
        <f t="shared" si="525"/>
        <v>Less than 1000</v>
      </c>
    </row>
    <row r="3689" spans="1:25" ht="40.5" x14ac:dyDescent="0.3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17">
        <f t="shared" si="522"/>
        <v>41817.009895833333</v>
      </c>
      <c r="L3689" s="17">
        <f t="shared" si="522"/>
        <v>41787.009895833333</v>
      </c>
      <c r="M3689" s="5" t="b">
        <v>0</v>
      </c>
      <c r="N3689" s="5">
        <v>25</v>
      </c>
      <c r="O3689" s="5" t="b">
        <v>1</v>
      </c>
      <c r="P3689" s="5" t="s">
        <v>8271</v>
      </c>
      <c r="Q3689" s="10">
        <f t="shared" si="518"/>
        <v>100.245</v>
      </c>
      <c r="R3689" s="12">
        <f t="shared" si="519"/>
        <v>0.5</v>
      </c>
      <c r="S3689" s="13" t="str">
        <f t="shared" si="523"/>
        <v>Theater</v>
      </c>
      <c r="T3689" s="13" t="str">
        <f t="shared" si="517"/>
        <v>Plays</v>
      </c>
      <c r="U3689" s="18" t="str">
        <f t="shared" si="520"/>
        <v>Jun</v>
      </c>
      <c r="V3689" s="18" t="str">
        <f t="shared" si="521"/>
        <v>May</v>
      </c>
      <c r="W3689" s="1">
        <f t="shared" si="524"/>
        <v>2014</v>
      </c>
      <c r="X3689" s="1">
        <f t="shared" si="524"/>
        <v>2014</v>
      </c>
      <c r="Y3689" s="1" t="str">
        <f t="shared" si="525"/>
        <v>5000 to 9999</v>
      </c>
    </row>
    <row r="3690" spans="1:25" ht="40.5" x14ac:dyDescent="0.3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17">
        <f t="shared" si="522"/>
        <v>41859.578749999993</v>
      </c>
      <c r="L3690" s="17">
        <f t="shared" si="522"/>
        <v>41829.578749999993</v>
      </c>
      <c r="M3690" s="5" t="b">
        <v>0</v>
      </c>
      <c r="N3690" s="5">
        <v>39</v>
      </c>
      <c r="O3690" s="5" t="b">
        <v>1</v>
      </c>
      <c r="P3690" s="5" t="s">
        <v>8271</v>
      </c>
      <c r="Q3690" s="10">
        <f t="shared" si="518"/>
        <v>109.16666666666667</v>
      </c>
      <c r="R3690" s="12">
        <f t="shared" si="519"/>
        <v>1.3</v>
      </c>
      <c r="S3690" s="13" t="str">
        <f t="shared" si="523"/>
        <v>Theater</v>
      </c>
      <c r="T3690" s="13" t="str">
        <f t="shared" si="517"/>
        <v>Plays</v>
      </c>
      <c r="U3690" s="18" t="str">
        <f t="shared" si="520"/>
        <v>Aug</v>
      </c>
      <c r="V3690" s="18" t="str">
        <f t="shared" si="521"/>
        <v>Jul</v>
      </c>
      <c r="W3690" s="1">
        <f t="shared" si="524"/>
        <v>2014</v>
      </c>
      <c r="X3690" s="1">
        <f t="shared" si="524"/>
        <v>2014</v>
      </c>
      <c r="Y3690" s="1" t="str">
        <f t="shared" si="525"/>
        <v>1000 to 4999</v>
      </c>
    </row>
    <row r="3691" spans="1:25" ht="40.5" x14ac:dyDescent="0.3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17">
        <f t="shared" si="522"/>
        <v>42176.725694444445</v>
      </c>
      <c r="L3691" s="17">
        <f t="shared" si="522"/>
        <v>42147.61850694444</v>
      </c>
      <c r="M3691" s="5" t="b">
        <v>0</v>
      </c>
      <c r="N3691" s="5">
        <v>62</v>
      </c>
      <c r="O3691" s="5" t="b">
        <v>1</v>
      </c>
      <c r="P3691" s="5" t="s">
        <v>8271</v>
      </c>
      <c r="Q3691" s="10">
        <f t="shared" si="518"/>
        <v>118.33333333333333</v>
      </c>
      <c r="R3691" s="12">
        <f t="shared" si="519"/>
        <v>2.0666666666666669</v>
      </c>
      <c r="S3691" s="13" t="str">
        <f t="shared" si="523"/>
        <v>Theater</v>
      </c>
      <c r="T3691" s="13" t="str">
        <f t="shared" si="517"/>
        <v>Plays</v>
      </c>
      <c r="U3691" s="18" t="str">
        <f t="shared" si="520"/>
        <v>Jun</v>
      </c>
      <c r="V3691" s="18" t="str">
        <f t="shared" si="521"/>
        <v>May</v>
      </c>
      <c r="W3691" s="1">
        <f t="shared" si="524"/>
        <v>2015</v>
      </c>
      <c r="X3691" s="1">
        <f t="shared" si="524"/>
        <v>2015</v>
      </c>
      <c r="Y3691" s="1" t="str">
        <f t="shared" si="525"/>
        <v>1000 to 4999</v>
      </c>
    </row>
    <row r="3692" spans="1:25" ht="40.5" x14ac:dyDescent="0.3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17">
        <f t="shared" si="522"/>
        <v>41970.431516203702</v>
      </c>
      <c r="L3692" s="17">
        <f t="shared" si="522"/>
        <v>41940.38984953703</v>
      </c>
      <c r="M3692" s="5" t="b">
        <v>0</v>
      </c>
      <c r="N3692" s="5">
        <v>31</v>
      </c>
      <c r="O3692" s="5" t="b">
        <v>1</v>
      </c>
      <c r="P3692" s="5" t="s">
        <v>8271</v>
      </c>
      <c r="Q3692" s="10">
        <f t="shared" si="518"/>
        <v>120</v>
      </c>
      <c r="R3692" s="12">
        <f t="shared" si="519"/>
        <v>2.0666666666666669</v>
      </c>
      <c r="S3692" s="13" t="str">
        <f t="shared" si="523"/>
        <v>Theater</v>
      </c>
      <c r="T3692" s="13" t="str">
        <f t="shared" si="517"/>
        <v>Plays</v>
      </c>
      <c r="U3692" s="18" t="str">
        <f t="shared" si="520"/>
        <v>Nov</v>
      </c>
      <c r="V3692" s="18" t="str">
        <f t="shared" si="521"/>
        <v>Oct</v>
      </c>
      <c r="W3692" s="1">
        <f t="shared" si="524"/>
        <v>2014</v>
      </c>
      <c r="X3692" s="1">
        <f t="shared" si="524"/>
        <v>2014</v>
      </c>
      <c r="Y3692" s="1" t="str">
        <f t="shared" si="525"/>
        <v>1000 to 4999</v>
      </c>
    </row>
    <row r="3693" spans="1:25" ht="60.75" x14ac:dyDescent="0.3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17">
        <f t="shared" si="522"/>
        <v>42064.999305555553</v>
      </c>
      <c r="L3693" s="17">
        <f t="shared" si="522"/>
        <v>42020.492233796293</v>
      </c>
      <c r="M3693" s="5" t="b">
        <v>0</v>
      </c>
      <c r="N3693" s="5">
        <v>274</v>
      </c>
      <c r="O3693" s="5" t="b">
        <v>1</v>
      </c>
      <c r="P3693" s="5" t="s">
        <v>8271</v>
      </c>
      <c r="Q3693" s="10">
        <f t="shared" si="518"/>
        <v>127.96</v>
      </c>
      <c r="R3693" s="12">
        <f t="shared" si="519"/>
        <v>0.68500000000000005</v>
      </c>
      <c r="S3693" s="13" t="str">
        <f t="shared" si="523"/>
        <v>Theater</v>
      </c>
      <c r="T3693" s="13" t="str">
        <f t="shared" si="517"/>
        <v>Plays</v>
      </c>
      <c r="U3693" s="18" t="str">
        <f t="shared" si="520"/>
        <v>Mar</v>
      </c>
      <c r="V3693" s="18" t="str">
        <f t="shared" si="521"/>
        <v>Jan</v>
      </c>
      <c r="W3693" s="1">
        <f t="shared" si="524"/>
        <v>2015</v>
      </c>
      <c r="X3693" s="1">
        <f t="shared" si="524"/>
        <v>2015</v>
      </c>
      <c r="Y3693" s="1" t="str">
        <f t="shared" si="525"/>
        <v>40000 to 44999</v>
      </c>
    </row>
    <row r="3694" spans="1:25" ht="40.5" x14ac:dyDescent="0.3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17">
        <f t="shared" si="522"/>
        <v>41900.791666666664</v>
      </c>
      <c r="L3694" s="17">
        <f t="shared" si="522"/>
        <v>41891.756701388884</v>
      </c>
      <c r="M3694" s="5" t="b">
        <v>0</v>
      </c>
      <c r="N3694" s="5">
        <v>17</v>
      </c>
      <c r="O3694" s="5" t="b">
        <v>1</v>
      </c>
      <c r="P3694" s="5" t="s">
        <v>8271</v>
      </c>
      <c r="Q3694" s="10">
        <f t="shared" si="518"/>
        <v>126</v>
      </c>
      <c r="R3694" s="12">
        <f t="shared" si="519"/>
        <v>1.7</v>
      </c>
      <c r="S3694" s="13" t="str">
        <f t="shared" si="523"/>
        <v>Theater</v>
      </c>
      <c r="T3694" s="13" t="str">
        <f t="shared" si="517"/>
        <v>Plays</v>
      </c>
      <c r="U3694" s="18" t="str">
        <f t="shared" si="520"/>
        <v>Sep</v>
      </c>
      <c r="V3694" s="18" t="str">
        <f t="shared" si="521"/>
        <v>Sep</v>
      </c>
      <c r="W3694" s="1">
        <f t="shared" si="524"/>
        <v>2014</v>
      </c>
      <c r="X3694" s="1">
        <f t="shared" si="524"/>
        <v>2014</v>
      </c>
      <c r="Y3694" s="1" t="str">
        <f t="shared" si="525"/>
        <v>1000 to 4999</v>
      </c>
    </row>
    <row r="3695" spans="1:25" ht="40.5" x14ac:dyDescent="0.3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17">
        <f t="shared" si="522"/>
        <v>42338.729166666664</v>
      </c>
      <c r="L3695" s="17">
        <f t="shared" si="522"/>
        <v>42308.98297453703</v>
      </c>
      <c r="M3695" s="5" t="b">
        <v>0</v>
      </c>
      <c r="N3695" s="5">
        <v>14</v>
      </c>
      <c r="O3695" s="5" t="b">
        <v>1</v>
      </c>
      <c r="P3695" s="5" t="s">
        <v>8271</v>
      </c>
      <c r="Q3695" s="10">
        <f t="shared" si="518"/>
        <v>129.12912912912913</v>
      </c>
      <c r="R3695" s="12">
        <f t="shared" si="519"/>
        <v>4.2042042042042045</v>
      </c>
      <c r="S3695" s="13" t="str">
        <f t="shared" si="523"/>
        <v>Theater</v>
      </c>
      <c r="T3695" s="13" t="str">
        <f t="shared" si="517"/>
        <v>Plays</v>
      </c>
      <c r="U3695" s="18" t="str">
        <f t="shared" si="520"/>
        <v>Nov</v>
      </c>
      <c r="V3695" s="18" t="str">
        <f t="shared" si="521"/>
        <v>Oct</v>
      </c>
      <c r="W3695" s="1">
        <f t="shared" si="524"/>
        <v>2015</v>
      </c>
      <c r="X3695" s="1">
        <f t="shared" si="524"/>
        <v>2015</v>
      </c>
      <c r="Y3695" s="1" t="str">
        <f t="shared" si="525"/>
        <v>Less than 1000</v>
      </c>
    </row>
    <row r="3696" spans="1:25" ht="40.5" x14ac:dyDescent="0.3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17">
        <f t="shared" si="522"/>
        <v>42526.874999999993</v>
      </c>
      <c r="L3696" s="17">
        <f t="shared" si="522"/>
        <v>42489.925543981481</v>
      </c>
      <c r="M3696" s="5" t="b">
        <v>0</v>
      </c>
      <c r="N3696" s="5">
        <v>60</v>
      </c>
      <c r="O3696" s="5" t="b">
        <v>1</v>
      </c>
      <c r="P3696" s="5" t="s">
        <v>8271</v>
      </c>
      <c r="Q3696" s="10">
        <f t="shared" si="518"/>
        <v>107.42857142857143</v>
      </c>
      <c r="R3696" s="12">
        <f t="shared" si="519"/>
        <v>1.7142857142857142</v>
      </c>
      <c r="S3696" s="13" t="str">
        <f t="shared" si="523"/>
        <v>Theater</v>
      </c>
      <c r="T3696" s="13" t="str">
        <f t="shared" ref="T3696:T3759" si="526">IF(ISNUMBER(SEARCH("television",P3696)),"Video/Televison",IF(ISNUMBER(SEARCH("documentary",P3696)),"Video/Documentary",IF(ISNUMBER(SEARCH("drama",P3696)),"Video/Drama",IF(ISNUMBER(SEARCH("science",P3696)),"Video/Science Fiction",IF(ISNUMBER(SEARCH("shorts",P3696)),"Video/Shorts",IF(ISNUMBER(SEARCH("Trucks",P3696)),"Food Trucks",IF(ISNUMBER(SEARCH("restaurants",P3696)),"Restaurants",IF(ISNUMBER(SEARCH("small",P3696)),"Small Batch",IF(ISNUMBER(SEARCH("mobile",P3696)),"Mobile Games",IF(ISNUMBER(SEARCH("tabletop",P3696)),"Tabletop Games",IF(ISNUMBER(SEARCH("video",P3696)),"Video Games",IF(ISNUMBER(SEARCH("audio",P3696)),"Audio",IF(ISNUMBER(SEARCH("classical",P3696)),"Classical",IF(ISNUMBER(SEARCH("electric",P3696)),"Electric Music",IF(ISNUMBER(SEARCH("faith",P3696)),"Faith",IF(ISNUMBER(SEARCH("indie",P3696)),"Indie Music",IF(ISNUMBER(SEARCH("jazz",P3696)),"Jazz",IF(ISNUMBER(SEARCH("metal",P3696)),"Metal",IF(ISNUMBER(SEARCH("pop",P3696)),"Pop",IF(ISNUMBER(SEARCH("world",P3696)),"World Music",IF(ISNUMBER(SEARCH("plays",P3696)),"Plays",IF(ISNUMBER(SEARCH("spaces",P3696)),"Spaces",IF(ISNUMBER(SEARCH("marker",P3696)),"Markerpaces",IF(ISNUMBER(SEARCH("exploration",P3696)),"Space Exploration",IF(ISNUMBER(SEARCH("wearables",P3696)),"Wearables",IF(ISNUMBER(SEARCH("web",P3696)),"Web",IF(ISNUMBER(SEARCH("hardware",P3696)),"Hardware",IF(ISNUMBER(SEARCH("nature",P3696)),"Nature",IF(ISNUMBER(SEARCH("people",P3696)),"People",IF(ISNUMBER(SEARCH("photobooks",P3696)),"Photobooks",IF(ISNUMBER(SEARCH("places",P3696)),"Places",IF(ISNUMBER(SEARCH("nonfiction",P3696)),"Nonfiction",IF(ISNUMBER(SEARCH("fiction",P3696)),"fiction",IF(ISNUMBER(SEARCH("radio",P3696)),"Radio &amp; Podcast",IF(ISNUMBER(SEARCH("translation",P3696)),"Translation",IF(ISNUMBER(SEARCH("musical",P3696)),"Musical",IF(ISNUMBER(SEARCH("rock",P3696)),"Rock",IF(ISNUMBER(SEARCH("books",P3696)),"Books",IF(ISNUMBER(SEARCH("music/electronic",P3696)),"Electronic Music",IF(ISNUMBER(SEARCH("gadgets",P3696)),"Gadgets"))))))))))))))))))))))))))))))))))))))))</f>
        <v>Plays</v>
      </c>
      <c r="U3696" s="18" t="str">
        <f t="shared" si="520"/>
        <v>Jun</v>
      </c>
      <c r="V3696" s="18" t="str">
        <f t="shared" si="521"/>
        <v>Apr</v>
      </c>
      <c r="W3696" s="1">
        <f t="shared" si="524"/>
        <v>2016</v>
      </c>
      <c r="X3696" s="1">
        <f t="shared" si="524"/>
        <v>2016</v>
      </c>
      <c r="Y3696" s="1" t="str">
        <f t="shared" si="525"/>
        <v>1000 to 4999</v>
      </c>
    </row>
    <row r="3697" spans="1:25" ht="60.75" x14ac:dyDescent="0.3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17">
        <f t="shared" si="522"/>
        <v>42015.662152777775</v>
      </c>
      <c r="L3697" s="17">
        <f t="shared" si="522"/>
        <v>41995.662152777775</v>
      </c>
      <c r="M3697" s="5" t="b">
        <v>0</v>
      </c>
      <c r="N3697" s="5">
        <v>33</v>
      </c>
      <c r="O3697" s="5" t="b">
        <v>1</v>
      </c>
      <c r="P3697" s="5" t="s">
        <v>8271</v>
      </c>
      <c r="Q3697" s="10">
        <f t="shared" si="518"/>
        <v>100.125</v>
      </c>
      <c r="R3697" s="12">
        <f t="shared" si="519"/>
        <v>0.82499999999999996</v>
      </c>
      <c r="S3697" s="13" t="str">
        <f t="shared" si="523"/>
        <v>Theater</v>
      </c>
      <c r="T3697" s="13" t="str">
        <f t="shared" si="526"/>
        <v>Plays</v>
      </c>
      <c r="U3697" s="18" t="str">
        <f t="shared" si="520"/>
        <v>Jan</v>
      </c>
      <c r="V3697" s="18" t="str">
        <f t="shared" si="521"/>
        <v>Dec</v>
      </c>
      <c r="W3697" s="1">
        <f t="shared" si="524"/>
        <v>2015</v>
      </c>
      <c r="X3697" s="1">
        <f t="shared" si="524"/>
        <v>2014</v>
      </c>
      <c r="Y3697" s="1" t="str">
        <f t="shared" si="525"/>
        <v>1000 to 4999</v>
      </c>
    </row>
    <row r="3698" spans="1:25" ht="40.5" x14ac:dyDescent="0.3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17">
        <f t="shared" si="522"/>
        <v>42048.408749999995</v>
      </c>
      <c r="L3698" s="17">
        <f t="shared" si="522"/>
        <v>41988.408749999995</v>
      </c>
      <c r="M3698" s="5" t="b">
        <v>0</v>
      </c>
      <c r="N3698" s="5">
        <v>78</v>
      </c>
      <c r="O3698" s="5" t="b">
        <v>1</v>
      </c>
      <c r="P3698" s="5" t="s">
        <v>8271</v>
      </c>
      <c r="Q3698" s="10">
        <f t="shared" si="518"/>
        <v>155</v>
      </c>
      <c r="R3698" s="12">
        <f t="shared" si="519"/>
        <v>3.9</v>
      </c>
      <c r="S3698" s="13" t="str">
        <f t="shared" si="523"/>
        <v>Theater</v>
      </c>
      <c r="T3698" s="13" t="str">
        <f t="shared" si="526"/>
        <v>Plays</v>
      </c>
      <c r="U3698" s="18" t="str">
        <f t="shared" si="520"/>
        <v>Feb</v>
      </c>
      <c r="V3698" s="18" t="str">
        <f t="shared" si="521"/>
        <v>Dec</v>
      </c>
      <c r="W3698" s="1">
        <f t="shared" si="524"/>
        <v>2015</v>
      </c>
      <c r="X3698" s="1">
        <f t="shared" si="524"/>
        <v>2014</v>
      </c>
      <c r="Y3698" s="1" t="str">
        <f t="shared" si="525"/>
        <v>1000 to 4999</v>
      </c>
    </row>
    <row r="3699" spans="1:25" ht="40.5" x14ac:dyDescent="0.3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17">
        <f t="shared" si="522"/>
        <v>42500.2575</v>
      </c>
      <c r="L3699" s="17">
        <f t="shared" si="522"/>
        <v>42479.2575</v>
      </c>
      <c r="M3699" s="5" t="b">
        <v>0</v>
      </c>
      <c r="N3699" s="5">
        <v>30</v>
      </c>
      <c r="O3699" s="5" t="b">
        <v>1</v>
      </c>
      <c r="P3699" s="5" t="s">
        <v>8271</v>
      </c>
      <c r="Q3699" s="10">
        <f t="shared" si="518"/>
        <v>108</v>
      </c>
      <c r="R3699" s="12">
        <f t="shared" si="519"/>
        <v>1.5</v>
      </c>
      <c r="S3699" s="13" t="str">
        <f t="shared" si="523"/>
        <v>Theater</v>
      </c>
      <c r="T3699" s="13" t="str">
        <f t="shared" si="526"/>
        <v>Plays</v>
      </c>
      <c r="U3699" s="18" t="str">
        <f t="shared" si="520"/>
        <v>May</v>
      </c>
      <c r="V3699" s="18" t="str">
        <f t="shared" si="521"/>
        <v>Apr</v>
      </c>
      <c r="W3699" s="1">
        <f t="shared" si="524"/>
        <v>2016</v>
      </c>
      <c r="X3699" s="1">
        <f t="shared" si="524"/>
        <v>2016</v>
      </c>
      <c r="Y3699" s="1" t="str">
        <f t="shared" si="525"/>
        <v>1000 to 4999</v>
      </c>
    </row>
    <row r="3700" spans="1:25" ht="60.75" x14ac:dyDescent="0.3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17">
        <f t="shared" si="522"/>
        <v>42431.598229166666</v>
      </c>
      <c r="L3700" s="17">
        <f t="shared" si="522"/>
        <v>42401.598229166666</v>
      </c>
      <c r="M3700" s="5" t="b">
        <v>0</v>
      </c>
      <c r="N3700" s="5">
        <v>136</v>
      </c>
      <c r="O3700" s="5" t="b">
        <v>1</v>
      </c>
      <c r="P3700" s="5" t="s">
        <v>8271</v>
      </c>
      <c r="Q3700" s="10">
        <f t="shared" si="518"/>
        <v>110.52</v>
      </c>
      <c r="R3700" s="12">
        <f t="shared" si="519"/>
        <v>2.72</v>
      </c>
      <c r="S3700" s="13" t="str">
        <f t="shared" si="523"/>
        <v>Theater</v>
      </c>
      <c r="T3700" s="13" t="str">
        <f t="shared" si="526"/>
        <v>Plays</v>
      </c>
      <c r="U3700" s="18" t="str">
        <f t="shared" si="520"/>
        <v>Mar</v>
      </c>
      <c r="V3700" s="18" t="str">
        <f t="shared" si="521"/>
        <v>Feb</v>
      </c>
      <c r="W3700" s="1">
        <f t="shared" si="524"/>
        <v>2016</v>
      </c>
      <c r="X3700" s="1">
        <f t="shared" si="524"/>
        <v>2016</v>
      </c>
      <c r="Y3700" s="1" t="str">
        <f t="shared" si="525"/>
        <v>5000 to 9999</v>
      </c>
    </row>
    <row r="3701" spans="1:25" ht="40.5" x14ac:dyDescent="0.3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17">
        <f t="shared" si="522"/>
        <v>41927.393703703703</v>
      </c>
      <c r="L3701" s="17">
        <f t="shared" si="522"/>
        <v>41897.393703703703</v>
      </c>
      <c r="M3701" s="5" t="b">
        <v>0</v>
      </c>
      <c r="N3701" s="5">
        <v>40</v>
      </c>
      <c r="O3701" s="5" t="b">
        <v>1</v>
      </c>
      <c r="P3701" s="5" t="s">
        <v>8271</v>
      </c>
      <c r="Q3701" s="10">
        <f t="shared" si="518"/>
        <v>100.8</v>
      </c>
      <c r="R3701" s="12">
        <f t="shared" si="519"/>
        <v>1.6</v>
      </c>
      <c r="S3701" s="13" t="str">
        <f t="shared" si="523"/>
        <v>Theater</v>
      </c>
      <c r="T3701" s="13" t="str">
        <f t="shared" si="526"/>
        <v>Plays</v>
      </c>
      <c r="U3701" s="18" t="str">
        <f t="shared" si="520"/>
        <v>Oct</v>
      </c>
      <c r="V3701" s="18" t="str">
        <f t="shared" si="521"/>
        <v>Sep</v>
      </c>
      <c r="W3701" s="1">
        <f t="shared" si="524"/>
        <v>2014</v>
      </c>
      <c r="X3701" s="1">
        <f t="shared" si="524"/>
        <v>2014</v>
      </c>
      <c r="Y3701" s="1" t="str">
        <f t="shared" si="525"/>
        <v>1000 to 4999</v>
      </c>
    </row>
    <row r="3702" spans="1:25" x14ac:dyDescent="0.3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17">
        <f t="shared" si="522"/>
        <v>41912.458333333328</v>
      </c>
      <c r="L3702" s="17">
        <f t="shared" si="522"/>
        <v>41882.37731481481</v>
      </c>
      <c r="M3702" s="5" t="b">
        <v>0</v>
      </c>
      <c r="N3702" s="5">
        <v>18</v>
      </c>
      <c r="O3702" s="5" t="b">
        <v>1</v>
      </c>
      <c r="P3702" s="5" t="s">
        <v>8271</v>
      </c>
      <c r="Q3702" s="10">
        <f t="shared" si="518"/>
        <v>121.2</v>
      </c>
      <c r="R3702" s="12">
        <f t="shared" si="519"/>
        <v>3.6</v>
      </c>
      <c r="S3702" s="13" t="str">
        <f t="shared" si="523"/>
        <v>Theater</v>
      </c>
      <c r="T3702" s="13" t="str">
        <f t="shared" si="526"/>
        <v>Plays</v>
      </c>
      <c r="U3702" s="18" t="str">
        <f t="shared" si="520"/>
        <v>Sep</v>
      </c>
      <c r="V3702" s="18" t="str">
        <f t="shared" si="521"/>
        <v>Aug</v>
      </c>
      <c r="W3702" s="1">
        <f t="shared" si="524"/>
        <v>2014</v>
      </c>
      <c r="X3702" s="1">
        <f t="shared" si="524"/>
        <v>2014</v>
      </c>
      <c r="Y3702" s="1" t="str">
        <f t="shared" si="525"/>
        <v>Less than 1000</v>
      </c>
    </row>
    <row r="3703" spans="1:25" ht="40.5" x14ac:dyDescent="0.3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17">
        <f t="shared" si="522"/>
        <v>42159.333252314813</v>
      </c>
      <c r="L3703" s="17">
        <f t="shared" si="522"/>
        <v>42129.333252314813</v>
      </c>
      <c r="M3703" s="5" t="b">
        <v>0</v>
      </c>
      <c r="N3703" s="5">
        <v>39</v>
      </c>
      <c r="O3703" s="5" t="b">
        <v>1</v>
      </c>
      <c r="P3703" s="5" t="s">
        <v>8271</v>
      </c>
      <c r="Q3703" s="10">
        <f t="shared" si="518"/>
        <v>100.33333333333333</v>
      </c>
      <c r="R3703" s="12">
        <f t="shared" si="519"/>
        <v>2.6</v>
      </c>
      <c r="S3703" s="13" t="str">
        <f t="shared" si="523"/>
        <v>Theater</v>
      </c>
      <c r="T3703" s="13" t="str">
        <f t="shared" si="526"/>
        <v>Plays</v>
      </c>
      <c r="U3703" s="18" t="str">
        <f t="shared" si="520"/>
        <v>Jun</v>
      </c>
      <c r="V3703" s="18" t="str">
        <f t="shared" si="521"/>
        <v>May</v>
      </c>
      <c r="W3703" s="1">
        <f t="shared" si="524"/>
        <v>2015</v>
      </c>
      <c r="X3703" s="1">
        <f t="shared" si="524"/>
        <v>2015</v>
      </c>
      <c r="Y3703" s="1" t="str">
        <f t="shared" si="525"/>
        <v>1000 to 4999</v>
      </c>
    </row>
    <row r="3704" spans="1:25" ht="40.5" x14ac:dyDescent="0.3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17">
        <f t="shared" si="522"/>
        <v>42561.749305555553</v>
      </c>
      <c r="L3704" s="17">
        <f t="shared" si="522"/>
        <v>42524.329675925925</v>
      </c>
      <c r="M3704" s="5" t="b">
        <v>0</v>
      </c>
      <c r="N3704" s="5">
        <v>21</v>
      </c>
      <c r="O3704" s="5" t="b">
        <v>1</v>
      </c>
      <c r="P3704" s="5" t="s">
        <v>8271</v>
      </c>
      <c r="Q3704" s="10">
        <f t="shared" si="518"/>
        <v>109.16666666666667</v>
      </c>
      <c r="R3704" s="12">
        <f t="shared" si="519"/>
        <v>0.7</v>
      </c>
      <c r="S3704" s="13" t="str">
        <f t="shared" si="523"/>
        <v>Theater</v>
      </c>
      <c r="T3704" s="13" t="str">
        <f t="shared" si="526"/>
        <v>Plays</v>
      </c>
      <c r="U3704" s="18" t="str">
        <f t="shared" si="520"/>
        <v>Jul</v>
      </c>
      <c r="V3704" s="18" t="str">
        <f t="shared" si="521"/>
        <v>Jun</v>
      </c>
      <c r="W3704" s="1">
        <f t="shared" si="524"/>
        <v>2016</v>
      </c>
      <c r="X3704" s="1">
        <f t="shared" si="524"/>
        <v>2016</v>
      </c>
      <c r="Y3704" s="1" t="str">
        <f t="shared" si="525"/>
        <v>1000 to 4999</v>
      </c>
    </row>
    <row r="3705" spans="1:25" ht="60.75" x14ac:dyDescent="0.3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17">
        <f t="shared" si="522"/>
        <v>42595.082638888889</v>
      </c>
      <c r="L3705" s="17">
        <f t="shared" si="522"/>
        <v>42556.296157407407</v>
      </c>
      <c r="M3705" s="5" t="b">
        <v>0</v>
      </c>
      <c r="N3705" s="5">
        <v>30</v>
      </c>
      <c r="O3705" s="5" t="b">
        <v>1</v>
      </c>
      <c r="P3705" s="5" t="s">
        <v>8271</v>
      </c>
      <c r="Q3705" s="10">
        <f t="shared" si="518"/>
        <v>123.42857142857143</v>
      </c>
      <c r="R3705" s="12">
        <f t="shared" si="519"/>
        <v>2.8571428571428572</v>
      </c>
      <c r="S3705" s="13" t="str">
        <f t="shared" si="523"/>
        <v>Theater</v>
      </c>
      <c r="T3705" s="13" t="str">
        <f t="shared" si="526"/>
        <v>Plays</v>
      </c>
      <c r="U3705" s="18" t="str">
        <f t="shared" si="520"/>
        <v>Aug</v>
      </c>
      <c r="V3705" s="18" t="str">
        <f t="shared" si="521"/>
        <v>Jul</v>
      </c>
      <c r="W3705" s="1">
        <f t="shared" si="524"/>
        <v>2016</v>
      </c>
      <c r="X3705" s="1">
        <f t="shared" si="524"/>
        <v>2016</v>
      </c>
      <c r="Y3705" s="1" t="str">
        <f t="shared" si="525"/>
        <v>1000 to 4999</v>
      </c>
    </row>
    <row r="3706" spans="1:25" ht="60.75" x14ac:dyDescent="0.3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17">
        <f t="shared" si="522"/>
        <v>42521.481412037036</v>
      </c>
      <c r="L3706" s="17">
        <f t="shared" si="522"/>
        <v>42461.481412037036</v>
      </c>
      <c r="M3706" s="5" t="b">
        <v>0</v>
      </c>
      <c r="N3706" s="5">
        <v>27</v>
      </c>
      <c r="O3706" s="5" t="b">
        <v>1</v>
      </c>
      <c r="P3706" s="5" t="s">
        <v>8271</v>
      </c>
      <c r="Q3706" s="10">
        <f t="shared" si="518"/>
        <v>136.33666666666667</v>
      </c>
      <c r="R3706" s="12">
        <f t="shared" si="519"/>
        <v>9</v>
      </c>
      <c r="S3706" s="13" t="str">
        <f t="shared" si="523"/>
        <v>Theater</v>
      </c>
      <c r="T3706" s="13" t="str">
        <f t="shared" si="526"/>
        <v>Plays</v>
      </c>
      <c r="U3706" s="18" t="str">
        <f t="shared" si="520"/>
        <v>May</v>
      </c>
      <c r="V3706" s="18" t="str">
        <f t="shared" si="521"/>
        <v>Apr</v>
      </c>
      <c r="W3706" s="1">
        <f t="shared" si="524"/>
        <v>2016</v>
      </c>
      <c r="X3706" s="1">
        <f t="shared" si="524"/>
        <v>2016</v>
      </c>
      <c r="Y3706" s="1" t="str">
        <f t="shared" si="525"/>
        <v>Less than 1000</v>
      </c>
    </row>
    <row r="3707" spans="1:25" ht="40.5" x14ac:dyDescent="0.3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17">
        <f t="shared" si="522"/>
        <v>41813.541666666664</v>
      </c>
      <c r="L3707" s="17">
        <f t="shared" si="522"/>
        <v>41792.334652777776</v>
      </c>
      <c r="M3707" s="5" t="b">
        <v>0</v>
      </c>
      <c r="N3707" s="5">
        <v>35</v>
      </c>
      <c r="O3707" s="5" t="b">
        <v>1</v>
      </c>
      <c r="P3707" s="5" t="s">
        <v>8271</v>
      </c>
      <c r="Q3707" s="10">
        <f t="shared" si="518"/>
        <v>103.46657233816767</v>
      </c>
      <c r="R3707" s="12">
        <f t="shared" si="519"/>
        <v>1.238061549345596</v>
      </c>
      <c r="S3707" s="13" t="str">
        <f t="shared" si="523"/>
        <v>Theater</v>
      </c>
      <c r="T3707" s="13" t="str">
        <f t="shared" si="526"/>
        <v>Plays</v>
      </c>
      <c r="U3707" s="18" t="str">
        <f t="shared" si="520"/>
        <v>Jun</v>
      </c>
      <c r="V3707" s="18" t="str">
        <f t="shared" si="521"/>
        <v>Jun</v>
      </c>
      <c r="W3707" s="1">
        <f t="shared" si="524"/>
        <v>2014</v>
      </c>
      <c r="X3707" s="1">
        <f t="shared" si="524"/>
        <v>2014</v>
      </c>
      <c r="Y3707" s="1" t="str">
        <f t="shared" si="525"/>
        <v>1000 to 4999</v>
      </c>
    </row>
    <row r="3708" spans="1:25" ht="40.5" x14ac:dyDescent="0.3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17">
        <f t="shared" si="522"/>
        <v>41894.705428240741</v>
      </c>
      <c r="L3708" s="17">
        <f t="shared" si="522"/>
        <v>41879.705428240741</v>
      </c>
      <c r="M3708" s="5" t="b">
        <v>0</v>
      </c>
      <c r="N3708" s="5">
        <v>13</v>
      </c>
      <c r="O3708" s="5" t="b">
        <v>1</v>
      </c>
      <c r="P3708" s="5" t="s">
        <v>8271</v>
      </c>
      <c r="Q3708" s="10">
        <f t="shared" si="518"/>
        <v>121.33333333333333</v>
      </c>
      <c r="R3708" s="12">
        <f t="shared" si="519"/>
        <v>0.8666666666666667</v>
      </c>
      <c r="S3708" s="13" t="str">
        <f t="shared" si="523"/>
        <v>Theater</v>
      </c>
      <c r="T3708" s="13" t="str">
        <f t="shared" si="526"/>
        <v>Plays</v>
      </c>
      <c r="U3708" s="18" t="str">
        <f t="shared" si="520"/>
        <v>Sep</v>
      </c>
      <c r="V3708" s="18" t="str">
        <f t="shared" si="521"/>
        <v>Aug</v>
      </c>
      <c r="W3708" s="1">
        <f t="shared" si="524"/>
        <v>2014</v>
      </c>
      <c r="X3708" s="1">
        <f t="shared" si="524"/>
        <v>2014</v>
      </c>
      <c r="Y3708" s="1" t="str">
        <f t="shared" si="525"/>
        <v>1000 to 4999</v>
      </c>
    </row>
    <row r="3709" spans="1:25" ht="40.5" x14ac:dyDescent="0.3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17">
        <f t="shared" si="522"/>
        <v>42573.018055555549</v>
      </c>
      <c r="L3709" s="17">
        <f t="shared" si="522"/>
        <v>42551.840023148143</v>
      </c>
      <c r="M3709" s="5" t="b">
        <v>0</v>
      </c>
      <c r="N3709" s="5">
        <v>23</v>
      </c>
      <c r="O3709" s="5" t="b">
        <v>1</v>
      </c>
      <c r="P3709" s="5" t="s">
        <v>8271</v>
      </c>
      <c r="Q3709" s="10">
        <f t="shared" si="518"/>
        <v>186</v>
      </c>
      <c r="R3709" s="12">
        <f t="shared" si="519"/>
        <v>2.2999999999999998</v>
      </c>
      <c r="S3709" s="13" t="str">
        <f t="shared" si="523"/>
        <v>Theater</v>
      </c>
      <c r="T3709" s="13" t="str">
        <f t="shared" si="526"/>
        <v>Plays</v>
      </c>
      <c r="U3709" s="18" t="str">
        <f t="shared" si="520"/>
        <v>Jul</v>
      </c>
      <c r="V3709" s="18" t="str">
        <f t="shared" si="521"/>
        <v>Jun</v>
      </c>
      <c r="W3709" s="1">
        <f t="shared" si="524"/>
        <v>2016</v>
      </c>
      <c r="X3709" s="1">
        <f t="shared" si="524"/>
        <v>2016</v>
      </c>
      <c r="Y3709" s="1" t="str">
        <f t="shared" si="525"/>
        <v>1000 to 4999</v>
      </c>
    </row>
    <row r="3710" spans="1:25" ht="40.5" x14ac:dyDescent="0.3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17">
        <f t="shared" si="522"/>
        <v>41823.933865740742</v>
      </c>
      <c r="L3710" s="17">
        <f t="shared" si="522"/>
        <v>41809.933865740742</v>
      </c>
      <c r="M3710" s="5" t="b">
        <v>0</v>
      </c>
      <c r="N3710" s="5">
        <v>39</v>
      </c>
      <c r="O3710" s="5" t="b">
        <v>1</v>
      </c>
      <c r="P3710" s="5" t="s">
        <v>8271</v>
      </c>
      <c r="Q3710" s="10">
        <f t="shared" si="518"/>
        <v>300</v>
      </c>
      <c r="R3710" s="12">
        <f t="shared" si="519"/>
        <v>5.5714285714285712</v>
      </c>
      <c r="S3710" s="13" t="str">
        <f t="shared" si="523"/>
        <v>Theater</v>
      </c>
      <c r="T3710" s="13" t="str">
        <f t="shared" si="526"/>
        <v>Plays</v>
      </c>
      <c r="U3710" s="18" t="str">
        <f t="shared" si="520"/>
        <v>Jul</v>
      </c>
      <c r="V3710" s="18" t="str">
        <f t="shared" si="521"/>
        <v>Jun</v>
      </c>
      <c r="W3710" s="1">
        <f t="shared" si="524"/>
        <v>2014</v>
      </c>
      <c r="X3710" s="1">
        <f t="shared" si="524"/>
        <v>2014</v>
      </c>
      <c r="Y3710" s="1" t="str">
        <f t="shared" si="525"/>
        <v>Less than 1000</v>
      </c>
    </row>
    <row r="3711" spans="1:25" ht="40.5" x14ac:dyDescent="0.3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17">
        <f t="shared" si="522"/>
        <v>41815.499374999999</v>
      </c>
      <c r="L3711" s="17">
        <f t="shared" si="522"/>
        <v>41785.499374999999</v>
      </c>
      <c r="M3711" s="5" t="b">
        <v>0</v>
      </c>
      <c r="N3711" s="5">
        <v>35</v>
      </c>
      <c r="O3711" s="5" t="b">
        <v>1</v>
      </c>
      <c r="P3711" s="5" t="s">
        <v>8271</v>
      </c>
      <c r="Q3711" s="10">
        <f t="shared" si="518"/>
        <v>108.25</v>
      </c>
      <c r="R3711" s="12">
        <f t="shared" si="519"/>
        <v>3.5</v>
      </c>
      <c r="S3711" s="13" t="str">
        <f t="shared" si="523"/>
        <v>Theater</v>
      </c>
      <c r="T3711" s="13" t="str">
        <f t="shared" si="526"/>
        <v>Plays</v>
      </c>
      <c r="U3711" s="18" t="str">
        <f t="shared" si="520"/>
        <v>Jun</v>
      </c>
      <c r="V3711" s="18" t="str">
        <f t="shared" si="521"/>
        <v>May</v>
      </c>
      <c r="W3711" s="1">
        <f t="shared" si="524"/>
        <v>2014</v>
      </c>
      <c r="X3711" s="1">
        <f t="shared" si="524"/>
        <v>2014</v>
      </c>
      <c r="Y3711" s="1" t="str">
        <f t="shared" si="525"/>
        <v>1000 to 4999</v>
      </c>
    </row>
    <row r="3712" spans="1:25" ht="40.5" x14ac:dyDescent="0.3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17">
        <f t="shared" si="522"/>
        <v>42097.367916666662</v>
      </c>
      <c r="L3712" s="17">
        <f t="shared" si="522"/>
        <v>42072.367916666662</v>
      </c>
      <c r="M3712" s="5" t="b">
        <v>0</v>
      </c>
      <c r="N3712" s="5">
        <v>27</v>
      </c>
      <c r="O3712" s="5" t="b">
        <v>1</v>
      </c>
      <c r="P3712" s="5" t="s">
        <v>8271</v>
      </c>
      <c r="Q3712" s="10">
        <f t="shared" si="518"/>
        <v>141.15384615384616</v>
      </c>
      <c r="R3712" s="12">
        <f t="shared" si="519"/>
        <v>2.0769230769230771</v>
      </c>
      <c r="S3712" s="13" t="str">
        <f t="shared" si="523"/>
        <v>Theater</v>
      </c>
      <c r="T3712" s="13" t="str">
        <f t="shared" si="526"/>
        <v>Plays</v>
      </c>
      <c r="U3712" s="18" t="str">
        <f t="shared" si="520"/>
        <v>Apr</v>
      </c>
      <c r="V3712" s="18" t="str">
        <f t="shared" si="521"/>
        <v>Mar</v>
      </c>
      <c r="W3712" s="1">
        <f t="shared" si="524"/>
        <v>2015</v>
      </c>
      <c r="X3712" s="1">
        <f t="shared" si="524"/>
        <v>2015</v>
      </c>
      <c r="Y3712" s="1" t="str">
        <f t="shared" si="525"/>
        <v>1000 to 4999</v>
      </c>
    </row>
    <row r="3713" spans="1:25" ht="40.5" x14ac:dyDescent="0.3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17">
        <f t="shared" si="522"/>
        <v>41805.458333333328</v>
      </c>
      <c r="L3713" s="17">
        <f t="shared" si="522"/>
        <v>41779.5158912037</v>
      </c>
      <c r="M3713" s="5" t="b">
        <v>0</v>
      </c>
      <c r="N3713" s="5">
        <v>21</v>
      </c>
      <c r="O3713" s="5" t="b">
        <v>1</v>
      </c>
      <c r="P3713" s="5" t="s">
        <v>8271</v>
      </c>
      <c r="Q3713" s="10">
        <f t="shared" si="518"/>
        <v>114</v>
      </c>
      <c r="R3713" s="12">
        <f t="shared" si="519"/>
        <v>4.2</v>
      </c>
      <c r="S3713" s="13" t="str">
        <f t="shared" si="523"/>
        <v>Theater</v>
      </c>
      <c r="T3713" s="13" t="str">
        <f t="shared" si="526"/>
        <v>Plays</v>
      </c>
      <c r="U3713" s="18" t="str">
        <f t="shared" si="520"/>
        <v>Jun</v>
      </c>
      <c r="V3713" s="18" t="str">
        <f t="shared" si="521"/>
        <v>May</v>
      </c>
      <c r="W3713" s="1">
        <f t="shared" si="524"/>
        <v>2014</v>
      </c>
      <c r="X3713" s="1">
        <f t="shared" si="524"/>
        <v>2014</v>
      </c>
      <c r="Y3713" s="1" t="str">
        <f t="shared" si="525"/>
        <v>Less than 1000</v>
      </c>
    </row>
    <row r="3714" spans="1:25" ht="40.5" x14ac:dyDescent="0.3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17">
        <f t="shared" si="522"/>
        <v>42155.082638888889</v>
      </c>
      <c r="L3714" s="17">
        <f t="shared" si="522"/>
        <v>42133.963738425919</v>
      </c>
      <c r="M3714" s="5" t="b">
        <v>0</v>
      </c>
      <c r="N3714" s="5">
        <v>104</v>
      </c>
      <c r="O3714" s="5" t="b">
        <v>1</v>
      </c>
      <c r="P3714" s="5" t="s">
        <v>8271</v>
      </c>
      <c r="Q3714" s="10">
        <f t="shared" ref="Q3714:Q3777" si="527">100*E3714/D3714</f>
        <v>153.73333333333332</v>
      </c>
      <c r="R3714" s="12">
        <f t="shared" ref="R3714:R3777" si="528">100*N3714/D3714</f>
        <v>1.3866666666666667</v>
      </c>
      <c r="S3714" s="13" t="str">
        <f t="shared" si="523"/>
        <v>Theater</v>
      </c>
      <c r="T3714" s="13" t="str">
        <f t="shared" si="526"/>
        <v>Plays</v>
      </c>
      <c r="U3714" s="18" t="str">
        <f t="shared" ref="U3714:U3777" si="529">TEXT((I3714/86400)+25569+(-5/24), "mmm")</f>
        <v>May</v>
      </c>
      <c r="V3714" s="18" t="str">
        <f t="shared" ref="V3714:V3777" si="530">TEXT((J3714/86400)+25569+(-5/24), "mmm")</f>
        <v>May</v>
      </c>
      <c r="W3714" s="1">
        <f t="shared" si="524"/>
        <v>2015</v>
      </c>
      <c r="X3714" s="1">
        <f t="shared" si="524"/>
        <v>2015</v>
      </c>
      <c r="Y3714" s="1" t="str">
        <f t="shared" si="525"/>
        <v>5000 to 9999</v>
      </c>
    </row>
    <row r="3715" spans="1:25" ht="40.5" x14ac:dyDescent="0.3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17">
        <f t="shared" ref="K3715:L3778" si="531">(I3715/86400)+25569+(-5/24)</f>
        <v>42525.529699074068</v>
      </c>
      <c r="L3715" s="17">
        <f t="shared" si="531"/>
        <v>42505.529699074068</v>
      </c>
      <c r="M3715" s="5" t="b">
        <v>0</v>
      </c>
      <c r="N3715" s="5">
        <v>19</v>
      </c>
      <c r="O3715" s="5" t="b">
        <v>1</v>
      </c>
      <c r="P3715" s="5" t="s">
        <v>8271</v>
      </c>
      <c r="Q3715" s="10">
        <f t="shared" si="527"/>
        <v>101.5</v>
      </c>
      <c r="R3715" s="12">
        <f t="shared" si="528"/>
        <v>0.95</v>
      </c>
      <c r="S3715" s="13" t="str">
        <f t="shared" ref="S3715:S3778" si="532">IF(ISNUMBER(SEARCH("film",P3715)),"Film",IF(ISNUMBER(SEARCH("theater",P3715)),"Theater",IF(ISNUMBER(SEARCH("music",P3715)),"Music",IF(ISNUMBER(SEARCH("technology",P3715)),"Technology",IF(ISNUMBER(SEARCH("journalism",P3715)),"Journalism",IF(ISNUMBER(SEARCH("games",P3715)),"Games",IF(ISNUMBER(SEARCH("food",P3715)),"Food",IF(ISNUMBER(SEARCH("photography",P3715)),"Photography",IF(ISNUMBER(SEARCH("publishing",P3715)),"Publishing")))))))))</f>
        <v>Theater</v>
      </c>
      <c r="T3715" s="13" t="str">
        <f t="shared" si="526"/>
        <v>Plays</v>
      </c>
      <c r="U3715" s="18" t="str">
        <f t="shared" si="529"/>
        <v>Jun</v>
      </c>
      <c r="V3715" s="18" t="str">
        <f t="shared" si="530"/>
        <v>May</v>
      </c>
      <c r="W3715" s="1">
        <f t="shared" ref="W3715:X3778" si="533">YEAR(K3715)</f>
        <v>2016</v>
      </c>
      <c r="X3715" s="1">
        <f t="shared" si="533"/>
        <v>2016</v>
      </c>
      <c r="Y3715" s="1" t="str">
        <f t="shared" ref="Y3715:Y3778" si="534">IF(D3715&lt;1000,"Less than 1000", IF(AND(D3715&gt;=1000,D3715&lt;5000),"1000 to 4999",IF(AND(D3715&gt;=5000,D3715&lt;10000),"5000 to 9999",IF(AND(D3715&gt;=10000,D3715&lt;15000),"10000 to 14999",IF(AND(D3715&gt;=15000,D3715&lt;20000),"15000 to 19999",IF(AND(D3715&gt;=20000,D3715&lt;25000),"20000 to 24999",IF(AND(D3715&gt;=25000,D3715&lt;30000),"25000 to 29999",IF(AND(D3715&gt;=30000,D3715&lt;35000),"30000 to 34999",IF(AND(D3715&gt;=35000,D3715&lt;40000),"35000 to 39999",IF(AND(D3715&gt;=40000,D3715&lt;45000),"40000 to 44999",IF(AND(D3715&gt;=45000,D3715&lt;50000),"45000 to 49999",IF(D3715&gt;=50000,"GREATER THAN 50000"))))))))))))</f>
        <v>1000 to 4999</v>
      </c>
    </row>
    <row r="3716" spans="1:25" ht="40.5" x14ac:dyDescent="0.3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17">
        <f t="shared" si="531"/>
        <v>42149.957638888889</v>
      </c>
      <c r="L3716" s="17">
        <f t="shared" si="531"/>
        <v>42118.347997685181</v>
      </c>
      <c r="M3716" s="5" t="b">
        <v>0</v>
      </c>
      <c r="N3716" s="5">
        <v>97</v>
      </c>
      <c r="O3716" s="5" t="b">
        <v>1</v>
      </c>
      <c r="P3716" s="5" t="s">
        <v>8271</v>
      </c>
      <c r="Q3716" s="10">
        <f t="shared" si="527"/>
        <v>102.35</v>
      </c>
      <c r="R3716" s="12">
        <f t="shared" si="528"/>
        <v>0.97</v>
      </c>
      <c r="S3716" s="13" t="str">
        <f t="shared" si="532"/>
        <v>Theater</v>
      </c>
      <c r="T3716" s="13" t="str">
        <f t="shared" si="526"/>
        <v>Plays</v>
      </c>
      <c r="U3716" s="18" t="str">
        <f t="shared" si="529"/>
        <v>May</v>
      </c>
      <c r="V3716" s="18" t="str">
        <f t="shared" si="530"/>
        <v>Apr</v>
      </c>
      <c r="W3716" s="1">
        <f t="shared" si="533"/>
        <v>2015</v>
      </c>
      <c r="X3716" s="1">
        <f t="shared" si="533"/>
        <v>2015</v>
      </c>
      <c r="Y3716" s="1" t="str">
        <f t="shared" si="534"/>
        <v>10000 to 14999</v>
      </c>
    </row>
    <row r="3717" spans="1:25" ht="40.5" x14ac:dyDescent="0.3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17">
        <f t="shared" si="531"/>
        <v>42094.327777777777</v>
      </c>
      <c r="L3717" s="17">
        <f t="shared" si="531"/>
        <v>42036.787256944437</v>
      </c>
      <c r="M3717" s="5" t="b">
        <v>0</v>
      </c>
      <c r="N3717" s="5">
        <v>27</v>
      </c>
      <c r="O3717" s="5" t="b">
        <v>1</v>
      </c>
      <c r="P3717" s="5" t="s">
        <v>8271</v>
      </c>
      <c r="Q3717" s="10">
        <f t="shared" si="527"/>
        <v>102.57142857142857</v>
      </c>
      <c r="R3717" s="12">
        <f t="shared" si="528"/>
        <v>0.77142857142857146</v>
      </c>
      <c r="S3717" s="13" t="str">
        <f t="shared" si="532"/>
        <v>Theater</v>
      </c>
      <c r="T3717" s="13" t="str">
        <f t="shared" si="526"/>
        <v>Plays</v>
      </c>
      <c r="U3717" s="18" t="str">
        <f t="shared" si="529"/>
        <v>Mar</v>
      </c>
      <c r="V3717" s="18" t="str">
        <f t="shared" si="530"/>
        <v>Feb</v>
      </c>
      <c r="W3717" s="1">
        <f t="shared" si="533"/>
        <v>2015</v>
      </c>
      <c r="X3717" s="1">
        <f t="shared" si="533"/>
        <v>2015</v>
      </c>
      <c r="Y3717" s="1" t="str">
        <f t="shared" si="534"/>
        <v>1000 to 4999</v>
      </c>
    </row>
    <row r="3718" spans="1:25" ht="40.5" x14ac:dyDescent="0.3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17">
        <f t="shared" si="531"/>
        <v>42390.679502314808</v>
      </c>
      <c r="L3718" s="17">
        <f t="shared" si="531"/>
        <v>42360.679502314808</v>
      </c>
      <c r="M3718" s="5" t="b">
        <v>0</v>
      </c>
      <c r="N3718" s="5">
        <v>24</v>
      </c>
      <c r="O3718" s="5" t="b">
        <v>1</v>
      </c>
      <c r="P3718" s="5" t="s">
        <v>8271</v>
      </c>
      <c r="Q3718" s="10">
        <f t="shared" si="527"/>
        <v>155.75</v>
      </c>
      <c r="R3718" s="12">
        <f t="shared" si="528"/>
        <v>3</v>
      </c>
      <c r="S3718" s="13" t="str">
        <f t="shared" si="532"/>
        <v>Theater</v>
      </c>
      <c r="T3718" s="13" t="str">
        <f t="shared" si="526"/>
        <v>Plays</v>
      </c>
      <c r="U3718" s="18" t="str">
        <f t="shared" si="529"/>
        <v>Jan</v>
      </c>
      <c r="V3718" s="18" t="str">
        <f t="shared" si="530"/>
        <v>Dec</v>
      </c>
      <c r="W3718" s="1">
        <f t="shared" si="533"/>
        <v>2016</v>
      </c>
      <c r="X3718" s="1">
        <f t="shared" si="533"/>
        <v>2015</v>
      </c>
      <c r="Y3718" s="1" t="str">
        <f t="shared" si="534"/>
        <v>Less than 1000</v>
      </c>
    </row>
    <row r="3719" spans="1:25" ht="40.5" x14ac:dyDescent="0.3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17">
        <f t="shared" si="531"/>
        <v>42133.657974537033</v>
      </c>
      <c r="L3719" s="17">
        <f t="shared" si="531"/>
        <v>42102.657974537033</v>
      </c>
      <c r="M3719" s="5" t="b">
        <v>0</v>
      </c>
      <c r="N3719" s="5">
        <v>13</v>
      </c>
      <c r="O3719" s="5" t="b">
        <v>1</v>
      </c>
      <c r="P3719" s="5" t="s">
        <v>8271</v>
      </c>
      <c r="Q3719" s="10">
        <f t="shared" si="527"/>
        <v>100.75</v>
      </c>
      <c r="R3719" s="12">
        <f t="shared" si="528"/>
        <v>0.32500000000000001</v>
      </c>
      <c r="S3719" s="13" t="str">
        <f t="shared" si="532"/>
        <v>Theater</v>
      </c>
      <c r="T3719" s="13" t="str">
        <f t="shared" si="526"/>
        <v>Plays</v>
      </c>
      <c r="U3719" s="18" t="str">
        <f t="shared" si="529"/>
        <v>May</v>
      </c>
      <c r="V3719" s="18" t="str">
        <f t="shared" si="530"/>
        <v>Apr</v>
      </c>
      <c r="W3719" s="1">
        <f t="shared" si="533"/>
        <v>2015</v>
      </c>
      <c r="X3719" s="1">
        <f t="shared" si="533"/>
        <v>2015</v>
      </c>
      <c r="Y3719" s="1" t="str">
        <f t="shared" si="534"/>
        <v>1000 to 4999</v>
      </c>
    </row>
    <row r="3720" spans="1:25" ht="40.5" x14ac:dyDescent="0.3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17">
        <f t="shared" si="531"/>
        <v>42062.507812499993</v>
      </c>
      <c r="L3720" s="17">
        <f t="shared" si="531"/>
        <v>42032.507812499993</v>
      </c>
      <c r="M3720" s="5" t="b">
        <v>0</v>
      </c>
      <c r="N3720" s="5">
        <v>46</v>
      </c>
      <c r="O3720" s="5" t="b">
        <v>1</v>
      </c>
      <c r="P3720" s="5" t="s">
        <v>8271</v>
      </c>
      <c r="Q3720" s="10">
        <f t="shared" si="527"/>
        <v>239.4</v>
      </c>
      <c r="R3720" s="12">
        <f t="shared" si="528"/>
        <v>9.1999999999999993</v>
      </c>
      <c r="S3720" s="13" t="str">
        <f t="shared" si="532"/>
        <v>Theater</v>
      </c>
      <c r="T3720" s="13" t="str">
        <f t="shared" si="526"/>
        <v>Plays</v>
      </c>
      <c r="U3720" s="18" t="str">
        <f t="shared" si="529"/>
        <v>Feb</v>
      </c>
      <c r="V3720" s="18" t="str">
        <f t="shared" si="530"/>
        <v>Jan</v>
      </c>
      <c r="W3720" s="1">
        <f t="shared" si="533"/>
        <v>2015</v>
      </c>
      <c r="X3720" s="1">
        <f t="shared" si="533"/>
        <v>2015</v>
      </c>
      <c r="Y3720" s="1" t="str">
        <f t="shared" si="534"/>
        <v>Less than 1000</v>
      </c>
    </row>
    <row r="3721" spans="1:25" x14ac:dyDescent="0.3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17">
        <f t="shared" si="531"/>
        <v>42177.521597222221</v>
      </c>
      <c r="L3721" s="17">
        <f t="shared" si="531"/>
        <v>42147.521597222221</v>
      </c>
      <c r="M3721" s="5" t="b">
        <v>0</v>
      </c>
      <c r="N3721" s="5">
        <v>4</v>
      </c>
      <c r="O3721" s="5" t="b">
        <v>1</v>
      </c>
      <c r="P3721" s="5" t="s">
        <v>8271</v>
      </c>
      <c r="Q3721" s="10">
        <f t="shared" si="527"/>
        <v>210</v>
      </c>
      <c r="R3721" s="12">
        <f t="shared" si="528"/>
        <v>2</v>
      </c>
      <c r="S3721" s="13" t="str">
        <f t="shared" si="532"/>
        <v>Theater</v>
      </c>
      <c r="T3721" s="13" t="str">
        <f t="shared" si="526"/>
        <v>Plays</v>
      </c>
      <c r="U3721" s="18" t="str">
        <f t="shared" si="529"/>
        <v>Jun</v>
      </c>
      <c r="V3721" s="18" t="str">
        <f t="shared" si="530"/>
        <v>May</v>
      </c>
      <c r="W3721" s="1">
        <f t="shared" si="533"/>
        <v>2015</v>
      </c>
      <c r="X3721" s="1">
        <f t="shared" si="533"/>
        <v>2015</v>
      </c>
      <c r="Y3721" s="1" t="str">
        <f t="shared" si="534"/>
        <v>Less than 1000</v>
      </c>
    </row>
    <row r="3722" spans="1:25" ht="40.5" x14ac:dyDescent="0.3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17">
        <f t="shared" si="531"/>
        <v>42187.784791666665</v>
      </c>
      <c r="L3722" s="17">
        <f t="shared" si="531"/>
        <v>42165.784791666665</v>
      </c>
      <c r="M3722" s="5" t="b">
        <v>0</v>
      </c>
      <c r="N3722" s="5">
        <v>40</v>
      </c>
      <c r="O3722" s="5" t="b">
        <v>1</v>
      </c>
      <c r="P3722" s="5" t="s">
        <v>8271</v>
      </c>
      <c r="Q3722" s="10">
        <f t="shared" si="527"/>
        <v>104.51515151515152</v>
      </c>
      <c r="R3722" s="12">
        <f t="shared" si="528"/>
        <v>1.2121212121212122</v>
      </c>
      <c r="S3722" s="13" t="str">
        <f t="shared" si="532"/>
        <v>Theater</v>
      </c>
      <c r="T3722" s="13" t="str">
        <f t="shared" si="526"/>
        <v>Plays</v>
      </c>
      <c r="U3722" s="18" t="str">
        <f t="shared" si="529"/>
        <v>Jul</v>
      </c>
      <c r="V3722" s="18" t="str">
        <f t="shared" si="530"/>
        <v>Jun</v>
      </c>
      <c r="W3722" s="1">
        <f t="shared" si="533"/>
        <v>2015</v>
      </c>
      <c r="X3722" s="1">
        <f t="shared" si="533"/>
        <v>2015</v>
      </c>
      <c r="Y3722" s="1" t="str">
        <f t="shared" si="534"/>
        <v>1000 to 4999</v>
      </c>
    </row>
    <row r="3723" spans="1:25" ht="60.75" x14ac:dyDescent="0.3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17">
        <f t="shared" si="531"/>
        <v>41948.769490740735</v>
      </c>
      <c r="L3723" s="17">
        <f t="shared" si="531"/>
        <v>41927.727824074071</v>
      </c>
      <c r="M3723" s="5" t="b">
        <v>0</v>
      </c>
      <c r="N3723" s="5">
        <v>44</v>
      </c>
      <c r="O3723" s="5" t="b">
        <v>1</v>
      </c>
      <c r="P3723" s="5" t="s">
        <v>8271</v>
      </c>
      <c r="Q3723" s="10">
        <f t="shared" si="527"/>
        <v>100.8</v>
      </c>
      <c r="R3723" s="12">
        <f t="shared" si="528"/>
        <v>0.88</v>
      </c>
      <c r="S3723" s="13" t="str">
        <f t="shared" si="532"/>
        <v>Theater</v>
      </c>
      <c r="T3723" s="13" t="str">
        <f t="shared" si="526"/>
        <v>Plays</v>
      </c>
      <c r="U3723" s="18" t="str">
        <f t="shared" si="529"/>
        <v>Nov</v>
      </c>
      <c r="V3723" s="18" t="str">
        <f t="shared" si="530"/>
        <v>Oct</v>
      </c>
      <c r="W3723" s="1">
        <f t="shared" si="533"/>
        <v>2014</v>
      </c>
      <c r="X3723" s="1">
        <f t="shared" si="533"/>
        <v>2014</v>
      </c>
      <c r="Y3723" s="1" t="str">
        <f t="shared" si="534"/>
        <v>5000 to 9999</v>
      </c>
    </row>
    <row r="3724" spans="1:25" ht="60.75" x14ac:dyDescent="0.3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17">
        <f t="shared" si="531"/>
        <v>42411.749305555553</v>
      </c>
      <c r="L3724" s="17">
        <f t="shared" si="531"/>
        <v>42381.463506944441</v>
      </c>
      <c r="M3724" s="5" t="b">
        <v>0</v>
      </c>
      <c r="N3724" s="5">
        <v>35</v>
      </c>
      <c r="O3724" s="5" t="b">
        <v>1</v>
      </c>
      <c r="P3724" s="5" t="s">
        <v>8271</v>
      </c>
      <c r="Q3724" s="10">
        <f t="shared" si="527"/>
        <v>111.2</v>
      </c>
      <c r="R3724" s="12">
        <f t="shared" si="528"/>
        <v>2.3333333333333335</v>
      </c>
      <c r="S3724" s="13" t="str">
        <f t="shared" si="532"/>
        <v>Theater</v>
      </c>
      <c r="T3724" s="13" t="str">
        <f t="shared" si="526"/>
        <v>Plays</v>
      </c>
      <c r="U3724" s="18" t="str">
        <f t="shared" si="529"/>
        <v>Feb</v>
      </c>
      <c r="V3724" s="18" t="str">
        <f t="shared" si="530"/>
        <v>Jan</v>
      </c>
      <c r="W3724" s="1">
        <f t="shared" si="533"/>
        <v>2016</v>
      </c>
      <c r="X3724" s="1">
        <f t="shared" si="533"/>
        <v>2016</v>
      </c>
      <c r="Y3724" s="1" t="str">
        <f t="shared" si="534"/>
        <v>1000 to 4999</v>
      </c>
    </row>
    <row r="3725" spans="1:25" x14ac:dyDescent="0.3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17">
        <f t="shared" si="531"/>
        <v>41973.586365740739</v>
      </c>
      <c r="L3725" s="17">
        <f t="shared" si="531"/>
        <v>41943.544699074067</v>
      </c>
      <c r="M3725" s="5" t="b">
        <v>0</v>
      </c>
      <c r="N3725" s="5">
        <v>63</v>
      </c>
      <c r="O3725" s="5" t="b">
        <v>1</v>
      </c>
      <c r="P3725" s="5" t="s">
        <v>8271</v>
      </c>
      <c r="Q3725" s="10">
        <f t="shared" si="527"/>
        <v>102.04444444444445</v>
      </c>
      <c r="R3725" s="12">
        <f t="shared" si="528"/>
        <v>1.4</v>
      </c>
      <c r="S3725" s="13" t="str">
        <f t="shared" si="532"/>
        <v>Theater</v>
      </c>
      <c r="T3725" s="13" t="str">
        <f t="shared" si="526"/>
        <v>Plays</v>
      </c>
      <c r="U3725" s="18" t="str">
        <f t="shared" si="529"/>
        <v>Nov</v>
      </c>
      <c r="V3725" s="18" t="str">
        <f t="shared" si="530"/>
        <v>Oct</v>
      </c>
      <c r="W3725" s="1">
        <f t="shared" si="533"/>
        <v>2014</v>
      </c>
      <c r="X3725" s="1">
        <f t="shared" si="533"/>
        <v>2014</v>
      </c>
      <c r="Y3725" s="1" t="str">
        <f t="shared" si="534"/>
        <v>1000 to 4999</v>
      </c>
    </row>
    <row r="3726" spans="1:25" ht="40.5" x14ac:dyDescent="0.3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17">
        <f t="shared" si="531"/>
        <v>42494.749999999993</v>
      </c>
      <c r="L3726" s="17">
        <f t="shared" si="531"/>
        <v>42465.283101851848</v>
      </c>
      <c r="M3726" s="5" t="b">
        <v>0</v>
      </c>
      <c r="N3726" s="5">
        <v>89</v>
      </c>
      <c r="O3726" s="5" t="b">
        <v>1</v>
      </c>
      <c r="P3726" s="5" t="s">
        <v>8271</v>
      </c>
      <c r="Q3726" s="10">
        <f t="shared" si="527"/>
        <v>102.54767441860466</v>
      </c>
      <c r="R3726" s="12">
        <f t="shared" si="528"/>
        <v>2.0697674418604652</v>
      </c>
      <c r="S3726" s="13" t="str">
        <f t="shared" si="532"/>
        <v>Theater</v>
      </c>
      <c r="T3726" s="13" t="str">
        <f t="shared" si="526"/>
        <v>Plays</v>
      </c>
      <c r="U3726" s="18" t="str">
        <f t="shared" si="529"/>
        <v>May</v>
      </c>
      <c r="V3726" s="18" t="str">
        <f t="shared" si="530"/>
        <v>Apr</v>
      </c>
      <c r="W3726" s="1">
        <f t="shared" si="533"/>
        <v>2016</v>
      </c>
      <c r="X3726" s="1">
        <f t="shared" si="533"/>
        <v>2016</v>
      </c>
      <c r="Y3726" s="1" t="str">
        <f t="shared" si="534"/>
        <v>1000 to 4999</v>
      </c>
    </row>
    <row r="3727" spans="1:25" ht="40.5" x14ac:dyDescent="0.3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17">
        <f t="shared" si="531"/>
        <v>42418.687499999993</v>
      </c>
      <c r="L3727" s="17">
        <f t="shared" si="531"/>
        <v>42401.736886574072</v>
      </c>
      <c r="M3727" s="5" t="b">
        <v>0</v>
      </c>
      <c r="N3727" s="5">
        <v>15</v>
      </c>
      <c r="O3727" s="5" t="b">
        <v>1</v>
      </c>
      <c r="P3727" s="5" t="s">
        <v>8271</v>
      </c>
      <c r="Q3727" s="10">
        <f t="shared" si="527"/>
        <v>127</v>
      </c>
      <c r="R3727" s="12">
        <f t="shared" si="528"/>
        <v>5</v>
      </c>
      <c r="S3727" s="13" t="str">
        <f t="shared" si="532"/>
        <v>Theater</v>
      </c>
      <c r="T3727" s="13" t="str">
        <f t="shared" si="526"/>
        <v>Plays</v>
      </c>
      <c r="U3727" s="18" t="str">
        <f t="shared" si="529"/>
        <v>Feb</v>
      </c>
      <c r="V3727" s="18" t="str">
        <f t="shared" si="530"/>
        <v>Feb</v>
      </c>
      <c r="W3727" s="1">
        <f t="shared" si="533"/>
        <v>2016</v>
      </c>
      <c r="X3727" s="1">
        <f t="shared" si="533"/>
        <v>2016</v>
      </c>
      <c r="Y3727" s="1" t="str">
        <f t="shared" si="534"/>
        <v>Less than 1000</v>
      </c>
    </row>
    <row r="3728" spans="1:25" ht="40.5" x14ac:dyDescent="0.3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17">
        <f t="shared" si="531"/>
        <v>42489.666666666664</v>
      </c>
      <c r="L3728" s="17">
        <f t="shared" si="531"/>
        <v>42461.932534722218</v>
      </c>
      <c r="M3728" s="5" t="b">
        <v>0</v>
      </c>
      <c r="N3728" s="5">
        <v>46</v>
      </c>
      <c r="O3728" s="5" t="b">
        <v>1</v>
      </c>
      <c r="P3728" s="5" t="s">
        <v>8271</v>
      </c>
      <c r="Q3728" s="10">
        <f t="shared" si="527"/>
        <v>338.70588235294116</v>
      </c>
      <c r="R3728" s="12">
        <f t="shared" si="528"/>
        <v>5.4117647058823533</v>
      </c>
      <c r="S3728" s="13" t="str">
        <f t="shared" si="532"/>
        <v>Theater</v>
      </c>
      <c r="T3728" s="13" t="str">
        <f t="shared" si="526"/>
        <v>Plays</v>
      </c>
      <c r="U3728" s="18" t="str">
        <f t="shared" si="529"/>
        <v>Apr</v>
      </c>
      <c r="V3728" s="18" t="str">
        <f t="shared" si="530"/>
        <v>Apr</v>
      </c>
      <c r="W3728" s="1">
        <f t="shared" si="533"/>
        <v>2016</v>
      </c>
      <c r="X3728" s="1">
        <f t="shared" si="533"/>
        <v>2016</v>
      </c>
      <c r="Y3728" s="1" t="str">
        <f t="shared" si="534"/>
        <v>Less than 1000</v>
      </c>
    </row>
    <row r="3729" spans="1:25" ht="40.5" x14ac:dyDescent="0.3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17">
        <f t="shared" si="531"/>
        <v>42662.996527777774</v>
      </c>
      <c r="L3729" s="17">
        <f t="shared" si="531"/>
        <v>42632.139976851853</v>
      </c>
      <c r="M3729" s="5" t="b">
        <v>0</v>
      </c>
      <c r="N3729" s="5">
        <v>33</v>
      </c>
      <c r="O3729" s="5" t="b">
        <v>1</v>
      </c>
      <c r="P3729" s="5" t="s">
        <v>8271</v>
      </c>
      <c r="Q3729" s="10">
        <f t="shared" si="527"/>
        <v>100.75</v>
      </c>
      <c r="R3729" s="12">
        <f t="shared" si="528"/>
        <v>1.65</v>
      </c>
      <c r="S3729" s="13" t="str">
        <f t="shared" si="532"/>
        <v>Theater</v>
      </c>
      <c r="T3729" s="13" t="str">
        <f t="shared" si="526"/>
        <v>Plays</v>
      </c>
      <c r="U3729" s="18" t="str">
        <f t="shared" si="529"/>
        <v>Oct</v>
      </c>
      <c r="V3729" s="18" t="str">
        <f t="shared" si="530"/>
        <v>Sep</v>
      </c>
      <c r="W3729" s="1">
        <f t="shared" si="533"/>
        <v>2016</v>
      </c>
      <c r="X3729" s="1">
        <f t="shared" si="533"/>
        <v>2016</v>
      </c>
      <c r="Y3729" s="1" t="str">
        <f t="shared" si="534"/>
        <v>1000 to 4999</v>
      </c>
    </row>
    <row r="3730" spans="1:25" ht="40.5" x14ac:dyDescent="0.3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17">
        <f t="shared" si="531"/>
        <v>42234.962685185186</v>
      </c>
      <c r="L3730" s="17">
        <f t="shared" si="531"/>
        <v>42204.962685185186</v>
      </c>
      <c r="M3730" s="5" t="b">
        <v>0</v>
      </c>
      <c r="N3730" s="5">
        <v>31</v>
      </c>
      <c r="O3730" s="5" t="b">
        <v>0</v>
      </c>
      <c r="P3730" s="5" t="s">
        <v>8271</v>
      </c>
      <c r="Q3730" s="10">
        <f t="shared" si="527"/>
        <v>9.31</v>
      </c>
      <c r="R3730" s="12">
        <f t="shared" si="528"/>
        <v>0.155</v>
      </c>
      <c r="S3730" s="13" t="str">
        <f t="shared" si="532"/>
        <v>Theater</v>
      </c>
      <c r="T3730" s="13" t="str">
        <f t="shared" si="526"/>
        <v>Plays</v>
      </c>
      <c r="U3730" s="18" t="str">
        <f t="shared" si="529"/>
        <v>Aug</v>
      </c>
      <c r="V3730" s="18" t="str">
        <f t="shared" si="530"/>
        <v>Jul</v>
      </c>
      <c r="W3730" s="1">
        <f t="shared" si="533"/>
        <v>2015</v>
      </c>
      <c r="X3730" s="1">
        <f t="shared" si="533"/>
        <v>2015</v>
      </c>
      <c r="Y3730" s="1" t="str">
        <f t="shared" si="534"/>
        <v>20000 to 24999</v>
      </c>
    </row>
    <row r="3731" spans="1:25" ht="40.5" x14ac:dyDescent="0.3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17">
        <f t="shared" si="531"/>
        <v>42085.954999999994</v>
      </c>
      <c r="L3731" s="17">
        <f t="shared" si="531"/>
        <v>42040.996666666666</v>
      </c>
      <c r="M3731" s="5" t="b">
        <v>0</v>
      </c>
      <c r="N3731" s="5">
        <v>5</v>
      </c>
      <c r="O3731" s="5" t="b">
        <v>0</v>
      </c>
      <c r="P3731" s="5" t="s">
        <v>8271</v>
      </c>
      <c r="Q3731" s="10">
        <f t="shared" si="527"/>
        <v>7.24</v>
      </c>
      <c r="R3731" s="12">
        <f t="shared" si="528"/>
        <v>0.1</v>
      </c>
      <c r="S3731" s="13" t="str">
        <f t="shared" si="532"/>
        <v>Theater</v>
      </c>
      <c r="T3731" s="13" t="str">
        <f t="shared" si="526"/>
        <v>Plays</v>
      </c>
      <c r="U3731" s="18" t="str">
        <f t="shared" si="529"/>
        <v>Mar</v>
      </c>
      <c r="V3731" s="18" t="str">
        <f t="shared" si="530"/>
        <v>Feb</v>
      </c>
      <c r="W3731" s="1">
        <f t="shared" si="533"/>
        <v>2015</v>
      </c>
      <c r="X3731" s="1">
        <f t="shared" si="533"/>
        <v>2015</v>
      </c>
      <c r="Y3731" s="1" t="str">
        <f t="shared" si="534"/>
        <v>5000 to 9999</v>
      </c>
    </row>
    <row r="3732" spans="1:25" ht="40.5" x14ac:dyDescent="0.3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17">
        <f t="shared" si="531"/>
        <v>42233.46943287037</v>
      </c>
      <c r="L3732" s="17">
        <f t="shared" si="531"/>
        <v>42203.46943287037</v>
      </c>
      <c r="M3732" s="5" t="b">
        <v>0</v>
      </c>
      <c r="N3732" s="5">
        <v>1</v>
      </c>
      <c r="O3732" s="5" t="b">
        <v>0</v>
      </c>
      <c r="P3732" s="5" t="s">
        <v>8271</v>
      </c>
      <c r="Q3732" s="10">
        <f t="shared" si="527"/>
        <v>10</v>
      </c>
      <c r="R3732" s="12">
        <f t="shared" si="528"/>
        <v>0.1</v>
      </c>
      <c r="S3732" s="13" t="str">
        <f t="shared" si="532"/>
        <v>Theater</v>
      </c>
      <c r="T3732" s="13" t="str">
        <f t="shared" si="526"/>
        <v>Plays</v>
      </c>
      <c r="U3732" s="18" t="str">
        <f t="shared" si="529"/>
        <v>Aug</v>
      </c>
      <c r="V3732" s="18" t="str">
        <f t="shared" si="530"/>
        <v>Jul</v>
      </c>
      <c r="W3732" s="1">
        <f t="shared" si="533"/>
        <v>2015</v>
      </c>
      <c r="X3732" s="1">
        <f t="shared" si="533"/>
        <v>2015</v>
      </c>
      <c r="Y3732" s="1" t="str">
        <f t="shared" si="534"/>
        <v>1000 to 4999</v>
      </c>
    </row>
    <row r="3733" spans="1:25" ht="40.5" x14ac:dyDescent="0.3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17">
        <f t="shared" si="531"/>
        <v>42013.932638888888</v>
      </c>
      <c r="L3733" s="17">
        <f t="shared" si="531"/>
        <v>41983.544513888883</v>
      </c>
      <c r="M3733" s="5" t="b">
        <v>0</v>
      </c>
      <c r="N3733" s="5">
        <v>12</v>
      </c>
      <c r="O3733" s="5" t="b">
        <v>0</v>
      </c>
      <c r="P3733" s="5" t="s">
        <v>8271</v>
      </c>
      <c r="Q3733" s="10">
        <f t="shared" si="527"/>
        <v>11.272727272727273</v>
      </c>
      <c r="R3733" s="12">
        <f t="shared" si="528"/>
        <v>0.21818181818181817</v>
      </c>
      <c r="S3733" s="13" t="str">
        <f t="shared" si="532"/>
        <v>Theater</v>
      </c>
      <c r="T3733" s="13" t="str">
        <f t="shared" si="526"/>
        <v>Plays</v>
      </c>
      <c r="U3733" s="18" t="str">
        <f t="shared" si="529"/>
        <v>Jan</v>
      </c>
      <c r="V3733" s="18" t="str">
        <f t="shared" si="530"/>
        <v>Dec</v>
      </c>
      <c r="W3733" s="1">
        <f t="shared" si="533"/>
        <v>2015</v>
      </c>
      <c r="X3733" s="1">
        <f t="shared" si="533"/>
        <v>2014</v>
      </c>
      <c r="Y3733" s="1" t="str">
        <f t="shared" si="534"/>
        <v>5000 to 9999</v>
      </c>
    </row>
    <row r="3734" spans="1:25" ht="40.5" x14ac:dyDescent="0.3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17">
        <f t="shared" si="531"/>
        <v>42028.291666666664</v>
      </c>
      <c r="L3734" s="17">
        <f t="shared" si="531"/>
        <v>41968.469131944446</v>
      </c>
      <c r="M3734" s="5" t="b">
        <v>0</v>
      </c>
      <c r="N3734" s="5">
        <v>4</v>
      </c>
      <c r="O3734" s="5" t="b">
        <v>0</v>
      </c>
      <c r="P3734" s="5" t="s">
        <v>8271</v>
      </c>
      <c r="Q3734" s="10">
        <f t="shared" si="527"/>
        <v>15.411764705882353</v>
      </c>
      <c r="R3734" s="12">
        <f t="shared" si="528"/>
        <v>0.47058823529411764</v>
      </c>
      <c r="S3734" s="13" t="str">
        <f t="shared" si="532"/>
        <v>Theater</v>
      </c>
      <c r="T3734" s="13" t="str">
        <f t="shared" si="526"/>
        <v>Plays</v>
      </c>
      <c r="U3734" s="18" t="str">
        <f t="shared" si="529"/>
        <v>Jan</v>
      </c>
      <c r="V3734" s="18" t="str">
        <f t="shared" si="530"/>
        <v>Nov</v>
      </c>
      <c r="W3734" s="1">
        <f t="shared" si="533"/>
        <v>2015</v>
      </c>
      <c r="X3734" s="1">
        <f t="shared" si="533"/>
        <v>2014</v>
      </c>
      <c r="Y3734" s="1" t="str">
        <f t="shared" si="534"/>
        <v>Less than 1000</v>
      </c>
    </row>
    <row r="3735" spans="1:25" ht="40.5" x14ac:dyDescent="0.3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17">
        <f t="shared" si="531"/>
        <v>42112.729166666664</v>
      </c>
      <c r="L3735" s="17">
        <f t="shared" si="531"/>
        <v>42102.816064814811</v>
      </c>
      <c r="M3735" s="5" t="b">
        <v>0</v>
      </c>
      <c r="N3735" s="5">
        <v>0</v>
      </c>
      <c r="O3735" s="5" t="b">
        <v>0</v>
      </c>
      <c r="P3735" s="5" t="s">
        <v>8271</v>
      </c>
      <c r="Q3735" s="10">
        <f t="shared" si="527"/>
        <v>0</v>
      </c>
      <c r="R3735" s="12">
        <f t="shared" si="528"/>
        <v>0</v>
      </c>
      <c r="S3735" s="13" t="str">
        <f t="shared" si="532"/>
        <v>Theater</v>
      </c>
      <c r="T3735" s="13" t="str">
        <f t="shared" si="526"/>
        <v>Plays</v>
      </c>
      <c r="U3735" s="18" t="str">
        <f t="shared" si="529"/>
        <v>Apr</v>
      </c>
      <c r="V3735" s="18" t="str">
        <f t="shared" si="530"/>
        <v>Apr</v>
      </c>
      <c r="W3735" s="1">
        <f t="shared" si="533"/>
        <v>2015</v>
      </c>
      <c r="X3735" s="1">
        <f t="shared" si="533"/>
        <v>2015</v>
      </c>
      <c r="Y3735" s="1" t="str">
        <f t="shared" si="534"/>
        <v>1000 to 4999</v>
      </c>
    </row>
    <row r="3736" spans="1:25" ht="40.5" x14ac:dyDescent="0.3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17">
        <f t="shared" si="531"/>
        <v>42149.693240740737</v>
      </c>
      <c r="L3736" s="17">
        <f t="shared" si="531"/>
        <v>42089.693240740737</v>
      </c>
      <c r="M3736" s="5" t="b">
        <v>0</v>
      </c>
      <c r="N3736" s="5">
        <v>7</v>
      </c>
      <c r="O3736" s="5" t="b">
        <v>0</v>
      </c>
      <c r="P3736" s="5" t="s">
        <v>8271</v>
      </c>
      <c r="Q3736" s="10">
        <f t="shared" si="527"/>
        <v>28.466666666666665</v>
      </c>
      <c r="R3736" s="12">
        <f t="shared" si="528"/>
        <v>0.46666666666666667</v>
      </c>
      <c r="S3736" s="13" t="str">
        <f t="shared" si="532"/>
        <v>Theater</v>
      </c>
      <c r="T3736" s="13" t="str">
        <f t="shared" si="526"/>
        <v>Plays</v>
      </c>
      <c r="U3736" s="18" t="str">
        <f t="shared" si="529"/>
        <v>May</v>
      </c>
      <c r="V3736" s="18" t="str">
        <f t="shared" si="530"/>
        <v>Mar</v>
      </c>
      <c r="W3736" s="1">
        <f t="shared" si="533"/>
        <v>2015</v>
      </c>
      <c r="X3736" s="1">
        <f t="shared" si="533"/>
        <v>2015</v>
      </c>
      <c r="Y3736" s="1" t="str">
        <f t="shared" si="534"/>
        <v>1000 to 4999</v>
      </c>
    </row>
    <row r="3737" spans="1:25" ht="40.5" x14ac:dyDescent="0.3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17">
        <f t="shared" si="531"/>
        <v>42152.484826388885</v>
      </c>
      <c r="L3737" s="17">
        <f t="shared" si="531"/>
        <v>42122.484826388885</v>
      </c>
      <c r="M3737" s="5" t="b">
        <v>0</v>
      </c>
      <c r="N3737" s="5">
        <v>2</v>
      </c>
      <c r="O3737" s="5" t="b">
        <v>0</v>
      </c>
      <c r="P3737" s="5" t="s">
        <v>8271</v>
      </c>
      <c r="Q3737" s="10">
        <f t="shared" si="527"/>
        <v>13.333333333333334</v>
      </c>
      <c r="R3737" s="12">
        <f t="shared" si="528"/>
        <v>1.3333333333333333</v>
      </c>
      <c r="S3737" s="13" t="str">
        <f t="shared" si="532"/>
        <v>Theater</v>
      </c>
      <c r="T3737" s="13" t="str">
        <f t="shared" si="526"/>
        <v>Plays</v>
      </c>
      <c r="U3737" s="18" t="str">
        <f t="shared" si="529"/>
        <v>May</v>
      </c>
      <c r="V3737" s="18" t="str">
        <f t="shared" si="530"/>
        <v>Apr</v>
      </c>
      <c r="W3737" s="1">
        <f t="shared" si="533"/>
        <v>2015</v>
      </c>
      <c r="X3737" s="1">
        <f t="shared" si="533"/>
        <v>2015</v>
      </c>
      <c r="Y3737" s="1" t="str">
        <f t="shared" si="534"/>
        <v>Less than 1000</v>
      </c>
    </row>
    <row r="3738" spans="1:25" ht="40.5" x14ac:dyDescent="0.3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17">
        <f t="shared" si="531"/>
        <v>42086.541666666664</v>
      </c>
      <c r="L3738" s="17">
        <f t="shared" si="531"/>
        <v>42048.503391203696</v>
      </c>
      <c r="M3738" s="5" t="b">
        <v>0</v>
      </c>
      <c r="N3738" s="5">
        <v>1</v>
      </c>
      <c r="O3738" s="5" t="b">
        <v>0</v>
      </c>
      <c r="P3738" s="5" t="s">
        <v>8271</v>
      </c>
      <c r="Q3738" s="10">
        <f t="shared" si="527"/>
        <v>0.66666666666666663</v>
      </c>
      <c r="R3738" s="12">
        <f t="shared" si="528"/>
        <v>6.6666666666666666E-2</v>
      </c>
      <c r="S3738" s="13" t="str">
        <f t="shared" si="532"/>
        <v>Theater</v>
      </c>
      <c r="T3738" s="13" t="str">
        <f t="shared" si="526"/>
        <v>Plays</v>
      </c>
      <c r="U3738" s="18" t="str">
        <f t="shared" si="529"/>
        <v>Mar</v>
      </c>
      <c r="V3738" s="18" t="str">
        <f t="shared" si="530"/>
        <v>Feb</v>
      </c>
      <c r="W3738" s="1">
        <f t="shared" si="533"/>
        <v>2015</v>
      </c>
      <c r="X3738" s="1">
        <f t="shared" si="533"/>
        <v>2015</v>
      </c>
      <c r="Y3738" s="1" t="str">
        <f t="shared" si="534"/>
        <v>1000 to 4999</v>
      </c>
    </row>
    <row r="3739" spans="1:25" ht="40.5" x14ac:dyDescent="0.3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17">
        <f t="shared" si="531"/>
        <v>42320.082638888889</v>
      </c>
      <c r="L3739" s="17">
        <f t="shared" si="531"/>
        <v>42297.482673611106</v>
      </c>
      <c r="M3739" s="5" t="b">
        <v>0</v>
      </c>
      <c r="N3739" s="5">
        <v>4</v>
      </c>
      <c r="O3739" s="5" t="b">
        <v>0</v>
      </c>
      <c r="P3739" s="5" t="s">
        <v>8271</v>
      </c>
      <c r="Q3739" s="10">
        <f t="shared" si="527"/>
        <v>21.428571428571427</v>
      </c>
      <c r="R3739" s="12">
        <f t="shared" si="528"/>
        <v>0.5714285714285714</v>
      </c>
      <c r="S3739" s="13" t="str">
        <f t="shared" si="532"/>
        <v>Theater</v>
      </c>
      <c r="T3739" s="13" t="str">
        <f t="shared" si="526"/>
        <v>Plays</v>
      </c>
      <c r="U3739" s="18" t="str">
        <f t="shared" si="529"/>
        <v>Nov</v>
      </c>
      <c r="V3739" s="18" t="str">
        <f t="shared" si="530"/>
        <v>Oct</v>
      </c>
      <c r="W3739" s="1">
        <f t="shared" si="533"/>
        <v>2015</v>
      </c>
      <c r="X3739" s="1">
        <f t="shared" si="533"/>
        <v>2015</v>
      </c>
      <c r="Y3739" s="1" t="str">
        <f t="shared" si="534"/>
        <v>Less than 1000</v>
      </c>
    </row>
    <row r="3740" spans="1:25" ht="40.5" x14ac:dyDescent="0.3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17">
        <f t="shared" si="531"/>
        <v>41835.708333333328</v>
      </c>
      <c r="L3740" s="17">
        <f t="shared" si="531"/>
        <v>41813.730381944442</v>
      </c>
      <c r="M3740" s="5" t="b">
        <v>0</v>
      </c>
      <c r="N3740" s="5">
        <v>6</v>
      </c>
      <c r="O3740" s="5" t="b">
        <v>0</v>
      </c>
      <c r="P3740" s="5" t="s">
        <v>8271</v>
      </c>
      <c r="Q3740" s="10">
        <f t="shared" si="527"/>
        <v>18</v>
      </c>
      <c r="R3740" s="12">
        <f t="shared" si="528"/>
        <v>0.4</v>
      </c>
      <c r="S3740" s="13" t="str">
        <f t="shared" si="532"/>
        <v>Theater</v>
      </c>
      <c r="T3740" s="13" t="str">
        <f t="shared" si="526"/>
        <v>Plays</v>
      </c>
      <c r="U3740" s="18" t="str">
        <f t="shared" si="529"/>
        <v>Jul</v>
      </c>
      <c r="V3740" s="18" t="str">
        <f t="shared" si="530"/>
        <v>Jun</v>
      </c>
      <c r="W3740" s="1">
        <f t="shared" si="533"/>
        <v>2014</v>
      </c>
      <c r="X3740" s="1">
        <f t="shared" si="533"/>
        <v>2014</v>
      </c>
      <c r="Y3740" s="1" t="str">
        <f t="shared" si="534"/>
        <v>1000 to 4999</v>
      </c>
    </row>
    <row r="3741" spans="1:25" ht="40.5" x14ac:dyDescent="0.3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17">
        <f t="shared" si="531"/>
        <v>42568.241527777776</v>
      </c>
      <c r="L3741" s="17">
        <f t="shared" si="531"/>
        <v>42548.241527777776</v>
      </c>
      <c r="M3741" s="5" t="b">
        <v>0</v>
      </c>
      <c r="N3741" s="5">
        <v>8</v>
      </c>
      <c r="O3741" s="5" t="b">
        <v>0</v>
      </c>
      <c r="P3741" s="5" t="s">
        <v>8271</v>
      </c>
      <c r="Q3741" s="10">
        <f t="shared" si="527"/>
        <v>20.125</v>
      </c>
      <c r="R3741" s="12">
        <f t="shared" si="528"/>
        <v>0.2</v>
      </c>
      <c r="S3741" s="13" t="str">
        <f t="shared" si="532"/>
        <v>Theater</v>
      </c>
      <c r="T3741" s="13" t="str">
        <f t="shared" si="526"/>
        <v>Plays</v>
      </c>
      <c r="U3741" s="18" t="str">
        <f t="shared" si="529"/>
        <v>Jul</v>
      </c>
      <c r="V3741" s="18" t="str">
        <f t="shared" si="530"/>
        <v>Jun</v>
      </c>
      <c r="W3741" s="1">
        <f t="shared" si="533"/>
        <v>2016</v>
      </c>
      <c r="X3741" s="1">
        <f t="shared" si="533"/>
        <v>2016</v>
      </c>
      <c r="Y3741" s="1" t="str">
        <f t="shared" si="534"/>
        <v>1000 to 4999</v>
      </c>
    </row>
    <row r="3742" spans="1:25" ht="40.5" x14ac:dyDescent="0.3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17">
        <f t="shared" si="531"/>
        <v>41862.870810185181</v>
      </c>
      <c r="L3742" s="17">
        <f t="shared" si="531"/>
        <v>41832.881423611107</v>
      </c>
      <c r="M3742" s="5" t="b">
        <v>0</v>
      </c>
      <c r="N3742" s="5">
        <v>14</v>
      </c>
      <c r="O3742" s="5" t="b">
        <v>0</v>
      </c>
      <c r="P3742" s="5" t="s">
        <v>8271</v>
      </c>
      <c r="Q3742" s="10">
        <f t="shared" si="527"/>
        <v>17.899999999999999</v>
      </c>
      <c r="R3742" s="12">
        <f t="shared" si="528"/>
        <v>0.7</v>
      </c>
      <c r="S3742" s="13" t="str">
        <f t="shared" si="532"/>
        <v>Theater</v>
      </c>
      <c r="T3742" s="13" t="str">
        <f t="shared" si="526"/>
        <v>Plays</v>
      </c>
      <c r="U3742" s="18" t="str">
        <f t="shared" si="529"/>
        <v>Aug</v>
      </c>
      <c r="V3742" s="18" t="str">
        <f t="shared" si="530"/>
        <v>Jul</v>
      </c>
      <c r="W3742" s="1">
        <f t="shared" si="533"/>
        <v>2014</v>
      </c>
      <c r="X3742" s="1">
        <f t="shared" si="533"/>
        <v>2014</v>
      </c>
      <c r="Y3742" s="1" t="str">
        <f t="shared" si="534"/>
        <v>1000 to 4999</v>
      </c>
    </row>
    <row r="3743" spans="1:25" ht="40.5" x14ac:dyDescent="0.3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17">
        <f t="shared" si="531"/>
        <v>42355.712384259255</v>
      </c>
      <c r="L3743" s="17">
        <f t="shared" si="531"/>
        <v>42325.712384259255</v>
      </c>
      <c r="M3743" s="5" t="b">
        <v>0</v>
      </c>
      <c r="N3743" s="5">
        <v>0</v>
      </c>
      <c r="O3743" s="5" t="b">
        <v>0</v>
      </c>
      <c r="P3743" s="5" t="s">
        <v>8271</v>
      </c>
      <c r="Q3743" s="10">
        <f t="shared" si="527"/>
        <v>0</v>
      </c>
      <c r="R3743" s="12">
        <f t="shared" si="528"/>
        <v>0</v>
      </c>
      <c r="S3743" s="13" t="str">
        <f t="shared" si="532"/>
        <v>Theater</v>
      </c>
      <c r="T3743" s="13" t="str">
        <f t="shared" si="526"/>
        <v>Plays</v>
      </c>
      <c r="U3743" s="18" t="str">
        <f t="shared" si="529"/>
        <v>Dec</v>
      </c>
      <c r="V3743" s="18" t="str">
        <f t="shared" si="530"/>
        <v>Nov</v>
      </c>
      <c r="W3743" s="1">
        <f t="shared" si="533"/>
        <v>2015</v>
      </c>
      <c r="X3743" s="1">
        <f t="shared" si="533"/>
        <v>2015</v>
      </c>
      <c r="Y3743" s="1" t="str">
        <f t="shared" si="534"/>
        <v>20000 to 24999</v>
      </c>
    </row>
    <row r="3744" spans="1:25" ht="40.5" x14ac:dyDescent="0.3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17">
        <f t="shared" si="531"/>
        <v>41888.006296296291</v>
      </c>
      <c r="L3744" s="17">
        <f t="shared" si="531"/>
        <v>41858.006296296291</v>
      </c>
      <c r="M3744" s="5" t="b">
        <v>0</v>
      </c>
      <c r="N3744" s="5">
        <v>4</v>
      </c>
      <c r="O3744" s="5" t="b">
        <v>0</v>
      </c>
      <c r="P3744" s="5" t="s">
        <v>8271</v>
      </c>
      <c r="Q3744" s="10">
        <f t="shared" si="527"/>
        <v>2</v>
      </c>
      <c r="R3744" s="12">
        <f t="shared" si="528"/>
        <v>0.08</v>
      </c>
      <c r="S3744" s="13" t="str">
        <f t="shared" si="532"/>
        <v>Theater</v>
      </c>
      <c r="T3744" s="13" t="str">
        <f t="shared" si="526"/>
        <v>Plays</v>
      </c>
      <c r="U3744" s="18" t="str">
        <f t="shared" si="529"/>
        <v>Sep</v>
      </c>
      <c r="V3744" s="18" t="str">
        <f t="shared" si="530"/>
        <v>Aug</v>
      </c>
      <c r="W3744" s="1">
        <f t="shared" si="533"/>
        <v>2014</v>
      </c>
      <c r="X3744" s="1">
        <f t="shared" si="533"/>
        <v>2014</v>
      </c>
      <c r="Y3744" s="1" t="str">
        <f t="shared" si="534"/>
        <v>5000 to 9999</v>
      </c>
    </row>
    <row r="3745" spans="1:25" ht="40.5" x14ac:dyDescent="0.3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17">
        <f t="shared" si="531"/>
        <v>41823.501898148148</v>
      </c>
      <c r="L3745" s="17">
        <f t="shared" si="531"/>
        <v>41793.501898148148</v>
      </c>
      <c r="M3745" s="5" t="b">
        <v>0</v>
      </c>
      <c r="N3745" s="5">
        <v>0</v>
      </c>
      <c r="O3745" s="5" t="b">
        <v>0</v>
      </c>
      <c r="P3745" s="5" t="s">
        <v>8271</v>
      </c>
      <c r="Q3745" s="10">
        <f t="shared" si="527"/>
        <v>0</v>
      </c>
      <c r="R3745" s="12">
        <f t="shared" si="528"/>
        <v>0</v>
      </c>
      <c r="S3745" s="13" t="str">
        <f t="shared" si="532"/>
        <v>Theater</v>
      </c>
      <c r="T3745" s="13" t="str">
        <f t="shared" si="526"/>
        <v>Plays</v>
      </c>
      <c r="U3745" s="18" t="str">
        <f t="shared" si="529"/>
        <v>Jul</v>
      </c>
      <c r="V3745" s="18" t="str">
        <f t="shared" si="530"/>
        <v>Jun</v>
      </c>
      <c r="W3745" s="1">
        <f t="shared" si="533"/>
        <v>2014</v>
      </c>
      <c r="X3745" s="1">
        <f t="shared" si="533"/>
        <v>2014</v>
      </c>
      <c r="Y3745" s="1" t="str">
        <f t="shared" si="534"/>
        <v>1000 to 4999</v>
      </c>
    </row>
    <row r="3746" spans="1:25" ht="40.5" x14ac:dyDescent="0.3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17">
        <f t="shared" si="531"/>
        <v>41824.957638888889</v>
      </c>
      <c r="L3746" s="17">
        <f t="shared" si="531"/>
        <v>41793.605925925927</v>
      </c>
      <c r="M3746" s="5" t="b">
        <v>0</v>
      </c>
      <c r="N3746" s="5">
        <v>0</v>
      </c>
      <c r="O3746" s="5" t="b">
        <v>0</v>
      </c>
      <c r="P3746" s="5" t="s">
        <v>8271</v>
      </c>
      <c r="Q3746" s="10">
        <f t="shared" si="527"/>
        <v>0</v>
      </c>
      <c r="R3746" s="12">
        <f t="shared" si="528"/>
        <v>0</v>
      </c>
      <c r="S3746" s="13" t="str">
        <f t="shared" si="532"/>
        <v>Theater</v>
      </c>
      <c r="T3746" s="13" t="str">
        <f t="shared" si="526"/>
        <v>Plays</v>
      </c>
      <c r="U3746" s="18" t="str">
        <f t="shared" si="529"/>
        <v>Jul</v>
      </c>
      <c r="V3746" s="18" t="str">
        <f t="shared" si="530"/>
        <v>Jun</v>
      </c>
      <c r="W3746" s="1">
        <f t="shared" si="533"/>
        <v>2014</v>
      </c>
      <c r="X3746" s="1">
        <f t="shared" si="533"/>
        <v>2014</v>
      </c>
      <c r="Y3746" s="1" t="str">
        <f t="shared" si="534"/>
        <v>1000 to 4999</v>
      </c>
    </row>
    <row r="3747" spans="1:25" ht="40.5" x14ac:dyDescent="0.3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17">
        <f t="shared" si="531"/>
        <v>41861.489606481475</v>
      </c>
      <c r="L3747" s="17">
        <f t="shared" si="531"/>
        <v>41831.489606481475</v>
      </c>
      <c r="M3747" s="5" t="b">
        <v>0</v>
      </c>
      <c r="N3747" s="5">
        <v>1</v>
      </c>
      <c r="O3747" s="5" t="b">
        <v>0</v>
      </c>
      <c r="P3747" s="5" t="s">
        <v>8271</v>
      </c>
      <c r="Q3747" s="10">
        <f t="shared" si="527"/>
        <v>10</v>
      </c>
      <c r="R3747" s="12">
        <f t="shared" si="528"/>
        <v>1</v>
      </c>
      <c r="S3747" s="13" t="str">
        <f t="shared" si="532"/>
        <v>Theater</v>
      </c>
      <c r="T3747" s="13" t="str">
        <f t="shared" si="526"/>
        <v>Plays</v>
      </c>
      <c r="U3747" s="18" t="str">
        <f t="shared" si="529"/>
        <v>Aug</v>
      </c>
      <c r="V3747" s="18" t="str">
        <f t="shared" si="530"/>
        <v>Jul</v>
      </c>
      <c r="W3747" s="1">
        <f t="shared" si="533"/>
        <v>2014</v>
      </c>
      <c r="X3747" s="1">
        <f t="shared" si="533"/>
        <v>2014</v>
      </c>
      <c r="Y3747" s="1" t="str">
        <f t="shared" si="534"/>
        <v>Less than 1000</v>
      </c>
    </row>
    <row r="3748" spans="1:25" ht="40.5" x14ac:dyDescent="0.3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17">
        <f t="shared" si="531"/>
        <v>42651.18100694444</v>
      </c>
      <c r="L3748" s="17">
        <f t="shared" si="531"/>
        <v>42621.18100694444</v>
      </c>
      <c r="M3748" s="5" t="b">
        <v>0</v>
      </c>
      <c r="N3748" s="5">
        <v>1</v>
      </c>
      <c r="O3748" s="5" t="b">
        <v>0</v>
      </c>
      <c r="P3748" s="5" t="s">
        <v>8271</v>
      </c>
      <c r="Q3748" s="10">
        <f t="shared" si="527"/>
        <v>2.3764705882352941</v>
      </c>
      <c r="R3748" s="12">
        <f t="shared" si="528"/>
        <v>1.1764705882352941E-2</v>
      </c>
      <c r="S3748" s="13" t="str">
        <f t="shared" si="532"/>
        <v>Theater</v>
      </c>
      <c r="T3748" s="13" t="str">
        <f t="shared" si="526"/>
        <v>Plays</v>
      </c>
      <c r="U3748" s="18" t="str">
        <f t="shared" si="529"/>
        <v>Oct</v>
      </c>
      <c r="V3748" s="18" t="str">
        <f t="shared" si="530"/>
        <v>Sep</v>
      </c>
      <c r="W3748" s="1">
        <f t="shared" si="533"/>
        <v>2016</v>
      </c>
      <c r="X3748" s="1">
        <f t="shared" si="533"/>
        <v>2016</v>
      </c>
      <c r="Y3748" s="1" t="str">
        <f t="shared" si="534"/>
        <v>5000 to 9999</v>
      </c>
    </row>
    <row r="3749" spans="1:25" ht="40.5" x14ac:dyDescent="0.3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17">
        <f t="shared" si="531"/>
        <v>42190.749305555553</v>
      </c>
      <c r="L3749" s="17">
        <f t="shared" si="531"/>
        <v>42164.091388888883</v>
      </c>
      <c r="M3749" s="5" t="b">
        <v>0</v>
      </c>
      <c r="N3749" s="5">
        <v>1</v>
      </c>
      <c r="O3749" s="5" t="b">
        <v>0</v>
      </c>
      <c r="P3749" s="5" t="s">
        <v>8271</v>
      </c>
      <c r="Q3749" s="10">
        <f t="shared" si="527"/>
        <v>1</v>
      </c>
      <c r="R3749" s="12">
        <f t="shared" si="528"/>
        <v>0.04</v>
      </c>
      <c r="S3749" s="13" t="str">
        <f t="shared" si="532"/>
        <v>Theater</v>
      </c>
      <c r="T3749" s="13" t="str">
        <f t="shared" si="526"/>
        <v>Plays</v>
      </c>
      <c r="U3749" s="18" t="str">
        <f t="shared" si="529"/>
        <v>Jul</v>
      </c>
      <c r="V3749" s="18" t="str">
        <f t="shared" si="530"/>
        <v>Jun</v>
      </c>
      <c r="W3749" s="1">
        <f t="shared" si="533"/>
        <v>2015</v>
      </c>
      <c r="X3749" s="1">
        <f t="shared" si="533"/>
        <v>2015</v>
      </c>
      <c r="Y3749" s="1" t="str">
        <f t="shared" si="534"/>
        <v>1000 to 4999</v>
      </c>
    </row>
    <row r="3750" spans="1:25" ht="40.5" x14ac:dyDescent="0.3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17">
        <f t="shared" si="531"/>
        <v>42416.040972222218</v>
      </c>
      <c r="L3750" s="17">
        <f t="shared" si="531"/>
        <v>42395.498101851852</v>
      </c>
      <c r="M3750" s="5" t="b">
        <v>0</v>
      </c>
      <c r="N3750" s="5">
        <v>52</v>
      </c>
      <c r="O3750" s="5" t="b">
        <v>1</v>
      </c>
      <c r="P3750" s="5" t="s">
        <v>8305</v>
      </c>
      <c r="Q3750" s="10">
        <f t="shared" si="527"/>
        <v>103.52</v>
      </c>
      <c r="R3750" s="12">
        <f t="shared" si="528"/>
        <v>1.04</v>
      </c>
      <c r="S3750" s="13" t="str">
        <f t="shared" si="532"/>
        <v>Theater</v>
      </c>
      <c r="T3750" s="13" t="str">
        <f t="shared" si="526"/>
        <v>Musical</v>
      </c>
      <c r="U3750" s="18" t="str">
        <f t="shared" si="529"/>
        <v>Feb</v>
      </c>
      <c r="V3750" s="18" t="str">
        <f t="shared" si="530"/>
        <v>Jan</v>
      </c>
      <c r="W3750" s="1">
        <f t="shared" si="533"/>
        <v>2016</v>
      </c>
      <c r="X3750" s="1">
        <f t="shared" si="533"/>
        <v>2016</v>
      </c>
      <c r="Y3750" s="1" t="str">
        <f t="shared" si="534"/>
        <v>5000 to 9999</v>
      </c>
    </row>
    <row r="3751" spans="1:25" ht="40.5" x14ac:dyDescent="0.3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17">
        <f t="shared" si="531"/>
        <v>42488.957638888889</v>
      </c>
      <c r="L3751" s="17">
        <f t="shared" si="531"/>
        <v>42457.918842592589</v>
      </c>
      <c r="M3751" s="5" t="b">
        <v>0</v>
      </c>
      <c r="N3751" s="5">
        <v>7</v>
      </c>
      <c r="O3751" s="5" t="b">
        <v>1</v>
      </c>
      <c r="P3751" s="5" t="s">
        <v>8305</v>
      </c>
      <c r="Q3751" s="10">
        <f t="shared" si="527"/>
        <v>105</v>
      </c>
      <c r="R3751" s="12">
        <f t="shared" si="528"/>
        <v>1.4</v>
      </c>
      <c r="S3751" s="13" t="str">
        <f t="shared" si="532"/>
        <v>Theater</v>
      </c>
      <c r="T3751" s="13" t="str">
        <f t="shared" si="526"/>
        <v>Musical</v>
      </c>
      <c r="U3751" s="18" t="str">
        <f t="shared" si="529"/>
        <v>Apr</v>
      </c>
      <c r="V3751" s="18" t="str">
        <f t="shared" si="530"/>
        <v>Mar</v>
      </c>
      <c r="W3751" s="1">
        <f t="shared" si="533"/>
        <v>2016</v>
      </c>
      <c r="X3751" s="1">
        <f t="shared" si="533"/>
        <v>2016</v>
      </c>
      <c r="Y3751" s="1" t="str">
        <f t="shared" si="534"/>
        <v>Less than 1000</v>
      </c>
    </row>
    <row r="3752" spans="1:25" ht="121.5" x14ac:dyDescent="0.3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17">
        <f t="shared" si="531"/>
        <v>42045.124305555553</v>
      </c>
      <c r="L3752" s="17">
        <f t="shared" si="531"/>
        <v>42016.773240740738</v>
      </c>
      <c r="M3752" s="5" t="b">
        <v>0</v>
      </c>
      <c r="N3752" s="5">
        <v>28</v>
      </c>
      <c r="O3752" s="5" t="b">
        <v>1</v>
      </c>
      <c r="P3752" s="5" t="s">
        <v>8305</v>
      </c>
      <c r="Q3752" s="10">
        <f t="shared" si="527"/>
        <v>100.45</v>
      </c>
      <c r="R3752" s="12">
        <f t="shared" si="528"/>
        <v>0.46666666666666667</v>
      </c>
      <c r="S3752" s="13" t="str">
        <f t="shared" si="532"/>
        <v>Theater</v>
      </c>
      <c r="T3752" s="13" t="str">
        <f t="shared" si="526"/>
        <v>Musical</v>
      </c>
      <c r="U3752" s="18" t="str">
        <f t="shared" si="529"/>
        <v>Feb</v>
      </c>
      <c r="V3752" s="18" t="str">
        <f t="shared" si="530"/>
        <v>Jan</v>
      </c>
      <c r="W3752" s="1">
        <f t="shared" si="533"/>
        <v>2015</v>
      </c>
      <c r="X3752" s="1">
        <f t="shared" si="533"/>
        <v>2015</v>
      </c>
      <c r="Y3752" s="1" t="str">
        <f t="shared" si="534"/>
        <v>5000 to 9999</v>
      </c>
    </row>
    <row r="3753" spans="1:25" ht="40.5" x14ac:dyDescent="0.3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17">
        <f t="shared" si="531"/>
        <v>42462.785567129627</v>
      </c>
      <c r="L3753" s="17">
        <f t="shared" si="531"/>
        <v>42402.827233796292</v>
      </c>
      <c r="M3753" s="5" t="b">
        <v>0</v>
      </c>
      <c r="N3753" s="5">
        <v>11</v>
      </c>
      <c r="O3753" s="5" t="b">
        <v>1</v>
      </c>
      <c r="P3753" s="5" t="s">
        <v>8305</v>
      </c>
      <c r="Q3753" s="10">
        <f t="shared" si="527"/>
        <v>132.6</v>
      </c>
      <c r="R3753" s="12">
        <f t="shared" si="528"/>
        <v>1.1000000000000001</v>
      </c>
      <c r="S3753" s="13" t="str">
        <f t="shared" si="532"/>
        <v>Theater</v>
      </c>
      <c r="T3753" s="13" t="str">
        <f t="shared" si="526"/>
        <v>Musical</v>
      </c>
      <c r="U3753" s="18" t="str">
        <f t="shared" si="529"/>
        <v>Apr</v>
      </c>
      <c r="V3753" s="18" t="str">
        <f t="shared" si="530"/>
        <v>Feb</v>
      </c>
      <c r="W3753" s="1">
        <f t="shared" si="533"/>
        <v>2016</v>
      </c>
      <c r="X3753" s="1">
        <f t="shared" si="533"/>
        <v>2016</v>
      </c>
      <c r="Y3753" s="1" t="str">
        <f t="shared" si="534"/>
        <v>1000 to 4999</v>
      </c>
    </row>
    <row r="3754" spans="1:25" ht="60.75" x14ac:dyDescent="0.3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17">
        <f t="shared" si="531"/>
        <v>42659.666666666664</v>
      </c>
      <c r="L3754" s="17">
        <f t="shared" si="531"/>
        <v>42619.594155092585</v>
      </c>
      <c r="M3754" s="5" t="b">
        <v>0</v>
      </c>
      <c r="N3754" s="5">
        <v>15</v>
      </c>
      <c r="O3754" s="5" t="b">
        <v>1</v>
      </c>
      <c r="P3754" s="5" t="s">
        <v>8305</v>
      </c>
      <c r="Q3754" s="10">
        <f t="shared" si="527"/>
        <v>113</v>
      </c>
      <c r="R3754" s="12">
        <f t="shared" si="528"/>
        <v>3</v>
      </c>
      <c r="S3754" s="13" t="str">
        <f t="shared" si="532"/>
        <v>Theater</v>
      </c>
      <c r="T3754" s="13" t="str">
        <f t="shared" si="526"/>
        <v>Musical</v>
      </c>
      <c r="U3754" s="18" t="str">
        <f t="shared" si="529"/>
        <v>Oct</v>
      </c>
      <c r="V3754" s="18" t="str">
        <f t="shared" si="530"/>
        <v>Sep</v>
      </c>
      <c r="W3754" s="1">
        <f t="shared" si="533"/>
        <v>2016</v>
      </c>
      <c r="X3754" s="1">
        <f t="shared" si="533"/>
        <v>2016</v>
      </c>
      <c r="Y3754" s="1" t="str">
        <f t="shared" si="534"/>
        <v>Less than 1000</v>
      </c>
    </row>
    <row r="3755" spans="1:25" ht="40.5" x14ac:dyDescent="0.3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17">
        <f t="shared" si="531"/>
        <v>42157.791666666664</v>
      </c>
      <c r="L3755" s="17">
        <f t="shared" si="531"/>
        <v>42128.615740740737</v>
      </c>
      <c r="M3755" s="5" t="b">
        <v>0</v>
      </c>
      <c r="N3755" s="5">
        <v>30</v>
      </c>
      <c r="O3755" s="5" t="b">
        <v>1</v>
      </c>
      <c r="P3755" s="5" t="s">
        <v>8305</v>
      </c>
      <c r="Q3755" s="10">
        <f t="shared" si="527"/>
        <v>103.34</v>
      </c>
      <c r="R3755" s="12">
        <f t="shared" si="528"/>
        <v>0.6</v>
      </c>
      <c r="S3755" s="13" t="str">
        <f t="shared" si="532"/>
        <v>Theater</v>
      </c>
      <c r="T3755" s="13" t="str">
        <f t="shared" si="526"/>
        <v>Musical</v>
      </c>
      <c r="U3755" s="18" t="str">
        <f t="shared" si="529"/>
        <v>Jun</v>
      </c>
      <c r="V3755" s="18" t="str">
        <f t="shared" si="530"/>
        <v>May</v>
      </c>
      <c r="W3755" s="1">
        <f t="shared" si="533"/>
        <v>2015</v>
      </c>
      <c r="X3755" s="1">
        <f t="shared" si="533"/>
        <v>2015</v>
      </c>
      <c r="Y3755" s="1" t="str">
        <f t="shared" si="534"/>
        <v>5000 to 9999</v>
      </c>
    </row>
    <row r="3756" spans="1:25" ht="40.5" x14ac:dyDescent="0.3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17">
        <f t="shared" si="531"/>
        <v>41845.999305555553</v>
      </c>
      <c r="L3756" s="17">
        <f t="shared" si="531"/>
        <v>41808.67288194444</v>
      </c>
      <c r="M3756" s="5" t="b">
        <v>0</v>
      </c>
      <c r="N3756" s="5">
        <v>27</v>
      </c>
      <c r="O3756" s="5" t="b">
        <v>1</v>
      </c>
      <c r="P3756" s="5" t="s">
        <v>8305</v>
      </c>
      <c r="Q3756" s="10">
        <f t="shared" si="527"/>
        <v>120</v>
      </c>
      <c r="R3756" s="12">
        <f t="shared" si="528"/>
        <v>1.08</v>
      </c>
      <c r="S3756" s="13" t="str">
        <f t="shared" si="532"/>
        <v>Theater</v>
      </c>
      <c r="T3756" s="13" t="str">
        <f t="shared" si="526"/>
        <v>Musical</v>
      </c>
      <c r="U3756" s="18" t="str">
        <f t="shared" si="529"/>
        <v>Jul</v>
      </c>
      <c r="V3756" s="18" t="str">
        <f t="shared" si="530"/>
        <v>Jun</v>
      </c>
      <c r="W3756" s="1">
        <f t="shared" si="533"/>
        <v>2014</v>
      </c>
      <c r="X3756" s="1">
        <f t="shared" si="533"/>
        <v>2014</v>
      </c>
      <c r="Y3756" s="1" t="str">
        <f t="shared" si="534"/>
        <v>1000 to 4999</v>
      </c>
    </row>
    <row r="3757" spans="1:25" ht="40.5" x14ac:dyDescent="0.3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17">
        <f t="shared" si="531"/>
        <v>42475.658645833326</v>
      </c>
      <c r="L3757" s="17">
        <f t="shared" si="531"/>
        <v>42445.658645833326</v>
      </c>
      <c r="M3757" s="5" t="b">
        <v>0</v>
      </c>
      <c r="N3757" s="5">
        <v>28</v>
      </c>
      <c r="O3757" s="5" t="b">
        <v>1</v>
      </c>
      <c r="P3757" s="5" t="s">
        <v>8305</v>
      </c>
      <c r="Q3757" s="10">
        <f t="shared" si="527"/>
        <v>129.63636363636363</v>
      </c>
      <c r="R3757" s="12">
        <f t="shared" si="528"/>
        <v>5.0909090909090908</v>
      </c>
      <c r="S3757" s="13" t="str">
        <f t="shared" si="532"/>
        <v>Theater</v>
      </c>
      <c r="T3757" s="13" t="str">
        <f t="shared" si="526"/>
        <v>Musical</v>
      </c>
      <c r="U3757" s="18" t="str">
        <f t="shared" si="529"/>
        <v>Apr</v>
      </c>
      <c r="V3757" s="18" t="str">
        <f t="shared" si="530"/>
        <v>Mar</v>
      </c>
      <c r="W3757" s="1">
        <f t="shared" si="533"/>
        <v>2016</v>
      </c>
      <c r="X3757" s="1">
        <f t="shared" si="533"/>
        <v>2016</v>
      </c>
      <c r="Y3757" s="1" t="str">
        <f t="shared" si="534"/>
        <v>Less than 1000</v>
      </c>
    </row>
    <row r="3758" spans="1:25" ht="40.5" x14ac:dyDescent="0.3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17">
        <f t="shared" si="531"/>
        <v>41801.606458333328</v>
      </c>
      <c r="L3758" s="17">
        <f t="shared" si="531"/>
        <v>41771.606458333328</v>
      </c>
      <c r="M3758" s="5" t="b">
        <v>0</v>
      </c>
      <c r="N3758" s="5">
        <v>17</v>
      </c>
      <c r="O3758" s="5" t="b">
        <v>1</v>
      </c>
      <c r="P3758" s="5" t="s">
        <v>8305</v>
      </c>
      <c r="Q3758" s="10">
        <f t="shared" si="527"/>
        <v>101.11111111111111</v>
      </c>
      <c r="R3758" s="12">
        <f t="shared" si="528"/>
        <v>0.37777777777777777</v>
      </c>
      <c r="S3758" s="13" t="str">
        <f t="shared" si="532"/>
        <v>Theater</v>
      </c>
      <c r="T3758" s="13" t="str">
        <f t="shared" si="526"/>
        <v>Musical</v>
      </c>
      <c r="U3758" s="18" t="str">
        <f t="shared" si="529"/>
        <v>Jun</v>
      </c>
      <c r="V3758" s="18" t="str">
        <f t="shared" si="530"/>
        <v>May</v>
      </c>
      <c r="W3758" s="1">
        <f t="shared" si="533"/>
        <v>2014</v>
      </c>
      <c r="X3758" s="1">
        <f t="shared" si="533"/>
        <v>2014</v>
      </c>
      <c r="Y3758" s="1" t="str">
        <f t="shared" si="534"/>
        <v>1000 to 4999</v>
      </c>
    </row>
    <row r="3759" spans="1:25" ht="40.5" x14ac:dyDescent="0.3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17">
        <f t="shared" si="531"/>
        <v>41974.642534722218</v>
      </c>
      <c r="L3759" s="17">
        <f t="shared" si="531"/>
        <v>41954.642534722218</v>
      </c>
      <c r="M3759" s="5" t="b">
        <v>0</v>
      </c>
      <c r="N3759" s="5">
        <v>50</v>
      </c>
      <c r="O3759" s="5" t="b">
        <v>1</v>
      </c>
      <c r="P3759" s="5" t="s">
        <v>8305</v>
      </c>
      <c r="Q3759" s="10">
        <f t="shared" si="527"/>
        <v>108.51428571428572</v>
      </c>
      <c r="R3759" s="12">
        <f t="shared" si="528"/>
        <v>1.4285714285714286</v>
      </c>
      <c r="S3759" s="13" t="str">
        <f t="shared" si="532"/>
        <v>Theater</v>
      </c>
      <c r="T3759" s="13" t="str">
        <f t="shared" si="526"/>
        <v>Musical</v>
      </c>
      <c r="U3759" s="18" t="str">
        <f t="shared" si="529"/>
        <v>Dec</v>
      </c>
      <c r="V3759" s="18" t="str">
        <f t="shared" si="530"/>
        <v>Nov</v>
      </c>
      <c r="W3759" s="1">
        <f t="shared" si="533"/>
        <v>2014</v>
      </c>
      <c r="X3759" s="1">
        <f t="shared" si="533"/>
        <v>2014</v>
      </c>
      <c r="Y3759" s="1" t="str">
        <f t="shared" si="534"/>
        <v>1000 to 4999</v>
      </c>
    </row>
    <row r="3760" spans="1:25" x14ac:dyDescent="0.3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17">
        <f t="shared" si="531"/>
        <v>41778</v>
      </c>
      <c r="L3760" s="17">
        <f t="shared" si="531"/>
        <v>41747.263171296298</v>
      </c>
      <c r="M3760" s="5" t="b">
        <v>0</v>
      </c>
      <c r="N3760" s="5">
        <v>26</v>
      </c>
      <c r="O3760" s="5" t="b">
        <v>1</v>
      </c>
      <c r="P3760" s="5" t="s">
        <v>8305</v>
      </c>
      <c r="Q3760" s="10">
        <f t="shared" si="527"/>
        <v>102.33333333333333</v>
      </c>
      <c r="R3760" s="12">
        <f t="shared" si="528"/>
        <v>1.7333333333333334</v>
      </c>
      <c r="S3760" s="13" t="str">
        <f t="shared" si="532"/>
        <v>Theater</v>
      </c>
      <c r="T3760" s="13" t="str">
        <f t="shared" ref="T3760:T3823" si="535">IF(ISNUMBER(SEARCH("television",P3760)),"Video/Televison",IF(ISNUMBER(SEARCH("documentary",P3760)),"Video/Documentary",IF(ISNUMBER(SEARCH("drama",P3760)),"Video/Drama",IF(ISNUMBER(SEARCH("science",P3760)),"Video/Science Fiction",IF(ISNUMBER(SEARCH("shorts",P3760)),"Video/Shorts",IF(ISNUMBER(SEARCH("Trucks",P3760)),"Food Trucks",IF(ISNUMBER(SEARCH("restaurants",P3760)),"Restaurants",IF(ISNUMBER(SEARCH("small",P3760)),"Small Batch",IF(ISNUMBER(SEARCH("mobile",P3760)),"Mobile Games",IF(ISNUMBER(SEARCH("tabletop",P3760)),"Tabletop Games",IF(ISNUMBER(SEARCH("video",P3760)),"Video Games",IF(ISNUMBER(SEARCH("audio",P3760)),"Audio",IF(ISNUMBER(SEARCH("classical",P3760)),"Classical",IF(ISNUMBER(SEARCH("electric",P3760)),"Electric Music",IF(ISNUMBER(SEARCH("faith",P3760)),"Faith",IF(ISNUMBER(SEARCH("indie",P3760)),"Indie Music",IF(ISNUMBER(SEARCH("jazz",P3760)),"Jazz",IF(ISNUMBER(SEARCH("metal",P3760)),"Metal",IF(ISNUMBER(SEARCH("pop",P3760)),"Pop",IF(ISNUMBER(SEARCH("world",P3760)),"World Music",IF(ISNUMBER(SEARCH("plays",P3760)),"Plays",IF(ISNUMBER(SEARCH("spaces",P3760)),"Spaces",IF(ISNUMBER(SEARCH("marker",P3760)),"Markerpaces",IF(ISNUMBER(SEARCH("exploration",P3760)),"Space Exploration",IF(ISNUMBER(SEARCH("wearables",P3760)),"Wearables",IF(ISNUMBER(SEARCH("web",P3760)),"Web",IF(ISNUMBER(SEARCH("hardware",P3760)),"Hardware",IF(ISNUMBER(SEARCH("nature",P3760)),"Nature",IF(ISNUMBER(SEARCH("people",P3760)),"People",IF(ISNUMBER(SEARCH("photobooks",P3760)),"Photobooks",IF(ISNUMBER(SEARCH("places",P3760)),"Places",IF(ISNUMBER(SEARCH("nonfiction",P3760)),"Nonfiction",IF(ISNUMBER(SEARCH("fiction",P3760)),"fiction",IF(ISNUMBER(SEARCH("radio",P3760)),"Radio &amp; Podcast",IF(ISNUMBER(SEARCH("translation",P3760)),"Translation",IF(ISNUMBER(SEARCH("musical",P3760)),"Musical",IF(ISNUMBER(SEARCH("rock",P3760)),"Rock",IF(ISNUMBER(SEARCH("books",P3760)),"Books",IF(ISNUMBER(SEARCH("music/electronic",P3760)),"Electronic Music",IF(ISNUMBER(SEARCH("gadgets",P3760)),"Gadgets"))))))))))))))))))))))))))))))))))))))))</f>
        <v>Musical</v>
      </c>
      <c r="U3760" s="18" t="str">
        <f t="shared" si="529"/>
        <v>May</v>
      </c>
      <c r="V3760" s="18" t="str">
        <f t="shared" si="530"/>
        <v>Apr</v>
      </c>
      <c r="W3760" s="1">
        <f t="shared" si="533"/>
        <v>2014</v>
      </c>
      <c r="X3760" s="1">
        <f t="shared" si="533"/>
        <v>2014</v>
      </c>
      <c r="Y3760" s="1" t="str">
        <f t="shared" si="534"/>
        <v>1000 to 4999</v>
      </c>
    </row>
    <row r="3761" spans="1:25" x14ac:dyDescent="0.3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17">
        <f t="shared" si="531"/>
        <v>42241.899918981479</v>
      </c>
      <c r="L3761" s="17">
        <f t="shared" si="531"/>
        <v>42181.899918981479</v>
      </c>
      <c r="M3761" s="5" t="b">
        <v>0</v>
      </c>
      <c r="N3761" s="5">
        <v>88</v>
      </c>
      <c r="O3761" s="5" t="b">
        <v>1</v>
      </c>
      <c r="P3761" s="5" t="s">
        <v>8305</v>
      </c>
      <c r="Q3761" s="10">
        <f t="shared" si="527"/>
        <v>110.24425000000001</v>
      </c>
      <c r="R3761" s="12">
        <f t="shared" si="528"/>
        <v>2.2000000000000002</v>
      </c>
      <c r="S3761" s="13" t="str">
        <f t="shared" si="532"/>
        <v>Theater</v>
      </c>
      <c r="T3761" s="13" t="str">
        <f t="shared" si="535"/>
        <v>Musical</v>
      </c>
      <c r="U3761" s="18" t="str">
        <f t="shared" si="529"/>
        <v>Aug</v>
      </c>
      <c r="V3761" s="18" t="str">
        <f t="shared" si="530"/>
        <v>Jun</v>
      </c>
      <c r="W3761" s="1">
        <f t="shared" si="533"/>
        <v>2015</v>
      </c>
      <c r="X3761" s="1">
        <f t="shared" si="533"/>
        <v>2015</v>
      </c>
      <c r="Y3761" s="1" t="str">
        <f t="shared" si="534"/>
        <v>1000 to 4999</v>
      </c>
    </row>
    <row r="3762" spans="1:25" ht="40.5" x14ac:dyDescent="0.3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17">
        <f t="shared" si="531"/>
        <v>41764.316967592589</v>
      </c>
      <c r="L3762" s="17">
        <f t="shared" si="531"/>
        <v>41739.316967592589</v>
      </c>
      <c r="M3762" s="5" t="b">
        <v>0</v>
      </c>
      <c r="N3762" s="5">
        <v>91</v>
      </c>
      <c r="O3762" s="5" t="b">
        <v>1</v>
      </c>
      <c r="P3762" s="5" t="s">
        <v>8305</v>
      </c>
      <c r="Q3762" s="10">
        <f t="shared" si="527"/>
        <v>101.01540000000001</v>
      </c>
      <c r="R3762" s="12">
        <f t="shared" si="528"/>
        <v>1.82</v>
      </c>
      <c r="S3762" s="13" t="str">
        <f t="shared" si="532"/>
        <v>Theater</v>
      </c>
      <c r="T3762" s="13" t="str">
        <f t="shared" si="535"/>
        <v>Musical</v>
      </c>
      <c r="U3762" s="18" t="str">
        <f t="shared" si="529"/>
        <v>May</v>
      </c>
      <c r="V3762" s="18" t="str">
        <f t="shared" si="530"/>
        <v>Apr</v>
      </c>
      <c r="W3762" s="1">
        <f t="shared" si="533"/>
        <v>2014</v>
      </c>
      <c r="X3762" s="1">
        <f t="shared" si="533"/>
        <v>2014</v>
      </c>
      <c r="Y3762" s="1" t="str">
        <f t="shared" si="534"/>
        <v>5000 to 9999</v>
      </c>
    </row>
    <row r="3763" spans="1:25" ht="40.5" x14ac:dyDescent="0.3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17">
        <f t="shared" si="531"/>
        <v>42226.749999999993</v>
      </c>
      <c r="L3763" s="17">
        <f t="shared" si="531"/>
        <v>42173.258530092593</v>
      </c>
      <c r="M3763" s="5" t="b">
        <v>0</v>
      </c>
      <c r="N3763" s="5">
        <v>3</v>
      </c>
      <c r="O3763" s="5" t="b">
        <v>1</v>
      </c>
      <c r="P3763" s="5" t="s">
        <v>8305</v>
      </c>
      <c r="Q3763" s="10">
        <f t="shared" si="527"/>
        <v>100</v>
      </c>
      <c r="R3763" s="12">
        <f t="shared" si="528"/>
        <v>0.6</v>
      </c>
      <c r="S3763" s="13" t="str">
        <f t="shared" si="532"/>
        <v>Theater</v>
      </c>
      <c r="T3763" s="13" t="str">
        <f t="shared" si="535"/>
        <v>Musical</v>
      </c>
      <c r="U3763" s="18" t="str">
        <f t="shared" si="529"/>
        <v>Aug</v>
      </c>
      <c r="V3763" s="18" t="str">
        <f t="shared" si="530"/>
        <v>Jun</v>
      </c>
      <c r="W3763" s="1">
        <f t="shared" si="533"/>
        <v>2015</v>
      </c>
      <c r="X3763" s="1">
        <f t="shared" si="533"/>
        <v>2015</v>
      </c>
      <c r="Y3763" s="1" t="str">
        <f t="shared" si="534"/>
        <v>Less than 1000</v>
      </c>
    </row>
    <row r="3764" spans="1:25" ht="40.5" x14ac:dyDescent="0.3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17">
        <f t="shared" si="531"/>
        <v>42218.605196759258</v>
      </c>
      <c r="L3764" s="17">
        <f t="shared" si="531"/>
        <v>42193.605196759258</v>
      </c>
      <c r="M3764" s="5" t="b">
        <v>0</v>
      </c>
      <c r="N3764" s="5">
        <v>28</v>
      </c>
      <c r="O3764" s="5" t="b">
        <v>1</v>
      </c>
      <c r="P3764" s="5" t="s">
        <v>8305</v>
      </c>
      <c r="Q3764" s="10">
        <f t="shared" si="527"/>
        <v>106.24</v>
      </c>
      <c r="R3764" s="12">
        <f t="shared" si="528"/>
        <v>2.2400000000000002</v>
      </c>
      <c r="S3764" s="13" t="str">
        <f t="shared" si="532"/>
        <v>Theater</v>
      </c>
      <c r="T3764" s="13" t="str">
        <f t="shared" si="535"/>
        <v>Musical</v>
      </c>
      <c r="U3764" s="18" t="str">
        <f t="shared" si="529"/>
        <v>Aug</v>
      </c>
      <c r="V3764" s="18" t="str">
        <f t="shared" si="530"/>
        <v>Jul</v>
      </c>
      <c r="W3764" s="1">
        <f t="shared" si="533"/>
        <v>2015</v>
      </c>
      <c r="X3764" s="1">
        <f t="shared" si="533"/>
        <v>2015</v>
      </c>
      <c r="Y3764" s="1" t="str">
        <f t="shared" si="534"/>
        <v>1000 to 4999</v>
      </c>
    </row>
    <row r="3765" spans="1:25" ht="40.5" x14ac:dyDescent="0.3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17">
        <f t="shared" si="531"/>
        <v>42095.500300925924</v>
      </c>
      <c r="L3765" s="17">
        <f t="shared" si="531"/>
        <v>42065.541967592588</v>
      </c>
      <c r="M3765" s="5" t="b">
        <v>0</v>
      </c>
      <c r="N3765" s="5">
        <v>77</v>
      </c>
      <c r="O3765" s="5" t="b">
        <v>1</v>
      </c>
      <c r="P3765" s="5" t="s">
        <v>8305</v>
      </c>
      <c r="Q3765" s="10">
        <f t="shared" si="527"/>
        <v>100</v>
      </c>
      <c r="R3765" s="12">
        <f t="shared" si="528"/>
        <v>1.54</v>
      </c>
      <c r="S3765" s="13" t="str">
        <f t="shared" si="532"/>
        <v>Theater</v>
      </c>
      <c r="T3765" s="13" t="str">
        <f t="shared" si="535"/>
        <v>Musical</v>
      </c>
      <c r="U3765" s="18" t="str">
        <f t="shared" si="529"/>
        <v>Apr</v>
      </c>
      <c r="V3765" s="18" t="str">
        <f t="shared" si="530"/>
        <v>Mar</v>
      </c>
      <c r="W3765" s="1">
        <f t="shared" si="533"/>
        <v>2015</v>
      </c>
      <c r="X3765" s="1">
        <f t="shared" si="533"/>
        <v>2015</v>
      </c>
      <c r="Y3765" s="1" t="str">
        <f t="shared" si="534"/>
        <v>5000 to 9999</v>
      </c>
    </row>
    <row r="3766" spans="1:25" ht="40.5" x14ac:dyDescent="0.3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17">
        <f t="shared" si="531"/>
        <v>42518.816666666666</v>
      </c>
      <c r="L3766" s="17">
        <f t="shared" si="531"/>
        <v>42499.634629629632</v>
      </c>
      <c r="M3766" s="5" t="b">
        <v>0</v>
      </c>
      <c r="N3766" s="5">
        <v>27</v>
      </c>
      <c r="O3766" s="5" t="b">
        <v>1</v>
      </c>
      <c r="P3766" s="5" t="s">
        <v>8305</v>
      </c>
      <c r="Q3766" s="10">
        <f t="shared" si="527"/>
        <v>100</v>
      </c>
      <c r="R3766" s="12">
        <f t="shared" si="528"/>
        <v>1.8</v>
      </c>
      <c r="S3766" s="13" t="str">
        <f t="shared" si="532"/>
        <v>Theater</v>
      </c>
      <c r="T3766" s="13" t="str">
        <f t="shared" si="535"/>
        <v>Musical</v>
      </c>
      <c r="U3766" s="18" t="str">
        <f t="shared" si="529"/>
        <v>May</v>
      </c>
      <c r="V3766" s="18" t="str">
        <f t="shared" si="530"/>
        <v>May</v>
      </c>
      <c r="W3766" s="1">
        <f t="shared" si="533"/>
        <v>2016</v>
      </c>
      <c r="X3766" s="1">
        <f t="shared" si="533"/>
        <v>2016</v>
      </c>
      <c r="Y3766" s="1" t="str">
        <f t="shared" si="534"/>
        <v>1000 to 4999</v>
      </c>
    </row>
    <row r="3767" spans="1:25" ht="40.5" x14ac:dyDescent="0.3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17">
        <f t="shared" si="531"/>
        <v>41850.568078703705</v>
      </c>
      <c r="L3767" s="17">
        <f t="shared" si="531"/>
        <v>41820.568078703705</v>
      </c>
      <c r="M3767" s="5" t="b">
        <v>0</v>
      </c>
      <c r="N3767" s="5">
        <v>107</v>
      </c>
      <c r="O3767" s="5" t="b">
        <v>1</v>
      </c>
      <c r="P3767" s="5" t="s">
        <v>8305</v>
      </c>
      <c r="Q3767" s="10">
        <f t="shared" si="527"/>
        <v>113.45714285714286</v>
      </c>
      <c r="R3767" s="12">
        <f t="shared" si="528"/>
        <v>1.5285714285714285</v>
      </c>
      <c r="S3767" s="13" t="str">
        <f t="shared" si="532"/>
        <v>Theater</v>
      </c>
      <c r="T3767" s="13" t="str">
        <f t="shared" si="535"/>
        <v>Musical</v>
      </c>
      <c r="U3767" s="18" t="str">
        <f t="shared" si="529"/>
        <v>Jul</v>
      </c>
      <c r="V3767" s="18" t="str">
        <f t="shared" si="530"/>
        <v>Jun</v>
      </c>
      <c r="W3767" s="1">
        <f t="shared" si="533"/>
        <v>2014</v>
      </c>
      <c r="X3767" s="1">
        <f t="shared" si="533"/>
        <v>2014</v>
      </c>
      <c r="Y3767" s="1" t="str">
        <f t="shared" si="534"/>
        <v>5000 to 9999</v>
      </c>
    </row>
    <row r="3768" spans="1:25" ht="40.5" x14ac:dyDescent="0.3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17">
        <f t="shared" si="531"/>
        <v>41822.958854166667</v>
      </c>
      <c r="L3768" s="17">
        <f t="shared" si="531"/>
        <v>41787.958854166667</v>
      </c>
      <c r="M3768" s="5" t="b">
        <v>0</v>
      </c>
      <c r="N3768" s="5">
        <v>96</v>
      </c>
      <c r="O3768" s="5" t="b">
        <v>1</v>
      </c>
      <c r="P3768" s="5" t="s">
        <v>8305</v>
      </c>
      <c r="Q3768" s="10">
        <f t="shared" si="527"/>
        <v>102.65009999999999</v>
      </c>
      <c r="R3768" s="12">
        <f t="shared" si="528"/>
        <v>0.96</v>
      </c>
      <c r="S3768" s="13" t="str">
        <f t="shared" si="532"/>
        <v>Theater</v>
      </c>
      <c r="T3768" s="13" t="str">
        <f t="shared" si="535"/>
        <v>Musical</v>
      </c>
      <c r="U3768" s="18" t="str">
        <f t="shared" si="529"/>
        <v>Jul</v>
      </c>
      <c r="V3768" s="18" t="str">
        <f t="shared" si="530"/>
        <v>May</v>
      </c>
      <c r="W3768" s="1">
        <f t="shared" si="533"/>
        <v>2014</v>
      </c>
      <c r="X3768" s="1">
        <f t="shared" si="533"/>
        <v>2014</v>
      </c>
      <c r="Y3768" s="1" t="str">
        <f t="shared" si="534"/>
        <v>10000 to 14999</v>
      </c>
    </row>
    <row r="3769" spans="1:25" ht="40.5" x14ac:dyDescent="0.3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17">
        <f t="shared" si="531"/>
        <v>42063.999305555553</v>
      </c>
      <c r="L3769" s="17">
        <f t="shared" si="531"/>
        <v>42049.811307870368</v>
      </c>
      <c r="M3769" s="5" t="b">
        <v>0</v>
      </c>
      <c r="N3769" s="5">
        <v>56</v>
      </c>
      <c r="O3769" s="5" t="b">
        <v>1</v>
      </c>
      <c r="P3769" s="5" t="s">
        <v>8305</v>
      </c>
      <c r="Q3769" s="10">
        <f t="shared" si="527"/>
        <v>116.75</v>
      </c>
      <c r="R3769" s="12">
        <f t="shared" si="528"/>
        <v>2.8</v>
      </c>
      <c r="S3769" s="13" t="str">
        <f t="shared" si="532"/>
        <v>Theater</v>
      </c>
      <c r="T3769" s="13" t="str">
        <f t="shared" si="535"/>
        <v>Musical</v>
      </c>
      <c r="U3769" s="18" t="str">
        <f t="shared" si="529"/>
        <v>Feb</v>
      </c>
      <c r="V3769" s="18" t="str">
        <f t="shared" si="530"/>
        <v>Feb</v>
      </c>
      <c r="W3769" s="1">
        <f t="shared" si="533"/>
        <v>2015</v>
      </c>
      <c r="X3769" s="1">
        <f t="shared" si="533"/>
        <v>2015</v>
      </c>
      <c r="Y3769" s="1" t="str">
        <f t="shared" si="534"/>
        <v>1000 to 4999</v>
      </c>
    </row>
    <row r="3770" spans="1:25" ht="40.5" x14ac:dyDescent="0.3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17">
        <f t="shared" si="531"/>
        <v>41802.519560185181</v>
      </c>
      <c r="L3770" s="17">
        <f t="shared" si="531"/>
        <v>41772.519560185181</v>
      </c>
      <c r="M3770" s="5" t="b">
        <v>0</v>
      </c>
      <c r="N3770" s="5">
        <v>58</v>
      </c>
      <c r="O3770" s="5" t="b">
        <v>1</v>
      </c>
      <c r="P3770" s="5" t="s">
        <v>8305</v>
      </c>
      <c r="Q3770" s="10">
        <f t="shared" si="527"/>
        <v>107.65274999999998</v>
      </c>
      <c r="R3770" s="12">
        <f t="shared" si="528"/>
        <v>1.45</v>
      </c>
      <c r="S3770" s="13" t="str">
        <f t="shared" si="532"/>
        <v>Theater</v>
      </c>
      <c r="T3770" s="13" t="str">
        <f t="shared" si="535"/>
        <v>Musical</v>
      </c>
      <c r="U3770" s="18" t="str">
        <f t="shared" si="529"/>
        <v>Jun</v>
      </c>
      <c r="V3770" s="18" t="str">
        <f t="shared" si="530"/>
        <v>May</v>
      </c>
      <c r="W3770" s="1">
        <f t="shared" si="533"/>
        <v>2014</v>
      </c>
      <c r="X3770" s="1">
        <f t="shared" si="533"/>
        <v>2014</v>
      </c>
      <c r="Y3770" s="1" t="str">
        <f t="shared" si="534"/>
        <v>1000 to 4999</v>
      </c>
    </row>
    <row r="3771" spans="1:25" ht="40.5" x14ac:dyDescent="0.3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17">
        <f t="shared" si="531"/>
        <v>42475.389803240738</v>
      </c>
      <c r="L3771" s="17">
        <f t="shared" si="531"/>
        <v>42445.389803240738</v>
      </c>
      <c r="M3771" s="5" t="b">
        <v>0</v>
      </c>
      <c r="N3771" s="5">
        <v>15</v>
      </c>
      <c r="O3771" s="5" t="b">
        <v>1</v>
      </c>
      <c r="P3771" s="5" t="s">
        <v>8305</v>
      </c>
      <c r="Q3771" s="10">
        <f t="shared" si="527"/>
        <v>100</v>
      </c>
      <c r="R3771" s="12">
        <f t="shared" si="528"/>
        <v>1.3636363636363635</v>
      </c>
      <c r="S3771" s="13" t="str">
        <f t="shared" si="532"/>
        <v>Theater</v>
      </c>
      <c r="T3771" s="13" t="str">
        <f t="shared" si="535"/>
        <v>Musical</v>
      </c>
      <c r="U3771" s="18" t="str">
        <f t="shared" si="529"/>
        <v>Apr</v>
      </c>
      <c r="V3771" s="18" t="str">
        <f t="shared" si="530"/>
        <v>Mar</v>
      </c>
      <c r="W3771" s="1">
        <f t="shared" si="533"/>
        <v>2016</v>
      </c>
      <c r="X3771" s="1">
        <f t="shared" si="533"/>
        <v>2016</v>
      </c>
      <c r="Y3771" s="1" t="str">
        <f t="shared" si="534"/>
        <v>1000 to 4999</v>
      </c>
    </row>
    <row r="3772" spans="1:25" ht="40.5" x14ac:dyDescent="0.3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17">
        <f t="shared" si="531"/>
        <v>42168.722337962965</v>
      </c>
      <c r="L3772" s="17">
        <f t="shared" si="531"/>
        <v>42138.722337962965</v>
      </c>
      <c r="M3772" s="5" t="b">
        <v>0</v>
      </c>
      <c r="N3772" s="5">
        <v>20</v>
      </c>
      <c r="O3772" s="5" t="b">
        <v>1</v>
      </c>
      <c r="P3772" s="5" t="s">
        <v>8305</v>
      </c>
      <c r="Q3772" s="10">
        <f t="shared" si="527"/>
        <v>100</v>
      </c>
      <c r="R3772" s="12">
        <f t="shared" si="528"/>
        <v>1</v>
      </c>
      <c r="S3772" s="13" t="str">
        <f t="shared" si="532"/>
        <v>Theater</v>
      </c>
      <c r="T3772" s="13" t="str">
        <f t="shared" si="535"/>
        <v>Musical</v>
      </c>
      <c r="U3772" s="18" t="str">
        <f t="shared" si="529"/>
        <v>Jun</v>
      </c>
      <c r="V3772" s="18" t="str">
        <f t="shared" si="530"/>
        <v>May</v>
      </c>
      <c r="W3772" s="1">
        <f t="shared" si="533"/>
        <v>2015</v>
      </c>
      <c r="X3772" s="1">
        <f t="shared" si="533"/>
        <v>2015</v>
      </c>
      <c r="Y3772" s="1" t="str">
        <f t="shared" si="534"/>
        <v>1000 to 4999</v>
      </c>
    </row>
    <row r="3773" spans="1:25" ht="40.5" x14ac:dyDescent="0.3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17">
        <f t="shared" si="531"/>
        <v>42507.791666666664</v>
      </c>
      <c r="L3773" s="17">
        <f t="shared" si="531"/>
        <v>42493.64875</v>
      </c>
      <c r="M3773" s="5" t="b">
        <v>0</v>
      </c>
      <c r="N3773" s="5">
        <v>38</v>
      </c>
      <c r="O3773" s="5" t="b">
        <v>1</v>
      </c>
      <c r="P3773" s="5" t="s">
        <v>8305</v>
      </c>
      <c r="Q3773" s="10">
        <f t="shared" si="527"/>
        <v>146</v>
      </c>
      <c r="R3773" s="12">
        <f t="shared" si="528"/>
        <v>3.8</v>
      </c>
      <c r="S3773" s="13" t="str">
        <f t="shared" si="532"/>
        <v>Theater</v>
      </c>
      <c r="T3773" s="13" t="str">
        <f t="shared" si="535"/>
        <v>Musical</v>
      </c>
      <c r="U3773" s="18" t="str">
        <f t="shared" si="529"/>
        <v>May</v>
      </c>
      <c r="V3773" s="18" t="str">
        <f t="shared" si="530"/>
        <v>May</v>
      </c>
      <c r="W3773" s="1">
        <f t="shared" si="533"/>
        <v>2016</v>
      </c>
      <c r="X3773" s="1">
        <f t="shared" si="533"/>
        <v>2016</v>
      </c>
      <c r="Y3773" s="1" t="str">
        <f t="shared" si="534"/>
        <v>1000 to 4999</v>
      </c>
    </row>
    <row r="3774" spans="1:25" ht="40.5" x14ac:dyDescent="0.3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17">
        <f t="shared" si="531"/>
        <v>42703.041666666664</v>
      </c>
      <c r="L3774" s="17">
        <f t="shared" si="531"/>
        <v>42682.408634259256</v>
      </c>
      <c r="M3774" s="5" t="b">
        <v>0</v>
      </c>
      <c r="N3774" s="5">
        <v>33</v>
      </c>
      <c r="O3774" s="5" t="b">
        <v>1</v>
      </c>
      <c r="P3774" s="5" t="s">
        <v>8305</v>
      </c>
      <c r="Q3774" s="10">
        <f t="shared" si="527"/>
        <v>110.2</v>
      </c>
      <c r="R3774" s="12">
        <f t="shared" si="528"/>
        <v>0.66</v>
      </c>
      <c r="S3774" s="13" t="str">
        <f t="shared" si="532"/>
        <v>Theater</v>
      </c>
      <c r="T3774" s="13" t="str">
        <f t="shared" si="535"/>
        <v>Musical</v>
      </c>
      <c r="U3774" s="18" t="str">
        <f t="shared" si="529"/>
        <v>Nov</v>
      </c>
      <c r="V3774" s="18" t="str">
        <f t="shared" si="530"/>
        <v>Nov</v>
      </c>
      <c r="W3774" s="1">
        <f t="shared" si="533"/>
        <v>2016</v>
      </c>
      <c r="X3774" s="1">
        <f t="shared" si="533"/>
        <v>2016</v>
      </c>
      <c r="Y3774" s="1" t="str">
        <f t="shared" si="534"/>
        <v>5000 to 9999</v>
      </c>
    </row>
    <row r="3775" spans="1:25" ht="40.5" x14ac:dyDescent="0.3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17">
        <f t="shared" si="531"/>
        <v>42688.880555555552</v>
      </c>
      <c r="L3775" s="17">
        <f t="shared" si="531"/>
        <v>42655.796840277777</v>
      </c>
      <c r="M3775" s="5" t="b">
        <v>0</v>
      </c>
      <c r="N3775" s="5">
        <v>57</v>
      </c>
      <c r="O3775" s="5" t="b">
        <v>1</v>
      </c>
      <c r="P3775" s="5" t="s">
        <v>8305</v>
      </c>
      <c r="Q3775" s="10">
        <f t="shared" si="527"/>
        <v>108.2</v>
      </c>
      <c r="R3775" s="12">
        <f t="shared" si="528"/>
        <v>1.1399999999999999</v>
      </c>
      <c r="S3775" s="13" t="str">
        <f t="shared" si="532"/>
        <v>Theater</v>
      </c>
      <c r="T3775" s="13" t="str">
        <f t="shared" si="535"/>
        <v>Musical</v>
      </c>
      <c r="U3775" s="18" t="str">
        <f t="shared" si="529"/>
        <v>Nov</v>
      </c>
      <c r="V3775" s="18" t="str">
        <f t="shared" si="530"/>
        <v>Oct</v>
      </c>
      <c r="W3775" s="1">
        <f t="shared" si="533"/>
        <v>2016</v>
      </c>
      <c r="X3775" s="1">
        <f t="shared" si="533"/>
        <v>2016</v>
      </c>
      <c r="Y3775" s="1" t="str">
        <f t="shared" si="534"/>
        <v>5000 to 9999</v>
      </c>
    </row>
    <row r="3776" spans="1:25" ht="40.5" x14ac:dyDescent="0.3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17">
        <f t="shared" si="531"/>
        <v>42103.583969907406</v>
      </c>
      <c r="L3776" s="17">
        <f t="shared" si="531"/>
        <v>42087.583969907406</v>
      </c>
      <c r="M3776" s="5" t="b">
        <v>0</v>
      </c>
      <c r="N3776" s="5">
        <v>25</v>
      </c>
      <c r="O3776" s="5" t="b">
        <v>1</v>
      </c>
      <c r="P3776" s="5" t="s">
        <v>8305</v>
      </c>
      <c r="Q3776" s="10">
        <f t="shared" si="527"/>
        <v>100</v>
      </c>
      <c r="R3776" s="12">
        <f t="shared" si="528"/>
        <v>1</v>
      </c>
      <c r="S3776" s="13" t="str">
        <f t="shared" si="532"/>
        <v>Theater</v>
      </c>
      <c r="T3776" s="13" t="str">
        <f t="shared" si="535"/>
        <v>Musical</v>
      </c>
      <c r="U3776" s="18" t="str">
        <f t="shared" si="529"/>
        <v>Apr</v>
      </c>
      <c r="V3776" s="18" t="str">
        <f t="shared" si="530"/>
        <v>Mar</v>
      </c>
      <c r="W3776" s="1">
        <f t="shared" si="533"/>
        <v>2015</v>
      </c>
      <c r="X3776" s="1">
        <f t="shared" si="533"/>
        <v>2015</v>
      </c>
      <c r="Y3776" s="1" t="str">
        <f t="shared" si="534"/>
        <v>1000 to 4999</v>
      </c>
    </row>
    <row r="3777" spans="1:25" ht="60.75" x14ac:dyDescent="0.3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17">
        <f t="shared" si="531"/>
        <v>42102.958333333336</v>
      </c>
      <c r="L3777" s="17">
        <f t="shared" si="531"/>
        <v>42075.734293981477</v>
      </c>
      <c r="M3777" s="5" t="b">
        <v>0</v>
      </c>
      <c r="N3777" s="5">
        <v>14</v>
      </c>
      <c r="O3777" s="5" t="b">
        <v>1</v>
      </c>
      <c r="P3777" s="5" t="s">
        <v>8305</v>
      </c>
      <c r="Q3777" s="10">
        <f t="shared" si="527"/>
        <v>100.25</v>
      </c>
      <c r="R3777" s="12">
        <f t="shared" si="528"/>
        <v>0.7</v>
      </c>
      <c r="S3777" s="13" t="str">
        <f t="shared" si="532"/>
        <v>Theater</v>
      </c>
      <c r="T3777" s="13" t="str">
        <f t="shared" si="535"/>
        <v>Musical</v>
      </c>
      <c r="U3777" s="18" t="str">
        <f t="shared" si="529"/>
        <v>Apr</v>
      </c>
      <c r="V3777" s="18" t="str">
        <f t="shared" si="530"/>
        <v>Mar</v>
      </c>
      <c r="W3777" s="1">
        <f t="shared" si="533"/>
        <v>2015</v>
      </c>
      <c r="X3777" s="1">
        <f t="shared" si="533"/>
        <v>2015</v>
      </c>
      <c r="Y3777" s="1" t="str">
        <f t="shared" si="534"/>
        <v>1000 to 4999</v>
      </c>
    </row>
    <row r="3778" spans="1:25" ht="60.75" x14ac:dyDescent="0.3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17">
        <f t="shared" si="531"/>
        <v>41851.833333333328</v>
      </c>
      <c r="L3778" s="17">
        <f t="shared" si="531"/>
        <v>41814.159467592588</v>
      </c>
      <c r="M3778" s="5" t="b">
        <v>0</v>
      </c>
      <c r="N3778" s="5">
        <v>94</v>
      </c>
      <c r="O3778" s="5" t="b">
        <v>1</v>
      </c>
      <c r="P3778" s="5" t="s">
        <v>8305</v>
      </c>
      <c r="Q3778" s="10">
        <f t="shared" ref="Q3778:Q3841" si="536">100*E3778/D3778</f>
        <v>106.71250000000001</v>
      </c>
      <c r="R3778" s="12">
        <f t="shared" ref="R3778:R3841" si="537">100*N3778/D3778</f>
        <v>1.175</v>
      </c>
      <c r="S3778" s="13" t="str">
        <f t="shared" si="532"/>
        <v>Theater</v>
      </c>
      <c r="T3778" s="13" t="str">
        <f t="shared" si="535"/>
        <v>Musical</v>
      </c>
      <c r="U3778" s="18" t="str">
        <f t="shared" ref="U3778:U3841" si="538">TEXT((I3778/86400)+25569+(-5/24), "mmm")</f>
        <v>Jul</v>
      </c>
      <c r="V3778" s="18" t="str">
        <f t="shared" ref="V3778:V3841" si="539">TEXT((J3778/86400)+25569+(-5/24), "mmm")</f>
        <v>Jun</v>
      </c>
      <c r="W3778" s="1">
        <f t="shared" si="533"/>
        <v>2014</v>
      </c>
      <c r="X3778" s="1">
        <f t="shared" si="533"/>
        <v>2014</v>
      </c>
      <c r="Y3778" s="1" t="str">
        <f t="shared" si="534"/>
        <v>5000 to 9999</v>
      </c>
    </row>
    <row r="3779" spans="1:25" ht="40.5" x14ac:dyDescent="0.3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17">
        <f t="shared" ref="K3779:L3842" si="540">(I3779/86400)+25569+(-5/24)</f>
        <v>41908.958333333328</v>
      </c>
      <c r="L3779" s="17">
        <f t="shared" si="540"/>
        <v>41886.903020833335</v>
      </c>
      <c r="M3779" s="5" t="b">
        <v>0</v>
      </c>
      <c r="N3779" s="5">
        <v>59</v>
      </c>
      <c r="O3779" s="5" t="b">
        <v>1</v>
      </c>
      <c r="P3779" s="5" t="s">
        <v>8305</v>
      </c>
      <c r="Q3779" s="10">
        <f t="shared" si="536"/>
        <v>143.19999999999999</v>
      </c>
      <c r="R3779" s="12">
        <f t="shared" si="537"/>
        <v>2.95</v>
      </c>
      <c r="S3779" s="13" t="str">
        <f t="shared" ref="S3779:S3842" si="541">IF(ISNUMBER(SEARCH("film",P3779)),"Film",IF(ISNUMBER(SEARCH("theater",P3779)),"Theater",IF(ISNUMBER(SEARCH("music",P3779)),"Music",IF(ISNUMBER(SEARCH("technology",P3779)),"Technology",IF(ISNUMBER(SEARCH("journalism",P3779)),"Journalism",IF(ISNUMBER(SEARCH("games",P3779)),"Games",IF(ISNUMBER(SEARCH("food",P3779)),"Food",IF(ISNUMBER(SEARCH("photography",P3779)),"Photography",IF(ISNUMBER(SEARCH("publishing",P3779)),"Publishing")))))))))</f>
        <v>Theater</v>
      </c>
      <c r="T3779" s="13" t="str">
        <f t="shared" si="535"/>
        <v>Musical</v>
      </c>
      <c r="U3779" s="18" t="str">
        <f t="shared" si="538"/>
        <v>Sep</v>
      </c>
      <c r="V3779" s="18" t="str">
        <f t="shared" si="539"/>
        <v>Sep</v>
      </c>
      <c r="W3779" s="1">
        <f t="shared" ref="W3779:X3842" si="542">YEAR(K3779)</f>
        <v>2014</v>
      </c>
      <c r="X3779" s="1">
        <f t="shared" si="542"/>
        <v>2014</v>
      </c>
      <c r="Y3779" s="1" t="str">
        <f t="shared" ref="Y3779:Y3842" si="543">IF(D3779&lt;1000,"Less than 1000", IF(AND(D3779&gt;=1000,D3779&lt;5000),"1000 to 4999",IF(AND(D3779&gt;=5000,D3779&lt;10000),"5000 to 9999",IF(AND(D3779&gt;=10000,D3779&lt;15000),"10000 to 14999",IF(AND(D3779&gt;=15000,D3779&lt;20000),"15000 to 19999",IF(AND(D3779&gt;=20000,D3779&lt;25000),"20000 to 24999",IF(AND(D3779&gt;=25000,D3779&lt;30000),"25000 to 29999",IF(AND(D3779&gt;=30000,D3779&lt;35000),"30000 to 34999",IF(AND(D3779&gt;=35000,D3779&lt;40000),"35000 to 39999",IF(AND(D3779&gt;=40000,D3779&lt;45000),"40000 to 44999",IF(AND(D3779&gt;=45000,D3779&lt;50000),"45000 to 49999",IF(D3779&gt;=50000,"GREATER THAN 50000"))))))))))))</f>
        <v>1000 to 4999</v>
      </c>
    </row>
    <row r="3780" spans="1:25" ht="40.5" x14ac:dyDescent="0.3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17">
        <f t="shared" si="540"/>
        <v>42049.610879629625</v>
      </c>
      <c r="L3780" s="17">
        <f t="shared" si="540"/>
        <v>41989.610879629625</v>
      </c>
      <c r="M3780" s="5" t="b">
        <v>0</v>
      </c>
      <c r="N3780" s="5">
        <v>36</v>
      </c>
      <c r="O3780" s="5" t="b">
        <v>1</v>
      </c>
      <c r="P3780" s="5" t="s">
        <v>8305</v>
      </c>
      <c r="Q3780" s="10">
        <f t="shared" si="536"/>
        <v>105.04166666666667</v>
      </c>
      <c r="R3780" s="12">
        <f t="shared" si="537"/>
        <v>1.5</v>
      </c>
      <c r="S3780" s="13" t="str">
        <f t="shared" si="541"/>
        <v>Theater</v>
      </c>
      <c r="T3780" s="13" t="str">
        <f t="shared" si="535"/>
        <v>Musical</v>
      </c>
      <c r="U3780" s="18" t="str">
        <f t="shared" si="538"/>
        <v>Feb</v>
      </c>
      <c r="V3780" s="18" t="str">
        <f t="shared" si="539"/>
        <v>Dec</v>
      </c>
      <c r="W3780" s="1">
        <f t="shared" si="542"/>
        <v>2015</v>
      </c>
      <c r="X3780" s="1">
        <f t="shared" si="542"/>
        <v>2014</v>
      </c>
      <c r="Y3780" s="1" t="str">
        <f t="shared" si="543"/>
        <v>1000 to 4999</v>
      </c>
    </row>
    <row r="3781" spans="1:25" ht="40.5" x14ac:dyDescent="0.3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17">
        <f t="shared" si="540"/>
        <v>42455.485416666663</v>
      </c>
      <c r="L3781" s="17">
        <f t="shared" si="540"/>
        <v>42425.527083333327</v>
      </c>
      <c r="M3781" s="5" t="b">
        <v>0</v>
      </c>
      <c r="N3781" s="5">
        <v>115</v>
      </c>
      <c r="O3781" s="5" t="b">
        <v>1</v>
      </c>
      <c r="P3781" s="5" t="s">
        <v>8305</v>
      </c>
      <c r="Q3781" s="10">
        <f t="shared" si="536"/>
        <v>103.98</v>
      </c>
      <c r="R3781" s="12">
        <f t="shared" si="537"/>
        <v>0.76666666666666672</v>
      </c>
      <c r="S3781" s="13" t="str">
        <f t="shared" si="541"/>
        <v>Theater</v>
      </c>
      <c r="T3781" s="13" t="str">
        <f t="shared" si="535"/>
        <v>Musical</v>
      </c>
      <c r="U3781" s="18" t="str">
        <f t="shared" si="538"/>
        <v>Mar</v>
      </c>
      <c r="V3781" s="18" t="str">
        <f t="shared" si="539"/>
        <v>Feb</v>
      </c>
      <c r="W3781" s="1">
        <f t="shared" si="542"/>
        <v>2016</v>
      </c>
      <c r="X3781" s="1">
        <f t="shared" si="542"/>
        <v>2016</v>
      </c>
      <c r="Y3781" s="1" t="str">
        <f t="shared" si="543"/>
        <v>15000 to 19999</v>
      </c>
    </row>
    <row r="3782" spans="1:25" ht="60.75" x14ac:dyDescent="0.3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17">
        <f t="shared" si="540"/>
        <v>42198.629166666666</v>
      </c>
      <c r="L3782" s="17">
        <f t="shared" si="540"/>
        <v>42166.011400462965</v>
      </c>
      <c r="M3782" s="5" t="b">
        <v>0</v>
      </c>
      <c r="N3782" s="5">
        <v>30</v>
      </c>
      <c r="O3782" s="5" t="b">
        <v>1</v>
      </c>
      <c r="P3782" s="5" t="s">
        <v>8305</v>
      </c>
      <c r="Q3782" s="10">
        <f t="shared" si="536"/>
        <v>120</v>
      </c>
      <c r="R3782" s="12">
        <f t="shared" si="537"/>
        <v>1.2</v>
      </c>
      <c r="S3782" s="13" t="str">
        <f t="shared" si="541"/>
        <v>Theater</v>
      </c>
      <c r="T3782" s="13" t="str">
        <f t="shared" si="535"/>
        <v>Musical</v>
      </c>
      <c r="U3782" s="18" t="str">
        <f t="shared" si="538"/>
        <v>Jul</v>
      </c>
      <c r="V3782" s="18" t="str">
        <f t="shared" si="539"/>
        <v>Jun</v>
      </c>
      <c r="W3782" s="1">
        <f t="shared" si="542"/>
        <v>2015</v>
      </c>
      <c r="X3782" s="1">
        <f t="shared" si="542"/>
        <v>2015</v>
      </c>
      <c r="Y3782" s="1" t="str">
        <f t="shared" si="543"/>
        <v>1000 to 4999</v>
      </c>
    </row>
    <row r="3783" spans="1:25" ht="60.75" x14ac:dyDescent="0.3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17">
        <f t="shared" si="540"/>
        <v>41890.674594907403</v>
      </c>
      <c r="L3783" s="17">
        <f t="shared" si="540"/>
        <v>41865.674594907403</v>
      </c>
      <c r="M3783" s="5" t="b">
        <v>0</v>
      </c>
      <c r="N3783" s="5">
        <v>52</v>
      </c>
      <c r="O3783" s="5" t="b">
        <v>1</v>
      </c>
      <c r="P3783" s="5" t="s">
        <v>8305</v>
      </c>
      <c r="Q3783" s="10">
        <f t="shared" si="536"/>
        <v>109.66666666666667</v>
      </c>
      <c r="R3783" s="12">
        <f t="shared" si="537"/>
        <v>1.1555555555555554</v>
      </c>
      <c r="S3783" s="13" t="str">
        <f t="shared" si="541"/>
        <v>Theater</v>
      </c>
      <c r="T3783" s="13" t="str">
        <f t="shared" si="535"/>
        <v>Musical</v>
      </c>
      <c r="U3783" s="18" t="str">
        <f t="shared" si="538"/>
        <v>Sep</v>
      </c>
      <c r="V3783" s="18" t="str">
        <f t="shared" si="539"/>
        <v>Aug</v>
      </c>
      <c r="W3783" s="1">
        <f t="shared" si="542"/>
        <v>2014</v>
      </c>
      <c r="X3783" s="1">
        <f t="shared" si="542"/>
        <v>2014</v>
      </c>
      <c r="Y3783" s="1" t="str">
        <f t="shared" si="543"/>
        <v>1000 to 4999</v>
      </c>
    </row>
    <row r="3784" spans="1:25" ht="60.75" x14ac:dyDescent="0.3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17">
        <f t="shared" si="540"/>
        <v>42575.749999999993</v>
      </c>
      <c r="L3784" s="17">
        <f t="shared" si="540"/>
        <v>42546.653900462959</v>
      </c>
      <c r="M3784" s="5" t="b">
        <v>0</v>
      </c>
      <c r="N3784" s="5">
        <v>27</v>
      </c>
      <c r="O3784" s="5" t="b">
        <v>1</v>
      </c>
      <c r="P3784" s="5" t="s">
        <v>8305</v>
      </c>
      <c r="Q3784" s="10">
        <f t="shared" si="536"/>
        <v>101.75</v>
      </c>
      <c r="R3784" s="12">
        <f t="shared" si="537"/>
        <v>1.35</v>
      </c>
      <c r="S3784" s="13" t="str">
        <f t="shared" si="541"/>
        <v>Theater</v>
      </c>
      <c r="T3784" s="13" t="str">
        <f t="shared" si="535"/>
        <v>Musical</v>
      </c>
      <c r="U3784" s="18" t="str">
        <f t="shared" si="538"/>
        <v>Jul</v>
      </c>
      <c r="V3784" s="18" t="str">
        <f t="shared" si="539"/>
        <v>Jun</v>
      </c>
      <c r="W3784" s="1">
        <f t="shared" si="542"/>
        <v>2016</v>
      </c>
      <c r="X3784" s="1">
        <f t="shared" si="542"/>
        <v>2016</v>
      </c>
      <c r="Y3784" s="1" t="str">
        <f t="shared" si="543"/>
        <v>1000 to 4999</v>
      </c>
    </row>
    <row r="3785" spans="1:25" ht="60.75" x14ac:dyDescent="0.3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17">
        <f t="shared" si="540"/>
        <v>42444.458333333336</v>
      </c>
      <c r="L3785" s="17">
        <f t="shared" si="540"/>
        <v>42419.931944444441</v>
      </c>
      <c r="M3785" s="5" t="b">
        <v>0</v>
      </c>
      <c r="N3785" s="5">
        <v>24</v>
      </c>
      <c r="O3785" s="5" t="b">
        <v>1</v>
      </c>
      <c r="P3785" s="5" t="s">
        <v>8305</v>
      </c>
      <c r="Q3785" s="10">
        <f t="shared" si="536"/>
        <v>128.91666666666666</v>
      </c>
      <c r="R3785" s="12">
        <f t="shared" si="537"/>
        <v>2</v>
      </c>
      <c r="S3785" s="13" t="str">
        <f t="shared" si="541"/>
        <v>Theater</v>
      </c>
      <c r="T3785" s="13" t="str">
        <f t="shared" si="535"/>
        <v>Musical</v>
      </c>
      <c r="U3785" s="18" t="str">
        <f t="shared" si="538"/>
        <v>Mar</v>
      </c>
      <c r="V3785" s="18" t="str">
        <f t="shared" si="539"/>
        <v>Feb</v>
      </c>
      <c r="W3785" s="1">
        <f t="shared" si="542"/>
        <v>2016</v>
      </c>
      <c r="X3785" s="1">
        <f t="shared" si="542"/>
        <v>2016</v>
      </c>
      <c r="Y3785" s="1" t="str">
        <f t="shared" si="543"/>
        <v>1000 to 4999</v>
      </c>
    </row>
    <row r="3786" spans="1:25" ht="40.5" x14ac:dyDescent="0.3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17">
        <f t="shared" si="540"/>
        <v>42561.772361111107</v>
      </c>
      <c r="L3786" s="17">
        <f t="shared" si="540"/>
        <v>42531.772361111107</v>
      </c>
      <c r="M3786" s="5" t="b">
        <v>0</v>
      </c>
      <c r="N3786" s="5">
        <v>10</v>
      </c>
      <c r="O3786" s="5" t="b">
        <v>1</v>
      </c>
      <c r="P3786" s="5" t="s">
        <v>8305</v>
      </c>
      <c r="Q3786" s="10">
        <f t="shared" si="536"/>
        <v>115</v>
      </c>
      <c r="R3786" s="12">
        <f t="shared" si="537"/>
        <v>1</v>
      </c>
      <c r="S3786" s="13" t="str">
        <f t="shared" si="541"/>
        <v>Theater</v>
      </c>
      <c r="T3786" s="13" t="str">
        <f t="shared" si="535"/>
        <v>Musical</v>
      </c>
      <c r="U3786" s="18" t="str">
        <f t="shared" si="538"/>
        <v>Jul</v>
      </c>
      <c r="V3786" s="18" t="str">
        <f t="shared" si="539"/>
        <v>Jun</v>
      </c>
      <c r="W3786" s="1">
        <f t="shared" si="542"/>
        <v>2016</v>
      </c>
      <c r="X3786" s="1">
        <f t="shared" si="542"/>
        <v>2016</v>
      </c>
      <c r="Y3786" s="1" t="str">
        <f t="shared" si="543"/>
        <v>1000 to 4999</v>
      </c>
    </row>
    <row r="3787" spans="1:25" ht="40.5" x14ac:dyDescent="0.3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17">
        <f t="shared" si="540"/>
        <v>42584.210416666661</v>
      </c>
      <c r="L3787" s="17">
        <f t="shared" si="540"/>
        <v>42548.430196759255</v>
      </c>
      <c r="M3787" s="5" t="b">
        <v>0</v>
      </c>
      <c r="N3787" s="5">
        <v>30</v>
      </c>
      <c r="O3787" s="5" t="b">
        <v>1</v>
      </c>
      <c r="P3787" s="5" t="s">
        <v>8305</v>
      </c>
      <c r="Q3787" s="10">
        <f t="shared" si="536"/>
        <v>150.75</v>
      </c>
      <c r="R3787" s="12">
        <f t="shared" si="537"/>
        <v>1.5</v>
      </c>
      <c r="S3787" s="13" t="str">
        <f t="shared" si="541"/>
        <v>Theater</v>
      </c>
      <c r="T3787" s="13" t="str">
        <f t="shared" si="535"/>
        <v>Musical</v>
      </c>
      <c r="U3787" s="18" t="str">
        <f t="shared" si="538"/>
        <v>Aug</v>
      </c>
      <c r="V3787" s="18" t="str">
        <f t="shared" si="539"/>
        <v>Jun</v>
      </c>
      <c r="W3787" s="1">
        <f t="shared" si="542"/>
        <v>2016</v>
      </c>
      <c r="X3787" s="1">
        <f t="shared" si="542"/>
        <v>2016</v>
      </c>
      <c r="Y3787" s="1" t="str">
        <f t="shared" si="543"/>
        <v>1000 to 4999</v>
      </c>
    </row>
    <row r="3788" spans="1:25" ht="40.5" x14ac:dyDescent="0.3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17">
        <f t="shared" si="540"/>
        <v>42516.829571759255</v>
      </c>
      <c r="L3788" s="17">
        <f t="shared" si="540"/>
        <v>42486.829571759255</v>
      </c>
      <c r="M3788" s="5" t="b">
        <v>0</v>
      </c>
      <c r="N3788" s="5">
        <v>71</v>
      </c>
      <c r="O3788" s="5" t="b">
        <v>1</v>
      </c>
      <c r="P3788" s="5" t="s">
        <v>8305</v>
      </c>
      <c r="Q3788" s="10">
        <f t="shared" si="536"/>
        <v>110.96666666666667</v>
      </c>
      <c r="R3788" s="12">
        <f t="shared" si="537"/>
        <v>1.1833333333333333</v>
      </c>
      <c r="S3788" s="13" t="str">
        <f t="shared" si="541"/>
        <v>Theater</v>
      </c>
      <c r="T3788" s="13" t="str">
        <f t="shared" si="535"/>
        <v>Musical</v>
      </c>
      <c r="U3788" s="18" t="str">
        <f t="shared" si="538"/>
        <v>May</v>
      </c>
      <c r="V3788" s="18" t="str">
        <f t="shared" si="539"/>
        <v>Apr</v>
      </c>
      <c r="W3788" s="1">
        <f t="shared" si="542"/>
        <v>2016</v>
      </c>
      <c r="X3788" s="1">
        <f t="shared" si="542"/>
        <v>2016</v>
      </c>
      <c r="Y3788" s="1" t="str">
        <f t="shared" si="543"/>
        <v>5000 to 9999</v>
      </c>
    </row>
    <row r="3789" spans="1:25" ht="40.5" x14ac:dyDescent="0.3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17">
        <f t="shared" si="540"/>
        <v>42195.957638888889</v>
      </c>
      <c r="L3789" s="17">
        <f t="shared" si="540"/>
        <v>42167.326458333329</v>
      </c>
      <c r="M3789" s="5" t="b">
        <v>0</v>
      </c>
      <c r="N3789" s="5">
        <v>10</v>
      </c>
      <c r="O3789" s="5" t="b">
        <v>1</v>
      </c>
      <c r="P3789" s="5" t="s">
        <v>8305</v>
      </c>
      <c r="Q3789" s="10">
        <f t="shared" si="536"/>
        <v>100.28571428571429</v>
      </c>
      <c r="R3789" s="12">
        <f t="shared" si="537"/>
        <v>2.8571428571428572</v>
      </c>
      <c r="S3789" s="13" t="str">
        <f t="shared" si="541"/>
        <v>Theater</v>
      </c>
      <c r="T3789" s="13" t="str">
        <f t="shared" si="535"/>
        <v>Musical</v>
      </c>
      <c r="U3789" s="18" t="str">
        <f t="shared" si="538"/>
        <v>Jul</v>
      </c>
      <c r="V3789" s="18" t="str">
        <f t="shared" si="539"/>
        <v>Jun</v>
      </c>
      <c r="W3789" s="1">
        <f t="shared" si="542"/>
        <v>2015</v>
      </c>
      <c r="X3789" s="1">
        <f t="shared" si="542"/>
        <v>2015</v>
      </c>
      <c r="Y3789" s="1" t="str">
        <f t="shared" si="543"/>
        <v>Less than 1000</v>
      </c>
    </row>
    <row r="3790" spans="1:25" ht="81" x14ac:dyDescent="0.3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17">
        <f t="shared" si="540"/>
        <v>42361.470833333333</v>
      </c>
      <c r="L3790" s="17">
        <f t="shared" si="540"/>
        <v>42333.487488425926</v>
      </c>
      <c r="M3790" s="5" t="b">
        <v>0</v>
      </c>
      <c r="N3790" s="5">
        <v>1</v>
      </c>
      <c r="O3790" s="5" t="b">
        <v>0</v>
      </c>
      <c r="P3790" s="5" t="s">
        <v>8305</v>
      </c>
      <c r="Q3790" s="10">
        <f t="shared" si="536"/>
        <v>0.66666666666666663</v>
      </c>
      <c r="R3790" s="12">
        <f t="shared" si="537"/>
        <v>1.3333333333333333E-3</v>
      </c>
      <c r="S3790" s="13" t="str">
        <f t="shared" si="541"/>
        <v>Theater</v>
      </c>
      <c r="T3790" s="13" t="str">
        <f t="shared" si="535"/>
        <v>Musical</v>
      </c>
      <c r="U3790" s="18" t="str">
        <f t="shared" si="538"/>
        <v>Dec</v>
      </c>
      <c r="V3790" s="18" t="str">
        <f t="shared" si="539"/>
        <v>Nov</v>
      </c>
      <c r="W3790" s="1">
        <f t="shared" si="542"/>
        <v>2015</v>
      </c>
      <c r="X3790" s="1">
        <f t="shared" si="542"/>
        <v>2015</v>
      </c>
      <c r="Y3790" s="1" t="str">
        <f t="shared" si="543"/>
        <v>GREATER THAN 50000</v>
      </c>
    </row>
    <row r="3791" spans="1:25" ht="40.5" x14ac:dyDescent="0.3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17">
        <f t="shared" si="540"/>
        <v>42170.590486111112</v>
      </c>
      <c r="L3791" s="17">
        <f t="shared" si="540"/>
        <v>42138.590486111112</v>
      </c>
      <c r="M3791" s="5" t="b">
        <v>0</v>
      </c>
      <c r="N3791" s="5">
        <v>4</v>
      </c>
      <c r="O3791" s="5" t="b">
        <v>0</v>
      </c>
      <c r="P3791" s="5" t="s">
        <v>8305</v>
      </c>
      <c r="Q3791" s="10">
        <f t="shared" si="536"/>
        <v>3.267605633802817</v>
      </c>
      <c r="R3791" s="12">
        <f t="shared" si="537"/>
        <v>0.11267605633802817</v>
      </c>
      <c r="S3791" s="13" t="str">
        <f t="shared" si="541"/>
        <v>Theater</v>
      </c>
      <c r="T3791" s="13" t="str">
        <f t="shared" si="535"/>
        <v>Musical</v>
      </c>
      <c r="U3791" s="18" t="str">
        <f t="shared" si="538"/>
        <v>Jun</v>
      </c>
      <c r="V3791" s="18" t="str">
        <f t="shared" si="539"/>
        <v>May</v>
      </c>
      <c r="W3791" s="1">
        <f t="shared" si="542"/>
        <v>2015</v>
      </c>
      <c r="X3791" s="1">
        <f t="shared" si="542"/>
        <v>2015</v>
      </c>
      <c r="Y3791" s="1" t="str">
        <f t="shared" si="543"/>
        <v>1000 to 4999</v>
      </c>
    </row>
    <row r="3792" spans="1:25" ht="60.75" x14ac:dyDescent="0.3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17">
        <f t="shared" si="540"/>
        <v>42696.5002662037</v>
      </c>
      <c r="L3792" s="17">
        <f t="shared" si="540"/>
        <v>42666.458599537036</v>
      </c>
      <c r="M3792" s="5" t="b">
        <v>0</v>
      </c>
      <c r="N3792" s="5">
        <v>0</v>
      </c>
      <c r="O3792" s="5" t="b">
        <v>0</v>
      </c>
      <c r="P3792" s="5" t="s">
        <v>8305</v>
      </c>
      <c r="Q3792" s="10">
        <f t="shared" si="536"/>
        <v>0</v>
      </c>
      <c r="R3792" s="12">
        <f t="shared" si="537"/>
        <v>0</v>
      </c>
      <c r="S3792" s="13" t="str">
        <f t="shared" si="541"/>
        <v>Theater</v>
      </c>
      <c r="T3792" s="13" t="str">
        <f t="shared" si="535"/>
        <v>Musical</v>
      </c>
      <c r="U3792" s="18" t="str">
        <f t="shared" si="538"/>
        <v>Nov</v>
      </c>
      <c r="V3792" s="18" t="str">
        <f t="shared" si="539"/>
        <v>Oct</v>
      </c>
      <c r="W3792" s="1">
        <f t="shared" si="542"/>
        <v>2016</v>
      </c>
      <c r="X3792" s="1">
        <f t="shared" si="542"/>
        <v>2016</v>
      </c>
      <c r="Y3792" s="1" t="str">
        <f t="shared" si="543"/>
        <v>15000 to 19999</v>
      </c>
    </row>
    <row r="3793" spans="1:25" ht="40.5" x14ac:dyDescent="0.3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17">
        <f t="shared" si="540"/>
        <v>41826.4837037037</v>
      </c>
      <c r="L3793" s="17">
        <f t="shared" si="540"/>
        <v>41766.4837037037</v>
      </c>
      <c r="M3793" s="5" t="b">
        <v>0</v>
      </c>
      <c r="N3793" s="5">
        <v>0</v>
      </c>
      <c r="O3793" s="5" t="b">
        <v>0</v>
      </c>
      <c r="P3793" s="5" t="s">
        <v>8305</v>
      </c>
      <c r="Q3793" s="10">
        <f t="shared" si="536"/>
        <v>0</v>
      </c>
      <c r="R3793" s="12">
        <f t="shared" si="537"/>
        <v>0</v>
      </c>
      <c r="S3793" s="13" t="str">
        <f t="shared" si="541"/>
        <v>Theater</v>
      </c>
      <c r="T3793" s="13" t="str">
        <f t="shared" si="535"/>
        <v>Musical</v>
      </c>
      <c r="U3793" s="18" t="str">
        <f t="shared" si="538"/>
        <v>Jul</v>
      </c>
      <c r="V3793" s="18" t="str">
        <f t="shared" si="539"/>
        <v>May</v>
      </c>
      <c r="W3793" s="1">
        <f t="shared" si="542"/>
        <v>2014</v>
      </c>
      <c r="X3793" s="1">
        <f t="shared" si="542"/>
        <v>2014</v>
      </c>
      <c r="Y3793" s="1" t="str">
        <f t="shared" si="543"/>
        <v>1000 to 4999</v>
      </c>
    </row>
    <row r="3794" spans="1:25" x14ac:dyDescent="0.3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17">
        <f t="shared" si="540"/>
        <v>42200.238680555551</v>
      </c>
      <c r="L3794" s="17">
        <f t="shared" si="540"/>
        <v>42170.238680555551</v>
      </c>
      <c r="M3794" s="5" t="b">
        <v>0</v>
      </c>
      <c r="N3794" s="5">
        <v>2</v>
      </c>
      <c r="O3794" s="5" t="b">
        <v>0</v>
      </c>
      <c r="P3794" s="5" t="s">
        <v>8305</v>
      </c>
      <c r="Q3794" s="10">
        <f t="shared" si="536"/>
        <v>0.28000000000000003</v>
      </c>
      <c r="R3794" s="12">
        <f t="shared" si="537"/>
        <v>1.6E-2</v>
      </c>
      <c r="S3794" s="13" t="str">
        <f t="shared" si="541"/>
        <v>Theater</v>
      </c>
      <c r="T3794" s="13" t="str">
        <f t="shared" si="535"/>
        <v>Musical</v>
      </c>
      <c r="U3794" s="18" t="str">
        <f t="shared" si="538"/>
        <v>Jul</v>
      </c>
      <c r="V3794" s="18" t="str">
        <f t="shared" si="539"/>
        <v>Jun</v>
      </c>
      <c r="W3794" s="1">
        <f t="shared" si="542"/>
        <v>2015</v>
      </c>
      <c r="X3794" s="1">
        <f t="shared" si="542"/>
        <v>2015</v>
      </c>
      <c r="Y3794" s="1" t="str">
        <f t="shared" si="543"/>
        <v>10000 to 14999</v>
      </c>
    </row>
    <row r="3795" spans="1:25" ht="60.75" x14ac:dyDescent="0.3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17">
        <f t="shared" si="540"/>
        <v>41989.73065972222</v>
      </c>
      <c r="L3795" s="17">
        <f t="shared" si="540"/>
        <v>41968.73065972222</v>
      </c>
      <c r="M3795" s="5" t="b">
        <v>0</v>
      </c>
      <c r="N3795" s="5">
        <v>24</v>
      </c>
      <c r="O3795" s="5" t="b">
        <v>0</v>
      </c>
      <c r="P3795" s="5" t="s">
        <v>8305</v>
      </c>
      <c r="Q3795" s="10">
        <f t="shared" si="536"/>
        <v>59.657142857142858</v>
      </c>
      <c r="R3795" s="12">
        <f t="shared" si="537"/>
        <v>0.34285714285714286</v>
      </c>
      <c r="S3795" s="13" t="str">
        <f t="shared" si="541"/>
        <v>Theater</v>
      </c>
      <c r="T3795" s="13" t="str">
        <f t="shared" si="535"/>
        <v>Musical</v>
      </c>
      <c r="U3795" s="18" t="str">
        <f t="shared" si="538"/>
        <v>Dec</v>
      </c>
      <c r="V3795" s="18" t="str">
        <f t="shared" si="539"/>
        <v>Nov</v>
      </c>
      <c r="W3795" s="1">
        <f t="shared" si="542"/>
        <v>2014</v>
      </c>
      <c r="X3795" s="1">
        <f t="shared" si="542"/>
        <v>2014</v>
      </c>
      <c r="Y3795" s="1" t="str">
        <f t="shared" si="543"/>
        <v>5000 to 9999</v>
      </c>
    </row>
    <row r="3796" spans="1:25" ht="60.75" x14ac:dyDescent="0.3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17">
        <f t="shared" si="540"/>
        <v>42162.372152777774</v>
      </c>
      <c r="L3796" s="17">
        <f t="shared" si="540"/>
        <v>42132.372152777774</v>
      </c>
      <c r="M3796" s="5" t="b">
        <v>0</v>
      </c>
      <c r="N3796" s="5">
        <v>1</v>
      </c>
      <c r="O3796" s="5" t="b">
        <v>0</v>
      </c>
      <c r="P3796" s="5" t="s">
        <v>8305</v>
      </c>
      <c r="Q3796" s="10">
        <f t="shared" si="536"/>
        <v>1</v>
      </c>
      <c r="R3796" s="12">
        <f t="shared" si="537"/>
        <v>0.02</v>
      </c>
      <c r="S3796" s="13" t="str">
        <f t="shared" si="541"/>
        <v>Theater</v>
      </c>
      <c r="T3796" s="13" t="str">
        <f t="shared" si="535"/>
        <v>Musical</v>
      </c>
      <c r="U3796" s="18" t="str">
        <f t="shared" si="538"/>
        <v>Jun</v>
      </c>
      <c r="V3796" s="18" t="str">
        <f t="shared" si="539"/>
        <v>May</v>
      </c>
      <c r="W3796" s="1">
        <f t="shared" si="542"/>
        <v>2015</v>
      </c>
      <c r="X3796" s="1">
        <f t="shared" si="542"/>
        <v>2015</v>
      </c>
      <c r="Y3796" s="1" t="str">
        <f t="shared" si="543"/>
        <v>5000 to 9999</v>
      </c>
    </row>
    <row r="3797" spans="1:25" ht="40.5" x14ac:dyDescent="0.3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17">
        <f t="shared" si="540"/>
        <v>42244.729166666664</v>
      </c>
      <c r="L3797" s="17">
        <f t="shared" si="540"/>
        <v>42201.227893518517</v>
      </c>
      <c r="M3797" s="5" t="b">
        <v>0</v>
      </c>
      <c r="N3797" s="5">
        <v>2</v>
      </c>
      <c r="O3797" s="5" t="b">
        <v>0</v>
      </c>
      <c r="P3797" s="5" t="s">
        <v>8305</v>
      </c>
      <c r="Q3797" s="10">
        <f t="shared" si="536"/>
        <v>1.6666666666666667</v>
      </c>
      <c r="R3797" s="12">
        <f t="shared" si="537"/>
        <v>0.33333333333333331</v>
      </c>
      <c r="S3797" s="13" t="str">
        <f t="shared" si="541"/>
        <v>Theater</v>
      </c>
      <c r="T3797" s="13" t="str">
        <f t="shared" si="535"/>
        <v>Musical</v>
      </c>
      <c r="U3797" s="18" t="str">
        <f t="shared" si="538"/>
        <v>Aug</v>
      </c>
      <c r="V3797" s="18" t="str">
        <f t="shared" si="539"/>
        <v>Jul</v>
      </c>
      <c r="W3797" s="1">
        <f t="shared" si="542"/>
        <v>2015</v>
      </c>
      <c r="X3797" s="1">
        <f t="shared" si="542"/>
        <v>2015</v>
      </c>
      <c r="Y3797" s="1" t="str">
        <f t="shared" si="543"/>
        <v>Less than 1000</v>
      </c>
    </row>
    <row r="3798" spans="1:25" ht="40.5" x14ac:dyDescent="0.3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17">
        <f t="shared" si="540"/>
        <v>42748.821250000001</v>
      </c>
      <c r="L3798" s="17">
        <f t="shared" si="540"/>
        <v>42688.821250000001</v>
      </c>
      <c r="M3798" s="5" t="b">
        <v>0</v>
      </c>
      <c r="N3798" s="5">
        <v>1</v>
      </c>
      <c r="O3798" s="5" t="b">
        <v>0</v>
      </c>
      <c r="P3798" s="5" t="s">
        <v>8305</v>
      </c>
      <c r="Q3798" s="10">
        <f t="shared" si="536"/>
        <v>4.4444444444444444E-3</v>
      </c>
      <c r="R3798" s="12">
        <f t="shared" si="537"/>
        <v>4.4444444444444444E-3</v>
      </c>
      <c r="S3798" s="13" t="str">
        <f t="shared" si="541"/>
        <v>Theater</v>
      </c>
      <c r="T3798" s="13" t="str">
        <f t="shared" si="535"/>
        <v>Musical</v>
      </c>
      <c r="U3798" s="18" t="str">
        <f t="shared" si="538"/>
        <v>Jan</v>
      </c>
      <c r="V3798" s="18" t="str">
        <f t="shared" si="539"/>
        <v>Nov</v>
      </c>
      <c r="W3798" s="1">
        <f t="shared" si="542"/>
        <v>2017</v>
      </c>
      <c r="X3798" s="1">
        <f t="shared" si="542"/>
        <v>2016</v>
      </c>
      <c r="Y3798" s="1" t="str">
        <f t="shared" si="543"/>
        <v>20000 to 24999</v>
      </c>
    </row>
    <row r="3799" spans="1:25" ht="60.75" x14ac:dyDescent="0.3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17">
        <f t="shared" si="540"/>
        <v>42114.673206018517</v>
      </c>
      <c r="L3799" s="17">
        <f t="shared" si="540"/>
        <v>42084.673206018517</v>
      </c>
      <c r="M3799" s="5" t="b">
        <v>0</v>
      </c>
      <c r="N3799" s="5">
        <v>37</v>
      </c>
      <c r="O3799" s="5" t="b">
        <v>0</v>
      </c>
      <c r="P3799" s="5" t="s">
        <v>8305</v>
      </c>
      <c r="Q3799" s="10">
        <f t="shared" si="536"/>
        <v>89.666666666666671</v>
      </c>
      <c r="R3799" s="12">
        <f t="shared" si="537"/>
        <v>0.6166666666666667</v>
      </c>
      <c r="S3799" s="13" t="str">
        <f t="shared" si="541"/>
        <v>Theater</v>
      </c>
      <c r="T3799" s="13" t="str">
        <f t="shared" si="535"/>
        <v>Musical</v>
      </c>
      <c r="U3799" s="18" t="str">
        <f t="shared" si="538"/>
        <v>Apr</v>
      </c>
      <c r="V3799" s="18" t="str">
        <f t="shared" si="539"/>
        <v>Mar</v>
      </c>
      <c r="W3799" s="1">
        <f t="shared" si="542"/>
        <v>2015</v>
      </c>
      <c r="X3799" s="1">
        <f t="shared" si="542"/>
        <v>2015</v>
      </c>
      <c r="Y3799" s="1" t="str">
        <f t="shared" si="543"/>
        <v>5000 to 9999</v>
      </c>
    </row>
    <row r="3800" spans="1:25" ht="60.75" x14ac:dyDescent="0.3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17">
        <f t="shared" si="540"/>
        <v>41861.514444444438</v>
      </c>
      <c r="L3800" s="17">
        <f t="shared" si="540"/>
        <v>41831.514444444438</v>
      </c>
      <c r="M3800" s="5" t="b">
        <v>0</v>
      </c>
      <c r="N3800" s="5">
        <v>5</v>
      </c>
      <c r="O3800" s="5" t="b">
        <v>0</v>
      </c>
      <c r="P3800" s="5" t="s">
        <v>8305</v>
      </c>
      <c r="Q3800" s="10">
        <f t="shared" si="536"/>
        <v>1.4642857142857142</v>
      </c>
      <c r="R3800" s="12">
        <f t="shared" si="537"/>
        <v>7.1428571428571426E-3</v>
      </c>
      <c r="S3800" s="13" t="str">
        <f t="shared" si="541"/>
        <v>Theater</v>
      </c>
      <c r="T3800" s="13" t="str">
        <f t="shared" si="535"/>
        <v>Musical</v>
      </c>
      <c r="U3800" s="18" t="str">
        <f t="shared" si="538"/>
        <v>Aug</v>
      </c>
      <c r="V3800" s="18" t="str">
        <f t="shared" si="539"/>
        <v>Jul</v>
      </c>
      <c r="W3800" s="1">
        <f t="shared" si="542"/>
        <v>2014</v>
      </c>
      <c r="X3800" s="1">
        <f t="shared" si="542"/>
        <v>2014</v>
      </c>
      <c r="Y3800" s="1" t="str">
        <f t="shared" si="543"/>
        <v>GREATER THAN 50000</v>
      </c>
    </row>
    <row r="3801" spans="1:25" ht="40.5" x14ac:dyDescent="0.3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17">
        <f t="shared" si="540"/>
        <v>42440.722719907404</v>
      </c>
      <c r="L3801" s="17">
        <f t="shared" si="540"/>
        <v>42410.722719907404</v>
      </c>
      <c r="M3801" s="5" t="b">
        <v>0</v>
      </c>
      <c r="N3801" s="5">
        <v>4</v>
      </c>
      <c r="O3801" s="5" t="b">
        <v>0</v>
      </c>
      <c r="P3801" s="5" t="s">
        <v>8305</v>
      </c>
      <c r="Q3801" s="10">
        <f t="shared" si="536"/>
        <v>4.0199999999999996</v>
      </c>
      <c r="R3801" s="12">
        <f t="shared" si="537"/>
        <v>0.04</v>
      </c>
      <c r="S3801" s="13" t="str">
        <f t="shared" si="541"/>
        <v>Theater</v>
      </c>
      <c r="T3801" s="13" t="str">
        <f t="shared" si="535"/>
        <v>Musical</v>
      </c>
      <c r="U3801" s="18" t="str">
        <f t="shared" si="538"/>
        <v>Mar</v>
      </c>
      <c r="V3801" s="18" t="str">
        <f t="shared" si="539"/>
        <v>Feb</v>
      </c>
      <c r="W3801" s="1">
        <f t="shared" si="542"/>
        <v>2016</v>
      </c>
      <c r="X3801" s="1">
        <f t="shared" si="542"/>
        <v>2016</v>
      </c>
      <c r="Y3801" s="1" t="str">
        <f t="shared" si="543"/>
        <v>10000 to 14999</v>
      </c>
    </row>
    <row r="3802" spans="1:25" ht="40.5" x14ac:dyDescent="0.3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17">
        <f t="shared" si="540"/>
        <v>42014.999305555553</v>
      </c>
      <c r="L3802" s="17">
        <f t="shared" si="540"/>
        <v>41982.528738425921</v>
      </c>
      <c r="M3802" s="5" t="b">
        <v>0</v>
      </c>
      <c r="N3802" s="5">
        <v>16</v>
      </c>
      <c r="O3802" s="5" t="b">
        <v>0</v>
      </c>
      <c r="P3802" s="5" t="s">
        <v>8305</v>
      </c>
      <c r="Q3802" s="10">
        <f t="shared" si="536"/>
        <v>4.0045454545454549</v>
      </c>
      <c r="R3802" s="12">
        <f t="shared" si="537"/>
        <v>7.2727272727272724E-2</v>
      </c>
      <c r="S3802" s="13" t="str">
        <f t="shared" si="541"/>
        <v>Theater</v>
      </c>
      <c r="T3802" s="13" t="str">
        <f t="shared" si="535"/>
        <v>Musical</v>
      </c>
      <c r="U3802" s="18" t="str">
        <f t="shared" si="538"/>
        <v>Jan</v>
      </c>
      <c r="V3802" s="18" t="str">
        <f t="shared" si="539"/>
        <v>Dec</v>
      </c>
      <c r="W3802" s="1">
        <f t="shared" si="542"/>
        <v>2015</v>
      </c>
      <c r="X3802" s="1">
        <f t="shared" si="542"/>
        <v>2014</v>
      </c>
      <c r="Y3802" s="1" t="str">
        <f t="shared" si="543"/>
        <v>20000 to 24999</v>
      </c>
    </row>
    <row r="3803" spans="1:25" ht="40.5" x14ac:dyDescent="0.3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17">
        <f t="shared" si="540"/>
        <v>42006.467777777776</v>
      </c>
      <c r="L3803" s="17">
        <f t="shared" si="540"/>
        <v>41975.467777777776</v>
      </c>
      <c r="M3803" s="5" t="b">
        <v>0</v>
      </c>
      <c r="N3803" s="5">
        <v>9</v>
      </c>
      <c r="O3803" s="5" t="b">
        <v>0</v>
      </c>
      <c r="P3803" s="5" t="s">
        <v>8305</v>
      </c>
      <c r="Q3803" s="10">
        <f t="shared" si="536"/>
        <v>8.52</v>
      </c>
      <c r="R3803" s="12">
        <f t="shared" si="537"/>
        <v>0.18</v>
      </c>
      <c r="S3803" s="13" t="str">
        <f t="shared" si="541"/>
        <v>Theater</v>
      </c>
      <c r="T3803" s="13" t="str">
        <f t="shared" si="535"/>
        <v>Musical</v>
      </c>
      <c r="U3803" s="18" t="str">
        <f t="shared" si="538"/>
        <v>Jan</v>
      </c>
      <c r="V3803" s="18" t="str">
        <f t="shared" si="539"/>
        <v>Dec</v>
      </c>
      <c r="W3803" s="1">
        <f t="shared" si="542"/>
        <v>2015</v>
      </c>
      <c r="X3803" s="1">
        <f t="shared" si="542"/>
        <v>2014</v>
      </c>
      <c r="Y3803" s="1" t="str">
        <f t="shared" si="543"/>
        <v>5000 to 9999</v>
      </c>
    </row>
    <row r="3804" spans="1:25" ht="40.5" x14ac:dyDescent="0.3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17">
        <f t="shared" si="540"/>
        <v>42298.917893518512</v>
      </c>
      <c r="L3804" s="17">
        <f t="shared" si="540"/>
        <v>42268.917893518512</v>
      </c>
      <c r="M3804" s="5" t="b">
        <v>0</v>
      </c>
      <c r="N3804" s="5">
        <v>0</v>
      </c>
      <c r="O3804" s="5" t="b">
        <v>0</v>
      </c>
      <c r="P3804" s="5" t="s">
        <v>8305</v>
      </c>
      <c r="Q3804" s="10">
        <f t="shared" si="536"/>
        <v>0</v>
      </c>
      <c r="R3804" s="12">
        <f t="shared" si="537"/>
        <v>0</v>
      </c>
      <c r="S3804" s="13" t="str">
        <f t="shared" si="541"/>
        <v>Theater</v>
      </c>
      <c r="T3804" s="13" t="str">
        <f t="shared" si="535"/>
        <v>Musical</v>
      </c>
      <c r="U3804" s="18" t="str">
        <f t="shared" si="538"/>
        <v>Oct</v>
      </c>
      <c r="V3804" s="18" t="str">
        <f t="shared" si="539"/>
        <v>Sep</v>
      </c>
      <c r="W3804" s="1">
        <f t="shared" si="542"/>
        <v>2015</v>
      </c>
      <c r="X3804" s="1">
        <f t="shared" si="542"/>
        <v>2015</v>
      </c>
      <c r="Y3804" s="1" t="str">
        <f t="shared" si="543"/>
        <v>1000 to 4999</v>
      </c>
    </row>
    <row r="3805" spans="1:25" ht="40.5" x14ac:dyDescent="0.3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17">
        <f t="shared" si="540"/>
        <v>42433.763518518514</v>
      </c>
      <c r="L3805" s="17">
        <f t="shared" si="540"/>
        <v>42403.763518518514</v>
      </c>
      <c r="M3805" s="5" t="b">
        <v>0</v>
      </c>
      <c r="N3805" s="5">
        <v>40</v>
      </c>
      <c r="O3805" s="5" t="b">
        <v>0</v>
      </c>
      <c r="P3805" s="5" t="s">
        <v>8305</v>
      </c>
      <c r="Q3805" s="10">
        <f t="shared" si="536"/>
        <v>19.649999999999999</v>
      </c>
      <c r="R3805" s="12">
        <f t="shared" si="537"/>
        <v>0.33333333333333331</v>
      </c>
      <c r="S3805" s="13" t="str">
        <f t="shared" si="541"/>
        <v>Theater</v>
      </c>
      <c r="T3805" s="13" t="str">
        <f t="shared" si="535"/>
        <v>Musical</v>
      </c>
      <c r="U3805" s="18" t="str">
        <f t="shared" si="538"/>
        <v>Mar</v>
      </c>
      <c r="V3805" s="18" t="str">
        <f t="shared" si="539"/>
        <v>Feb</v>
      </c>
      <c r="W3805" s="1">
        <f t="shared" si="542"/>
        <v>2016</v>
      </c>
      <c r="X3805" s="1">
        <f t="shared" si="542"/>
        <v>2016</v>
      </c>
      <c r="Y3805" s="1" t="str">
        <f t="shared" si="543"/>
        <v>10000 to 14999</v>
      </c>
    </row>
    <row r="3806" spans="1:25" ht="60.75" x14ac:dyDescent="0.3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17">
        <f t="shared" si="540"/>
        <v>42582.083333333336</v>
      </c>
      <c r="L3806" s="17">
        <f t="shared" si="540"/>
        <v>42526.801203703704</v>
      </c>
      <c r="M3806" s="5" t="b">
        <v>0</v>
      </c>
      <c r="N3806" s="5">
        <v>0</v>
      </c>
      <c r="O3806" s="5" t="b">
        <v>0</v>
      </c>
      <c r="P3806" s="5" t="s">
        <v>8305</v>
      </c>
      <c r="Q3806" s="10">
        <f t="shared" si="536"/>
        <v>0</v>
      </c>
      <c r="R3806" s="12">
        <f t="shared" si="537"/>
        <v>0</v>
      </c>
      <c r="S3806" s="13" t="str">
        <f t="shared" si="541"/>
        <v>Theater</v>
      </c>
      <c r="T3806" s="13" t="str">
        <f t="shared" si="535"/>
        <v>Musical</v>
      </c>
      <c r="U3806" s="18" t="str">
        <f t="shared" si="538"/>
        <v>Jul</v>
      </c>
      <c r="V3806" s="18" t="str">
        <f t="shared" si="539"/>
        <v>Jun</v>
      </c>
      <c r="W3806" s="1">
        <f t="shared" si="542"/>
        <v>2016</v>
      </c>
      <c r="X3806" s="1">
        <f t="shared" si="542"/>
        <v>2016</v>
      </c>
      <c r="Y3806" s="1" t="str">
        <f t="shared" si="543"/>
        <v>5000 to 9999</v>
      </c>
    </row>
    <row r="3807" spans="1:25" ht="40.5" x14ac:dyDescent="0.3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17">
        <f t="shared" si="540"/>
        <v>41909.678703703699</v>
      </c>
      <c r="L3807" s="17">
        <f t="shared" si="540"/>
        <v>41849.678703703699</v>
      </c>
      <c r="M3807" s="5" t="b">
        <v>0</v>
      </c>
      <c r="N3807" s="5">
        <v>2</v>
      </c>
      <c r="O3807" s="5" t="b">
        <v>0</v>
      </c>
      <c r="P3807" s="5" t="s">
        <v>8305</v>
      </c>
      <c r="Q3807" s="10">
        <f t="shared" si="536"/>
        <v>2E-3</v>
      </c>
      <c r="R3807" s="12">
        <f t="shared" si="537"/>
        <v>1.3333333333333333E-3</v>
      </c>
      <c r="S3807" s="13" t="str">
        <f t="shared" si="541"/>
        <v>Theater</v>
      </c>
      <c r="T3807" s="13" t="str">
        <f t="shared" si="535"/>
        <v>Musical</v>
      </c>
      <c r="U3807" s="18" t="str">
        <f t="shared" si="538"/>
        <v>Sep</v>
      </c>
      <c r="V3807" s="18" t="str">
        <f t="shared" si="539"/>
        <v>Jul</v>
      </c>
      <c r="W3807" s="1">
        <f t="shared" si="542"/>
        <v>2014</v>
      </c>
      <c r="X3807" s="1">
        <f t="shared" si="542"/>
        <v>2014</v>
      </c>
      <c r="Y3807" s="1" t="str">
        <f t="shared" si="543"/>
        <v>GREATER THAN 50000</v>
      </c>
    </row>
    <row r="3808" spans="1:25" ht="40.5" x14ac:dyDescent="0.3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17">
        <f t="shared" si="540"/>
        <v>41819.050706018512</v>
      </c>
      <c r="L3808" s="17">
        <f t="shared" si="540"/>
        <v>41799.050706018512</v>
      </c>
      <c r="M3808" s="5" t="b">
        <v>0</v>
      </c>
      <c r="N3808" s="5">
        <v>1</v>
      </c>
      <c r="O3808" s="5" t="b">
        <v>0</v>
      </c>
      <c r="P3808" s="5" t="s">
        <v>8305</v>
      </c>
      <c r="Q3808" s="10">
        <f t="shared" si="536"/>
        <v>6.6666666666666666E-2</v>
      </c>
      <c r="R3808" s="12">
        <f t="shared" si="537"/>
        <v>1.3333333333333334E-2</v>
      </c>
      <c r="S3808" s="13" t="str">
        <f t="shared" si="541"/>
        <v>Theater</v>
      </c>
      <c r="T3808" s="13" t="str">
        <f t="shared" si="535"/>
        <v>Musical</v>
      </c>
      <c r="U3808" s="18" t="str">
        <f t="shared" si="538"/>
        <v>Jun</v>
      </c>
      <c r="V3808" s="18" t="str">
        <f t="shared" si="539"/>
        <v>Jun</v>
      </c>
      <c r="W3808" s="1">
        <f t="shared" si="542"/>
        <v>2014</v>
      </c>
      <c r="X3808" s="1">
        <f t="shared" si="542"/>
        <v>2014</v>
      </c>
      <c r="Y3808" s="1" t="str">
        <f t="shared" si="543"/>
        <v>5000 to 9999</v>
      </c>
    </row>
    <row r="3809" spans="1:25" ht="40.5" x14ac:dyDescent="0.3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17">
        <f t="shared" si="540"/>
        <v>42097.700682870367</v>
      </c>
      <c r="L3809" s="17">
        <f t="shared" si="540"/>
        <v>42090.700682870367</v>
      </c>
      <c r="M3809" s="5" t="b">
        <v>0</v>
      </c>
      <c r="N3809" s="5">
        <v>9</v>
      </c>
      <c r="O3809" s="5" t="b">
        <v>0</v>
      </c>
      <c r="P3809" s="5" t="s">
        <v>8305</v>
      </c>
      <c r="Q3809" s="10">
        <f t="shared" si="536"/>
        <v>30.333333333333332</v>
      </c>
      <c r="R3809" s="12">
        <f t="shared" si="537"/>
        <v>0.6</v>
      </c>
      <c r="S3809" s="13" t="str">
        <f t="shared" si="541"/>
        <v>Theater</v>
      </c>
      <c r="T3809" s="13" t="str">
        <f t="shared" si="535"/>
        <v>Musical</v>
      </c>
      <c r="U3809" s="18" t="str">
        <f t="shared" si="538"/>
        <v>Apr</v>
      </c>
      <c r="V3809" s="18" t="str">
        <f t="shared" si="539"/>
        <v>Mar</v>
      </c>
      <c r="W3809" s="1">
        <f t="shared" si="542"/>
        <v>2015</v>
      </c>
      <c r="X3809" s="1">
        <f t="shared" si="542"/>
        <v>2015</v>
      </c>
      <c r="Y3809" s="1" t="str">
        <f t="shared" si="543"/>
        <v>1000 to 4999</v>
      </c>
    </row>
    <row r="3810" spans="1:25" ht="40.5" x14ac:dyDescent="0.3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17">
        <f t="shared" si="540"/>
        <v>42119.203923611109</v>
      </c>
      <c r="L3810" s="17">
        <f t="shared" si="540"/>
        <v>42059.24559027778</v>
      </c>
      <c r="M3810" s="5" t="b">
        <v>0</v>
      </c>
      <c r="N3810" s="5">
        <v>24</v>
      </c>
      <c r="O3810" s="5" t="b">
        <v>1</v>
      </c>
      <c r="P3810" s="5" t="s">
        <v>8271</v>
      </c>
      <c r="Q3810" s="10">
        <f t="shared" si="536"/>
        <v>100</v>
      </c>
      <c r="R3810" s="12">
        <f t="shared" si="537"/>
        <v>2.4</v>
      </c>
      <c r="S3810" s="13" t="str">
        <f t="shared" si="541"/>
        <v>Theater</v>
      </c>
      <c r="T3810" s="13" t="str">
        <f t="shared" si="535"/>
        <v>Plays</v>
      </c>
      <c r="U3810" s="18" t="str">
        <f t="shared" si="538"/>
        <v>Apr</v>
      </c>
      <c r="V3810" s="18" t="str">
        <f t="shared" si="539"/>
        <v>Feb</v>
      </c>
      <c r="W3810" s="1">
        <f t="shared" si="542"/>
        <v>2015</v>
      </c>
      <c r="X3810" s="1">
        <f t="shared" si="542"/>
        <v>2015</v>
      </c>
      <c r="Y3810" s="1" t="str">
        <f t="shared" si="543"/>
        <v>1000 to 4999</v>
      </c>
    </row>
    <row r="3811" spans="1:25" ht="60.75" x14ac:dyDescent="0.3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17">
        <f t="shared" si="540"/>
        <v>41850.75</v>
      </c>
      <c r="L3811" s="17">
        <f t="shared" si="540"/>
        <v>41800.318368055552</v>
      </c>
      <c r="M3811" s="5" t="b">
        <v>0</v>
      </c>
      <c r="N3811" s="5">
        <v>38</v>
      </c>
      <c r="O3811" s="5" t="b">
        <v>1</v>
      </c>
      <c r="P3811" s="5" t="s">
        <v>8271</v>
      </c>
      <c r="Q3811" s="10">
        <f t="shared" si="536"/>
        <v>101.25</v>
      </c>
      <c r="R3811" s="12">
        <f t="shared" si="537"/>
        <v>1.9</v>
      </c>
      <c r="S3811" s="13" t="str">
        <f t="shared" si="541"/>
        <v>Theater</v>
      </c>
      <c r="T3811" s="13" t="str">
        <f t="shared" si="535"/>
        <v>Plays</v>
      </c>
      <c r="U3811" s="18" t="str">
        <f t="shared" si="538"/>
        <v>Jul</v>
      </c>
      <c r="V3811" s="18" t="str">
        <f t="shared" si="539"/>
        <v>Jun</v>
      </c>
      <c r="W3811" s="1">
        <f t="shared" si="542"/>
        <v>2014</v>
      </c>
      <c r="X3811" s="1">
        <f t="shared" si="542"/>
        <v>2014</v>
      </c>
      <c r="Y3811" s="1" t="str">
        <f t="shared" si="543"/>
        <v>1000 to 4999</v>
      </c>
    </row>
    <row r="3812" spans="1:25" ht="40.5" x14ac:dyDescent="0.3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17">
        <f t="shared" si="540"/>
        <v>42084.599050925921</v>
      </c>
      <c r="L3812" s="17">
        <f t="shared" si="540"/>
        <v>42054.640717592592</v>
      </c>
      <c r="M3812" s="5" t="b">
        <v>0</v>
      </c>
      <c r="N3812" s="5">
        <v>26</v>
      </c>
      <c r="O3812" s="5" t="b">
        <v>1</v>
      </c>
      <c r="P3812" s="5" t="s">
        <v>8271</v>
      </c>
      <c r="Q3812" s="10">
        <f t="shared" si="536"/>
        <v>121.73333333333333</v>
      </c>
      <c r="R3812" s="12">
        <f t="shared" si="537"/>
        <v>1.7333333333333334</v>
      </c>
      <c r="S3812" s="13" t="str">
        <f t="shared" si="541"/>
        <v>Theater</v>
      </c>
      <c r="T3812" s="13" t="str">
        <f t="shared" si="535"/>
        <v>Plays</v>
      </c>
      <c r="U3812" s="18" t="str">
        <f t="shared" si="538"/>
        <v>Mar</v>
      </c>
      <c r="V3812" s="18" t="str">
        <f t="shared" si="539"/>
        <v>Feb</v>
      </c>
      <c r="W3812" s="1">
        <f t="shared" si="542"/>
        <v>2015</v>
      </c>
      <c r="X3812" s="1">
        <f t="shared" si="542"/>
        <v>2015</v>
      </c>
      <c r="Y3812" s="1" t="str">
        <f t="shared" si="543"/>
        <v>1000 to 4999</v>
      </c>
    </row>
    <row r="3813" spans="1:25" ht="40.5" x14ac:dyDescent="0.3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17">
        <f t="shared" si="540"/>
        <v>42521.249999999993</v>
      </c>
      <c r="L3813" s="17">
        <f t="shared" si="540"/>
        <v>42487.418668981474</v>
      </c>
      <c r="M3813" s="5" t="b">
        <v>0</v>
      </c>
      <c r="N3813" s="5">
        <v>19</v>
      </c>
      <c r="O3813" s="5" t="b">
        <v>1</v>
      </c>
      <c r="P3813" s="5" t="s">
        <v>8271</v>
      </c>
      <c r="Q3813" s="10">
        <f t="shared" si="536"/>
        <v>330</v>
      </c>
      <c r="R3813" s="12">
        <f t="shared" si="537"/>
        <v>7.6</v>
      </c>
      <c r="S3813" s="13" t="str">
        <f t="shared" si="541"/>
        <v>Theater</v>
      </c>
      <c r="T3813" s="13" t="str">
        <f t="shared" si="535"/>
        <v>Plays</v>
      </c>
      <c r="U3813" s="18" t="str">
        <f t="shared" si="538"/>
        <v>May</v>
      </c>
      <c r="V3813" s="18" t="str">
        <f t="shared" si="539"/>
        <v>Apr</v>
      </c>
      <c r="W3813" s="1">
        <f t="shared" si="542"/>
        <v>2016</v>
      </c>
      <c r="X3813" s="1">
        <f t="shared" si="542"/>
        <v>2016</v>
      </c>
      <c r="Y3813" s="1" t="str">
        <f t="shared" si="543"/>
        <v>Less than 1000</v>
      </c>
    </row>
    <row r="3814" spans="1:25" ht="40.5" x14ac:dyDescent="0.3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17">
        <f t="shared" si="540"/>
        <v>42155.957638888889</v>
      </c>
      <c r="L3814" s="17">
        <f t="shared" si="540"/>
        <v>42109.542916666665</v>
      </c>
      <c r="M3814" s="5" t="b">
        <v>0</v>
      </c>
      <c r="N3814" s="5">
        <v>11</v>
      </c>
      <c r="O3814" s="5" t="b">
        <v>1</v>
      </c>
      <c r="P3814" s="5" t="s">
        <v>8271</v>
      </c>
      <c r="Q3814" s="10">
        <f t="shared" si="536"/>
        <v>109.55</v>
      </c>
      <c r="R3814" s="12">
        <f t="shared" si="537"/>
        <v>0.55000000000000004</v>
      </c>
      <c r="S3814" s="13" t="str">
        <f t="shared" si="541"/>
        <v>Theater</v>
      </c>
      <c r="T3814" s="13" t="str">
        <f t="shared" si="535"/>
        <v>Plays</v>
      </c>
      <c r="U3814" s="18" t="str">
        <f t="shared" si="538"/>
        <v>May</v>
      </c>
      <c r="V3814" s="18" t="str">
        <f t="shared" si="539"/>
        <v>Apr</v>
      </c>
      <c r="W3814" s="1">
        <f t="shared" si="542"/>
        <v>2015</v>
      </c>
      <c r="X3814" s="1">
        <f t="shared" si="542"/>
        <v>2015</v>
      </c>
      <c r="Y3814" s="1" t="str">
        <f t="shared" si="543"/>
        <v>1000 to 4999</v>
      </c>
    </row>
    <row r="3815" spans="1:25" ht="40.5" x14ac:dyDescent="0.3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17">
        <f t="shared" si="540"/>
        <v>42535.696527777771</v>
      </c>
      <c r="L3815" s="17">
        <f t="shared" si="540"/>
        <v>42497.067372685182</v>
      </c>
      <c r="M3815" s="5" t="b">
        <v>0</v>
      </c>
      <c r="N3815" s="5">
        <v>27</v>
      </c>
      <c r="O3815" s="5" t="b">
        <v>1</v>
      </c>
      <c r="P3815" s="5" t="s">
        <v>8271</v>
      </c>
      <c r="Q3815" s="10">
        <f t="shared" si="536"/>
        <v>100.95190476190474</v>
      </c>
      <c r="R3815" s="12">
        <f t="shared" si="537"/>
        <v>1.2857142857142858</v>
      </c>
      <c r="S3815" s="13" t="str">
        <f t="shared" si="541"/>
        <v>Theater</v>
      </c>
      <c r="T3815" s="13" t="str">
        <f t="shared" si="535"/>
        <v>Plays</v>
      </c>
      <c r="U3815" s="18" t="str">
        <f t="shared" si="538"/>
        <v>Jun</v>
      </c>
      <c r="V3815" s="18" t="str">
        <f t="shared" si="539"/>
        <v>May</v>
      </c>
      <c r="W3815" s="1">
        <f t="shared" si="542"/>
        <v>2016</v>
      </c>
      <c r="X3815" s="1">
        <f t="shared" si="542"/>
        <v>2016</v>
      </c>
      <c r="Y3815" s="1" t="str">
        <f t="shared" si="543"/>
        <v>1000 to 4999</v>
      </c>
    </row>
    <row r="3816" spans="1:25" ht="60.75" x14ac:dyDescent="0.3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17">
        <f t="shared" si="540"/>
        <v>42094.957638888889</v>
      </c>
      <c r="L3816" s="17">
        <f t="shared" si="540"/>
        <v>42058.695740740739</v>
      </c>
      <c r="M3816" s="5" t="b">
        <v>0</v>
      </c>
      <c r="N3816" s="5">
        <v>34</v>
      </c>
      <c r="O3816" s="5" t="b">
        <v>1</v>
      </c>
      <c r="P3816" s="5" t="s">
        <v>8271</v>
      </c>
      <c r="Q3816" s="10">
        <f t="shared" si="536"/>
        <v>140.13333333333333</v>
      </c>
      <c r="R3816" s="12">
        <f t="shared" si="537"/>
        <v>2.2666666666666666</v>
      </c>
      <c r="S3816" s="13" t="str">
        <f t="shared" si="541"/>
        <v>Theater</v>
      </c>
      <c r="T3816" s="13" t="str">
        <f t="shared" si="535"/>
        <v>Plays</v>
      </c>
      <c r="U3816" s="18" t="str">
        <f t="shared" si="538"/>
        <v>Mar</v>
      </c>
      <c r="V3816" s="18" t="str">
        <f t="shared" si="539"/>
        <v>Feb</v>
      </c>
      <c r="W3816" s="1">
        <f t="shared" si="542"/>
        <v>2015</v>
      </c>
      <c r="X3816" s="1">
        <f t="shared" si="542"/>
        <v>2015</v>
      </c>
      <c r="Y3816" s="1" t="str">
        <f t="shared" si="543"/>
        <v>1000 to 4999</v>
      </c>
    </row>
    <row r="3817" spans="1:25" ht="40.5" x14ac:dyDescent="0.3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17">
        <f t="shared" si="540"/>
        <v>42236.749999999993</v>
      </c>
      <c r="L3817" s="17">
        <f t="shared" si="540"/>
        <v>42207.051585648143</v>
      </c>
      <c r="M3817" s="5" t="b">
        <v>0</v>
      </c>
      <c r="N3817" s="5">
        <v>20</v>
      </c>
      <c r="O3817" s="5" t="b">
        <v>1</v>
      </c>
      <c r="P3817" s="5" t="s">
        <v>8271</v>
      </c>
      <c r="Q3817" s="10">
        <f t="shared" si="536"/>
        <v>100.001</v>
      </c>
      <c r="R3817" s="12">
        <f t="shared" si="537"/>
        <v>2</v>
      </c>
      <c r="S3817" s="13" t="str">
        <f t="shared" si="541"/>
        <v>Theater</v>
      </c>
      <c r="T3817" s="13" t="str">
        <f t="shared" si="535"/>
        <v>Plays</v>
      </c>
      <c r="U3817" s="18" t="str">
        <f t="shared" si="538"/>
        <v>Aug</v>
      </c>
      <c r="V3817" s="18" t="str">
        <f t="shared" si="539"/>
        <v>Jul</v>
      </c>
      <c r="W3817" s="1">
        <f t="shared" si="542"/>
        <v>2015</v>
      </c>
      <c r="X3817" s="1">
        <f t="shared" si="542"/>
        <v>2015</v>
      </c>
      <c r="Y3817" s="1" t="str">
        <f t="shared" si="543"/>
        <v>1000 to 4999</v>
      </c>
    </row>
    <row r="3818" spans="1:25" ht="60.75" x14ac:dyDescent="0.3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17">
        <f t="shared" si="540"/>
        <v>41837.481747685182</v>
      </c>
      <c r="L3818" s="17">
        <f t="shared" si="540"/>
        <v>41807.481747685182</v>
      </c>
      <c r="M3818" s="5" t="b">
        <v>0</v>
      </c>
      <c r="N3818" s="5">
        <v>37</v>
      </c>
      <c r="O3818" s="5" t="b">
        <v>1</v>
      </c>
      <c r="P3818" s="5" t="s">
        <v>8271</v>
      </c>
      <c r="Q3818" s="10">
        <f t="shared" si="536"/>
        <v>119.238</v>
      </c>
      <c r="R3818" s="12">
        <f t="shared" si="537"/>
        <v>2.4666666666666668</v>
      </c>
      <c r="S3818" s="13" t="str">
        <f t="shared" si="541"/>
        <v>Theater</v>
      </c>
      <c r="T3818" s="13" t="str">
        <f t="shared" si="535"/>
        <v>Plays</v>
      </c>
      <c r="U3818" s="18" t="str">
        <f t="shared" si="538"/>
        <v>Jul</v>
      </c>
      <c r="V3818" s="18" t="str">
        <f t="shared" si="539"/>
        <v>Jun</v>
      </c>
      <c r="W3818" s="1">
        <f t="shared" si="542"/>
        <v>2014</v>
      </c>
      <c r="X3818" s="1">
        <f t="shared" si="542"/>
        <v>2014</v>
      </c>
      <c r="Y3818" s="1" t="str">
        <f t="shared" si="543"/>
        <v>1000 to 4999</v>
      </c>
    </row>
    <row r="3819" spans="1:25" ht="40.5" x14ac:dyDescent="0.3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17">
        <f t="shared" si="540"/>
        <v>42300.957638888889</v>
      </c>
      <c r="L3819" s="17">
        <f t="shared" si="540"/>
        <v>42284.488611111105</v>
      </c>
      <c r="M3819" s="5" t="b">
        <v>0</v>
      </c>
      <c r="N3819" s="5">
        <v>20</v>
      </c>
      <c r="O3819" s="5" t="b">
        <v>1</v>
      </c>
      <c r="P3819" s="5" t="s">
        <v>8271</v>
      </c>
      <c r="Q3819" s="10">
        <f t="shared" si="536"/>
        <v>107.25</v>
      </c>
      <c r="R3819" s="12">
        <f t="shared" si="537"/>
        <v>1</v>
      </c>
      <c r="S3819" s="13" t="str">
        <f t="shared" si="541"/>
        <v>Theater</v>
      </c>
      <c r="T3819" s="13" t="str">
        <f t="shared" si="535"/>
        <v>Plays</v>
      </c>
      <c r="U3819" s="18" t="str">
        <f t="shared" si="538"/>
        <v>Oct</v>
      </c>
      <c r="V3819" s="18" t="str">
        <f t="shared" si="539"/>
        <v>Oct</v>
      </c>
      <c r="W3819" s="1">
        <f t="shared" si="542"/>
        <v>2015</v>
      </c>
      <c r="X3819" s="1">
        <f t="shared" si="542"/>
        <v>2015</v>
      </c>
      <c r="Y3819" s="1" t="str">
        <f t="shared" si="543"/>
        <v>1000 to 4999</v>
      </c>
    </row>
    <row r="3820" spans="1:25" ht="40.5" x14ac:dyDescent="0.3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17">
        <f t="shared" si="540"/>
        <v>42075.592384259253</v>
      </c>
      <c r="L3820" s="17">
        <f t="shared" si="540"/>
        <v>42045.634050925924</v>
      </c>
      <c r="M3820" s="5" t="b">
        <v>0</v>
      </c>
      <c r="N3820" s="5">
        <v>10</v>
      </c>
      <c r="O3820" s="5" t="b">
        <v>1</v>
      </c>
      <c r="P3820" s="5" t="s">
        <v>8271</v>
      </c>
      <c r="Q3820" s="10">
        <f t="shared" si="536"/>
        <v>228</v>
      </c>
      <c r="R3820" s="12">
        <f t="shared" si="537"/>
        <v>4</v>
      </c>
      <c r="S3820" s="13" t="str">
        <f t="shared" si="541"/>
        <v>Theater</v>
      </c>
      <c r="T3820" s="13" t="str">
        <f t="shared" si="535"/>
        <v>Plays</v>
      </c>
      <c r="U3820" s="18" t="str">
        <f t="shared" si="538"/>
        <v>Mar</v>
      </c>
      <c r="V3820" s="18" t="str">
        <f t="shared" si="539"/>
        <v>Feb</v>
      </c>
      <c r="W3820" s="1">
        <f t="shared" si="542"/>
        <v>2015</v>
      </c>
      <c r="X3820" s="1">
        <f t="shared" si="542"/>
        <v>2015</v>
      </c>
      <c r="Y3820" s="1" t="str">
        <f t="shared" si="543"/>
        <v>Less than 1000</v>
      </c>
    </row>
    <row r="3821" spans="1:25" ht="40.5" x14ac:dyDescent="0.3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17">
        <f t="shared" si="540"/>
        <v>42202.668055555558</v>
      </c>
      <c r="L3821" s="17">
        <f t="shared" si="540"/>
        <v>42184.001203703701</v>
      </c>
      <c r="M3821" s="5" t="b">
        <v>0</v>
      </c>
      <c r="N3821" s="5">
        <v>26</v>
      </c>
      <c r="O3821" s="5" t="b">
        <v>1</v>
      </c>
      <c r="P3821" s="5" t="s">
        <v>8271</v>
      </c>
      <c r="Q3821" s="10">
        <f t="shared" si="536"/>
        <v>106.4</v>
      </c>
      <c r="R3821" s="12">
        <f t="shared" si="537"/>
        <v>2.6</v>
      </c>
      <c r="S3821" s="13" t="str">
        <f t="shared" si="541"/>
        <v>Theater</v>
      </c>
      <c r="T3821" s="13" t="str">
        <f t="shared" si="535"/>
        <v>Plays</v>
      </c>
      <c r="U3821" s="18" t="str">
        <f t="shared" si="538"/>
        <v>Jul</v>
      </c>
      <c r="V3821" s="18" t="str">
        <f t="shared" si="539"/>
        <v>Jun</v>
      </c>
      <c r="W3821" s="1">
        <f t="shared" si="542"/>
        <v>2015</v>
      </c>
      <c r="X3821" s="1">
        <f t="shared" si="542"/>
        <v>2015</v>
      </c>
      <c r="Y3821" s="1" t="str">
        <f t="shared" si="543"/>
        <v>1000 to 4999</v>
      </c>
    </row>
    <row r="3822" spans="1:25" ht="40.5" x14ac:dyDescent="0.3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17">
        <f t="shared" si="540"/>
        <v>42190.443483796298</v>
      </c>
      <c r="L3822" s="17">
        <f t="shared" si="540"/>
        <v>42160.443483796298</v>
      </c>
      <c r="M3822" s="5" t="b">
        <v>0</v>
      </c>
      <c r="N3822" s="5">
        <v>20</v>
      </c>
      <c r="O3822" s="5" t="b">
        <v>1</v>
      </c>
      <c r="P3822" s="5" t="s">
        <v>8271</v>
      </c>
      <c r="Q3822" s="10">
        <f t="shared" si="536"/>
        <v>143.33333333333334</v>
      </c>
      <c r="R3822" s="12">
        <f t="shared" si="537"/>
        <v>6.666666666666667</v>
      </c>
      <c r="S3822" s="13" t="str">
        <f t="shared" si="541"/>
        <v>Theater</v>
      </c>
      <c r="T3822" s="13" t="str">
        <f t="shared" si="535"/>
        <v>Plays</v>
      </c>
      <c r="U3822" s="18" t="str">
        <f t="shared" si="538"/>
        <v>Jul</v>
      </c>
      <c r="V3822" s="18" t="str">
        <f t="shared" si="539"/>
        <v>Jun</v>
      </c>
      <c r="W3822" s="1">
        <f t="shared" si="542"/>
        <v>2015</v>
      </c>
      <c r="X3822" s="1">
        <f t="shared" si="542"/>
        <v>2015</v>
      </c>
      <c r="Y3822" s="1" t="str">
        <f t="shared" si="543"/>
        <v>Less than 1000</v>
      </c>
    </row>
    <row r="3823" spans="1:25" ht="60.75" x14ac:dyDescent="0.3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17">
        <f t="shared" si="540"/>
        <v>42372.972303240742</v>
      </c>
      <c r="L3823" s="17">
        <f t="shared" si="540"/>
        <v>42340.972303240742</v>
      </c>
      <c r="M3823" s="5" t="b">
        <v>0</v>
      </c>
      <c r="N3823" s="5">
        <v>46</v>
      </c>
      <c r="O3823" s="5" t="b">
        <v>1</v>
      </c>
      <c r="P3823" s="5" t="s">
        <v>8271</v>
      </c>
      <c r="Q3823" s="10">
        <f t="shared" si="536"/>
        <v>104.54285714285714</v>
      </c>
      <c r="R3823" s="12">
        <f t="shared" si="537"/>
        <v>1.3142857142857143</v>
      </c>
      <c r="S3823" s="13" t="str">
        <f t="shared" si="541"/>
        <v>Theater</v>
      </c>
      <c r="T3823" s="13" t="str">
        <f t="shared" si="535"/>
        <v>Plays</v>
      </c>
      <c r="U3823" s="18" t="str">
        <f t="shared" si="538"/>
        <v>Jan</v>
      </c>
      <c r="V3823" s="18" t="str">
        <f t="shared" si="539"/>
        <v>Dec</v>
      </c>
      <c r="W3823" s="1">
        <f t="shared" si="542"/>
        <v>2016</v>
      </c>
      <c r="X3823" s="1">
        <f t="shared" si="542"/>
        <v>2015</v>
      </c>
      <c r="Y3823" s="1" t="str">
        <f t="shared" si="543"/>
        <v>1000 to 4999</v>
      </c>
    </row>
    <row r="3824" spans="1:25" ht="60.75" x14ac:dyDescent="0.3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17">
        <f t="shared" si="540"/>
        <v>42388.749305555553</v>
      </c>
      <c r="L3824" s="17">
        <f t="shared" si="540"/>
        <v>42329.629826388882</v>
      </c>
      <c r="M3824" s="5" t="b">
        <v>0</v>
      </c>
      <c r="N3824" s="5">
        <v>76</v>
      </c>
      <c r="O3824" s="5" t="b">
        <v>1</v>
      </c>
      <c r="P3824" s="5" t="s">
        <v>8271</v>
      </c>
      <c r="Q3824" s="10">
        <f t="shared" si="536"/>
        <v>110.02</v>
      </c>
      <c r="R3824" s="12">
        <f t="shared" si="537"/>
        <v>1.52</v>
      </c>
      <c r="S3824" s="13" t="str">
        <f t="shared" si="541"/>
        <v>Theater</v>
      </c>
      <c r="T3824" s="13" t="str">
        <f t="shared" ref="T3824:T3887" si="544">IF(ISNUMBER(SEARCH("television",P3824)),"Video/Televison",IF(ISNUMBER(SEARCH("documentary",P3824)),"Video/Documentary",IF(ISNUMBER(SEARCH("drama",P3824)),"Video/Drama",IF(ISNUMBER(SEARCH("science",P3824)),"Video/Science Fiction",IF(ISNUMBER(SEARCH("shorts",P3824)),"Video/Shorts",IF(ISNUMBER(SEARCH("Trucks",P3824)),"Food Trucks",IF(ISNUMBER(SEARCH("restaurants",P3824)),"Restaurants",IF(ISNUMBER(SEARCH("small",P3824)),"Small Batch",IF(ISNUMBER(SEARCH("mobile",P3824)),"Mobile Games",IF(ISNUMBER(SEARCH("tabletop",P3824)),"Tabletop Games",IF(ISNUMBER(SEARCH("video",P3824)),"Video Games",IF(ISNUMBER(SEARCH("audio",P3824)),"Audio",IF(ISNUMBER(SEARCH("classical",P3824)),"Classical",IF(ISNUMBER(SEARCH("electric",P3824)),"Electric Music",IF(ISNUMBER(SEARCH("faith",P3824)),"Faith",IF(ISNUMBER(SEARCH("indie",P3824)),"Indie Music",IF(ISNUMBER(SEARCH("jazz",P3824)),"Jazz",IF(ISNUMBER(SEARCH("metal",P3824)),"Metal",IF(ISNUMBER(SEARCH("pop",P3824)),"Pop",IF(ISNUMBER(SEARCH("world",P3824)),"World Music",IF(ISNUMBER(SEARCH("plays",P3824)),"Plays",IF(ISNUMBER(SEARCH("spaces",P3824)),"Spaces",IF(ISNUMBER(SEARCH("marker",P3824)),"Markerpaces",IF(ISNUMBER(SEARCH("exploration",P3824)),"Space Exploration",IF(ISNUMBER(SEARCH("wearables",P3824)),"Wearables",IF(ISNUMBER(SEARCH("web",P3824)),"Web",IF(ISNUMBER(SEARCH("hardware",P3824)),"Hardware",IF(ISNUMBER(SEARCH("nature",P3824)),"Nature",IF(ISNUMBER(SEARCH("people",P3824)),"People",IF(ISNUMBER(SEARCH("photobooks",P3824)),"Photobooks",IF(ISNUMBER(SEARCH("places",P3824)),"Places",IF(ISNUMBER(SEARCH("nonfiction",P3824)),"Nonfiction",IF(ISNUMBER(SEARCH("fiction",P3824)),"fiction",IF(ISNUMBER(SEARCH("radio",P3824)),"Radio &amp; Podcast",IF(ISNUMBER(SEARCH("translation",P3824)),"Translation",IF(ISNUMBER(SEARCH("musical",P3824)),"Musical",IF(ISNUMBER(SEARCH("rock",P3824)),"Rock",IF(ISNUMBER(SEARCH("books",P3824)),"Books",IF(ISNUMBER(SEARCH("music/electronic",P3824)),"Electronic Music",IF(ISNUMBER(SEARCH("gadgets",P3824)),"Gadgets"))))))))))))))))))))))))))))))))))))))))</f>
        <v>Plays</v>
      </c>
      <c r="U3824" s="18" t="str">
        <f t="shared" si="538"/>
        <v>Jan</v>
      </c>
      <c r="V3824" s="18" t="str">
        <f t="shared" si="539"/>
        <v>Nov</v>
      </c>
      <c r="W3824" s="1">
        <f t="shared" si="542"/>
        <v>2016</v>
      </c>
      <c r="X3824" s="1">
        <f t="shared" si="542"/>
        <v>2015</v>
      </c>
      <c r="Y3824" s="1" t="str">
        <f t="shared" si="543"/>
        <v>5000 to 9999</v>
      </c>
    </row>
    <row r="3825" spans="1:25" ht="40.5" x14ac:dyDescent="0.3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17">
        <f t="shared" si="540"/>
        <v>42204.957638888889</v>
      </c>
      <c r="L3825" s="17">
        <f t="shared" si="540"/>
        <v>42170.701898148145</v>
      </c>
      <c r="M3825" s="5" t="b">
        <v>0</v>
      </c>
      <c r="N3825" s="5">
        <v>41</v>
      </c>
      <c r="O3825" s="5" t="b">
        <v>1</v>
      </c>
      <c r="P3825" s="5" t="s">
        <v>8271</v>
      </c>
      <c r="Q3825" s="10">
        <f t="shared" si="536"/>
        <v>106</v>
      </c>
      <c r="R3825" s="12">
        <f t="shared" si="537"/>
        <v>1.64</v>
      </c>
      <c r="S3825" s="13" t="str">
        <f t="shared" si="541"/>
        <v>Theater</v>
      </c>
      <c r="T3825" s="13" t="str">
        <f t="shared" si="544"/>
        <v>Plays</v>
      </c>
      <c r="U3825" s="18" t="str">
        <f t="shared" si="538"/>
        <v>Jul</v>
      </c>
      <c r="V3825" s="18" t="str">
        <f t="shared" si="539"/>
        <v>Jun</v>
      </c>
      <c r="W3825" s="1">
        <f t="shared" si="542"/>
        <v>2015</v>
      </c>
      <c r="X3825" s="1">
        <f t="shared" si="542"/>
        <v>2015</v>
      </c>
      <c r="Y3825" s="1" t="str">
        <f t="shared" si="543"/>
        <v>1000 to 4999</v>
      </c>
    </row>
    <row r="3826" spans="1:25" ht="40.5" x14ac:dyDescent="0.3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17">
        <f t="shared" si="540"/>
        <v>42583.361805555549</v>
      </c>
      <c r="L3826" s="17">
        <f t="shared" si="540"/>
        <v>42571.417858796289</v>
      </c>
      <c r="M3826" s="5" t="b">
        <v>0</v>
      </c>
      <c r="N3826" s="5">
        <v>7</v>
      </c>
      <c r="O3826" s="5" t="b">
        <v>1</v>
      </c>
      <c r="P3826" s="5" t="s">
        <v>8271</v>
      </c>
      <c r="Q3826" s="10">
        <f t="shared" si="536"/>
        <v>108</v>
      </c>
      <c r="R3826" s="12">
        <f t="shared" si="537"/>
        <v>2.8</v>
      </c>
      <c r="S3826" s="13" t="str">
        <f t="shared" si="541"/>
        <v>Theater</v>
      </c>
      <c r="T3826" s="13" t="str">
        <f t="shared" si="544"/>
        <v>Plays</v>
      </c>
      <c r="U3826" s="18" t="str">
        <f t="shared" si="538"/>
        <v>Aug</v>
      </c>
      <c r="V3826" s="18" t="str">
        <f t="shared" si="539"/>
        <v>Jul</v>
      </c>
      <c r="W3826" s="1">
        <f t="shared" si="542"/>
        <v>2016</v>
      </c>
      <c r="X3826" s="1">
        <f t="shared" si="542"/>
        <v>2016</v>
      </c>
      <c r="Y3826" s="1" t="str">
        <f t="shared" si="543"/>
        <v>Less than 1000</v>
      </c>
    </row>
    <row r="3827" spans="1:25" ht="40.5" x14ac:dyDescent="0.3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17">
        <f t="shared" si="540"/>
        <v>42171.861273148148</v>
      </c>
      <c r="L3827" s="17">
        <f t="shared" si="540"/>
        <v>42150.861273148148</v>
      </c>
      <c r="M3827" s="5" t="b">
        <v>0</v>
      </c>
      <c r="N3827" s="5">
        <v>49</v>
      </c>
      <c r="O3827" s="5" t="b">
        <v>1</v>
      </c>
      <c r="P3827" s="5" t="s">
        <v>8271</v>
      </c>
      <c r="Q3827" s="10">
        <f t="shared" si="536"/>
        <v>105.42</v>
      </c>
      <c r="R3827" s="12">
        <f t="shared" si="537"/>
        <v>0.98</v>
      </c>
      <c r="S3827" s="13" t="str">
        <f t="shared" si="541"/>
        <v>Theater</v>
      </c>
      <c r="T3827" s="13" t="str">
        <f t="shared" si="544"/>
        <v>Plays</v>
      </c>
      <c r="U3827" s="18" t="str">
        <f t="shared" si="538"/>
        <v>Jun</v>
      </c>
      <c r="V3827" s="18" t="str">
        <f t="shared" si="539"/>
        <v>May</v>
      </c>
      <c r="W3827" s="1">
        <f t="shared" si="542"/>
        <v>2015</v>
      </c>
      <c r="X3827" s="1">
        <f t="shared" si="542"/>
        <v>2015</v>
      </c>
      <c r="Y3827" s="1" t="str">
        <f t="shared" si="543"/>
        <v>5000 to 9999</v>
      </c>
    </row>
    <row r="3828" spans="1:25" ht="40.5" x14ac:dyDescent="0.3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17">
        <f t="shared" si="540"/>
        <v>42131.215208333328</v>
      </c>
      <c r="L3828" s="17">
        <f t="shared" si="540"/>
        <v>42101.215208333328</v>
      </c>
      <c r="M3828" s="5" t="b">
        <v>0</v>
      </c>
      <c r="N3828" s="5">
        <v>26</v>
      </c>
      <c r="O3828" s="5" t="b">
        <v>1</v>
      </c>
      <c r="P3828" s="5" t="s">
        <v>8271</v>
      </c>
      <c r="Q3828" s="10">
        <f t="shared" si="536"/>
        <v>119.16666666666667</v>
      </c>
      <c r="R3828" s="12">
        <f t="shared" si="537"/>
        <v>4.333333333333333</v>
      </c>
      <c r="S3828" s="13" t="str">
        <f t="shared" si="541"/>
        <v>Theater</v>
      </c>
      <c r="T3828" s="13" t="str">
        <f t="shared" si="544"/>
        <v>Plays</v>
      </c>
      <c r="U3828" s="18" t="str">
        <f t="shared" si="538"/>
        <v>May</v>
      </c>
      <c r="V3828" s="18" t="str">
        <f t="shared" si="539"/>
        <v>Apr</v>
      </c>
      <c r="W3828" s="1">
        <f t="shared" si="542"/>
        <v>2015</v>
      </c>
      <c r="X3828" s="1">
        <f t="shared" si="542"/>
        <v>2015</v>
      </c>
      <c r="Y3828" s="1" t="str">
        <f t="shared" si="543"/>
        <v>Less than 1000</v>
      </c>
    </row>
    <row r="3829" spans="1:25" ht="60.75" x14ac:dyDescent="0.3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17">
        <f t="shared" si="540"/>
        <v>42089.791666666664</v>
      </c>
      <c r="L3829" s="17">
        <f t="shared" si="540"/>
        <v>42034.719918981478</v>
      </c>
      <c r="M3829" s="5" t="b">
        <v>0</v>
      </c>
      <c r="N3829" s="5">
        <v>65</v>
      </c>
      <c r="O3829" s="5" t="b">
        <v>1</v>
      </c>
      <c r="P3829" s="5" t="s">
        <v>8271</v>
      </c>
      <c r="Q3829" s="10">
        <f t="shared" si="536"/>
        <v>152.66666666666666</v>
      </c>
      <c r="R3829" s="12">
        <f t="shared" si="537"/>
        <v>2.1666666666666665</v>
      </c>
      <c r="S3829" s="13" t="str">
        <f t="shared" si="541"/>
        <v>Theater</v>
      </c>
      <c r="T3829" s="13" t="str">
        <f t="shared" si="544"/>
        <v>Plays</v>
      </c>
      <c r="U3829" s="18" t="str">
        <f t="shared" si="538"/>
        <v>Mar</v>
      </c>
      <c r="V3829" s="18" t="str">
        <f t="shared" si="539"/>
        <v>Jan</v>
      </c>
      <c r="W3829" s="1">
        <f t="shared" si="542"/>
        <v>2015</v>
      </c>
      <c r="X3829" s="1">
        <f t="shared" si="542"/>
        <v>2015</v>
      </c>
      <c r="Y3829" s="1" t="str">
        <f t="shared" si="543"/>
        <v>1000 to 4999</v>
      </c>
    </row>
    <row r="3830" spans="1:25" ht="40.5" x14ac:dyDescent="0.3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17">
        <f t="shared" si="540"/>
        <v>42004.36096064814</v>
      </c>
      <c r="L3830" s="17">
        <f t="shared" si="540"/>
        <v>41944.319293981483</v>
      </c>
      <c r="M3830" s="5" t="b">
        <v>0</v>
      </c>
      <c r="N3830" s="5">
        <v>28</v>
      </c>
      <c r="O3830" s="5" t="b">
        <v>1</v>
      </c>
      <c r="P3830" s="5" t="s">
        <v>8271</v>
      </c>
      <c r="Q3830" s="10">
        <f t="shared" si="536"/>
        <v>100</v>
      </c>
      <c r="R3830" s="12">
        <f t="shared" si="537"/>
        <v>0.56000000000000005</v>
      </c>
      <c r="S3830" s="13" t="str">
        <f t="shared" si="541"/>
        <v>Theater</v>
      </c>
      <c r="T3830" s="13" t="str">
        <f t="shared" si="544"/>
        <v>Plays</v>
      </c>
      <c r="U3830" s="18" t="str">
        <f t="shared" si="538"/>
        <v>Dec</v>
      </c>
      <c r="V3830" s="18" t="str">
        <f t="shared" si="539"/>
        <v>Nov</v>
      </c>
      <c r="W3830" s="1">
        <f t="shared" si="542"/>
        <v>2014</v>
      </c>
      <c r="X3830" s="1">
        <f t="shared" si="542"/>
        <v>2014</v>
      </c>
      <c r="Y3830" s="1" t="str">
        <f t="shared" si="543"/>
        <v>5000 to 9999</v>
      </c>
    </row>
    <row r="3831" spans="1:25" ht="40.5" x14ac:dyDescent="0.3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17">
        <f t="shared" si="540"/>
        <v>42613.657071759262</v>
      </c>
      <c r="L3831" s="17">
        <f t="shared" si="540"/>
        <v>42593.657071759262</v>
      </c>
      <c r="M3831" s="5" t="b">
        <v>0</v>
      </c>
      <c r="N3831" s="5">
        <v>8</v>
      </c>
      <c r="O3831" s="5" t="b">
        <v>1</v>
      </c>
      <c r="P3831" s="5" t="s">
        <v>8271</v>
      </c>
      <c r="Q3831" s="10">
        <f t="shared" si="536"/>
        <v>100.2</v>
      </c>
      <c r="R3831" s="12">
        <f t="shared" si="537"/>
        <v>1.6</v>
      </c>
      <c r="S3831" s="13" t="str">
        <f t="shared" si="541"/>
        <v>Theater</v>
      </c>
      <c r="T3831" s="13" t="str">
        <f t="shared" si="544"/>
        <v>Plays</v>
      </c>
      <c r="U3831" s="18" t="str">
        <f t="shared" si="538"/>
        <v>Aug</v>
      </c>
      <c r="V3831" s="18" t="str">
        <f t="shared" si="539"/>
        <v>Aug</v>
      </c>
      <c r="W3831" s="1">
        <f t="shared" si="542"/>
        <v>2016</v>
      </c>
      <c r="X3831" s="1">
        <f t="shared" si="542"/>
        <v>2016</v>
      </c>
      <c r="Y3831" s="1" t="str">
        <f t="shared" si="543"/>
        <v>Less than 1000</v>
      </c>
    </row>
    <row r="3832" spans="1:25" ht="40.5" x14ac:dyDescent="0.3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17">
        <f t="shared" si="540"/>
        <v>42517.532534722217</v>
      </c>
      <c r="L3832" s="17">
        <f t="shared" si="540"/>
        <v>42503.532534722217</v>
      </c>
      <c r="M3832" s="5" t="b">
        <v>0</v>
      </c>
      <c r="N3832" s="5">
        <v>3</v>
      </c>
      <c r="O3832" s="5" t="b">
        <v>1</v>
      </c>
      <c r="P3832" s="5" t="s">
        <v>8271</v>
      </c>
      <c r="Q3832" s="10">
        <f t="shared" si="536"/>
        <v>225</v>
      </c>
      <c r="R3832" s="12">
        <f t="shared" si="537"/>
        <v>3</v>
      </c>
      <c r="S3832" s="13" t="str">
        <f t="shared" si="541"/>
        <v>Theater</v>
      </c>
      <c r="T3832" s="13" t="str">
        <f t="shared" si="544"/>
        <v>Plays</v>
      </c>
      <c r="U3832" s="18" t="str">
        <f t="shared" si="538"/>
        <v>May</v>
      </c>
      <c r="V3832" s="18" t="str">
        <f t="shared" si="539"/>
        <v>May</v>
      </c>
      <c r="W3832" s="1">
        <f t="shared" si="542"/>
        <v>2016</v>
      </c>
      <c r="X3832" s="1">
        <f t="shared" si="542"/>
        <v>2016</v>
      </c>
      <c r="Y3832" s="1" t="str">
        <f t="shared" si="543"/>
        <v>Less than 1000</v>
      </c>
    </row>
    <row r="3833" spans="1:25" ht="40.5" x14ac:dyDescent="0.3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17">
        <f t="shared" si="540"/>
        <v>41948.682233796295</v>
      </c>
      <c r="L3833" s="17">
        <f t="shared" si="540"/>
        <v>41927.640567129631</v>
      </c>
      <c r="M3833" s="5" t="b">
        <v>0</v>
      </c>
      <c r="N3833" s="5">
        <v>9</v>
      </c>
      <c r="O3833" s="5" t="b">
        <v>1</v>
      </c>
      <c r="P3833" s="5" t="s">
        <v>8271</v>
      </c>
      <c r="Q3833" s="10">
        <f t="shared" si="536"/>
        <v>106.02200000000001</v>
      </c>
      <c r="R3833" s="12">
        <f t="shared" si="537"/>
        <v>1.8</v>
      </c>
      <c r="S3833" s="13" t="str">
        <f t="shared" si="541"/>
        <v>Theater</v>
      </c>
      <c r="T3833" s="13" t="str">
        <f t="shared" si="544"/>
        <v>Plays</v>
      </c>
      <c r="U3833" s="18" t="str">
        <f t="shared" si="538"/>
        <v>Nov</v>
      </c>
      <c r="V3833" s="18" t="str">
        <f t="shared" si="539"/>
        <v>Oct</v>
      </c>
      <c r="W3833" s="1">
        <f t="shared" si="542"/>
        <v>2014</v>
      </c>
      <c r="X3833" s="1">
        <f t="shared" si="542"/>
        <v>2014</v>
      </c>
      <c r="Y3833" s="1" t="str">
        <f t="shared" si="543"/>
        <v>Less than 1000</v>
      </c>
    </row>
    <row r="3834" spans="1:25" ht="40.5" x14ac:dyDescent="0.3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17">
        <f t="shared" si="540"/>
        <v>42419.906655092585</v>
      </c>
      <c r="L3834" s="17">
        <f t="shared" si="540"/>
        <v>42374.906655092585</v>
      </c>
      <c r="M3834" s="5" t="b">
        <v>0</v>
      </c>
      <c r="N3834" s="5">
        <v>9</v>
      </c>
      <c r="O3834" s="5" t="b">
        <v>1</v>
      </c>
      <c r="P3834" s="5" t="s">
        <v>8271</v>
      </c>
      <c r="Q3834" s="10">
        <f t="shared" si="536"/>
        <v>104.66666666666667</v>
      </c>
      <c r="R3834" s="12">
        <f t="shared" si="537"/>
        <v>0.75</v>
      </c>
      <c r="S3834" s="13" t="str">
        <f t="shared" si="541"/>
        <v>Theater</v>
      </c>
      <c r="T3834" s="13" t="str">
        <f t="shared" si="544"/>
        <v>Plays</v>
      </c>
      <c r="U3834" s="18" t="str">
        <f t="shared" si="538"/>
        <v>Feb</v>
      </c>
      <c r="V3834" s="18" t="str">
        <f t="shared" si="539"/>
        <v>Jan</v>
      </c>
      <c r="W3834" s="1">
        <f t="shared" si="542"/>
        <v>2016</v>
      </c>
      <c r="X3834" s="1">
        <f t="shared" si="542"/>
        <v>2016</v>
      </c>
      <c r="Y3834" s="1" t="str">
        <f t="shared" si="543"/>
        <v>1000 to 4999</v>
      </c>
    </row>
    <row r="3835" spans="1:25" ht="40.5" x14ac:dyDescent="0.3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17">
        <f t="shared" si="540"/>
        <v>41974.589583333327</v>
      </c>
      <c r="L3835" s="17">
        <f t="shared" si="540"/>
        <v>41963.664027777777</v>
      </c>
      <c r="M3835" s="5" t="b">
        <v>0</v>
      </c>
      <c r="N3835" s="5">
        <v>20</v>
      </c>
      <c r="O3835" s="5" t="b">
        <v>1</v>
      </c>
      <c r="P3835" s="5" t="s">
        <v>8271</v>
      </c>
      <c r="Q3835" s="10">
        <f t="shared" si="536"/>
        <v>116.66666666666667</v>
      </c>
      <c r="R3835" s="12">
        <f t="shared" si="537"/>
        <v>1.6666666666666667</v>
      </c>
      <c r="S3835" s="13" t="str">
        <f t="shared" si="541"/>
        <v>Theater</v>
      </c>
      <c r="T3835" s="13" t="str">
        <f t="shared" si="544"/>
        <v>Plays</v>
      </c>
      <c r="U3835" s="18" t="str">
        <f t="shared" si="538"/>
        <v>Dec</v>
      </c>
      <c r="V3835" s="18" t="str">
        <f t="shared" si="539"/>
        <v>Nov</v>
      </c>
      <c r="W3835" s="1">
        <f t="shared" si="542"/>
        <v>2014</v>
      </c>
      <c r="X3835" s="1">
        <f t="shared" si="542"/>
        <v>2014</v>
      </c>
      <c r="Y3835" s="1" t="str">
        <f t="shared" si="543"/>
        <v>1000 to 4999</v>
      </c>
    </row>
    <row r="3836" spans="1:25" ht="40.5" x14ac:dyDescent="0.3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17">
        <f t="shared" si="540"/>
        <v>42173.236886574072</v>
      </c>
      <c r="L3836" s="17">
        <f t="shared" si="540"/>
        <v>42143.236886574072</v>
      </c>
      <c r="M3836" s="5" t="b">
        <v>0</v>
      </c>
      <c r="N3836" s="5">
        <v>57</v>
      </c>
      <c r="O3836" s="5" t="b">
        <v>1</v>
      </c>
      <c r="P3836" s="5" t="s">
        <v>8271</v>
      </c>
      <c r="Q3836" s="10">
        <f t="shared" si="536"/>
        <v>109.03333333333333</v>
      </c>
      <c r="R3836" s="12">
        <f t="shared" si="537"/>
        <v>1.9</v>
      </c>
      <c r="S3836" s="13" t="str">
        <f t="shared" si="541"/>
        <v>Theater</v>
      </c>
      <c r="T3836" s="13" t="str">
        <f t="shared" si="544"/>
        <v>Plays</v>
      </c>
      <c r="U3836" s="18" t="str">
        <f t="shared" si="538"/>
        <v>Jun</v>
      </c>
      <c r="V3836" s="18" t="str">
        <f t="shared" si="539"/>
        <v>May</v>
      </c>
      <c r="W3836" s="1">
        <f t="shared" si="542"/>
        <v>2015</v>
      </c>
      <c r="X3836" s="1">
        <f t="shared" si="542"/>
        <v>2015</v>
      </c>
      <c r="Y3836" s="1" t="str">
        <f t="shared" si="543"/>
        <v>1000 to 4999</v>
      </c>
    </row>
    <row r="3837" spans="1:25" ht="40.5" x14ac:dyDescent="0.3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17">
        <f t="shared" si="540"/>
        <v>42481.733888888884</v>
      </c>
      <c r="L3837" s="17">
        <f t="shared" si="540"/>
        <v>42460.733888888884</v>
      </c>
      <c r="M3837" s="5" t="b">
        <v>0</v>
      </c>
      <c r="N3837" s="5">
        <v>8</v>
      </c>
      <c r="O3837" s="5" t="b">
        <v>1</v>
      </c>
      <c r="P3837" s="5" t="s">
        <v>8271</v>
      </c>
      <c r="Q3837" s="10">
        <f t="shared" si="536"/>
        <v>160</v>
      </c>
      <c r="R3837" s="12">
        <f t="shared" si="537"/>
        <v>4</v>
      </c>
      <c r="S3837" s="13" t="str">
        <f t="shared" si="541"/>
        <v>Theater</v>
      </c>
      <c r="T3837" s="13" t="str">
        <f t="shared" si="544"/>
        <v>Plays</v>
      </c>
      <c r="U3837" s="18" t="str">
        <f t="shared" si="538"/>
        <v>Apr</v>
      </c>
      <c r="V3837" s="18" t="str">
        <f t="shared" si="539"/>
        <v>Mar</v>
      </c>
      <c r="W3837" s="1">
        <f t="shared" si="542"/>
        <v>2016</v>
      </c>
      <c r="X3837" s="1">
        <f t="shared" si="542"/>
        <v>2016</v>
      </c>
      <c r="Y3837" s="1" t="str">
        <f t="shared" si="543"/>
        <v>Less than 1000</v>
      </c>
    </row>
    <row r="3838" spans="1:25" ht="40.5" x14ac:dyDescent="0.3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17">
        <f t="shared" si="540"/>
        <v>42584.964583333327</v>
      </c>
      <c r="L3838" s="17">
        <f t="shared" si="540"/>
        <v>42553.718194444438</v>
      </c>
      <c r="M3838" s="5" t="b">
        <v>0</v>
      </c>
      <c r="N3838" s="5">
        <v>14</v>
      </c>
      <c r="O3838" s="5" t="b">
        <v>1</v>
      </c>
      <c r="P3838" s="5" t="s">
        <v>8271</v>
      </c>
      <c r="Q3838" s="10">
        <f t="shared" si="536"/>
        <v>112.5</v>
      </c>
      <c r="R3838" s="12">
        <f t="shared" si="537"/>
        <v>1.75</v>
      </c>
      <c r="S3838" s="13" t="str">
        <f t="shared" si="541"/>
        <v>Theater</v>
      </c>
      <c r="T3838" s="13" t="str">
        <f t="shared" si="544"/>
        <v>Plays</v>
      </c>
      <c r="U3838" s="18" t="str">
        <f t="shared" si="538"/>
        <v>Aug</v>
      </c>
      <c r="V3838" s="18" t="str">
        <f t="shared" si="539"/>
        <v>Jul</v>
      </c>
      <c r="W3838" s="1">
        <f t="shared" si="542"/>
        <v>2016</v>
      </c>
      <c r="X3838" s="1">
        <f t="shared" si="542"/>
        <v>2016</v>
      </c>
      <c r="Y3838" s="1" t="str">
        <f t="shared" si="543"/>
        <v>Less than 1000</v>
      </c>
    </row>
    <row r="3839" spans="1:25" ht="40.5" x14ac:dyDescent="0.3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17">
        <f t="shared" si="540"/>
        <v>42188.557384259257</v>
      </c>
      <c r="L3839" s="17">
        <f t="shared" si="540"/>
        <v>42152.557384259257</v>
      </c>
      <c r="M3839" s="5" t="b">
        <v>0</v>
      </c>
      <c r="N3839" s="5">
        <v>17</v>
      </c>
      <c r="O3839" s="5" t="b">
        <v>1</v>
      </c>
      <c r="P3839" s="5" t="s">
        <v>8271</v>
      </c>
      <c r="Q3839" s="10">
        <f t="shared" si="536"/>
        <v>102.1</v>
      </c>
      <c r="R3839" s="12">
        <f t="shared" si="537"/>
        <v>0.85</v>
      </c>
      <c r="S3839" s="13" t="str">
        <f t="shared" si="541"/>
        <v>Theater</v>
      </c>
      <c r="T3839" s="13" t="str">
        <f t="shared" si="544"/>
        <v>Plays</v>
      </c>
      <c r="U3839" s="18" t="str">
        <f t="shared" si="538"/>
        <v>Jul</v>
      </c>
      <c r="V3839" s="18" t="str">
        <f t="shared" si="539"/>
        <v>May</v>
      </c>
      <c r="W3839" s="1">
        <f t="shared" si="542"/>
        <v>2015</v>
      </c>
      <c r="X3839" s="1">
        <f t="shared" si="542"/>
        <v>2015</v>
      </c>
      <c r="Y3839" s="1" t="str">
        <f t="shared" si="543"/>
        <v>1000 to 4999</v>
      </c>
    </row>
    <row r="3840" spans="1:25" ht="60.75" x14ac:dyDescent="0.3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17">
        <f t="shared" si="540"/>
        <v>42146.502418981479</v>
      </c>
      <c r="L3840" s="17">
        <f t="shared" si="540"/>
        <v>42116.502418981479</v>
      </c>
      <c r="M3840" s="5" t="b">
        <v>0</v>
      </c>
      <c r="N3840" s="5">
        <v>100</v>
      </c>
      <c r="O3840" s="5" t="b">
        <v>1</v>
      </c>
      <c r="P3840" s="5" t="s">
        <v>8271</v>
      </c>
      <c r="Q3840" s="10">
        <f t="shared" si="536"/>
        <v>100.824</v>
      </c>
      <c r="R3840" s="12">
        <f t="shared" si="537"/>
        <v>0.1</v>
      </c>
      <c r="S3840" s="13" t="str">
        <f t="shared" si="541"/>
        <v>Theater</v>
      </c>
      <c r="T3840" s="13" t="str">
        <f t="shared" si="544"/>
        <v>Plays</v>
      </c>
      <c r="U3840" s="18" t="str">
        <f t="shared" si="538"/>
        <v>May</v>
      </c>
      <c r="V3840" s="18" t="str">
        <f t="shared" si="539"/>
        <v>Apr</v>
      </c>
      <c r="W3840" s="1">
        <f t="shared" si="542"/>
        <v>2015</v>
      </c>
      <c r="X3840" s="1">
        <f t="shared" si="542"/>
        <v>2015</v>
      </c>
      <c r="Y3840" s="1" t="str">
        <f t="shared" si="543"/>
        <v>GREATER THAN 50000</v>
      </c>
    </row>
    <row r="3841" spans="1:25" ht="40.5" x14ac:dyDescent="0.3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17">
        <f t="shared" si="540"/>
        <v>42214.934305555558</v>
      </c>
      <c r="L3841" s="17">
        <f t="shared" si="540"/>
        <v>42154.934305555558</v>
      </c>
      <c r="M3841" s="5" t="b">
        <v>0</v>
      </c>
      <c r="N3841" s="5">
        <v>32</v>
      </c>
      <c r="O3841" s="5" t="b">
        <v>1</v>
      </c>
      <c r="P3841" s="5" t="s">
        <v>8271</v>
      </c>
      <c r="Q3841" s="10">
        <f t="shared" si="536"/>
        <v>101.25</v>
      </c>
      <c r="R3841" s="12">
        <f t="shared" si="537"/>
        <v>1.6</v>
      </c>
      <c r="S3841" s="13" t="str">
        <f t="shared" si="541"/>
        <v>Theater</v>
      </c>
      <c r="T3841" s="13" t="str">
        <f t="shared" si="544"/>
        <v>Plays</v>
      </c>
      <c r="U3841" s="18" t="str">
        <f t="shared" si="538"/>
        <v>Jul</v>
      </c>
      <c r="V3841" s="18" t="str">
        <f t="shared" si="539"/>
        <v>May</v>
      </c>
      <c r="W3841" s="1">
        <f t="shared" si="542"/>
        <v>2015</v>
      </c>
      <c r="X3841" s="1">
        <f t="shared" si="542"/>
        <v>2015</v>
      </c>
      <c r="Y3841" s="1" t="str">
        <f t="shared" si="543"/>
        <v>1000 to 4999</v>
      </c>
    </row>
    <row r="3842" spans="1:25" ht="40.5" x14ac:dyDescent="0.3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17">
        <f t="shared" si="540"/>
        <v>42457.45172453703</v>
      </c>
      <c r="L3842" s="17">
        <f t="shared" si="540"/>
        <v>42432.493391203701</v>
      </c>
      <c r="M3842" s="5" t="b">
        <v>0</v>
      </c>
      <c r="N3842" s="5">
        <v>3</v>
      </c>
      <c r="O3842" s="5" t="b">
        <v>1</v>
      </c>
      <c r="P3842" s="5" t="s">
        <v>8271</v>
      </c>
      <c r="Q3842" s="10">
        <f t="shared" ref="Q3842:Q3905" si="545">100*E3842/D3842</f>
        <v>6500</v>
      </c>
      <c r="R3842" s="12">
        <f t="shared" ref="R3842:R3905" si="546">100*N3842/D3842</f>
        <v>300</v>
      </c>
      <c r="S3842" s="13" t="str">
        <f t="shared" si="541"/>
        <v>Theater</v>
      </c>
      <c r="T3842" s="13" t="str">
        <f t="shared" si="544"/>
        <v>Plays</v>
      </c>
      <c r="U3842" s="18" t="str">
        <f t="shared" ref="U3842:U3905" si="547">TEXT((I3842/86400)+25569+(-5/24), "mmm")</f>
        <v>Mar</v>
      </c>
      <c r="V3842" s="18" t="str">
        <f t="shared" ref="V3842:V3905" si="548">TEXT((J3842/86400)+25569+(-5/24), "mmm")</f>
        <v>Mar</v>
      </c>
      <c r="W3842" s="1">
        <f t="shared" si="542"/>
        <v>2016</v>
      </c>
      <c r="X3842" s="1">
        <f t="shared" si="542"/>
        <v>2016</v>
      </c>
      <c r="Y3842" s="1" t="str">
        <f t="shared" si="543"/>
        <v>Less than 1000</v>
      </c>
    </row>
    <row r="3843" spans="1:25" ht="60.75" x14ac:dyDescent="0.3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17">
        <f t="shared" ref="K3843:L3906" si="549">(I3843/86400)+25569+(-5/24)</f>
        <v>41840.57739583333</v>
      </c>
      <c r="L3843" s="17">
        <f t="shared" si="549"/>
        <v>41780.57739583333</v>
      </c>
      <c r="M3843" s="5" t="b">
        <v>1</v>
      </c>
      <c r="N3843" s="5">
        <v>34</v>
      </c>
      <c r="O3843" s="5" t="b">
        <v>0</v>
      </c>
      <c r="P3843" s="5" t="s">
        <v>8271</v>
      </c>
      <c r="Q3843" s="10">
        <f t="shared" si="545"/>
        <v>8.7200000000000006</v>
      </c>
      <c r="R3843" s="12">
        <f t="shared" si="546"/>
        <v>0.34</v>
      </c>
      <c r="S3843" s="13" t="str">
        <f t="shared" ref="S3843:S3906" si="550">IF(ISNUMBER(SEARCH("film",P3843)),"Film",IF(ISNUMBER(SEARCH("theater",P3843)),"Theater",IF(ISNUMBER(SEARCH("music",P3843)),"Music",IF(ISNUMBER(SEARCH("technology",P3843)),"Technology",IF(ISNUMBER(SEARCH("journalism",P3843)),"Journalism",IF(ISNUMBER(SEARCH("games",P3843)),"Games",IF(ISNUMBER(SEARCH("food",P3843)),"Food",IF(ISNUMBER(SEARCH("photography",P3843)),"Photography",IF(ISNUMBER(SEARCH("publishing",P3843)),"Publishing")))))))))</f>
        <v>Theater</v>
      </c>
      <c r="T3843" s="13" t="str">
        <f t="shared" si="544"/>
        <v>Plays</v>
      </c>
      <c r="U3843" s="18" t="str">
        <f t="shared" si="547"/>
        <v>Jul</v>
      </c>
      <c r="V3843" s="18" t="str">
        <f t="shared" si="548"/>
        <v>May</v>
      </c>
      <c r="W3843" s="1">
        <f t="shared" ref="W3843:X3906" si="551">YEAR(K3843)</f>
        <v>2014</v>
      </c>
      <c r="X3843" s="1">
        <f t="shared" si="551"/>
        <v>2014</v>
      </c>
      <c r="Y3843" s="1" t="str">
        <f t="shared" ref="Y3843:Y3906" si="552">IF(D3843&lt;1000,"Less than 1000", IF(AND(D3843&gt;=1000,D3843&lt;5000),"1000 to 4999",IF(AND(D3843&gt;=5000,D3843&lt;10000),"5000 to 9999",IF(AND(D3843&gt;=10000,D3843&lt;15000),"10000 to 14999",IF(AND(D3843&gt;=15000,D3843&lt;20000),"15000 to 19999",IF(AND(D3843&gt;=20000,D3843&lt;25000),"20000 to 24999",IF(AND(D3843&gt;=25000,D3843&lt;30000),"25000 to 29999",IF(AND(D3843&gt;=30000,D3843&lt;35000),"30000 to 34999",IF(AND(D3843&gt;=35000,D3843&lt;40000),"35000 to 39999",IF(AND(D3843&gt;=40000,D3843&lt;45000),"40000 to 44999",IF(AND(D3843&gt;=45000,D3843&lt;50000),"45000 to 49999",IF(D3843&gt;=50000,"GREATER THAN 50000"))))))))))))</f>
        <v>10000 to 14999</v>
      </c>
    </row>
    <row r="3844" spans="1:25" ht="40.5" x14ac:dyDescent="0.3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17">
        <f t="shared" si="549"/>
        <v>41770.285324074073</v>
      </c>
      <c r="L3844" s="17">
        <f t="shared" si="549"/>
        <v>41740.285324074073</v>
      </c>
      <c r="M3844" s="5" t="b">
        <v>1</v>
      </c>
      <c r="N3844" s="5">
        <v>23</v>
      </c>
      <c r="O3844" s="5" t="b">
        <v>0</v>
      </c>
      <c r="P3844" s="5" t="s">
        <v>8271</v>
      </c>
      <c r="Q3844" s="10">
        <f t="shared" si="545"/>
        <v>21.94</v>
      </c>
      <c r="R3844" s="12">
        <f t="shared" si="546"/>
        <v>0.46</v>
      </c>
      <c r="S3844" s="13" t="str">
        <f t="shared" si="550"/>
        <v>Theater</v>
      </c>
      <c r="T3844" s="13" t="str">
        <f t="shared" si="544"/>
        <v>Plays</v>
      </c>
      <c r="U3844" s="18" t="str">
        <f t="shared" si="547"/>
        <v>May</v>
      </c>
      <c r="V3844" s="18" t="str">
        <f t="shared" si="548"/>
        <v>Apr</v>
      </c>
      <c r="W3844" s="1">
        <f t="shared" si="551"/>
        <v>2014</v>
      </c>
      <c r="X3844" s="1">
        <f t="shared" si="551"/>
        <v>2014</v>
      </c>
      <c r="Y3844" s="1" t="str">
        <f t="shared" si="552"/>
        <v>5000 to 9999</v>
      </c>
    </row>
    <row r="3845" spans="1:25" ht="40.5" x14ac:dyDescent="0.3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17">
        <f t="shared" si="549"/>
        <v>41790.864166666666</v>
      </c>
      <c r="L3845" s="17">
        <f t="shared" si="549"/>
        <v>41765.864166666666</v>
      </c>
      <c r="M3845" s="5" t="b">
        <v>1</v>
      </c>
      <c r="N3845" s="5">
        <v>19</v>
      </c>
      <c r="O3845" s="5" t="b">
        <v>0</v>
      </c>
      <c r="P3845" s="5" t="s">
        <v>8271</v>
      </c>
      <c r="Q3845" s="10">
        <f t="shared" si="545"/>
        <v>21.3</v>
      </c>
      <c r="R3845" s="12">
        <f t="shared" si="546"/>
        <v>0.38</v>
      </c>
      <c r="S3845" s="13" t="str">
        <f t="shared" si="550"/>
        <v>Theater</v>
      </c>
      <c r="T3845" s="13" t="str">
        <f t="shared" si="544"/>
        <v>Plays</v>
      </c>
      <c r="U3845" s="18" t="str">
        <f t="shared" si="547"/>
        <v>May</v>
      </c>
      <c r="V3845" s="18" t="str">
        <f t="shared" si="548"/>
        <v>May</v>
      </c>
      <c r="W3845" s="1">
        <f t="shared" si="551"/>
        <v>2014</v>
      </c>
      <c r="X3845" s="1">
        <f t="shared" si="551"/>
        <v>2014</v>
      </c>
      <c r="Y3845" s="1" t="str">
        <f t="shared" si="552"/>
        <v>5000 to 9999</v>
      </c>
    </row>
    <row r="3846" spans="1:25" ht="60.75" x14ac:dyDescent="0.3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17">
        <f t="shared" si="549"/>
        <v>41793.082638888889</v>
      </c>
      <c r="L3846" s="17">
        <f t="shared" si="549"/>
        <v>41766.408958333333</v>
      </c>
      <c r="M3846" s="5" t="b">
        <v>1</v>
      </c>
      <c r="N3846" s="5">
        <v>50</v>
      </c>
      <c r="O3846" s="5" t="b">
        <v>0</v>
      </c>
      <c r="P3846" s="5" t="s">
        <v>8271</v>
      </c>
      <c r="Q3846" s="10">
        <f t="shared" si="545"/>
        <v>41.489795918367349</v>
      </c>
      <c r="R3846" s="12">
        <f t="shared" si="546"/>
        <v>0.51020408163265307</v>
      </c>
      <c r="S3846" s="13" t="str">
        <f t="shared" si="550"/>
        <v>Theater</v>
      </c>
      <c r="T3846" s="13" t="str">
        <f t="shared" si="544"/>
        <v>Plays</v>
      </c>
      <c r="U3846" s="18" t="str">
        <f t="shared" si="547"/>
        <v>Jun</v>
      </c>
      <c r="V3846" s="18" t="str">
        <f t="shared" si="548"/>
        <v>May</v>
      </c>
      <c r="W3846" s="1">
        <f t="shared" si="551"/>
        <v>2014</v>
      </c>
      <c r="X3846" s="1">
        <f t="shared" si="551"/>
        <v>2014</v>
      </c>
      <c r="Y3846" s="1" t="str">
        <f t="shared" si="552"/>
        <v>5000 to 9999</v>
      </c>
    </row>
    <row r="3847" spans="1:25" ht="81" x14ac:dyDescent="0.3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17">
        <f t="shared" si="549"/>
        <v>42278.418680555558</v>
      </c>
      <c r="L3847" s="17">
        <f t="shared" si="549"/>
        <v>42248.418680555558</v>
      </c>
      <c r="M3847" s="5" t="b">
        <v>1</v>
      </c>
      <c r="N3847" s="5">
        <v>12</v>
      </c>
      <c r="O3847" s="5" t="b">
        <v>0</v>
      </c>
      <c r="P3847" s="5" t="s">
        <v>8271</v>
      </c>
      <c r="Q3847" s="10">
        <f t="shared" si="545"/>
        <v>2.105</v>
      </c>
      <c r="R3847" s="12">
        <f t="shared" si="546"/>
        <v>0.03</v>
      </c>
      <c r="S3847" s="13" t="str">
        <f t="shared" si="550"/>
        <v>Theater</v>
      </c>
      <c r="T3847" s="13" t="str">
        <f t="shared" si="544"/>
        <v>Plays</v>
      </c>
      <c r="U3847" s="18" t="str">
        <f t="shared" si="547"/>
        <v>Oct</v>
      </c>
      <c r="V3847" s="18" t="str">
        <f t="shared" si="548"/>
        <v>Sep</v>
      </c>
      <c r="W3847" s="1">
        <f t="shared" si="551"/>
        <v>2015</v>
      </c>
      <c r="X3847" s="1">
        <f t="shared" si="551"/>
        <v>2015</v>
      </c>
      <c r="Y3847" s="1" t="str">
        <f t="shared" si="552"/>
        <v>40000 to 44999</v>
      </c>
    </row>
    <row r="3848" spans="1:25" ht="40.5" x14ac:dyDescent="0.3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17">
        <f t="shared" si="549"/>
        <v>41916.082638888889</v>
      </c>
      <c r="L3848" s="17">
        <f t="shared" si="549"/>
        <v>41885.01321759259</v>
      </c>
      <c r="M3848" s="5" t="b">
        <v>1</v>
      </c>
      <c r="N3848" s="5">
        <v>8</v>
      </c>
      <c r="O3848" s="5" t="b">
        <v>0</v>
      </c>
      <c r="P3848" s="5" t="s">
        <v>8271</v>
      </c>
      <c r="Q3848" s="10">
        <f t="shared" si="545"/>
        <v>2.7</v>
      </c>
      <c r="R3848" s="12">
        <f t="shared" si="546"/>
        <v>0.11428571428571428</v>
      </c>
      <c r="S3848" s="13" t="str">
        <f t="shared" si="550"/>
        <v>Theater</v>
      </c>
      <c r="T3848" s="13" t="str">
        <f t="shared" si="544"/>
        <v>Plays</v>
      </c>
      <c r="U3848" s="18" t="str">
        <f t="shared" si="547"/>
        <v>Oct</v>
      </c>
      <c r="V3848" s="18" t="str">
        <f t="shared" si="548"/>
        <v>Sep</v>
      </c>
      <c r="W3848" s="1">
        <f t="shared" si="551"/>
        <v>2014</v>
      </c>
      <c r="X3848" s="1">
        <f t="shared" si="551"/>
        <v>2014</v>
      </c>
      <c r="Y3848" s="1" t="str">
        <f t="shared" si="552"/>
        <v>5000 to 9999</v>
      </c>
    </row>
    <row r="3849" spans="1:25" ht="40.5" x14ac:dyDescent="0.3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17">
        <f t="shared" si="549"/>
        <v>42204.016099537032</v>
      </c>
      <c r="L3849" s="17">
        <f t="shared" si="549"/>
        <v>42159.016099537032</v>
      </c>
      <c r="M3849" s="5" t="b">
        <v>1</v>
      </c>
      <c r="N3849" s="5">
        <v>9</v>
      </c>
      <c r="O3849" s="5" t="b">
        <v>0</v>
      </c>
      <c r="P3849" s="5" t="s">
        <v>8271</v>
      </c>
      <c r="Q3849" s="10">
        <f t="shared" si="545"/>
        <v>16.161904761904761</v>
      </c>
      <c r="R3849" s="12">
        <f t="shared" si="546"/>
        <v>8.5714285714285715E-2</v>
      </c>
      <c r="S3849" s="13" t="str">
        <f t="shared" si="550"/>
        <v>Theater</v>
      </c>
      <c r="T3849" s="13" t="str">
        <f t="shared" si="544"/>
        <v>Plays</v>
      </c>
      <c r="U3849" s="18" t="str">
        <f t="shared" si="547"/>
        <v>Jul</v>
      </c>
      <c r="V3849" s="18" t="str">
        <f t="shared" si="548"/>
        <v>Jun</v>
      </c>
      <c r="W3849" s="1">
        <f t="shared" si="551"/>
        <v>2015</v>
      </c>
      <c r="X3849" s="1">
        <f t="shared" si="551"/>
        <v>2015</v>
      </c>
      <c r="Y3849" s="1" t="str">
        <f t="shared" si="552"/>
        <v>10000 to 14999</v>
      </c>
    </row>
    <row r="3850" spans="1:25" ht="60.75" x14ac:dyDescent="0.3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17">
        <f t="shared" si="549"/>
        <v>42295.608668981477</v>
      </c>
      <c r="L3850" s="17">
        <f t="shared" si="549"/>
        <v>42265.608668981477</v>
      </c>
      <c r="M3850" s="5" t="b">
        <v>1</v>
      </c>
      <c r="N3850" s="5">
        <v>43</v>
      </c>
      <c r="O3850" s="5" t="b">
        <v>0</v>
      </c>
      <c r="P3850" s="5" t="s">
        <v>8271</v>
      </c>
      <c r="Q3850" s="10">
        <f t="shared" si="545"/>
        <v>16.376923076923077</v>
      </c>
      <c r="R3850" s="12">
        <f t="shared" si="546"/>
        <v>0.33076923076923076</v>
      </c>
      <c r="S3850" s="13" t="str">
        <f t="shared" si="550"/>
        <v>Theater</v>
      </c>
      <c r="T3850" s="13" t="str">
        <f t="shared" si="544"/>
        <v>Plays</v>
      </c>
      <c r="U3850" s="18" t="str">
        <f t="shared" si="547"/>
        <v>Oct</v>
      </c>
      <c r="V3850" s="18" t="str">
        <f t="shared" si="548"/>
        <v>Sep</v>
      </c>
      <c r="W3850" s="1">
        <f t="shared" si="551"/>
        <v>2015</v>
      </c>
      <c r="X3850" s="1">
        <f t="shared" si="551"/>
        <v>2015</v>
      </c>
      <c r="Y3850" s="1" t="str">
        <f t="shared" si="552"/>
        <v>10000 to 14999</v>
      </c>
    </row>
    <row r="3851" spans="1:25" ht="60.75" x14ac:dyDescent="0.3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17">
        <f t="shared" si="549"/>
        <v>42166.558842592589</v>
      </c>
      <c r="L3851" s="17">
        <f t="shared" si="549"/>
        <v>42136.558842592589</v>
      </c>
      <c r="M3851" s="5" t="b">
        <v>1</v>
      </c>
      <c r="N3851" s="5">
        <v>28</v>
      </c>
      <c r="O3851" s="5" t="b">
        <v>0</v>
      </c>
      <c r="P3851" s="5" t="s">
        <v>8271</v>
      </c>
      <c r="Q3851" s="10">
        <f t="shared" si="545"/>
        <v>7.043333333333333</v>
      </c>
      <c r="R3851" s="12">
        <f t="shared" si="546"/>
        <v>9.3333333333333338E-2</v>
      </c>
      <c r="S3851" s="13" t="str">
        <f t="shared" si="550"/>
        <v>Theater</v>
      </c>
      <c r="T3851" s="13" t="str">
        <f t="shared" si="544"/>
        <v>Plays</v>
      </c>
      <c r="U3851" s="18" t="str">
        <f t="shared" si="547"/>
        <v>Jun</v>
      </c>
      <c r="V3851" s="18" t="str">
        <f t="shared" si="548"/>
        <v>May</v>
      </c>
      <c r="W3851" s="1">
        <f t="shared" si="551"/>
        <v>2015</v>
      </c>
      <c r="X3851" s="1">
        <f t="shared" si="551"/>
        <v>2015</v>
      </c>
      <c r="Y3851" s="1" t="str">
        <f t="shared" si="552"/>
        <v>30000 to 34999</v>
      </c>
    </row>
    <row r="3852" spans="1:25" ht="40.5" x14ac:dyDescent="0.3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17">
        <f t="shared" si="549"/>
        <v>42004.916006944441</v>
      </c>
      <c r="L3852" s="17">
        <f t="shared" si="549"/>
        <v>41974.916006944441</v>
      </c>
      <c r="M3852" s="5" t="b">
        <v>1</v>
      </c>
      <c r="N3852" s="5">
        <v>4</v>
      </c>
      <c r="O3852" s="5" t="b">
        <v>0</v>
      </c>
      <c r="P3852" s="5" t="s">
        <v>8271</v>
      </c>
      <c r="Q3852" s="10">
        <f t="shared" si="545"/>
        <v>3.8</v>
      </c>
      <c r="R3852" s="12">
        <f t="shared" si="546"/>
        <v>0.4</v>
      </c>
      <c r="S3852" s="13" t="str">
        <f t="shared" si="550"/>
        <v>Theater</v>
      </c>
      <c r="T3852" s="13" t="str">
        <f t="shared" si="544"/>
        <v>Plays</v>
      </c>
      <c r="U3852" s="18" t="str">
        <f t="shared" si="547"/>
        <v>Dec</v>
      </c>
      <c r="V3852" s="18" t="str">
        <f t="shared" si="548"/>
        <v>Dec</v>
      </c>
      <c r="W3852" s="1">
        <f t="shared" si="551"/>
        <v>2014</v>
      </c>
      <c r="X3852" s="1">
        <f t="shared" si="551"/>
        <v>2014</v>
      </c>
      <c r="Y3852" s="1" t="str">
        <f t="shared" si="552"/>
        <v>1000 to 4999</v>
      </c>
    </row>
    <row r="3853" spans="1:25" ht="40.5" x14ac:dyDescent="0.3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17">
        <f t="shared" si="549"/>
        <v>42202.23123842592</v>
      </c>
      <c r="L3853" s="17">
        <f t="shared" si="549"/>
        <v>42172.23123842592</v>
      </c>
      <c r="M3853" s="5" t="b">
        <v>1</v>
      </c>
      <c r="N3853" s="5">
        <v>24</v>
      </c>
      <c r="O3853" s="5" t="b">
        <v>0</v>
      </c>
      <c r="P3853" s="5" t="s">
        <v>8271</v>
      </c>
      <c r="Q3853" s="10">
        <f t="shared" si="545"/>
        <v>34.08</v>
      </c>
      <c r="R3853" s="12">
        <f t="shared" si="546"/>
        <v>0.96</v>
      </c>
      <c r="S3853" s="13" t="str">
        <f t="shared" si="550"/>
        <v>Theater</v>
      </c>
      <c r="T3853" s="13" t="str">
        <f t="shared" si="544"/>
        <v>Plays</v>
      </c>
      <c r="U3853" s="18" t="str">
        <f t="shared" si="547"/>
        <v>Jul</v>
      </c>
      <c r="V3853" s="18" t="str">
        <f t="shared" si="548"/>
        <v>Jun</v>
      </c>
      <c r="W3853" s="1">
        <f t="shared" si="551"/>
        <v>2015</v>
      </c>
      <c r="X3853" s="1">
        <f t="shared" si="551"/>
        <v>2015</v>
      </c>
      <c r="Y3853" s="1" t="str">
        <f t="shared" si="552"/>
        <v>1000 to 4999</v>
      </c>
    </row>
    <row r="3854" spans="1:25" ht="40.5" x14ac:dyDescent="0.3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17">
        <f t="shared" si="549"/>
        <v>42089.940694444442</v>
      </c>
      <c r="L3854" s="17">
        <f t="shared" si="549"/>
        <v>42064.982361111113</v>
      </c>
      <c r="M3854" s="5" t="b">
        <v>0</v>
      </c>
      <c r="N3854" s="5">
        <v>2</v>
      </c>
      <c r="O3854" s="5" t="b">
        <v>0</v>
      </c>
      <c r="P3854" s="5" t="s">
        <v>8271</v>
      </c>
      <c r="Q3854" s="10">
        <f t="shared" si="545"/>
        <v>0.2</v>
      </c>
      <c r="R3854" s="12">
        <f t="shared" si="546"/>
        <v>0.02</v>
      </c>
      <c r="S3854" s="13" t="str">
        <f t="shared" si="550"/>
        <v>Theater</v>
      </c>
      <c r="T3854" s="13" t="str">
        <f t="shared" si="544"/>
        <v>Plays</v>
      </c>
      <c r="U3854" s="18" t="str">
        <f t="shared" si="547"/>
        <v>Mar</v>
      </c>
      <c r="V3854" s="18" t="str">
        <f t="shared" si="548"/>
        <v>Mar</v>
      </c>
      <c r="W3854" s="1">
        <f t="shared" si="551"/>
        <v>2015</v>
      </c>
      <c r="X3854" s="1">
        <f t="shared" si="551"/>
        <v>2015</v>
      </c>
      <c r="Y3854" s="1" t="str">
        <f t="shared" si="552"/>
        <v>10000 to 14999</v>
      </c>
    </row>
    <row r="3855" spans="1:25" ht="40.5" x14ac:dyDescent="0.3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17">
        <f t="shared" si="549"/>
        <v>41883.631689814814</v>
      </c>
      <c r="L3855" s="17">
        <f t="shared" si="549"/>
        <v>41848.631689814814</v>
      </c>
      <c r="M3855" s="5" t="b">
        <v>0</v>
      </c>
      <c r="N3855" s="5">
        <v>2</v>
      </c>
      <c r="O3855" s="5" t="b">
        <v>0</v>
      </c>
      <c r="P3855" s="5" t="s">
        <v>8271</v>
      </c>
      <c r="Q3855" s="10">
        <f t="shared" si="545"/>
        <v>2.5999999999999999E-2</v>
      </c>
      <c r="R3855" s="12">
        <f t="shared" si="546"/>
        <v>2E-3</v>
      </c>
      <c r="S3855" s="13" t="str">
        <f t="shared" si="550"/>
        <v>Theater</v>
      </c>
      <c r="T3855" s="13" t="str">
        <f t="shared" si="544"/>
        <v>Plays</v>
      </c>
      <c r="U3855" s="18" t="str">
        <f t="shared" si="547"/>
        <v>Sep</v>
      </c>
      <c r="V3855" s="18" t="str">
        <f t="shared" si="548"/>
        <v>Jul</v>
      </c>
      <c r="W3855" s="1">
        <f t="shared" si="551"/>
        <v>2014</v>
      </c>
      <c r="X3855" s="1">
        <f t="shared" si="551"/>
        <v>2014</v>
      </c>
      <c r="Y3855" s="1" t="str">
        <f t="shared" si="552"/>
        <v>GREATER THAN 50000</v>
      </c>
    </row>
    <row r="3856" spans="1:25" ht="40.5" x14ac:dyDescent="0.3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17">
        <f t="shared" si="549"/>
        <v>42133.67659722222</v>
      </c>
      <c r="L3856" s="17">
        <f t="shared" si="549"/>
        <v>42103.67659722222</v>
      </c>
      <c r="M3856" s="5" t="b">
        <v>0</v>
      </c>
      <c r="N3856" s="5">
        <v>20</v>
      </c>
      <c r="O3856" s="5" t="b">
        <v>0</v>
      </c>
      <c r="P3856" s="5" t="s">
        <v>8271</v>
      </c>
      <c r="Q3856" s="10">
        <f t="shared" si="545"/>
        <v>16.254545454545454</v>
      </c>
      <c r="R3856" s="12">
        <f t="shared" si="546"/>
        <v>0.18181818181818182</v>
      </c>
      <c r="S3856" s="13" t="str">
        <f t="shared" si="550"/>
        <v>Theater</v>
      </c>
      <c r="T3856" s="13" t="str">
        <f t="shared" si="544"/>
        <v>Plays</v>
      </c>
      <c r="U3856" s="18" t="str">
        <f t="shared" si="547"/>
        <v>May</v>
      </c>
      <c r="V3856" s="18" t="str">
        <f t="shared" si="548"/>
        <v>Apr</v>
      </c>
      <c r="W3856" s="1">
        <f t="shared" si="551"/>
        <v>2015</v>
      </c>
      <c r="X3856" s="1">
        <f t="shared" si="551"/>
        <v>2015</v>
      </c>
      <c r="Y3856" s="1" t="str">
        <f t="shared" si="552"/>
        <v>10000 to 14999</v>
      </c>
    </row>
    <row r="3857" spans="1:25" ht="60.75" x14ac:dyDescent="0.3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17">
        <f t="shared" si="549"/>
        <v>42089.720729166664</v>
      </c>
      <c r="L3857" s="17">
        <f t="shared" si="549"/>
        <v>42059.762395833335</v>
      </c>
      <c r="M3857" s="5" t="b">
        <v>0</v>
      </c>
      <c r="N3857" s="5">
        <v>1</v>
      </c>
      <c r="O3857" s="5" t="b">
        <v>0</v>
      </c>
      <c r="P3857" s="5" t="s">
        <v>8271</v>
      </c>
      <c r="Q3857" s="10">
        <f t="shared" si="545"/>
        <v>2.5</v>
      </c>
      <c r="R3857" s="12">
        <f t="shared" si="546"/>
        <v>0.1</v>
      </c>
      <c r="S3857" s="13" t="str">
        <f t="shared" si="550"/>
        <v>Theater</v>
      </c>
      <c r="T3857" s="13" t="str">
        <f t="shared" si="544"/>
        <v>Plays</v>
      </c>
      <c r="U3857" s="18" t="str">
        <f t="shared" si="547"/>
        <v>Mar</v>
      </c>
      <c r="V3857" s="18" t="str">
        <f t="shared" si="548"/>
        <v>Feb</v>
      </c>
      <c r="W3857" s="1">
        <f t="shared" si="551"/>
        <v>2015</v>
      </c>
      <c r="X3857" s="1">
        <f t="shared" si="551"/>
        <v>2015</v>
      </c>
      <c r="Y3857" s="1" t="str">
        <f t="shared" si="552"/>
        <v>1000 to 4999</v>
      </c>
    </row>
    <row r="3858" spans="1:25" ht="60.75" x14ac:dyDescent="0.3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17">
        <f t="shared" si="549"/>
        <v>42071.493090277778</v>
      </c>
      <c r="L3858" s="17">
        <f t="shared" si="549"/>
        <v>42041.534756944442</v>
      </c>
      <c r="M3858" s="5" t="b">
        <v>0</v>
      </c>
      <c r="N3858" s="5">
        <v>1</v>
      </c>
      <c r="O3858" s="5" t="b">
        <v>0</v>
      </c>
      <c r="P3858" s="5" t="s">
        <v>8271</v>
      </c>
      <c r="Q3858" s="10">
        <f t="shared" si="545"/>
        <v>0.02</v>
      </c>
      <c r="R3858" s="12">
        <f t="shared" si="546"/>
        <v>0.02</v>
      </c>
      <c r="S3858" s="13" t="str">
        <f t="shared" si="550"/>
        <v>Theater</v>
      </c>
      <c r="T3858" s="13" t="str">
        <f t="shared" si="544"/>
        <v>Plays</v>
      </c>
      <c r="U3858" s="18" t="str">
        <f t="shared" si="547"/>
        <v>Mar</v>
      </c>
      <c r="V3858" s="18" t="str">
        <f t="shared" si="548"/>
        <v>Feb</v>
      </c>
      <c r="W3858" s="1">
        <f t="shared" si="551"/>
        <v>2015</v>
      </c>
      <c r="X3858" s="1">
        <f t="shared" si="551"/>
        <v>2015</v>
      </c>
      <c r="Y3858" s="1" t="str">
        <f t="shared" si="552"/>
        <v>5000 to 9999</v>
      </c>
    </row>
    <row r="3859" spans="1:25" ht="60.75" x14ac:dyDescent="0.3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17">
        <f t="shared" si="549"/>
        <v>41852.508333333331</v>
      </c>
      <c r="L3859" s="17">
        <f t="shared" si="549"/>
        <v>41829.528819444444</v>
      </c>
      <c r="M3859" s="5" t="b">
        <v>0</v>
      </c>
      <c r="N3859" s="5">
        <v>4</v>
      </c>
      <c r="O3859" s="5" t="b">
        <v>0</v>
      </c>
      <c r="P3859" s="5" t="s">
        <v>8271</v>
      </c>
      <c r="Q3859" s="10">
        <f t="shared" si="545"/>
        <v>5.2</v>
      </c>
      <c r="R3859" s="12">
        <f t="shared" si="546"/>
        <v>0.08</v>
      </c>
      <c r="S3859" s="13" t="str">
        <f t="shared" si="550"/>
        <v>Theater</v>
      </c>
      <c r="T3859" s="13" t="str">
        <f t="shared" si="544"/>
        <v>Plays</v>
      </c>
      <c r="U3859" s="18" t="str">
        <f t="shared" si="547"/>
        <v>Aug</v>
      </c>
      <c r="V3859" s="18" t="str">
        <f t="shared" si="548"/>
        <v>Jul</v>
      </c>
      <c r="W3859" s="1">
        <f t="shared" si="551"/>
        <v>2014</v>
      </c>
      <c r="X3859" s="1">
        <f t="shared" si="551"/>
        <v>2014</v>
      </c>
      <c r="Y3859" s="1" t="str">
        <f t="shared" si="552"/>
        <v>5000 to 9999</v>
      </c>
    </row>
    <row r="3860" spans="1:25" ht="60.75" x14ac:dyDescent="0.3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17">
        <f t="shared" si="549"/>
        <v>42146.666666666664</v>
      </c>
      <c r="L3860" s="17">
        <f t="shared" si="549"/>
        <v>42128.222731481474</v>
      </c>
      <c r="M3860" s="5" t="b">
        <v>0</v>
      </c>
      <c r="N3860" s="5">
        <v>1</v>
      </c>
      <c r="O3860" s="5" t="b">
        <v>0</v>
      </c>
      <c r="P3860" s="5" t="s">
        <v>8271</v>
      </c>
      <c r="Q3860" s="10">
        <f t="shared" si="545"/>
        <v>2</v>
      </c>
      <c r="R3860" s="12">
        <f t="shared" si="546"/>
        <v>0.2</v>
      </c>
      <c r="S3860" s="13" t="str">
        <f t="shared" si="550"/>
        <v>Theater</v>
      </c>
      <c r="T3860" s="13" t="str">
        <f t="shared" si="544"/>
        <v>Plays</v>
      </c>
      <c r="U3860" s="18" t="str">
        <f t="shared" si="547"/>
        <v>May</v>
      </c>
      <c r="V3860" s="18" t="str">
        <f t="shared" si="548"/>
        <v>May</v>
      </c>
      <c r="W3860" s="1">
        <f t="shared" si="551"/>
        <v>2015</v>
      </c>
      <c r="X3860" s="1">
        <f t="shared" si="551"/>
        <v>2015</v>
      </c>
      <c r="Y3860" s="1" t="str">
        <f t="shared" si="552"/>
        <v>Less than 1000</v>
      </c>
    </row>
    <row r="3861" spans="1:25" ht="40.5" x14ac:dyDescent="0.3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17">
        <f t="shared" si="549"/>
        <v>41815.666666666664</v>
      </c>
      <c r="L3861" s="17">
        <f t="shared" si="549"/>
        <v>41789.685266203705</v>
      </c>
      <c r="M3861" s="5" t="b">
        <v>0</v>
      </c>
      <c r="N3861" s="5">
        <v>1</v>
      </c>
      <c r="O3861" s="5" t="b">
        <v>0</v>
      </c>
      <c r="P3861" s="5" t="s">
        <v>8271</v>
      </c>
      <c r="Q3861" s="10">
        <f t="shared" si="545"/>
        <v>0.04</v>
      </c>
      <c r="R3861" s="12">
        <f t="shared" si="546"/>
        <v>0.04</v>
      </c>
      <c r="S3861" s="13" t="str">
        <f t="shared" si="550"/>
        <v>Theater</v>
      </c>
      <c r="T3861" s="13" t="str">
        <f t="shared" si="544"/>
        <v>Plays</v>
      </c>
      <c r="U3861" s="18" t="str">
        <f t="shared" si="547"/>
        <v>Jun</v>
      </c>
      <c r="V3861" s="18" t="str">
        <f t="shared" si="548"/>
        <v>May</v>
      </c>
      <c r="W3861" s="1">
        <f t="shared" si="551"/>
        <v>2014</v>
      </c>
      <c r="X3861" s="1">
        <f t="shared" si="551"/>
        <v>2014</v>
      </c>
      <c r="Y3861" s="1" t="str">
        <f t="shared" si="552"/>
        <v>1000 to 4999</v>
      </c>
    </row>
    <row r="3862" spans="1:25" ht="40.5" x14ac:dyDescent="0.3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17">
        <f t="shared" si="549"/>
        <v>41863.452662037038</v>
      </c>
      <c r="L3862" s="17">
        <f t="shared" si="549"/>
        <v>41833.452662037038</v>
      </c>
      <c r="M3862" s="5" t="b">
        <v>0</v>
      </c>
      <c r="N3862" s="5">
        <v>13</v>
      </c>
      <c r="O3862" s="5" t="b">
        <v>0</v>
      </c>
      <c r="P3862" s="5" t="s">
        <v>8271</v>
      </c>
      <c r="Q3862" s="10">
        <f t="shared" si="545"/>
        <v>17.666666666666668</v>
      </c>
      <c r="R3862" s="12">
        <f t="shared" si="546"/>
        <v>0.21666666666666667</v>
      </c>
      <c r="S3862" s="13" t="str">
        <f t="shared" si="550"/>
        <v>Theater</v>
      </c>
      <c r="T3862" s="13" t="str">
        <f t="shared" si="544"/>
        <v>Plays</v>
      </c>
      <c r="U3862" s="18" t="str">
        <f t="shared" si="547"/>
        <v>Aug</v>
      </c>
      <c r="V3862" s="18" t="str">
        <f t="shared" si="548"/>
        <v>Jul</v>
      </c>
      <c r="W3862" s="1">
        <f t="shared" si="551"/>
        <v>2014</v>
      </c>
      <c r="X3862" s="1">
        <f t="shared" si="551"/>
        <v>2014</v>
      </c>
      <c r="Y3862" s="1" t="str">
        <f t="shared" si="552"/>
        <v>5000 to 9999</v>
      </c>
    </row>
    <row r="3863" spans="1:25" ht="40.5" x14ac:dyDescent="0.3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17">
        <f t="shared" si="549"/>
        <v>41955.699305555558</v>
      </c>
      <c r="L3863" s="17">
        <f t="shared" si="549"/>
        <v>41914.381678240738</v>
      </c>
      <c r="M3863" s="5" t="b">
        <v>0</v>
      </c>
      <c r="N3863" s="5">
        <v>1</v>
      </c>
      <c r="O3863" s="5" t="b">
        <v>0</v>
      </c>
      <c r="P3863" s="5" t="s">
        <v>8271</v>
      </c>
      <c r="Q3863" s="10">
        <f t="shared" si="545"/>
        <v>5</v>
      </c>
      <c r="R3863" s="12">
        <f t="shared" si="546"/>
        <v>0.05</v>
      </c>
      <c r="S3863" s="13" t="str">
        <f t="shared" si="550"/>
        <v>Theater</v>
      </c>
      <c r="T3863" s="13" t="str">
        <f t="shared" si="544"/>
        <v>Plays</v>
      </c>
      <c r="U3863" s="18" t="str">
        <f t="shared" si="547"/>
        <v>Nov</v>
      </c>
      <c r="V3863" s="18" t="str">
        <f t="shared" si="548"/>
        <v>Oct</v>
      </c>
      <c r="W3863" s="1">
        <f t="shared" si="551"/>
        <v>2014</v>
      </c>
      <c r="X3863" s="1">
        <f t="shared" si="551"/>
        <v>2014</v>
      </c>
      <c r="Y3863" s="1" t="str">
        <f t="shared" si="552"/>
        <v>1000 to 4999</v>
      </c>
    </row>
    <row r="3864" spans="1:25" ht="40.5" x14ac:dyDescent="0.3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17">
        <f t="shared" si="549"/>
        <v>42625.499305555553</v>
      </c>
      <c r="L3864" s="17">
        <f t="shared" si="549"/>
        <v>42611.052731481475</v>
      </c>
      <c r="M3864" s="5" t="b">
        <v>0</v>
      </c>
      <c r="N3864" s="5">
        <v>1</v>
      </c>
      <c r="O3864" s="5" t="b">
        <v>0</v>
      </c>
      <c r="P3864" s="5" t="s">
        <v>8271</v>
      </c>
      <c r="Q3864" s="10">
        <f t="shared" si="545"/>
        <v>1.3333333333333334E-2</v>
      </c>
      <c r="R3864" s="12">
        <f t="shared" si="546"/>
        <v>1.3333333333333334E-2</v>
      </c>
      <c r="S3864" s="13" t="str">
        <f t="shared" si="550"/>
        <v>Theater</v>
      </c>
      <c r="T3864" s="13" t="str">
        <f t="shared" si="544"/>
        <v>Plays</v>
      </c>
      <c r="U3864" s="18" t="str">
        <f t="shared" si="547"/>
        <v>Sep</v>
      </c>
      <c r="V3864" s="18" t="str">
        <f t="shared" si="548"/>
        <v>Aug</v>
      </c>
      <c r="W3864" s="1">
        <f t="shared" si="551"/>
        <v>2016</v>
      </c>
      <c r="X3864" s="1">
        <f t="shared" si="551"/>
        <v>2016</v>
      </c>
      <c r="Y3864" s="1" t="str">
        <f t="shared" si="552"/>
        <v>5000 to 9999</v>
      </c>
    </row>
    <row r="3865" spans="1:25" ht="60.75" x14ac:dyDescent="0.3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17">
        <f t="shared" si="549"/>
        <v>42313.466493055552</v>
      </c>
      <c r="L3865" s="17">
        <f t="shared" si="549"/>
        <v>42253.424826388888</v>
      </c>
      <c r="M3865" s="5" t="b">
        <v>0</v>
      </c>
      <c r="N3865" s="5">
        <v>0</v>
      </c>
      <c r="O3865" s="5" t="b">
        <v>0</v>
      </c>
      <c r="P3865" s="5" t="s">
        <v>8271</v>
      </c>
      <c r="Q3865" s="10">
        <f t="shared" si="545"/>
        <v>0</v>
      </c>
      <c r="R3865" s="12">
        <f t="shared" si="546"/>
        <v>0</v>
      </c>
      <c r="S3865" s="13" t="str">
        <f t="shared" si="550"/>
        <v>Theater</v>
      </c>
      <c r="T3865" s="13" t="str">
        <f t="shared" si="544"/>
        <v>Plays</v>
      </c>
      <c r="U3865" s="18" t="str">
        <f t="shared" si="547"/>
        <v>Nov</v>
      </c>
      <c r="V3865" s="18" t="str">
        <f t="shared" si="548"/>
        <v>Sep</v>
      </c>
      <c r="W3865" s="1">
        <f t="shared" si="551"/>
        <v>2015</v>
      </c>
      <c r="X3865" s="1">
        <f t="shared" si="551"/>
        <v>2015</v>
      </c>
      <c r="Y3865" s="1" t="str">
        <f t="shared" si="552"/>
        <v>5000 to 9999</v>
      </c>
    </row>
    <row r="3866" spans="1:25" ht="40.5" x14ac:dyDescent="0.3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17">
        <f t="shared" si="549"/>
        <v>42325.72516203703</v>
      </c>
      <c r="L3866" s="17">
        <f t="shared" si="549"/>
        <v>42295.683495370373</v>
      </c>
      <c r="M3866" s="5" t="b">
        <v>0</v>
      </c>
      <c r="N3866" s="5">
        <v>3</v>
      </c>
      <c r="O3866" s="5" t="b">
        <v>0</v>
      </c>
      <c r="P3866" s="5" t="s">
        <v>8271</v>
      </c>
      <c r="Q3866" s="10">
        <f t="shared" si="545"/>
        <v>1.2</v>
      </c>
      <c r="R3866" s="12">
        <f t="shared" si="546"/>
        <v>0.06</v>
      </c>
      <c r="S3866" s="13" t="str">
        <f t="shared" si="550"/>
        <v>Theater</v>
      </c>
      <c r="T3866" s="13" t="str">
        <f t="shared" si="544"/>
        <v>Plays</v>
      </c>
      <c r="U3866" s="18" t="str">
        <f t="shared" si="547"/>
        <v>Nov</v>
      </c>
      <c r="V3866" s="18" t="str">
        <f t="shared" si="548"/>
        <v>Oct</v>
      </c>
      <c r="W3866" s="1">
        <f t="shared" si="551"/>
        <v>2015</v>
      </c>
      <c r="X3866" s="1">
        <f t="shared" si="551"/>
        <v>2015</v>
      </c>
      <c r="Y3866" s="1" t="str">
        <f t="shared" si="552"/>
        <v>5000 to 9999</v>
      </c>
    </row>
    <row r="3867" spans="1:25" ht="40.5" x14ac:dyDescent="0.3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17">
        <f t="shared" si="549"/>
        <v>41881.020833333328</v>
      </c>
      <c r="L3867" s="17">
        <f t="shared" si="549"/>
        <v>41841.44326388889</v>
      </c>
      <c r="M3867" s="5" t="b">
        <v>0</v>
      </c>
      <c r="N3867" s="5">
        <v>14</v>
      </c>
      <c r="O3867" s="5" t="b">
        <v>0</v>
      </c>
      <c r="P3867" s="5" t="s">
        <v>8271</v>
      </c>
      <c r="Q3867" s="10">
        <f t="shared" si="545"/>
        <v>26.937422295897225</v>
      </c>
      <c r="R3867" s="12">
        <f t="shared" si="546"/>
        <v>0.58019063406547866</v>
      </c>
      <c r="S3867" s="13" t="str">
        <f t="shared" si="550"/>
        <v>Theater</v>
      </c>
      <c r="T3867" s="13" t="str">
        <f t="shared" si="544"/>
        <v>Plays</v>
      </c>
      <c r="U3867" s="18" t="str">
        <f t="shared" si="547"/>
        <v>Aug</v>
      </c>
      <c r="V3867" s="18" t="str">
        <f t="shared" si="548"/>
        <v>Jul</v>
      </c>
      <c r="W3867" s="1">
        <f t="shared" si="551"/>
        <v>2014</v>
      </c>
      <c r="X3867" s="1">
        <f t="shared" si="551"/>
        <v>2014</v>
      </c>
      <c r="Y3867" s="1" t="str">
        <f t="shared" si="552"/>
        <v>1000 to 4999</v>
      </c>
    </row>
    <row r="3868" spans="1:25" ht="60.75" x14ac:dyDescent="0.3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17">
        <f t="shared" si="549"/>
        <v>42451.936805555553</v>
      </c>
      <c r="L3868" s="17">
        <f t="shared" si="549"/>
        <v>42402.738668981481</v>
      </c>
      <c r="M3868" s="5" t="b">
        <v>0</v>
      </c>
      <c r="N3868" s="5">
        <v>2</v>
      </c>
      <c r="O3868" s="5" t="b">
        <v>0</v>
      </c>
      <c r="P3868" s="5" t="s">
        <v>8271</v>
      </c>
      <c r="Q3868" s="10">
        <f t="shared" si="545"/>
        <v>0.55000000000000004</v>
      </c>
      <c r="R3868" s="12">
        <f t="shared" si="546"/>
        <v>0.1</v>
      </c>
      <c r="S3868" s="13" t="str">
        <f t="shared" si="550"/>
        <v>Theater</v>
      </c>
      <c r="T3868" s="13" t="str">
        <f t="shared" si="544"/>
        <v>Plays</v>
      </c>
      <c r="U3868" s="18" t="str">
        <f t="shared" si="547"/>
        <v>Mar</v>
      </c>
      <c r="V3868" s="18" t="str">
        <f t="shared" si="548"/>
        <v>Feb</v>
      </c>
      <c r="W3868" s="1">
        <f t="shared" si="551"/>
        <v>2016</v>
      </c>
      <c r="X3868" s="1">
        <f t="shared" si="551"/>
        <v>2016</v>
      </c>
      <c r="Y3868" s="1" t="str">
        <f t="shared" si="552"/>
        <v>1000 to 4999</v>
      </c>
    </row>
    <row r="3869" spans="1:25" ht="40.5" x14ac:dyDescent="0.3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17">
        <f t="shared" si="549"/>
        <v>42539.605775462966</v>
      </c>
      <c r="L3869" s="17">
        <f t="shared" si="549"/>
        <v>42509.605775462966</v>
      </c>
      <c r="M3869" s="5" t="b">
        <v>0</v>
      </c>
      <c r="N3869" s="5">
        <v>5</v>
      </c>
      <c r="O3869" s="5" t="b">
        <v>0</v>
      </c>
      <c r="P3869" s="5" t="s">
        <v>8271</v>
      </c>
      <c r="Q3869" s="10">
        <f t="shared" si="545"/>
        <v>12.55</v>
      </c>
      <c r="R3869" s="12">
        <f t="shared" si="546"/>
        <v>0.25</v>
      </c>
      <c r="S3869" s="13" t="str">
        <f t="shared" si="550"/>
        <v>Theater</v>
      </c>
      <c r="T3869" s="13" t="str">
        <f t="shared" si="544"/>
        <v>Plays</v>
      </c>
      <c r="U3869" s="18" t="str">
        <f t="shared" si="547"/>
        <v>Jun</v>
      </c>
      <c r="V3869" s="18" t="str">
        <f t="shared" si="548"/>
        <v>May</v>
      </c>
      <c r="W3869" s="1">
        <f t="shared" si="551"/>
        <v>2016</v>
      </c>
      <c r="X3869" s="1">
        <f t="shared" si="551"/>
        <v>2016</v>
      </c>
      <c r="Y3869" s="1" t="str">
        <f t="shared" si="552"/>
        <v>1000 to 4999</v>
      </c>
    </row>
    <row r="3870" spans="1:25" x14ac:dyDescent="0.3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17">
        <f t="shared" si="549"/>
        <v>41890.45144675926</v>
      </c>
      <c r="L3870" s="17">
        <f t="shared" si="549"/>
        <v>41865.45144675926</v>
      </c>
      <c r="M3870" s="5" t="b">
        <v>0</v>
      </c>
      <c r="N3870" s="5">
        <v>1</v>
      </c>
      <c r="O3870" s="5" t="b">
        <v>0</v>
      </c>
      <c r="P3870" s="5" t="s">
        <v>8305</v>
      </c>
      <c r="Q3870" s="10">
        <f t="shared" si="545"/>
        <v>0.2</v>
      </c>
      <c r="R3870" s="12">
        <f t="shared" si="546"/>
        <v>0.02</v>
      </c>
      <c r="S3870" s="13" t="str">
        <f t="shared" si="550"/>
        <v>Theater</v>
      </c>
      <c r="T3870" s="13" t="str">
        <f t="shared" si="544"/>
        <v>Musical</v>
      </c>
      <c r="U3870" s="18" t="str">
        <f t="shared" si="547"/>
        <v>Sep</v>
      </c>
      <c r="V3870" s="18" t="str">
        <f t="shared" si="548"/>
        <v>Aug</v>
      </c>
      <c r="W3870" s="1">
        <f t="shared" si="551"/>
        <v>2014</v>
      </c>
      <c r="X3870" s="1">
        <f t="shared" si="551"/>
        <v>2014</v>
      </c>
      <c r="Y3870" s="1" t="str">
        <f t="shared" si="552"/>
        <v>5000 to 9999</v>
      </c>
    </row>
    <row r="3871" spans="1:25" ht="40.5" x14ac:dyDescent="0.3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17">
        <f t="shared" si="549"/>
        <v>42076.924305555549</v>
      </c>
      <c r="L3871" s="17">
        <f t="shared" si="549"/>
        <v>42047.516111111108</v>
      </c>
      <c r="M3871" s="5" t="b">
        <v>0</v>
      </c>
      <c r="N3871" s="5">
        <v>15</v>
      </c>
      <c r="O3871" s="5" t="b">
        <v>0</v>
      </c>
      <c r="P3871" s="5" t="s">
        <v>8305</v>
      </c>
      <c r="Q3871" s="10">
        <f t="shared" si="545"/>
        <v>3.4474868431088401</v>
      </c>
      <c r="R3871" s="12">
        <f t="shared" si="546"/>
        <v>0.11440774921821371</v>
      </c>
      <c r="S3871" s="13" t="str">
        <f t="shared" si="550"/>
        <v>Theater</v>
      </c>
      <c r="T3871" s="13" t="str">
        <f t="shared" si="544"/>
        <v>Musical</v>
      </c>
      <c r="U3871" s="18" t="str">
        <f t="shared" si="547"/>
        <v>Mar</v>
      </c>
      <c r="V3871" s="18" t="str">
        <f t="shared" si="548"/>
        <v>Feb</v>
      </c>
      <c r="W3871" s="1">
        <f t="shared" si="551"/>
        <v>2015</v>
      </c>
      <c r="X3871" s="1">
        <f t="shared" si="551"/>
        <v>2015</v>
      </c>
      <c r="Y3871" s="1" t="str">
        <f t="shared" si="552"/>
        <v>10000 to 14999</v>
      </c>
    </row>
    <row r="3872" spans="1:25" ht="60.75" x14ac:dyDescent="0.3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17">
        <f t="shared" si="549"/>
        <v>41822.963865740741</v>
      </c>
      <c r="L3872" s="17">
        <f t="shared" si="549"/>
        <v>41792.963865740741</v>
      </c>
      <c r="M3872" s="5" t="b">
        <v>0</v>
      </c>
      <c r="N3872" s="5">
        <v>10</v>
      </c>
      <c r="O3872" s="5" t="b">
        <v>0</v>
      </c>
      <c r="P3872" s="5" t="s">
        <v>8305</v>
      </c>
      <c r="Q3872" s="10">
        <f t="shared" si="545"/>
        <v>15</v>
      </c>
      <c r="R3872" s="12">
        <f t="shared" si="546"/>
        <v>0.1</v>
      </c>
      <c r="S3872" s="13" t="str">
        <f t="shared" si="550"/>
        <v>Theater</v>
      </c>
      <c r="T3872" s="13" t="str">
        <f t="shared" si="544"/>
        <v>Musical</v>
      </c>
      <c r="U3872" s="18" t="str">
        <f t="shared" si="547"/>
        <v>Jul</v>
      </c>
      <c r="V3872" s="18" t="str">
        <f t="shared" si="548"/>
        <v>Jun</v>
      </c>
      <c r="W3872" s="1">
        <f t="shared" si="551"/>
        <v>2014</v>
      </c>
      <c r="X3872" s="1">
        <f t="shared" si="551"/>
        <v>2014</v>
      </c>
      <c r="Y3872" s="1" t="str">
        <f t="shared" si="552"/>
        <v>10000 to 14999</v>
      </c>
    </row>
    <row r="3873" spans="1:25" ht="40.5" x14ac:dyDescent="0.3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17">
        <f t="shared" si="549"/>
        <v>42823.530671296299</v>
      </c>
      <c r="L3873" s="17">
        <f t="shared" si="549"/>
        <v>42763.572337962956</v>
      </c>
      <c r="M3873" s="5" t="b">
        <v>0</v>
      </c>
      <c r="N3873" s="5">
        <v>3</v>
      </c>
      <c r="O3873" s="5" t="b">
        <v>0</v>
      </c>
      <c r="P3873" s="5" t="s">
        <v>8305</v>
      </c>
      <c r="Q3873" s="10">
        <f t="shared" si="545"/>
        <v>2.6666666666666665</v>
      </c>
      <c r="R3873" s="12">
        <f t="shared" si="546"/>
        <v>0.2</v>
      </c>
      <c r="S3873" s="13" t="str">
        <f t="shared" si="550"/>
        <v>Theater</v>
      </c>
      <c r="T3873" s="13" t="str">
        <f t="shared" si="544"/>
        <v>Musical</v>
      </c>
      <c r="U3873" s="18" t="str">
        <f t="shared" si="547"/>
        <v>Mar</v>
      </c>
      <c r="V3873" s="18" t="str">
        <f t="shared" si="548"/>
        <v>Jan</v>
      </c>
      <c r="W3873" s="1">
        <f t="shared" si="551"/>
        <v>2017</v>
      </c>
      <c r="X3873" s="1">
        <f t="shared" si="551"/>
        <v>2017</v>
      </c>
      <c r="Y3873" s="1" t="str">
        <f t="shared" si="552"/>
        <v>1000 to 4999</v>
      </c>
    </row>
    <row r="3874" spans="1:25" ht="40.5" x14ac:dyDescent="0.3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17">
        <f t="shared" si="549"/>
        <v>42229.9374537037</v>
      </c>
      <c r="L3874" s="17">
        <f t="shared" si="549"/>
        <v>42179.9374537037</v>
      </c>
      <c r="M3874" s="5" t="b">
        <v>0</v>
      </c>
      <c r="N3874" s="5">
        <v>0</v>
      </c>
      <c r="O3874" s="5" t="b">
        <v>0</v>
      </c>
      <c r="P3874" s="5" t="s">
        <v>8305</v>
      </c>
      <c r="Q3874" s="10">
        <f t="shared" si="545"/>
        <v>0</v>
      </c>
      <c r="R3874" s="12">
        <f t="shared" si="546"/>
        <v>0</v>
      </c>
      <c r="S3874" s="13" t="str">
        <f t="shared" si="550"/>
        <v>Theater</v>
      </c>
      <c r="T3874" s="13" t="str">
        <f t="shared" si="544"/>
        <v>Musical</v>
      </c>
      <c r="U3874" s="18" t="str">
        <f t="shared" si="547"/>
        <v>Aug</v>
      </c>
      <c r="V3874" s="18" t="str">
        <f t="shared" si="548"/>
        <v>Jun</v>
      </c>
      <c r="W3874" s="1">
        <f t="shared" si="551"/>
        <v>2015</v>
      </c>
      <c r="X3874" s="1">
        <f t="shared" si="551"/>
        <v>2015</v>
      </c>
      <c r="Y3874" s="1" t="str">
        <f t="shared" si="552"/>
        <v>15000 to 19999</v>
      </c>
    </row>
    <row r="3875" spans="1:25" ht="60.75" x14ac:dyDescent="0.3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17">
        <f t="shared" si="549"/>
        <v>42285.487673611111</v>
      </c>
      <c r="L3875" s="17">
        <f t="shared" si="549"/>
        <v>42255.487673611111</v>
      </c>
      <c r="M3875" s="5" t="b">
        <v>0</v>
      </c>
      <c r="N3875" s="5">
        <v>0</v>
      </c>
      <c r="O3875" s="5" t="b">
        <v>0</v>
      </c>
      <c r="P3875" s="5" t="s">
        <v>8305</v>
      </c>
      <c r="Q3875" s="10">
        <f t="shared" si="545"/>
        <v>0</v>
      </c>
      <c r="R3875" s="12">
        <f t="shared" si="546"/>
        <v>0</v>
      </c>
      <c r="S3875" s="13" t="str">
        <f t="shared" si="550"/>
        <v>Theater</v>
      </c>
      <c r="T3875" s="13" t="str">
        <f t="shared" si="544"/>
        <v>Musical</v>
      </c>
      <c r="U3875" s="18" t="str">
        <f t="shared" si="547"/>
        <v>Oct</v>
      </c>
      <c r="V3875" s="18" t="str">
        <f t="shared" si="548"/>
        <v>Sep</v>
      </c>
      <c r="W3875" s="1">
        <f t="shared" si="551"/>
        <v>2015</v>
      </c>
      <c r="X3875" s="1">
        <f t="shared" si="551"/>
        <v>2015</v>
      </c>
      <c r="Y3875" s="1" t="str">
        <f t="shared" si="552"/>
        <v>5000 to 9999</v>
      </c>
    </row>
    <row r="3876" spans="1:25" ht="40.5" x14ac:dyDescent="0.3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17">
        <f t="shared" si="549"/>
        <v>42027.833333333336</v>
      </c>
      <c r="L3876" s="17">
        <f t="shared" si="549"/>
        <v>42006.808124999996</v>
      </c>
      <c r="M3876" s="5" t="b">
        <v>0</v>
      </c>
      <c r="N3876" s="5">
        <v>0</v>
      </c>
      <c r="O3876" s="5" t="b">
        <v>0</v>
      </c>
      <c r="P3876" s="5" t="s">
        <v>8305</v>
      </c>
      <c r="Q3876" s="10">
        <f t="shared" si="545"/>
        <v>0</v>
      </c>
      <c r="R3876" s="12">
        <f t="shared" si="546"/>
        <v>0</v>
      </c>
      <c r="S3876" s="13" t="str">
        <f t="shared" si="550"/>
        <v>Theater</v>
      </c>
      <c r="T3876" s="13" t="str">
        <f t="shared" si="544"/>
        <v>Musical</v>
      </c>
      <c r="U3876" s="18" t="str">
        <f t="shared" si="547"/>
        <v>Jan</v>
      </c>
      <c r="V3876" s="18" t="str">
        <f t="shared" si="548"/>
        <v>Jan</v>
      </c>
      <c r="W3876" s="1">
        <f t="shared" si="551"/>
        <v>2015</v>
      </c>
      <c r="X3876" s="1">
        <f t="shared" si="551"/>
        <v>2015</v>
      </c>
      <c r="Y3876" s="1" t="str">
        <f t="shared" si="552"/>
        <v>Less than 1000</v>
      </c>
    </row>
    <row r="3877" spans="1:25" ht="40.5" x14ac:dyDescent="0.3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17">
        <f t="shared" si="549"/>
        <v>42616.208333333336</v>
      </c>
      <c r="L3877" s="17">
        <f t="shared" si="549"/>
        <v>42615.138483796291</v>
      </c>
      <c r="M3877" s="5" t="b">
        <v>0</v>
      </c>
      <c r="N3877" s="5">
        <v>0</v>
      </c>
      <c r="O3877" s="5" t="b">
        <v>0</v>
      </c>
      <c r="P3877" s="5" t="s">
        <v>8305</v>
      </c>
      <c r="Q3877" s="10">
        <f t="shared" si="545"/>
        <v>0</v>
      </c>
      <c r="R3877" s="12">
        <f t="shared" si="546"/>
        <v>0</v>
      </c>
      <c r="S3877" s="13" t="str">
        <f t="shared" si="550"/>
        <v>Theater</v>
      </c>
      <c r="T3877" s="13" t="str">
        <f t="shared" si="544"/>
        <v>Musical</v>
      </c>
      <c r="U3877" s="18" t="str">
        <f t="shared" si="547"/>
        <v>Sep</v>
      </c>
      <c r="V3877" s="18" t="str">
        <f t="shared" si="548"/>
        <v>Sep</v>
      </c>
      <c r="W3877" s="1">
        <f t="shared" si="551"/>
        <v>2016</v>
      </c>
      <c r="X3877" s="1">
        <f t="shared" si="551"/>
        <v>2016</v>
      </c>
      <c r="Y3877" s="1" t="str">
        <f t="shared" si="552"/>
        <v>30000 to 34999</v>
      </c>
    </row>
    <row r="3878" spans="1:25" ht="60.75" x14ac:dyDescent="0.3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17">
        <f t="shared" si="549"/>
        <v>42402.415833333333</v>
      </c>
      <c r="L3878" s="17">
        <f t="shared" si="549"/>
        <v>42372.415833333333</v>
      </c>
      <c r="M3878" s="5" t="b">
        <v>0</v>
      </c>
      <c r="N3878" s="5">
        <v>46</v>
      </c>
      <c r="O3878" s="5" t="b">
        <v>0</v>
      </c>
      <c r="P3878" s="5" t="s">
        <v>8305</v>
      </c>
      <c r="Q3878" s="10">
        <f t="shared" si="545"/>
        <v>52.794871794871796</v>
      </c>
      <c r="R3878" s="12">
        <f t="shared" si="546"/>
        <v>1.1794871794871795</v>
      </c>
      <c r="S3878" s="13" t="str">
        <f t="shared" si="550"/>
        <v>Theater</v>
      </c>
      <c r="T3878" s="13" t="str">
        <f t="shared" si="544"/>
        <v>Musical</v>
      </c>
      <c r="U3878" s="18" t="str">
        <f t="shared" si="547"/>
        <v>Feb</v>
      </c>
      <c r="V3878" s="18" t="str">
        <f t="shared" si="548"/>
        <v>Jan</v>
      </c>
      <c r="W3878" s="1">
        <f t="shared" si="551"/>
        <v>2016</v>
      </c>
      <c r="X3878" s="1">
        <f t="shared" si="551"/>
        <v>2016</v>
      </c>
      <c r="Y3878" s="1" t="str">
        <f t="shared" si="552"/>
        <v>1000 to 4999</v>
      </c>
    </row>
    <row r="3879" spans="1:25" ht="40.5" x14ac:dyDescent="0.3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17">
        <f t="shared" si="549"/>
        <v>42712.469351851854</v>
      </c>
      <c r="L3879" s="17">
        <f t="shared" si="549"/>
        <v>42682.469351851854</v>
      </c>
      <c r="M3879" s="5" t="b">
        <v>0</v>
      </c>
      <c r="N3879" s="5">
        <v>14</v>
      </c>
      <c r="O3879" s="5" t="b">
        <v>0</v>
      </c>
      <c r="P3879" s="5" t="s">
        <v>8305</v>
      </c>
      <c r="Q3879" s="10">
        <f t="shared" si="545"/>
        <v>4.9640000000000004</v>
      </c>
      <c r="R3879" s="12">
        <f t="shared" si="546"/>
        <v>5.6000000000000001E-2</v>
      </c>
      <c r="S3879" s="13" t="str">
        <f t="shared" si="550"/>
        <v>Theater</v>
      </c>
      <c r="T3879" s="13" t="str">
        <f t="shared" si="544"/>
        <v>Musical</v>
      </c>
      <c r="U3879" s="18" t="str">
        <f t="shared" si="547"/>
        <v>Dec</v>
      </c>
      <c r="V3879" s="18" t="str">
        <f t="shared" si="548"/>
        <v>Nov</v>
      </c>
      <c r="W3879" s="1">
        <f t="shared" si="551"/>
        <v>2016</v>
      </c>
      <c r="X3879" s="1">
        <f t="shared" si="551"/>
        <v>2016</v>
      </c>
      <c r="Y3879" s="1" t="str">
        <f t="shared" si="552"/>
        <v>25000 to 29999</v>
      </c>
    </row>
    <row r="3880" spans="1:25" ht="40.5" x14ac:dyDescent="0.3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17">
        <f t="shared" si="549"/>
        <v>42184.957638888889</v>
      </c>
      <c r="L3880" s="17">
        <f t="shared" si="549"/>
        <v>42154.610486111109</v>
      </c>
      <c r="M3880" s="5" t="b">
        <v>0</v>
      </c>
      <c r="N3880" s="5">
        <v>1</v>
      </c>
      <c r="O3880" s="5" t="b">
        <v>0</v>
      </c>
      <c r="P3880" s="5" t="s">
        <v>8305</v>
      </c>
      <c r="Q3880" s="10">
        <f t="shared" si="545"/>
        <v>5.5555555555555552E-2</v>
      </c>
      <c r="R3880" s="12">
        <f t="shared" si="546"/>
        <v>5.5555555555555558E-3</v>
      </c>
      <c r="S3880" s="13" t="str">
        <f t="shared" si="550"/>
        <v>Theater</v>
      </c>
      <c r="T3880" s="13" t="str">
        <f t="shared" si="544"/>
        <v>Musical</v>
      </c>
      <c r="U3880" s="18" t="str">
        <f t="shared" si="547"/>
        <v>Jun</v>
      </c>
      <c r="V3880" s="18" t="str">
        <f t="shared" si="548"/>
        <v>May</v>
      </c>
      <c r="W3880" s="1">
        <f t="shared" si="551"/>
        <v>2015</v>
      </c>
      <c r="X3880" s="1">
        <f t="shared" si="551"/>
        <v>2015</v>
      </c>
      <c r="Y3880" s="1" t="str">
        <f t="shared" si="552"/>
        <v>15000 to 19999</v>
      </c>
    </row>
    <row r="3881" spans="1:25" ht="40.5" x14ac:dyDescent="0.3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17">
        <f t="shared" si="549"/>
        <v>42029.652731481481</v>
      </c>
      <c r="L3881" s="17">
        <f t="shared" si="549"/>
        <v>41999.652731481481</v>
      </c>
      <c r="M3881" s="5" t="b">
        <v>0</v>
      </c>
      <c r="N3881" s="5">
        <v>0</v>
      </c>
      <c r="O3881" s="5" t="b">
        <v>0</v>
      </c>
      <c r="P3881" s="5" t="s">
        <v>8305</v>
      </c>
      <c r="Q3881" s="10">
        <f t="shared" si="545"/>
        <v>0</v>
      </c>
      <c r="R3881" s="12">
        <f t="shared" si="546"/>
        <v>0</v>
      </c>
      <c r="S3881" s="13" t="str">
        <f t="shared" si="550"/>
        <v>Theater</v>
      </c>
      <c r="T3881" s="13" t="str">
        <f t="shared" si="544"/>
        <v>Musical</v>
      </c>
      <c r="U3881" s="18" t="str">
        <f t="shared" si="547"/>
        <v>Jan</v>
      </c>
      <c r="V3881" s="18" t="str">
        <f t="shared" si="548"/>
        <v>Dec</v>
      </c>
      <c r="W3881" s="1">
        <f t="shared" si="551"/>
        <v>2015</v>
      </c>
      <c r="X3881" s="1">
        <f t="shared" si="551"/>
        <v>2014</v>
      </c>
      <c r="Y3881" s="1" t="str">
        <f t="shared" si="552"/>
        <v>15000 to 19999</v>
      </c>
    </row>
    <row r="3882" spans="1:25" ht="40.5" x14ac:dyDescent="0.3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17">
        <f t="shared" si="549"/>
        <v>41850.75</v>
      </c>
      <c r="L3882" s="17">
        <f t="shared" si="549"/>
        <v>41815.606712962959</v>
      </c>
      <c r="M3882" s="5" t="b">
        <v>0</v>
      </c>
      <c r="N3882" s="5">
        <v>17</v>
      </c>
      <c r="O3882" s="5" t="b">
        <v>0</v>
      </c>
      <c r="P3882" s="5" t="s">
        <v>8305</v>
      </c>
      <c r="Q3882" s="10">
        <f t="shared" si="545"/>
        <v>13.066666666666666</v>
      </c>
      <c r="R3882" s="12">
        <f t="shared" si="546"/>
        <v>0.22666666666666666</v>
      </c>
      <c r="S3882" s="13" t="str">
        <f t="shared" si="550"/>
        <v>Theater</v>
      </c>
      <c r="T3882" s="13" t="str">
        <f t="shared" si="544"/>
        <v>Musical</v>
      </c>
      <c r="U3882" s="18" t="str">
        <f t="shared" si="547"/>
        <v>Jul</v>
      </c>
      <c r="V3882" s="18" t="str">
        <f t="shared" si="548"/>
        <v>Jun</v>
      </c>
      <c r="W3882" s="1">
        <f t="shared" si="551"/>
        <v>2014</v>
      </c>
      <c r="X3882" s="1">
        <f t="shared" si="551"/>
        <v>2014</v>
      </c>
      <c r="Y3882" s="1" t="str">
        <f t="shared" si="552"/>
        <v>5000 to 9999</v>
      </c>
    </row>
    <row r="3883" spans="1:25" ht="40.5" x14ac:dyDescent="0.3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17">
        <f t="shared" si="549"/>
        <v>42785.810173611106</v>
      </c>
      <c r="L3883" s="17">
        <f t="shared" si="549"/>
        <v>42755.810173611106</v>
      </c>
      <c r="M3883" s="5" t="b">
        <v>0</v>
      </c>
      <c r="N3883" s="5">
        <v>1</v>
      </c>
      <c r="O3883" s="5" t="b">
        <v>0</v>
      </c>
      <c r="P3883" s="5" t="s">
        <v>8305</v>
      </c>
      <c r="Q3883" s="10">
        <f t="shared" si="545"/>
        <v>5</v>
      </c>
      <c r="R3883" s="12">
        <f t="shared" si="546"/>
        <v>0.2</v>
      </c>
      <c r="S3883" s="13" t="str">
        <f t="shared" si="550"/>
        <v>Theater</v>
      </c>
      <c r="T3883" s="13" t="str">
        <f t="shared" si="544"/>
        <v>Musical</v>
      </c>
      <c r="U3883" s="18" t="str">
        <f t="shared" si="547"/>
        <v>Feb</v>
      </c>
      <c r="V3883" s="18" t="str">
        <f t="shared" si="548"/>
        <v>Jan</v>
      </c>
      <c r="W3883" s="1">
        <f t="shared" si="551"/>
        <v>2017</v>
      </c>
      <c r="X3883" s="1">
        <f t="shared" si="551"/>
        <v>2017</v>
      </c>
      <c r="Y3883" s="1" t="str">
        <f t="shared" si="552"/>
        <v>Less than 1000</v>
      </c>
    </row>
    <row r="3884" spans="1:25" ht="40.5" x14ac:dyDescent="0.3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17">
        <f t="shared" si="549"/>
        <v>42400.752083333333</v>
      </c>
      <c r="L3884" s="17">
        <f t="shared" si="549"/>
        <v>42373.77511574074</v>
      </c>
      <c r="M3884" s="5" t="b">
        <v>0</v>
      </c>
      <c r="N3884" s="5">
        <v>0</v>
      </c>
      <c r="O3884" s="5" t="b">
        <v>0</v>
      </c>
      <c r="P3884" s="5" t="s">
        <v>8305</v>
      </c>
      <c r="Q3884" s="10">
        <f t="shared" si="545"/>
        <v>0</v>
      </c>
      <c r="R3884" s="12">
        <f t="shared" si="546"/>
        <v>0</v>
      </c>
      <c r="S3884" s="13" t="str">
        <f t="shared" si="550"/>
        <v>Theater</v>
      </c>
      <c r="T3884" s="13" t="str">
        <f t="shared" si="544"/>
        <v>Musical</v>
      </c>
      <c r="U3884" s="18" t="str">
        <f t="shared" si="547"/>
        <v>Jan</v>
      </c>
      <c r="V3884" s="18" t="str">
        <f t="shared" si="548"/>
        <v>Jan</v>
      </c>
      <c r="W3884" s="1">
        <f t="shared" si="551"/>
        <v>2016</v>
      </c>
      <c r="X3884" s="1">
        <f t="shared" si="551"/>
        <v>2016</v>
      </c>
      <c r="Y3884" s="1" t="str">
        <f t="shared" si="552"/>
        <v>30000 to 34999</v>
      </c>
    </row>
    <row r="3885" spans="1:25" ht="60.75" x14ac:dyDescent="0.3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17">
        <f t="shared" si="549"/>
        <v>41884.394317129627</v>
      </c>
      <c r="L3885" s="17">
        <f t="shared" si="549"/>
        <v>41854.394317129627</v>
      </c>
      <c r="M3885" s="5" t="b">
        <v>0</v>
      </c>
      <c r="N3885" s="5">
        <v>0</v>
      </c>
      <c r="O3885" s="5" t="b">
        <v>0</v>
      </c>
      <c r="P3885" s="5" t="s">
        <v>8305</v>
      </c>
      <c r="Q3885" s="10">
        <f t="shared" si="545"/>
        <v>0</v>
      </c>
      <c r="R3885" s="12">
        <f t="shared" si="546"/>
        <v>0</v>
      </c>
      <c r="S3885" s="13" t="str">
        <f t="shared" si="550"/>
        <v>Theater</v>
      </c>
      <c r="T3885" s="13" t="str">
        <f t="shared" si="544"/>
        <v>Musical</v>
      </c>
      <c r="U3885" s="18" t="str">
        <f t="shared" si="547"/>
        <v>Sep</v>
      </c>
      <c r="V3885" s="18" t="str">
        <f t="shared" si="548"/>
        <v>Aug</v>
      </c>
      <c r="W3885" s="1">
        <f t="shared" si="551"/>
        <v>2014</v>
      </c>
      <c r="X3885" s="1">
        <f t="shared" si="551"/>
        <v>2014</v>
      </c>
      <c r="Y3885" s="1" t="str">
        <f t="shared" si="552"/>
        <v>15000 to 19999</v>
      </c>
    </row>
    <row r="3886" spans="1:25" ht="60.75" x14ac:dyDescent="0.3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17">
        <f t="shared" si="549"/>
        <v>42090.541574074072</v>
      </c>
      <c r="L3886" s="17">
        <f t="shared" si="549"/>
        <v>42065.583240740736</v>
      </c>
      <c r="M3886" s="5" t="b">
        <v>0</v>
      </c>
      <c r="N3886" s="5">
        <v>0</v>
      </c>
      <c r="O3886" s="5" t="b">
        <v>0</v>
      </c>
      <c r="P3886" s="5" t="s">
        <v>8305</v>
      </c>
      <c r="Q3886" s="10">
        <f t="shared" si="545"/>
        <v>0</v>
      </c>
      <c r="R3886" s="12">
        <f t="shared" si="546"/>
        <v>0</v>
      </c>
      <c r="S3886" s="13" t="str">
        <f t="shared" si="550"/>
        <v>Theater</v>
      </c>
      <c r="T3886" s="13" t="str">
        <f t="shared" si="544"/>
        <v>Musical</v>
      </c>
      <c r="U3886" s="18" t="str">
        <f t="shared" si="547"/>
        <v>Mar</v>
      </c>
      <c r="V3886" s="18" t="str">
        <f t="shared" si="548"/>
        <v>Mar</v>
      </c>
      <c r="W3886" s="1">
        <f t="shared" si="551"/>
        <v>2015</v>
      </c>
      <c r="X3886" s="1">
        <f t="shared" si="551"/>
        <v>2015</v>
      </c>
      <c r="Y3886" s="1" t="str">
        <f t="shared" si="552"/>
        <v>10000 to 14999</v>
      </c>
    </row>
    <row r="3887" spans="1:25" ht="60.75" x14ac:dyDescent="0.3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17">
        <f t="shared" si="549"/>
        <v>42499.742951388886</v>
      </c>
      <c r="L3887" s="17">
        <f t="shared" si="549"/>
        <v>42469.742951388886</v>
      </c>
      <c r="M3887" s="5" t="b">
        <v>0</v>
      </c>
      <c r="N3887" s="5">
        <v>0</v>
      </c>
      <c r="O3887" s="5" t="b">
        <v>0</v>
      </c>
      <c r="P3887" s="5" t="s">
        <v>8305</v>
      </c>
      <c r="Q3887" s="10">
        <f t="shared" si="545"/>
        <v>0</v>
      </c>
      <c r="R3887" s="12">
        <f t="shared" si="546"/>
        <v>0</v>
      </c>
      <c r="S3887" s="13" t="str">
        <f t="shared" si="550"/>
        <v>Theater</v>
      </c>
      <c r="T3887" s="13" t="str">
        <f t="shared" si="544"/>
        <v>Musical</v>
      </c>
      <c r="U3887" s="18" t="str">
        <f t="shared" si="547"/>
        <v>May</v>
      </c>
      <c r="V3887" s="18" t="str">
        <f t="shared" si="548"/>
        <v>Apr</v>
      </c>
      <c r="W3887" s="1">
        <f t="shared" si="551"/>
        <v>2016</v>
      </c>
      <c r="X3887" s="1">
        <f t="shared" si="551"/>
        <v>2016</v>
      </c>
      <c r="Y3887" s="1" t="str">
        <f t="shared" si="552"/>
        <v>GREATER THAN 50000</v>
      </c>
    </row>
    <row r="3888" spans="1:25" x14ac:dyDescent="0.3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17">
        <f t="shared" si="549"/>
        <v>41984.019699074073</v>
      </c>
      <c r="L3888" s="17">
        <f t="shared" si="549"/>
        <v>41954.019699074073</v>
      </c>
      <c r="M3888" s="5" t="b">
        <v>0</v>
      </c>
      <c r="N3888" s="5">
        <v>0</v>
      </c>
      <c r="O3888" s="5" t="b">
        <v>0</v>
      </c>
      <c r="P3888" s="5" t="s">
        <v>8305</v>
      </c>
      <c r="Q3888" s="10">
        <f t="shared" si="545"/>
        <v>0</v>
      </c>
      <c r="R3888" s="12">
        <f t="shared" si="546"/>
        <v>0</v>
      </c>
      <c r="S3888" s="13" t="str">
        <f t="shared" si="550"/>
        <v>Theater</v>
      </c>
      <c r="T3888" s="13" t="str">
        <f t="shared" ref="T3888:T3951" si="553">IF(ISNUMBER(SEARCH("television",P3888)),"Video/Televison",IF(ISNUMBER(SEARCH("documentary",P3888)),"Video/Documentary",IF(ISNUMBER(SEARCH("drama",P3888)),"Video/Drama",IF(ISNUMBER(SEARCH("science",P3888)),"Video/Science Fiction",IF(ISNUMBER(SEARCH("shorts",P3888)),"Video/Shorts",IF(ISNUMBER(SEARCH("Trucks",P3888)),"Food Trucks",IF(ISNUMBER(SEARCH("restaurants",P3888)),"Restaurants",IF(ISNUMBER(SEARCH("small",P3888)),"Small Batch",IF(ISNUMBER(SEARCH("mobile",P3888)),"Mobile Games",IF(ISNUMBER(SEARCH("tabletop",P3888)),"Tabletop Games",IF(ISNUMBER(SEARCH("video",P3888)),"Video Games",IF(ISNUMBER(SEARCH("audio",P3888)),"Audio",IF(ISNUMBER(SEARCH("classical",P3888)),"Classical",IF(ISNUMBER(SEARCH("electric",P3888)),"Electric Music",IF(ISNUMBER(SEARCH("faith",P3888)),"Faith",IF(ISNUMBER(SEARCH("indie",P3888)),"Indie Music",IF(ISNUMBER(SEARCH("jazz",P3888)),"Jazz",IF(ISNUMBER(SEARCH("metal",P3888)),"Metal",IF(ISNUMBER(SEARCH("pop",P3888)),"Pop",IF(ISNUMBER(SEARCH("world",P3888)),"World Music",IF(ISNUMBER(SEARCH("plays",P3888)),"Plays",IF(ISNUMBER(SEARCH("spaces",P3888)),"Spaces",IF(ISNUMBER(SEARCH("marker",P3888)),"Markerpaces",IF(ISNUMBER(SEARCH("exploration",P3888)),"Space Exploration",IF(ISNUMBER(SEARCH("wearables",P3888)),"Wearables",IF(ISNUMBER(SEARCH("web",P3888)),"Web",IF(ISNUMBER(SEARCH("hardware",P3888)),"Hardware",IF(ISNUMBER(SEARCH("nature",P3888)),"Nature",IF(ISNUMBER(SEARCH("people",P3888)),"People",IF(ISNUMBER(SEARCH("photobooks",P3888)),"Photobooks",IF(ISNUMBER(SEARCH("places",P3888)),"Places",IF(ISNUMBER(SEARCH("nonfiction",P3888)),"Nonfiction",IF(ISNUMBER(SEARCH("fiction",P3888)),"fiction",IF(ISNUMBER(SEARCH("radio",P3888)),"Radio &amp; Podcast",IF(ISNUMBER(SEARCH("translation",P3888)),"Translation",IF(ISNUMBER(SEARCH("musical",P3888)),"Musical",IF(ISNUMBER(SEARCH("rock",P3888)),"Rock",IF(ISNUMBER(SEARCH("books",P3888)),"Books",IF(ISNUMBER(SEARCH("music/electronic",P3888)),"Electronic Music",IF(ISNUMBER(SEARCH("gadgets",P3888)),"Gadgets"))))))))))))))))))))))))))))))))))))))))</f>
        <v>Musical</v>
      </c>
      <c r="U3888" s="18" t="str">
        <f t="shared" si="547"/>
        <v>Dec</v>
      </c>
      <c r="V3888" s="18" t="str">
        <f t="shared" si="548"/>
        <v>Nov</v>
      </c>
      <c r="W3888" s="1">
        <f t="shared" si="551"/>
        <v>2014</v>
      </c>
      <c r="X3888" s="1">
        <f t="shared" si="551"/>
        <v>2014</v>
      </c>
      <c r="Y3888" s="1" t="str">
        <f t="shared" si="552"/>
        <v>10000 to 14999</v>
      </c>
    </row>
    <row r="3889" spans="1:25" ht="40.5" x14ac:dyDescent="0.3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17">
        <f t="shared" si="549"/>
        <v>42125.708333333336</v>
      </c>
      <c r="L3889" s="17">
        <f t="shared" si="549"/>
        <v>42079.649641203701</v>
      </c>
      <c r="M3889" s="5" t="b">
        <v>0</v>
      </c>
      <c r="N3889" s="5">
        <v>2</v>
      </c>
      <c r="O3889" s="5" t="b">
        <v>0</v>
      </c>
      <c r="P3889" s="5" t="s">
        <v>8305</v>
      </c>
      <c r="Q3889" s="10">
        <f t="shared" si="545"/>
        <v>1.75</v>
      </c>
      <c r="R3889" s="12">
        <f t="shared" si="546"/>
        <v>0.1</v>
      </c>
      <c r="S3889" s="13" t="str">
        <f t="shared" si="550"/>
        <v>Theater</v>
      </c>
      <c r="T3889" s="13" t="str">
        <f t="shared" si="553"/>
        <v>Musical</v>
      </c>
      <c r="U3889" s="18" t="str">
        <f t="shared" si="547"/>
        <v>May</v>
      </c>
      <c r="V3889" s="18" t="str">
        <f t="shared" si="548"/>
        <v>Mar</v>
      </c>
      <c r="W3889" s="1">
        <f t="shared" si="551"/>
        <v>2015</v>
      </c>
      <c r="X3889" s="1">
        <f t="shared" si="551"/>
        <v>2015</v>
      </c>
      <c r="Y3889" s="1" t="str">
        <f t="shared" si="552"/>
        <v>1000 to 4999</v>
      </c>
    </row>
    <row r="3890" spans="1:25" ht="40.5" x14ac:dyDescent="0.3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17">
        <f t="shared" si="549"/>
        <v>42792.337476851848</v>
      </c>
      <c r="L3890" s="17">
        <f t="shared" si="549"/>
        <v>42762.337476851848</v>
      </c>
      <c r="M3890" s="5" t="b">
        <v>0</v>
      </c>
      <c r="N3890" s="5">
        <v>14</v>
      </c>
      <c r="O3890" s="5" t="b">
        <v>0</v>
      </c>
      <c r="P3890" s="5" t="s">
        <v>8271</v>
      </c>
      <c r="Q3890" s="10">
        <f t="shared" si="545"/>
        <v>27.1</v>
      </c>
      <c r="R3890" s="12">
        <f t="shared" si="546"/>
        <v>0.7</v>
      </c>
      <c r="S3890" s="13" t="str">
        <f t="shared" si="550"/>
        <v>Theater</v>
      </c>
      <c r="T3890" s="13" t="str">
        <f t="shared" si="553"/>
        <v>Plays</v>
      </c>
      <c r="U3890" s="18" t="str">
        <f t="shared" si="547"/>
        <v>Feb</v>
      </c>
      <c r="V3890" s="18" t="str">
        <f t="shared" si="548"/>
        <v>Jan</v>
      </c>
      <c r="W3890" s="1">
        <f t="shared" si="551"/>
        <v>2017</v>
      </c>
      <c r="X3890" s="1">
        <f t="shared" si="551"/>
        <v>2017</v>
      </c>
      <c r="Y3890" s="1" t="str">
        <f t="shared" si="552"/>
        <v>1000 to 4999</v>
      </c>
    </row>
    <row r="3891" spans="1:25" ht="40.5" x14ac:dyDescent="0.3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17">
        <f t="shared" si="549"/>
        <v>42008.768055555549</v>
      </c>
      <c r="L3891" s="17">
        <f t="shared" si="549"/>
        <v>41976.796643518515</v>
      </c>
      <c r="M3891" s="5" t="b">
        <v>0</v>
      </c>
      <c r="N3891" s="5">
        <v>9</v>
      </c>
      <c r="O3891" s="5" t="b">
        <v>0</v>
      </c>
      <c r="P3891" s="5" t="s">
        <v>8271</v>
      </c>
      <c r="Q3891" s="10">
        <f t="shared" si="545"/>
        <v>1.4750000000000001</v>
      </c>
      <c r="R3891" s="12">
        <f t="shared" si="546"/>
        <v>0.1125</v>
      </c>
      <c r="S3891" s="13" t="str">
        <f t="shared" si="550"/>
        <v>Theater</v>
      </c>
      <c r="T3891" s="13" t="str">
        <f t="shared" si="553"/>
        <v>Plays</v>
      </c>
      <c r="U3891" s="18" t="str">
        <f t="shared" si="547"/>
        <v>Jan</v>
      </c>
      <c r="V3891" s="18" t="str">
        <f t="shared" si="548"/>
        <v>Dec</v>
      </c>
      <c r="W3891" s="1">
        <f t="shared" si="551"/>
        <v>2015</v>
      </c>
      <c r="X3891" s="1">
        <f t="shared" si="551"/>
        <v>2014</v>
      </c>
      <c r="Y3891" s="1" t="str">
        <f t="shared" si="552"/>
        <v>5000 to 9999</v>
      </c>
    </row>
    <row r="3892" spans="1:25" ht="40.5" x14ac:dyDescent="0.3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17">
        <f t="shared" si="549"/>
        <v>42231.55027777778</v>
      </c>
      <c r="L3892" s="17">
        <f t="shared" si="549"/>
        <v>42171.55027777778</v>
      </c>
      <c r="M3892" s="5" t="b">
        <v>0</v>
      </c>
      <c r="N3892" s="5">
        <v>8</v>
      </c>
      <c r="O3892" s="5" t="b">
        <v>0</v>
      </c>
      <c r="P3892" s="5" t="s">
        <v>8271</v>
      </c>
      <c r="Q3892" s="10">
        <f t="shared" si="545"/>
        <v>16.826666666666668</v>
      </c>
      <c r="R3892" s="12">
        <f t="shared" si="546"/>
        <v>5.3333333333333337E-2</v>
      </c>
      <c r="S3892" s="13" t="str">
        <f t="shared" si="550"/>
        <v>Theater</v>
      </c>
      <c r="T3892" s="13" t="str">
        <f t="shared" si="553"/>
        <v>Plays</v>
      </c>
      <c r="U3892" s="18" t="str">
        <f t="shared" si="547"/>
        <v>Aug</v>
      </c>
      <c r="V3892" s="18" t="str">
        <f t="shared" si="548"/>
        <v>Jun</v>
      </c>
      <c r="W3892" s="1">
        <f t="shared" si="551"/>
        <v>2015</v>
      </c>
      <c r="X3892" s="1">
        <f t="shared" si="551"/>
        <v>2015</v>
      </c>
      <c r="Y3892" s="1" t="str">
        <f t="shared" si="552"/>
        <v>15000 to 19999</v>
      </c>
    </row>
    <row r="3893" spans="1:25" ht="40.5" x14ac:dyDescent="0.3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17">
        <f t="shared" si="549"/>
        <v>42085.999305555553</v>
      </c>
      <c r="L3893" s="17">
        <f t="shared" si="549"/>
        <v>42055.924120370364</v>
      </c>
      <c r="M3893" s="5" t="b">
        <v>0</v>
      </c>
      <c r="N3893" s="5">
        <v>7</v>
      </c>
      <c r="O3893" s="5" t="b">
        <v>0</v>
      </c>
      <c r="P3893" s="5" t="s">
        <v>8271</v>
      </c>
      <c r="Q3893" s="10">
        <f t="shared" si="545"/>
        <v>32.5</v>
      </c>
      <c r="R3893" s="12">
        <f t="shared" si="546"/>
        <v>0.875</v>
      </c>
      <c r="S3893" s="13" t="str">
        <f t="shared" si="550"/>
        <v>Theater</v>
      </c>
      <c r="T3893" s="13" t="str">
        <f t="shared" si="553"/>
        <v>Plays</v>
      </c>
      <c r="U3893" s="18" t="str">
        <f t="shared" si="547"/>
        <v>Mar</v>
      </c>
      <c r="V3893" s="18" t="str">
        <f t="shared" si="548"/>
        <v>Feb</v>
      </c>
      <c r="W3893" s="1">
        <f t="shared" si="551"/>
        <v>2015</v>
      </c>
      <c r="X3893" s="1">
        <f t="shared" si="551"/>
        <v>2015</v>
      </c>
      <c r="Y3893" s="1" t="str">
        <f t="shared" si="552"/>
        <v>Less than 1000</v>
      </c>
    </row>
    <row r="3894" spans="1:25" ht="40.5" x14ac:dyDescent="0.3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17">
        <f t="shared" si="549"/>
        <v>41875.083333333328</v>
      </c>
      <c r="L3894" s="17">
        <f t="shared" si="549"/>
        <v>41867.443946759253</v>
      </c>
      <c r="M3894" s="5" t="b">
        <v>0</v>
      </c>
      <c r="N3894" s="5">
        <v>0</v>
      </c>
      <c r="O3894" s="5" t="b">
        <v>0</v>
      </c>
      <c r="P3894" s="5" t="s">
        <v>8271</v>
      </c>
      <c r="Q3894" s="10">
        <f t="shared" si="545"/>
        <v>0</v>
      </c>
      <c r="R3894" s="12">
        <f t="shared" si="546"/>
        <v>0</v>
      </c>
      <c r="S3894" s="13" t="str">
        <f t="shared" si="550"/>
        <v>Theater</v>
      </c>
      <c r="T3894" s="13" t="str">
        <f t="shared" si="553"/>
        <v>Plays</v>
      </c>
      <c r="U3894" s="18" t="str">
        <f t="shared" si="547"/>
        <v>Aug</v>
      </c>
      <c r="V3894" s="18" t="str">
        <f t="shared" si="548"/>
        <v>Aug</v>
      </c>
      <c r="W3894" s="1">
        <f t="shared" si="551"/>
        <v>2014</v>
      </c>
      <c r="X3894" s="1">
        <f t="shared" si="551"/>
        <v>2014</v>
      </c>
      <c r="Y3894" s="1" t="str">
        <f t="shared" si="552"/>
        <v>1000 to 4999</v>
      </c>
    </row>
    <row r="3895" spans="1:25" ht="40.5" x14ac:dyDescent="0.3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17">
        <f t="shared" si="549"/>
        <v>41821.041666666664</v>
      </c>
      <c r="L3895" s="17">
        <f t="shared" si="549"/>
        <v>41779.449537037035</v>
      </c>
      <c r="M3895" s="5" t="b">
        <v>0</v>
      </c>
      <c r="N3895" s="5">
        <v>84</v>
      </c>
      <c r="O3895" s="5" t="b">
        <v>0</v>
      </c>
      <c r="P3895" s="5" t="s">
        <v>8271</v>
      </c>
      <c r="Q3895" s="10">
        <f t="shared" si="545"/>
        <v>21.55</v>
      </c>
      <c r="R3895" s="12">
        <f t="shared" si="546"/>
        <v>0.16800000000000001</v>
      </c>
      <c r="S3895" s="13" t="str">
        <f t="shared" si="550"/>
        <v>Theater</v>
      </c>
      <c r="T3895" s="13" t="str">
        <f t="shared" si="553"/>
        <v>Plays</v>
      </c>
      <c r="U3895" s="18" t="str">
        <f t="shared" si="547"/>
        <v>Jul</v>
      </c>
      <c r="V3895" s="18" t="str">
        <f t="shared" si="548"/>
        <v>May</v>
      </c>
      <c r="W3895" s="1">
        <f t="shared" si="551"/>
        <v>2014</v>
      </c>
      <c r="X3895" s="1">
        <f t="shared" si="551"/>
        <v>2014</v>
      </c>
      <c r="Y3895" s="1" t="str">
        <f t="shared" si="552"/>
        <v>GREATER THAN 50000</v>
      </c>
    </row>
    <row r="3896" spans="1:25" ht="40.5" x14ac:dyDescent="0.3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17">
        <f t="shared" si="549"/>
        <v>42709.999305555553</v>
      </c>
      <c r="L3896" s="17">
        <f t="shared" si="549"/>
        <v>42679.750138888885</v>
      </c>
      <c r="M3896" s="5" t="b">
        <v>0</v>
      </c>
      <c r="N3896" s="5">
        <v>11</v>
      </c>
      <c r="O3896" s="5" t="b">
        <v>0</v>
      </c>
      <c r="P3896" s="5" t="s">
        <v>8271</v>
      </c>
      <c r="Q3896" s="10">
        <f t="shared" si="545"/>
        <v>3.4666666666666668</v>
      </c>
      <c r="R3896" s="12">
        <f t="shared" si="546"/>
        <v>7.3333333333333334E-2</v>
      </c>
      <c r="S3896" s="13" t="str">
        <f t="shared" si="550"/>
        <v>Theater</v>
      </c>
      <c r="T3896" s="13" t="str">
        <f t="shared" si="553"/>
        <v>Plays</v>
      </c>
      <c r="U3896" s="18" t="str">
        <f t="shared" si="547"/>
        <v>Dec</v>
      </c>
      <c r="V3896" s="18" t="str">
        <f t="shared" si="548"/>
        <v>Nov</v>
      </c>
      <c r="W3896" s="1">
        <f t="shared" si="551"/>
        <v>2016</v>
      </c>
      <c r="X3896" s="1">
        <f t="shared" si="551"/>
        <v>2016</v>
      </c>
      <c r="Y3896" s="1" t="str">
        <f t="shared" si="552"/>
        <v>15000 to 19999</v>
      </c>
    </row>
    <row r="3897" spans="1:25" ht="40.5" x14ac:dyDescent="0.3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17">
        <f t="shared" si="549"/>
        <v>42063.041875000003</v>
      </c>
      <c r="L3897" s="17">
        <f t="shared" si="549"/>
        <v>42032.041875000003</v>
      </c>
      <c r="M3897" s="5" t="b">
        <v>0</v>
      </c>
      <c r="N3897" s="5">
        <v>1</v>
      </c>
      <c r="O3897" s="5" t="b">
        <v>0</v>
      </c>
      <c r="P3897" s="5" t="s">
        <v>8271</v>
      </c>
      <c r="Q3897" s="10">
        <f t="shared" si="545"/>
        <v>5</v>
      </c>
      <c r="R3897" s="12">
        <f t="shared" si="546"/>
        <v>0.1</v>
      </c>
      <c r="S3897" s="13" t="str">
        <f t="shared" si="550"/>
        <v>Theater</v>
      </c>
      <c r="T3897" s="13" t="str">
        <f t="shared" si="553"/>
        <v>Plays</v>
      </c>
      <c r="U3897" s="18" t="str">
        <f t="shared" si="547"/>
        <v>Feb</v>
      </c>
      <c r="V3897" s="18" t="str">
        <f t="shared" si="548"/>
        <v>Jan</v>
      </c>
      <c r="W3897" s="1">
        <f t="shared" si="551"/>
        <v>2015</v>
      </c>
      <c r="X3897" s="1">
        <f t="shared" si="551"/>
        <v>2015</v>
      </c>
      <c r="Y3897" s="1" t="str">
        <f t="shared" si="552"/>
        <v>1000 to 4999</v>
      </c>
    </row>
    <row r="3898" spans="1:25" ht="40.5" x14ac:dyDescent="0.3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17">
        <f t="shared" si="549"/>
        <v>41806.983541666668</v>
      </c>
      <c r="L3898" s="17">
        <f t="shared" si="549"/>
        <v>41792.983541666668</v>
      </c>
      <c r="M3898" s="5" t="b">
        <v>0</v>
      </c>
      <c r="N3898" s="5">
        <v>4</v>
      </c>
      <c r="O3898" s="5" t="b">
        <v>0</v>
      </c>
      <c r="P3898" s="5" t="s">
        <v>8271</v>
      </c>
      <c r="Q3898" s="10">
        <f t="shared" si="545"/>
        <v>10.625</v>
      </c>
      <c r="R3898" s="12">
        <f t="shared" si="546"/>
        <v>0.25</v>
      </c>
      <c r="S3898" s="13" t="str">
        <f t="shared" si="550"/>
        <v>Theater</v>
      </c>
      <c r="T3898" s="13" t="str">
        <f t="shared" si="553"/>
        <v>Plays</v>
      </c>
      <c r="U3898" s="18" t="str">
        <f t="shared" si="547"/>
        <v>Jun</v>
      </c>
      <c r="V3898" s="18" t="str">
        <f t="shared" si="548"/>
        <v>Jun</v>
      </c>
      <c r="W3898" s="1">
        <f t="shared" si="551"/>
        <v>2014</v>
      </c>
      <c r="X3898" s="1">
        <f t="shared" si="551"/>
        <v>2014</v>
      </c>
      <c r="Y3898" s="1" t="str">
        <f t="shared" si="552"/>
        <v>1000 to 4999</v>
      </c>
    </row>
    <row r="3899" spans="1:25" ht="60.75" x14ac:dyDescent="0.3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17">
        <f t="shared" si="549"/>
        <v>42012.665312499994</v>
      </c>
      <c r="L3899" s="17">
        <f t="shared" si="549"/>
        <v>41982.665312499994</v>
      </c>
      <c r="M3899" s="5" t="b">
        <v>0</v>
      </c>
      <c r="N3899" s="5">
        <v>10</v>
      </c>
      <c r="O3899" s="5" t="b">
        <v>0</v>
      </c>
      <c r="P3899" s="5" t="s">
        <v>8271</v>
      </c>
      <c r="Q3899" s="10">
        <f t="shared" si="545"/>
        <v>17.600000000000001</v>
      </c>
      <c r="R3899" s="12">
        <f t="shared" si="546"/>
        <v>0.4</v>
      </c>
      <c r="S3899" s="13" t="str">
        <f t="shared" si="550"/>
        <v>Theater</v>
      </c>
      <c r="T3899" s="13" t="str">
        <f t="shared" si="553"/>
        <v>Plays</v>
      </c>
      <c r="U3899" s="18" t="str">
        <f t="shared" si="547"/>
        <v>Jan</v>
      </c>
      <c r="V3899" s="18" t="str">
        <f t="shared" si="548"/>
        <v>Dec</v>
      </c>
      <c r="W3899" s="1">
        <f t="shared" si="551"/>
        <v>2015</v>
      </c>
      <c r="X3899" s="1">
        <f t="shared" si="551"/>
        <v>2014</v>
      </c>
      <c r="Y3899" s="1" t="str">
        <f t="shared" si="552"/>
        <v>1000 to 4999</v>
      </c>
    </row>
    <row r="3900" spans="1:25" ht="60.75" x14ac:dyDescent="0.3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17">
        <f t="shared" si="549"/>
        <v>42233.458333333336</v>
      </c>
      <c r="L3900" s="17">
        <f t="shared" si="549"/>
        <v>42193.273958333331</v>
      </c>
      <c r="M3900" s="5" t="b">
        <v>0</v>
      </c>
      <c r="N3900" s="5">
        <v>16</v>
      </c>
      <c r="O3900" s="5" t="b">
        <v>0</v>
      </c>
      <c r="P3900" s="5" t="s">
        <v>8271</v>
      </c>
      <c r="Q3900" s="10">
        <f t="shared" si="545"/>
        <v>32.56</v>
      </c>
      <c r="R3900" s="12">
        <f t="shared" si="546"/>
        <v>0.64</v>
      </c>
      <c r="S3900" s="13" t="str">
        <f t="shared" si="550"/>
        <v>Theater</v>
      </c>
      <c r="T3900" s="13" t="str">
        <f t="shared" si="553"/>
        <v>Plays</v>
      </c>
      <c r="U3900" s="18" t="str">
        <f t="shared" si="547"/>
        <v>Aug</v>
      </c>
      <c r="V3900" s="18" t="str">
        <f t="shared" si="548"/>
        <v>Jul</v>
      </c>
      <c r="W3900" s="1">
        <f t="shared" si="551"/>
        <v>2015</v>
      </c>
      <c r="X3900" s="1">
        <f t="shared" si="551"/>
        <v>2015</v>
      </c>
      <c r="Y3900" s="1" t="str">
        <f t="shared" si="552"/>
        <v>1000 to 4999</v>
      </c>
    </row>
    <row r="3901" spans="1:25" ht="60.75" x14ac:dyDescent="0.3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17">
        <f t="shared" si="549"/>
        <v>41863.566678240742</v>
      </c>
      <c r="L3901" s="17">
        <f t="shared" si="549"/>
        <v>41843.566678240742</v>
      </c>
      <c r="M3901" s="5" t="b">
        <v>0</v>
      </c>
      <c r="N3901" s="5">
        <v>2</v>
      </c>
      <c r="O3901" s="5" t="b">
        <v>0</v>
      </c>
      <c r="P3901" s="5" t="s">
        <v>8271</v>
      </c>
      <c r="Q3901" s="10">
        <f t="shared" si="545"/>
        <v>1.25</v>
      </c>
      <c r="R3901" s="12">
        <f t="shared" si="546"/>
        <v>0.02</v>
      </c>
      <c r="S3901" s="13" t="str">
        <f t="shared" si="550"/>
        <v>Theater</v>
      </c>
      <c r="T3901" s="13" t="str">
        <f t="shared" si="553"/>
        <v>Plays</v>
      </c>
      <c r="U3901" s="18" t="str">
        <f t="shared" si="547"/>
        <v>Aug</v>
      </c>
      <c r="V3901" s="18" t="str">
        <f t="shared" si="548"/>
        <v>Jul</v>
      </c>
      <c r="W3901" s="1">
        <f t="shared" si="551"/>
        <v>2014</v>
      </c>
      <c r="X3901" s="1">
        <f t="shared" si="551"/>
        <v>2014</v>
      </c>
      <c r="Y3901" s="1" t="str">
        <f t="shared" si="552"/>
        <v>10000 to 14999</v>
      </c>
    </row>
    <row r="3902" spans="1:25" ht="40.5" x14ac:dyDescent="0.3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17">
        <f t="shared" si="549"/>
        <v>42165.884155092594</v>
      </c>
      <c r="L3902" s="17">
        <f t="shared" si="549"/>
        <v>42135.884155092594</v>
      </c>
      <c r="M3902" s="5" t="b">
        <v>0</v>
      </c>
      <c r="N3902" s="5">
        <v>5</v>
      </c>
      <c r="O3902" s="5" t="b">
        <v>0</v>
      </c>
      <c r="P3902" s="5" t="s">
        <v>8271</v>
      </c>
      <c r="Q3902" s="10">
        <f t="shared" si="545"/>
        <v>5.4</v>
      </c>
      <c r="R3902" s="12">
        <f t="shared" si="546"/>
        <v>0.2</v>
      </c>
      <c r="S3902" s="13" t="str">
        <f t="shared" si="550"/>
        <v>Theater</v>
      </c>
      <c r="T3902" s="13" t="str">
        <f t="shared" si="553"/>
        <v>Plays</v>
      </c>
      <c r="U3902" s="18" t="str">
        <f t="shared" si="547"/>
        <v>Jun</v>
      </c>
      <c r="V3902" s="18" t="str">
        <f t="shared" si="548"/>
        <v>May</v>
      </c>
      <c r="W3902" s="1">
        <f t="shared" si="551"/>
        <v>2015</v>
      </c>
      <c r="X3902" s="1">
        <f t="shared" si="551"/>
        <v>2015</v>
      </c>
      <c r="Y3902" s="1" t="str">
        <f t="shared" si="552"/>
        <v>1000 to 4999</v>
      </c>
    </row>
    <row r="3903" spans="1:25" ht="40.5" x14ac:dyDescent="0.3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17">
        <f t="shared" si="549"/>
        <v>42357.618043981478</v>
      </c>
      <c r="L3903" s="17">
        <f t="shared" si="549"/>
        <v>42317.618043981478</v>
      </c>
      <c r="M3903" s="5" t="b">
        <v>0</v>
      </c>
      <c r="N3903" s="5">
        <v>1</v>
      </c>
      <c r="O3903" s="5" t="b">
        <v>0</v>
      </c>
      <c r="P3903" s="5" t="s">
        <v>8271</v>
      </c>
      <c r="Q3903" s="10">
        <f t="shared" si="545"/>
        <v>0.83333333333333337</v>
      </c>
      <c r="R3903" s="12">
        <f t="shared" si="546"/>
        <v>3.3333333333333333E-2</v>
      </c>
      <c r="S3903" s="13" t="str">
        <f t="shared" si="550"/>
        <v>Theater</v>
      </c>
      <c r="T3903" s="13" t="str">
        <f t="shared" si="553"/>
        <v>Plays</v>
      </c>
      <c r="U3903" s="18" t="str">
        <f t="shared" si="547"/>
        <v>Dec</v>
      </c>
      <c r="V3903" s="18" t="str">
        <f t="shared" si="548"/>
        <v>Nov</v>
      </c>
      <c r="W3903" s="1">
        <f t="shared" si="551"/>
        <v>2015</v>
      </c>
      <c r="X3903" s="1">
        <f t="shared" si="551"/>
        <v>2015</v>
      </c>
      <c r="Y3903" s="1" t="str">
        <f t="shared" si="552"/>
        <v>1000 to 4999</v>
      </c>
    </row>
    <row r="3904" spans="1:25" ht="60.75" x14ac:dyDescent="0.3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17">
        <f t="shared" si="549"/>
        <v>42688.301412037035</v>
      </c>
      <c r="L3904" s="17">
        <f t="shared" si="549"/>
        <v>42663.259745370371</v>
      </c>
      <c r="M3904" s="5" t="b">
        <v>0</v>
      </c>
      <c r="N3904" s="5">
        <v>31</v>
      </c>
      <c r="O3904" s="5" t="b">
        <v>0</v>
      </c>
      <c r="P3904" s="5" t="s">
        <v>8271</v>
      </c>
      <c r="Q3904" s="10">
        <f t="shared" si="545"/>
        <v>48.833333333333336</v>
      </c>
      <c r="R3904" s="12">
        <f t="shared" si="546"/>
        <v>1.0333333333333334</v>
      </c>
      <c r="S3904" s="13" t="str">
        <f t="shared" si="550"/>
        <v>Theater</v>
      </c>
      <c r="T3904" s="13" t="str">
        <f t="shared" si="553"/>
        <v>Plays</v>
      </c>
      <c r="U3904" s="18" t="str">
        <f t="shared" si="547"/>
        <v>Nov</v>
      </c>
      <c r="V3904" s="18" t="str">
        <f t="shared" si="548"/>
        <v>Oct</v>
      </c>
      <c r="W3904" s="1">
        <f t="shared" si="551"/>
        <v>2016</v>
      </c>
      <c r="X3904" s="1">
        <f t="shared" si="551"/>
        <v>2016</v>
      </c>
      <c r="Y3904" s="1" t="str">
        <f t="shared" si="552"/>
        <v>1000 to 4999</v>
      </c>
    </row>
    <row r="3905" spans="1:25" ht="40.5" x14ac:dyDescent="0.3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17">
        <f t="shared" si="549"/>
        <v>42230.609722222223</v>
      </c>
      <c r="L3905" s="17">
        <f t="shared" si="549"/>
        <v>42185.802835648145</v>
      </c>
      <c r="M3905" s="5" t="b">
        <v>0</v>
      </c>
      <c r="N3905" s="5">
        <v>0</v>
      </c>
      <c r="O3905" s="5" t="b">
        <v>0</v>
      </c>
      <c r="P3905" s="5" t="s">
        <v>8271</v>
      </c>
      <c r="Q3905" s="10">
        <f t="shared" si="545"/>
        <v>0</v>
      </c>
      <c r="R3905" s="12">
        <f t="shared" si="546"/>
        <v>0</v>
      </c>
      <c r="S3905" s="13" t="str">
        <f t="shared" si="550"/>
        <v>Theater</v>
      </c>
      <c r="T3905" s="13" t="str">
        <f t="shared" si="553"/>
        <v>Plays</v>
      </c>
      <c r="U3905" s="18" t="str">
        <f t="shared" si="547"/>
        <v>Aug</v>
      </c>
      <c r="V3905" s="18" t="str">
        <f t="shared" si="548"/>
        <v>Jun</v>
      </c>
      <c r="W3905" s="1">
        <f t="shared" si="551"/>
        <v>2015</v>
      </c>
      <c r="X3905" s="1">
        <f t="shared" si="551"/>
        <v>2015</v>
      </c>
      <c r="Y3905" s="1" t="str">
        <f t="shared" si="552"/>
        <v>1000 to 4999</v>
      </c>
    </row>
    <row r="3906" spans="1:25" ht="40.5" x14ac:dyDescent="0.3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17">
        <f t="shared" si="549"/>
        <v>42109.00277777778</v>
      </c>
      <c r="L3906" s="17">
        <f t="shared" si="549"/>
        <v>42095.020833333336</v>
      </c>
      <c r="M3906" s="5" t="b">
        <v>0</v>
      </c>
      <c r="N3906" s="5">
        <v>2</v>
      </c>
      <c r="O3906" s="5" t="b">
        <v>0</v>
      </c>
      <c r="P3906" s="5" t="s">
        <v>8271</v>
      </c>
      <c r="Q3906" s="10">
        <f t="shared" ref="Q3906:Q3969" si="554">100*E3906/D3906</f>
        <v>0.03</v>
      </c>
      <c r="R3906" s="12">
        <f t="shared" ref="R3906:R3969" si="555">100*N3906/D3906</f>
        <v>0.02</v>
      </c>
      <c r="S3906" s="13" t="str">
        <f t="shared" si="550"/>
        <v>Theater</v>
      </c>
      <c r="T3906" s="13" t="str">
        <f t="shared" si="553"/>
        <v>Plays</v>
      </c>
      <c r="U3906" s="18" t="str">
        <f t="shared" ref="U3906:U3969" si="556">TEXT((I3906/86400)+25569+(-5/24), "mmm")</f>
        <v>Apr</v>
      </c>
      <c r="V3906" s="18" t="str">
        <f t="shared" ref="V3906:V3969" si="557">TEXT((J3906/86400)+25569+(-5/24), "mmm")</f>
        <v>Apr</v>
      </c>
      <c r="W3906" s="1">
        <f t="shared" si="551"/>
        <v>2015</v>
      </c>
      <c r="X3906" s="1">
        <f t="shared" si="551"/>
        <v>2015</v>
      </c>
      <c r="Y3906" s="1" t="str">
        <f t="shared" si="552"/>
        <v>10000 to 14999</v>
      </c>
    </row>
    <row r="3907" spans="1:25" ht="40.5" x14ac:dyDescent="0.3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17">
        <f t="shared" ref="K3907:L3970" si="558">(I3907/86400)+25569+(-5/24)</f>
        <v>42166.749999999993</v>
      </c>
      <c r="L3907" s="17">
        <f t="shared" si="558"/>
        <v>42124.415543981479</v>
      </c>
      <c r="M3907" s="5" t="b">
        <v>0</v>
      </c>
      <c r="N3907" s="5">
        <v>7</v>
      </c>
      <c r="O3907" s="5" t="b">
        <v>0</v>
      </c>
      <c r="P3907" s="5" t="s">
        <v>8271</v>
      </c>
      <c r="Q3907" s="10">
        <f t="shared" si="554"/>
        <v>11.533333333333333</v>
      </c>
      <c r="R3907" s="12">
        <f t="shared" si="555"/>
        <v>0.46666666666666667</v>
      </c>
      <c r="S3907" s="13" t="str">
        <f t="shared" ref="S3907:S3970" si="559">IF(ISNUMBER(SEARCH("film",P3907)),"Film",IF(ISNUMBER(SEARCH("theater",P3907)),"Theater",IF(ISNUMBER(SEARCH("music",P3907)),"Music",IF(ISNUMBER(SEARCH("technology",P3907)),"Technology",IF(ISNUMBER(SEARCH("journalism",P3907)),"Journalism",IF(ISNUMBER(SEARCH("games",P3907)),"Games",IF(ISNUMBER(SEARCH("food",P3907)),"Food",IF(ISNUMBER(SEARCH("photography",P3907)),"Photography",IF(ISNUMBER(SEARCH("publishing",P3907)),"Publishing")))))))))</f>
        <v>Theater</v>
      </c>
      <c r="T3907" s="13" t="str">
        <f t="shared" si="553"/>
        <v>Plays</v>
      </c>
      <c r="U3907" s="18" t="str">
        <f t="shared" si="556"/>
        <v>Jun</v>
      </c>
      <c r="V3907" s="18" t="str">
        <f t="shared" si="557"/>
        <v>Apr</v>
      </c>
      <c r="W3907" s="1">
        <f t="shared" ref="W3907:X3970" si="560">YEAR(K3907)</f>
        <v>2015</v>
      </c>
      <c r="X3907" s="1">
        <f t="shared" si="560"/>
        <v>2015</v>
      </c>
      <c r="Y3907" s="1" t="str">
        <f t="shared" ref="Y3907:Y3970" si="561">IF(D3907&lt;1000,"Less than 1000", IF(AND(D3907&gt;=1000,D3907&lt;5000),"1000 to 4999",IF(AND(D3907&gt;=5000,D3907&lt;10000),"5000 to 9999",IF(AND(D3907&gt;=10000,D3907&lt;15000),"10000 to 14999",IF(AND(D3907&gt;=15000,D3907&lt;20000),"15000 to 19999",IF(AND(D3907&gt;=20000,D3907&lt;25000),"20000 to 24999",IF(AND(D3907&gt;=25000,D3907&lt;30000),"25000 to 29999",IF(AND(D3907&gt;=30000,D3907&lt;35000),"30000 to 34999",IF(AND(D3907&gt;=35000,D3907&lt;40000),"35000 to 39999",IF(AND(D3907&gt;=40000,D3907&lt;45000),"40000 to 44999",IF(AND(D3907&gt;=45000,D3907&lt;50000),"45000 to 49999",IF(D3907&gt;=50000,"GREATER THAN 50000"))))))))))))</f>
        <v>1000 to 4999</v>
      </c>
    </row>
    <row r="3908" spans="1:25" ht="40.5" x14ac:dyDescent="0.3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17">
        <f t="shared" si="558"/>
        <v>42181.350694444445</v>
      </c>
      <c r="L3908" s="17">
        <f t="shared" si="558"/>
        <v>42143.709409722222</v>
      </c>
      <c r="M3908" s="5" t="b">
        <v>0</v>
      </c>
      <c r="N3908" s="5">
        <v>16</v>
      </c>
      <c r="O3908" s="5" t="b">
        <v>0</v>
      </c>
      <c r="P3908" s="5" t="s">
        <v>8271</v>
      </c>
      <c r="Q3908" s="10">
        <f t="shared" si="554"/>
        <v>67.333333333333329</v>
      </c>
      <c r="R3908" s="12">
        <f t="shared" si="555"/>
        <v>1.0666666666666667</v>
      </c>
      <c r="S3908" s="13" t="str">
        <f t="shared" si="559"/>
        <v>Theater</v>
      </c>
      <c r="T3908" s="13" t="str">
        <f t="shared" si="553"/>
        <v>Plays</v>
      </c>
      <c r="U3908" s="18" t="str">
        <f t="shared" si="556"/>
        <v>Jun</v>
      </c>
      <c r="V3908" s="18" t="str">
        <f t="shared" si="557"/>
        <v>May</v>
      </c>
      <c r="W3908" s="1">
        <f t="shared" si="560"/>
        <v>2015</v>
      </c>
      <c r="X3908" s="1">
        <f t="shared" si="560"/>
        <v>2015</v>
      </c>
      <c r="Y3908" s="1" t="str">
        <f t="shared" si="561"/>
        <v>1000 to 4999</v>
      </c>
    </row>
    <row r="3909" spans="1:25" ht="60.75" x14ac:dyDescent="0.3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17">
        <f t="shared" si="558"/>
        <v>41938.630555555552</v>
      </c>
      <c r="L3909" s="17">
        <f t="shared" si="558"/>
        <v>41906.611180555556</v>
      </c>
      <c r="M3909" s="5" t="b">
        <v>0</v>
      </c>
      <c r="N3909" s="5">
        <v>4</v>
      </c>
      <c r="O3909" s="5" t="b">
        <v>0</v>
      </c>
      <c r="P3909" s="5" t="s">
        <v>8271</v>
      </c>
      <c r="Q3909" s="10">
        <f t="shared" si="554"/>
        <v>15.3</v>
      </c>
      <c r="R3909" s="12">
        <f t="shared" si="555"/>
        <v>0.4</v>
      </c>
      <c r="S3909" s="13" t="str">
        <f t="shared" si="559"/>
        <v>Theater</v>
      </c>
      <c r="T3909" s="13" t="str">
        <f t="shared" si="553"/>
        <v>Plays</v>
      </c>
      <c r="U3909" s="18" t="str">
        <f t="shared" si="556"/>
        <v>Oct</v>
      </c>
      <c r="V3909" s="18" t="str">
        <f t="shared" si="557"/>
        <v>Sep</v>
      </c>
      <c r="W3909" s="1">
        <f t="shared" si="560"/>
        <v>2014</v>
      </c>
      <c r="X3909" s="1">
        <f t="shared" si="560"/>
        <v>2014</v>
      </c>
      <c r="Y3909" s="1" t="str">
        <f t="shared" si="561"/>
        <v>1000 to 4999</v>
      </c>
    </row>
    <row r="3910" spans="1:25" ht="40.5" x14ac:dyDescent="0.3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17">
        <f t="shared" si="558"/>
        <v>41848.927037037036</v>
      </c>
      <c r="L3910" s="17">
        <f t="shared" si="558"/>
        <v>41833.927037037036</v>
      </c>
      <c r="M3910" s="5" t="b">
        <v>0</v>
      </c>
      <c r="N3910" s="5">
        <v>4</v>
      </c>
      <c r="O3910" s="5" t="b">
        <v>0</v>
      </c>
      <c r="P3910" s="5" t="s">
        <v>8271</v>
      </c>
      <c r="Q3910" s="10">
        <f t="shared" si="554"/>
        <v>8.6666666666666661</v>
      </c>
      <c r="R3910" s="12">
        <f t="shared" si="555"/>
        <v>0.53333333333333333</v>
      </c>
      <c r="S3910" s="13" t="str">
        <f t="shared" si="559"/>
        <v>Theater</v>
      </c>
      <c r="T3910" s="13" t="str">
        <f t="shared" si="553"/>
        <v>Plays</v>
      </c>
      <c r="U3910" s="18" t="str">
        <f t="shared" si="556"/>
        <v>Jul</v>
      </c>
      <c r="V3910" s="18" t="str">
        <f t="shared" si="557"/>
        <v>Jul</v>
      </c>
      <c r="W3910" s="1">
        <f t="shared" si="560"/>
        <v>2014</v>
      </c>
      <c r="X3910" s="1">
        <f t="shared" si="560"/>
        <v>2014</v>
      </c>
      <c r="Y3910" s="1" t="str">
        <f t="shared" si="561"/>
        <v>Less than 1000</v>
      </c>
    </row>
    <row r="3911" spans="1:25" ht="40.5" x14ac:dyDescent="0.3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17">
        <f t="shared" si="558"/>
        <v>41893.150949074072</v>
      </c>
      <c r="L3911" s="17">
        <f t="shared" si="558"/>
        <v>41863.150949074072</v>
      </c>
      <c r="M3911" s="5" t="b">
        <v>0</v>
      </c>
      <c r="N3911" s="5">
        <v>4</v>
      </c>
      <c r="O3911" s="5" t="b">
        <v>0</v>
      </c>
      <c r="P3911" s="5" t="s">
        <v>8271</v>
      </c>
      <c r="Q3911" s="10">
        <f t="shared" si="554"/>
        <v>0.22500000000000001</v>
      </c>
      <c r="R3911" s="12">
        <f t="shared" si="555"/>
        <v>6.6666666666666671E-3</v>
      </c>
      <c r="S3911" s="13" t="str">
        <f t="shared" si="559"/>
        <v>Theater</v>
      </c>
      <c r="T3911" s="13" t="str">
        <f t="shared" si="553"/>
        <v>Plays</v>
      </c>
      <c r="U3911" s="18" t="str">
        <f t="shared" si="556"/>
        <v>Sep</v>
      </c>
      <c r="V3911" s="18" t="str">
        <f t="shared" si="557"/>
        <v>Aug</v>
      </c>
      <c r="W3911" s="1">
        <f t="shared" si="560"/>
        <v>2014</v>
      </c>
      <c r="X3911" s="1">
        <f t="shared" si="560"/>
        <v>2014</v>
      </c>
      <c r="Y3911" s="1" t="str">
        <f t="shared" si="561"/>
        <v>GREATER THAN 50000</v>
      </c>
    </row>
    <row r="3912" spans="1:25" ht="40.5" x14ac:dyDescent="0.3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17">
        <f t="shared" si="558"/>
        <v>42254.548576388886</v>
      </c>
      <c r="L3912" s="17">
        <f t="shared" si="558"/>
        <v>42224.548576388886</v>
      </c>
      <c r="M3912" s="5" t="b">
        <v>0</v>
      </c>
      <c r="N3912" s="5">
        <v>3</v>
      </c>
      <c r="O3912" s="5" t="b">
        <v>0</v>
      </c>
      <c r="P3912" s="5" t="s">
        <v>8271</v>
      </c>
      <c r="Q3912" s="10">
        <f t="shared" si="554"/>
        <v>3.0833333333333335</v>
      </c>
      <c r="R3912" s="12">
        <f t="shared" si="555"/>
        <v>0.05</v>
      </c>
      <c r="S3912" s="13" t="str">
        <f t="shared" si="559"/>
        <v>Theater</v>
      </c>
      <c r="T3912" s="13" t="str">
        <f t="shared" si="553"/>
        <v>Plays</v>
      </c>
      <c r="U3912" s="18" t="str">
        <f t="shared" si="556"/>
        <v>Sep</v>
      </c>
      <c r="V3912" s="18" t="str">
        <f t="shared" si="557"/>
        <v>Aug</v>
      </c>
      <c r="W3912" s="1">
        <f t="shared" si="560"/>
        <v>2015</v>
      </c>
      <c r="X3912" s="1">
        <f t="shared" si="560"/>
        <v>2015</v>
      </c>
      <c r="Y3912" s="1" t="str">
        <f t="shared" si="561"/>
        <v>5000 to 9999</v>
      </c>
    </row>
    <row r="3913" spans="1:25" ht="40.5" x14ac:dyDescent="0.3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17">
        <f t="shared" si="558"/>
        <v>41969.645567129628</v>
      </c>
      <c r="L3913" s="17">
        <f t="shared" si="558"/>
        <v>41939.603900462964</v>
      </c>
      <c r="M3913" s="5" t="b">
        <v>0</v>
      </c>
      <c r="N3913" s="5">
        <v>36</v>
      </c>
      <c r="O3913" s="5" t="b">
        <v>0</v>
      </c>
      <c r="P3913" s="5" t="s">
        <v>8271</v>
      </c>
      <c r="Q3913" s="10">
        <f t="shared" si="554"/>
        <v>37.412500000000001</v>
      </c>
      <c r="R3913" s="12">
        <f t="shared" si="555"/>
        <v>0.45</v>
      </c>
      <c r="S3913" s="13" t="str">
        <f t="shared" si="559"/>
        <v>Theater</v>
      </c>
      <c r="T3913" s="13" t="str">
        <f t="shared" si="553"/>
        <v>Plays</v>
      </c>
      <c r="U3913" s="18" t="str">
        <f t="shared" si="556"/>
        <v>Nov</v>
      </c>
      <c r="V3913" s="18" t="str">
        <f t="shared" si="557"/>
        <v>Oct</v>
      </c>
      <c r="W3913" s="1">
        <f t="shared" si="560"/>
        <v>2014</v>
      </c>
      <c r="X3913" s="1">
        <f t="shared" si="560"/>
        <v>2014</v>
      </c>
      <c r="Y3913" s="1" t="str">
        <f t="shared" si="561"/>
        <v>5000 to 9999</v>
      </c>
    </row>
    <row r="3914" spans="1:25" ht="40.5" x14ac:dyDescent="0.3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17">
        <f t="shared" si="558"/>
        <v>42118.982638888883</v>
      </c>
      <c r="L3914" s="17">
        <f t="shared" si="558"/>
        <v>42059.061689814807</v>
      </c>
      <c r="M3914" s="5" t="b">
        <v>0</v>
      </c>
      <c r="N3914" s="5">
        <v>1</v>
      </c>
      <c r="O3914" s="5" t="b">
        <v>0</v>
      </c>
      <c r="P3914" s="5" t="s">
        <v>8271</v>
      </c>
      <c r="Q3914" s="10">
        <f t="shared" si="554"/>
        <v>6.6666666666666671E-3</v>
      </c>
      <c r="R3914" s="12">
        <f t="shared" si="555"/>
        <v>6.6666666666666671E-3</v>
      </c>
      <c r="S3914" s="13" t="str">
        <f t="shared" si="559"/>
        <v>Theater</v>
      </c>
      <c r="T3914" s="13" t="str">
        <f t="shared" si="553"/>
        <v>Plays</v>
      </c>
      <c r="U3914" s="18" t="str">
        <f t="shared" si="556"/>
        <v>Apr</v>
      </c>
      <c r="V3914" s="18" t="str">
        <f t="shared" si="557"/>
        <v>Feb</v>
      </c>
      <c r="W3914" s="1">
        <f t="shared" si="560"/>
        <v>2015</v>
      </c>
      <c r="X3914" s="1">
        <f t="shared" si="560"/>
        <v>2015</v>
      </c>
      <c r="Y3914" s="1" t="str">
        <f t="shared" si="561"/>
        <v>15000 to 19999</v>
      </c>
    </row>
    <row r="3915" spans="1:25" ht="40.5" x14ac:dyDescent="0.3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17">
        <f t="shared" si="558"/>
        <v>42338.044548611106</v>
      </c>
      <c r="L3915" s="17">
        <f t="shared" si="558"/>
        <v>42308.002881944441</v>
      </c>
      <c r="M3915" s="5" t="b">
        <v>0</v>
      </c>
      <c r="N3915" s="5">
        <v>7</v>
      </c>
      <c r="O3915" s="5" t="b">
        <v>0</v>
      </c>
      <c r="P3915" s="5" t="s">
        <v>8271</v>
      </c>
      <c r="Q3915" s="10">
        <f t="shared" si="554"/>
        <v>10</v>
      </c>
      <c r="R3915" s="12">
        <f t="shared" si="555"/>
        <v>7.0000000000000007E-2</v>
      </c>
      <c r="S3915" s="13" t="str">
        <f t="shared" si="559"/>
        <v>Theater</v>
      </c>
      <c r="T3915" s="13" t="str">
        <f t="shared" si="553"/>
        <v>Plays</v>
      </c>
      <c r="U3915" s="18" t="str">
        <f t="shared" si="556"/>
        <v>Nov</v>
      </c>
      <c r="V3915" s="18" t="str">
        <f t="shared" si="557"/>
        <v>Oct</v>
      </c>
      <c r="W3915" s="1">
        <f t="shared" si="560"/>
        <v>2015</v>
      </c>
      <c r="X3915" s="1">
        <f t="shared" si="560"/>
        <v>2015</v>
      </c>
      <c r="Y3915" s="1" t="str">
        <f t="shared" si="561"/>
        <v>10000 to 14999</v>
      </c>
    </row>
    <row r="3916" spans="1:25" ht="40.5" x14ac:dyDescent="0.3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17">
        <f t="shared" si="558"/>
        <v>42134.749305555553</v>
      </c>
      <c r="L3916" s="17">
        <f t="shared" si="558"/>
        <v>42114.610601851855</v>
      </c>
      <c r="M3916" s="5" t="b">
        <v>0</v>
      </c>
      <c r="N3916" s="5">
        <v>27</v>
      </c>
      <c r="O3916" s="5" t="b">
        <v>0</v>
      </c>
      <c r="P3916" s="5" t="s">
        <v>8271</v>
      </c>
      <c r="Q3916" s="10">
        <f t="shared" si="554"/>
        <v>36.36</v>
      </c>
      <c r="R3916" s="12">
        <f t="shared" si="555"/>
        <v>1.08</v>
      </c>
      <c r="S3916" s="13" t="str">
        <f t="shared" si="559"/>
        <v>Theater</v>
      </c>
      <c r="T3916" s="13" t="str">
        <f t="shared" si="553"/>
        <v>Plays</v>
      </c>
      <c r="U3916" s="18" t="str">
        <f t="shared" si="556"/>
        <v>May</v>
      </c>
      <c r="V3916" s="18" t="str">
        <f t="shared" si="557"/>
        <v>Apr</v>
      </c>
      <c r="W3916" s="1">
        <f t="shared" si="560"/>
        <v>2015</v>
      </c>
      <c r="X3916" s="1">
        <f t="shared" si="560"/>
        <v>2015</v>
      </c>
      <c r="Y3916" s="1" t="str">
        <f t="shared" si="561"/>
        <v>1000 to 4999</v>
      </c>
    </row>
    <row r="3917" spans="1:25" ht="40.5" x14ac:dyDescent="0.3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17">
        <f t="shared" si="558"/>
        <v>42522.776724537034</v>
      </c>
      <c r="L3917" s="17">
        <f t="shared" si="558"/>
        <v>42492.776724537034</v>
      </c>
      <c r="M3917" s="5" t="b">
        <v>0</v>
      </c>
      <c r="N3917" s="5">
        <v>1</v>
      </c>
      <c r="O3917" s="5" t="b">
        <v>0</v>
      </c>
      <c r="P3917" s="5" t="s">
        <v>8271</v>
      </c>
      <c r="Q3917" s="10">
        <f t="shared" si="554"/>
        <v>0.33333333333333331</v>
      </c>
      <c r="R3917" s="12">
        <f t="shared" si="555"/>
        <v>6.6666666666666666E-2</v>
      </c>
      <c r="S3917" s="13" t="str">
        <f t="shared" si="559"/>
        <v>Theater</v>
      </c>
      <c r="T3917" s="13" t="str">
        <f t="shared" si="553"/>
        <v>Plays</v>
      </c>
      <c r="U3917" s="18" t="str">
        <f t="shared" si="556"/>
        <v>Jun</v>
      </c>
      <c r="V3917" s="18" t="str">
        <f t="shared" si="557"/>
        <v>May</v>
      </c>
      <c r="W3917" s="1">
        <f t="shared" si="560"/>
        <v>2016</v>
      </c>
      <c r="X3917" s="1">
        <f t="shared" si="560"/>
        <v>2016</v>
      </c>
      <c r="Y3917" s="1" t="str">
        <f t="shared" si="561"/>
        <v>1000 to 4999</v>
      </c>
    </row>
    <row r="3918" spans="1:25" ht="40.5" x14ac:dyDescent="0.3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17">
        <f t="shared" si="558"/>
        <v>42524.263333333329</v>
      </c>
      <c r="L3918" s="17">
        <f t="shared" si="558"/>
        <v>42494.263333333329</v>
      </c>
      <c r="M3918" s="5" t="b">
        <v>0</v>
      </c>
      <c r="N3918" s="5">
        <v>0</v>
      </c>
      <c r="O3918" s="5" t="b">
        <v>0</v>
      </c>
      <c r="P3918" s="5" t="s">
        <v>8271</v>
      </c>
      <c r="Q3918" s="10">
        <f t="shared" si="554"/>
        <v>0</v>
      </c>
      <c r="R3918" s="12">
        <f t="shared" si="555"/>
        <v>0</v>
      </c>
      <c r="S3918" s="13" t="str">
        <f t="shared" si="559"/>
        <v>Theater</v>
      </c>
      <c r="T3918" s="13" t="str">
        <f t="shared" si="553"/>
        <v>Plays</v>
      </c>
      <c r="U3918" s="18" t="str">
        <f t="shared" si="556"/>
        <v>Jun</v>
      </c>
      <c r="V3918" s="18" t="str">
        <f t="shared" si="557"/>
        <v>May</v>
      </c>
      <c r="W3918" s="1">
        <f t="shared" si="560"/>
        <v>2016</v>
      </c>
      <c r="X3918" s="1">
        <f t="shared" si="560"/>
        <v>2016</v>
      </c>
      <c r="Y3918" s="1" t="str">
        <f t="shared" si="561"/>
        <v>1000 to 4999</v>
      </c>
    </row>
    <row r="3919" spans="1:25" ht="40.5" x14ac:dyDescent="0.3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17">
        <f t="shared" si="558"/>
        <v>41893.318993055553</v>
      </c>
      <c r="L3919" s="17">
        <f t="shared" si="558"/>
        <v>41863.318993055553</v>
      </c>
      <c r="M3919" s="5" t="b">
        <v>0</v>
      </c>
      <c r="N3919" s="5">
        <v>1</v>
      </c>
      <c r="O3919" s="5" t="b">
        <v>0</v>
      </c>
      <c r="P3919" s="5" t="s">
        <v>8271</v>
      </c>
      <c r="Q3919" s="10">
        <f t="shared" si="554"/>
        <v>0.2857142857142857</v>
      </c>
      <c r="R3919" s="12">
        <f t="shared" si="555"/>
        <v>2.8571428571428571E-2</v>
      </c>
      <c r="S3919" s="13" t="str">
        <f t="shared" si="559"/>
        <v>Theater</v>
      </c>
      <c r="T3919" s="13" t="str">
        <f t="shared" si="553"/>
        <v>Plays</v>
      </c>
      <c r="U3919" s="18" t="str">
        <f t="shared" si="556"/>
        <v>Sep</v>
      </c>
      <c r="V3919" s="18" t="str">
        <f t="shared" si="557"/>
        <v>Aug</v>
      </c>
      <c r="W3919" s="1">
        <f t="shared" si="560"/>
        <v>2014</v>
      </c>
      <c r="X3919" s="1">
        <f t="shared" si="560"/>
        <v>2014</v>
      </c>
      <c r="Y3919" s="1" t="str">
        <f t="shared" si="561"/>
        <v>1000 to 4999</v>
      </c>
    </row>
    <row r="3920" spans="1:25" ht="60.75" x14ac:dyDescent="0.3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17">
        <f t="shared" si="558"/>
        <v>41855.458333333328</v>
      </c>
      <c r="L3920" s="17">
        <f t="shared" si="558"/>
        <v>41843.456284722219</v>
      </c>
      <c r="M3920" s="5" t="b">
        <v>0</v>
      </c>
      <c r="N3920" s="5">
        <v>3</v>
      </c>
      <c r="O3920" s="5" t="b">
        <v>0</v>
      </c>
      <c r="P3920" s="5" t="s">
        <v>8271</v>
      </c>
      <c r="Q3920" s="10">
        <f t="shared" si="554"/>
        <v>0.2</v>
      </c>
      <c r="R3920" s="12">
        <f t="shared" si="555"/>
        <v>5.0000000000000001E-3</v>
      </c>
      <c r="S3920" s="13" t="str">
        <f t="shared" si="559"/>
        <v>Theater</v>
      </c>
      <c r="T3920" s="13" t="str">
        <f t="shared" si="553"/>
        <v>Plays</v>
      </c>
      <c r="U3920" s="18" t="str">
        <f t="shared" si="556"/>
        <v>Aug</v>
      </c>
      <c r="V3920" s="18" t="str">
        <f t="shared" si="557"/>
        <v>Jul</v>
      </c>
      <c r="W3920" s="1">
        <f t="shared" si="560"/>
        <v>2014</v>
      </c>
      <c r="X3920" s="1">
        <f t="shared" si="560"/>
        <v>2014</v>
      </c>
      <c r="Y3920" s="1" t="str">
        <f t="shared" si="561"/>
        <v>GREATER THAN 50000</v>
      </c>
    </row>
    <row r="3921" spans="1:25" ht="40.5" x14ac:dyDescent="0.3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17">
        <f t="shared" si="558"/>
        <v>42386.791666666664</v>
      </c>
      <c r="L3921" s="17">
        <f t="shared" si="558"/>
        <v>42358.476539351854</v>
      </c>
      <c r="M3921" s="5" t="b">
        <v>0</v>
      </c>
      <c r="N3921" s="5">
        <v>3</v>
      </c>
      <c r="O3921" s="5" t="b">
        <v>0</v>
      </c>
      <c r="P3921" s="5" t="s">
        <v>8271</v>
      </c>
      <c r="Q3921" s="10">
        <f t="shared" si="554"/>
        <v>1.8</v>
      </c>
      <c r="R3921" s="12">
        <f t="shared" si="555"/>
        <v>0.06</v>
      </c>
      <c r="S3921" s="13" t="str">
        <f t="shared" si="559"/>
        <v>Theater</v>
      </c>
      <c r="T3921" s="13" t="str">
        <f t="shared" si="553"/>
        <v>Plays</v>
      </c>
      <c r="U3921" s="18" t="str">
        <f t="shared" si="556"/>
        <v>Jan</v>
      </c>
      <c r="V3921" s="18" t="str">
        <f t="shared" si="557"/>
        <v>Dec</v>
      </c>
      <c r="W3921" s="1">
        <f t="shared" si="560"/>
        <v>2016</v>
      </c>
      <c r="X3921" s="1">
        <f t="shared" si="560"/>
        <v>2015</v>
      </c>
      <c r="Y3921" s="1" t="str">
        <f t="shared" si="561"/>
        <v>5000 to 9999</v>
      </c>
    </row>
    <row r="3922" spans="1:25" ht="40.5" x14ac:dyDescent="0.3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17">
        <f t="shared" si="558"/>
        <v>42687.220601851848</v>
      </c>
      <c r="L3922" s="17">
        <f t="shared" si="558"/>
        <v>42657.178935185184</v>
      </c>
      <c r="M3922" s="5" t="b">
        <v>0</v>
      </c>
      <c r="N3922" s="5">
        <v>3</v>
      </c>
      <c r="O3922" s="5" t="b">
        <v>0</v>
      </c>
      <c r="P3922" s="5" t="s">
        <v>8271</v>
      </c>
      <c r="Q3922" s="10">
        <f t="shared" si="554"/>
        <v>5.4</v>
      </c>
      <c r="R3922" s="12">
        <f t="shared" si="555"/>
        <v>0.12</v>
      </c>
      <c r="S3922" s="13" t="str">
        <f t="shared" si="559"/>
        <v>Theater</v>
      </c>
      <c r="T3922" s="13" t="str">
        <f t="shared" si="553"/>
        <v>Plays</v>
      </c>
      <c r="U3922" s="18" t="str">
        <f t="shared" si="556"/>
        <v>Nov</v>
      </c>
      <c r="V3922" s="18" t="str">
        <f t="shared" si="557"/>
        <v>Oct</v>
      </c>
      <c r="W3922" s="1">
        <f t="shared" si="560"/>
        <v>2016</v>
      </c>
      <c r="X3922" s="1">
        <f t="shared" si="560"/>
        <v>2016</v>
      </c>
      <c r="Y3922" s="1" t="str">
        <f t="shared" si="561"/>
        <v>1000 to 4999</v>
      </c>
    </row>
    <row r="3923" spans="1:25" ht="40.5" x14ac:dyDescent="0.3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17">
        <f t="shared" si="558"/>
        <v>41938.541666666664</v>
      </c>
      <c r="L3923" s="17">
        <f t="shared" si="558"/>
        <v>41926.333969907406</v>
      </c>
      <c r="M3923" s="5" t="b">
        <v>0</v>
      </c>
      <c r="N3923" s="5">
        <v>0</v>
      </c>
      <c r="O3923" s="5" t="b">
        <v>0</v>
      </c>
      <c r="P3923" s="5" t="s">
        <v>8271</v>
      </c>
      <c r="Q3923" s="10">
        <f t="shared" si="554"/>
        <v>0</v>
      </c>
      <c r="R3923" s="12">
        <f t="shared" si="555"/>
        <v>0</v>
      </c>
      <c r="S3923" s="13" t="str">
        <f t="shared" si="559"/>
        <v>Theater</v>
      </c>
      <c r="T3923" s="13" t="str">
        <f t="shared" si="553"/>
        <v>Plays</v>
      </c>
      <c r="U3923" s="18" t="str">
        <f t="shared" si="556"/>
        <v>Oct</v>
      </c>
      <c r="V3923" s="18" t="str">
        <f t="shared" si="557"/>
        <v>Oct</v>
      </c>
      <c r="W3923" s="1">
        <f t="shared" si="560"/>
        <v>2014</v>
      </c>
      <c r="X3923" s="1">
        <f t="shared" si="560"/>
        <v>2014</v>
      </c>
      <c r="Y3923" s="1" t="str">
        <f t="shared" si="561"/>
        <v>1000 to 4999</v>
      </c>
    </row>
    <row r="3924" spans="1:25" ht="40.5" x14ac:dyDescent="0.3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17">
        <f t="shared" si="558"/>
        <v>42065.749999999993</v>
      </c>
      <c r="L3924" s="17">
        <f t="shared" si="558"/>
        <v>42020.560300925928</v>
      </c>
      <c r="M3924" s="5" t="b">
        <v>0</v>
      </c>
      <c r="N3924" s="5">
        <v>6</v>
      </c>
      <c r="O3924" s="5" t="b">
        <v>0</v>
      </c>
      <c r="P3924" s="5" t="s">
        <v>8271</v>
      </c>
      <c r="Q3924" s="10">
        <f t="shared" si="554"/>
        <v>8.1333333333333329</v>
      </c>
      <c r="R3924" s="12">
        <f t="shared" si="555"/>
        <v>0.8</v>
      </c>
      <c r="S3924" s="13" t="str">
        <f t="shared" si="559"/>
        <v>Theater</v>
      </c>
      <c r="T3924" s="13" t="str">
        <f t="shared" si="553"/>
        <v>Plays</v>
      </c>
      <c r="U3924" s="18" t="str">
        <f t="shared" si="556"/>
        <v>Mar</v>
      </c>
      <c r="V3924" s="18" t="str">
        <f t="shared" si="557"/>
        <v>Jan</v>
      </c>
      <c r="W3924" s="1">
        <f t="shared" si="560"/>
        <v>2015</v>
      </c>
      <c r="X3924" s="1">
        <f t="shared" si="560"/>
        <v>2015</v>
      </c>
      <c r="Y3924" s="1" t="str">
        <f t="shared" si="561"/>
        <v>Less than 1000</v>
      </c>
    </row>
    <row r="3925" spans="1:25" ht="40.5" x14ac:dyDescent="0.3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17">
        <f t="shared" si="558"/>
        <v>42103.771655092591</v>
      </c>
      <c r="L3925" s="17">
        <f t="shared" si="558"/>
        <v>42075.771655092591</v>
      </c>
      <c r="M3925" s="5" t="b">
        <v>0</v>
      </c>
      <c r="N3925" s="5">
        <v>17</v>
      </c>
      <c r="O3925" s="5" t="b">
        <v>0</v>
      </c>
      <c r="P3925" s="5" t="s">
        <v>8271</v>
      </c>
      <c r="Q3925" s="10">
        <f t="shared" si="554"/>
        <v>12.034782608695652</v>
      </c>
      <c r="R3925" s="12">
        <f t="shared" si="555"/>
        <v>0.14782608695652175</v>
      </c>
      <c r="S3925" s="13" t="str">
        <f t="shared" si="559"/>
        <v>Theater</v>
      </c>
      <c r="T3925" s="13" t="str">
        <f t="shared" si="553"/>
        <v>Plays</v>
      </c>
      <c r="U3925" s="18" t="str">
        <f t="shared" si="556"/>
        <v>Apr</v>
      </c>
      <c r="V3925" s="18" t="str">
        <f t="shared" si="557"/>
        <v>Mar</v>
      </c>
      <c r="W3925" s="1">
        <f t="shared" si="560"/>
        <v>2015</v>
      </c>
      <c r="X3925" s="1">
        <f t="shared" si="560"/>
        <v>2015</v>
      </c>
      <c r="Y3925" s="1" t="str">
        <f t="shared" si="561"/>
        <v>10000 to 14999</v>
      </c>
    </row>
    <row r="3926" spans="1:25" ht="60.75" x14ac:dyDescent="0.3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17">
        <f t="shared" si="558"/>
        <v>41816.751412037032</v>
      </c>
      <c r="L3926" s="17">
        <f t="shared" si="558"/>
        <v>41786.751412037032</v>
      </c>
      <c r="M3926" s="5" t="b">
        <v>0</v>
      </c>
      <c r="N3926" s="5">
        <v>40</v>
      </c>
      <c r="O3926" s="5" t="b">
        <v>0</v>
      </c>
      <c r="P3926" s="5" t="s">
        <v>8271</v>
      </c>
      <c r="Q3926" s="10">
        <f t="shared" si="554"/>
        <v>15.266666666666667</v>
      </c>
      <c r="R3926" s="12">
        <f t="shared" si="555"/>
        <v>0.26666666666666666</v>
      </c>
      <c r="S3926" s="13" t="str">
        <f t="shared" si="559"/>
        <v>Theater</v>
      </c>
      <c r="T3926" s="13" t="str">
        <f t="shared" si="553"/>
        <v>Plays</v>
      </c>
      <c r="U3926" s="18" t="str">
        <f t="shared" si="556"/>
        <v>Jun</v>
      </c>
      <c r="V3926" s="18" t="str">
        <f t="shared" si="557"/>
        <v>May</v>
      </c>
      <c r="W3926" s="1">
        <f t="shared" si="560"/>
        <v>2014</v>
      </c>
      <c r="X3926" s="1">
        <f t="shared" si="560"/>
        <v>2014</v>
      </c>
      <c r="Y3926" s="1" t="str">
        <f t="shared" si="561"/>
        <v>15000 to 19999</v>
      </c>
    </row>
    <row r="3927" spans="1:25" ht="60.75" x14ac:dyDescent="0.3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17">
        <f t="shared" si="558"/>
        <v>41850.662488425922</v>
      </c>
      <c r="L3927" s="17">
        <f t="shared" si="558"/>
        <v>41820.662488425922</v>
      </c>
      <c r="M3927" s="5" t="b">
        <v>0</v>
      </c>
      <c r="N3927" s="5">
        <v>3</v>
      </c>
      <c r="O3927" s="5" t="b">
        <v>0</v>
      </c>
      <c r="P3927" s="5" t="s">
        <v>8271</v>
      </c>
      <c r="Q3927" s="10">
        <f t="shared" si="554"/>
        <v>10</v>
      </c>
      <c r="R3927" s="12">
        <f t="shared" si="555"/>
        <v>2</v>
      </c>
      <c r="S3927" s="13" t="str">
        <f t="shared" si="559"/>
        <v>Theater</v>
      </c>
      <c r="T3927" s="13" t="str">
        <f t="shared" si="553"/>
        <v>Plays</v>
      </c>
      <c r="U3927" s="18" t="str">
        <f t="shared" si="556"/>
        <v>Jul</v>
      </c>
      <c r="V3927" s="18" t="str">
        <f t="shared" si="557"/>
        <v>Jun</v>
      </c>
      <c r="W3927" s="1">
        <f t="shared" si="560"/>
        <v>2014</v>
      </c>
      <c r="X3927" s="1">
        <f t="shared" si="560"/>
        <v>2014</v>
      </c>
      <c r="Y3927" s="1" t="str">
        <f t="shared" si="561"/>
        <v>Less than 1000</v>
      </c>
    </row>
    <row r="3928" spans="1:25" ht="40.5" x14ac:dyDescent="0.3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17">
        <f t="shared" si="558"/>
        <v>41999.876712962963</v>
      </c>
      <c r="L3928" s="17">
        <f t="shared" si="558"/>
        <v>41969.876712962963</v>
      </c>
      <c r="M3928" s="5" t="b">
        <v>0</v>
      </c>
      <c r="N3928" s="5">
        <v>1</v>
      </c>
      <c r="O3928" s="5" t="b">
        <v>0</v>
      </c>
      <c r="P3928" s="5" t="s">
        <v>8271</v>
      </c>
      <c r="Q3928" s="10">
        <f t="shared" si="554"/>
        <v>0.3</v>
      </c>
      <c r="R3928" s="12">
        <f t="shared" si="555"/>
        <v>0.02</v>
      </c>
      <c r="S3928" s="13" t="str">
        <f t="shared" si="559"/>
        <v>Theater</v>
      </c>
      <c r="T3928" s="13" t="str">
        <f t="shared" si="553"/>
        <v>Plays</v>
      </c>
      <c r="U3928" s="18" t="str">
        <f t="shared" si="556"/>
        <v>Dec</v>
      </c>
      <c r="V3928" s="18" t="str">
        <f t="shared" si="557"/>
        <v>Nov</v>
      </c>
      <c r="W3928" s="1">
        <f t="shared" si="560"/>
        <v>2014</v>
      </c>
      <c r="X3928" s="1">
        <f t="shared" si="560"/>
        <v>2014</v>
      </c>
      <c r="Y3928" s="1" t="str">
        <f t="shared" si="561"/>
        <v>5000 to 9999</v>
      </c>
    </row>
    <row r="3929" spans="1:25" ht="60.75" x14ac:dyDescent="0.3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17">
        <f t="shared" si="558"/>
        <v>41860.059074074074</v>
      </c>
      <c r="L3929" s="17">
        <f t="shared" si="558"/>
        <v>41830.059074074074</v>
      </c>
      <c r="M3929" s="5" t="b">
        <v>0</v>
      </c>
      <c r="N3929" s="5">
        <v>2</v>
      </c>
      <c r="O3929" s="5" t="b">
        <v>0</v>
      </c>
      <c r="P3929" s="5" t="s">
        <v>8271</v>
      </c>
      <c r="Q3929" s="10">
        <f t="shared" si="554"/>
        <v>1</v>
      </c>
      <c r="R3929" s="12">
        <f t="shared" si="555"/>
        <v>0.08</v>
      </c>
      <c r="S3929" s="13" t="str">
        <f t="shared" si="559"/>
        <v>Theater</v>
      </c>
      <c r="T3929" s="13" t="str">
        <f t="shared" si="553"/>
        <v>Plays</v>
      </c>
      <c r="U3929" s="18" t="str">
        <f t="shared" si="556"/>
        <v>Aug</v>
      </c>
      <c r="V3929" s="18" t="str">
        <f t="shared" si="557"/>
        <v>Jul</v>
      </c>
      <c r="W3929" s="1">
        <f t="shared" si="560"/>
        <v>2014</v>
      </c>
      <c r="X3929" s="1">
        <f t="shared" si="560"/>
        <v>2014</v>
      </c>
      <c r="Y3929" s="1" t="str">
        <f t="shared" si="561"/>
        <v>1000 to 4999</v>
      </c>
    </row>
    <row r="3930" spans="1:25" ht="40.5" x14ac:dyDescent="0.3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17">
        <f t="shared" si="558"/>
        <v>42292.999305555553</v>
      </c>
      <c r="L3930" s="17">
        <f t="shared" si="558"/>
        <v>42265.474849537037</v>
      </c>
      <c r="M3930" s="5" t="b">
        <v>0</v>
      </c>
      <c r="N3930" s="5">
        <v>7</v>
      </c>
      <c r="O3930" s="5" t="b">
        <v>0</v>
      </c>
      <c r="P3930" s="5" t="s">
        <v>8271</v>
      </c>
      <c r="Q3930" s="10">
        <f t="shared" si="554"/>
        <v>13.02</v>
      </c>
      <c r="R3930" s="12">
        <f t="shared" si="555"/>
        <v>0.14000000000000001</v>
      </c>
      <c r="S3930" s="13" t="str">
        <f t="shared" si="559"/>
        <v>Theater</v>
      </c>
      <c r="T3930" s="13" t="str">
        <f t="shared" si="553"/>
        <v>Plays</v>
      </c>
      <c r="U3930" s="18" t="str">
        <f t="shared" si="556"/>
        <v>Oct</v>
      </c>
      <c r="V3930" s="18" t="str">
        <f t="shared" si="557"/>
        <v>Sep</v>
      </c>
      <c r="W3930" s="1">
        <f t="shared" si="560"/>
        <v>2015</v>
      </c>
      <c r="X3930" s="1">
        <f t="shared" si="560"/>
        <v>2015</v>
      </c>
      <c r="Y3930" s="1" t="str">
        <f t="shared" si="561"/>
        <v>5000 to 9999</v>
      </c>
    </row>
    <row r="3931" spans="1:25" ht="40.5" x14ac:dyDescent="0.3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17">
        <f t="shared" si="558"/>
        <v>42631.618807870364</v>
      </c>
      <c r="L3931" s="17">
        <f t="shared" si="558"/>
        <v>42601.618807870364</v>
      </c>
      <c r="M3931" s="5" t="b">
        <v>0</v>
      </c>
      <c r="N3931" s="5">
        <v>14</v>
      </c>
      <c r="O3931" s="5" t="b">
        <v>0</v>
      </c>
      <c r="P3931" s="5" t="s">
        <v>8271</v>
      </c>
      <c r="Q3931" s="10">
        <f t="shared" si="554"/>
        <v>2.2650000000000001</v>
      </c>
      <c r="R3931" s="12">
        <f t="shared" si="555"/>
        <v>7.0000000000000007E-2</v>
      </c>
      <c r="S3931" s="13" t="str">
        <f t="shared" si="559"/>
        <v>Theater</v>
      </c>
      <c r="T3931" s="13" t="str">
        <f t="shared" si="553"/>
        <v>Plays</v>
      </c>
      <c r="U3931" s="18" t="str">
        <f t="shared" si="556"/>
        <v>Sep</v>
      </c>
      <c r="V3931" s="18" t="str">
        <f t="shared" si="557"/>
        <v>Aug</v>
      </c>
      <c r="W3931" s="1">
        <f t="shared" si="560"/>
        <v>2016</v>
      </c>
      <c r="X3931" s="1">
        <f t="shared" si="560"/>
        <v>2016</v>
      </c>
      <c r="Y3931" s="1" t="str">
        <f t="shared" si="561"/>
        <v>20000 to 24999</v>
      </c>
    </row>
    <row r="3932" spans="1:25" ht="40.5" x14ac:dyDescent="0.3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17">
        <f t="shared" si="558"/>
        <v>42461.041666666664</v>
      </c>
      <c r="L3932" s="17">
        <f t="shared" si="558"/>
        <v>42433.13041666666</v>
      </c>
      <c r="M3932" s="5" t="b">
        <v>0</v>
      </c>
      <c r="N3932" s="5">
        <v>0</v>
      </c>
      <c r="O3932" s="5" t="b">
        <v>0</v>
      </c>
      <c r="P3932" s="5" t="s">
        <v>8271</v>
      </c>
      <c r="Q3932" s="10">
        <f t="shared" si="554"/>
        <v>0</v>
      </c>
      <c r="R3932" s="12">
        <f t="shared" si="555"/>
        <v>0</v>
      </c>
      <c r="S3932" s="13" t="str">
        <f t="shared" si="559"/>
        <v>Theater</v>
      </c>
      <c r="T3932" s="13" t="str">
        <f t="shared" si="553"/>
        <v>Plays</v>
      </c>
      <c r="U3932" s="18" t="str">
        <f t="shared" si="556"/>
        <v>Apr</v>
      </c>
      <c r="V3932" s="18" t="str">
        <f t="shared" si="557"/>
        <v>Mar</v>
      </c>
      <c r="W3932" s="1">
        <f t="shared" si="560"/>
        <v>2016</v>
      </c>
      <c r="X3932" s="1">
        <f t="shared" si="560"/>
        <v>2016</v>
      </c>
      <c r="Y3932" s="1" t="str">
        <f t="shared" si="561"/>
        <v>10000 to 14999</v>
      </c>
    </row>
    <row r="3933" spans="1:25" ht="40.5" x14ac:dyDescent="0.3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17">
        <f t="shared" si="558"/>
        <v>42252.943368055552</v>
      </c>
      <c r="L3933" s="17">
        <f t="shared" si="558"/>
        <v>42227.943368055552</v>
      </c>
      <c r="M3933" s="5" t="b">
        <v>0</v>
      </c>
      <c r="N3933" s="5">
        <v>0</v>
      </c>
      <c r="O3933" s="5" t="b">
        <v>0</v>
      </c>
      <c r="P3933" s="5" t="s">
        <v>8271</v>
      </c>
      <c r="Q3933" s="10">
        <f t="shared" si="554"/>
        <v>0</v>
      </c>
      <c r="R3933" s="12">
        <f t="shared" si="555"/>
        <v>0</v>
      </c>
      <c r="S3933" s="13" t="str">
        <f t="shared" si="559"/>
        <v>Theater</v>
      </c>
      <c r="T3933" s="13" t="str">
        <f t="shared" si="553"/>
        <v>Plays</v>
      </c>
      <c r="U3933" s="18" t="str">
        <f t="shared" si="556"/>
        <v>Sep</v>
      </c>
      <c r="V3933" s="18" t="str">
        <f t="shared" si="557"/>
        <v>Aug</v>
      </c>
      <c r="W3933" s="1">
        <f t="shared" si="560"/>
        <v>2015</v>
      </c>
      <c r="X3933" s="1">
        <f t="shared" si="560"/>
        <v>2015</v>
      </c>
      <c r="Y3933" s="1" t="str">
        <f t="shared" si="561"/>
        <v>5000 to 9999</v>
      </c>
    </row>
    <row r="3934" spans="1:25" ht="40.5" x14ac:dyDescent="0.3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17">
        <f t="shared" si="558"/>
        <v>42444.918564814812</v>
      </c>
      <c r="L3934" s="17">
        <f t="shared" si="558"/>
        <v>42414.960231481477</v>
      </c>
      <c r="M3934" s="5" t="b">
        <v>0</v>
      </c>
      <c r="N3934" s="5">
        <v>1</v>
      </c>
      <c r="O3934" s="5" t="b">
        <v>0</v>
      </c>
      <c r="P3934" s="5" t="s">
        <v>8271</v>
      </c>
      <c r="Q3934" s="10">
        <f t="shared" si="554"/>
        <v>8.3333333333333332E-3</v>
      </c>
      <c r="R3934" s="12">
        <f t="shared" si="555"/>
        <v>8.3333333333333332E-3</v>
      </c>
      <c r="S3934" s="13" t="str">
        <f t="shared" si="559"/>
        <v>Theater</v>
      </c>
      <c r="T3934" s="13" t="str">
        <f t="shared" si="553"/>
        <v>Plays</v>
      </c>
      <c r="U3934" s="18" t="str">
        <f t="shared" si="556"/>
        <v>Mar</v>
      </c>
      <c r="V3934" s="18" t="str">
        <f t="shared" si="557"/>
        <v>Feb</v>
      </c>
      <c r="W3934" s="1">
        <f t="shared" si="560"/>
        <v>2016</v>
      </c>
      <c r="X3934" s="1">
        <f t="shared" si="560"/>
        <v>2016</v>
      </c>
      <c r="Y3934" s="1" t="str">
        <f t="shared" si="561"/>
        <v>10000 to 14999</v>
      </c>
    </row>
    <row r="3935" spans="1:25" ht="40.5" x14ac:dyDescent="0.3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17">
        <f t="shared" si="558"/>
        <v>42567.821527777771</v>
      </c>
      <c r="L3935" s="17">
        <f t="shared" si="558"/>
        <v>42538.759976851848</v>
      </c>
      <c r="M3935" s="5" t="b">
        <v>0</v>
      </c>
      <c r="N3935" s="5">
        <v>12</v>
      </c>
      <c r="O3935" s="5" t="b">
        <v>0</v>
      </c>
      <c r="P3935" s="5" t="s">
        <v>8271</v>
      </c>
      <c r="Q3935" s="10">
        <f t="shared" si="554"/>
        <v>15.742857142857142</v>
      </c>
      <c r="R3935" s="12">
        <f t="shared" si="555"/>
        <v>0.17142857142857143</v>
      </c>
      <c r="S3935" s="13" t="str">
        <f t="shared" si="559"/>
        <v>Theater</v>
      </c>
      <c r="T3935" s="13" t="str">
        <f t="shared" si="553"/>
        <v>Plays</v>
      </c>
      <c r="U3935" s="18" t="str">
        <f t="shared" si="556"/>
        <v>Jul</v>
      </c>
      <c r="V3935" s="18" t="str">
        <f t="shared" si="557"/>
        <v>Jun</v>
      </c>
      <c r="W3935" s="1">
        <f t="shared" si="560"/>
        <v>2016</v>
      </c>
      <c r="X3935" s="1">
        <f t="shared" si="560"/>
        <v>2016</v>
      </c>
      <c r="Y3935" s="1" t="str">
        <f t="shared" si="561"/>
        <v>5000 to 9999</v>
      </c>
    </row>
    <row r="3936" spans="1:25" ht="40.5" x14ac:dyDescent="0.3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17">
        <f t="shared" si="558"/>
        <v>42278.333333333336</v>
      </c>
      <c r="L3936" s="17">
        <f t="shared" si="558"/>
        <v>42233.463414351849</v>
      </c>
      <c r="M3936" s="5" t="b">
        <v>0</v>
      </c>
      <c r="N3936" s="5">
        <v>12</v>
      </c>
      <c r="O3936" s="5" t="b">
        <v>0</v>
      </c>
      <c r="P3936" s="5" t="s">
        <v>8271</v>
      </c>
      <c r="Q3936" s="10">
        <f t="shared" si="554"/>
        <v>11</v>
      </c>
      <c r="R3936" s="12">
        <f t="shared" si="555"/>
        <v>0.24</v>
      </c>
      <c r="S3936" s="13" t="str">
        <f t="shared" si="559"/>
        <v>Theater</v>
      </c>
      <c r="T3936" s="13" t="str">
        <f t="shared" si="553"/>
        <v>Plays</v>
      </c>
      <c r="U3936" s="18" t="str">
        <f t="shared" si="556"/>
        <v>Oct</v>
      </c>
      <c r="V3936" s="18" t="str">
        <f t="shared" si="557"/>
        <v>Aug</v>
      </c>
      <c r="W3936" s="1">
        <f t="shared" si="560"/>
        <v>2015</v>
      </c>
      <c r="X3936" s="1">
        <f t="shared" si="560"/>
        <v>2015</v>
      </c>
      <c r="Y3936" s="1" t="str">
        <f t="shared" si="561"/>
        <v>5000 to 9999</v>
      </c>
    </row>
    <row r="3937" spans="1:25" ht="40.5" x14ac:dyDescent="0.3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17">
        <f t="shared" si="558"/>
        <v>42281.448449074072</v>
      </c>
      <c r="L3937" s="17">
        <f t="shared" si="558"/>
        <v>42221.448449074072</v>
      </c>
      <c r="M3937" s="5" t="b">
        <v>0</v>
      </c>
      <c r="N3937" s="5">
        <v>23</v>
      </c>
      <c r="O3937" s="5" t="b">
        <v>0</v>
      </c>
      <c r="P3937" s="5" t="s">
        <v>8271</v>
      </c>
      <c r="Q3937" s="10">
        <f t="shared" si="554"/>
        <v>43.833333333333336</v>
      </c>
      <c r="R3937" s="12">
        <f t="shared" si="555"/>
        <v>0.76666666666666672</v>
      </c>
      <c r="S3937" s="13" t="str">
        <f t="shared" si="559"/>
        <v>Theater</v>
      </c>
      <c r="T3937" s="13" t="str">
        <f t="shared" si="553"/>
        <v>Plays</v>
      </c>
      <c r="U3937" s="18" t="str">
        <f t="shared" si="556"/>
        <v>Oct</v>
      </c>
      <c r="V3937" s="18" t="str">
        <f t="shared" si="557"/>
        <v>Aug</v>
      </c>
      <c r="W3937" s="1">
        <f t="shared" si="560"/>
        <v>2015</v>
      </c>
      <c r="X3937" s="1">
        <f t="shared" si="560"/>
        <v>2015</v>
      </c>
      <c r="Y3937" s="1" t="str">
        <f t="shared" si="561"/>
        <v>1000 to 4999</v>
      </c>
    </row>
    <row r="3938" spans="1:25" ht="40.5" x14ac:dyDescent="0.3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17">
        <f t="shared" si="558"/>
        <v>42705.096296296295</v>
      </c>
      <c r="L3938" s="17">
        <f t="shared" si="558"/>
        <v>42675.054629629631</v>
      </c>
      <c r="M3938" s="5" t="b">
        <v>0</v>
      </c>
      <c r="N3938" s="5">
        <v>0</v>
      </c>
      <c r="O3938" s="5" t="b">
        <v>0</v>
      </c>
      <c r="P3938" s="5" t="s">
        <v>8271</v>
      </c>
      <c r="Q3938" s="10">
        <f t="shared" si="554"/>
        <v>0</v>
      </c>
      <c r="R3938" s="12">
        <f t="shared" si="555"/>
        <v>0</v>
      </c>
      <c r="S3938" s="13" t="str">
        <f t="shared" si="559"/>
        <v>Theater</v>
      </c>
      <c r="T3938" s="13" t="str">
        <f t="shared" si="553"/>
        <v>Plays</v>
      </c>
      <c r="U3938" s="18" t="str">
        <f t="shared" si="556"/>
        <v>Dec</v>
      </c>
      <c r="V3938" s="18" t="str">
        <f t="shared" si="557"/>
        <v>Nov</v>
      </c>
      <c r="W3938" s="1">
        <f t="shared" si="560"/>
        <v>2016</v>
      </c>
      <c r="X3938" s="1">
        <f t="shared" si="560"/>
        <v>2016</v>
      </c>
      <c r="Y3938" s="1" t="str">
        <f t="shared" si="561"/>
        <v>20000 to 24999</v>
      </c>
    </row>
    <row r="3939" spans="1:25" ht="40.5" x14ac:dyDescent="0.3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17">
        <f t="shared" si="558"/>
        <v>42562.423148148147</v>
      </c>
      <c r="L3939" s="17">
        <f t="shared" si="558"/>
        <v>42534.423148148147</v>
      </c>
      <c r="M3939" s="5" t="b">
        <v>0</v>
      </c>
      <c r="N3939" s="5">
        <v>10</v>
      </c>
      <c r="O3939" s="5" t="b">
        <v>0</v>
      </c>
      <c r="P3939" s="5" t="s">
        <v>8271</v>
      </c>
      <c r="Q3939" s="10">
        <f t="shared" si="554"/>
        <v>86.135181975736572</v>
      </c>
      <c r="R3939" s="12">
        <f t="shared" si="555"/>
        <v>0.34662045060658581</v>
      </c>
      <c r="S3939" s="13" t="str">
        <f t="shared" si="559"/>
        <v>Theater</v>
      </c>
      <c r="T3939" s="13" t="str">
        <f t="shared" si="553"/>
        <v>Plays</v>
      </c>
      <c r="U3939" s="18" t="str">
        <f t="shared" si="556"/>
        <v>Jul</v>
      </c>
      <c r="V3939" s="18" t="str">
        <f t="shared" si="557"/>
        <v>Jun</v>
      </c>
      <c r="W3939" s="1">
        <f t="shared" si="560"/>
        <v>2016</v>
      </c>
      <c r="X3939" s="1">
        <f t="shared" si="560"/>
        <v>2016</v>
      </c>
      <c r="Y3939" s="1" t="str">
        <f t="shared" si="561"/>
        <v>1000 to 4999</v>
      </c>
    </row>
    <row r="3940" spans="1:25" ht="40.5" x14ac:dyDescent="0.3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17">
        <f t="shared" si="558"/>
        <v>42182.697384259256</v>
      </c>
      <c r="L3940" s="17">
        <f t="shared" si="558"/>
        <v>42151.697384259256</v>
      </c>
      <c r="M3940" s="5" t="b">
        <v>0</v>
      </c>
      <c r="N3940" s="5">
        <v>5</v>
      </c>
      <c r="O3940" s="5" t="b">
        <v>0</v>
      </c>
      <c r="P3940" s="5" t="s">
        <v>8271</v>
      </c>
      <c r="Q3940" s="10">
        <f t="shared" si="554"/>
        <v>12.196620583717358</v>
      </c>
      <c r="R3940" s="12">
        <f t="shared" si="555"/>
        <v>0.15360983102918588</v>
      </c>
      <c r="S3940" s="13" t="str">
        <f t="shared" si="559"/>
        <v>Theater</v>
      </c>
      <c r="T3940" s="13" t="str">
        <f t="shared" si="553"/>
        <v>Plays</v>
      </c>
      <c r="U3940" s="18" t="str">
        <f t="shared" si="556"/>
        <v>Jun</v>
      </c>
      <c r="V3940" s="18" t="str">
        <f t="shared" si="557"/>
        <v>May</v>
      </c>
      <c r="W3940" s="1">
        <f t="shared" si="560"/>
        <v>2015</v>
      </c>
      <c r="X3940" s="1">
        <f t="shared" si="560"/>
        <v>2015</v>
      </c>
      <c r="Y3940" s="1" t="str">
        <f t="shared" si="561"/>
        <v>1000 to 4999</v>
      </c>
    </row>
    <row r="3941" spans="1:25" ht="40.5" x14ac:dyDescent="0.3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17">
        <f t="shared" si="558"/>
        <v>41918.979166666664</v>
      </c>
      <c r="L3941" s="17">
        <f t="shared" si="558"/>
        <v>41915.191886574074</v>
      </c>
      <c r="M3941" s="5" t="b">
        <v>0</v>
      </c>
      <c r="N3941" s="5">
        <v>1</v>
      </c>
      <c r="O3941" s="5" t="b">
        <v>0</v>
      </c>
      <c r="P3941" s="5" t="s">
        <v>8271</v>
      </c>
      <c r="Q3941" s="10">
        <f t="shared" si="554"/>
        <v>0.1</v>
      </c>
      <c r="R3941" s="12">
        <f t="shared" si="555"/>
        <v>0.02</v>
      </c>
      <c r="S3941" s="13" t="str">
        <f t="shared" si="559"/>
        <v>Theater</v>
      </c>
      <c r="T3941" s="13" t="str">
        <f t="shared" si="553"/>
        <v>Plays</v>
      </c>
      <c r="U3941" s="18" t="str">
        <f t="shared" si="556"/>
        <v>Oct</v>
      </c>
      <c r="V3941" s="18" t="str">
        <f t="shared" si="557"/>
        <v>Oct</v>
      </c>
      <c r="W3941" s="1">
        <f t="shared" si="560"/>
        <v>2014</v>
      </c>
      <c r="X3941" s="1">
        <f t="shared" si="560"/>
        <v>2014</v>
      </c>
      <c r="Y3941" s="1" t="str">
        <f t="shared" si="561"/>
        <v>5000 to 9999</v>
      </c>
    </row>
    <row r="3942" spans="1:25" ht="40.5" x14ac:dyDescent="0.3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17">
        <f t="shared" si="558"/>
        <v>42006.284155092588</v>
      </c>
      <c r="L3942" s="17">
        <f t="shared" si="558"/>
        <v>41961.284155092588</v>
      </c>
      <c r="M3942" s="5" t="b">
        <v>0</v>
      </c>
      <c r="N3942" s="5">
        <v>2</v>
      </c>
      <c r="O3942" s="5" t="b">
        <v>0</v>
      </c>
      <c r="P3942" s="5" t="s">
        <v>8271</v>
      </c>
      <c r="Q3942" s="10">
        <f t="shared" si="554"/>
        <v>0.22</v>
      </c>
      <c r="R3942" s="12">
        <f t="shared" si="555"/>
        <v>0.04</v>
      </c>
      <c r="S3942" s="13" t="str">
        <f t="shared" si="559"/>
        <v>Theater</v>
      </c>
      <c r="T3942" s="13" t="str">
        <f t="shared" si="553"/>
        <v>Plays</v>
      </c>
      <c r="U3942" s="18" t="str">
        <f t="shared" si="556"/>
        <v>Jan</v>
      </c>
      <c r="V3942" s="18" t="str">
        <f t="shared" si="557"/>
        <v>Nov</v>
      </c>
      <c r="W3942" s="1">
        <f t="shared" si="560"/>
        <v>2015</v>
      </c>
      <c r="X3942" s="1">
        <f t="shared" si="560"/>
        <v>2014</v>
      </c>
      <c r="Y3942" s="1" t="str">
        <f t="shared" si="561"/>
        <v>5000 to 9999</v>
      </c>
    </row>
    <row r="3943" spans="1:25" ht="60.75" x14ac:dyDescent="0.3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17">
        <f t="shared" si="558"/>
        <v>41967.833333333336</v>
      </c>
      <c r="L3943" s="17">
        <f t="shared" si="558"/>
        <v>41940.378900462958</v>
      </c>
      <c r="M3943" s="5" t="b">
        <v>0</v>
      </c>
      <c r="N3943" s="5">
        <v>2</v>
      </c>
      <c r="O3943" s="5" t="b">
        <v>0</v>
      </c>
      <c r="P3943" s="5" t="s">
        <v>8271</v>
      </c>
      <c r="Q3943" s="10">
        <f t="shared" si="554"/>
        <v>0.90909090909090906</v>
      </c>
      <c r="R3943" s="12">
        <f t="shared" si="555"/>
        <v>3.6363636363636362E-2</v>
      </c>
      <c r="S3943" s="13" t="str">
        <f t="shared" si="559"/>
        <v>Theater</v>
      </c>
      <c r="T3943" s="13" t="str">
        <f t="shared" si="553"/>
        <v>Plays</v>
      </c>
      <c r="U3943" s="18" t="str">
        <f t="shared" si="556"/>
        <v>Nov</v>
      </c>
      <c r="V3943" s="18" t="str">
        <f t="shared" si="557"/>
        <v>Oct</v>
      </c>
      <c r="W3943" s="1">
        <f t="shared" si="560"/>
        <v>2014</v>
      </c>
      <c r="X3943" s="1">
        <f t="shared" si="560"/>
        <v>2014</v>
      </c>
      <c r="Y3943" s="1" t="str">
        <f t="shared" si="561"/>
        <v>5000 to 9999</v>
      </c>
    </row>
    <row r="3944" spans="1:25" ht="40.5" x14ac:dyDescent="0.3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17">
        <f t="shared" si="558"/>
        <v>42171.695763888885</v>
      </c>
      <c r="L3944" s="17">
        <f t="shared" si="558"/>
        <v>42111.695763888885</v>
      </c>
      <c r="M3944" s="5" t="b">
        <v>0</v>
      </c>
      <c r="N3944" s="5">
        <v>0</v>
      </c>
      <c r="O3944" s="5" t="b">
        <v>0</v>
      </c>
      <c r="P3944" s="5" t="s">
        <v>8271</v>
      </c>
      <c r="Q3944" s="10">
        <f t="shared" si="554"/>
        <v>0</v>
      </c>
      <c r="R3944" s="12">
        <f t="shared" si="555"/>
        <v>0</v>
      </c>
      <c r="S3944" s="13" t="str">
        <f t="shared" si="559"/>
        <v>Theater</v>
      </c>
      <c r="T3944" s="13" t="str">
        <f t="shared" si="553"/>
        <v>Plays</v>
      </c>
      <c r="U3944" s="18" t="str">
        <f t="shared" si="556"/>
        <v>Jun</v>
      </c>
      <c r="V3944" s="18" t="str">
        <f t="shared" si="557"/>
        <v>Apr</v>
      </c>
      <c r="W3944" s="1">
        <f t="shared" si="560"/>
        <v>2015</v>
      </c>
      <c r="X3944" s="1">
        <f t="shared" si="560"/>
        <v>2015</v>
      </c>
      <c r="Y3944" s="1" t="str">
        <f t="shared" si="561"/>
        <v>1000 to 4999</v>
      </c>
    </row>
    <row r="3945" spans="1:25" ht="40.5" x14ac:dyDescent="0.3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17">
        <f t="shared" si="558"/>
        <v>42310.493055555555</v>
      </c>
      <c r="L3945" s="17">
        <f t="shared" si="558"/>
        <v>42279.570231481477</v>
      </c>
      <c r="M3945" s="5" t="b">
        <v>0</v>
      </c>
      <c r="N3945" s="5">
        <v>13</v>
      </c>
      <c r="O3945" s="5" t="b">
        <v>0</v>
      </c>
      <c r="P3945" s="5" t="s">
        <v>8271</v>
      </c>
      <c r="Q3945" s="10">
        <f t="shared" si="554"/>
        <v>35.64</v>
      </c>
      <c r="R3945" s="12">
        <f t="shared" si="555"/>
        <v>0.26</v>
      </c>
      <c r="S3945" s="13" t="str">
        <f t="shared" si="559"/>
        <v>Theater</v>
      </c>
      <c r="T3945" s="13" t="str">
        <f t="shared" si="553"/>
        <v>Plays</v>
      </c>
      <c r="U3945" s="18" t="str">
        <f t="shared" si="556"/>
        <v>Nov</v>
      </c>
      <c r="V3945" s="18" t="str">
        <f t="shared" si="557"/>
        <v>Oct</v>
      </c>
      <c r="W3945" s="1">
        <f t="shared" si="560"/>
        <v>2015</v>
      </c>
      <c r="X3945" s="1">
        <f t="shared" si="560"/>
        <v>2015</v>
      </c>
      <c r="Y3945" s="1" t="str">
        <f t="shared" si="561"/>
        <v>5000 to 9999</v>
      </c>
    </row>
    <row r="3946" spans="1:25" ht="40.5" x14ac:dyDescent="0.3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17">
        <f t="shared" si="558"/>
        <v>42243.454571759255</v>
      </c>
      <c r="L3946" s="17">
        <f t="shared" si="558"/>
        <v>42213.454571759255</v>
      </c>
      <c r="M3946" s="5" t="b">
        <v>0</v>
      </c>
      <c r="N3946" s="5">
        <v>0</v>
      </c>
      <c r="O3946" s="5" t="b">
        <v>0</v>
      </c>
      <c r="P3946" s="5" t="s">
        <v>8271</v>
      </c>
      <c r="Q3946" s="10">
        <f t="shared" si="554"/>
        <v>0</v>
      </c>
      <c r="R3946" s="12">
        <f t="shared" si="555"/>
        <v>0</v>
      </c>
      <c r="S3946" s="13" t="str">
        <f t="shared" si="559"/>
        <v>Theater</v>
      </c>
      <c r="T3946" s="13" t="str">
        <f t="shared" si="553"/>
        <v>Plays</v>
      </c>
      <c r="U3946" s="18" t="str">
        <f t="shared" si="556"/>
        <v>Aug</v>
      </c>
      <c r="V3946" s="18" t="str">
        <f t="shared" si="557"/>
        <v>Jul</v>
      </c>
      <c r="W3946" s="1">
        <f t="shared" si="560"/>
        <v>2015</v>
      </c>
      <c r="X3946" s="1">
        <f t="shared" si="560"/>
        <v>2015</v>
      </c>
      <c r="Y3946" s="1" t="str">
        <f t="shared" si="561"/>
        <v>5000 to 9999</v>
      </c>
    </row>
    <row r="3947" spans="1:25" ht="40.5" x14ac:dyDescent="0.3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17">
        <f t="shared" si="558"/>
        <v>42139.593379629623</v>
      </c>
      <c r="L3947" s="17">
        <f t="shared" si="558"/>
        <v>42109.593379629623</v>
      </c>
      <c r="M3947" s="5" t="b">
        <v>0</v>
      </c>
      <c r="N3947" s="5">
        <v>1</v>
      </c>
      <c r="O3947" s="5" t="b">
        <v>0</v>
      </c>
      <c r="P3947" s="5" t="s">
        <v>8271</v>
      </c>
      <c r="Q3947" s="10">
        <f t="shared" si="554"/>
        <v>0.25</v>
      </c>
      <c r="R3947" s="12">
        <f t="shared" si="555"/>
        <v>0.05</v>
      </c>
      <c r="S3947" s="13" t="str">
        <f t="shared" si="559"/>
        <v>Theater</v>
      </c>
      <c r="T3947" s="13" t="str">
        <f t="shared" si="553"/>
        <v>Plays</v>
      </c>
      <c r="U3947" s="18" t="str">
        <f t="shared" si="556"/>
        <v>May</v>
      </c>
      <c r="V3947" s="18" t="str">
        <f t="shared" si="557"/>
        <v>Apr</v>
      </c>
      <c r="W3947" s="1">
        <f t="shared" si="560"/>
        <v>2015</v>
      </c>
      <c r="X3947" s="1">
        <f t="shared" si="560"/>
        <v>2015</v>
      </c>
      <c r="Y3947" s="1" t="str">
        <f t="shared" si="561"/>
        <v>1000 to 4999</v>
      </c>
    </row>
    <row r="3948" spans="1:25" ht="40.5" x14ac:dyDescent="0.3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17">
        <f t="shared" si="558"/>
        <v>42063.124999999993</v>
      </c>
      <c r="L3948" s="17">
        <f t="shared" si="558"/>
        <v>42031.625254629624</v>
      </c>
      <c r="M3948" s="5" t="b">
        <v>0</v>
      </c>
      <c r="N3948" s="5">
        <v>5</v>
      </c>
      <c r="O3948" s="5" t="b">
        <v>0</v>
      </c>
      <c r="P3948" s="5" t="s">
        <v>8271</v>
      </c>
      <c r="Q3948" s="10">
        <f t="shared" si="554"/>
        <v>3.25</v>
      </c>
      <c r="R3948" s="12">
        <f t="shared" si="555"/>
        <v>8.3333333333333329E-2</v>
      </c>
      <c r="S3948" s="13" t="str">
        <f t="shared" si="559"/>
        <v>Theater</v>
      </c>
      <c r="T3948" s="13" t="str">
        <f t="shared" si="553"/>
        <v>Plays</v>
      </c>
      <c r="U3948" s="18" t="str">
        <f t="shared" si="556"/>
        <v>Feb</v>
      </c>
      <c r="V3948" s="18" t="str">
        <f t="shared" si="557"/>
        <v>Jan</v>
      </c>
      <c r="W3948" s="1">
        <f t="shared" si="560"/>
        <v>2015</v>
      </c>
      <c r="X3948" s="1">
        <f t="shared" si="560"/>
        <v>2015</v>
      </c>
      <c r="Y3948" s="1" t="str">
        <f t="shared" si="561"/>
        <v>5000 to 9999</v>
      </c>
    </row>
    <row r="3949" spans="1:25" ht="40.5" x14ac:dyDescent="0.3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17">
        <f t="shared" si="558"/>
        <v>42644.934537037036</v>
      </c>
      <c r="L3949" s="17">
        <f t="shared" si="558"/>
        <v>42614.934537037036</v>
      </c>
      <c r="M3949" s="5" t="b">
        <v>0</v>
      </c>
      <c r="N3949" s="5">
        <v>2</v>
      </c>
      <c r="O3949" s="5" t="b">
        <v>0</v>
      </c>
      <c r="P3949" s="5" t="s">
        <v>8271</v>
      </c>
      <c r="Q3949" s="10">
        <f t="shared" si="554"/>
        <v>3.3666666666666667</v>
      </c>
      <c r="R3949" s="12">
        <f t="shared" si="555"/>
        <v>6.6666666666666666E-2</v>
      </c>
      <c r="S3949" s="13" t="str">
        <f t="shared" si="559"/>
        <v>Theater</v>
      </c>
      <c r="T3949" s="13" t="str">
        <f t="shared" si="553"/>
        <v>Plays</v>
      </c>
      <c r="U3949" s="18" t="str">
        <f t="shared" si="556"/>
        <v>Oct</v>
      </c>
      <c r="V3949" s="18" t="str">
        <f t="shared" si="557"/>
        <v>Sep</v>
      </c>
      <c r="W3949" s="1">
        <f t="shared" si="560"/>
        <v>2016</v>
      </c>
      <c r="X3949" s="1">
        <f t="shared" si="560"/>
        <v>2016</v>
      </c>
      <c r="Y3949" s="1" t="str">
        <f t="shared" si="561"/>
        <v>1000 to 4999</v>
      </c>
    </row>
    <row r="3950" spans="1:25" ht="40.5" x14ac:dyDescent="0.3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17">
        <f t="shared" si="558"/>
        <v>41889.117164351854</v>
      </c>
      <c r="L3950" s="17">
        <f t="shared" si="558"/>
        <v>41829.117164351854</v>
      </c>
      <c r="M3950" s="5" t="b">
        <v>0</v>
      </c>
      <c r="N3950" s="5">
        <v>0</v>
      </c>
      <c r="O3950" s="5" t="b">
        <v>0</v>
      </c>
      <c r="P3950" s="5" t="s">
        <v>8271</v>
      </c>
      <c r="Q3950" s="10">
        <f t="shared" si="554"/>
        <v>0</v>
      </c>
      <c r="R3950" s="12">
        <f t="shared" si="555"/>
        <v>0</v>
      </c>
      <c r="S3950" s="13" t="str">
        <f t="shared" si="559"/>
        <v>Theater</v>
      </c>
      <c r="T3950" s="13" t="str">
        <f t="shared" si="553"/>
        <v>Plays</v>
      </c>
      <c r="U3950" s="18" t="str">
        <f t="shared" si="556"/>
        <v>Sep</v>
      </c>
      <c r="V3950" s="18" t="str">
        <f t="shared" si="557"/>
        <v>Jul</v>
      </c>
      <c r="W3950" s="1">
        <f t="shared" si="560"/>
        <v>2014</v>
      </c>
      <c r="X3950" s="1">
        <f t="shared" si="560"/>
        <v>2014</v>
      </c>
      <c r="Y3950" s="1" t="str">
        <f t="shared" si="561"/>
        <v>30000 to 34999</v>
      </c>
    </row>
    <row r="3951" spans="1:25" ht="60.75" x14ac:dyDescent="0.3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17">
        <f t="shared" si="558"/>
        <v>42045.912280092591</v>
      </c>
      <c r="L3951" s="17">
        <f t="shared" si="558"/>
        <v>42015.912280092591</v>
      </c>
      <c r="M3951" s="5" t="b">
        <v>0</v>
      </c>
      <c r="N3951" s="5">
        <v>32</v>
      </c>
      <c r="O3951" s="5" t="b">
        <v>0</v>
      </c>
      <c r="P3951" s="5" t="s">
        <v>8271</v>
      </c>
      <c r="Q3951" s="10">
        <f t="shared" si="554"/>
        <v>15.77</v>
      </c>
      <c r="R3951" s="12">
        <f t="shared" si="555"/>
        <v>0.32</v>
      </c>
      <c r="S3951" s="13" t="str">
        <f t="shared" si="559"/>
        <v>Theater</v>
      </c>
      <c r="T3951" s="13" t="str">
        <f t="shared" si="553"/>
        <v>Plays</v>
      </c>
      <c r="U3951" s="18" t="str">
        <f t="shared" si="556"/>
        <v>Feb</v>
      </c>
      <c r="V3951" s="18" t="str">
        <f t="shared" si="557"/>
        <v>Jan</v>
      </c>
      <c r="W3951" s="1">
        <f t="shared" si="560"/>
        <v>2015</v>
      </c>
      <c r="X3951" s="1">
        <f t="shared" si="560"/>
        <v>2015</v>
      </c>
      <c r="Y3951" s="1" t="str">
        <f t="shared" si="561"/>
        <v>10000 to 14999</v>
      </c>
    </row>
    <row r="3952" spans="1:25" ht="40.5" x14ac:dyDescent="0.3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17">
        <f t="shared" si="558"/>
        <v>42468.565972222219</v>
      </c>
      <c r="L3952" s="17">
        <f t="shared" si="558"/>
        <v>42439.493981481479</v>
      </c>
      <c r="M3952" s="5" t="b">
        <v>0</v>
      </c>
      <c r="N3952" s="5">
        <v>1</v>
      </c>
      <c r="O3952" s="5" t="b">
        <v>0</v>
      </c>
      <c r="P3952" s="5" t="s">
        <v>8271</v>
      </c>
      <c r="Q3952" s="10">
        <f t="shared" si="554"/>
        <v>0.625</v>
      </c>
      <c r="R3952" s="12">
        <f t="shared" si="555"/>
        <v>2.5000000000000001E-2</v>
      </c>
      <c r="S3952" s="13" t="str">
        <f t="shared" si="559"/>
        <v>Theater</v>
      </c>
      <c r="T3952" s="13" t="str">
        <f t="shared" ref="T3952:T4015" si="562">IF(ISNUMBER(SEARCH("television",P3952)),"Video/Televison",IF(ISNUMBER(SEARCH("documentary",P3952)),"Video/Documentary",IF(ISNUMBER(SEARCH("drama",P3952)),"Video/Drama",IF(ISNUMBER(SEARCH("science",P3952)),"Video/Science Fiction",IF(ISNUMBER(SEARCH("shorts",P3952)),"Video/Shorts",IF(ISNUMBER(SEARCH("Trucks",P3952)),"Food Trucks",IF(ISNUMBER(SEARCH("restaurants",P3952)),"Restaurants",IF(ISNUMBER(SEARCH("small",P3952)),"Small Batch",IF(ISNUMBER(SEARCH("mobile",P3952)),"Mobile Games",IF(ISNUMBER(SEARCH("tabletop",P3952)),"Tabletop Games",IF(ISNUMBER(SEARCH("video",P3952)),"Video Games",IF(ISNUMBER(SEARCH("audio",P3952)),"Audio",IF(ISNUMBER(SEARCH("classical",P3952)),"Classical",IF(ISNUMBER(SEARCH("electric",P3952)),"Electric Music",IF(ISNUMBER(SEARCH("faith",P3952)),"Faith",IF(ISNUMBER(SEARCH("indie",P3952)),"Indie Music",IF(ISNUMBER(SEARCH("jazz",P3952)),"Jazz",IF(ISNUMBER(SEARCH("metal",P3952)),"Metal",IF(ISNUMBER(SEARCH("pop",P3952)),"Pop",IF(ISNUMBER(SEARCH("world",P3952)),"World Music",IF(ISNUMBER(SEARCH("plays",P3952)),"Plays",IF(ISNUMBER(SEARCH("spaces",P3952)),"Spaces",IF(ISNUMBER(SEARCH("marker",P3952)),"Markerpaces",IF(ISNUMBER(SEARCH("exploration",P3952)),"Space Exploration",IF(ISNUMBER(SEARCH("wearables",P3952)),"Wearables",IF(ISNUMBER(SEARCH("web",P3952)),"Web",IF(ISNUMBER(SEARCH("hardware",P3952)),"Hardware",IF(ISNUMBER(SEARCH("nature",P3952)),"Nature",IF(ISNUMBER(SEARCH("people",P3952)),"People",IF(ISNUMBER(SEARCH("photobooks",P3952)),"Photobooks",IF(ISNUMBER(SEARCH("places",P3952)),"Places",IF(ISNUMBER(SEARCH("nonfiction",P3952)),"Nonfiction",IF(ISNUMBER(SEARCH("fiction",P3952)),"fiction",IF(ISNUMBER(SEARCH("radio",P3952)),"Radio &amp; Podcast",IF(ISNUMBER(SEARCH("translation",P3952)),"Translation",IF(ISNUMBER(SEARCH("musical",P3952)),"Musical",IF(ISNUMBER(SEARCH("rock",P3952)),"Rock",IF(ISNUMBER(SEARCH("books",P3952)),"Books",IF(ISNUMBER(SEARCH("music/electronic",P3952)),"Electronic Music",IF(ISNUMBER(SEARCH("gadgets",P3952)),"Gadgets"))))))))))))))))))))))))))))))))))))))))</f>
        <v>Plays</v>
      </c>
      <c r="U3952" s="18" t="str">
        <f t="shared" si="556"/>
        <v>Apr</v>
      </c>
      <c r="V3952" s="18" t="str">
        <f t="shared" si="557"/>
        <v>Mar</v>
      </c>
      <c r="W3952" s="1">
        <f t="shared" si="560"/>
        <v>2016</v>
      </c>
      <c r="X3952" s="1">
        <f t="shared" si="560"/>
        <v>2016</v>
      </c>
      <c r="Y3952" s="1" t="str">
        <f t="shared" si="561"/>
        <v>1000 to 4999</v>
      </c>
    </row>
    <row r="3953" spans="1:25" ht="40.5" x14ac:dyDescent="0.3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17">
        <f t="shared" si="558"/>
        <v>42493.57571759259</v>
      </c>
      <c r="L3953" s="17">
        <f t="shared" si="558"/>
        <v>42433.617384259262</v>
      </c>
      <c r="M3953" s="5" t="b">
        <v>0</v>
      </c>
      <c r="N3953" s="5">
        <v>1</v>
      </c>
      <c r="O3953" s="5" t="b">
        <v>0</v>
      </c>
      <c r="P3953" s="5" t="s">
        <v>8271</v>
      </c>
      <c r="Q3953" s="10">
        <f t="shared" si="554"/>
        <v>5.0000000000000001E-4</v>
      </c>
      <c r="R3953" s="12">
        <f t="shared" si="555"/>
        <v>5.0000000000000001E-4</v>
      </c>
      <c r="S3953" s="13" t="str">
        <f t="shared" si="559"/>
        <v>Theater</v>
      </c>
      <c r="T3953" s="13" t="str">
        <f t="shared" si="562"/>
        <v>Plays</v>
      </c>
      <c r="U3953" s="18" t="str">
        <f t="shared" si="556"/>
        <v>May</v>
      </c>
      <c r="V3953" s="18" t="str">
        <f t="shared" si="557"/>
        <v>Mar</v>
      </c>
      <c r="W3953" s="1">
        <f t="shared" si="560"/>
        <v>2016</v>
      </c>
      <c r="X3953" s="1">
        <f t="shared" si="560"/>
        <v>2016</v>
      </c>
      <c r="Y3953" s="1" t="str">
        <f t="shared" si="561"/>
        <v>GREATER THAN 50000</v>
      </c>
    </row>
    <row r="3954" spans="1:25" ht="40.5" x14ac:dyDescent="0.3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17">
        <f t="shared" si="558"/>
        <v>42303.582060185181</v>
      </c>
      <c r="L3954" s="17">
        <f t="shared" si="558"/>
        <v>42243.582060185181</v>
      </c>
      <c r="M3954" s="5" t="b">
        <v>0</v>
      </c>
      <c r="N3954" s="5">
        <v>1</v>
      </c>
      <c r="O3954" s="5" t="b">
        <v>0</v>
      </c>
      <c r="P3954" s="5" t="s">
        <v>8271</v>
      </c>
      <c r="Q3954" s="10">
        <f t="shared" si="554"/>
        <v>9.6153846153846159E-2</v>
      </c>
      <c r="R3954" s="12">
        <f t="shared" si="555"/>
        <v>3.8461538461538464E-3</v>
      </c>
      <c r="S3954" s="13" t="str">
        <f t="shared" si="559"/>
        <v>Theater</v>
      </c>
      <c r="T3954" s="13" t="str">
        <f t="shared" si="562"/>
        <v>Plays</v>
      </c>
      <c r="U3954" s="18" t="str">
        <f t="shared" si="556"/>
        <v>Oct</v>
      </c>
      <c r="V3954" s="18" t="str">
        <f t="shared" si="557"/>
        <v>Aug</v>
      </c>
      <c r="W3954" s="1">
        <f t="shared" si="560"/>
        <v>2015</v>
      </c>
      <c r="X3954" s="1">
        <f t="shared" si="560"/>
        <v>2015</v>
      </c>
      <c r="Y3954" s="1" t="str">
        <f t="shared" si="561"/>
        <v>25000 to 29999</v>
      </c>
    </row>
    <row r="3955" spans="1:25" ht="40.5" x14ac:dyDescent="0.3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17">
        <f t="shared" si="558"/>
        <v>42580.770138888889</v>
      </c>
      <c r="L3955" s="17">
        <f t="shared" si="558"/>
        <v>42549.840115740742</v>
      </c>
      <c r="M3955" s="5" t="b">
        <v>0</v>
      </c>
      <c r="N3955" s="5">
        <v>0</v>
      </c>
      <c r="O3955" s="5" t="b">
        <v>0</v>
      </c>
      <c r="P3955" s="5" t="s">
        <v>8271</v>
      </c>
      <c r="Q3955" s="10">
        <f t="shared" si="554"/>
        <v>0</v>
      </c>
      <c r="R3955" s="12">
        <f t="shared" si="555"/>
        <v>0</v>
      </c>
      <c r="S3955" s="13" t="str">
        <f t="shared" si="559"/>
        <v>Theater</v>
      </c>
      <c r="T3955" s="13" t="str">
        <f t="shared" si="562"/>
        <v>Plays</v>
      </c>
      <c r="U3955" s="18" t="str">
        <f t="shared" si="556"/>
        <v>Jul</v>
      </c>
      <c r="V3955" s="18" t="str">
        <f t="shared" si="557"/>
        <v>Jun</v>
      </c>
      <c r="W3955" s="1">
        <f t="shared" si="560"/>
        <v>2016</v>
      </c>
      <c r="X3955" s="1">
        <f t="shared" si="560"/>
        <v>2016</v>
      </c>
      <c r="Y3955" s="1" t="str">
        <f t="shared" si="561"/>
        <v>15000 to 19999</v>
      </c>
    </row>
    <row r="3956" spans="1:25" ht="40.5" x14ac:dyDescent="0.3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17">
        <f t="shared" si="558"/>
        <v>41834.442870370367</v>
      </c>
      <c r="L3956" s="17">
        <f t="shared" si="558"/>
        <v>41774.442870370367</v>
      </c>
      <c r="M3956" s="5" t="b">
        <v>0</v>
      </c>
      <c r="N3956" s="5">
        <v>0</v>
      </c>
      <c r="O3956" s="5" t="b">
        <v>0</v>
      </c>
      <c r="P3956" s="5" t="s">
        <v>8271</v>
      </c>
      <c r="Q3956" s="10">
        <f t="shared" si="554"/>
        <v>0</v>
      </c>
      <c r="R3956" s="12">
        <f t="shared" si="555"/>
        <v>0</v>
      </c>
      <c r="S3956" s="13" t="str">
        <f t="shared" si="559"/>
        <v>Theater</v>
      </c>
      <c r="T3956" s="13" t="str">
        <f t="shared" si="562"/>
        <v>Plays</v>
      </c>
      <c r="U3956" s="18" t="str">
        <f t="shared" si="556"/>
        <v>Jul</v>
      </c>
      <c r="V3956" s="18" t="str">
        <f t="shared" si="557"/>
        <v>May</v>
      </c>
      <c r="W3956" s="1">
        <f t="shared" si="560"/>
        <v>2014</v>
      </c>
      <c r="X3956" s="1">
        <f t="shared" si="560"/>
        <v>2014</v>
      </c>
      <c r="Y3956" s="1" t="str">
        <f t="shared" si="561"/>
        <v>25000 to 29999</v>
      </c>
    </row>
    <row r="3957" spans="1:25" ht="60.75" x14ac:dyDescent="0.3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17">
        <f t="shared" si="558"/>
        <v>42336.682187499995</v>
      </c>
      <c r="L3957" s="17">
        <f t="shared" si="558"/>
        <v>42306.640520833331</v>
      </c>
      <c r="M3957" s="5" t="b">
        <v>0</v>
      </c>
      <c r="N3957" s="5">
        <v>8</v>
      </c>
      <c r="O3957" s="5" t="b">
        <v>0</v>
      </c>
      <c r="P3957" s="5" t="s">
        <v>8271</v>
      </c>
      <c r="Q3957" s="10">
        <f t="shared" si="554"/>
        <v>24.285714285714285</v>
      </c>
      <c r="R3957" s="12">
        <f t="shared" si="555"/>
        <v>0.45714285714285713</v>
      </c>
      <c r="S3957" s="13" t="str">
        <f t="shared" si="559"/>
        <v>Theater</v>
      </c>
      <c r="T3957" s="13" t="str">
        <f t="shared" si="562"/>
        <v>Plays</v>
      </c>
      <c r="U3957" s="18" t="str">
        <f t="shared" si="556"/>
        <v>Nov</v>
      </c>
      <c r="V3957" s="18" t="str">
        <f t="shared" si="557"/>
        <v>Oct</v>
      </c>
      <c r="W3957" s="1">
        <f t="shared" si="560"/>
        <v>2015</v>
      </c>
      <c r="X3957" s="1">
        <f t="shared" si="560"/>
        <v>2015</v>
      </c>
      <c r="Y3957" s="1" t="str">
        <f t="shared" si="561"/>
        <v>1000 to 4999</v>
      </c>
    </row>
    <row r="3958" spans="1:25" ht="40.5" x14ac:dyDescent="0.3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17">
        <f t="shared" si="558"/>
        <v>42484.805555555555</v>
      </c>
      <c r="L3958" s="17">
        <f t="shared" si="558"/>
        <v>42457.723692129628</v>
      </c>
      <c r="M3958" s="5" t="b">
        <v>0</v>
      </c>
      <c r="N3958" s="5">
        <v>0</v>
      </c>
      <c r="O3958" s="5" t="b">
        <v>0</v>
      </c>
      <c r="P3958" s="5" t="s">
        <v>8271</v>
      </c>
      <c r="Q3958" s="10">
        <f t="shared" si="554"/>
        <v>0</v>
      </c>
      <c r="R3958" s="12">
        <f t="shared" si="555"/>
        <v>0</v>
      </c>
      <c r="S3958" s="13" t="str">
        <f t="shared" si="559"/>
        <v>Theater</v>
      </c>
      <c r="T3958" s="13" t="str">
        <f t="shared" si="562"/>
        <v>Plays</v>
      </c>
      <c r="U3958" s="18" t="str">
        <f t="shared" si="556"/>
        <v>Apr</v>
      </c>
      <c r="V3958" s="18" t="str">
        <f t="shared" si="557"/>
        <v>Mar</v>
      </c>
      <c r="W3958" s="1">
        <f t="shared" si="560"/>
        <v>2016</v>
      </c>
      <c r="X3958" s="1">
        <f t="shared" si="560"/>
        <v>2016</v>
      </c>
      <c r="Y3958" s="1" t="str">
        <f t="shared" si="561"/>
        <v>5000 to 9999</v>
      </c>
    </row>
    <row r="3959" spans="1:25" ht="60.75" x14ac:dyDescent="0.3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17">
        <f t="shared" si="558"/>
        <v>42559.76798611111</v>
      </c>
      <c r="L3959" s="17">
        <f t="shared" si="558"/>
        <v>42513.76798611111</v>
      </c>
      <c r="M3959" s="5" t="b">
        <v>0</v>
      </c>
      <c r="N3959" s="5">
        <v>1</v>
      </c>
      <c r="O3959" s="5" t="b">
        <v>0</v>
      </c>
      <c r="P3959" s="5" t="s">
        <v>8271</v>
      </c>
      <c r="Q3959" s="10">
        <f t="shared" si="554"/>
        <v>2.5000000000000001E-2</v>
      </c>
      <c r="R3959" s="12">
        <f t="shared" si="555"/>
        <v>3.5714285714285713E-3</v>
      </c>
      <c r="S3959" s="13" t="str">
        <f t="shared" si="559"/>
        <v>Theater</v>
      </c>
      <c r="T3959" s="13" t="str">
        <f t="shared" si="562"/>
        <v>Plays</v>
      </c>
      <c r="U3959" s="18" t="str">
        <f t="shared" si="556"/>
        <v>Jul</v>
      </c>
      <c r="V3959" s="18" t="str">
        <f t="shared" si="557"/>
        <v>May</v>
      </c>
      <c r="W3959" s="1">
        <f t="shared" si="560"/>
        <v>2016</v>
      </c>
      <c r="X3959" s="1">
        <f t="shared" si="560"/>
        <v>2016</v>
      </c>
      <c r="Y3959" s="1" t="str">
        <f t="shared" si="561"/>
        <v>25000 to 29999</v>
      </c>
    </row>
    <row r="3960" spans="1:25" ht="40.5" x14ac:dyDescent="0.3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17">
        <f t="shared" si="558"/>
        <v>41853.375</v>
      </c>
      <c r="L3960" s="17">
        <f t="shared" si="558"/>
        <v>41816.742037037031</v>
      </c>
      <c r="M3960" s="5" t="b">
        <v>0</v>
      </c>
      <c r="N3960" s="5">
        <v>16</v>
      </c>
      <c r="O3960" s="5" t="b">
        <v>0</v>
      </c>
      <c r="P3960" s="5" t="s">
        <v>8271</v>
      </c>
      <c r="Q3960" s="10">
        <f t="shared" si="554"/>
        <v>32.049999999999997</v>
      </c>
      <c r="R3960" s="12">
        <f t="shared" si="555"/>
        <v>0.8</v>
      </c>
      <c r="S3960" s="13" t="str">
        <f t="shared" si="559"/>
        <v>Theater</v>
      </c>
      <c r="T3960" s="13" t="str">
        <f t="shared" si="562"/>
        <v>Plays</v>
      </c>
      <c r="U3960" s="18" t="str">
        <f t="shared" si="556"/>
        <v>Aug</v>
      </c>
      <c r="V3960" s="18" t="str">
        <f t="shared" si="557"/>
        <v>Jun</v>
      </c>
      <c r="W3960" s="1">
        <f t="shared" si="560"/>
        <v>2014</v>
      </c>
      <c r="X3960" s="1">
        <f t="shared" si="560"/>
        <v>2014</v>
      </c>
      <c r="Y3960" s="1" t="str">
        <f t="shared" si="561"/>
        <v>1000 to 4999</v>
      </c>
    </row>
    <row r="3961" spans="1:25" ht="60.75" x14ac:dyDescent="0.3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17">
        <f t="shared" si="558"/>
        <v>41910.580509259256</v>
      </c>
      <c r="L3961" s="17">
        <f t="shared" si="558"/>
        <v>41880.580509259256</v>
      </c>
      <c r="M3961" s="5" t="b">
        <v>0</v>
      </c>
      <c r="N3961" s="5">
        <v>12</v>
      </c>
      <c r="O3961" s="5" t="b">
        <v>0</v>
      </c>
      <c r="P3961" s="5" t="s">
        <v>8271</v>
      </c>
      <c r="Q3961" s="10">
        <f t="shared" si="554"/>
        <v>24.333333333333332</v>
      </c>
      <c r="R3961" s="12">
        <f t="shared" si="555"/>
        <v>1</v>
      </c>
      <c r="S3961" s="13" t="str">
        <f t="shared" si="559"/>
        <v>Theater</v>
      </c>
      <c r="T3961" s="13" t="str">
        <f t="shared" si="562"/>
        <v>Plays</v>
      </c>
      <c r="U3961" s="18" t="str">
        <f t="shared" si="556"/>
        <v>Sep</v>
      </c>
      <c r="V3961" s="18" t="str">
        <f t="shared" si="557"/>
        <v>Aug</v>
      </c>
      <c r="W3961" s="1">
        <f t="shared" si="560"/>
        <v>2014</v>
      </c>
      <c r="X3961" s="1">
        <f t="shared" si="560"/>
        <v>2014</v>
      </c>
      <c r="Y3961" s="1" t="str">
        <f t="shared" si="561"/>
        <v>1000 to 4999</v>
      </c>
    </row>
    <row r="3962" spans="1:25" ht="40.5" x14ac:dyDescent="0.3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17">
        <f t="shared" si="558"/>
        <v>42372.63722222222</v>
      </c>
      <c r="L3962" s="17">
        <f t="shared" si="558"/>
        <v>42342.63722222222</v>
      </c>
      <c r="M3962" s="5" t="b">
        <v>0</v>
      </c>
      <c r="N3962" s="5">
        <v>4</v>
      </c>
      <c r="O3962" s="5" t="b">
        <v>0</v>
      </c>
      <c r="P3962" s="5" t="s">
        <v>8271</v>
      </c>
      <c r="Q3962" s="10">
        <f t="shared" si="554"/>
        <v>1.5</v>
      </c>
      <c r="R3962" s="12">
        <f t="shared" si="555"/>
        <v>0.13333333333333333</v>
      </c>
      <c r="S3962" s="13" t="str">
        <f t="shared" si="559"/>
        <v>Theater</v>
      </c>
      <c r="T3962" s="13" t="str">
        <f t="shared" si="562"/>
        <v>Plays</v>
      </c>
      <c r="U3962" s="18" t="str">
        <f t="shared" si="556"/>
        <v>Jan</v>
      </c>
      <c r="V3962" s="18" t="str">
        <f t="shared" si="557"/>
        <v>Dec</v>
      </c>
      <c r="W3962" s="1">
        <f t="shared" si="560"/>
        <v>2016</v>
      </c>
      <c r="X3962" s="1">
        <f t="shared" si="560"/>
        <v>2015</v>
      </c>
      <c r="Y3962" s="1" t="str">
        <f t="shared" si="561"/>
        <v>1000 to 4999</v>
      </c>
    </row>
    <row r="3963" spans="1:25" ht="40.5" x14ac:dyDescent="0.3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17">
        <f t="shared" si="558"/>
        <v>41767.682986111111</v>
      </c>
      <c r="L3963" s="17">
        <f t="shared" si="558"/>
        <v>41745.682986111111</v>
      </c>
      <c r="M3963" s="5" t="b">
        <v>0</v>
      </c>
      <c r="N3963" s="5">
        <v>2</v>
      </c>
      <c r="O3963" s="5" t="b">
        <v>0</v>
      </c>
      <c r="P3963" s="5" t="s">
        <v>8271</v>
      </c>
      <c r="Q3963" s="10">
        <f t="shared" si="554"/>
        <v>0.42</v>
      </c>
      <c r="R3963" s="12">
        <f t="shared" si="555"/>
        <v>0.04</v>
      </c>
      <c r="S3963" s="13" t="str">
        <f t="shared" si="559"/>
        <v>Theater</v>
      </c>
      <c r="T3963" s="13" t="str">
        <f t="shared" si="562"/>
        <v>Plays</v>
      </c>
      <c r="U3963" s="18" t="str">
        <f t="shared" si="556"/>
        <v>May</v>
      </c>
      <c r="V3963" s="18" t="str">
        <f t="shared" si="557"/>
        <v>Apr</v>
      </c>
      <c r="W3963" s="1">
        <f t="shared" si="560"/>
        <v>2014</v>
      </c>
      <c r="X3963" s="1">
        <f t="shared" si="560"/>
        <v>2014</v>
      </c>
      <c r="Y3963" s="1" t="str">
        <f t="shared" si="561"/>
        <v>5000 to 9999</v>
      </c>
    </row>
    <row r="3964" spans="1:25" ht="60.75" x14ac:dyDescent="0.3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17">
        <f t="shared" si="558"/>
        <v>42336.413124999999</v>
      </c>
      <c r="L3964" s="17">
        <f t="shared" si="558"/>
        <v>42311.413124999999</v>
      </c>
      <c r="M3964" s="5" t="b">
        <v>0</v>
      </c>
      <c r="N3964" s="5">
        <v>3</v>
      </c>
      <c r="O3964" s="5" t="b">
        <v>0</v>
      </c>
      <c r="P3964" s="5" t="s">
        <v>8271</v>
      </c>
      <c r="Q3964" s="10">
        <f t="shared" si="554"/>
        <v>3.2142857142857144</v>
      </c>
      <c r="R3964" s="12">
        <f t="shared" si="555"/>
        <v>0.21428571428571427</v>
      </c>
      <c r="S3964" s="13" t="str">
        <f t="shared" si="559"/>
        <v>Theater</v>
      </c>
      <c r="T3964" s="13" t="str">
        <f t="shared" si="562"/>
        <v>Plays</v>
      </c>
      <c r="U3964" s="18" t="str">
        <f t="shared" si="556"/>
        <v>Nov</v>
      </c>
      <c r="V3964" s="18" t="str">
        <f t="shared" si="557"/>
        <v>Nov</v>
      </c>
      <c r="W3964" s="1">
        <f t="shared" si="560"/>
        <v>2015</v>
      </c>
      <c r="X3964" s="1">
        <f t="shared" si="560"/>
        <v>2015</v>
      </c>
      <c r="Y3964" s="1" t="str">
        <f t="shared" si="561"/>
        <v>1000 to 4999</v>
      </c>
    </row>
    <row r="3965" spans="1:25" ht="40.5" x14ac:dyDescent="0.3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17">
        <f t="shared" si="558"/>
        <v>42325.987465277773</v>
      </c>
      <c r="L3965" s="17">
        <f t="shared" si="558"/>
        <v>42295.945798611108</v>
      </c>
      <c r="M3965" s="5" t="b">
        <v>0</v>
      </c>
      <c r="N3965" s="5">
        <v>0</v>
      </c>
      <c r="O3965" s="5" t="b">
        <v>0</v>
      </c>
      <c r="P3965" s="5" t="s">
        <v>8271</v>
      </c>
      <c r="Q3965" s="10">
        <f t="shared" si="554"/>
        <v>0</v>
      </c>
      <c r="R3965" s="12">
        <f t="shared" si="555"/>
        <v>0</v>
      </c>
      <c r="S3965" s="13" t="str">
        <f t="shared" si="559"/>
        <v>Theater</v>
      </c>
      <c r="T3965" s="13" t="str">
        <f t="shared" si="562"/>
        <v>Plays</v>
      </c>
      <c r="U3965" s="18" t="str">
        <f t="shared" si="556"/>
        <v>Nov</v>
      </c>
      <c r="V3965" s="18" t="str">
        <f t="shared" si="557"/>
        <v>Oct</v>
      </c>
      <c r="W3965" s="1">
        <f t="shared" si="560"/>
        <v>2015</v>
      </c>
      <c r="X3965" s="1">
        <f t="shared" si="560"/>
        <v>2015</v>
      </c>
      <c r="Y3965" s="1" t="str">
        <f t="shared" si="561"/>
        <v>10000 to 14999</v>
      </c>
    </row>
    <row r="3966" spans="1:25" ht="40.5" x14ac:dyDescent="0.3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17">
        <f t="shared" si="558"/>
        <v>42113.47206018518</v>
      </c>
      <c r="L3966" s="17">
        <f t="shared" si="558"/>
        <v>42053.513726851852</v>
      </c>
      <c r="M3966" s="5" t="b">
        <v>0</v>
      </c>
      <c r="N3966" s="5">
        <v>3</v>
      </c>
      <c r="O3966" s="5" t="b">
        <v>0</v>
      </c>
      <c r="P3966" s="5" t="s">
        <v>8271</v>
      </c>
      <c r="Q3966" s="10">
        <f t="shared" si="554"/>
        <v>6.3</v>
      </c>
      <c r="R3966" s="12">
        <f t="shared" si="555"/>
        <v>0.15</v>
      </c>
      <c r="S3966" s="13" t="str">
        <f t="shared" si="559"/>
        <v>Theater</v>
      </c>
      <c r="T3966" s="13" t="str">
        <f t="shared" si="562"/>
        <v>Plays</v>
      </c>
      <c r="U3966" s="18" t="str">
        <f t="shared" si="556"/>
        <v>Apr</v>
      </c>
      <c r="V3966" s="18" t="str">
        <f t="shared" si="557"/>
        <v>Feb</v>
      </c>
      <c r="W3966" s="1">
        <f t="shared" si="560"/>
        <v>2015</v>
      </c>
      <c r="X3966" s="1">
        <f t="shared" si="560"/>
        <v>2015</v>
      </c>
      <c r="Y3966" s="1" t="str">
        <f t="shared" si="561"/>
        <v>1000 to 4999</v>
      </c>
    </row>
    <row r="3967" spans="1:25" ht="40.5" x14ac:dyDescent="0.3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17">
        <f t="shared" si="558"/>
        <v>42473.985879629625</v>
      </c>
      <c r="L3967" s="17">
        <f t="shared" si="558"/>
        <v>42414.027546296296</v>
      </c>
      <c r="M3967" s="5" t="b">
        <v>0</v>
      </c>
      <c r="N3967" s="5">
        <v>4</v>
      </c>
      <c r="O3967" s="5" t="b">
        <v>0</v>
      </c>
      <c r="P3967" s="5" t="s">
        <v>8271</v>
      </c>
      <c r="Q3967" s="10">
        <f t="shared" si="554"/>
        <v>14.25</v>
      </c>
      <c r="R3967" s="12">
        <f t="shared" si="555"/>
        <v>0.2</v>
      </c>
      <c r="S3967" s="13" t="str">
        <f t="shared" si="559"/>
        <v>Theater</v>
      </c>
      <c r="T3967" s="13" t="str">
        <f t="shared" si="562"/>
        <v>Plays</v>
      </c>
      <c r="U3967" s="18" t="str">
        <f t="shared" si="556"/>
        <v>Apr</v>
      </c>
      <c r="V3967" s="18" t="str">
        <f t="shared" si="557"/>
        <v>Feb</v>
      </c>
      <c r="W3967" s="1">
        <f t="shared" si="560"/>
        <v>2016</v>
      </c>
      <c r="X3967" s="1">
        <f t="shared" si="560"/>
        <v>2016</v>
      </c>
      <c r="Y3967" s="1" t="str">
        <f t="shared" si="561"/>
        <v>1000 to 4999</v>
      </c>
    </row>
    <row r="3968" spans="1:25" ht="40.5" x14ac:dyDescent="0.3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17">
        <f t="shared" si="558"/>
        <v>41843.915972222218</v>
      </c>
      <c r="L3968" s="17">
        <f t="shared" si="558"/>
        <v>41801.503217592588</v>
      </c>
      <c r="M3968" s="5" t="b">
        <v>0</v>
      </c>
      <c r="N3968" s="5">
        <v>2</v>
      </c>
      <c r="O3968" s="5" t="b">
        <v>0</v>
      </c>
      <c r="P3968" s="5" t="s">
        <v>8271</v>
      </c>
      <c r="Q3968" s="10">
        <f t="shared" si="554"/>
        <v>0.6</v>
      </c>
      <c r="R3968" s="12">
        <f t="shared" si="555"/>
        <v>2.6666666666666668E-2</v>
      </c>
      <c r="S3968" s="13" t="str">
        <f t="shared" si="559"/>
        <v>Theater</v>
      </c>
      <c r="T3968" s="13" t="str">
        <f t="shared" si="562"/>
        <v>Plays</v>
      </c>
      <c r="U3968" s="18" t="str">
        <f t="shared" si="556"/>
        <v>Jul</v>
      </c>
      <c r="V3968" s="18" t="str">
        <f t="shared" si="557"/>
        <v>Jun</v>
      </c>
      <c r="W3968" s="1">
        <f t="shared" si="560"/>
        <v>2014</v>
      </c>
      <c r="X3968" s="1">
        <f t="shared" si="560"/>
        <v>2014</v>
      </c>
      <c r="Y3968" s="1" t="str">
        <f t="shared" si="561"/>
        <v>5000 to 9999</v>
      </c>
    </row>
    <row r="3969" spans="1:25" ht="60.75" x14ac:dyDescent="0.3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17">
        <f t="shared" si="558"/>
        <v>42800.082256944443</v>
      </c>
      <c r="L3969" s="17">
        <f t="shared" si="558"/>
        <v>42770.082256944443</v>
      </c>
      <c r="M3969" s="5" t="b">
        <v>0</v>
      </c>
      <c r="N3969" s="5">
        <v>10</v>
      </c>
      <c r="O3969" s="5" t="b">
        <v>0</v>
      </c>
      <c r="P3969" s="5" t="s">
        <v>8271</v>
      </c>
      <c r="Q3969" s="10">
        <f t="shared" si="554"/>
        <v>24.117647058823529</v>
      </c>
      <c r="R3969" s="12">
        <f t="shared" si="555"/>
        <v>0.58823529411764708</v>
      </c>
      <c r="S3969" s="13" t="str">
        <f t="shared" si="559"/>
        <v>Theater</v>
      </c>
      <c r="T3969" s="13" t="str">
        <f t="shared" si="562"/>
        <v>Plays</v>
      </c>
      <c r="U3969" s="18" t="str">
        <f t="shared" si="556"/>
        <v>Mar</v>
      </c>
      <c r="V3969" s="18" t="str">
        <f t="shared" si="557"/>
        <v>Feb</v>
      </c>
      <c r="W3969" s="1">
        <f t="shared" si="560"/>
        <v>2017</v>
      </c>
      <c r="X3969" s="1">
        <f t="shared" si="560"/>
        <v>2017</v>
      </c>
      <c r="Y3969" s="1" t="str">
        <f t="shared" si="561"/>
        <v>1000 to 4999</v>
      </c>
    </row>
    <row r="3970" spans="1:25" ht="40.5" x14ac:dyDescent="0.3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17">
        <f t="shared" si="558"/>
        <v>42512.60732638889</v>
      </c>
      <c r="L3970" s="17">
        <f t="shared" si="558"/>
        <v>42452.60732638889</v>
      </c>
      <c r="M3970" s="5" t="b">
        <v>0</v>
      </c>
      <c r="N3970" s="5">
        <v>11</v>
      </c>
      <c r="O3970" s="5" t="b">
        <v>0</v>
      </c>
      <c r="P3970" s="5" t="s">
        <v>8271</v>
      </c>
      <c r="Q3970" s="10">
        <f t="shared" ref="Q3970:Q4033" si="563">100*E3970/D3970</f>
        <v>10.54</v>
      </c>
      <c r="R3970" s="12">
        <f t="shared" ref="R3970:R4033" si="564">100*N3970/D3970</f>
        <v>0.22</v>
      </c>
      <c r="S3970" s="13" t="str">
        <f t="shared" si="559"/>
        <v>Theater</v>
      </c>
      <c r="T3970" s="13" t="str">
        <f t="shared" si="562"/>
        <v>Plays</v>
      </c>
      <c r="U3970" s="18" t="str">
        <f t="shared" ref="U3970:U4033" si="565">TEXT((I3970/86400)+25569+(-5/24), "mmm")</f>
        <v>May</v>
      </c>
      <c r="V3970" s="18" t="str">
        <f t="shared" ref="V3970:V4033" si="566">TEXT((J3970/86400)+25569+(-5/24), "mmm")</f>
        <v>Mar</v>
      </c>
      <c r="W3970" s="1">
        <f t="shared" si="560"/>
        <v>2016</v>
      </c>
      <c r="X3970" s="1">
        <f t="shared" si="560"/>
        <v>2016</v>
      </c>
      <c r="Y3970" s="1" t="str">
        <f t="shared" si="561"/>
        <v>5000 to 9999</v>
      </c>
    </row>
    <row r="3971" spans="1:25" ht="40.5" x14ac:dyDescent="0.3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17">
        <f t="shared" ref="K3971:L4034" si="567">(I3971/86400)+25569+(-5/24)</f>
        <v>42610.954861111109</v>
      </c>
      <c r="L3971" s="17">
        <f t="shared" si="567"/>
        <v>42601.646365740737</v>
      </c>
      <c r="M3971" s="5" t="b">
        <v>0</v>
      </c>
      <c r="N3971" s="5">
        <v>6</v>
      </c>
      <c r="O3971" s="5" t="b">
        <v>0</v>
      </c>
      <c r="P3971" s="5" t="s">
        <v>8271</v>
      </c>
      <c r="Q3971" s="10">
        <f t="shared" si="563"/>
        <v>7.4690265486725664</v>
      </c>
      <c r="R3971" s="12">
        <f t="shared" si="564"/>
        <v>0.21238938053097345</v>
      </c>
      <c r="S3971" s="13" t="str">
        <f t="shared" ref="S3971:S4034" si="568">IF(ISNUMBER(SEARCH("film",P3971)),"Film",IF(ISNUMBER(SEARCH("theater",P3971)),"Theater",IF(ISNUMBER(SEARCH("music",P3971)),"Music",IF(ISNUMBER(SEARCH("technology",P3971)),"Technology",IF(ISNUMBER(SEARCH("journalism",P3971)),"Journalism",IF(ISNUMBER(SEARCH("games",P3971)),"Games",IF(ISNUMBER(SEARCH("food",P3971)),"Food",IF(ISNUMBER(SEARCH("photography",P3971)),"Photography",IF(ISNUMBER(SEARCH("publishing",P3971)),"Publishing")))))))))</f>
        <v>Theater</v>
      </c>
      <c r="T3971" s="13" t="str">
        <f t="shared" si="562"/>
        <v>Plays</v>
      </c>
      <c r="U3971" s="18" t="str">
        <f t="shared" si="565"/>
        <v>Aug</v>
      </c>
      <c r="V3971" s="18" t="str">
        <f t="shared" si="566"/>
        <v>Aug</v>
      </c>
      <c r="W3971" s="1">
        <f t="shared" ref="W3971:X4034" si="569">YEAR(K3971)</f>
        <v>2016</v>
      </c>
      <c r="X3971" s="1">
        <f t="shared" si="569"/>
        <v>2016</v>
      </c>
      <c r="Y3971" s="1" t="str">
        <f t="shared" ref="Y3971:Y4034" si="570">IF(D3971&lt;1000,"Less than 1000", IF(AND(D3971&gt;=1000,D3971&lt;5000),"1000 to 4999",IF(AND(D3971&gt;=5000,D3971&lt;10000),"5000 to 9999",IF(AND(D3971&gt;=10000,D3971&lt;15000),"10000 to 14999",IF(AND(D3971&gt;=15000,D3971&lt;20000),"15000 to 19999",IF(AND(D3971&gt;=20000,D3971&lt;25000),"20000 to 24999",IF(AND(D3971&gt;=25000,D3971&lt;30000),"25000 to 29999",IF(AND(D3971&gt;=30000,D3971&lt;35000),"30000 to 34999",IF(AND(D3971&gt;=35000,D3971&lt;40000),"35000 to 39999",IF(AND(D3971&gt;=40000,D3971&lt;45000),"40000 to 44999",IF(AND(D3971&gt;=45000,D3971&lt;50000),"45000 to 49999",IF(D3971&gt;=50000,"GREATER THAN 50000"))))))))))))</f>
        <v>1000 to 4999</v>
      </c>
    </row>
    <row r="3972" spans="1:25" ht="60.75" x14ac:dyDescent="0.3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17">
        <f t="shared" si="567"/>
        <v>42477.655219907407</v>
      </c>
      <c r="L3972" s="17">
        <f t="shared" si="567"/>
        <v>42447.655219907407</v>
      </c>
      <c r="M3972" s="5" t="b">
        <v>0</v>
      </c>
      <c r="N3972" s="5">
        <v>2</v>
      </c>
      <c r="O3972" s="5" t="b">
        <v>0</v>
      </c>
      <c r="P3972" s="5" t="s">
        <v>8271</v>
      </c>
      <c r="Q3972" s="10">
        <f t="shared" si="563"/>
        <v>7.3333333333333334E-2</v>
      </c>
      <c r="R3972" s="12">
        <f t="shared" si="564"/>
        <v>1.3333333333333334E-2</v>
      </c>
      <c r="S3972" s="13" t="str">
        <f t="shared" si="568"/>
        <v>Theater</v>
      </c>
      <c r="T3972" s="13" t="str">
        <f t="shared" si="562"/>
        <v>Plays</v>
      </c>
      <c r="U3972" s="18" t="str">
        <f t="shared" si="565"/>
        <v>Apr</v>
      </c>
      <c r="V3972" s="18" t="str">
        <f t="shared" si="566"/>
        <v>Mar</v>
      </c>
      <c r="W3972" s="1">
        <f t="shared" si="569"/>
        <v>2016</v>
      </c>
      <c r="X3972" s="1">
        <f t="shared" si="569"/>
        <v>2016</v>
      </c>
      <c r="Y3972" s="1" t="str">
        <f t="shared" si="570"/>
        <v>15000 to 19999</v>
      </c>
    </row>
    <row r="3973" spans="1:25" ht="40.5" x14ac:dyDescent="0.3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17">
        <f t="shared" si="567"/>
        <v>41841.327847222223</v>
      </c>
      <c r="L3973" s="17">
        <f t="shared" si="567"/>
        <v>41811.327847222223</v>
      </c>
      <c r="M3973" s="5" t="b">
        <v>0</v>
      </c>
      <c r="N3973" s="5">
        <v>6</v>
      </c>
      <c r="O3973" s="5" t="b">
        <v>0</v>
      </c>
      <c r="P3973" s="5" t="s">
        <v>8271</v>
      </c>
      <c r="Q3973" s="10">
        <f t="shared" si="563"/>
        <v>0.97142857142857142</v>
      </c>
      <c r="R3973" s="12">
        <f t="shared" si="564"/>
        <v>4.2857142857142858E-2</v>
      </c>
      <c r="S3973" s="13" t="str">
        <f t="shared" si="568"/>
        <v>Theater</v>
      </c>
      <c r="T3973" s="13" t="str">
        <f t="shared" si="562"/>
        <v>Plays</v>
      </c>
      <c r="U3973" s="18" t="str">
        <f t="shared" si="565"/>
        <v>Jul</v>
      </c>
      <c r="V3973" s="18" t="str">
        <f t="shared" si="566"/>
        <v>Jun</v>
      </c>
      <c r="W3973" s="1">
        <f t="shared" si="569"/>
        <v>2014</v>
      </c>
      <c r="X3973" s="1">
        <f t="shared" si="569"/>
        <v>2014</v>
      </c>
      <c r="Y3973" s="1" t="str">
        <f t="shared" si="570"/>
        <v>10000 to 14999</v>
      </c>
    </row>
    <row r="3974" spans="1:25" ht="40.5" x14ac:dyDescent="0.3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17">
        <f t="shared" si="567"/>
        <v>42040.859189814808</v>
      </c>
      <c r="L3974" s="17">
        <f t="shared" si="567"/>
        <v>41980.859189814808</v>
      </c>
      <c r="M3974" s="5" t="b">
        <v>0</v>
      </c>
      <c r="N3974" s="5">
        <v>8</v>
      </c>
      <c r="O3974" s="5" t="b">
        <v>0</v>
      </c>
      <c r="P3974" s="5" t="s">
        <v>8271</v>
      </c>
      <c r="Q3974" s="10">
        <f t="shared" si="563"/>
        <v>21.1</v>
      </c>
      <c r="R3974" s="12">
        <f t="shared" si="564"/>
        <v>0.8</v>
      </c>
      <c r="S3974" s="13" t="str">
        <f t="shared" si="568"/>
        <v>Theater</v>
      </c>
      <c r="T3974" s="13" t="str">
        <f t="shared" si="562"/>
        <v>Plays</v>
      </c>
      <c r="U3974" s="18" t="str">
        <f t="shared" si="565"/>
        <v>Feb</v>
      </c>
      <c r="V3974" s="18" t="str">
        <f t="shared" si="566"/>
        <v>Dec</v>
      </c>
      <c r="W3974" s="1">
        <f t="shared" si="569"/>
        <v>2015</v>
      </c>
      <c r="X3974" s="1">
        <f t="shared" si="569"/>
        <v>2014</v>
      </c>
      <c r="Y3974" s="1" t="str">
        <f t="shared" si="570"/>
        <v>1000 to 4999</v>
      </c>
    </row>
    <row r="3975" spans="1:25" ht="40.5" x14ac:dyDescent="0.3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17">
        <f t="shared" si="567"/>
        <v>42498.958333333336</v>
      </c>
      <c r="L3975" s="17">
        <f t="shared" si="567"/>
        <v>42469.475810185184</v>
      </c>
      <c r="M3975" s="5" t="b">
        <v>0</v>
      </c>
      <c r="N3975" s="5">
        <v>37</v>
      </c>
      <c r="O3975" s="5" t="b">
        <v>0</v>
      </c>
      <c r="P3975" s="5" t="s">
        <v>8271</v>
      </c>
      <c r="Q3975" s="10">
        <f t="shared" si="563"/>
        <v>78.099999999999994</v>
      </c>
      <c r="R3975" s="12">
        <f t="shared" si="564"/>
        <v>0.74</v>
      </c>
      <c r="S3975" s="13" t="str">
        <f t="shared" si="568"/>
        <v>Theater</v>
      </c>
      <c r="T3975" s="13" t="str">
        <f t="shared" si="562"/>
        <v>Plays</v>
      </c>
      <c r="U3975" s="18" t="str">
        <f t="shared" si="565"/>
        <v>May</v>
      </c>
      <c r="V3975" s="18" t="str">
        <f t="shared" si="566"/>
        <v>Apr</v>
      </c>
      <c r="W3975" s="1">
        <f t="shared" si="569"/>
        <v>2016</v>
      </c>
      <c r="X3975" s="1">
        <f t="shared" si="569"/>
        <v>2016</v>
      </c>
      <c r="Y3975" s="1" t="str">
        <f t="shared" si="570"/>
        <v>5000 to 9999</v>
      </c>
    </row>
    <row r="3976" spans="1:25" ht="40.5" x14ac:dyDescent="0.3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17">
        <f t="shared" si="567"/>
        <v>42523.338518518511</v>
      </c>
      <c r="L3976" s="17">
        <f t="shared" si="567"/>
        <v>42493.338518518511</v>
      </c>
      <c r="M3976" s="5" t="b">
        <v>0</v>
      </c>
      <c r="N3976" s="5">
        <v>11</v>
      </c>
      <c r="O3976" s="5" t="b">
        <v>0</v>
      </c>
      <c r="P3976" s="5" t="s">
        <v>8271</v>
      </c>
      <c r="Q3976" s="10">
        <f t="shared" si="563"/>
        <v>32</v>
      </c>
      <c r="R3976" s="12">
        <f t="shared" si="564"/>
        <v>1.1000000000000001</v>
      </c>
      <c r="S3976" s="13" t="str">
        <f t="shared" si="568"/>
        <v>Theater</v>
      </c>
      <c r="T3976" s="13" t="str">
        <f t="shared" si="562"/>
        <v>Plays</v>
      </c>
      <c r="U3976" s="18" t="str">
        <f t="shared" si="565"/>
        <v>Jun</v>
      </c>
      <c r="V3976" s="18" t="str">
        <f t="shared" si="566"/>
        <v>May</v>
      </c>
      <c r="W3976" s="1">
        <f t="shared" si="569"/>
        <v>2016</v>
      </c>
      <c r="X3976" s="1">
        <f t="shared" si="569"/>
        <v>2016</v>
      </c>
      <c r="Y3976" s="1" t="str">
        <f t="shared" si="570"/>
        <v>1000 to 4999</v>
      </c>
    </row>
    <row r="3977" spans="1:25" ht="40.5" x14ac:dyDescent="0.3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17">
        <f t="shared" si="567"/>
        <v>42564.658541666664</v>
      </c>
      <c r="L3977" s="17">
        <f t="shared" si="567"/>
        <v>42534.658541666664</v>
      </c>
      <c r="M3977" s="5" t="b">
        <v>0</v>
      </c>
      <c r="N3977" s="5">
        <v>0</v>
      </c>
      <c r="O3977" s="5" t="b">
        <v>0</v>
      </c>
      <c r="P3977" s="5" t="s">
        <v>8271</v>
      </c>
      <c r="Q3977" s="10">
        <f t="shared" si="563"/>
        <v>0</v>
      </c>
      <c r="R3977" s="12">
        <f t="shared" si="564"/>
        <v>0</v>
      </c>
      <c r="S3977" s="13" t="str">
        <f t="shared" si="568"/>
        <v>Theater</v>
      </c>
      <c r="T3977" s="13" t="str">
        <f t="shared" si="562"/>
        <v>Plays</v>
      </c>
      <c r="U3977" s="18" t="str">
        <f t="shared" si="565"/>
        <v>Jul</v>
      </c>
      <c r="V3977" s="18" t="str">
        <f t="shared" si="566"/>
        <v>Jun</v>
      </c>
      <c r="W3977" s="1">
        <f t="shared" si="569"/>
        <v>2016</v>
      </c>
      <c r="X3977" s="1">
        <f t="shared" si="569"/>
        <v>2016</v>
      </c>
      <c r="Y3977" s="1" t="str">
        <f t="shared" si="570"/>
        <v>Less than 1000</v>
      </c>
    </row>
    <row r="3978" spans="1:25" ht="60.75" x14ac:dyDescent="0.3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17">
        <f t="shared" si="567"/>
        <v>41852.083333333328</v>
      </c>
      <c r="L3978" s="17">
        <f t="shared" si="567"/>
        <v>41830.650011574071</v>
      </c>
      <c r="M3978" s="5" t="b">
        <v>0</v>
      </c>
      <c r="N3978" s="5">
        <v>10</v>
      </c>
      <c r="O3978" s="5" t="b">
        <v>0</v>
      </c>
      <c r="P3978" s="5" t="s">
        <v>8271</v>
      </c>
      <c r="Q3978" s="10">
        <f t="shared" si="563"/>
        <v>47.692307692307693</v>
      </c>
      <c r="R3978" s="12">
        <f t="shared" si="564"/>
        <v>0.76923076923076927</v>
      </c>
      <c r="S3978" s="13" t="str">
        <f t="shared" si="568"/>
        <v>Theater</v>
      </c>
      <c r="T3978" s="13" t="str">
        <f t="shared" si="562"/>
        <v>Plays</v>
      </c>
      <c r="U3978" s="18" t="str">
        <f t="shared" si="565"/>
        <v>Aug</v>
      </c>
      <c r="V3978" s="18" t="str">
        <f t="shared" si="566"/>
        <v>Jul</v>
      </c>
      <c r="W3978" s="1">
        <f t="shared" si="569"/>
        <v>2014</v>
      </c>
      <c r="X3978" s="1">
        <f t="shared" si="569"/>
        <v>2014</v>
      </c>
      <c r="Y3978" s="1" t="str">
        <f t="shared" si="570"/>
        <v>1000 to 4999</v>
      </c>
    </row>
    <row r="3979" spans="1:25" ht="40.5" x14ac:dyDescent="0.3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17">
        <f t="shared" si="567"/>
        <v>42573.580231481479</v>
      </c>
      <c r="L3979" s="17">
        <f t="shared" si="567"/>
        <v>42543.580231481479</v>
      </c>
      <c r="M3979" s="5" t="b">
        <v>0</v>
      </c>
      <c r="N3979" s="5">
        <v>6</v>
      </c>
      <c r="O3979" s="5" t="b">
        <v>0</v>
      </c>
      <c r="P3979" s="5" t="s">
        <v>8271</v>
      </c>
      <c r="Q3979" s="10">
        <f t="shared" si="563"/>
        <v>1.45</v>
      </c>
      <c r="R3979" s="12">
        <f t="shared" si="564"/>
        <v>6.6666666666666671E-3</v>
      </c>
      <c r="S3979" s="13" t="str">
        <f t="shared" si="568"/>
        <v>Theater</v>
      </c>
      <c r="T3979" s="13" t="str">
        <f t="shared" si="562"/>
        <v>Plays</v>
      </c>
      <c r="U3979" s="18" t="str">
        <f t="shared" si="565"/>
        <v>Jul</v>
      </c>
      <c r="V3979" s="18" t="str">
        <f t="shared" si="566"/>
        <v>Jun</v>
      </c>
      <c r="W3979" s="1">
        <f t="shared" si="569"/>
        <v>2016</v>
      </c>
      <c r="X3979" s="1">
        <f t="shared" si="569"/>
        <v>2016</v>
      </c>
      <c r="Y3979" s="1" t="str">
        <f t="shared" si="570"/>
        <v>GREATER THAN 50000</v>
      </c>
    </row>
    <row r="3980" spans="1:25" ht="40.5" x14ac:dyDescent="0.3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17">
        <f t="shared" si="567"/>
        <v>42035.434641203705</v>
      </c>
      <c r="L3980" s="17">
        <f t="shared" si="567"/>
        <v>41975.434641203705</v>
      </c>
      <c r="M3980" s="5" t="b">
        <v>0</v>
      </c>
      <c r="N3980" s="5">
        <v>8</v>
      </c>
      <c r="O3980" s="5" t="b">
        <v>0</v>
      </c>
      <c r="P3980" s="5" t="s">
        <v>8271</v>
      </c>
      <c r="Q3980" s="10">
        <f t="shared" si="563"/>
        <v>10.7</v>
      </c>
      <c r="R3980" s="12">
        <f t="shared" si="564"/>
        <v>0.4</v>
      </c>
      <c r="S3980" s="13" t="str">
        <f t="shared" si="568"/>
        <v>Theater</v>
      </c>
      <c r="T3980" s="13" t="str">
        <f t="shared" si="562"/>
        <v>Plays</v>
      </c>
      <c r="U3980" s="18" t="str">
        <f t="shared" si="565"/>
        <v>Jan</v>
      </c>
      <c r="V3980" s="18" t="str">
        <f t="shared" si="566"/>
        <v>Dec</v>
      </c>
      <c r="W3980" s="1">
        <f t="shared" si="569"/>
        <v>2015</v>
      </c>
      <c r="X3980" s="1">
        <f t="shared" si="569"/>
        <v>2014</v>
      </c>
      <c r="Y3980" s="1" t="str">
        <f t="shared" si="570"/>
        <v>1000 to 4999</v>
      </c>
    </row>
    <row r="3981" spans="1:25" ht="40.5" x14ac:dyDescent="0.3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17">
        <f t="shared" si="567"/>
        <v>42092.624999999993</v>
      </c>
      <c r="L3981" s="17">
        <f t="shared" si="567"/>
        <v>42069.695104166669</v>
      </c>
      <c r="M3981" s="5" t="b">
        <v>0</v>
      </c>
      <c r="N3981" s="5">
        <v>6</v>
      </c>
      <c r="O3981" s="5" t="b">
        <v>0</v>
      </c>
      <c r="P3981" s="5" t="s">
        <v>8271</v>
      </c>
      <c r="Q3981" s="10">
        <f t="shared" si="563"/>
        <v>1.8333333333333333</v>
      </c>
      <c r="R3981" s="12">
        <f t="shared" si="564"/>
        <v>0.1</v>
      </c>
      <c r="S3981" s="13" t="str">
        <f t="shared" si="568"/>
        <v>Theater</v>
      </c>
      <c r="T3981" s="13" t="str">
        <f t="shared" si="562"/>
        <v>Plays</v>
      </c>
      <c r="U3981" s="18" t="str">
        <f t="shared" si="565"/>
        <v>Mar</v>
      </c>
      <c r="V3981" s="18" t="str">
        <f t="shared" si="566"/>
        <v>Mar</v>
      </c>
      <c r="W3981" s="1">
        <f t="shared" si="569"/>
        <v>2015</v>
      </c>
      <c r="X3981" s="1">
        <f t="shared" si="569"/>
        <v>2015</v>
      </c>
      <c r="Y3981" s="1" t="str">
        <f t="shared" si="570"/>
        <v>5000 to 9999</v>
      </c>
    </row>
    <row r="3982" spans="1:25" ht="40.5" x14ac:dyDescent="0.3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17">
        <f t="shared" si="567"/>
        <v>41825.390590277777</v>
      </c>
      <c r="L3982" s="17">
        <f t="shared" si="567"/>
        <v>41795.390590277777</v>
      </c>
      <c r="M3982" s="5" t="b">
        <v>0</v>
      </c>
      <c r="N3982" s="5">
        <v>7</v>
      </c>
      <c r="O3982" s="5" t="b">
        <v>0</v>
      </c>
      <c r="P3982" s="5" t="s">
        <v>8271</v>
      </c>
      <c r="Q3982" s="10">
        <f t="shared" si="563"/>
        <v>18</v>
      </c>
      <c r="R3982" s="12">
        <f t="shared" si="564"/>
        <v>0.28000000000000003</v>
      </c>
      <c r="S3982" s="13" t="str">
        <f t="shared" si="568"/>
        <v>Theater</v>
      </c>
      <c r="T3982" s="13" t="str">
        <f t="shared" si="562"/>
        <v>Plays</v>
      </c>
      <c r="U3982" s="18" t="str">
        <f t="shared" si="565"/>
        <v>Jul</v>
      </c>
      <c r="V3982" s="18" t="str">
        <f t="shared" si="566"/>
        <v>Jun</v>
      </c>
      <c r="W3982" s="1">
        <f t="shared" si="569"/>
        <v>2014</v>
      </c>
      <c r="X3982" s="1">
        <f t="shared" si="569"/>
        <v>2014</v>
      </c>
      <c r="Y3982" s="1" t="str">
        <f t="shared" si="570"/>
        <v>1000 to 4999</v>
      </c>
    </row>
    <row r="3983" spans="1:25" ht="40.5" x14ac:dyDescent="0.3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17">
        <f t="shared" si="567"/>
        <v>42567.971631944441</v>
      </c>
      <c r="L3983" s="17">
        <f t="shared" si="567"/>
        <v>42507.971631944441</v>
      </c>
      <c r="M3983" s="5" t="b">
        <v>0</v>
      </c>
      <c r="N3983" s="5">
        <v>7</v>
      </c>
      <c r="O3983" s="5" t="b">
        <v>0</v>
      </c>
      <c r="P3983" s="5" t="s">
        <v>8271</v>
      </c>
      <c r="Q3983" s="10">
        <f t="shared" si="563"/>
        <v>4.083333333333333</v>
      </c>
      <c r="R3983" s="12">
        <f t="shared" si="564"/>
        <v>2.3333333333333334E-2</v>
      </c>
      <c r="S3983" s="13" t="str">
        <f t="shared" si="568"/>
        <v>Theater</v>
      </c>
      <c r="T3983" s="13" t="str">
        <f t="shared" si="562"/>
        <v>Plays</v>
      </c>
      <c r="U3983" s="18" t="str">
        <f t="shared" si="565"/>
        <v>Jul</v>
      </c>
      <c r="V3983" s="18" t="str">
        <f t="shared" si="566"/>
        <v>May</v>
      </c>
      <c r="W3983" s="1">
        <f t="shared" si="569"/>
        <v>2016</v>
      </c>
      <c r="X3983" s="1">
        <f t="shared" si="569"/>
        <v>2016</v>
      </c>
      <c r="Y3983" s="1" t="str">
        <f t="shared" si="570"/>
        <v>30000 to 34999</v>
      </c>
    </row>
    <row r="3984" spans="1:25" ht="60.75" x14ac:dyDescent="0.3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17">
        <f t="shared" si="567"/>
        <v>42192.601620370369</v>
      </c>
      <c r="L3984" s="17">
        <f t="shared" si="567"/>
        <v>42132.601620370369</v>
      </c>
      <c r="M3984" s="5" t="b">
        <v>0</v>
      </c>
      <c r="N3984" s="5">
        <v>5</v>
      </c>
      <c r="O3984" s="5" t="b">
        <v>0</v>
      </c>
      <c r="P3984" s="5" t="s">
        <v>8271</v>
      </c>
      <c r="Q3984" s="10">
        <f t="shared" si="563"/>
        <v>20</v>
      </c>
      <c r="R3984" s="12">
        <f t="shared" si="564"/>
        <v>0.58823529411764708</v>
      </c>
      <c r="S3984" s="13" t="str">
        <f t="shared" si="568"/>
        <v>Theater</v>
      </c>
      <c r="T3984" s="13" t="str">
        <f t="shared" si="562"/>
        <v>Plays</v>
      </c>
      <c r="U3984" s="18" t="str">
        <f t="shared" si="565"/>
        <v>Jul</v>
      </c>
      <c r="V3984" s="18" t="str">
        <f t="shared" si="566"/>
        <v>May</v>
      </c>
      <c r="W3984" s="1">
        <f t="shared" si="569"/>
        <v>2015</v>
      </c>
      <c r="X3984" s="1">
        <f t="shared" si="569"/>
        <v>2015</v>
      </c>
      <c r="Y3984" s="1" t="str">
        <f t="shared" si="570"/>
        <v>Less than 1000</v>
      </c>
    </row>
    <row r="3985" spans="1:25" ht="40.5" x14ac:dyDescent="0.3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17">
        <f t="shared" si="567"/>
        <v>41779.082638888889</v>
      </c>
      <c r="L3985" s="17">
        <f t="shared" si="567"/>
        <v>41747.661527777775</v>
      </c>
      <c r="M3985" s="5" t="b">
        <v>0</v>
      </c>
      <c r="N3985" s="5">
        <v>46</v>
      </c>
      <c r="O3985" s="5" t="b">
        <v>0</v>
      </c>
      <c r="P3985" s="5" t="s">
        <v>8271</v>
      </c>
      <c r="Q3985" s="10">
        <f t="shared" si="563"/>
        <v>34.802513464991023</v>
      </c>
      <c r="R3985" s="12">
        <f t="shared" si="564"/>
        <v>0.41292639138240572</v>
      </c>
      <c r="S3985" s="13" t="str">
        <f t="shared" si="568"/>
        <v>Theater</v>
      </c>
      <c r="T3985" s="13" t="str">
        <f t="shared" si="562"/>
        <v>Plays</v>
      </c>
      <c r="U3985" s="18" t="str">
        <f t="shared" si="565"/>
        <v>May</v>
      </c>
      <c r="V3985" s="18" t="str">
        <f t="shared" si="566"/>
        <v>Apr</v>
      </c>
      <c r="W3985" s="1">
        <f t="shared" si="569"/>
        <v>2014</v>
      </c>
      <c r="X3985" s="1">
        <f t="shared" si="569"/>
        <v>2014</v>
      </c>
      <c r="Y3985" s="1" t="str">
        <f t="shared" si="570"/>
        <v>10000 to 14999</v>
      </c>
    </row>
    <row r="3986" spans="1:25" ht="40.5" x14ac:dyDescent="0.3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17">
        <f t="shared" si="567"/>
        <v>41950.791666666664</v>
      </c>
      <c r="L3986" s="17">
        <f t="shared" si="567"/>
        <v>41920.75513888889</v>
      </c>
      <c r="M3986" s="5" t="b">
        <v>0</v>
      </c>
      <c r="N3986" s="5">
        <v>10</v>
      </c>
      <c r="O3986" s="5" t="b">
        <v>0</v>
      </c>
      <c r="P3986" s="5" t="s">
        <v>8271</v>
      </c>
      <c r="Q3986" s="10">
        <f t="shared" si="563"/>
        <v>6.333333333333333</v>
      </c>
      <c r="R3986" s="12">
        <f t="shared" si="564"/>
        <v>0.66666666666666663</v>
      </c>
      <c r="S3986" s="13" t="str">
        <f t="shared" si="568"/>
        <v>Theater</v>
      </c>
      <c r="T3986" s="13" t="str">
        <f t="shared" si="562"/>
        <v>Plays</v>
      </c>
      <c r="U3986" s="18" t="str">
        <f t="shared" si="565"/>
        <v>Nov</v>
      </c>
      <c r="V3986" s="18" t="str">
        <f t="shared" si="566"/>
        <v>Oct</v>
      </c>
      <c r="W3986" s="1">
        <f t="shared" si="569"/>
        <v>2014</v>
      </c>
      <c r="X3986" s="1">
        <f t="shared" si="569"/>
        <v>2014</v>
      </c>
      <c r="Y3986" s="1" t="str">
        <f t="shared" si="570"/>
        <v>1000 to 4999</v>
      </c>
    </row>
    <row r="3987" spans="1:25" ht="60.75" x14ac:dyDescent="0.3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17">
        <f t="shared" si="567"/>
        <v>42420.670138888883</v>
      </c>
      <c r="L3987" s="17">
        <f t="shared" si="567"/>
        <v>42399.499074074069</v>
      </c>
      <c r="M3987" s="5" t="b">
        <v>0</v>
      </c>
      <c r="N3987" s="5">
        <v>19</v>
      </c>
      <c r="O3987" s="5" t="b">
        <v>0</v>
      </c>
      <c r="P3987" s="5" t="s">
        <v>8271</v>
      </c>
      <c r="Q3987" s="10">
        <f t="shared" si="563"/>
        <v>32.049999999999997</v>
      </c>
      <c r="R3987" s="12">
        <f t="shared" si="564"/>
        <v>0.95</v>
      </c>
      <c r="S3987" s="13" t="str">
        <f t="shared" si="568"/>
        <v>Theater</v>
      </c>
      <c r="T3987" s="13" t="str">
        <f t="shared" si="562"/>
        <v>Plays</v>
      </c>
      <c r="U3987" s="18" t="str">
        <f t="shared" si="565"/>
        <v>Feb</v>
      </c>
      <c r="V3987" s="18" t="str">
        <f t="shared" si="566"/>
        <v>Jan</v>
      </c>
      <c r="W3987" s="1">
        <f t="shared" si="569"/>
        <v>2016</v>
      </c>
      <c r="X3987" s="1">
        <f t="shared" si="569"/>
        <v>2016</v>
      </c>
      <c r="Y3987" s="1" t="str">
        <f t="shared" si="570"/>
        <v>1000 to 4999</v>
      </c>
    </row>
    <row r="3988" spans="1:25" ht="40.5" x14ac:dyDescent="0.3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17">
        <f t="shared" si="567"/>
        <v>42496.336111111108</v>
      </c>
      <c r="L3988" s="17">
        <f t="shared" si="567"/>
        <v>42467.340208333328</v>
      </c>
      <c r="M3988" s="5" t="b">
        <v>0</v>
      </c>
      <c r="N3988" s="5">
        <v>13</v>
      </c>
      <c r="O3988" s="5" t="b">
        <v>0</v>
      </c>
      <c r="P3988" s="5" t="s">
        <v>8271</v>
      </c>
      <c r="Q3988" s="10">
        <f t="shared" si="563"/>
        <v>9.76</v>
      </c>
      <c r="R3988" s="12">
        <f t="shared" si="564"/>
        <v>0.26</v>
      </c>
      <c r="S3988" s="13" t="str">
        <f t="shared" si="568"/>
        <v>Theater</v>
      </c>
      <c r="T3988" s="13" t="str">
        <f t="shared" si="562"/>
        <v>Plays</v>
      </c>
      <c r="U3988" s="18" t="str">
        <f t="shared" si="565"/>
        <v>May</v>
      </c>
      <c r="V3988" s="18" t="str">
        <f t="shared" si="566"/>
        <v>Apr</v>
      </c>
      <c r="W3988" s="1">
        <f t="shared" si="569"/>
        <v>2016</v>
      </c>
      <c r="X3988" s="1">
        <f t="shared" si="569"/>
        <v>2016</v>
      </c>
      <c r="Y3988" s="1" t="str">
        <f t="shared" si="570"/>
        <v>5000 to 9999</v>
      </c>
    </row>
    <row r="3989" spans="1:25" ht="40.5" x14ac:dyDescent="0.3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17">
        <f t="shared" si="567"/>
        <v>41775.716319444444</v>
      </c>
      <c r="L3989" s="17">
        <f t="shared" si="567"/>
        <v>41765.716319444444</v>
      </c>
      <c r="M3989" s="5" t="b">
        <v>0</v>
      </c>
      <c r="N3989" s="5">
        <v>13</v>
      </c>
      <c r="O3989" s="5" t="b">
        <v>0</v>
      </c>
      <c r="P3989" s="5" t="s">
        <v>8271</v>
      </c>
      <c r="Q3989" s="10">
        <f t="shared" si="563"/>
        <v>37.75</v>
      </c>
      <c r="R3989" s="12">
        <f t="shared" si="564"/>
        <v>3.25</v>
      </c>
      <c r="S3989" s="13" t="str">
        <f t="shared" si="568"/>
        <v>Theater</v>
      </c>
      <c r="T3989" s="13" t="str">
        <f t="shared" si="562"/>
        <v>Plays</v>
      </c>
      <c r="U3989" s="18" t="str">
        <f t="shared" si="565"/>
        <v>May</v>
      </c>
      <c r="V3989" s="18" t="str">
        <f t="shared" si="566"/>
        <v>May</v>
      </c>
      <c r="W3989" s="1">
        <f t="shared" si="569"/>
        <v>2014</v>
      </c>
      <c r="X3989" s="1">
        <f t="shared" si="569"/>
        <v>2014</v>
      </c>
      <c r="Y3989" s="1" t="str">
        <f t="shared" si="570"/>
        <v>Less than 1000</v>
      </c>
    </row>
    <row r="3990" spans="1:25" ht="40.5" x14ac:dyDescent="0.3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17">
        <f t="shared" si="567"/>
        <v>42244.872835648144</v>
      </c>
      <c r="L3990" s="17">
        <f t="shared" si="567"/>
        <v>42229.872835648144</v>
      </c>
      <c r="M3990" s="5" t="b">
        <v>0</v>
      </c>
      <c r="N3990" s="5">
        <v>4</v>
      </c>
      <c r="O3990" s="5" t="b">
        <v>0</v>
      </c>
      <c r="P3990" s="5" t="s">
        <v>8271</v>
      </c>
      <c r="Q3990" s="10">
        <f t="shared" si="563"/>
        <v>2.1333333333333333</v>
      </c>
      <c r="R3990" s="12">
        <f t="shared" si="564"/>
        <v>0.26666666666666666</v>
      </c>
      <c r="S3990" s="13" t="str">
        <f t="shared" si="568"/>
        <v>Theater</v>
      </c>
      <c r="T3990" s="13" t="str">
        <f t="shared" si="562"/>
        <v>Plays</v>
      </c>
      <c r="U3990" s="18" t="str">
        <f t="shared" si="565"/>
        <v>Aug</v>
      </c>
      <c r="V3990" s="18" t="str">
        <f t="shared" si="566"/>
        <v>Aug</v>
      </c>
      <c r="W3990" s="1">
        <f t="shared" si="569"/>
        <v>2015</v>
      </c>
      <c r="X3990" s="1">
        <f t="shared" si="569"/>
        <v>2015</v>
      </c>
      <c r="Y3990" s="1" t="str">
        <f t="shared" si="570"/>
        <v>1000 to 4999</v>
      </c>
    </row>
    <row r="3991" spans="1:25" ht="40.5" x14ac:dyDescent="0.3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17">
        <f t="shared" si="567"/>
        <v>42316.583113425928</v>
      </c>
      <c r="L3991" s="17">
        <f t="shared" si="567"/>
        <v>42286.541446759256</v>
      </c>
      <c r="M3991" s="5" t="b">
        <v>0</v>
      </c>
      <c r="N3991" s="5">
        <v>0</v>
      </c>
      <c r="O3991" s="5" t="b">
        <v>0</v>
      </c>
      <c r="P3991" s="5" t="s">
        <v>8271</v>
      </c>
      <c r="Q3991" s="10">
        <f t="shared" si="563"/>
        <v>0</v>
      </c>
      <c r="R3991" s="12">
        <f t="shared" si="564"/>
        <v>0</v>
      </c>
      <c r="S3991" s="13" t="str">
        <f t="shared" si="568"/>
        <v>Theater</v>
      </c>
      <c r="T3991" s="13" t="str">
        <f t="shared" si="562"/>
        <v>Plays</v>
      </c>
      <c r="U3991" s="18" t="str">
        <f t="shared" si="565"/>
        <v>Nov</v>
      </c>
      <c r="V3991" s="18" t="str">
        <f t="shared" si="566"/>
        <v>Oct</v>
      </c>
      <c r="W3991" s="1">
        <f t="shared" si="569"/>
        <v>2015</v>
      </c>
      <c r="X3991" s="1">
        <f t="shared" si="569"/>
        <v>2015</v>
      </c>
      <c r="Y3991" s="1" t="str">
        <f t="shared" si="570"/>
        <v>1000 to 4999</v>
      </c>
    </row>
    <row r="3992" spans="1:25" ht="60.75" x14ac:dyDescent="0.3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17">
        <f t="shared" si="567"/>
        <v>42431.464039351849</v>
      </c>
      <c r="L3992" s="17">
        <f t="shared" si="567"/>
        <v>42401.464039351849</v>
      </c>
      <c r="M3992" s="5" t="b">
        <v>0</v>
      </c>
      <c r="N3992" s="5">
        <v>3</v>
      </c>
      <c r="O3992" s="5" t="b">
        <v>0</v>
      </c>
      <c r="P3992" s="5" t="s">
        <v>8271</v>
      </c>
      <c r="Q3992" s="10">
        <f t="shared" si="563"/>
        <v>4.1818181818181817</v>
      </c>
      <c r="R3992" s="12">
        <f t="shared" si="564"/>
        <v>0.18181818181818182</v>
      </c>
      <c r="S3992" s="13" t="str">
        <f t="shared" si="568"/>
        <v>Theater</v>
      </c>
      <c r="T3992" s="13" t="str">
        <f t="shared" si="562"/>
        <v>Plays</v>
      </c>
      <c r="U3992" s="18" t="str">
        <f t="shared" si="565"/>
        <v>Mar</v>
      </c>
      <c r="V3992" s="18" t="str">
        <f t="shared" si="566"/>
        <v>Feb</v>
      </c>
      <c r="W3992" s="1">
        <f t="shared" si="569"/>
        <v>2016</v>
      </c>
      <c r="X3992" s="1">
        <f t="shared" si="569"/>
        <v>2016</v>
      </c>
      <c r="Y3992" s="1" t="str">
        <f t="shared" si="570"/>
        <v>1000 to 4999</v>
      </c>
    </row>
    <row r="3993" spans="1:25" ht="40.5" x14ac:dyDescent="0.3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17">
        <f t="shared" si="567"/>
        <v>42155.436134259253</v>
      </c>
      <c r="L3993" s="17">
        <f t="shared" si="567"/>
        <v>42125.436134259253</v>
      </c>
      <c r="M3993" s="5" t="b">
        <v>0</v>
      </c>
      <c r="N3993" s="5">
        <v>1</v>
      </c>
      <c r="O3993" s="5" t="b">
        <v>0</v>
      </c>
      <c r="P3993" s="5" t="s">
        <v>8271</v>
      </c>
      <c r="Q3993" s="10">
        <f t="shared" si="563"/>
        <v>20</v>
      </c>
      <c r="R3993" s="12">
        <f t="shared" si="564"/>
        <v>0.2</v>
      </c>
      <c r="S3993" s="13" t="str">
        <f t="shared" si="568"/>
        <v>Theater</v>
      </c>
      <c r="T3993" s="13" t="str">
        <f t="shared" si="562"/>
        <v>Plays</v>
      </c>
      <c r="U3993" s="18" t="str">
        <f t="shared" si="565"/>
        <v>May</v>
      </c>
      <c r="V3993" s="18" t="str">
        <f t="shared" si="566"/>
        <v>May</v>
      </c>
      <c r="W3993" s="1">
        <f t="shared" si="569"/>
        <v>2015</v>
      </c>
      <c r="X3993" s="1">
        <f t="shared" si="569"/>
        <v>2015</v>
      </c>
      <c r="Y3993" s="1" t="str">
        <f t="shared" si="570"/>
        <v>Less than 1000</v>
      </c>
    </row>
    <row r="3994" spans="1:25" ht="60.75" x14ac:dyDescent="0.3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17">
        <f t="shared" si="567"/>
        <v>42349.773831018516</v>
      </c>
      <c r="L3994" s="17">
        <f t="shared" si="567"/>
        <v>42289.732164351844</v>
      </c>
      <c r="M3994" s="5" t="b">
        <v>0</v>
      </c>
      <c r="N3994" s="5">
        <v>9</v>
      </c>
      <c r="O3994" s="5" t="b">
        <v>0</v>
      </c>
      <c r="P3994" s="5" t="s">
        <v>8271</v>
      </c>
      <c r="Q3994" s="10">
        <f t="shared" si="563"/>
        <v>5.41</v>
      </c>
      <c r="R3994" s="12">
        <f t="shared" si="564"/>
        <v>0.09</v>
      </c>
      <c r="S3994" s="13" t="str">
        <f t="shared" si="568"/>
        <v>Theater</v>
      </c>
      <c r="T3994" s="13" t="str">
        <f t="shared" si="562"/>
        <v>Plays</v>
      </c>
      <c r="U3994" s="18" t="str">
        <f t="shared" si="565"/>
        <v>Dec</v>
      </c>
      <c r="V3994" s="18" t="str">
        <f t="shared" si="566"/>
        <v>Oct</v>
      </c>
      <c r="W3994" s="1">
        <f t="shared" si="569"/>
        <v>2015</v>
      </c>
      <c r="X3994" s="1">
        <f t="shared" si="569"/>
        <v>2015</v>
      </c>
      <c r="Y3994" s="1" t="str">
        <f t="shared" si="570"/>
        <v>10000 to 14999</v>
      </c>
    </row>
    <row r="3995" spans="1:25" ht="40.5" x14ac:dyDescent="0.3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17">
        <f t="shared" si="567"/>
        <v>42137.656388888885</v>
      </c>
      <c r="L3995" s="17">
        <f t="shared" si="567"/>
        <v>42107.656388888885</v>
      </c>
      <c r="M3995" s="5" t="b">
        <v>0</v>
      </c>
      <c r="N3995" s="5">
        <v>1</v>
      </c>
      <c r="O3995" s="5" t="b">
        <v>0</v>
      </c>
      <c r="P3995" s="5" t="s">
        <v>8271</v>
      </c>
      <c r="Q3995" s="10">
        <f t="shared" si="563"/>
        <v>6.0000000000000001E-3</v>
      </c>
      <c r="R3995" s="12">
        <f t="shared" si="564"/>
        <v>2E-3</v>
      </c>
      <c r="S3995" s="13" t="str">
        <f t="shared" si="568"/>
        <v>Theater</v>
      </c>
      <c r="T3995" s="13" t="str">
        <f t="shared" si="562"/>
        <v>Plays</v>
      </c>
      <c r="U3995" s="18" t="str">
        <f t="shared" si="565"/>
        <v>May</v>
      </c>
      <c r="V3995" s="18" t="str">
        <f t="shared" si="566"/>
        <v>Apr</v>
      </c>
      <c r="W3995" s="1">
        <f t="shared" si="569"/>
        <v>2015</v>
      </c>
      <c r="X3995" s="1">
        <f t="shared" si="569"/>
        <v>2015</v>
      </c>
      <c r="Y3995" s="1" t="str">
        <f t="shared" si="570"/>
        <v>GREATER THAN 50000</v>
      </c>
    </row>
    <row r="3996" spans="1:25" ht="40.5" x14ac:dyDescent="0.3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17">
        <f t="shared" si="567"/>
        <v>41839.181597222218</v>
      </c>
      <c r="L3996" s="17">
        <f t="shared" si="567"/>
        <v>41809.181597222218</v>
      </c>
      <c r="M3996" s="5" t="b">
        <v>0</v>
      </c>
      <c r="N3996" s="5">
        <v>1</v>
      </c>
      <c r="O3996" s="5" t="b">
        <v>0</v>
      </c>
      <c r="P3996" s="5" t="s">
        <v>8271</v>
      </c>
      <c r="Q3996" s="10">
        <f t="shared" si="563"/>
        <v>0.25</v>
      </c>
      <c r="R3996" s="12">
        <f t="shared" si="564"/>
        <v>0.05</v>
      </c>
      <c r="S3996" s="13" t="str">
        <f t="shared" si="568"/>
        <v>Theater</v>
      </c>
      <c r="T3996" s="13" t="str">
        <f t="shared" si="562"/>
        <v>Plays</v>
      </c>
      <c r="U3996" s="18" t="str">
        <f t="shared" si="565"/>
        <v>Jul</v>
      </c>
      <c r="V3996" s="18" t="str">
        <f t="shared" si="566"/>
        <v>Jun</v>
      </c>
      <c r="W3996" s="1">
        <f t="shared" si="569"/>
        <v>2014</v>
      </c>
      <c r="X3996" s="1">
        <f t="shared" si="569"/>
        <v>2014</v>
      </c>
      <c r="Y3996" s="1" t="str">
        <f t="shared" si="570"/>
        <v>1000 to 4999</v>
      </c>
    </row>
    <row r="3997" spans="1:25" ht="60.75" x14ac:dyDescent="0.3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17">
        <f t="shared" si="567"/>
        <v>42049.268749999996</v>
      </c>
      <c r="L3997" s="17">
        <f t="shared" si="567"/>
        <v>42019.475428240738</v>
      </c>
      <c r="M3997" s="5" t="b">
        <v>0</v>
      </c>
      <c r="N3997" s="5">
        <v>4</v>
      </c>
      <c r="O3997" s="5" t="b">
        <v>0</v>
      </c>
      <c r="P3997" s="5" t="s">
        <v>8271</v>
      </c>
      <c r="Q3997" s="10">
        <f t="shared" si="563"/>
        <v>35</v>
      </c>
      <c r="R3997" s="12">
        <f t="shared" si="564"/>
        <v>2</v>
      </c>
      <c r="S3997" s="13" t="str">
        <f t="shared" si="568"/>
        <v>Theater</v>
      </c>
      <c r="T3997" s="13" t="str">
        <f t="shared" si="562"/>
        <v>Plays</v>
      </c>
      <c r="U3997" s="18" t="str">
        <f t="shared" si="565"/>
        <v>Feb</v>
      </c>
      <c r="V3997" s="18" t="str">
        <f t="shared" si="566"/>
        <v>Jan</v>
      </c>
      <c r="W3997" s="1">
        <f t="shared" si="569"/>
        <v>2015</v>
      </c>
      <c r="X3997" s="1">
        <f t="shared" si="569"/>
        <v>2015</v>
      </c>
      <c r="Y3997" s="1" t="str">
        <f t="shared" si="570"/>
        <v>Less than 1000</v>
      </c>
    </row>
    <row r="3998" spans="1:25" ht="40.5" x14ac:dyDescent="0.3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17">
        <f t="shared" si="567"/>
        <v>41963.461111111108</v>
      </c>
      <c r="L3998" s="17">
        <f t="shared" si="567"/>
        <v>41950.058611111112</v>
      </c>
      <c r="M3998" s="5" t="b">
        <v>0</v>
      </c>
      <c r="N3998" s="5">
        <v>17</v>
      </c>
      <c r="O3998" s="5" t="b">
        <v>0</v>
      </c>
      <c r="P3998" s="5" t="s">
        <v>8271</v>
      </c>
      <c r="Q3998" s="10">
        <f t="shared" si="563"/>
        <v>16.566666666666666</v>
      </c>
      <c r="R3998" s="12">
        <f t="shared" si="564"/>
        <v>0.56666666666666665</v>
      </c>
      <c r="S3998" s="13" t="str">
        <f t="shared" si="568"/>
        <v>Theater</v>
      </c>
      <c r="T3998" s="13" t="str">
        <f t="shared" si="562"/>
        <v>Plays</v>
      </c>
      <c r="U3998" s="18" t="str">
        <f t="shared" si="565"/>
        <v>Nov</v>
      </c>
      <c r="V3998" s="18" t="str">
        <f t="shared" si="566"/>
        <v>Nov</v>
      </c>
      <c r="W3998" s="1">
        <f t="shared" si="569"/>
        <v>2014</v>
      </c>
      <c r="X3998" s="1">
        <f t="shared" si="569"/>
        <v>2014</v>
      </c>
      <c r="Y3998" s="1" t="str">
        <f t="shared" si="570"/>
        <v>1000 to 4999</v>
      </c>
    </row>
    <row r="3999" spans="1:25" ht="40.5" x14ac:dyDescent="0.3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17">
        <f t="shared" si="567"/>
        <v>42099.141446759262</v>
      </c>
      <c r="L3999" s="17">
        <f t="shared" si="567"/>
        <v>42069.183113425919</v>
      </c>
      <c r="M3999" s="5" t="b">
        <v>0</v>
      </c>
      <c r="N3999" s="5">
        <v>0</v>
      </c>
      <c r="O3999" s="5" t="b">
        <v>0</v>
      </c>
      <c r="P3999" s="5" t="s">
        <v>8271</v>
      </c>
      <c r="Q3999" s="10">
        <f t="shared" si="563"/>
        <v>0</v>
      </c>
      <c r="R3999" s="12">
        <f t="shared" si="564"/>
        <v>0</v>
      </c>
      <c r="S3999" s="13" t="str">
        <f t="shared" si="568"/>
        <v>Theater</v>
      </c>
      <c r="T3999" s="13" t="str">
        <f t="shared" si="562"/>
        <v>Plays</v>
      </c>
      <c r="U3999" s="18" t="str">
        <f t="shared" si="565"/>
        <v>Apr</v>
      </c>
      <c r="V3999" s="18" t="str">
        <f t="shared" si="566"/>
        <v>Mar</v>
      </c>
      <c r="W3999" s="1">
        <f t="shared" si="569"/>
        <v>2015</v>
      </c>
      <c r="X3999" s="1">
        <f t="shared" si="569"/>
        <v>2015</v>
      </c>
      <c r="Y3999" s="1" t="str">
        <f t="shared" si="570"/>
        <v>1000 to 4999</v>
      </c>
    </row>
    <row r="4000" spans="1:25" ht="40.5" x14ac:dyDescent="0.3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17">
        <f t="shared" si="567"/>
        <v>42091.713263888887</v>
      </c>
      <c r="L4000" s="17">
        <f t="shared" si="567"/>
        <v>42061.754930555551</v>
      </c>
      <c r="M4000" s="5" t="b">
        <v>0</v>
      </c>
      <c r="N4000" s="5">
        <v>12</v>
      </c>
      <c r="O4000" s="5" t="b">
        <v>0</v>
      </c>
      <c r="P4000" s="5" t="s">
        <v>8271</v>
      </c>
      <c r="Q4000" s="10">
        <f t="shared" si="563"/>
        <v>57.2</v>
      </c>
      <c r="R4000" s="12">
        <f t="shared" si="564"/>
        <v>0.96</v>
      </c>
      <c r="S4000" s="13" t="str">
        <f t="shared" si="568"/>
        <v>Theater</v>
      </c>
      <c r="T4000" s="13" t="str">
        <f t="shared" si="562"/>
        <v>Plays</v>
      </c>
      <c r="U4000" s="18" t="str">
        <f t="shared" si="565"/>
        <v>Mar</v>
      </c>
      <c r="V4000" s="18" t="str">
        <f t="shared" si="566"/>
        <v>Feb</v>
      </c>
      <c r="W4000" s="1">
        <f t="shared" si="569"/>
        <v>2015</v>
      </c>
      <c r="X4000" s="1">
        <f t="shared" si="569"/>
        <v>2015</v>
      </c>
      <c r="Y4000" s="1" t="str">
        <f t="shared" si="570"/>
        <v>1000 to 4999</v>
      </c>
    </row>
    <row r="4001" spans="1:25" ht="40.5" x14ac:dyDescent="0.3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17">
        <f t="shared" si="567"/>
        <v>41882.619317129625</v>
      </c>
      <c r="L4001" s="17">
        <f t="shared" si="567"/>
        <v>41842.620347222219</v>
      </c>
      <c r="M4001" s="5" t="b">
        <v>0</v>
      </c>
      <c r="N4001" s="5">
        <v>14</v>
      </c>
      <c r="O4001" s="5" t="b">
        <v>0</v>
      </c>
      <c r="P4001" s="5" t="s">
        <v>8271</v>
      </c>
      <c r="Q4001" s="10">
        <f t="shared" si="563"/>
        <v>16.514285714285716</v>
      </c>
      <c r="R4001" s="12">
        <f t="shared" si="564"/>
        <v>0.2</v>
      </c>
      <c r="S4001" s="13" t="str">
        <f t="shared" si="568"/>
        <v>Theater</v>
      </c>
      <c r="T4001" s="13" t="str">
        <f t="shared" si="562"/>
        <v>Plays</v>
      </c>
      <c r="U4001" s="18" t="str">
        <f t="shared" si="565"/>
        <v>Aug</v>
      </c>
      <c r="V4001" s="18" t="str">
        <f t="shared" si="566"/>
        <v>Jul</v>
      </c>
      <c r="W4001" s="1">
        <f t="shared" si="569"/>
        <v>2014</v>
      </c>
      <c r="X4001" s="1">
        <f t="shared" si="569"/>
        <v>2014</v>
      </c>
      <c r="Y4001" s="1" t="str">
        <f t="shared" si="570"/>
        <v>5000 to 9999</v>
      </c>
    </row>
    <row r="4002" spans="1:25" x14ac:dyDescent="0.3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17">
        <f t="shared" si="567"/>
        <v>42497.39534722222</v>
      </c>
      <c r="L4002" s="17">
        <f t="shared" si="567"/>
        <v>42437.437013888884</v>
      </c>
      <c r="M4002" s="5" t="b">
        <v>0</v>
      </c>
      <c r="N4002" s="5">
        <v>1</v>
      </c>
      <c r="O4002" s="5" t="b">
        <v>0</v>
      </c>
      <c r="P4002" s="5" t="s">
        <v>8271</v>
      </c>
      <c r="Q4002" s="10">
        <f t="shared" si="563"/>
        <v>0.125</v>
      </c>
      <c r="R4002" s="12">
        <f t="shared" si="564"/>
        <v>1.2500000000000001E-2</v>
      </c>
      <c r="S4002" s="13" t="str">
        <f t="shared" si="568"/>
        <v>Theater</v>
      </c>
      <c r="T4002" s="13" t="str">
        <f t="shared" si="562"/>
        <v>Plays</v>
      </c>
      <c r="U4002" s="18" t="str">
        <f t="shared" si="565"/>
        <v>May</v>
      </c>
      <c r="V4002" s="18" t="str">
        <f t="shared" si="566"/>
        <v>Mar</v>
      </c>
      <c r="W4002" s="1">
        <f t="shared" si="569"/>
        <v>2016</v>
      </c>
      <c r="X4002" s="1">
        <f t="shared" si="569"/>
        <v>2016</v>
      </c>
      <c r="Y4002" s="1" t="str">
        <f t="shared" si="570"/>
        <v>5000 to 9999</v>
      </c>
    </row>
    <row r="4003" spans="1:25" ht="60.75" x14ac:dyDescent="0.3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17">
        <f t="shared" si="567"/>
        <v>42795.583333333336</v>
      </c>
      <c r="L4003" s="17">
        <f t="shared" si="567"/>
        <v>42775.755879629629</v>
      </c>
      <c r="M4003" s="5" t="b">
        <v>0</v>
      </c>
      <c r="N4003" s="5">
        <v>14</v>
      </c>
      <c r="O4003" s="5" t="b">
        <v>0</v>
      </c>
      <c r="P4003" s="5" t="s">
        <v>8271</v>
      </c>
      <c r="Q4003" s="10">
        <f t="shared" si="563"/>
        <v>37.75</v>
      </c>
      <c r="R4003" s="12">
        <f t="shared" si="564"/>
        <v>1.1666666666666667</v>
      </c>
      <c r="S4003" s="13" t="str">
        <f t="shared" si="568"/>
        <v>Theater</v>
      </c>
      <c r="T4003" s="13" t="str">
        <f t="shared" si="562"/>
        <v>Plays</v>
      </c>
      <c r="U4003" s="18" t="str">
        <f t="shared" si="565"/>
        <v>Mar</v>
      </c>
      <c r="V4003" s="18" t="str">
        <f t="shared" si="566"/>
        <v>Feb</v>
      </c>
      <c r="W4003" s="1">
        <f t="shared" si="569"/>
        <v>2017</v>
      </c>
      <c r="X4003" s="1">
        <f t="shared" si="569"/>
        <v>2017</v>
      </c>
      <c r="Y4003" s="1" t="str">
        <f t="shared" si="570"/>
        <v>1000 to 4999</v>
      </c>
    </row>
    <row r="4004" spans="1:25" ht="40.5" x14ac:dyDescent="0.3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17">
        <f t="shared" si="567"/>
        <v>41908.835196759253</v>
      </c>
      <c r="L4004" s="17">
        <f t="shared" si="567"/>
        <v>41878.835196759253</v>
      </c>
      <c r="M4004" s="5" t="b">
        <v>0</v>
      </c>
      <c r="N4004" s="5">
        <v>4</v>
      </c>
      <c r="O4004" s="5" t="b">
        <v>0</v>
      </c>
      <c r="P4004" s="5" t="s">
        <v>8271</v>
      </c>
      <c r="Q4004" s="10">
        <f t="shared" si="563"/>
        <v>1.84</v>
      </c>
      <c r="R4004" s="12">
        <f t="shared" si="564"/>
        <v>0.32</v>
      </c>
      <c r="S4004" s="13" t="str">
        <f t="shared" si="568"/>
        <v>Theater</v>
      </c>
      <c r="T4004" s="13" t="str">
        <f t="shared" si="562"/>
        <v>Plays</v>
      </c>
      <c r="U4004" s="18" t="str">
        <f t="shared" si="565"/>
        <v>Sep</v>
      </c>
      <c r="V4004" s="18" t="str">
        <f t="shared" si="566"/>
        <v>Aug</v>
      </c>
      <c r="W4004" s="1">
        <f t="shared" si="569"/>
        <v>2014</v>
      </c>
      <c r="X4004" s="1">
        <f t="shared" si="569"/>
        <v>2014</v>
      </c>
      <c r="Y4004" s="1" t="str">
        <f t="shared" si="570"/>
        <v>1000 to 4999</v>
      </c>
    </row>
    <row r="4005" spans="1:25" ht="40.5" x14ac:dyDescent="0.3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17">
        <f t="shared" si="567"/>
        <v>42050.379016203697</v>
      </c>
      <c r="L4005" s="17">
        <f t="shared" si="567"/>
        <v>42020.379016203697</v>
      </c>
      <c r="M4005" s="5" t="b">
        <v>0</v>
      </c>
      <c r="N4005" s="5">
        <v>2</v>
      </c>
      <c r="O4005" s="5" t="b">
        <v>0</v>
      </c>
      <c r="P4005" s="5" t="s">
        <v>8271</v>
      </c>
      <c r="Q4005" s="10">
        <f t="shared" si="563"/>
        <v>10.050000000000001</v>
      </c>
      <c r="R4005" s="12">
        <f t="shared" si="564"/>
        <v>0.1</v>
      </c>
      <c r="S4005" s="13" t="str">
        <f t="shared" si="568"/>
        <v>Theater</v>
      </c>
      <c r="T4005" s="13" t="str">
        <f t="shared" si="562"/>
        <v>Plays</v>
      </c>
      <c r="U4005" s="18" t="str">
        <f t="shared" si="565"/>
        <v>Feb</v>
      </c>
      <c r="V4005" s="18" t="str">
        <f t="shared" si="566"/>
        <v>Jan</v>
      </c>
      <c r="W4005" s="1">
        <f t="shared" si="569"/>
        <v>2015</v>
      </c>
      <c r="X4005" s="1">
        <f t="shared" si="569"/>
        <v>2015</v>
      </c>
      <c r="Y4005" s="1" t="str">
        <f t="shared" si="570"/>
        <v>1000 to 4999</v>
      </c>
    </row>
    <row r="4006" spans="1:25" x14ac:dyDescent="0.3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17">
        <f t="shared" si="567"/>
        <v>41919.954363425924</v>
      </c>
      <c r="L4006" s="17">
        <f t="shared" si="567"/>
        <v>41889.954363425924</v>
      </c>
      <c r="M4006" s="5" t="b">
        <v>0</v>
      </c>
      <c r="N4006" s="5">
        <v>1</v>
      </c>
      <c r="O4006" s="5" t="b">
        <v>0</v>
      </c>
      <c r="P4006" s="5" t="s">
        <v>8271</v>
      </c>
      <c r="Q4006" s="10">
        <f t="shared" si="563"/>
        <v>0.2</v>
      </c>
      <c r="R4006" s="12">
        <f t="shared" si="564"/>
        <v>0.2</v>
      </c>
      <c r="S4006" s="13" t="str">
        <f t="shared" si="568"/>
        <v>Theater</v>
      </c>
      <c r="T4006" s="13" t="str">
        <f t="shared" si="562"/>
        <v>Plays</v>
      </c>
      <c r="U4006" s="18" t="str">
        <f t="shared" si="565"/>
        <v>Oct</v>
      </c>
      <c r="V4006" s="18" t="str">
        <f t="shared" si="566"/>
        <v>Sep</v>
      </c>
      <c r="W4006" s="1">
        <f t="shared" si="569"/>
        <v>2014</v>
      </c>
      <c r="X4006" s="1">
        <f t="shared" si="569"/>
        <v>2014</v>
      </c>
      <c r="Y4006" s="1" t="str">
        <f t="shared" si="570"/>
        <v>Less than 1000</v>
      </c>
    </row>
    <row r="4007" spans="1:25" ht="40.5" x14ac:dyDescent="0.3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17">
        <f t="shared" si="567"/>
        <v>41932.599363425921</v>
      </c>
      <c r="L4007" s="17">
        <f t="shared" si="567"/>
        <v>41872.599363425921</v>
      </c>
      <c r="M4007" s="5" t="b">
        <v>0</v>
      </c>
      <c r="N4007" s="5">
        <v>2</v>
      </c>
      <c r="O4007" s="5" t="b">
        <v>0</v>
      </c>
      <c r="P4007" s="5" t="s">
        <v>8271</v>
      </c>
      <c r="Q4007" s="10">
        <f t="shared" si="563"/>
        <v>1.3333333333333333</v>
      </c>
      <c r="R4007" s="12">
        <f t="shared" si="564"/>
        <v>6.6666666666666666E-2</v>
      </c>
      <c r="S4007" s="13" t="str">
        <f t="shared" si="568"/>
        <v>Theater</v>
      </c>
      <c r="T4007" s="13" t="str">
        <f t="shared" si="562"/>
        <v>Plays</v>
      </c>
      <c r="U4007" s="18" t="str">
        <f t="shared" si="565"/>
        <v>Oct</v>
      </c>
      <c r="V4007" s="18" t="str">
        <f t="shared" si="566"/>
        <v>Aug</v>
      </c>
      <c r="W4007" s="1">
        <f t="shared" si="569"/>
        <v>2014</v>
      </c>
      <c r="X4007" s="1">
        <f t="shared" si="569"/>
        <v>2014</v>
      </c>
      <c r="Y4007" s="1" t="str">
        <f t="shared" si="570"/>
        <v>1000 to 4999</v>
      </c>
    </row>
    <row r="4008" spans="1:25" ht="40.5" x14ac:dyDescent="0.3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17">
        <f t="shared" si="567"/>
        <v>42416.564664351848</v>
      </c>
      <c r="L4008" s="17">
        <f t="shared" si="567"/>
        <v>42391.564664351848</v>
      </c>
      <c r="M4008" s="5" t="b">
        <v>0</v>
      </c>
      <c r="N4008" s="5">
        <v>1</v>
      </c>
      <c r="O4008" s="5" t="b">
        <v>0</v>
      </c>
      <c r="P4008" s="5" t="s">
        <v>8271</v>
      </c>
      <c r="Q4008" s="10">
        <f t="shared" si="563"/>
        <v>6.6666666666666671E-3</v>
      </c>
      <c r="R4008" s="12">
        <f t="shared" si="564"/>
        <v>3.3333333333333335E-3</v>
      </c>
      <c r="S4008" s="13" t="str">
        <f t="shared" si="568"/>
        <v>Theater</v>
      </c>
      <c r="T4008" s="13" t="str">
        <f t="shared" si="562"/>
        <v>Plays</v>
      </c>
      <c r="U4008" s="18" t="str">
        <f t="shared" si="565"/>
        <v>Feb</v>
      </c>
      <c r="V4008" s="18" t="str">
        <f t="shared" si="566"/>
        <v>Jan</v>
      </c>
      <c r="W4008" s="1">
        <f t="shared" si="569"/>
        <v>2016</v>
      </c>
      <c r="X4008" s="1">
        <f t="shared" si="569"/>
        <v>2016</v>
      </c>
      <c r="Y4008" s="1" t="str">
        <f t="shared" si="570"/>
        <v>30000 to 34999</v>
      </c>
    </row>
    <row r="4009" spans="1:25" ht="40.5" x14ac:dyDescent="0.3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17">
        <f t="shared" si="567"/>
        <v>41877.477777777771</v>
      </c>
      <c r="L4009" s="17">
        <f t="shared" si="567"/>
        <v>41848.564594907402</v>
      </c>
      <c r="M4009" s="5" t="b">
        <v>0</v>
      </c>
      <c r="N4009" s="5">
        <v>1</v>
      </c>
      <c r="O4009" s="5" t="b">
        <v>0</v>
      </c>
      <c r="P4009" s="5" t="s">
        <v>8271</v>
      </c>
      <c r="Q4009" s="10">
        <f t="shared" si="563"/>
        <v>0.25</v>
      </c>
      <c r="R4009" s="12">
        <f t="shared" si="564"/>
        <v>0.05</v>
      </c>
      <c r="S4009" s="13" t="str">
        <f t="shared" si="568"/>
        <v>Theater</v>
      </c>
      <c r="T4009" s="13" t="str">
        <f t="shared" si="562"/>
        <v>Plays</v>
      </c>
      <c r="U4009" s="18" t="str">
        <f t="shared" si="565"/>
        <v>Aug</v>
      </c>
      <c r="V4009" s="18" t="str">
        <f t="shared" si="566"/>
        <v>Jul</v>
      </c>
      <c r="W4009" s="1">
        <f t="shared" si="569"/>
        <v>2014</v>
      </c>
      <c r="X4009" s="1">
        <f t="shared" si="569"/>
        <v>2014</v>
      </c>
      <c r="Y4009" s="1" t="str">
        <f t="shared" si="570"/>
        <v>1000 to 4999</v>
      </c>
    </row>
    <row r="4010" spans="1:25" ht="40.5" x14ac:dyDescent="0.3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17">
        <f t="shared" si="567"/>
        <v>42207.755868055552</v>
      </c>
      <c r="L4010" s="17">
        <f t="shared" si="567"/>
        <v>42177.755868055552</v>
      </c>
      <c r="M4010" s="5" t="b">
        <v>0</v>
      </c>
      <c r="N4010" s="5">
        <v>4</v>
      </c>
      <c r="O4010" s="5" t="b">
        <v>0</v>
      </c>
      <c r="P4010" s="5" t="s">
        <v>8271</v>
      </c>
      <c r="Q4010" s="10">
        <f t="shared" si="563"/>
        <v>6</v>
      </c>
      <c r="R4010" s="12">
        <f t="shared" si="564"/>
        <v>0.4</v>
      </c>
      <c r="S4010" s="13" t="str">
        <f t="shared" si="568"/>
        <v>Theater</v>
      </c>
      <c r="T4010" s="13" t="str">
        <f t="shared" si="562"/>
        <v>Plays</v>
      </c>
      <c r="U4010" s="18" t="str">
        <f t="shared" si="565"/>
        <v>Jul</v>
      </c>
      <c r="V4010" s="18" t="str">
        <f t="shared" si="566"/>
        <v>Jun</v>
      </c>
      <c r="W4010" s="1">
        <f t="shared" si="569"/>
        <v>2015</v>
      </c>
      <c r="X4010" s="1">
        <f t="shared" si="569"/>
        <v>2015</v>
      </c>
      <c r="Y4010" s="1" t="str">
        <f t="shared" si="570"/>
        <v>1000 to 4999</v>
      </c>
    </row>
    <row r="4011" spans="1:25" ht="60.75" x14ac:dyDescent="0.3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17">
        <f t="shared" si="567"/>
        <v>41891.492592592593</v>
      </c>
      <c r="L4011" s="17">
        <f t="shared" si="567"/>
        <v>41851.492592592593</v>
      </c>
      <c r="M4011" s="5" t="b">
        <v>0</v>
      </c>
      <c r="N4011" s="5">
        <v>3</v>
      </c>
      <c r="O4011" s="5" t="b">
        <v>0</v>
      </c>
      <c r="P4011" s="5" t="s">
        <v>8271</v>
      </c>
      <c r="Q4011" s="10">
        <f t="shared" si="563"/>
        <v>3.8860103626943006</v>
      </c>
      <c r="R4011" s="12">
        <f t="shared" si="564"/>
        <v>0.15544041450777202</v>
      </c>
      <c r="S4011" s="13" t="str">
        <f t="shared" si="568"/>
        <v>Theater</v>
      </c>
      <c r="T4011" s="13" t="str">
        <f t="shared" si="562"/>
        <v>Plays</v>
      </c>
      <c r="U4011" s="18" t="str">
        <f t="shared" si="565"/>
        <v>Sep</v>
      </c>
      <c r="V4011" s="18" t="str">
        <f t="shared" si="566"/>
        <v>Jul</v>
      </c>
      <c r="W4011" s="1">
        <f t="shared" si="569"/>
        <v>2014</v>
      </c>
      <c r="X4011" s="1">
        <f t="shared" si="569"/>
        <v>2014</v>
      </c>
      <c r="Y4011" s="1" t="str">
        <f t="shared" si="570"/>
        <v>1000 to 4999</v>
      </c>
    </row>
    <row r="4012" spans="1:25" ht="40.5" x14ac:dyDescent="0.3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17">
        <f t="shared" si="567"/>
        <v>41938.562106481477</v>
      </c>
      <c r="L4012" s="17">
        <f t="shared" si="567"/>
        <v>41921.562106481477</v>
      </c>
      <c r="M4012" s="5" t="b">
        <v>0</v>
      </c>
      <c r="N4012" s="5">
        <v>38</v>
      </c>
      <c r="O4012" s="5" t="b">
        <v>0</v>
      </c>
      <c r="P4012" s="5" t="s">
        <v>8271</v>
      </c>
      <c r="Q4012" s="10">
        <f t="shared" si="563"/>
        <v>24.194444444444443</v>
      </c>
      <c r="R4012" s="12">
        <f t="shared" si="564"/>
        <v>0.52777777777777779</v>
      </c>
      <c r="S4012" s="13" t="str">
        <f t="shared" si="568"/>
        <v>Theater</v>
      </c>
      <c r="T4012" s="13" t="str">
        <f t="shared" si="562"/>
        <v>Plays</v>
      </c>
      <c r="U4012" s="18" t="str">
        <f t="shared" si="565"/>
        <v>Oct</v>
      </c>
      <c r="V4012" s="18" t="str">
        <f t="shared" si="566"/>
        <v>Oct</v>
      </c>
      <c r="W4012" s="1">
        <f t="shared" si="569"/>
        <v>2014</v>
      </c>
      <c r="X4012" s="1">
        <f t="shared" si="569"/>
        <v>2014</v>
      </c>
      <c r="Y4012" s="1" t="str">
        <f t="shared" si="570"/>
        <v>5000 to 9999</v>
      </c>
    </row>
    <row r="4013" spans="1:25" ht="40.5" x14ac:dyDescent="0.3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17">
        <f t="shared" si="567"/>
        <v>42032.336550925924</v>
      </c>
      <c r="L4013" s="17">
        <f t="shared" si="567"/>
        <v>42002.336550925924</v>
      </c>
      <c r="M4013" s="5" t="b">
        <v>0</v>
      </c>
      <c r="N4013" s="5">
        <v>4</v>
      </c>
      <c r="O4013" s="5" t="b">
        <v>0</v>
      </c>
      <c r="P4013" s="5" t="s">
        <v>8271</v>
      </c>
      <c r="Q4013" s="10">
        <f t="shared" si="563"/>
        <v>7.6</v>
      </c>
      <c r="R4013" s="12">
        <f t="shared" si="564"/>
        <v>1.6</v>
      </c>
      <c r="S4013" s="13" t="str">
        <f t="shared" si="568"/>
        <v>Theater</v>
      </c>
      <c r="T4013" s="13" t="str">
        <f t="shared" si="562"/>
        <v>Plays</v>
      </c>
      <c r="U4013" s="18" t="str">
        <f t="shared" si="565"/>
        <v>Jan</v>
      </c>
      <c r="V4013" s="18" t="str">
        <f t="shared" si="566"/>
        <v>Dec</v>
      </c>
      <c r="W4013" s="1">
        <f t="shared" si="569"/>
        <v>2015</v>
      </c>
      <c r="X4013" s="1">
        <f t="shared" si="569"/>
        <v>2014</v>
      </c>
      <c r="Y4013" s="1" t="str">
        <f t="shared" si="570"/>
        <v>Less than 1000</v>
      </c>
    </row>
    <row r="4014" spans="1:25" ht="60.75" x14ac:dyDescent="0.3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17">
        <f t="shared" si="567"/>
        <v>42126.336215277777</v>
      </c>
      <c r="L4014" s="17">
        <f t="shared" si="567"/>
        <v>42096.336215277777</v>
      </c>
      <c r="M4014" s="5" t="b">
        <v>0</v>
      </c>
      <c r="N4014" s="5">
        <v>0</v>
      </c>
      <c r="O4014" s="5" t="b">
        <v>0</v>
      </c>
      <c r="P4014" s="5" t="s">
        <v>8271</v>
      </c>
      <c r="Q4014" s="10">
        <f t="shared" si="563"/>
        <v>0</v>
      </c>
      <c r="R4014" s="12">
        <f t="shared" si="564"/>
        <v>0</v>
      </c>
      <c r="S4014" s="13" t="str">
        <f t="shared" si="568"/>
        <v>Theater</v>
      </c>
      <c r="T4014" s="13" t="str">
        <f t="shared" si="562"/>
        <v>Plays</v>
      </c>
      <c r="U4014" s="18" t="str">
        <f t="shared" si="565"/>
        <v>May</v>
      </c>
      <c r="V4014" s="18" t="str">
        <f t="shared" si="566"/>
        <v>Apr</v>
      </c>
      <c r="W4014" s="1">
        <f t="shared" si="569"/>
        <v>2015</v>
      </c>
      <c r="X4014" s="1">
        <f t="shared" si="569"/>
        <v>2015</v>
      </c>
      <c r="Y4014" s="1" t="str">
        <f t="shared" si="570"/>
        <v>Less than 1000</v>
      </c>
    </row>
    <row r="4015" spans="1:25" ht="40.5" x14ac:dyDescent="0.3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17">
        <f t="shared" si="567"/>
        <v>42051.092858796292</v>
      </c>
      <c r="L4015" s="17">
        <f t="shared" si="567"/>
        <v>42021.092858796292</v>
      </c>
      <c r="M4015" s="5" t="b">
        <v>0</v>
      </c>
      <c r="N4015" s="5">
        <v>2</v>
      </c>
      <c r="O4015" s="5" t="b">
        <v>0</v>
      </c>
      <c r="P4015" s="5" t="s">
        <v>8271</v>
      </c>
      <c r="Q4015" s="10">
        <f t="shared" si="563"/>
        <v>1.3</v>
      </c>
      <c r="R4015" s="12">
        <f t="shared" si="564"/>
        <v>0.1</v>
      </c>
      <c r="S4015" s="13" t="str">
        <f t="shared" si="568"/>
        <v>Theater</v>
      </c>
      <c r="T4015" s="13" t="str">
        <f t="shared" si="562"/>
        <v>Plays</v>
      </c>
      <c r="U4015" s="18" t="str">
        <f t="shared" si="565"/>
        <v>Feb</v>
      </c>
      <c r="V4015" s="18" t="str">
        <f t="shared" si="566"/>
        <v>Jan</v>
      </c>
      <c r="W4015" s="1">
        <f t="shared" si="569"/>
        <v>2015</v>
      </c>
      <c r="X4015" s="1">
        <f t="shared" si="569"/>
        <v>2015</v>
      </c>
      <c r="Y4015" s="1" t="str">
        <f t="shared" si="570"/>
        <v>1000 to 4999</v>
      </c>
    </row>
    <row r="4016" spans="1:25" ht="40.5" x14ac:dyDescent="0.3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17">
        <f t="shared" si="567"/>
        <v>42434.037835648145</v>
      </c>
      <c r="L4016" s="17">
        <f t="shared" si="567"/>
        <v>42419.037835648145</v>
      </c>
      <c r="M4016" s="5" t="b">
        <v>0</v>
      </c>
      <c r="N4016" s="5">
        <v>0</v>
      </c>
      <c r="O4016" s="5" t="b">
        <v>0</v>
      </c>
      <c r="P4016" s="5" t="s">
        <v>8271</v>
      </c>
      <c r="Q4016" s="10">
        <f t="shared" si="563"/>
        <v>0</v>
      </c>
      <c r="R4016" s="12">
        <f t="shared" si="564"/>
        <v>0</v>
      </c>
      <c r="S4016" s="13" t="str">
        <f t="shared" si="568"/>
        <v>Theater</v>
      </c>
      <c r="T4016" s="13" t="str">
        <f t="shared" ref="T4016:T4079" si="571">IF(ISNUMBER(SEARCH("television",P4016)),"Video/Televison",IF(ISNUMBER(SEARCH("documentary",P4016)),"Video/Documentary",IF(ISNUMBER(SEARCH("drama",P4016)),"Video/Drama",IF(ISNUMBER(SEARCH("science",P4016)),"Video/Science Fiction",IF(ISNUMBER(SEARCH("shorts",P4016)),"Video/Shorts",IF(ISNUMBER(SEARCH("Trucks",P4016)),"Food Trucks",IF(ISNUMBER(SEARCH("restaurants",P4016)),"Restaurants",IF(ISNUMBER(SEARCH("small",P4016)),"Small Batch",IF(ISNUMBER(SEARCH("mobile",P4016)),"Mobile Games",IF(ISNUMBER(SEARCH("tabletop",P4016)),"Tabletop Games",IF(ISNUMBER(SEARCH("video",P4016)),"Video Games",IF(ISNUMBER(SEARCH("audio",P4016)),"Audio",IF(ISNUMBER(SEARCH("classical",P4016)),"Classical",IF(ISNUMBER(SEARCH("electric",P4016)),"Electric Music",IF(ISNUMBER(SEARCH("faith",P4016)),"Faith",IF(ISNUMBER(SEARCH("indie",P4016)),"Indie Music",IF(ISNUMBER(SEARCH("jazz",P4016)),"Jazz",IF(ISNUMBER(SEARCH("metal",P4016)),"Metal",IF(ISNUMBER(SEARCH("pop",P4016)),"Pop",IF(ISNUMBER(SEARCH("world",P4016)),"World Music",IF(ISNUMBER(SEARCH("plays",P4016)),"Plays",IF(ISNUMBER(SEARCH("spaces",P4016)),"Spaces",IF(ISNUMBER(SEARCH("marker",P4016)),"Markerpaces",IF(ISNUMBER(SEARCH("exploration",P4016)),"Space Exploration",IF(ISNUMBER(SEARCH("wearables",P4016)),"Wearables",IF(ISNUMBER(SEARCH("web",P4016)),"Web",IF(ISNUMBER(SEARCH("hardware",P4016)),"Hardware",IF(ISNUMBER(SEARCH("nature",P4016)),"Nature",IF(ISNUMBER(SEARCH("people",P4016)),"People",IF(ISNUMBER(SEARCH("photobooks",P4016)),"Photobooks",IF(ISNUMBER(SEARCH("places",P4016)),"Places",IF(ISNUMBER(SEARCH("nonfiction",P4016)),"Nonfiction",IF(ISNUMBER(SEARCH("fiction",P4016)),"fiction",IF(ISNUMBER(SEARCH("radio",P4016)),"Radio &amp; Podcast",IF(ISNUMBER(SEARCH("translation",P4016)),"Translation",IF(ISNUMBER(SEARCH("musical",P4016)),"Musical",IF(ISNUMBER(SEARCH("rock",P4016)),"Rock",IF(ISNUMBER(SEARCH("books",P4016)),"Books",IF(ISNUMBER(SEARCH("music/electronic",P4016)),"Electronic Music",IF(ISNUMBER(SEARCH("gadgets",P4016)),"Gadgets"))))))))))))))))))))))))))))))))))))))))</f>
        <v>Plays</v>
      </c>
      <c r="U4016" s="18" t="str">
        <f t="shared" si="565"/>
        <v>Mar</v>
      </c>
      <c r="V4016" s="18" t="str">
        <f t="shared" si="566"/>
        <v>Feb</v>
      </c>
      <c r="W4016" s="1">
        <f t="shared" si="569"/>
        <v>2016</v>
      </c>
      <c r="X4016" s="1">
        <f t="shared" si="569"/>
        <v>2016</v>
      </c>
      <c r="Y4016" s="1" t="str">
        <f t="shared" si="570"/>
        <v>5000 to 9999</v>
      </c>
    </row>
    <row r="4017" spans="1:25" ht="40.5" x14ac:dyDescent="0.3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17">
        <f t="shared" si="567"/>
        <v>42204.572488425925</v>
      </c>
      <c r="L4017" s="17">
        <f t="shared" si="567"/>
        <v>42174.572488425925</v>
      </c>
      <c r="M4017" s="5" t="b">
        <v>0</v>
      </c>
      <c r="N4017" s="5">
        <v>1</v>
      </c>
      <c r="O4017" s="5" t="b">
        <v>0</v>
      </c>
      <c r="P4017" s="5" t="s">
        <v>8271</v>
      </c>
      <c r="Q4017" s="10">
        <f t="shared" si="563"/>
        <v>1.4285714285714285E-2</v>
      </c>
      <c r="R4017" s="12">
        <f t="shared" si="564"/>
        <v>1.4285714285714285E-2</v>
      </c>
      <c r="S4017" s="13" t="str">
        <f t="shared" si="568"/>
        <v>Theater</v>
      </c>
      <c r="T4017" s="13" t="str">
        <f t="shared" si="571"/>
        <v>Plays</v>
      </c>
      <c r="U4017" s="18" t="str">
        <f t="shared" si="565"/>
        <v>Jul</v>
      </c>
      <c r="V4017" s="18" t="str">
        <f t="shared" si="566"/>
        <v>Jun</v>
      </c>
      <c r="W4017" s="1">
        <f t="shared" si="569"/>
        <v>2015</v>
      </c>
      <c r="X4017" s="1">
        <f t="shared" si="569"/>
        <v>2015</v>
      </c>
      <c r="Y4017" s="1" t="str">
        <f t="shared" si="570"/>
        <v>5000 to 9999</v>
      </c>
    </row>
    <row r="4018" spans="1:25" ht="40.5" x14ac:dyDescent="0.3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17">
        <f t="shared" si="567"/>
        <v>41899.664351851847</v>
      </c>
      <c r="L4018" s="17">
        <f t="shared" si="567"/>
        <v>41869.664351851847</v>
      </c>
      <c r="M4018" s="5" t="b">
        <v>0</v>
      </c>
      <c r="N4018" s="5">
        <v>7</v>
      </c>
      <c r="O4018" s="5" t="b">
        <v>0</v>
      </c>
      <c r="P4018" s="5" t="s">
        <v>8271</v>
      </c>
      <c r="Q4018" s="10">
        <f t="shared" si="563"/>
        <v>14</v>
      </c>
      <c r="R4018" s="12">
        <f t="shared" si="564"/>
        <v>1.4</v>
      </c>
      <c r="S4018" s="13" t="str">
        <f t="shared" si="568"/>
        <v>Theater</v>
      </c>
      <c r="T4018" s="13" t="str">
        <f t="shared" si="571"/>
        <v>Plays</v>
      </c>
      <c r="U4018" s="18" t="str">
        <f t="shared" si="565"/>
        <v>Sep</v>
      </c>
      <c r="V4018" s="18" t="str">
        <f t="shared" si="566"/>
        <v>Aug</v>
      </c>
      <c r="W4018" s="1">
        <f t="shared" si="569"/>
        <v>2014</v>
      </c>
      <c r="X4018" s="1">
        <f t="shared" si="569"/>
        <v>2014</v>
      </c>
      <c r="Y4018" s="1" t="str">
        <f t="shared" si="570"/>
        <v>Less than 1000</v>
      </c>
    </row>
    <row r="4019" spans="1:25" ht="40.5" x14ac:dyDescent="0.3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17">
        <f t="shared" si="567"/>
        <v>41886.463819444441</v>
      </c>
      <c r="L4019" s="17">
        <f t="shared" si="567"/>
        <v>41856.463819444441</v>
      </c>
      <c r="M4019" s="5" t="b">
        <v>0</v>
      </c>
      <c r="N4019" s="5">
        <v>2</v>
      </c>
      <c r="O4019" s="5" t="b">
        <v>0</v>
      </c>
      <c r="P4019" s="5" t="s">
        <v>8271</v>
      </c>
      <c r="Q4019" s="10">
        <f t="shared" si="563"/>
        <v>1.05</v>
      </c>
      <c r="R4019" s="12">
        <f t="shared" si="564"/>
        <v>0.02</v>
      </c>
      <c r="S4019" s="13" t="str">
        <f t="shared" si="568"/>
        <v>Theater</v>
      </c>
      <c r="T4019" s="13" t="str">
        <f t="shared" si="571"/>
        <v>Plays</v>
      </c>
      <c r="U4019" s="18" t="str">
        <f t="shared" si="565"/>
        <v>Sep</v>
      </c>
      <c r="V4019" s="18" t="str">
        <f t="shared" si="566"/>
        <v>Aug</v>
      </c>
      <c r="W4019" s="1">
        <f t="shared" si="569"/>
        <v>2014</v>
      </c>
      <c r="X4019" s="1">
        <f t="shared" si="569"/>
        <v>2014</v>
      </c>
      <c r="Y4019" s="1" t="str">
        <f t="shared" si="570"/>
        <v>10000 to 14999</v>
      </c>
    </row>
    <row r="4020" spans="1:25" ht="40.5" x14ac:dyDescent="0.3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17">
        <f t="shared" si="567"/>
        <v>42650.702638888884</v>
      </c>
      <c r="L4020" s="17">
        <f t="shared" si="567"/>
        <v>42620.702638888884</v>
      </c>
      <c r="M4020" s="5" t="b">
        <v>0</v>
      </c>
      <c r="N4020" s="5">
        <v>4</v>
      </c>
      <c r="O4020" s="5" t="b">
        <v>0</v>
      </c>
      <c r="P4020" s="5" t="s">
        <v>8271</v>
      </c>
      <c r="Q4020" s="10">
        <f t="shared" si="563"/>
        <v>8.6666666666666661</v>
      </c>
      <c r="R4020" s="12">
        <f t="shared" si="564"/>
        <v>0.26666666666666666</v>
      </c>
      <c r="S4020" s="13" t="str">
        <f t="shared" si="568"/>
        <v>Theater</v>
      </c>
      <c r="T4020" s="13" t="str">
        <f t="shared" si="571"/>
        <v>Plays</v>
      </c>
      <c r="U4020" s="18" t="str">
        <f t="shared" si="565"/>
        <v>Oct</v>
      </c>
      <c r="V4020" s="18" t="str">
        <f t="shared" si="566"/>
        <v>Sep</v>
      </c>
      <c r="W4020" s="1">
        <f t="shared" si="569"/>
        <v>2016</v>
      </c>
      <c r="X4020" s="1">
        <f t="shared" si="569"/>
        <v>2016</v>
      </c>
      <c r="Y4020" s="1" t="str">
        <f t="shared" si="570"/>
        <v>1000 to 4999</v>
      </c>
    </row>
    <row r="4021" spans="1:25" ht="40.5" x14ac:dyDescent="0.3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17">
        <f t="shared" si="567"/>
        <v>42475.477777777771</v>
      </c>
      <c r="L4021" s="17">
        <f t="shared" si="567"/>
        <v>42417.467546296299</v>
      </c>
      <c r="M4021" s="5" t="b">
        <v>0</v>
      </c>
      <c r="N4021" s="5">
        <v>4</v>
      </c>
      <c r="O4021" s="5" t="b">
        <v>0</v>
      </c>
      <c r="P4021" s="5" t="s">
        <v>8271</v>
      </c>
      <c r="Q4021" s="10">
        <f t="shared" si="563"/>
        <v>0.82857142857142863</v>
      </c>
      <c r="R4021" s="12">
        <f t="shared" si="564"/>
        <v>0.11428571428571428</v>
      </c>
      <c r="S4021" s="13" t="str">
        <f t="shared" si="568"/>
        <v>Theater</v>
      </c>
      <c r="T4021" s="13" t="str">
        <f t="shared" si="571"/>
        <v>Plays</v>
      </c>
      <c r="U4021" s="18" t="str">
        <f t="shared" si="565"/>
        <v>Apr</v>
      </c>
      <c r="V4021" s="18" t="str">
        <f t="shared" si="566"/>
        <v>Feb</v>
      </c>
      <c r="W4021" s="1">
        <f t="shared" si="569"/>
        <v>2016</v>
      </c>
      <c r="X4021" s="1">
        <f t="shared" si="569"/>
        <v>2016</v>
      </c>
      <c r="Y4021" s="1" t="str">
        <f t="shared" si="570"/>
        <v>1000 to 4999</v>
      </c>
    </row>
    <row r="4022" spans="1:25" ht="40.5" x14ac:dyDescent="0.3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17">
        <f t="shared" si="567"/>
        <v>42086.940960648142</v>
      </c>
      <c r="L4022" s="17">
        <f t="shared" si="567"/>
        <v>42056.982627314814</v>
      </c>
      <c r="M4022" s="5" t="b">
        <v>0</v>
      </c>
      <c r="N4022" s="5">
        <v>3</v>
      </c>
      <c r="O4022" s="5" t="b">
        <v>0</v>
      </c>
      <c r="P4022" s="5" t="s">
        <v>8271</v>
      </c>
      <c r="Q4022" s="10">
        <f t="shared" si="563"/>
        <v>16.666666666666668</v>
      </c>
      <c r="R4022" s="12">
        <f t="shared" si="564"/>
        <v>0.5</v>
      </c>
      <c r="S4022" s="13" t="str">
        <f t="shared" si="568"/>
        <v>Theater</v>
      </c>
      <c r="T4022" s="13" t="str">
        <f t="shared" si="571"/>
        <v>Plays</v>
      </c>
      <c r="U4022" s="18" t="str">
        <f t="shared" si="565"/>
        <v>Mar</v>
      </c>
      <c r="V4022" s="18" t="str">
        <f t="shared" si="566"/>
        <v>Feb</v>
      </c>
      <c r="W4022" s="1">
        <f t="shared" si="569"/>
        <v>2015</v>
      </c>
      <c r="X4022" s="1">
        <f t="shared" si="569"/>
        <v>2015</v>
      </c>
      <c r="Y4022" s="1" t="str">
        <f t="shared" si="570"/>
        <v>Less than 1000</v>
      </c>
    </row>
    <row r="4023" spans="1:25" ht="40.5" x14ac:dyDescent="0.3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17">
        <f t="shared" si="567"/>
        <v>41938.703217592592</v>
      </c>
      <c r="L4023" s="17">
        <f t="shared" si="567"/>
        <v>41878.703217592592</v>
      </c>
      <c r="M4023" s="5" t="b">
        <v>0</v>
      </c>
      <c r="N4023" s="5">
        <v>2</v>
      </c>
      <c r="O4023" s="5" t="b">
        <v>0</v>
      </c>
      <c r="P4023" s="5" t="s">
        <v>8271</v>
      </c>
      <c r="Q4023" s="10">
        <f t="shared" si="563"/>
        <v>0.83333333333333337</v>
      </c>
      <c r="R4023" s="12">
        <f t="shared" si="564"/>
        <v>1.3333333333333334E-2</v>
      </c>
      <c r="S4023" s="13" t="str">
        <f t="shared" si="568"/>
        <v>Theater</v>
      </c>
      <c r="T4023" s="13" t="str">
        <f t="shared" si="571"/>
        <v>Plays</v>
      </c>
      <c r="U4023" s="18" t="str">
        <f t="shared" si="565"/>
        <v>Oct</v>
      </c>
      <c r="V4023" s="18" t="str">
        <f t="shared" si="566"/>
        <v>Aug</v>
      </c>
      <c r="W4023" s="1">
        <f t="shared" si="569"/>
        <v>2014</v>
      </c>
      <c r="X4023" s="1">
        <f t="shared" si="569"/>
        <v>2014</v>
      </c>
      <c r="Y4023" s="1" t="str">
        <f t="shared" si="570"/>
        <v>15000 to 19999</v>
      </c>
    </row>
    <row r="4024" spans="1:25" ht="40.5" x14ac:dyDescent="0.3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17">
        <f t="shared" si="567"/>
        <v>42035.912499999999</v>
      </c>
      <c r="L4024" s="17">
        <f t="shared" si="567"/>
        <v>41990.375775462962</v>
      </c>
      <c r="M4024" s="5" t="b">
        <v>0</v>
      </c>
      <c r="N4024" s="5">
        <v>197</v>
      </c>
      <c r="O4024" s="5" t="b">
        <v>0</v>
      </c>
      <c r="P4024" s="5" t="s">
        <v>8271</v>
      </c>
      <c r="Q4024" s="10">
        <f t="shared" si="563"/>
        <v>69.561111111111117</v>
      </c>
      <c r="R4024" s="12">
        <f t="shared" si="564"/>
        <v>1.0944444444444446</v>
      </c>
      <c r="S4024" s="13" t="str">
        <f t="shared" si="568"/>
        <v>Theater</v>
      </c>
      <c r="T4024" s="13" t="str">
        <f t="shared" si="571"/>
        <v>Plays</v>
      </c>
      <c r="U4024" s="18" t="str">
        <f t="shared" si="565"/>
        <v>Jan</v>
      </c>
      <c r="V4024" s="18" t="str">
        <f t="shared" si="566"/>
        <v>Dec</v>
      </c>
      <c r="W4024" s="1">
        <f t="shared" si="569"/>
        <v>2015</v>
      </c>
      <c r="X4024" s="1">
        <f t="shared" si="569"/>
        <v>2014</v>
      </c>
      <c r="Y4024" s="1" t="str">
        <f t="shared" si="570"/>
        <v>15000 to 19999</v>
      </c>
    </row>
    <row r="4025" spans="1:25" ht="40.5" x14ac:dyDescent="0.3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17">
        <f t="shared" si="567"/>
        <v>42453.749571759261</v>
      </c>
      <c r="L4025" s="17">
        <f t="shared" si="567"/>
        <v>42408.791238425925</v>
      </c>
      <c r="M4025" s="5" t="b">
        <v>0</v>
      </c>
      <c r="N4025" s="5">
        <v>0</v>
      </c>
      <c r="O4025" s="5" t="b">
        <v>0</v>
      </c>
      <c r="P4025" s="5" t="s">
        <v>8271</v>
      </c>
      <c r="Q4025" s="10">
        <f t="shared" si="563"/>
        <v>0</v>
      </c>
      <c r="R4025" s="12">
        <f t="shared" si="564"/>
        <v>0</v>
      </c>
      <c r="S4025" s="13" t="str">
        <f t="shared" si="568"/>
        <v>Theater</v>
      </c>
      <c r="T4025" s="13" t="str">
        <f t="shared" si="571"/>
        <v>Plays</v>
      </c>
      <c r="U4025" s="18" t="str">
        <f t="shared" si="565"/>
        <v>Mar</v>
      </c>
      <c r="V4025" s="18" t="str">
        <f t="shared" si="566"/>
        <v>Feb</v>
      </c>
      <c r="W4025" s="1">
        <f t="shared" si="569"/>
        <v>2016</v>
      </c>
      <c r="X4025" s="1">
        <f t="shared" si="569"/>
        <v>2016</v>
      </c>
      <c r="Y4025" s="1" t="str">
        <f t="shared" si="570"/>
        <v>5000 to 9999</v>
      </c>
    </row>
    <row r="4026" spans="1:25" ht="40.5" x14ac:dyDescent="0.3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17">
        <f t="shared" si="567"/>
        <v>42247.461770833332</v>
      </c>
      <c r="L4026" s="17">
        <f t="shared" si="567"/>
        <v>42217.461770833332</v>
      </c>
      <c r="M4026" s="5" t="b">
        <v>0</v>
      </c>
      <c r="N4026" s="5">
        <v>1</v>
      </c>
      <c r="O4026" s="5" t="b">
        <v>0</v>
      </c>
      <c r="P4026" s="5" t="s">
        <v>8271</v>
      </c>
      <c r="Q4026" s="10">
        <f t="shared" si="563"/>
        <v>1.25</v>
      </c>
      <c r="R4026" s="12">
        <f t="shared" si="564"/>
        <v>0.125</v>
      </c>
      <c r="S4026" s="13" t="str">
        <f t="shared" si="568"/>
        <v>Theater</v>
      </c>
      <c r="T4026" s="13" t="str">
        <f t="shared" si="571"/>
        <v>Plays</v>
      </c>
      <c r="U4026" s="18" t="str">
        <f t="shared" si="565"/>
        <v>Aug</v>
      </c>
      <c r="V4026" s="18" t="str">
        <f t="shared" si="566"/>
        <v>Aug</v>
      </c>
      <c r="W4026" s="1">
        <f t="shared" si="569"/>
        <v>2015</v>
      </c>
      <c r="X4026" s="1">
        <f t="shared" si="569"/>
        <v>2015</v>
      </c>
      <c r="Y4026" s="1" t="str">
        <f t="shared" si="570"/>
        <v>Less than 1000</v>
      </c>
    </row>
    <row r="4027" spans="1:25" ht="60.75" x14ac:dyDescent="0.3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17">
        <f t="shared" si="567"/>
        <v>42211.029351851852</v>
      </c>
      <c r="L4027" s="17">
        <f t="shared" si="567"/>
        <v>42151.029351851852</v>
      </c>
      <c r="M4027" s="5" t="b">
        <v>0</v>
      </c>
      <c r="N4027" s="5">
        <v>4</v>
      </c>
      <c r="O4027" s="5" t="b">
        <v>0</v>
      </c>
      <c r="P4027" s="5" t="s">
        <v>8271</v>
      </c>
      <c r="Q4027" s="10">
        <f t="shared" si="563"/>
        <v>5</v>
      </c>
      <c r="R4027" s="12">
        <f t="shared" si="564"/>
        <v>0.08</v>
      </c>
      <c r="S4027" s="13" t="str">
        <f t="shared" si="568"/>
        <v>Theater</v>
      </c>
      <c r="T4027" s="13" t="str">
        <f t="shared" si="571"/>
        <v>Plays</v>
      </c>
      <c r="U4027" s="18" t="str">
        <f t="shared" si="565"/>
        <v>Jul</v>
      </c>
      <c r="V4027" s="18" t="str">
        <f t="shared" si="566"/>
        <v>May</v>
      </c>
      <c r="W4027" s="1">
        <f t="shared" si="569"/>
        <v>2015</v>
      </c>
      <c r="X4027" s="1">
        <f t="shared" si="569"/>
        <v>2015</v>
      </c>
      <c r="Y4027" s="1" t="str">
        <f t="shared" si="570"/>
        <v>5000 to 9999</v>
      </c>
    </row>
    <row r="4028" spans="1:25" ht="40.5" x14ac:dyDescent="0.3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17">
        <f t="shared" si="567"/>
        <v>42342.488877314812</v>
      </c>
      <c r="L4028" s="17">
        <f t="shared" si="567"/>
        <v>42282.447210648148</v>
      </c>
      <c r="M4028" s="5" t="b">
        <v>0</v>
      </c>
      <c r="N4028" s="5">
        <v>0</v>
      </c>
      <c r="O4028" s="5" t="b">
        <v>0</v>
      </c>
      <c r="P4028" s="5" t="s">
        <v>8271</v>
      </c>
      <c r="Q4028" s="10">
        <f t="shared" si="563"/>
        <v>0</v>
      </c>
      <c r="R4028" s="12">
        <f t="shared" si="564"/>
        <v>0</v>
      </c>
      <c r="S4028" s="13" t="str">
        <f t="shared" si="568"/>
        <v>Theater</v>
      </c>
      <c r="T4028" s="13" t="str">
        <f t="shared" si="571"/>
        <v>Plays</v>
      </c>
      <c r="U4028" s="18" t="str">
        <f t="shared" si="565"/>
        <v>Dec</v>
      </c>
      <c r="V4028" s="18" t="str">
        <f t="shared" si="566"/>
        <v>Oct</v>
      </c>
      <c r="W4028" s="1">
        <f t="shared" si="569"/>
        <v>2015</v>
      </c>
      <c r="X4028" s="1">
        <f t="shared" si="569"/>
        <v>2015</v>
      </c>
      <c r="Y4028" s="1" t="str">
        <f t="shared" si="570"/>
        <v>1000 to 4999</v>
      </c>
    </row>
    <row r="4029" spans="1:25" ht="60.75" x14ac:dyDescent="0.3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17">
        <f t="shared" si="567"/>
        <v>42788.833333333336</v>
      </c>
      <c r="L4029" s="17">
        <f t="shared" si="567"/>
        <v>42768.762511574074</v>
      </c>
      <c r="M4029" s="5" t="b">
        <v>0</v>
      </c>
      <c r="N4029" s="5">
        <v>7</v>
      </c>
      <c r="O4029" s="5" t="b">
        <v>0</v>
      </c>
      <c r="P4029" s="5" t="s">
        <v>8271</v>
      </c>
      <c r="Q4029" s="10">
        <f t="shared" si="563"/>
        <v>7.166666666666667</v>
      </c>
      <c r="R4029" s="12">
        <f t="shared" si="564"/>
        <v>0.23333333333333334</v>
      </c>
      <c r="S4029" s="13" t="str">
        <f t="shared" si="568"/>
        <v>Theater</v>
      </c>
      <c r="T4029" s="13" t="str">
        <f t="shared" si="571"/>
        <v>Plays</v>
      </c>
      <c r="U4029" s="18" t="str">
        <f t="shared" si="565"/>
        <v>Feb</v>
      </c>
      <c r="V4029" s="18" t="str">
        <f t="shared" si="566"/>
        <v>Feb</v>
      </c>
      <c r="W4029" s="1">
        <f t="shared" si="569"/>
        <v>2017</v>
      </c>
      <c r="X4029" s="1">
        <f t="shared" si="569"/>
        <v>2017</v>
      </c>
      <c r="Y4029" s="1" t="str">
        <f t="shared" si="570"/>
        <v>1000 to 4999</v>
      </c>
    </row>
    <row r="4030" spans="1:25" ht="40.5" x14ac:dyDescent="0.3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17">
        <f t="shared" si="567"/>
        <v>41795.730324074073</v>
      </c>
      <c r="L4030" s="17">
        <f t="shared" si="567"/>
        <v>41765.730324074073</v>
      </c>
      <c r="M4030" s="5" t="b">
        <v>0</v>
      </c>
      <c r="N4030" s="5">
        <v>11</v>
      </c>
      <c r="O4030" s="5" t="b">
        <v>0</v>
      </c>
      <c r="P4030" s="5" t="s">
        <v>8271</v>
      </c>
      <c r="Q4030" s="10">
        <f t="shared" si="563"/>
        <v>28.05</v>
      </c>
      <c r="R4030" s="12">
        <f t="shared" si="564"/>
        <v>0.55000000000000004</v>
      </c>
      <c r="S4030" s="13" t="str">
        <f t="shared" si="568"/>
        <v>Theater</v>
      </c>
      <c r="T4030" s="13" t="str">
        <f t="shared" si="571"/>
        <v>Plays</v>
      </c>
      <c r="U4030" s="18" t="str">
        <f t="shared" si="565"/>
        <v>Jun</v>
      </c>
      <c r="V4030" s="18" t="str">
        <f t="shared" si="566"/>
        <v>May</v>
      </c>
      <c r="W4030" s="1">
        <f t="shared" si="569"/>
        <v>2014</v>
      </c>
      <c r="X4030" s="1">
        <f t="shared" si="569"/>
        <v>2014</v>
      </c>
      <c r="Y4030" s="1" t="str">
        <f t="shared" si="570"/>
        <v>1000 to 4999</v>
      </c>
    </row>
    <row r="4031" spans="1:25" ht="40.5" x14ac:dyDescent="0.3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17">
        <f t="shared" si="567"/>
        <v>42351.816782407404</v>
      </c>
      <c r="L4031" s="17">
        <f t="shared" si="567"/>
        <v>42321.816782407404</v>
      </c>
      <c r="M4031" s="5" t="b">
        <v>0</v>
      </c>
      <c r="N4031" s="5">
        <v>0</v>
      </c>
      <c r="O4031" s="5" t="b">
        <v>0</v>
      </c>
      <c r="P4031" s="5" t="s">
        <v>8271</v>
      </c>
      <c r="Q4031" s="10">
        <f t="shared" si="563"/>
        <v>0</v>
      </c>
      <c r="R4031" s="12">
        <f t="shared" si="564"/>
        <v>0</v>
      </c>
      <c r="S4031" s="13" t="str">
        <f t="shared" si="568"/>
        <v>Theater</v>
      </c>
      <c r="T4031" s="13" t="str">
        <f t="shared" si="571"/>
        <v>Plays</v>
      </c>
      <c r="U4031" s="18" t="str">
        <f t="shared" si="565"/>
        <v>Dec</v>
      </c>
      <c r="V4031" s="18" t="str">
        <f t="shared" si="566"/>
        <v>Nov</v>
      </c>
      <c r="W4031" s="1">
        <f t="shared" si="569"/>
        <v>2015</v>
      </c>
      <c r="X4031" s="1">
        <f t="shared" si="569"/>
        <v>2015</v>
      </c>
      <c r="Y4031" s="1" t="str">
        <f t="shared" si="570"/>
        <v>20000 to 24999</v>
      </c>
    </row>
    <row r="4032" spans="1:25" ht="40.5" x14ac:dyDescent="0.3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17">
        <f t="shared" si="567"/>
        <v>42403.575694444444</v>
      </c>
      <c r="L4032" s="17">
        <f t="shared" si="567"/>
        <v>42374.446747685179</v>
      </c>
      <c r="M4032" s="5" t="b">
        <v>0</v>
      </c>
      <c r="N4032" s="5">
        <v>6</v>
      </c>
      <c r="O4032" s="5" t="b">
        <v>0</v>
      </c>
      <c r="P4032" s="5" t="s">
        <v>8271</v>
      </c>
      <c r="Q4032" s="10">
        <f t="shared" si="563"/>
        <v>16</v>
      </c>
      <c r="R4032" s="12">
        <f t="shared" si="564"/>
        <v>0.24</v>
      </c>
      <c r="S4032" s="13" t="str">
        <f t="shared" si="568"/>
        <v>Theater</v>
      </c>
      <c r="T4032" s="13" t="str">
        <f t="shared" si="571"/>
        <v>Plays</v>
      </c>
      <c r="U4032" s="18" t="str">
        <f t="shared" si="565"/>
        <v>Feb</v>
      </c>
      <c r="V4032" s="18" t="str">
        <f t="shared" si="566"/>
        <v>Jan</v>
      </c>
      <c r="W4032" s="1">
        <f t="shared" si="569"/>
        <v>2016</v>
      </c>
      <c r="X4032" s="1">
        <f t="shared" si="569"/>
        <v>2016</v>
      </c>
      <c r="Y4032" s="1" t="str">
        <f t="shared" si="570"/>
        <v>1000 to 4999</v>
      </c>
    </row>
    <row r="4033" spans="1:25" ht="60.75" x14ac:dyDescent="0.3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17">
        <f t="shared" si="567"/>
        <v>41991.418564814812</v>
      </c>
      <c r="L4033" s="17">
        <f t="shared" si="567"/>
        <v>41941.376898148148</v>
      </c>
      <c r="M4033" s="5" t="b">
        <v>0</v>
      </c>
      <c r="N4033" s="5">
        <v>0</v>
      </c>
      <c r="O4033" s="5" t="b">
        <v>0</v>
      </c>
      <c r="P4033" s="5" t="s">
        <v>8271</v>
      </c>
      <c r="Q4033" s="10">
        <f t="shared" si="563"/>
        <v>0</v>
      </c>
      <c r="R4033" s="12">
        <f t="shared" si="564"/>
        <v>0</v>
      </c>
      <c r="S4033" s="13" t="str">
        <f t="shared" si="568"/>
        <v>Theater</v>
      </c>
      <c r="T4033" s="13" t="str">
        <f t="shared" si="571"/>
        <v>Plays</v>
      </c>
      <c r="U4033" s="18" t="str">
        <f t="shared" si="565"/>
        <v>Dec</v>
      </c>
      <c r="V4033" s="18" t="str">
        <f t="shared" si="566"/>
        <v>Oct</v>
      </c>
      <c r="W4033" s="1">
        <f t="shared" si="569"/>
        <v>2014</v>
      </c>
      <c r="X4033" s="1">
        <f t="shared" si="569"/>
        <v>2014</v>
      </c>
      <c r="Y4033" s="1" t="str">
        <f t="shared" si="570"/>
        <v>5000 to 9999</v>
      </c>
    </row>
    <row r="4034" spans="1:25" ht="40.5" x14ac:dyDescent="0.3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17">
        <f t="shared" si="567"/>
        <v>42353.642546296294</v>
      </c>
      <c r="L4034" s="17">
        <f t="shared" si="567"/>
        <v>42293.60087962963</v>
      </c>
      <c r="M4034" s="5" t="b">
        <v>0</v>
      </c>
      <c r="N4034" s="5">
        <v>7</v>
      </c>
      <c r="O4034" s="5" t="b">
        <v>0</v>
      </c>
      <c r="P4034" s="5" t="s">
        <v>8271</v>
      </c>
      <c r="Q4034" s="10">
        <f t="shared" ref="Q4034:Q4097" si="572">100*E4034/D4034</f>
        <v>6.8287037037037033</v>
      </c>
      <c r="R4034" s="12">
        <f t="shared" ref="R4034:R4097" si="573">100*N4034/D4034</f>
        <v>0.11574074074074074</v>
      </c>
      <c r="S4034" s="13" t="str">
        <f t="shared" si="568"/>
        <v>Theater</v>
      </c>
      <c r="T4034" s="13" t="str">
        <f t="shared" si="571"/>
        <v>Plays</v>
      </c>
      <c r="U4034" s="18" t="str">
        <f t="shared" ref="U4034:U4097" si="574">TEXT((I4034/86400)+25569+(-5/24), "mmm")</f>
        <v>Dec</v>
      </c>
      <c r="V4034" s="18" t="str">
        <f t="shared" ref="V4034:V4097" si="575">TEXT((J4034/86400)+25569+(-5/24), "mmm")</f>
        <v>Oct</v>
      </c>
      <c r="W4034" s="1">
        <f t="shared" si="569"/>
        <v>2015</v>
      </c>
      <c r="X4034" s="1">
        <f t="shared" si="569"/>
        <v>2015</v>
      </c>
      <c r="Y4034" s="1" t="str">
        <f t="shared" si="570"/>
        <v>5000 to 9999</v>
      </c>
    </row>
    <row r="4035" spans="1:25" ht="40.5" x14ac:dyDescent="0.3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17">
        <f t="shared" ref="K4035:L4098" si="576">(I4035/86400)+25569+(-5/24)</f>
        <v>42645.166666666664</v>
      </c>
      <c r="L4035" s="17">
        <f t="shared" si="576"/>
        <v>42614.06046296296</v>
      </c>
      <c r="M4035" s="5" t="b">
        <v>0</v>
      </c>
      <c r="N4035" s="5">
        <v>94</v>
      </c>
      <c r="O4035" s="5" t="b">
        <v>0</v>
      </c>
      <c r="P4035" s="5" t="s">
        <v>8271</v>
      </c>
      <c r="Q4035" s="10">
        <f t="shared" si="572"/>
        <v>25.698702928870294</v>
      </c>
      <c r="R4035" s="12">
        <f t="shared" si="573"/>
        <v>0.39330543933054396</v>
      </c>
      <c r="S4035" s="13" t="str">
        <f t="shared" ref="S4035:S4098" si="577">IF(ISNUMBER(SEARCH("film",P4035)),"Film",IF(ISNUMBER(SEARCH("theater",P4035)),"Theater",IF(ISNUMBER(SEARCH("music",P4035)),"Music",IF(ISNUMBER(SEARCH("technology",P4035)),"Technology",IF(ISNUMBER(SEARCH("journalism",P4035)),"Journalism",IF(ISNUMBER(SEARCH("games",P4035)),"Games",IF(ISNUMBER(SEARCH("food",P4035)),"Food",IF(ISNUMBER(SEARCH("photography",P4035)),"Photography",IF(ISNUMBER(SEARCH("publishing",P4035)),"Publishing")))))))))</f>
        <v>Theater</v>
      </c>
      <c r="T4035" s="13" t="str">
        <f t="shared" si="571"/>
        <v>Plays</v>
      </c>
      <c r="U4035" s="18" t="str">
        <f t="shared" si="574"/>
        <v>Oct</v>
      </c>
      <c r="V4035" s="18" t="str">
        <f t="shared" si="575"/>
        <v>Sep</v>
      </c>
      <c r="W4035" s="1">
        <f t="shared" ref="W4035:X4098" si="578">YEAR(K4035)</f>
        <v>2016</v>
      </c>
      <c r="X4035" s="1">
        <f t="shared" si="578"/>
        <v>2016</v>
      </c>
      <c r="Y4035" s="1" t="str">
        <f t="shared" ref="Y4035:Y4098" si="579">IF(D4035&lt;1000,"Less than 1000", IF(AND(D4035&gt;=1000,D4035&lt;5000),"1000 to 4999",IF(AND(D4035&gt;=5000,D4035&lt;10000),"5000 to 9999",IF(AND(D4035&gt;=10000,D4035&lt;15000),"10000 to 14999",IF(AND(D4035&gt;=15000,D4035&lt;20000),"15000 to 19999",IF(AND(D4035&gt;=20000,D4035&lt;25000),"20000 to 24999",IF(AND(D4035&gt;=25000,D4035&lt;30000),"25000 to 29999",IF(AND(D4035&gt;=30000,D4035&lt;35000),"30000 to 34999",IF(AND(D4035&gt;=35000,D4035&lt;40000),"35000 to 39999",IF(AND(D4035&gt;=40000,D4035&lt;45000),"40000 to 44999",IF(AND(D4035&gt;=45000,D4035&lt;50000),"45000 to 49999",IF(D4035&gt;=50000,"GREATER THAN 50000"))))))))))))</f>
        <v>20000 to 24999</v>
      </c>
    </row>
    <row r="4036" spans="1:25" ht="40.5" x14ac:dyDescent="0.3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17">
        <f t="shared" si="576"/>
        <v>42097.697337962956</v>
      </c>
      <c r="L4036" s="17">
        <f t="shared" si="576"/>
        <v>42067.739004629628</v>
      </c>
      <c r="M4036" s="5" t="b">
        <v>0</v>
      </c>
      <c r="N4036" s="5">
        <v>2</v>
      </c>
      <c r="O4036" s="5" t="b">
        <v>0</v>
      </c>
      <c r="P4036" s="5" t="s">
        <v>8271</v>
      </c>
      <c r="Q4036" s="10">
        <f t="shared" si="572"/>
        <v>1.4814814814814814</v>
      </c>
      <c r="R4036" s="12">
        <f t="shared" si="573"/>
        <v>1.4814814814814815E-2</v>
      </c>
      <c r="S4036" s="13" t="str">
        <f t="shared" si="577"/>
        <v>Theater</v>
      </c>
      <c r="T4036" s="13" t="str">
        <f t="shared" si="571"/>
        <v>Plays</v>
      </c>
      <c r="U4036" s="18" t="str">
        <f t="shared" si="574"/>
        <v>Apr</v>
      </c>
      <c r="V4036" s="18" t="str">
        <f t="shared" si="575"/>
        <v>Mar</v>
      </c>
      <c r="W4036" s="1">
        <f t="shared" si="578"/>
        <v>2015</v>
      </c>
      <c r="X4036" s="1">
        <f t="shared" si="578"/>
        <v>2015</v>
      </c>
      <c r="Y4036" s="1" t="str">
        <f t="shared" si="579"/>
        <v>10000 to 14999</v>
      </c>
    </row>
    <row r="4037" spans="1:25" ht="40.5" x14ac:dyDescent="0.3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17">
        <f t="shared" si="576"/>
        <v>41933.674618055556</v>
      </c>
      <c r="L4037" s="17">
        <f t="shared" si="576"/>
        <v>41903.674618055556</v>
      </c>
      <c r="M4037" s="5" t="b">
        <v>0</v>
      </c>
      <c r="N4037" s="5">
        <v>25</v>
      </c>
      <c r="O4037" s="5" t="b">
        <v>0</v>
      </c>
      <c r="P4037" s="5" t="s">
        <v>8271</v>
      </c>
      <c r="Q4037" s="10">
        <f t="shared" si="572"/>
        <v>36.85</v>
      </c>
      <c r="R4037" s="12">
        <f t="shared" si="573"/>
        <v>0.25</v>
      </c>
      <c r="S4037" s="13" t="str">
        <f t="shared" si="577"/>
        <v>Theater</v>
      </c>
      <c r="T4037" s="13" t="str">
        <f t="shared" si="571"/>
        <v>Plays</v>
      </c>
      <c r="U4037" s="18" t="str">
        <f t="shared" si="574"/>
        <v>Oct</v>
      </c>
      <c r="V4037" s="18" t="str">
        <f t="shared" si="575"/>
        <v>Sep</v>
      </c>
      <c r="W4037" s="1">
        <f t="shared" si="578"/>
        <v>2014</v>
      </c>
      <c r="X4037" s="1">
        <f t="shared" si="578"/>
        <v>2014</v>
      </c>
      <c r="Y4037" s="1" t="str">
        <f t="shared" si="579"/>
        <v>10000 to 14999</v>
      </c>
    </row>
    <row r="4038" spans="1:25" ht="40.5" x14ac:dyDescent="0.3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17">
        <f t="shared" si="576"/>
        <v>41821.729166666664</v>
      </c>
      <c r="L4038" s="17">
        <f t="shared" si="576"/>
        <v>41804.728750000002</v>
      </c>
      <c r="M4038" s="5" t="b">
        <v>0</v>
      </c>
      <c r="N4038" s="5">
        <v>17</v>
      </c>
      <c r="O4038" s="5" t="b">
        <v>0</v>
      </c>
      <c r="P4038" s="5" t="s">
        <v>8271</v>
      </c>
      <c r="Q4038" s="10">
        <f t="shared" si="572"/>
        <v>47.05</v>
      </c>
      <c r="R4038" s="12">
        <f t="shared" si="573"/>
        <v>0.28333333333333333</v>
      </c>
      <c r="S4038" s="13" t="str">
        <f t="shared" si="577"/>
        <v>Theater</v>
      </c>
      <c r="T4038" s="13" t="str">
        <f t="shared" si="571"/>
        <v>Plays</v>
      </c>
      <c r="U4038" s="18" t="str">
        <f t="shared" si="574"/>
        <v>Jul</v>
      </c>
      <c r="V4038" s="18" t="str">
        <f t="shared" si="575"/>
        <v>Jun</v>
      </c>
      <c r="W4038" s="1">
        <f t="shared" si="578"/>
        <v>2014</v>
      </c>
      <c r="X4038" s="1">
        <f t="shared" si="578"/>
        <v>2014</v>
      </c>
      <c r="Y4038" s="1" t="str">
        <f t="shared" si="579"/>
        <v>5000 to 9999</v>
      </c>
    </row>
    <row r="4039" spans="1:25" ht="40.5" x14ac:dyDescent="0.3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17">
        <f t="shared" si="576"/>
        <v>42514.392361111109</v>
      </c>
      <c r="L4039" s="17">
        <f t="shared" si="576"/>
        <v>42496.862442129626</v>
      </c>
      <c r="M4039" s="5" t="b">
        <v>0</v>
      </c>
      <c r="N4039" s="5">
        <v>2</v>
      </c>
      <c r="O4039" s="5" t="b">
        <v>0</v>
      </c>
      <c r="P4039" s="5" t="s">
        <v>8271</v>
      </c>
      <c r="Q4039" s="10">
        <f t="shared" si="572"/>
        <v>11.428571428571429</v>
      </c>
      <c r="R4039" s="12">
        <f t="shared" si="573"/>
        <v>0.2857142857142857</v>
      </c>
      <c r="S4039" s="13" t="str">
        <f t="shared" si="577"/>
        <v>Theater</v>
      </c>
      <c r="T4039" s="13" t="str">
        <f t="shared" si="571"/>
        <v>Plays</v>
      </c>
      <c r="U4039" s="18" t="str">
        <f t="shared" si="574"/>
        <v>May</v>
      </c>
      <c r="V4039" s="18" t="str">
        <f t="shared" si="575"/>
        <v>May</v>
      </c>
      <c r="W4039" s="1">
        <f t="shared" si="578"/>
        <v>2016</v>
      </c>
      <c r="X4039" s="1">
        <f t="shared" si="578"/>
        <v>2016</v>
      </c>
      <c r="Y4039" s="1" t="str">
        <f t="shared" si="579"/>
        <v>Less than 1000</v>
      </c>
    </row>
    <row r="4040" spans="1:25" ht="60.75" x14ac:dyDescent="0.3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17">
        <f t="shared" si="576"/>
        <v>41929.590393518512</v>
      </c>
      <c r="L4040" s="17">
        <f t="shared" si="576"/>
        <v>41869.590393518512</v>
      </c>
      <c r="M4040" s="5" t="b">
        <v>0</v>
      </c>
      <c r="N4040" s="5">
        <v>4</v>
      </c>
      <c r="O4040" s="5" t="b">
        <v>0</v>
      </c>
      <c r="P4040" s="5" t="s">
        <v>8271</v>
      </c>
      <c r="Q4040" s="10">
        <f t="shared" si="572"/>
        <v>12.04</v>
      </c>
      <c r="R4040" s="12">
        <f t="shared" si="573"/>
        <v>0.16</v>
      </c>
      <c r="S4040" s="13" t="str">
        <f t="shared" si="577"/>
        <v>Theater</v>
      </c>
      <c r="T4040" s="13" t="str">
        <f t="shared" si="571"/>
        <v>Plays</v>
      </c>
      <c r="U4040" s="18" t="str">
        <f t="shared" si="574"/>
        <v>Oct</v>
      </c>
      <c r="V4040" s="18" t="str">
        <f t="shared" si="575"/>
        <v>Aug</v>
      </c>
      <c r="W4040" s="1">
        <f t="shared" si="578"/>
        <v>2014</v>
      </c>
      <c r="X4040" s="1">
        <f t="shared" si="578"/>
        <v>2014</v>
      </c>
      <c r="Y4040" s="1" t="str">
        <f t="shared" si="579"/>
        <v>1000 to 4999</v>
      </c>
    </row>
    <row r="4041" spans="1:25" ht="40.5" x14ac:dyDescent="0.3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17">
        <f t="shared" si="576"/>
        <v>42339.040972222218</v>
      </c>
      <c r="L4041" s="17">
        <f t="shared" si="576"/>
        <v>42305.462581018517</v>
      </c>
      <c r="M4041" s="5" t="b">
        <v>0</v>
      </c>
      <c r="N4041" s="5">
        <v>5</v>
      </c>
      <c r="O4041" s="5" t="b">
        <v>0</v>
      </c>
      <c r="P4041" s="5" t="s">
        <v>8271</v>
      </c>
      <c r="Q4041" s="10">
        <f t="shared" si="572"/>
        <v>60</v>
      </c>
      <c r="R4041" s="12">
        <f t="shared" si="573"/>
        <v>1</v>
      </c>
      <c r="S4041" s="13" t="str">
        <f t="shared" si="577"/>
        <v>Theater</v>
      </c>
      <c r="T4041" s="13" t="str">
        <f t="shared" si="571"/>
        <v>Plays</v>
      </c>
      <c r="U4041" s="18" t="str">
        <f t="shared" si="574"/>
        <v>Dec</v>
      </c>
      <c r="V4041" s="18" t="str">
        <f t="shared" si="575"/>
        <v>Oct</v>
      </c>
      <c r="W4041" s="1">
        <f t="shared" si="578"/>
        <v>2015</v>
      </c>
      <c r="X4041" s="1">
        <f t="shared" si="578"/>
        <v>2015</v>
      </c>
      <c r="Y4041" s="1" t="str">
        <f t="shared" si="579"/>
        <v>Less than 1000</v>
      </c>
    </row>
    <row r="4042" spans="1:25" ht="40.5" x14ac:dyDescent="0.3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17">
        <f t="shared" si="576"/>
        <v>42202.916666666664</v>
      </c>
      <c r="L4042" s="17">
        <f t="shared" si="576"/>
        <v>42144.023194444446</v>
      </c>
      <c r="M4042" s="5" t="b">
        <v>0</v>
      </c>
      <c r="N4042" s="5">
        <v>2</v>
      </c>
      <c r="O4042" s="5" t="b">
        <v>0</v>
      </c>
      <c r="P4042" s="5" t="s">
        <v>8271</v>
      </c>
      <c r="Q4042" s="10">
        <f t="shared" si="572"/>
        <v>31.25</v>
      </c>
      <c r="R4042" s="12">
        <f t="shared" si="573"/>
        <v>2.5000000000000001E-2</v>
      </c>
      <c r="S4042" s="13" t="str">
        <f t="shared" si="577"/>
        <v>Theater</v>
      </c>
      <c r="T4042" s="13" t="str">
        <f t="shared" si="571"/>
        <v>Plays</v>
      </c>
      <c r="U4042" s="18" t="str">
        <f t="shared" si="574"/>
        <v>Jul</v>
      </c>
      <c r="V4042" s="18" t="str">
        <f t="shared" si="575"/>
        <v>May</v>
      </c>
      <c r="W4042" s="1">
        <f t="shared" si="578"/>
        <v>2015</v>
      </c>
      <c r="X4042" s="1">
        <f t="shared" si="578"/>
        <v>2015</v>
      </c>
      <c r="Y4042" s="1" t="str">
        <f t="shared" si="579"/>
        <v>5000 to 9999</v>
      </c>
    </row>
    <row r="4043" spans="1:25" ht="40.5" x14ac:dyDescent="0.3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17">
        <f t="shared" si="576"/>
        <v>42619.265671296293</v>
      </c>
      <c r="L4043" s="17">
        <f t="shared" si="576"/>
        <v>42559.265671296293</v>
      </c>
      <c r="M4043" s="5" t="b">
        <v>0</v>
      </c>
      <c r="N4043" s="5">
        <v>2</v>
      </c>
      <c r="O4043" s="5" t="b">
        <v>0</v>
      </c>
      <c r="P4043" s="5" t="s">
        <v>8271</v>
      </c>
      <c r="Q4043" s="10">
        <f t="shared" si="572"/>
        <v>0.42</v>
      </c>
      <c r="R4043" s="12">
        <f t="shared" si="573"/>
        <v>0.04</v>
      </c>
      <c r="S4043" s="13" t="str">
        <f t="shared" si="577"/>
        <v>Theater</v>
      </c>
      <c r="T4043" s="13" t="str">
        <f t="shared" si="571"/>
        <v>Plays</v>
      </c>
      <c r="U4043" s="18" t="str">
        <f t="shared" si="574"/>
        <v>Sep</v>
      </c>
      <c r="V4043" s="18" t="str">
        <f t="shared" si="575"/>
        <v>Jul</v>
      </c>
      <c r="W4043" s="1">
        <f t="shared" si="578"/>
        <v>2016</v>
      </c>
      <c r="X4043" s="1">
        <f t="shared" si="578"/>
        <v>2016</v>
      </c>
      <c r="Y4043" s="1" t="str">
        <f t="shared" si="579"/>
        <v>5000 to 9999</v>
      </c>
    </row>
    <row r="4044" spans="1:25" ht="40.5" x14ac:dyDescent="0.3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17">
        <f t="shared" si="576"/>
        <v>42024.594444444439</v>
      </c>
      <c r="L4044" s="17">
        <f t="shared" si="576"/>
        <v>41994.875740740739</v>
      </c>
      <c r="M4044" s="5" t="b">
        <v>0</v>
      </c>
      <c r="N4044" s="5">
        <v>3</v>
      </c>
      <c r="O4044" s="5" t="b">
        <v>0</v>
      </c>
      <c r="P4044" s="5" t="s">
        <v>8271</v>
      </c>
      <c r="Q4044" s="10">
        <f t="shared" si="572"/>
        <v>0.21</v>
      </c>
      <c r="R4044" s="12">
        <f t="shared" si="573"/>
        <v>0.03</v>
      </c>
      <c r="S4044" s="13" t="str">
        <f t="shared" si="577"/>
        <v>Theater</v>
      </c>
      <c r="T4044" s="13" t="str">
        <f t="shared" si="571"/>
        <v>Plays</v>
      </c>
      <c r="U4044" s="18" t="str">
        <f t="shared" si="574"/>
        <v>Jan</v>
      </c>
      <c r="V4044" s="18" t="str">
        <f t="shared" si="575"/>
        <v>Dec</v>
      </c>
      <c r="W4044" s="1">
        <f t="shared" si="578"/>
        <v>2015</v>
      </c>
      <c r="X4044" s="1">
        <f t="shared" si="578"/>
        <v>2014</v>
      </c>
      <c r="Y4044" s="1" t="str">
        <f t="shared" si="579"/>
        <v>10000 to 14999</v>
      </c>
    </row>
    <row r="4045" spans="1:25" ht="40.5" x14ac:dyDescent="0.3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17">
        <f t="shared" si="576"/>
        <v>41963.749131944445</v>
      </c>
      <c r="L4045" s="17">
        <f t="shared" si="576"/>
        <v>41948.749131944445</v>
      </c>
      <c r="M4045" s="5" t="b">
        <v>0</v>
      </c>
      <c r="N4045" s="5">
        <v>0</v>
      </c>
      <c r="O4045" s="5" t="b">
        <v>0</v>
      </c>
      <c r="P4045" s="5" t="s">
        <v>8271</v>
      </c>
      <c r="Q4045" s="10">
        <f t="shared" si="572"/>
        <v>0</v>
      </c>
      <c r="R4045" s="12">
        <f t="shared" si="573"/>
        <v>0</v>
      </c>
      <c r="S4045" s="13" t="str">
        <f t="shared" si="577"/>
        <v>Theater</v>
      </c>
      <c r="T4045" s="13" t="str">
        <f t="shared" si="571"/>
        <v>Plays</v>
      </c>
      <c r="U4045" s="18" t="str">
        <f t="shared" si="574"/>
        <v>Nov</v>
      </c>
      <c r="V4045" s="18" t="str">
        <f t="shared" si="575"/>
        <v>Nov</v>
      </c>
      <c r="W4045" s="1">
        <f t="shared" si="578"/>
        <v>2014</v>
      </c>
      <c r="X4045" s="1">
        <f t="shared" si="578"/>
        <v>2014</v>
      </c>
      <c r="Y4045" s="1" t="str">
        <f t="shared" si="579"/>
        <v>Less than 1000</v>
      </c>
    </row>
    <row r="4046" spans="1:25" ht="40.5" x14ac:dyDescent="0.3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17">
        <f t="shared" si="576"/>
        <v>42103.999999999993</v>
      </c>
      <c r="L4046" s="17">
        <f t="shared" si="576"/>
        <v>42074.011365740742</v>
      </c>
      <c r="M4046" s="5" t="b">
        <v>0</v>
      </c>
      <c r="N4046" s="5">
        <v>4</v>
      </c>
      <c r="O4046" s="5" t="b">
        <v>0</v>
      </c>
      <c r="P4046" s="5" t="s">
        <v>8271</v>
      </c>
      <c r="Q4046" s="10">
        <f t="shared" si="572"/>
        <v>37.5</v>
      </c>
      <c r="R4046" s="12">
        <f t="shared" si="573"/>
        <v>0.66666666666666663</v>
      </c>
      <c r="S4046" s="13" t="str">
        <f t="shared" si="577"/>
        <v>Theater</v>
      </c>
      <c r="T4046" s="13" t="str">
        <f t="shared" si="571"/>
        <v>Plays</v>
      </c>
      <c r="U4046" s="18" t="str">
        <f t="shared" si="574"/>
        <v>Apr</v>
      </c>
      <c r="V4046" s="18" t="str">
        <f t="shared" si="575"/>
        <v>Mar</v>
      </c>
      <c r="W4046" s="1">
        <f t="shared" si="578"/>
        <v>2015</v>
      </c>
      <c r="X4046" s="1">
        <f t="shared" si="578"/>
        <v>2015</v>
      </c>
      <c r="Y4046" s="1" t="str">
        <f t="shared" si="579"/>
        <v>Less than 1000</v>
      </c>
    </row>
    <row r="4047" spans="1:25" ht="40.5" x14ac:dyDescent="0.3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17">
        <f t="shared" si="576"/>
        <v>41871.992928240739</v>
      </c>
      <c r="L4047" s="17">
        <f t="shared" si="576"/>
        <v>41841.992928240739</v>
      </c>
      <c r="M4047" s="5" t="b">
        <v>0</v>
      </c>
      <c r="N4047" s="5">
        <v>1</v>
      </c>
      <c r="O4047" s="5" t="b">
        <v>0</v>
      </c>
      <c r="P4047" s="5" t="s">
        <v>8271</v>
      </c>
      <c r="Q4047" s="10">
        <f t="shared" si="572"/>
        <v>0.02</v>
      </c>
      <c r="R4047" s="12">
        <f t="shared" si="573"/>
        <v>0.02</v>
      </c>
      <c r="S4047" s="13" t="str">
        <f t="shared" si="577"/>
        <v>Theater</v>
      </c>
      <c r="T4047" s="13" t="str">
        <f t="shared" si="571"/>
        <v>Plays</v>
      </c>
      <c r="U4047" s="18" t="str">
        <f t="shared" si="574"/>
        <v>Aug</v>
      </c>
      <c r="V4047" s="18" t="str">
        <f t="shared" si="575"/>
        <v>Jul</v>
      </c>
      <c r="W4047" s="1">
        <f t="shared" si="578"/>
        <v>2014</v>
      </c>
      <c r="X4047" s="1">
        <f t="shared" si="578"/>
        <v>2014</v>
      </c>
      <c r="Y4047" s="1" t="str">
        <f t="shared" si="579"/>
        <v>5000 to 9999</v>
      </c>
    </row>
    <row r="4048" spans="1:25" ht="40.5" x14ac:dyDescent="0.3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17">
        <f t="shared" si="576"/>
        <v>41934.442245370366</v>
      </c>
      <c r="L4048" s="17">
        <f t="shared" si="576"/>
        <v>41904.442245370366</v>
      </c>
      <c r="M4048" s="5" t="b">
        <v>0</v>
      </c>
      <c r="N4048" s="5">
        <v>12</v>
      </c>
      <c r="O4048" s="5" t="b">
        <v>0</v>
      </c>
      <c r="P4048" s="5" t="s">
        <v>8271</v>
      </c>
      <c r="Q4048" s="10">
        <f t="shared" si="572"/>
        <v>8.2142857142857135</v>
      </c>
      <c r="R4048" s="12">
        <f t="shared" si="573"/>
        <v>0.21428571428571427</v>
      </c>
      <c r="S4048" s="13" t="str">
        <f t="shared" si="577"/>
        <v>Theater</v>
      </c>
      <c r="T4048" s="13" t="str">
        <f t="shared" si="571"/>
        <v>Plays</v>
      </c>
      <c r="U4048" s="18" t="str">
        <f t="shared" si="574"/>
        <v>Oct</v>
      </c>
      <c r="V4048" s="18" t="str">
        <f t="shared" si="575"/>
        <v>Sep</v>
      </c>
      <c r="W4048" s="1">
        <f t="shared" si="578"/>
        <v>2014</v>
      </c>
      <c r="X4048" s="1">
        <f t="shared" si="578"/>
        <v>2014</v>
      </c>
      <c r="Y4048" s="1" t="str">
        <f t="shared" si="579"/>
        <v>5000 to 9999</v>
      </c>
    </row>
    <row r="4049" spans="1:25" ht="60.75" x14ac:dyDescent="0.3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17">
        <f t="shared" si="576"/>
        <v>42014.833333333336</v>
      </c>
      <c r="L4049" s="17">
        <f t="shared" si="576"/>
        <v>41990.814155092587</v>
      </c>
      <c r="M4049" s="5" t="b">
        <v>0</v>
      </c>
      <c r="N4049" s="5">
        <v>4</v>
      </c>
      <c r="O4049" s="5" t="b">
        <v>0</v>
      </c>
      <c r="P4049" s="5" t="s">
        <v>8271</v>
      </c>
      <c r="Q4049" s="10">
        <f t="shared" si="572"/>
        <v>2.2000000000000002</v>
      </c>
      <c r="R4049" s="12">
        <f t="shared" si="573"/>
        <v>0.08</v>
      </c>
      <c r="S4049" s="13" t="str">
        <f t="shared" si="577"/>
        <v>Theater</v>
      </c>
      <c r="T4049" s="13" t="str">
        <f t="shared" si="571"/>
        <v>Plays</v>
      </c>
      <c r="U4049" s="18" t="str">
        <f t="shared" si="574"/>
        <v>Jan</v>
      </c>
      <c r="V4049" s="18" t="str">
        <f t="shared" si="575"/>
        <v>Dec</v>
      </c>
      <c r="W4049" s="1">
        <f t="shared" si="578"/>
        <v>2015</v>
      </c>
      <c r="X4049" s="1">
        <f t="shared" si="578"/>
        <v>2014</v>
      </c>
      <c r="Y4049" s="1" t="str">
        <f t="shared" si="579"/>
        <v>5000 to 9999</v>
      </c>
    </row>
    <row r="4050" spans="1:25" ht="40.5" x14ac:dyDescent="0.3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17">
        <f t="shared" si="576"/>
        <v>42471.259108796294</v>
      </c>
      <c r="L4050" s="17">
        <f t="shared" si="576"/>
        <v>42436.300775462958</v>
      </c>
      <c r="M4050" s="5" t="b">
        <v>0</v>
      </c>
      <c r="N4050" s="5">
        <v>91</v>
      </c>
      <c r="O4050" s="5" t="b">
        <v>0</v>
      </c>
      <c r="P4050" s="5" t="s">
        <v>8271</v>
      </c>
      <c r="Q4050" s="10">
        <f t="shared" si="572"/>
        <v>17.652941176470588</v>
      </c>
      <c r="R4050" s="12">
        <f t="shared" si="573"/>
        <v>0.53529411764705881</v>
      </c>
      <c r="S4050" s="13" t="str">
        <f t="shared" si="577"/>
        <v>Theater</v>
      </c>
      <c r="T4050" s="13" t="str">
        <f t="shared" si="571"/>
        <v>Plays</v>
      </c>
      <c r="U4050" s="18" t="str">
        <f t="shared" si="574"/>
        <v>Apr</v>
      </c>
      <c r="V4050" s="18" t="str">
        <f t="shared" si="575"/>
        <v>Mar</v>
      </c>
      <c r="W4050" s="1">
        <f t="shared" si="578"/>
        <v>2016</v>
      </c>
      <c r="X4050" s="1">
        <f t="shared" si="578"/>
        <v>2016</v>
      </c>
      <c r="Y4050" s="1" t="str">
        <f t="shared" si="579"/>
        <v>15000 to 19999</v>
      </c>
    </row>
    <row r="4051" spans="1:25" ht="40.5" x14ac:dyDescent="0.3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17">
        <f t="shared" si="576"/>
        <v>42199.750173611108</v>
      </c>
      <c r="L4051" s="17">
        <f t="shared" si="576"/>
        <v>42169.750173611108</v>
      </c>
      <c r="M4051" s="5" t="b">
        <v>0</v>
      </c>
      <c r="N4051" s="5">
        <v>1</v>
      </c>
      <c r="O4051" s="5" t="b">
        <v>0</v>
      </c>
      <c r="P4051" s="5" t="s">
        <v>8271</v>
      </c>
      <c r="Q4051" s="10">
        <f t="shared" si="572"/>
        <v>0.08</v>
      </c>
      <c r="R4051" s="12">
        <f t="shared" si="573"/>
        <v>5.0000000000000001E-3</v>
      </c>
      <c r="S4051" s="13" t="str">
        <f t="shared" si="577"/>
        <v>Theater</v>
      </c>
      <c r="T4051" s="13" t="str">
        <f t="shared" si="571"/>
        <v>Plays</v>
      </c>
      <c r="U4051" s="18" t="str">
        <f t="shared" si="574"/>
        <v>Jul</v>
      </c>
      <c r="V4051" s="18" t="str">
        <f t="shared" si="575"/>
        <v>Jun</v>
      </c>
      <c r="W4051" s="1">
        <f t="shared" si="578"/>
        <v>2015</v>
      </c>
      <c r="X4051" s="1">
        <f t="shared" si="578"/>
        <v>2015</v>
      </c>
      <c r="Y4051" s="1" t="str">
        <f t="shared" si="579"/>
        <v>20000 to 24999</v>
      </c>
    </row>
    <row r="4052" spans="1:25" ht="40.5" x14ac:dyDescent="0.3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17">
        <f t="shared" si="576"/>
        <v>41935.428136574068</v>
      </c>
      <c r="L4052" s="17">
        <f t="shared" si="576"/>
        <v>41905.428136574068</v>
      </c>
      <c r="M4052" s="5" t="b">
        <v>0</v>
      </c>
      <c r="N4052" s="5">
        <v>1</v>
      </c>
      <c r="O4052" s="5" t="b">
        <v>0</v>
      </c>
      <c r="P4052" s="5" t="s">
        <v>8271</v>
      </c>
      <c r="Q4052" s="10">
        <f t="shared" si="572"/>
        <v>6.6666666666666666E-2</v>
      </c>
      <c r="R4052" s="12">
        <f t="shared" si="573"/>
        <v>6.6666666666666666E-2</v>
      </c>
      <c r="S4052" s="13" t="str">
        <f t="shared" si="577"/>
        <v>Theater</v>
      </c>
      <c r="T4052" s="13" t="str">
        <f t="shared" si="571"/>
        <v>Plays</v>
      </c>
      <c r="U4052" s="18" t="str">
        <f t="shared" si="574"/>
        <v>Oct</v>
      </c>
      <c r="V4052" s="18" t="str">
        <f t="shared" si="575"/>
        <v>Sep</v>
      </c>
      <c r="W4052" s="1">
        <f t="shared" si="578"/>
        <v>2014</v>
      </c>
      <c r="X4052" s="1">
        <f t="shared" si="578"/>
        <v>2014</v>
      </c>
      <c r="Y4052" s="1" t="str">
        <f t="shared" si="579"/>
        <v>1000 to 4999</v>
      </c>
    </row>
    <row r="4053" spans="1:25" ht="40.5" x14ac:dyDescent="0.3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17">
        <f t="shared" si="576"/>
        <v>41768.078472222223</v>
      </c>
      <c r="L4053" s="17">
        <f t="shared" si="576"/>
        <v>41761.601817129624</v>
      </c>
      <c r="M4053" s="5" t="b">
        <v>0</v>
      </c>
      <c r="N4053" s="5">
        <v>0</v>
      </c>
      <c r="O4053" s="5" t="b">
        <v>0</v>
      </c>
      <c r="P4053" s="5" t="s">
        <v>8271</v>
      </c>
      <c r="Q4053" s="10">
        <f t="shared" si="572"/>
        <v>0</v>
      </c>
      <c r="R4053" s="12">
        <f t="shared" si="573"/>
        <v>0</v>
      </c>
      <c r="S4053" s="13" t="str">
        <f t="shared" si="577"/>
        <v>Theater</v>
      </c>
      <c r="T4053" s="13" t="str">
        <f t="shared" si="571"/>
        <v>Plays</v>
      </c>
      <c r="U4053" s="18" t="str">
        <f t="shared" si="574"/>
        <v>May</v>
      </c>
      <c r="V4053" s="18" t="str">
        <f t="shared" si="575"/>
        <v>May</v>
      </c>
      <c r="W4053" s="1">
        <f t="shared" si="578"/>
        <v>2014</v>
      </c>
      <c r="X4053" s="1">
        <f t="shared" si="578"/>
        <v>2014</v>
      </c>
      <c r="Y4053" s="1" t="str">
        <f t="shared" si="579"/>
        <v>Less than 1000</v>
      </c>
    </row>
    <row r="4054" spans="1:25" ht="60.75" x14ac:dyDescent="0.3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17">
        <f t="shared" si="576"/>
        <v>41925.670324074068</v>
      </c>
      <c r="L4054" s="17">
        <f t="shared" si="576"/>
        <v>41865.670324074068</v>
      </c>
      <c r="M4054" s="5" t="b">
        <v>0</v>
      </c>
      <c r="N4054" s="5">
        <v>13</v>
      </c>
      <c r="O4054" s="5" t="b">
        <v>0</v>
      </c>
      <c r="P4054" s="5" t="s">
        <v>8271</v>
      </c>
      <c r="Q4054" s="10">
        <f t="shared" si="572"/>
        <v>37.533333333333331</v>
      </c>
      <c r="R4054" s="12">
        <f t="shared" si="573"/>
        <v>0.43333333333333335</v>
      </c>
      <c r="S4054" s="13" t="str">
        <f t="shared" si="577"/>
        <v>Theater</v>
      </c>
      <c r="T4054" s="13" t="str">
        <f t="shared" si="571"/>
        <v>Plays</v>
      </c>
      <c r="U4054" s="18" t="str">
        <f t="shared" si="574"/>
        <v>Oct</v>
      </c>
      <c r="V4054" s="18" t="str">
        <f t="shared" si="575"/>
        <v>Aug</v>
      </c>
      <c r="W4054" s="1">
        <f t="shared" si="578"/>
        <v>2014</v>
      </c>
      <c r="X4054" s="1">
        <f t="shared" si="578"/>
        <v>2014</v>
      </c>
      <c r="Y4054" s="1" t="str">
        <f t="shared" si="579"/>
        <v>1000 to 4999</v>
      </c>
    </row>
    <row r="4055" spans="1:25" ht="60.75" x14ac:dyDescent="0.3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17">
        <f t="shared" si="576"/>
        <v>41958.624999999993</v>
      </c>
      <c r="L4055" s="17">
        <f t="shared" si="576"/>
        <v>41928.481805555552</v>
      </c>
      <c r="M4055" s="5" t="b">
        <v>0</v>
      </c>
      <c r="N4055" s="5">
        <v>2</v>
      </c>
      <c r="O4055" s="5" t="b">
        <v>0</v>
      </c>
      <c r="P4055" s="5" t="s">
        <v>8271</v>
      </c>
      <c r="Q4055" s="10">
        <f t="shared" si="572"/>
        <v>22</v>
      </c>
      <c r="R4055" s="12">
        <f t="shared" si="573"/>
        <v>0.4</v>
      </c>
      <c r="S4055" s="13" t="str">
        <f t="shared" si="577"/>
        <v>Theater</v>
      </c>
      <c r="T4055" s="13" t="str">
        <f t="shared" si="571"/>
        <v>Plays</v>
      </c>
      <c r="U4055" s="18" t="str">
        <f t="shared" si="574"/>
        <v>Nov</v>
      </c>
      <c r="V4055" s="18" t="str">
        <f t="shared" si="575"/>
        <v>Oct</v>
      </c>
      <c r="W4055" s="1">
        <f t="shared" si="578"/>
        <v>2014</v>
      </c>
      <c r="X4055" s="1">
        <f t="shared" si="578"/>
        <v>2014</v>
      </c>
      <c r="Y4055" s="1" t="str">
        <f t="shared" si="579"/>
        <v>Less than 1000</v>
      </c>
    </row>
    <row r="4056" spans="1:25" ht="40.5" x14ac:dyDescent="0.3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17">
        <f t="shared" si="576"/>
        <v>42643.958333333336</v>
      </c>
      <c r="L4056" s="17">
        <f t="shared" si="576"/>
        <v>42613.632928240739</v>
      </c>
      <c r="M4056" s="5" t="b">
        <v>0</v>
      </c>
      <c r="N4056" s="5">
        <v>0</v>
      </c>
      <c r="O4056" s="5" t="b">
        <v>0</v>
      </c>
      <c r="P4056" s="5" t="s">
        <v>8271</v>
      </c>
      <c r="Q4056" s="10">
        <f t="shared" si="572"/>
        <v>0</v>
      </c>
      <c r="R4056" s="12">
        <f t="shared" si="573"/>
        <v>0</v>
      </c>
      <c r="S4056" s="13" t="str">
        <f t="shared" si="577"/>
        <v>Theater</v>
      </c>
      <c r="T4056" s="13" t="str">
        <f t="shared" si="571"/>
        <v>Plays</v>
      </c>
      <c r="U4056" s="18" t="str">
        <f t="shared" si="574"/>
        <v>Sep</v>
      </c>
      <c r="V4056" s="18" t="str">
        <f t="shared" si="575"/>
        <v>Aug</v>
      </c>
      <c r="W4056" s="1">
        <f t="shared" si="578"/>
        <v>2016</v>
      </c>
      <c r="X4056" s="1">
        <f t="shared" si="578"/>
        <v>2016</v>
      </c>
      <c r="Y4056" s="1" t="str">
        <f t="shared" si="579"/>
        <v>5000 to 9999</v>
      </c>
    </row>
    <row r="4057" spans="1:25" ht="40.5" x14ac:dyDescent="0.3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17">
        <f t="shared" si="576"/>
        <v>41809.44017361111</v>
      </c>
      <c r="L4057" s="17">
        <f t="shared" si="576"/>
        <v>41779.44017361111</v>
      </c>
      <c r="M4057" s="5" t="b">
        <v>0</v>
      </c>
      <c r="N4057" s="5">
        <v>21</v>
      </c>
      <c r="O4057" s="5" t="b">
        <v>0</v>
      </c>
      <c r="P4057" s="5" t="s">
        <v>8271</v>
      </c>
      <c r="Q4057" s="10">
        <f t="shared" si="572"/>
        <v>17.62</v>
      </c>
      <c r="R4057" s="12">
        <f t="shared" si="573"/>
        <v>0.42</v>
      </c>
      <c r="S4057" s="13" t="str">
        <f t="shared" si="577"/>
        <v>Theater</v>
      </c>
      <c r="T4057" s="13" t="str">
        <f t="shared" si="571"/>
        <v>Plays</v>
      </c>
      <c r="U4057" s="18" t="str">
        <f t="shared" si="574"/>
        <v>Jun</v>
      </c>
      <c r="V4057" s="18" t="str">
        <f t="shared" si="575"/>
        <v>May</v>
      </c>
      <c r="W4057" s="1">
        <f t="shared" si="578"/>
        <v>2014</v>
      </c>
      <c r="X4057" s="1">
        <f t="shared" si="578"/>
        <v>2014</v>
      </c>
      <c r="Y4057" s="1" t="str">
        <f t="shared" si="579"/>
        <v>5000 to 9999</v>
      </c>
    </row>
    <row r="4058" spans="1:25" ht="40.5" x14ac:dyDescent="0.3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17">
        <f t="shared" si="576"/>
        <v>42554.624305555553</v>
      </c>
      <c r="L4058" s="17">
        <f t="shared" si="576"/>
        <v>42534.724988425922</v>
      </c>
      <c r="M4058" s="5" t="b">
        <v>0</v>
      </c>
      <c r="N4058" s="5">
        <v>9</v>
      </c>
      <c r="O4058" s="5" t="b">
        <v>0</v>
      </c>
      <c r="P4058" s="5" t="s">
        <v>8271</v>
      </c>
      <c r="Q4058" s="10">
        <f t="shared" si="572"/>
        <v>53</v>
      </c>
      <c r="R4058" s="12">
        <f t="shared" si="573"/>
        <v>0.6</v>
      </c>
      <c r="S4058" s="13" t="str">
        <f t="shared" si="577"/>
        <v>Theater</v>
      </c>
      <c r="T4058" s="13" t="str">
        <f t="shared" si="571"/>
        <v>Plays</v>
      </c>
      <c r="U4058" s="18" t="str">
        <f t="shared" si="574"/>
        <v>Jul</v>
      </c>
      <c r="V4058" s="18" t="str">
        <f t="shared" si="575"/>
        <v>Jun</v>
      </c>
      <c r="W4058" s="1">
        <f t="shared" si="578"/>
        <v>2016</v>
      </c>
      <c r="X4058" s="1">
        <f t="shared" si="578"/>
        <v>2016</v>
      </c>
      <c r="Y4058" s="1" t="str">
        <f t="shared" si="579"/>
        <v>1000 to 4999</v>
      </c>
    </row>
    <row r="4059" spans="1:25" ht="60.75" x14ac:dyDescent="0.3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17">
        <f t="shared" si="576"/>
        <v>42333.749999999993</v>
      </c>
      <c r="L4059" s="17">
        <f t="shared" si="576"/>
        <v>42310.760185185187</v>
      </c>
      <c r="M4059" s="5" t="b">
        <v>0</v>
      </c>
      <c r="N4059" s="5">
        <v>6</v>
      </c>
      <c r="O4059" s="5" t="b">
        <v>0</v>
      </c>
      <c r="P4059" s="5" t="s">
        <v>8271</v>
      </c>
      <c r="Q4059" s="10">
        <f t="shared" si="572"/>
        <v>22.142857142857142</v>
      </c>
      <c r="R4059" s="12">
        <f t="shared" si="573"/>
        <v>0.17142857142857143</v>
      </c>
      <c r="S4059" s="13" t="str">
        <f t="shared" si="577"/>
        <v>Theater</v>
      </c>
      <c r="T4059" s="13" t="str">
        <f t="shared" si="571"/>
        <v>Plays</v>
      </c>
      <c r="U4059" s="18" t="str">
        <f t="shared" si="574"/>
        <v>Nov</v>
      </c>
      <c r="V4059" s="18" t="str">
        <f t="shared" si="575"/>
        <v>Nov</v>
      </c>
      <c r="W4059" s="1">
        <f t="shared" si="578"/>
        <v>2015</v>
      </c>
      <c r="X4059" s="1">
        <f t="shared" si="578"/>
        <v>2015</v>
      </c>
      <c r="Y4059" s="1" t="str">
        <f t="shared" si="579"/>
        <v>1000 to 4999</v>
      </c>
    </row>
    <row r="4060" spans="1:25" ht="40.5" x14ac:dyDescent="0.3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17">
        <f t="shared" si="576"/>
        <v>42460.957638888889</v>
      </c>
      <c r="L4060" s="17">
        <f t="shared" si="576"/>
        <v>42445.852361111109</v>
      </c>
      <c r="M4060" s="5" t="b">
        <v>0</v>
      </c>
      <c r="N4060" s="5">
        <v>4</v>
      </c>
      <c r="O4060" s="5" t="b">
        <v>0</v>
      </c>
      <c r="P4060" s="5" t="s">
        <v>8271</v>
      </c>
      <c r="Q4060" s="10">
        <f t="shared" si="572"/>
        <v>2.5333333333333332</v>
      </c>
      <c r="R4060" s="12">
        <f t="shared" si="573"/>
        <v>0.10666666666666667</v>
      </c>
      <c r="S4060" s="13" t="str">
        <f t="shared" si="577"/>
        <v>Theater</v>
      </c>
      <c r="T4060" s="13" t="str">
        <f t="shared" si="571"/>
        <v>Plays</v>
      </c>
      <c r="U4060" s="18" t="str">
        <f t="shared" si="574"/>
        <v>Mar</v>
      </c>
      <c r="V4060" s="18" t="str">
        <f t="shared" si="575"/>
        <v>Mar</v>
      </c>
      <c r="W4060" s="1">
        <f t="shared" si="578"/>
        <v>2016</v>
      </c>
      <c r="X4060" s="1">
        <f t="shared" si="578"/>
        <v>2016</v>
      </c>
      <c r="Y4060" s="1" t="str">
        <f t="shared" si="579"/>
        <v>1000 to 4999</v>
      </c>
    </row>
    <row r="4061" spans="1:25" ht="40.5" x14ac:dyDescent="0.3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17">
        <f t="shared" si="576"/>
        <v>41897.916666666664</v>
      </c>
      <c r="L4061" s="17">
        <f t="shared" si="576"/>
        <v>41866.432314814811</v>
      </c>
      <c r="M4061" s="5" t="b">
        <v>0</v>
      </c>
      <c r="N4061" s="5">
        <v>7</v>
      </c>
      <c r="O4061" s="5" t="b">
        <v>0</v>
      </c>
      <c r="P4061" s="5" t="s">
        <v>8271</v>
      </c>
      <c r="Q4061" s="10">
        <f t="shared" si="572"/>
        <v>2.5</v>
      </c>
      <c r="R4061" s="12">
        <f t="shared" si="573"/>
        <v>7.0000000000000007E-2</v>
      </c>
      <c r="S4061" s="13" t="str">
        <f t="shared" si="577"/>
        <v>Theater</v>
      </c>
      <c r="T4061" s="13" t="str">
        <f t="shared" si="571"/>
        <v>Plays</v>
      </c>
      <c r="U4061" s="18" t="str">
        <f t="shared" si="574"/>
        <v>Sep</v>
      </c>
      <c r="V4061" s="18" t="str">
        <f t="shared" si="575"/>
        <v>Aug</v>
      </c>
      <c r="W4061" s="1">
        <f t="shared" si="578"/>
        <v>2014</v>
      </c>
      <c r="X4061" s="1">
        <f t="shared" si="578"/>
        <v>2014</v>
      </c>
      <c r="Y4061" s="1" t="str">
        <f t="shared" si="579"/>
        <v>10000 to 14999</v>
      </c>
    </row>
    <row r="4062" spans="1:25" ht="40.5" x14ac:dyDescent="0.3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17">
        <f t="shared" si="576"/>
        <v>41813.458333333328</v>
      </c>
      <c r="L4062" s="17">
        <f t="shared" si="576"/>
        <v>41779.486759259256</v>
      </c>
      <c r="M4062" s="5" t="b">
        <v>0</v>
      </c>
      <c r="N4062" s="5">
        <v>5</v>
      </c>
      <c r="O4062" s="5" t="b">
        <v>0</v>
      </c>
      <c r="P4062" s="5" t="s">
        <v>8271</v>
      </c>
      <c r="Q4062" s="10">
        <f t="shared" si="572"/>
        <v>2.85</v>
      </c>
      <c r="R4062" s="12">
        <f t="shared" si="573"/>
        <v>0.05</v>
      </c>
      <c r="S4062" s="13" t="str">
        <f t="shared" si="577"/>
        <v>Theater</v>
      </c>
      <c r="T4062" s="13" t="str">
        <f t="shared" si="571"/>
        <v>Plays</v>
      </c>
      <c r="U4062" s="18" t="str">
        <f t="shared" si="574"/>
        <v>Jun</v>
      </c>
      <c r="V4062" s="18" t="str">
        <f t="shared" si="575"/>
        <v>May</v>
      </c>
      <c r="W4062" s="1">
        <f t="shared" si="578"/>
        <v>2014</v>
      </c>
      <c r="X4062" s="1">
        <f t="shared" si="578"/>
        <v>2014</v>
      </c>
      <c r="Y4062" s="1" t="str">
        <f t="shared" si="579"/>
        <v>10000 to 14999</v>
      </c>
    </row>
    <row r="4063" spans="1:25" ht="60.75" x14ac:dyDescent="0.3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17">
        <f t="shared" si="576"/>
        <v>42480.891469907401</v>
      </c>
      <c r="L4063" s="17">
        <f t="shared" si="576"/>
        <v>42420.933136574073</v>
      </c>
      <c r="M4063" s="5" t="b">
        <v>0</v>
      </c>
      <c r="N4063" s="5">
        <v>0</v>
      </c>
      <c r="O4063" s="5" t="b">
        <v>0</v>
      </c>
      <c r="P4063" s="5" t="s">
        <v>8271</v>
      </c>
      <c r="Q4063" s="10">
        <f t="shared" si="572"/>
        <v>0</v>
      </c>
      <c r="R4063" s="12">
        <f t="shared" si="573"/>
        <v>0</v>
      </c>
      <c r="S4063" s="13" t="str">
        <f t="shared" si="577"/>
        <v>Theater</v>
      </c>
      <c r="T4063" s="13" t="str">
        <f t="shared" si="571"/>
        <v>Plays</v>
      </c>
      <c r="U4063" s="18" t="str">
        <f t="shared" si="574"/>
        <v>Apr</v>
      </c>
      <c r="V4063" s="18" t="str">
        <f t="shared" si="575"/>
        <v>Feb</v>
      </c>
      <c r="W4063" s="1">
        <f t="shared" si="578"/>
        <v>2016</v>
      </c>
      <c r="X4063" s="1">
        <f t="shared" si="578"/>
        <v>2016</v>
      </c>
      <c r="Y4063" s="1" t="str">
        <f t="shared" si="579"/>
        <v>Less than 1000</v>
      </c>
    </row>
    <row r="4064" spans="1:25" ht="60.75" x14ac:dyDescent="0.3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17">
        <f t="shared" si="576"/>
        <v>42553.530879629623</v>
      </c>
      <c r="L4064" s="17">
        <f t="shared" si="576"/>
        <v>42523.530879629623</v>
      </c>
      <c r="M4064" s="5" t="b">
        <v>0</v>
      </c>
      <c r="N4064" s="5">
        <v>3</v>
      </c>
      <c r="O4064" s="5" t="b">
        <v>0</v>
      </c>
      <c r="P4064" s="5" t="s">
        <v>8271</v>
      </c>
      <c r="Q4064" s="10">
        <f t="shared" si="572"/>
        <v>2.4500000000000002</v>
      </c>
      <c r="R4064" s="12">
        <f t="shared" si="573"/>
        <v>1.4999999999999999E-2</v>
      </c>
      <c r="S4064" s="13" t="str">
        <f t="shared" si="577"/>
        <v>Theater</v>
      </c>
      <c r="T4064" s="13" t="str">
        <f t="shared" si="571"/>
        <v>Plays</v>
      </c>
      <c r="U4064" s="18" t="str">
        <f t="shared" si="574"/>
        <v>Jul</v>
      </c>
      <c r="V4064" s="18" t="str">
        <f t="shared" si="575"/>
        <v>Jun</v>
      </c>
      <c r="W4064" s="1">
        <f t="shared" si="578"/>
        <v>2016</v>
      </c>
      <c r="X4064" s="1">
        <f t="shared" si="578"/>
        <v>2016</v>
      </c>
      <c r="Y4064" s="1" t="str">
        <f t="shared" si="579"/>
        <v>20000 to 24999</v>
      </c>
    </row>
    <row r="4065" spans="1:25" ht="40.5" x14ac:dyDescent="0.3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17">
        <f t="shared" si="576"/>
        <v>41817.473194444443</v>
      </c>
      <c r="L4065" s="17">
        <f t="shared" si="576"/>
        <v>41787.473194444443</v>
      </c>
      <c r="M4065" s="5" t="b">
        <v>0</v>
      </c>
      <c r="N4065" s="5">
        <v>9</v>
      </c>
      <c r="O4065" s="5" t="b">
        <v>0</v>
      </c>
      <c r="P4065" s="5" t="s">
        <v>8271</v>
      </c>
      <c r="Q4065" s="10">
        <f t="shared" si="572"/>
        <v>1.4210526315789473</v>
      </c>
      <c r="R4065" s="12">
        <f t="shared" si="573"/>
        <v>9.4736842105263161E-2</v>
      </c>
      <c r="S4065" s="13" t="str">
        <f t="shared" si="577"/>
        <v>Theater</v>
      </c>
      <c r="T4065" s="13" t="str">
        <f t="shared" si="571"/>
        <v>Plays</v>
      </c>
      <c r="U4065" s="18" t="str">
        <f t="shared" si="574"/>
        <v>Jun</v>
      </c>
      <c r="V4065" s="18" t="str">
        <f t="shared" si="575"/>
        <v>May</v>
      </c>
      <c r="W4065" s="1">
        <f t="shared" si="578"/>
        <v>2014</v>
      </c>
      <c r="X4065" s="1">
        <f t="shared" si="578"/>
        <v>2014</v>
      </c>
      <c r="Y4065" s="1" t="str">
        <f t="shared" si="579"/>
        <v>5000 to 9999</v>
      </c>
    </row>
    <row r="4066" spans="1:25" ht="60.75" x14ac:dyDescent="0.3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17">
        <f t="shared" si="576"/>
        <v>42123.379930555551</v>
      </c>
      <c r="L4066" s="17">
        <f t="shared" si="576"/>
        <v>42093.379930555551</v>
      </c>
      <c r="M4066" s="5" t="b">
        <v>0</v>
      </c>
      <c r="N4066" s="5">
        <v>6</v>
      </c>
      <c r="O4066" s="5" t="b">
        <v>0</v>
      </c>
      <c r="P4066" s="5" t="s">
        <v>8271</v>
      </c>
      <c r="Q4066" s="10">
        <f t="shared" si="572"/>
        <v>19.25</v>
      </c>
      <c r="R4066" s="12">
        <f t="shared" si="573"/>
        <v>0.3</v>
      </c>
      <c r="S4066" s="13" t="str">
        <f t="shared" si="577"/>
        <v>Theater</v>
      </c>
      <c r="T4066" s="13" t="str">
        <f t="shared" si="571"/>
        <v>Plays</v>
      </c>
      <c r="U4066" s="18" t="str">
        <f t="shared" si="574"/>
        <v>Apr</v>
      </c>
      <c r="V4066" s="18" t="str">
        <f t="shared" si="575"/>
        <v>Mar</v>
      </c>
      <c r="W4066" s="1">
        <f t="shared" si="578"/>
        <v>2015</v>
      </c>
      <c r="X4066" s="1">
        <f t="shared" si="578"/>
        <v>2015</v>
      </c>
      <c r="Y4066" s="1" t="str">
        <f t="shared" si="579"/>
        <v>1000 to 4999</v>
      </c>
    </row>
    <row r="4067" spans="1:25" ht="40.5" x14ac:dyDescent="0.3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17">
        <f t="shared" si="576"/>
        <v>41863.74318287037</v>
      </c>
      <c r="L4067" s="17">
        <f t="shared" si="576"/>
        <v>41833.74318287037</v>
      </c>
      <c r="M4067" s="5" t="b">
        <v>0</v>
      </c>
      <c r="N4067" s="5">
        <v>4</v>
      </c>
      <c r="O4067" s="5" t="b">
        <v>0</v>
      </c>
      <c r="P4067" s="5" t="s">
        <v>8271</v>
      </c>
      <c r="Q4067" s="10">
        <f t="shared" si="572"/>
        <v>0.67500000000000004</v>
      </c>
      <c r="R4067" s="12">
        <f t="shared" si="573"/>
        <v>0.1</v>
      </c>
      <c r="S4067" s="13" t="str">
        <f t="shared" si="577"/>
        <v>Theater</v>
      </c>
      <c r="T4067" s="13" t="str">
        <f t="shared" si="571"/>
        <v>Plays</v>
      </c>
      <c r="U4067" s="18" t="str">
        <f t="shared" si="574"/>
        <v>Aug</v>
      </c>
      <c r="V4067" s="18" t="str">
        <f t="shared" si="575"/>
        <v>Jul</v>
      </c>
      <c r="W4067" s="1">
        <f t="shared" si="578"/>
        <v>2014</v>
      </c>
      <c r="X4067" s="1">
        <f t="shared" si="578"/>
        <v>2014</v>
      </c>
      <c r="Y4067" s="1" t="str">
        <f t="shared" si="579"/>
        <v>1000 to 4999</v>
      </c>
    </row>
    <row r="4068" spans="1:25" ht="60.75" x14ac:dyDescent="0.3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17">
        <f t="shared" si="576"/>
        <v>42508.830879629626</v>
      </c>
      <c r="L4068" s="17">
        <f t="shared" si="576"/>
        <v>42478.830879629626</v>
      </c>
      <c r="M4068" s="5" t="b">
        <v>0</v>
      </c>
      <c r="N4068" s="5">
        <v>1</v>
      </c>
      <c r="O4068" s="5" t="b">
        <v>0</v>
      </c>
      <c r="P4068" s="5" t="s">
        <v>8271</v>
      </c>
      <c r="Q4068" s="10">
        <f t="shared" si="572"/>
        <v>0.16666666666666666</v>
      </c>
      <c r="R4068" s="12">
        <f t="shared" si="573"/>
        <v>6.6666666666666671E-3</v>
      </c>
      <c r="S4068" s="13" t="str">
        <f t="shared" si="577"/>
        <v>Theater</v>
      </c>
      <c r="T4068" s="13" t="str">
        <f t="shared" si="571"/>
        <v>Plays</v>
      </c>
      <c r="U4068" s="18" t="str">
        <f t="shared" si="574"/>
        <v>May</v>
      </c>
      <c r="V4068" s="18" t="str">
        <f t="shared" si="575"/>
        <v>Apr</v>
      </c>
      <c r="W4068" s="1">
        <f t="shared" si="578"/>
        <v>2016</v>
      </c>
      <c r="X4068" s="1">
        <f t="shared" si="578"/>
        <v>2016</v>
      </c>
      <c r="Y4068" s="1" t="str">
        <f t="shared" si="579"/>
        <v>15000 to 19999</v>
      </c>
    </row>
    <row r="4069" spans="1:25" ht="60.75" x14ac:dyDescent="0.3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17">
        <f t="shared" si="576"/>
        <v>42274.909143518518</v>
      </c>
      <c r="L4069" s="17">
        <f t="shared" si="576"/>
        <v>42234.909143518518</v>
      </c>
      <c r="M4069" s="5" t="b">
        <v>0</v>
      </c>
      <c r="N4069" s="5">
        <v>17</v>
      </c>
      <c r="O4069" s="5" t="b">
        <v>0</v>
      </c>
      <c r="P4069" s="5" t="s">
        <v>8271</v>
      </c>
      <c r="Q4069" s="10">
        <f t="shared" si="572"/>
        <v>60.9</v>
      </c>
      <c r="R4069" s="12">
        <f t="shared" si="573"/>
        <v>0.34</v>
      </c>
      <c r="S4069" s="13" t="str">
        <f t="shared" si="577"/>
        <v>Theater</v>
      </c>
      <c r="T4069" s="13" t="str">
        <f t="shared" si="571"/>
        <v>Plays</v>
      </c>
      <c r="U4069" s="18" t="str">
        <f t="shared" si="574"/>
        <v>Sep</v>
      </c>
      <c r="V4069" s="18" t="str">
        <f t="shared" si="575"/>
        <v>Aug</v>
      </c>
      <c r="W4069" s="1">
        <f t="shared" si="578"/>
        <v>2015</v>
      </c>
      <c r="X4069" s="1">
        <f t="shared" si="578"/>
        <v>2015</v>
      </c>
      <c r="Y4069" s="1" t="str">
        <f t="shared" si="579"/>
        <v>5000 to 9999</v>
      </c>
    </row>
    <row r="4070" spans="1:25" ht="40.5" x14ac:dyDescent="0.3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17">
        <f t="shared" si="576"/>
        <v>42748.753472222219</v>
      </c>
      <c r="L4070" s="17">
        <f t="shared" si="576"/>
        <v>42718.755266203698</v>
      </c>
      <c r="M4070" s="5" t="b">
        <v>0</v>
      </c>
      <c r="N4070" s="5">
        <v>1</v>
      </c>
      <c r="O4070" s="5" t="b">
        <v>0</v>
      </c>
      <c r="P4070" s="5" t="s">
        <v>8271</v>
      </c>
      <c r="Q4070" s="10">
        <f t="shared" si="572"/>
        <v>1.0000000000000002</v>
      </c>
      <c r="R4070" s="12">
        <f t="shared" si="573"/>
        <v>2.8612303290414878E-2</v>
      </c>
      <c r="S4070" s="13" t="str">
        <f t="shared" si="577"/>
        <v>Theater</v>
      </c>
      <c r="T4070" s="13" t="str">
        <f t="shared" si="571"/>
        <v>Plays</v>
      </c>
      <c r="U4070" s="18" t="str">
        <f t="shared" si="574"/>
        <v>Jan</v>
      </c>
      <c r="V4070" s="18" t="str">
        <f t="shared" si="575"/>
        <v>Dec</v>
      </c>
      <c r="W4070" s="1">
        <f t="shared" si="578"/>
        <v>2017</v>
      </c>
      <c r="X4070" s="1">
        <f t="shared" si="578"/>
        <v>2016</v>
      </c>
      <c r="Y4070" s="1" t="str">
        <f t="shared" si="579"/>
        <v>1000 to 4999</v>
      </c>
    </row>
    <row r="4071" spans="1:25" ht="40.5" x14ac:dyDescent="0.3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17">
        <f t="shared" si="576"/>
        <v>42063.291666666664</v>
      </c>
      <c r="L4071" s="17">
        <f t="shared" si="576"/>
        <v>42022.453194444439</v>
      </c>
      <c r="M4071" s="5" t="b">
        <v>0</v>
      </c>
      <c r="N4071" s="5">
        <v>13</v>
      </c>
      <c r="O4071" s="5" t="b">
        <v>0</v>
      </c>
      <c r="P4071" s="5" t="s">
        <v>8271</v>
      </c>
      <c r="Q4071" s="10">
        <f t="shared" si="572"/>
        <v>34.4</v>
      </c>
      <c r="R4071" s="12">
        <f t="shared" si="573"/>
        <v>1.04</v>
      </c>
      <c r="S4071" s="13" t="str">
        <f t="shared" si="577"/>
        <v>Theater</v>
      </c>
      <c r="T4071" s="13" t="str">
        <f t="shared" si="571"/>
        <v>Plays</v>
      </c>
      <c r="U4071" s="18" t="str">
        <f t="shared" si="574"/>
        <v>Feb</v>
      </c>
      <c r="V4071" s="18" t="str">
        <f t="shared" si="575"/>
        <v>Jan</v>
      </c>
      <c r="W4071" s="1">
        <f t="shared" si="578"/>
        <v>2015</v>
      </c>
      <c r="X4071" s="1">
        <f t="shared" si="578"/>
        <v>2015</v>
      </c>
      <c r="Y4071" s="1" t="str">
        <f t="shared" si="579"/>
        <v>1000 to 4999</v>
      </c>
    </row>
    <row r="4072" spans="1:25" ht="40.5" x14ac:dyDescent="0.3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17">
        <f t="shared" si="576"/>
        <v>42063.916666666664</v>
      </c>
      <c r="L4072" s="17">
        <f t="shared" si="576"/>
        <v>42031.458564814813</v>
      </c>
      <c r="M4072" s="5" t="b">
        <v>0</v>
      </c>
      <c r="N4072" s="5">
        <v>6</v>
      </c>
      <c r="O4072" s="5" t="b">
        <v>0</v>
      </c>
      <c r="P4072" s="5" t="s">
        <v>8271</v>
      </c>
      <c r="Q4072" s="10">
        <f t="shared" si="572"/>
        <v>16.5</v>
      </c>
      <c r="R4072" s="12">
        <f t="shared" si="573"/>
        <v>0.6</v>
      </c>
      <c r="S4072" s="13" t="str">
        <f t="shared" si="577"/>
        <v>Theater</v>
      </c>
      <c r="T4072" s="13" t="str">
        <f t="shared" si="571"/>
        <v>Plays</v>
      </c>
      <c r="U4072" s="18" t="str">
        <f t="shared" si="574"/>
        <v>Feb</v>
      </c>
      <c r="V4072" s="18" t="str">
        <f t="shared" si="575"/>
        <v>Jan</v>
      </c>
      <c r="W4072" s="1">
        <f t="shared" si="578"/>
        <v>2015</v>
      </c>
      <c r="X4072" s="1">
        <f t="shared" si="578"/>
        <v>2015</v>
      </c>
      <c r="Y4072" s="1" t="str">
        <f t="shared" si="579"/>
        <v>1000 to 4999</v>
      </c>
    </row>
    <row r="4073" spans="1:25" ht="40.5" x14ac:dyDescent="0.3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17">
        <f t="shared" si="576"/>
        <v>42730.59642361111</v>
      </c>
      <c r="L4073" s="17">
        <f t="shared" si="576"/>
        <v>42700.59642361111</v>
      </c>
      <c r="M4073" s="5" t="b">
        <v>0</v>
      </c>
      <c r="N4073" s="5">
        <v>0</v>
      </c>
      <c r="O4073" s="5" t="b">
        <v>0</v>
      </c>
      <c r="P4073" s="5" t="s">
        <v>8271</v>
      </c>
      <c r="Q4073" s="10">
        <f t="shared" si="572"/>
        <v>0</v>
      </c>
      <c r="R4073" s="12">
        <f t="shared" si="573"/>
        <v>0</v>
      </c>
      <c r="S4073" s="13" t="str">
        <f t="shared" si="577"/>
        <v>Theater</v>
      </c>
      <c r="T4073" s="13" t="str">
        <f t="shared" si="571"/>
        <v>Plays</v>
      </c>
      <c r="U4073" s="18" t="str">
        <f t="shared" si="574"/>
        <v>Dec</v>
      </c>
      <c r="V4073" s="18" t="str">
        <f t="shared" si="575"/>
        <v>Nov</v>
      </c>
      <c r="W4073" s="1">
        <f t="shared" si="578"/>
        <v>2016</v>
      </c>
      <c r="X4073" s="1">
        <f t="shared" si="578"/>
        <v>2016</v>
      </c>
      <c r="Y4073" s="1" t="str">
        <f t="shared" si="579"/>
        <v>20000 to 24999</v>
      </c>
    </row>
    <row r="4074" spans="1:25" ht="40.5" x14ac:dyDescent="0.3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17">
        <f t="shared" si="576"/>
        <v>41872.566099537034</v>
      </c>
      <c r="L4074" s="17">
        <f t="shared" si="576"/>
        <v>41812.566099537034</v>
      </c>
      <c r="M4074" s="5" t="b">
        <v>0</v>
      </c>
      <c r="N4074" s="5">
        <v>2</v>
      </c>
      <c r="O4074" s="5" t="b">
        <v>0</v>
      </c>
      <c r="P4074" s="5" t="s">
        <v>8271</v>
      </c>
      <c r="Q4074" s="10">
        <f t="shared" si="572"/>
        <v>0.4</v>
      </c>
      <c r="R4074" s="12">
        <f t="shared" si="573"/>
        <v>0.2</v>
      </c>
      <c r="S4074" s="13" t="str">
        <f t="shared" si="577"/>
        <v>Theater</v>
      </c>
      <c r="T4074" s="13" t="str">
        <f t="shared" si="571"/>
        <v>Plays</v>
      </c>
      <c r="U4074" s="18" t="str">
        <f t="shared" si="574"/>
        <v>Aug</v>
      </c>
      <c r="V4074" s="18" t="str">
        <f t="shared" si="575"/>
        <v>Jun</v>
      </c>
      <c r="W4074" s="1">
        <f t="shared" si="578"/>
        <v>2014</v>
      </c>
      <c r="X4074" s="1">
        <f t="shared" si="578"/>
        <v>2014</v>
      </c>
      <c r="Y4074" s="1" t="str">
        <f t="shared" si="579"/>
        <v>1000 to 4999</v>
      </c>
    </row>
    <row r="4075" spans="1:25" ht="40.5" x14ac:dyDescent="0.3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17">
        <f t="shared" si="576"/>
        <v>42132.958333333336</v>
      </c>
      <c r="L4075" s="17">
        <f t="shared" si="576"/>
        <v>42078.136874999997</v>
      </c>
      <c r="M4075" s="5" t="b">
        <v>0</v>
      </c>
      <c r="N4075" s="5">
        <v>2</v>
      </c>
      <c r="O4075" s="5" t="b">
        <v>0</v>
      </c>
      <c r="P4075" s="5" t="s">
        <v>8271</v>
      </c>
      <c r="Q4075" s="10">
        <f t="shared" si="572"/>
        <v>1.0571428571428572</v>
      </c>
      <c r="R4075" s="12">
        <f t="shared" si="573"/>
        <v>5.7142857142857141E-2</v>
      </c>
      <c r="S4075" s="13" t="str">
        <f t="shared" si="577"/>
        <v>Theater</v>
      </c>
      <c r="T4075" s="13" t="str">
        <f t="shared" si="571"/>
        <v>Plays</v>
      </c>
      <c r="U4075" s="18" t="str">
        <f t="shared" si="574"/>
        <v>May</v>
      </c>
      <c r="V4075" s="18" t="str">
        <f t="shared" si="575"/>
        <v>Mar</v>
      </c>
      <c r="W4075" s="1">
        <f t="shared" si="578"/>
        <v>2015</v>
      </c>
      <c r="X4075" s="1">
        <f t="shared" si="578"/>
        <v>2015</v>
      </c>
      <c r="Y4075" s="1" t="str">
        <f t="shared" si="579"/>
        <v>1000 to 4999</v>
      </c>
    </row>
    <row r="4076" spans="1:25" ht="40.5" x14ac:dyDescent="0.3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17">
        <f t="shared" si="576"/>
        <v>42313.386284722219</v>
      </c>
      <c r="L4076" s="17">
        <f t="shared" si="576"/>
        <v>42283.344618055555</v>
      </c>
      <c r="M4076" s="5" t="b">
        <v>0</v>
      </c>
      <c r="N4076" s="5">
        <v>21</v>
      </c>
      <c r="O4076" s="5" t="b">
        <v>0</v>
      </c>
      <c r="P4076" s="5" t="s">
        <v>8271</v>
      </c>
      <c r="Q4076" s="10">
        <f t="shared" si="572"/>
        <v>26.727272727272727</v>
      </c>
      <c r="R4076" s="12">
        <f t="shared" si="573"/>
        <v>0.76363636363636367</v>
      </c>
      <c r="S4076" s="13" t="str">
        <f t="shared" si="577"/>
        <v>Theater</v>
      </c>
      <c r="T4076" s="13" t="str">
        <f t="shared" si="571"/>
        <v>Plays</v>
      </c>
      <c r="U4076" s="18" t="str">
        <f t="shared" si="574"/>
        <v>Nov</v>
      </c>
      <c r="V4076" s="18" t="str">
        <f t="shared" si="575"/>
        <v>Oct</v>
      </c>
      <c r="W4076" s="1">
        <f t="shared" si="578"/>
        <v>2015</v>
      </c>
      <c r="X4076" s="1">
        <f t="shared" si="578"/>
        <v>2015</v>
      </c>
      <c r="Y4076" s="1" t="str">
        <f t="shared" si="579"/>
        <v>1000 to 4999</v>
      </c>
    </row>
    <row r="4077" spans="1:25" ht="40.5" x14ac:dyDescent="0.3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17">
        <f t="shared" si="576"/>
        <v>41820.519444444442</v>
      </c>
      <c r="L4077" s="17">
        <f t="shared" si="576"/>
        <v>41778.837604166663</v>
      </c>
      <c r="M4077" s="5" t="b">
        <v>0</v>
      </c>
      <c r="N4077" s="5">
        <v>13</v>
      </c>
      <c r="O4077" s="5" t="b">
        <v>0</v>
      </c>
      <c r="P4077" s="5" t="s">
        <v>8271</v>
      </c>
      <c r="Q4077" s="10">
        <f t="shared" si="572"/>
        <v>28.8</v>
      </c>
      <c r="R4077" s="12">
        <f t="shared" si="573"/>
        <v>0.65</v>
      </c>
      <c r="S4077" s="13" t="str">
        <f t="shared" si="577"/>
        <v>Theater</v>
      </c>
      <c r="T4077" s="13" t="str">
        <f t="shared" si="571"/>
        <v>Plays</v>
      </c>
      <c r="U4077" s="18" t="str">
        <f t="shared" si="574"/>
        <v>Jun</v>
      </c>
      <c r="V4077" s="18" t="str">
        <f t="shared" si="575"/>
        <v>May</v>
      </c>
      <c r="W4077" s="1">
        <f t="shared" si="578"/>
        <v>2014</v>
      </c>
      <c r="X4077" s="1">
        <f t="shared" si="578"/>
        <v>2014</v>
      </c>
      <c r="Y4077" s="1" t="str">
        <f t="shared" si="579"/>
        <v>1000 to 4999</v>
      </c>
    </row>
    <row r="4078" spans="1:25" ht="40.5" x14ac:dyDescent="0.3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17">
        <f t="shared" si="576"/>
        <v>41933.618750000001</v>
      </c>
      <c r="L4078" s="17">
        <f t="shared" si="576"/>
        <v>41905.587372685179</v>
      </c>
      <c r="M4078" s="5" t="b">
        <v>0</v>
      </c>
      <c r="N4078" s="5">
        <v>0</v>
      </c>
      <c r="O4078" s="5" t="b">
        <v>0</v>
      </c>
      <c r="P4078" s="5" t="s">
        <v>8271</v>
      </c>
      <c r="Q4078" s="10">
        <f t="shared" si="572"/>
        <v>0</v>
      </c>
      <c r="R4078" s="12">
        <f t="shared" si="573"/>
        <v>0</v>
      </c>
      <c r="S4078" s="13" t="str">
        <f t="shared" si="577"/>
        <v>Theater</v>
      </c>
      <c r="T4078" s="13" t="str">
        <f t="shared" si="571"/>
        <v>Plays</v>
      </c>
      <c r="U4078" s="18" t="str">
        <f t="shared" si="574"/>
        <v>Oct</v>
      </c>
      <c r="V4078" s="18" t="str">
        <f t="shared" si="575"/>
        <v>Sep</v>
      </c>
      <c r="W4078" s="1">
        <f t="shared" si="578"/>
        <v>2014</v>
      </c>
      <c r="X4078" s="1">
        <f t="shared" si="578"/>
        <v>2014</v>
      </c>
      <c r="Y4078" s="1" t="str">
        <f t="shared" si="579"/>
        <v>Less than 1000</v>
      </c>
    </row>
    <row r="4079" spans="1:25" ht="40.5" x14ac:dyDescent="0.3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17">
        <f t="shared" si="576"/>
        <v>42725.502245370364</v>
      </c>
      <c r="L4079" s="17">
        <f t="shared" si="576"/>
        <v>42695.502245370364</v>
      </c>
      <c r="M4079" s="5" t="b">
        <v>0</v>
      </c>
      <c r="N4079" s="5">
        <v>6</v>
      </c>
      <c r="O4079" s="5" t="b">
        <v>0</v>
      </c>
      <c r="P4079" s="5" t="s">
        <v>8271</v>
      </c>
      <c r="Q4079" s="10">
        <f t="shared" si="572"/>
        <v>8.9</v>
      </c>
      <c r="R4079" s="12">
        <f t="shared" si="573"/>
        <v>0.04</v>
      </c>
      <c r="S4079" s="13" t="str">
        <f t="shared" si="577"/>
        <v>Theater</v>
      </c>
      <c r="T4079" s="13" t="str">
        <f t="shared" si="571"/>
        <v>Plays</v>
      </c>
      <c r="U4079" s="18" t="str">
        <f t="shared" si="574"/>
        <v>Dec</v>
      </c>
      <c r="V4079" s="18" t="str">
        <f t="shared" si="575"/>
        <v>Nov</v>
      </c>
      <c r="W4079" s="1">
        <f t="shared" si="578"/>
        <v>2016</v>
      </c>
      <c r="X4079" s="1">
        <f t="shared" si="578"/>
        <v>2016</v>
      </c>
      <c r="Y4079" s="1" t="str">
        <f t="shared" si="579"/>
        <v>15000 to 19999</v>
      </c>
    </row>
    <row r="4080" spans="1:25" ht="40.5" x14ac:dyDescent="0.3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17">
        <f t="shared" si="576"/>
        <v>42762.579189814809</v>
      </c>
      <c r="L4080" s="17">
        <f t="shared" si="576"/>
        <v>42732.579189814809</v>
      </c>
      <c r="M4080" s="5" t="b">
        <v>0</v>
      </c>
      <c r="N4080" s="5">
        <v>0</v>
      </c>
      <c r="O4080" s="5" t="b">
        <v>0</v>
      </c>
      <c r="P4080" s="5" t="s">
        <v>8271</v>
      </c>
      <c r="Q4080" s="10">
        <f t="shared" si="572"/>
        <v>0</v>
      </c>
      <c r="R4080" s="12">
        <f t="shared" si="573"/>
        <v>0</v>
      </c>
      <c r="S4080" s="13" t="str">
        <f t="shared" si="577"/>
        <v>Theater</v>
      </c>
      <c r="T4080" s="13" t="str">
        <f t="shared" ref="T4080:T4115" si="580">IF(ISNUMBER(SEARCH("television",P4080)),"Video/Televison",IF(ISNUMBER(SEARCH("documentary",P4080)),"Video/Documentary",IF(ISNUMBER(SEARCH("drama",P4080)),"Video/Drama",IF(ISNUMBER(SEARCH("science",P4080)),"Video/Science Fiction",IF(ISNUMBER(SEARCH("shorts",P4080)),"Video/Shorts",IF(ISNUMBER(SEARCH("Trucks",P4080)),"Food Trucks",IF(ISNUMBER(SEARCH("restaurants",P4080)),"Restaurants",IF(ISNUMBER(SEARCH("small",P4080)),"Small Batch",IF(ISNUMBER(SEARCH("mobile",P4080)),"Mobile Games",IF(ISNUMBER(SEARCH("tabletop",P4080)),"Tabletop Games",IF(ISNUMBER(SEARCH("video",P4080)),"Video Games",IF(ISNUMBER(SEARCH("audio",P4080)),"Audio",IF(ISNUMBER(SEARCH("classical",P4080)),"Classical",IF(ISNUMBER(SEARCH("electric",P4080)),"Electric Music",IF(ISNUMBER(SEARCH("faith",P4080)),"Faith",IF(ISNUMBER(SEARCH("indie",P4080)),"Indie Music",IF(ISNUMBER(SEARCH("jazz",P4080)),"Jazz",IF(ISNUMBER(SEARCH("metal",P4080)),"Metal",IF(ISNUMBER(SEARCH("pop",P4080)),"Pop",IF(ISNUMBER(SEARCH("world",P4080)),"World Music",IF(ISNUMBER(SEARCH("plays",P4080)),"Plays",IF(ISNUMBER(SEARCH("spaces",P4080)),"Spaces",IF(ISNUMBER(SEARCH("marker",P4080)),"Markerpaces",IF(ISNUMBER(SEARCH("exploration",P4080)),"Space Exploration",IF(ISNUMBER(SEARCH("wearables",P4080)),"Wearables",IF(ISNUMBER(SEARCH("web",P4080)),"Web",IF(ISNUMBER(SEARCH("hardware",P4080)),"Hardware",IF(ISNUMBER(SEARCH("nature",P4080)),"Nature",IF(ISNUMBER(SEARCH("people",P4080)),"People",IF(ISNUMBER(SEARCH("photobooks",P4080)),"Photobooks",IF(ISNUMBER(SEARCH("places",P4080)),"Places",IF(ISNUMBER(SEARCH("nonfiction",P4080)),"Nonfiction",IF(ISNUMBER(SEARCH("fiction",P4080)),"fiction",IF(ISNUMBER(SEARCH("radio",P4080)),"Radio &amp; Podcast",IF(ISNUMBER(SEARCH("translation",P4080)),"Translation",IF(ISNUMBER(SEARCH("musical",P4080)),"Musical",IF(ISNUMBER(SEARCH("rock",P4080)),"Rock",IF(ISNUMBER(SEARCH("books",P4080)),"Books",IF(ISNUMBER(SEARCH("music/electronic",P4080)),"Electronic Music",IF(ISNUMBER(SEARCH("gadgets",P4080)),"Gadgets"))))))))))))))))))))))))))))))))))))))))</f>
        <v>Plays</v>
      </c>
      <c r="U4080" s="18" t="str">
        <f t="shared" si="574"/>
        <v>Jan</v>
      </c>
      <c r="V4080" s="18" t="str">
        <f t="shared" si="575"/>
        <v>Dec</v>
      </c>
      <c r="W4080" s="1">
        <f t="shared" si="578"/>
        <v>2017</v>
      </c>
      <c r="X4080" s="1">
        <f t="shared" si="578"/>
        <v>2016</v>
      </c>
      <c r="Y4080" s="1" t="str">
        <f t="shared" si="579"/>
        <v>Less than 1000</v>
      </c>
    </row>
    <row r="4081" spans="1:25" ht="40.5" x14ac:dyDescent="0.3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17">
        <f t="shared" si="576"/>
        <v>42540.730567129627</v>
      </c>
      <c r="L4081" s="17">
        <f t="shared" si="576"/>
        <v>42510.730567129627</v>
      </c>
      <c r="M4081" s="5" t="b">
        <v>0</v>
      </c>
      <c r="N4081" s="5">
        <v>1</v>
      </c>
      <c r="O4081" s="5" t="b">
        <v>0</v>
      </c>
      <c r="P4081" s="5" t="s">
        <v>8271</v>
      </c>
      <c r="Q4081" s="10">
        <f t="shared" si="572"/>
        <v>0.16666666666666666</v>
      </c>
      <c r="R4081" s="12">
        <f t="shared" si="573"/>
        <v>3.3333333333333333E-2</v>
      </c>
      <c r="S4081" s="13" t="str">
        <f t="shared" si="577"/>
        <v>Theater</v>
      </c>
      <c r="T4081" s="13" t="str">
        <f t="shared" si="580"/>
        <v>Plays</v>
      </c>
      <c r="U4081" s="18" t="str">
        <f t="shared" si="574"/>
        <v>Jun</v>
      </c>
      <c r="V4081" s="18" t="str">
        <f t="shared" si="575"/>
        <v>May</v>
      </c>
      <c r="W4081" s="1">
        <f t="shared" si="578"/>
        <v>2016</v>
      </c>
      <c r="X4081" s="1">
        <f t="shared" si="578"/>
        <v>2016</v>
      </c>
      <c r="Y4081" s="1" t="str">
        <f t="shared" si="579"/>
        <v>1000 to 4999</v>
      </c>
    </row>
    <row r="4082" spans="1:25" ht="40.5" x14ac:dyDescent="0.3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17">
        <f t="shared" si="576"/>
        <v>42535.579166666663</v>
      </c>
      <c r="L4082" s="17">
        <f t="shared" si="576"/>
        <v>42511.489768518521</v>
      </c>
      <c r="M4082" s="5" t="b">
        <v>0</v>
      </c>
      <c r="N4082" s="5">
        <v>0</v>
      </c>
      <c r="O4082" s="5" t="b">
        <v>0</v>
      </c>
      <c r="P4082" s="5" t="s">
        <v>8271</v>
      </c>
      <c r="Q4082" s="10">
        <f t="shared" si="572"/>
        <v>0</v>
      </c>
      <c r="R4082" s="12">
        <f t="shared" si="573"/>
        <v>0</v>
      </c>
      <c r="S4082" s="13" t="str">
        <f t="shared" si="577"/>
        <v>Theater</v>
      </c>
      <c r="T4082" s="13" t="str">
        <f t="shared" si="580"/>
        <v>Plays</v>
      </c>
      <c r="U4082" s="18" t="str">
        <f t="shared" si="574"/>
        <v>Jun</v>
      </c>
      <c r="V4082" s="18" t="str">
        <f t="shared" si="575"/>
        <v>May</v>
      </c>
      <c r="W4082" s="1">
        <f t="shared" si="578"/>
        <v>2016</v>
      </c>
      <c r="X4082" s="1">
        <f t="shared" si="578"/>
        <v>2016</v>
      </c>
      <c r="Y4082" s="1" t="str">
        <f t="shared" si="579"/>
        <v>1000 to 4999</v>
      </c>
    </row>
    <row r="4083" spans="1:25" ht="40.5" x14ac:dyDescent="0.3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17">
        <f t="shared" si="576"/>
        <v>42071.331307870372</v>
      </c>
      <c r="L4083" s="17">
        <f t="shared" si="576"/>
        <v>42041.372974537029</v>
      </c>
      <c r="M4083" s="5" t="b">
        <v>0</v>
      </c>
      <c r="N4083" s="5">
        <v>12</v>
      </c>
      <c r="O4083" s="5" t="b">
        <v>0</v>
      </c>
      <c r="P4083" s="5" t="s">
        <v>8271</v>
      </c>
      <c r="Q4083" s="10">
        <f t="shared" si="572"/>
        <v>15.737410071942445</v>
      </c>
      <c r="R4083" s="12">
        <f t="shared" si="573"/>
        <v>0.53956834532374098</v>
      </c>
      <c r="S4083" s="13" t="str">
        <f t="shared" si="577"/>
        <v>Theater</v>
      </c>
      <c r="T4083" s="13" t="str">
        <f t="shared" si="580"/>
        <v>Plays</v>
      </c>
      <c r="U4083" s="18" t="str">
        <f t="shared" si="574"/>
        <v>Mar</v>
      </c>
      <c r="V4083" s="18" t="str">
        <f t="shared" si="575"/>
        <v>Feb</v>
      </c>
      <c r="W4083" s="1">
        <f t="shared" si="578"/>
        <v>2015</v>
      </c>
      <c r="X4083" s="1">
        <f t="shared" si="578"/>
        <v>2015</v>
      </c>
      <c r="Y4083" s="1" t="str">
        <f t="shared" si="579"/>
        <v>1000 to 4999</v>
      </c>
    </row>
    <row r="4084" spans="1:25" ht="40.5" x14ac:dyDescent="0.3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17">
        <f t="shared" si="576"/>
        <v>42322.749999999993</v>
      </c>
      <c r="L4084" s="17">
        <f t="shared" si="576"/>
        <v>42306.980937499997</v>
      </c>
      <c r="M4084" s="5" t="b">
        <v>0</v>
      </c>
      <c r="N4084" s="5">
        <v>2</v>
      </c>
      <c r="O4084" s="5" t="b">
        <v>0</v>
      </c>
      <c r="P4084" s="5" t="s">
        <v>8271</v>
      </c>
      <c r="Q4084" s="10">
        <f t="shared" si="572"/>
        <v>2</v>
      </c>
      <c r="R4084" s="12">
        <f t="shared" si="573"/>
        <v>1.3333333333333333</v>
      </c>
      <c r="S4084" s="13" t="str">
        <f t="shared" si="577"/>
        <v>Theater</v>
      </c>
      <c r="T4084" s="13" t="str">
        <f t="shared" si="580"/>
        <v>Plays</v>
      </c>
      <c r="U4084" s="18" t="str">
        <f t="shared" si="574"/>
        <v>Nov</v>
      </c>
      <c r="V4084" s="18" t="str">
        <f t="shared" si="575"/>
        <v>Oct</v>
      </c>
      <c r="W4084" s="1">
        <f t="shared" si="578"/>
        <v>2015</v>
      </c>
      <c r="X4084" s="1">
        <f t="shared" si="578"/>
        <v>2015</v>
      </c>
      <c r="Y4084" s="1" t="str">
        <f t="shared" si="579"/>
        <v>Less than 1000</v>
      </c>
    </row>
    <row r="4085" spans="1:25" ht="40.5" x14ac:dyDescent="0.3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17">
        <f t="shared" si="576"/>
        <v>42383.553425925922</v>
      </c>
      <c r="L4085" s="17">
        <f t="shared" si="576"/>
        <v>42353.553425925922</v>
      </c>
      <c r="M4085" s="5" t="b">
        <v>0</v>
      </c>
      <c r="N4085" s="5">
        <v>6</v>
      </c>
      <c r="O4085" s="5" t="b">
        <v>0</v>
      </c>
      <c r="P4085" s="5" t="s">
        <v>8271</v>
      </c>
      <c r="Q4085" s="10">
        <f t="shared" si="572"/>
        <v>21.685714285714287</v>
      </c>
      <c r="R4085" s="12">
        <f t="shared" si="573"/>
        <v>0.17142857142857143</v>
      </c>
      <c r="S4085" s="13" t="str">
        <f t="shared" si="577"/>
        <v>Theater</v>
      </c>
      <c r="T4085" s="13" t="str">
        <f t="shared" si="580"/>
        <v>Plays</v>
      </c>
      <c r="U4085" s="18" t="str">
        <f t="shared" si="574"/>
        <v>Jan</v>
      </c>
      <c r="V4085" s="18" t="str">
        <f t="shared" si="575"/>
        <v>Dec</v>
      </c>
      <c r="W4085" s="1">
        <f t="shared" si="578"/>
        <v>2016</v>
      </c>
      <c r="X4085" s="1">
        <f t="shared" si="578"/>
        <v>2015</v>
      </c>
      <c r="Y4085" s="1" t="str">
        <f t="shared" si="579"/>
        <v>1000 to 4999</v>
      </c>
    </row>
    <row r="4086" spans="1:25" ht="40.5" x14ac:dyDescent="0.3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17">
        <f t="shared" si="576"/>
        <v>42652.228078703702</v>
      </c>
      <c r="L4086" s="17">
        <f t="shared" si="576"/>
        <v>42622.228078703702</v>
      </c>
      <c r="M4086" s="5" t="b">
        <v>0</v>
      </c>
      <c r="N4086" s="5">
        <v>1</v>
      </c>
      <c r="O4086" s="5" t="b">
        <v>0</v>
      </c>
      <c r="P4086" s="5" t="s">
        <v>8271</v>
      </c>
      <c r="Q4086" s="10">
        <f t="shared" si="572"/>
        <v>0.33333333333333331</v>
      </c>
      <c r="R4086" s="12">
        <f t="shared" si="573"/>
        <v>3.3333333333333333E-2</v>
      </c>
      <c r="S4086" s="13" t="str">
        <f t="shared" si="577"/>
        <v>Theater</v>
      </c>
      <c r="T4086" s="13" t="str">
        <f t="shared" si="580"/>
        <v>Plays</v>
      </c>
      <c r="U4086" s="18" t="str">
        <f t="shared" si="574"/>
        <v>Oct</v>
      </c>
      <c r="V4086" s="18" t="str">
        <f t="shared" si="575"/>
        <v>Sep</v>
      </c>
      <c r="W4086" s="1">
        <f t="shared" si="578"/>
        <v>2016</v>
      </c>
      <c r="X4086" s="1">
        <f t="shared" si="578"/>
        <v>2016</v>
      </c>
      <c r="Y4086" s="1" t="str">
        <f t="shared" si="579"/>
        <v>1000 to 4999</v>
      </c>
    </row>
    <row r="4087" spans="1:25" ht="40.5" x14ac:dyDescent="0.3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17">
        <f t="shared" si="576"/>
        <v>42086.957638888889</v>
      </c>
      <c r="L4087" s="17">
        <f t="shared" si="576"/>
        <v>42058.395543981482</v>
      </c>
      <c r="M4087" s="5" t="b">
        <v>0</v>
      </c>
      <c r="N4087" s="5">
        <v>1</v>
      </c>
      <c r="O4087" s="5" t="b">
        <v>0</v>
      </c>
      <c r="P4087" s="5" t="s">
        <v>8271</v>
      </c>
      <c r="Q4087" s="10">
        <f t="shared" si="572"/>
        <v>0.2857142857142857</v>
      </c>
      <c r="R4087" s="12">
        <f t="shared" si="573"/>
        <v>2.8571428571428571E-2</v>
      </c>
      <c r="S4087" s="13" t="str">
        <f t="shared" si="577"/>
        <v>Theater</v>
      </c>
      <c r="T4087" s="13" t="str">
        <f t="shared" si="580"/>
        <v>Plays</v>
      </c>
      <c r="U4087" s="18" t="str">
        <f t="shared" si="574"/>
        <v>Mar</v>
      </c>
      <c r="V4087" s="18" t="str">
        <f t="shared" si="575"/>
        <v>Feb</v>
      </c>
      <c r="W4087" s="1">
        <f t="shared" si="578"/>
        <v>2015</v>
      </c>
      <c r="X4087" s="1">
        <f t="shared" si="578"/>
        <v>2015</v>
      </c>
      <c r="Y4087" s="1" t="str">
        <f t="shared" si="579"/>
        <v>1000 to 4999</v>
      </c>
    </row>
    <row r="4088" spans="1:25" ht="40.5" x14ac:dyDescent="0.3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17">
        <f t="shared" si="576"/>
        <v>42328.958333333336</v>
      </c>
      <c r="L4088" s="17">
        <f t="shared" si="576"/>
        <v>42304.732627314814</v>
      </c>
      <c r="M4088" s="5" t="b">
        <v>0</v>
      </c>
      <c r="N4088" s="5">
        <v>5</v>
      </c>
      <c r="O4088" s="5" t="b">
        <v>0</v>
      </c>
      <c r="P4088" s="5" t="s">
        <v>8271</v>
      </c>
      <c r="Q4088" s="10">
        <f t="shared" si="572"/>
        <v>4.7</v>
      </c>
      <c r="R4088" s="12">
        <f t="shared" si="573"/>
        <v>0.5</v>
      </c>
      <c r="S4088" s="13" t="str">
        <f t="shared" si="577"/>
        <v>Theater</v>
      </c>
      <c r="T4088" s="13" t="str">
        <f t="shared" si="580"/>
        <v>Plays</v>
      </c>
      <c r="U4088" s="18" t="str">
        <f t="shared" si="574"/>
        <v>Nov</v>
      </c>
      <c r="V4088" s="18" t="str">
        <f t="shared" si="575"/>
        <v>Oct</v>
      </c>
      <c r="W4088" s="1">
        <f t="shared" si="578"/>
        <v>2015</v>
      </c>
      <c r="X4088" s="1">
        <f t="shared" si="578"/>
        <v>2015</v>
      </c>
      <c r="Y4088" s="1" t="str">
        <f t="shared" si="579"/>
        <v>1000 to 4999</v>
      </c>
    </row>
    <row r="4089" spans="1:25" ht="40.5" x14ac:dyDescent="0.3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17">
        <f t="shared" si="576"/>
        <v>42568.53456018518</v>
      </c>
      <c r="L4089" s="17">
        <f t="shared" si="576"/>
        <v>42538.53456018518</v>
      </c>
      <c r="M4089" s="5" t="b">
        <v>0</v>
      </c>
      <c r="N4089" s="5">
        <v>0</v>
      </c>
      <c r="O4089" s="5" t="b">
        <v>0</v>
      </c>
      <c r="P4089" s="5" t="s">
        <v>8271</v>
      </c>
      <c r="Q4089" s="10">
        <f t="shared" si="572"/>
        <v>0</v>
      </c>
      <c r="R4089" s="12">
        <f t="shared" si="573"/>
        <v>0</v>
      </c>
      <c r="S4089" s="13" t="str">
        <f t="shared" si="577"/>
        <v>Theater</v>
      </c>
      <c r="T4089" s="13" t="str">
        <f t="shared" si="580"/>
        <v>Plays</v>
      </c>
      <c r="U4089" s="18" t="str">
        <f t="shared" si="574"/>
        <v>Jul</v>
      </c>
      <c r="V4089" s="18" t="str">
        <f t="shared" si="575"/>
        <v>Jun</v>
      </c>
      <c r="W4089" s="1">
        <f t="shared" si="578"/>
        <v>2016</v>
      </c>
      <c r="X4089" s="1">
        <f t="shared" si="578"/>
        <v>2016</v>
      </c>
      <c r="Y4089" s="1" t="str">
        <f t="shared" si="579"/>
        <v>5000 to 9999</v>
      </c>
    </row>
    <row r="4090" spans="1:25" ht="40.5" x14ac:dyDescent="0.3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17">
        <f t="shared" si="576"/>
        <v>42020.226388888885</v>
      </c>
      <c r="L4090" s="17">
        <f t="shared" si="576"/>
        <v>41990.40421296296</v>
      </c>
      <c r="M4090" s="5" t="b">
        <v>0</v>
      </c>
      <c r="N4090" s="5">
        <v>3</v>
      </c>
      <c r="O4090" s="5" t="b">
        <v>0</v>
      </c>
      <c r="P4090" s="5" t="s">
        <v>8271</v>
      </c>
      <c r="Q4090" s="10">
        <f t="shared" si="572"/>
        <v>10.8</v>
      </c>
      <c r="R4090" s="12">
        <f t="shared" si="573"/>
        <v>0.15</v>
      </c>
      <c r="S4090" s="13" t="str">
        <f t="shared" si="577"/>
        <v>Theater</v>
      </c>
      <c r="T4090" s="13" t="str">
        <f t="shared" si="580"/>
        <v>Plays</v>
      </c>
      <c r="U4090" s="18" t="str">
        <f t="shared" si="574"/>
        <v>Jan</v>
      </c>
      <c r="V4090" s="18" t="str">
        <f t="shared" si="575"/>
        <v>Dec</v>
      </c>
      <c r="W4090" s="1">
        <f t="shared" si="578"/>
        <v>2015</v>
      </c>
      <c r="X4090" s="1">
        <f t="shared" si="578"/>
        <v>2014</v>
      </c>
      <c r="Y4090" s="1" t="str">
        <f t="shared" si="579"/>
        <v>1000 to 4999</v>
      </c>
    </row>
    <row r="4091" spans="1:25" ht="60.75" x14ac:dyDescent="0.3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17">
        <f t="shared" si="576"/>
        <v>42155.524305555555</v>
      </c>
      <c r="L4091" s="17">
        <f t="shared" si="576"/>
        <v>42122.524166666662</v>
      </c>
      <c r="M4091" s="5" t="b">
        <v>0</v>
      </c>
      <c r="N4091" s="5">
        <v>8</v>
      </c>
      <c r="O4091" s="5" t="b">
        <v>0</v>
      </c>
      <c r="P4091" s="5" t="s">
        <v>8271</v>
      </c>
      <c r="Q4091" s="10">
        <f t="shared" si="572"/>
        <v>4.8</v>
      </c>
      <c r="R4091" s="12">
        <f t="shared" si="573"/>
        <v>0.16</v>
      </c>
      <c r="S4091" s="13" t="str">
        <f t="shared" si="577"/>
        <v>Theater</v>
      </c>
      <c r="T4091" s="13" t="str">
        <f t="shared" si="580"/>
        <v>Plays</v>
      </c>
      <c r="U4091" s="18" t="str">
        <f t="shared" si="574"/>
        <v>May</v>
      </c>
      <c r="V4091" s="18" t="str">
        <f t="shared" si="575"/>
        <v>Apr</v>
      </c>
      <c r="W4091" s="1">
        <f t="shared" si="578"/>
        <v>2015</v>
      </c>
      <c r="X4091" s="1">
        <f t="shared" si="578"/>
        <v>2015</v>
      </c>
      <c r="Y4091" s="1" t="str">
        <f t="shared" si="579"/>
        <v>5000 to 9999</v>
      </c>
    </row>
    <row r="4092" spans="1:25" ht="40.5" x14ac:dyDescent="0.3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17">
        <f t="shared" si="576"/>
        <v>42223.416666666664</v>
      </c>
      <c r="L4092" s="17">
        <f t="shared" si="576"/>
        <v>42209.464548611104</v>
      </c>
      <c r="M4092" s="5" t="b">
        <v>0</v>
      </c>
      <c r="N4092" s="5">
        <v>3</v>
      </c>
      <c r="O4092" s="5" t="b">
        <v>0</v>
      </c>
      <c r="P4092" s="5" t="s">
        <v>8271</v>
      </c>
      <c r="Q4092" s="10">
        <f t="shared" si="572"/>
        <v>3.2</v>
      </c>
      <c r="R4092" s="12">
        <f t="shared" si="573"/>
        <v>0.3</v>
      </c>
      <c r="S4092" s="13" t="str">
        <f t="shared" si="577"/>
        <v>Theater</v>
      </c>
      <c r="T4092" s="13" t="str">
        <f t="shared" si="580"/>
        <v>Plays</v>
      </c>
      <c r="U4092" s="18" t="str">
        <f t="shared" si="574"/>
        <v>Aug</v>
      </c>
      <c r="V4092" s="18" t="str">
        <f t="shared" si="575"/>
        <v>Jul</v>
      </c>
      <c r="W4092" s="1">
        <f t="shared" si="578"/>
        <v>2015</v>
      </c>
      <c r="X4092" s="1">
        <f t="shared" si="578"/>
        <v>2015</v>
      </c>
      <c r="Y4092" s="1" t="str">
        <f t="shared" si="579"/>
        <v>1000 to 4999</v>
      </c>
    </row>
    <row r="4093" spans="1:25" ht="40.5" x14ac:dyDescent="0.3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17">
        <f t="shared" si="576"/>
        <v>42020.298043981478</v>
      </c>
      <c r="L4093" s="17">
        <f t="shared" si="576"/>
        <v>41990.298043981478</v>
      </c>
      <c r="M4093" s="5" t="b">
        <v>0</v>
      </c>
      <c r="N4093" s="5">
        <v>8</v>
      </c>
      <c r="O4093" s="5" t="b">
        <v>0</v>
      </c>
      <c r="P4093" s="5" t="s">
        <v>8271</v>
      </c>
      <c r="Q4093" s="10">
        <f t="shared" si="572"/>
        <v>12.75</v>
      </c>
      <c r="R4093" s="12">
        <f t="shared" si="573"/>
        <v>0.5</v>
      </c>
      <c r="S4093" s="13" t="str">
        <f t="shared" si="577"/>
        <v>Theater</v>
      </c>
      <c r="T4093" s="13" t="str">
        <f t="shared" si="580"/>
        <v>Plays</v>
      </c>
      <c r="U4093" s="18" t="str">
        <f t="shared" si="574"/>
        <v>Jan</v>
      </c>
      <c r="V4093" s="18" t="str">
        <f t="shared" si="575"/>
        <v>Dec</v>
      </c>
      <c r="W4093" s="1">
        <f t="shared" si="578"/>
        <v>2015</v>
      </c>
      <c r="X4093" s="1">
        <f t="shared" si="578"/>
        <v>2014</v>
      </c>
      <c r="Y4093" s="1" t="str">
        <f t="shared" si="579"/>
        <v>1000 to 4999</v>
      </c>
    </row>
    <row r="4094" spans="1:25" ht="40.5" x14ac:dyDescent="0.3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17">
        <f t="shared" si="576"/>
        <v>42098.944988425923</v>
      </c>
      <c r="L4094" s="17">
        <f t="shared" si="576"/>
        <v>42038.986655092587</v>
      </c>
      <c r="M4094" s="5" t="b">
        <v>0</v>
      </c>
      <c r="N4094" s="5">
        <v>1</v>
      </c>
      <c r="O4094" s="5" t="b">
        <v>0</v>
      </c>
      <c r="P4094" s="5" t="s">
        <v>8271</v>
      </c>
      <c r="Q4094" s="10">
        <f t="shared" si="572"/>
        <v>1.8181818181818181E-2</v>
      </c>
      <c r="R4094" s="12">
        <f t="shared" si="573"/>
        <v>9.0909090909090909E-4</v>
      </c>
      <c r="S4094" s="13" t="str">
        <f t="shared" si="577"/>
        <v>Theater</v>
      </c>
      <c r="T4094" s="13" t="str">
        <f t="shared" si="580"/>
        <v>Plays</v>
      </c>
      <c r="U4094" s="18" t="str">
        <f t="shared" si="574"/>
        <v>Apr</v>
      </c>
      <c r="V4094" s="18" t="str">
        <f t="shared" si="575"/>
        <v>Feb</v>
      </c>
      <c r="W4094" s="1">
        <f t="shared" si="578"/>
        <v>2015</v>
      </c>
      <c r="X4094" s="1">
        <f t="shared" si="578"/>
        <v>2015</v>
      </c>
      <c r="Y4094" s="1" t="str">
        <f t="shared" si="579"/>
        <v>GREATER THAN 50000</v>
      </c>
    </row>
    <row r="4095" spans="1:25" ht="40.5" x14ac:dyDescent="0.3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17">
        <f t="shared" si="576"/>
        <v>42238.607557870368</v>
      </c>
      <c r="L4095" s="17">
        <f t="shared" si="576"/>
        <v>42178.607557870368</v>
      </c>
      <c r="M4095" s="5" t="b">
        <v>0</v>
      </c>
      <c r="N4095" s="5">
        <v>4</v>
      </c>
      <c r="O4095" s="5" t="b">
        <v>0</v>
      </c>
      <c r="P4095" s="5" t="s">
        <v>8271</v>
      </c>
      <c r="Q4095" s="10">
        <f t="shared" si="572"/>
        <v>2.4</v>
      </c>
      <c r="R4095" s="12">
        <f t="shared" si="573"/>
        <v>0.16</v>
      </c>
      <c r="S4095" s="13" t="str">
        <f t="shared" si="577"/>
        <v>Theater</v>
      </c>
      <c r="T4095" s="13" t="str">
        <f t="shared" si="580"/>
        <v>Plays</v>
      </c>
      <c r="U4095" s="18" t="str">
        <f t="shared" si="574"/>
        <v>Aug</v>
      </c>
      <c r="V4095" s="18" t="str">
        <f t="shared" si="575"/>
        <v>Jun</v>
      </c>
      <c r="W4095" s="1">
        <f t="shared" si="578"/>
        <v>2015</v>
      </c>
      <c r="X4095" s="1">
        <f t="shared" si="578"/>
        <v>2015</v>
      </c>
      <c r="Y4095" s="1" t="str">
        <f t="shared" si="579"/>
        <v>1000 to 4999</v>
      </c>
    </row>
    <row r="4096" spans="1:25" ht="40.5" x14ac:dyDescent="0.3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17">
        <f t="shared" si="576"/>
        <v>41933.999305555553</v>
      </c>
      <c r="L4096" s="17">
        <f t="shared" si="576"/>
        <v>41889.878472222219</v>
      </c>
      <c r="M4096" s="5" t="b">
        <v>0</v>
      </c>
      <c r="N4096" s="5">
        <v>8</v>
      </c>
      <c r="O4096" s="5" t="b">
        <v>0</v>
      </c>
      <c r="P4096" s="5" t="s">
        <v>8271</v>
      </c>
      <c r="Q4096" s="10">
        <f t="shared" si="572"/>
        <v>36.5</v>
      </c>
      <c r="R4096" s="12">
        <f t="shared" si="573"/>
        <v>0.4</v>
      </c>
      <c r="S4096" s="13" t="str">
        <f t="shared" si="577"/>
        <v>Theater</v>
      </c>
      <c r="T4096" s="13" t="str">
        <f t="shared" si="580"/>
        <v>Plays</v>
      </c>
      <c r="U4096" s="18" t="str">
        <f t="shared" si="574"/>
        <v>Oct</v>
      </c>
      <c r="V4096" s="18" t="str">
        <f t="shared" si="575"/>
        <v>Sep</v>
      </c>
      <c r="W4096" s="1">
        <f t="shared" si="578"/>
        <v>2014</v>
      </c>
      <c r="X4096" s="1">
        <f t="shared" si="578"/>
        <v>2014</v>
      </c>
      <c r="Y4096" s="1" t="str">
        <f t="shared" si="579"/>
        <v>1000 to 4999</v>
      </c>
    </row>
    <row r="4097" spans="1:25" ht="40.5" x14ac:dyDescent="0.3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17">
        <f t="shared" si="576"/>
        <v>42722.823495370372</v>
      </c>
      <c r="L4097" s="17">
        <f t="shared" si="576"/>
        <v>42692.823495370372</v>
      </c>
      <c r="M4097" s="5" t="b">
        <v>0</v>
      </c>
      <c r="N4097" s="5">
        <v>1</v>
      </c>
      <c r="O4097" s="5" t="b">
        <v>0</v>
      </c>
      <c r="P4097" s="5" t="s">
        <v>8271</v>
      </c>
      <c r="Q4097" s="10">
        <f t="shared" si="572"/>
        <v>2.6666666666666665</v>
      </c>
      <c r="R4097" s="12">
        <f t="shared" si="573"/>
        <v>3.3333333333333335E-3</v>
      </c>
      <c r="S4097" s="13" t="str">
        <f t="shared" si="577"/>
        <v>Theater</v>
      </c>
      <c r="T4097" s="13" t="str">
        <f t="shared" si="580"/>
        <v>Plays</v>
      </c>
      <c r="U4097" s="18" t="str">
        <f t="shared" si="574"/>
        <v>Dec</v>
      </c>
      <c r="V4097" s="18" t="str">
        <f t="shared" si="575"/>
        <v>Nov</v>
      </c>
      <c r="W4097" s="1">
        <f t="shared" si="578"/>
        <v>2016</v>
      </c>
      <c r="X4097" s="1">
        <f t="shared" si="578"/>
        <v>2016</v>
      </c>
      <c r="Y4097" s="1" t="str">
        <f t="shared" si="579"/>
        <v>30000 to 34999</v>
      </c>
    </row>
    <row r="4098" spans="1:25" ht="60.75" x14ac:dyDescent="0.3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17">
        <f t="shared" si="576"/>
        <v>42794.160416666666</v>
      </c>
      <c r="L4098" s="17">
        <f t="shared" si="576"/>
        <v>42750.321979166663</v>
      </c>
      <c r="M4098" s="5" t="b">
        <v>0</v>
      </c>
      <c r="N4098" s="5">
        <v>5</v>
      </c>
      <c r="O4098" s="5" t="b">
        <v>0</v>
      </c>
      <c r="P4098" s="5" t="s">
        <v>8271</v>
      </c>
      <c r="Q4098" s="10">
        <f t="shared" ref="Q4098:Q4115" si="581">100*E4098/D4098</f>
        <v>11.428571428571429</v>
      </c>
      <c r="R4098" s="12">
        <f t="shared" ref="R4098:R4115" si="582">100*N4098/D4098</f>
        <v>0.14285714285714285</v>
      </c>
      <c r="S4098" s="13" t="str">
        <f t="shared" si="577"/>
        <v>Theater</v>
      </c>
      <c r="T4098" s="13" t="str">
        <f t="shared" si="580"/>
        <v>Plays</v>
      </c>
      <c r="U4098" s="18" t="str">
        <f t="shared" ref="U4098:U4115" si="583">TEXT((I4098/86400)+25569+(-5/24), "mmm")</f>
        <v>Feb</v>
      </c>
      <c r="V4098" s="18" t="str">
        <f t="shared" ref="V4098:V4115" si="584">TEXT((J4098/86400)+25569+(-5/24), "mmm")</f>
        <v>Jan</v>
      </c>
      <c r="W4098" s="1">
        <f t="shared" si="578"/>
        <v>2017</v>
      </c>
      <c r="X4098" s="1">
        <f t="shared" si="578"/>
        <v>2017</v>
      </c>
      <c r="Y4098" s="1" t="str">
        <f t="shared" si="579"/>
        <v>1000 to 4999</v>
      </c>
    </row>
    <row r="4099" spans="1:25" ht="40.5" x14ac:dyDescent="0.3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17">
        <f t="shared" ref="K4099:L4115" si="585">(I4099/86400)+25569+(-5/24)</f>
        <v>42400.788194444445</v>
      </c>
      <c r="L4099" s="17">
        <f t="shared" si="585"/>
        <v>42344.616168981483</v>
      </c>
      <c r="M4099" s="5" t="b">
        <v>0</v>
      </c>
      <c r="N4099" s="5">
        <v>0</v>
      </c>
      <c r="O4099" s="5" t="b">
        <v>0</v>
      </c>
      <c r="P4099" s="5" t="s">
        <v>8271</v>
      </c>
      <c r="Q4099" s="10">
        <f t="shared" si="581"/>
        <v>0</v>
      </c>
      <c r="R4099" s="12">
        <f t="shared" si="582"/>
        <v>0</v>
      </c>
      <c r="S4099" s="13" t="str">
        <f t="shared" ref="S4099:S4115" si="586">IF(ISNUMBER(SEARCH("film",P4099)),"Film",IF(ISNUMBER(SEARCH("theater",P4099)),"Theater",IF(ISNUMBER(SEARCH("music",P4099)),"Music",IF(ISNUMBER(SEARCH("technology",P4099)),"Technology",IF(ISNUMBER(SEARCH("journalism",P4099)),"Journalism",IF(ISNUMBER(SEARCH("games",P4099)),"Games",IF(ISNUMBER(SEARCH("food",P4099)),"Food",IF(ISNUMBER(SEARCH("photography",P4099)),"Photography",IF(ISNUMBER(SEARCH("publishing",P4099)),"Publishing")))))))))</f>
        <v>Theater</v>
      </c>
      <c r="T4099" s="13" t="str">
        <f t="shared" si="580"/>
        <v>Plays</v>
      </c>
      <c r="U4099" s="18" t="str">
        <f t="shared" si="583"/>
        <v>Jan</v>
      </c>
      <c r="V4099" s="18" t="str">
        <f t="shared" si="584"/>
        <v>Dec</v>
      </c>
      <c r="W4099" s="1">
        <f t="shared" ref="W4099:X4115" si="587">YEAR(K4099)</f>
        <v>2016</v>
      </c>
      <c r="X4099" s="1">
        <f t="shared" si="587"/>
        <v>2015</v>
      </c>
      <c r="Y4099" s="1" t="str">
        <f t="shared" ref="Y4099:Y4115" si="588">IF(D4099&lt;1000,"Less than 1000", IF(AND(D4099&gt;=1000,D4099&lt;5000),"1000 to 4999",IF(AND(D4099&gt;=5000,D4099&lt;10000),"5000 to 9999",IF(AND(D4099&gt;=10000,D4099&lt;15000),"10000 to 14999",IF(AND(D4099&gt;=15000,D4099&lt;20000),"15000 to 19999",IF(AND(D4099&gt;=20000,D4099&lt;25000),"20000 to 24999",IF(AND(D4099&gt;=25000,D4099&lt;30000),"25000 to 29999",IF(AND(D4099&gt;=30000,D4099&lt;35000),"30000 to 34999",IF(AND(D4099&gt;=35000,D4099&lt;40000),"35000 to 39999",IF(AND(D4099&gt;=40000,D4099&lt;45000),"40000 to 44999",IF(AND(D4099&gt;=45000,D4099&lt;50000),"45000 to 49999",IF(D4099&gt;=50000,"GREATER THAN 50000"))))))))))))</f>
        <v>10000 to 14999</v>
      </c>
    </row>
    <row r="4100" spans="1:25" ht="40.5" x14ac:dyDescent="0.3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17">
        <f t="shared" si="585"/>
        <v>42525.51385416666</v>
      </c>
      <c r="L4100" s="17">
        <f t="shared" si="585"/>
        <v>42495.51385416666</v>
      </c>
      <c r="M4100" s="5" t="b">
        <v>0</v>
      </c>
      <c r="N4100" s="5">
        <v>0</v>
      </c>
      <c r="O4100" s="5" t="b">
        <v>0</v>
      </c>
      <c r="P4100" s="5" t="s">
        <v>8271</v>
      </c>
      <c r="Q4100" s="10">
        <f t="shared" si="581"/>
        <v>0</v>
      </c>
      <c r="R4100" s="12">
        <f t="shared" si="582"/>
        <v>0</v>
      </c>
      <c r="S4100" s="13" t="str">
        <f t="shared" si="586"/>
        <v>Theater</v>
      </c>
      <c r="T4100" s="13" t="str">
        <f t="shared" si="580"/>
        <v>Plays</v>
      </c>
      <c r="U4100" s="18" t="str">
        <f t="shared" si="583"/>
        <v>Jun</v>
      </c>
      <c r="V4100" s="18" t="str">
        <f t="shared" si="584"/>
        <v>May</v>
      </c>
      <c r="W4100" s="1">
        <f t="shared" si="587"/>
        <v>2016</v>
      </c>
      <c r="X4100" s="1">
        <f t="shared" si="587"/>
        <v>2016</v>
      </c>
      <c r="Y4100" s="1" t="str">
        <f t="shared" si="588"/>
        <v>GREATER THAN 50000</v>
      </c>
    </row>
    <row r="4101" spans="1:25" ht="40.5" x14ac:dyDescent="0.3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17">
        <f t="shared" si="585"/>
        <v>42615.642048611109</v>
      </c>
      <c r="L4101" s="17">
        <f t="shared" si="585"/>
        <v>42570.642048611109</v>
      </c>
      <c r="M4101" s="5" t="b">
        <v>0</v>
      </c>
      <c r="N4101" s="5">
        <v>1</v>
      </c>
      <c r="O4101" s="5" t="b">
        <v>0</v>
      </c>
      <c r="P4101" s="5" t="s">
        <v>8271</v>
      </c>
      <c r="Q4101" s="10">
        <f t="shared" si="581"/>
        <v>1.1111111111111112</v>
      </c>
      <c r="R4101" s="12">
        <f t="shared" si="582"/>
        <v>2.2222222222222223E-2</v>
      </c>
      <c r="S4101" s="13" t="str">
        <f t="shared" si="586"/>
        <v>Theater</v>
      </c>
      <c r="T4101" s="13" t="str">
        <f t="shared" si="580"/>
        <v>Plays</v>
      </c>
      <c r="U4101" s="18" t="str">
        <f t="shared" si="583"/>
        <v>Sep</v>
      </c>
      <c r="V4101" s="18" t="str">
        <f t="shared" si="584"/>
        <v>Jul</v>
      </c>
      <c r="W4101" s="1">
        <f t="shared" si="587"/>
        <v>2016</v>
      </c>
      <c r="X4101" s="1">
        <f t="shared" si="587"/>
        <v>2016</v>
      </c>
      <c r="Y4101" s="1" t="str">
        <f t="shared" si="588"/>
        <v>1000 to 4999</v>
      </c>
    </row>
    <row r="4102" spans="1:25" ht="40.5" x14ac:dyDescent="0.3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17">
        <f t="shared" si="585"/>
        <v>41936.916550925926</v>
      </c>
      <c r="L4102" s="17">
        <f t="shared" si="585"/>
        <v>41926.916550925926</v>
      </c>
      <c r="M4102" s="5" t="b">
        <v>0</v>
      </c>
      <c r="N4102" s="5">
        <v>0</v>
      </c>
      <c r="O4102" s="5" t="b">
        <v>0</v>
      </c>
      <c r="P4102" s="5" t="s">
        <v>8271</v>
      </c>
      <c r="Q4102" s="10">
        <f t="shared" si="581"/>
        <v>0</v>
      </c>
      <c r="R4102" s="12">
        <f t="shared" si="582"/>
        <v>0</v>
      </c>
      <c r="S4102" s="13" t="str">
        <f t="shared" si="586"/>
        <v>Theater</v>
      </c>
      <c r="T4102" s="13" t="str">
        <f t="shared" si="580"/>
        <v>Plays</v>
      </c>
      <c r="U4102" s="18" t="str">
        <f t="shared" si="583"/>
        <v>Oct</v>
      </c>
      <c r="V4102" s="18" t="str">
        <f t="shared" si="584"/>
        <v>Oct</v>
      </c>
      <c r="W4102" s="1">
        <f t="shared" si="587"/>
        <v>2014</v>
      </c>
      <c r="X4102" s="1">
        <f t="shared" si="587"/>
        <v>2014</v>
      </c>
      <c r="Y4102" s="1" t="str">
        <f t="shared" si="588"/>
        <v>Less than 1000</v>
      </c>
    </row>
    <row r="4103" spans="1:25" ht="60.75" x14ac:dyDescent="0.3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17">
        <f t="shared" si="585"/>
        <v>42760.695393518516</v>
      </c>
      <c r="L4103" s="17">
        <f t="shared" si="585"/>
        <v>42730.695393518516</v>
      </c>
      <c r="M4103" s="5" t="b">
        <v>0</v>
      </c>
      <c r="N4103" s="5">
        <v>0</v>
      </c>
      <c r="O4103" s="5" t="b">
        <v>0</v>
      </c>
      <c r="P4103" s="5" t="s">
        <v>8271</v>
      </c>
      <c r="Q4103" s="10">
        <f t="shared" si="581"/>
        <v>0</v>
      </c>
      <c r="R4103" s="12">
        <f t="shared" si="582"/>
        <v>0</v>
      </c>
      <c r="S4103" s="13" t="str">
        <f t="shared" si="586"/>
        <v>Theater</v>
      </c>
      <c r="T4103" s="13" t="str">
        <f t="shared" si="580"/>
        <v>Plays</v>
      </c>
      <c r="U4103" s="18" t="str">
        <f t="shared" si="583"/>
        <v>Jan</v>
      </c>
      <c r="V4103" s="18" t="str">
        <f t="shared" si="584"/>
        <v>Dec</v>
      </c>
      <c r="W4103" s="1">
        <f t="shared" si="587"/>
        <v>2017</v>
      </c>
      <c r="X4103" s="1">
        <f t="shared" si="587"/>
        <v>2016</v>
      </c>
      <c r="Y4103" s="1" t="str">
        <f t="shared" si="588"/>
        <v>Less than 1000</v>
      </c>
    </row>
    <row r="4104" spans="1:25" ht="40.5" x14ac:dyDescent="0.3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17">
        <f t="shared" si="585"/>
        <v>42505.639733796292</v>
      </c>
      <c r="L4104" s="17">
        <f t="shared" si="585"/>
        <v>42475.639733796292</v>
      </c>
      <c r="M4104" s="5" t="b">
        <v>0</v>
      </c>
      <c r="N4104" s="5">
        <v>6</v>
      </c>
      <c r="O4104" s="5" t="b">
        <v>0</v>
      </c>
      <c r="P4104" s="5" t="s">
        <v>8271</v>
      </c>
      <c r="Q4104" s="10">
        <f t="shared" si="581"/>
        <v>27.4</v>
      </c>
      <c r="R4104" s="12">
        <f t="shared" si="582"/>
        <v>1.2</v>
      </c>
      <c r="S4104" s="13" t="str">
        <f t="shared" si="586"/>
        <v>Theater</v>
      </c>
      <c r="T4104" s="13" t="str">
        <f t="shared" si="580"/>
        <v>Plays</v>
      </c>
      <c r="U4104" s="18" t="str">
        <f t="shared" si="583"/>
        <v>May</v>
      </c>
      <c r="V4104" s="18" t="str">
        <f t="shared" si="584"/>
        <v>Apr</v>
      </c>
      <c r="W4104" s="1">
        <f t="shared" si="587"/>
        <v>2016</v>
      </c>
      <c r="X4104" s="1">
        <f t="shared" si="587"/>
        <v>2016</v>
      </c>
      <c r="Y4104" s="1" t="str">
        <f t="shared" si="588"/>
        <v>Less than 1000</v>
      </c>
    </row>
    <row r="4105" spans="1:25" ht="40.5" x14ac:dyDescent="0.3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17">
        <f t="shared" si="585"/>
        <v>42242.563888888886</v>
      </c>
      <c r="L4105" s="17">
        <f t="shared" si="585"/>
        <v>42188.624606481484</v>
      </c>
      <c r="M4105" s="5" t="b">
        <v>0</v>
      </c>
      <c r="N4105" s="5">
        <v>6</v>
      </c>
      <c r="O4105" s="5" t="b">
        <v>0</v>
      </c>
      <c r="P4105" s="5" t="s">
        <v>8271</v>
      </c>
      <c r="Q4105" s="10">
        <f t="shared" si="581"/>
        <v>10</v>
      </c>
      <c r="R4105" s="12">
        <f t="shared" si="582"/>
        <v>0.6</v>
      </c>
      <c r="S4105" s="13" t="str">
        <f t="shared" si="586"/>
        <v>Theater</v>
      </c>
      <c r="T4105" s="13" t="str">
        <f t="shared" si="580"/>
        <v>Plays</v>
      </c>
      <c r="U4105" s="18" t="str">
        <f t="shared" si="583"/>
        <v>Aug</v>
      </c>
      <c r="V4105" s="18" t="str">
        <f t="shared" si="584"/>
        <v>Jul</v>
      </c>
      <c r="W4105" s="1">
        <f t="shared" si="587"/>
        <v>2015</v>
      </c>
      <c r="X4105" s="1">
        <f t="shared" si="587"/>
        <v>2015</v>
      </c>
      <c r="Y4105" s="1" t="str">
        <f t="shared" si="588"/>
        <v>1000 to 4999</v>
      </c>
    </row>
    <row r="4106" spans="1:25" ht="40.5" x14ac:dyDescent="0.3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17">
        <f t="shared" si="585"/>
        <v>42670.069837962961</v>
      </c>
      <c r="L4106" s="17">
        <f t="shared" si="585"/>
        <v>42640.069837962961</v>
      </c>
      <c r="M4106" s="5" t="b">
        <v>0</v>
      </c>
      <c r="N4106" s="5">
        <v>14</v>
      </c>
      <c r="O4106" s="5" t="b">
        <v>0</v>
      </c>
      <c r="P4106" s="5" t="s">
        <v>8271</v>
      </c>
      <c r="Q4106" s="10">
        <f t="shared" si="581"/>
        <v>21.366666666666667</v>
      </c>
      <c r="R4106" s="12">
        <f t="shared" si="582"/>
        <v>0.46666666666666667</v>
      </c>
      <c r="S4106" s="13" t="str">
        <f t="shared" si="586"/>
        <v>Theater</v>
      </c>
      <c r="T4106" s="13" t="str">
        <f t="shared" si="580"/>
        <v>Plays</v>
      </c>
      <c r="U4106" s="18" t="str">
        <f t="shared" si="583"/>
        <v>Oct</v>
      </c>
      <c r="V4106" s="18" t="str">
        <f t="shared" si="584"/>
        <v>Sep</v>
      </c>
      <c r="W4106" s="1">
        <f t="shared" si="587"/>
        <v>2016</v>
      </c>
      <c r="X4106" s="1">
        <f t="shared" si="587"/>
        <v>2016</v>
      </c>
      <c r="Y4106" s="1" t="str">
        <f t="shared" si="588"/>
        <v>1000 to 4999</v>
      </c>
    </row>
    <row r="4107" spans="1:25" ht="40.5" x14ac:dyDescent="0.3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17">
        <f t="shared" si="585"/>
        <v>42729.802187499998</v>
      </c>
      <c r="L4107" s="17">
        <f t="shared" si="585"/>
        <v>42696.802187499998</v>
      </c>
      <c r="M4107" s="5" t="b">
        <v>0</v>
      </c>
      <c r="N4107" s="5">
        <v>6</v>
      </c>
      <c r="O4107" s="5" t="b">
        <v>0</v>
      </c>
      <c r="P4107" s="5" t="s">
        <v>8271</v>
      </c>
      <c r="Q4107" s="10">
        <f t="shared" si="581"/>
        <v>6.9696969696969697</v>
      </c>
      <c r="R4107" s="12">
        <f t="shared" si="582"/>
        <v>1.8181818181818181E-2</v>
      </c>
      <c r="S4107" s="13" t="str">
        <f t="shared" si="586"/>
        <v>Theater</v>
      </c>
      <c r="T4107" s="13" t="str">
        <f t="shared" si="580"/>
        <v>Plays</v>
      </c>
      <c r="U4107" s="18" t="str">
        <f t="shared" si="583"/>
        <v>Dec</v>
      </c>
      <c r="V4107" s="18" t="str">
        <f t="shared" si="584"/>
        <v>Nov</v>
      </c>
      <c r="W4107" s="1">
        <f t="shared" si="587"/>
        <v>2016</v>
      </c>
      <c r="X4107" s="1">
        <f t="shared" si="587"/>
        <v>2016</v>
      </c>
      <c r="Y4107" s="1" t="str">
        <f t="shared" si="588"/>
        <v>30000 to 34999</v>
      </c>
    </row>
    <row r="4108" spans="1:25" ht="40.5" x14ac:dyDescent="0.3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17">
        <f t="shared" si="585"/>
        <v>42095.833333333336</v>
      </c>
      <c r="L4108" s="17">
        <f t="shared" si="585"/>
        <v>42052.841041666667</v>
      </c>
      <c r="M4108" s="5" t="b">
        <v>0</v>
      </c>
      <c r="N4108" s="5">
        <v>33</v>
      </c>
      <c r="O4108" s="5" t="b">
        <v>0</v>
      </c>
      <c r="P4108" s="5" t="s">
        <v>8271</v>
      </c>
      <c r="Q4108" s="10">
        <f t="shared" si="581"/>
        <v>70.599999999999994</v>
      </c>
      <c r="R4108" s="12">
        <f t="shared" si="582"/>
        <v>0.66</v>
      </c>
      <c r="S4108" s="13" t="str">
        <f t="shared" si="586"/>
        <v>Theater</v>
      </c>
      <c r="T4108" s="13" t="str">
        <f t="shared" si="580"/>
        <v>Plays</v>
      </c>
      <c r="U4108" s="18" t="str">
        <f t="shared" si="583"/>
        <v>Apr</v>
      </c>
      <c r="V4108" s="18" t="str">
        <f t="shared" si="584"/>
        <v>Feb</v>
      </c>
      <c r="W4108" s="1">
        <f t="shared" si="587"/>
        <v>2015</v>
      </c>
      <c r="X4108" s="1">
        <f t="shared" si="587"/>
        <v>2015</v>
      </c>
      <c r="Y4108" s="1" t="str">
        <f t="shared" si="588"/>
        <v>5000 to 9999</v>
      </c>
    </row>
    <row r="4109" spans="1:25" ht="40.5" x14ac:dyDescent="0.3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17">
        <f t="shared" si="585"/>
        <v>41906.708344907405</v>
      </c>
      <c r="L4109" s="17">
        <f t="shared" si="585"/>
        <v>41883.708344907405</v>
      </c>
      <c r="M4109" s="5" t="b">
        <v>0</v>
      </c>
      <c r="N4109" s="5">
        <v>4</v>
      </c>
      <c r="O4109" s="5" t="b">
        <v>0</v>
      </c>
      <c r="P4109" s="5" t="s">
        <v>8271</v>
      </c>
      <c r="Q4109" s="10">
        <f t="shared" si="581"/>
        <v>2.0499999999999998</v>
      </c>
      <c r="R4109" s="12">
        <f t="shared" si="582"/>
        <v>0.2</v>
      </c>
      <c r="S4109" s="13" t="str">
        <f t="shared" si="586"/>
        <v>Theater</v>
      </c>
      <c r="T4109" s="13" t="str">
        <f t="shared" si="580"/>
        <v>Plays</v>
      </c>
      <c r="U4109" s="18" t="str">
        <f t="shared" si="583"/>
        <v>Sep</v>
      </c>
      <c r="V4109" s="18" t="str">
        <f t="shared" si="584"/>
        <v>Sep</v>
      </c>
      <c r="W4109" s="1">
        <f t="shared" si="587"/>
        <v>2014</v>
      </c>
      <c r="X4109" s="1">
        <f t="shared" si="587"/>
        <v>2014</v>
      </c>
      <c r="Y4109" s="1" t="str">
        <f t="shared" si="588"/>
        <v>1000 to 4999</v>
      </c>
    </row>
    <row r="4110" spans="1:25" ht="40.5" x14ac:dyDescent="0.3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17">
        <f t="shared" si="585"/>
        <v>42796.999999999993</v>
      </c>
      <c r="L4110" s="17">
        <f t="shared" si="585"/>
        <v>42766.823344907403</v>
      </c>
      <c r="M4110" s="5" t="b">
        <v>0</v>
      </c>
      <c r="N4110" s="5">
        <v>1</v>
      </c>
      <c r="O4110" s="5" t="b">
        <v>0</v>
      </c>
      <c r="P4110" s="5" t="s">
        <v>8271</v>
      </c>
      <c r="Q4110" s="10">
        <f t="shared" si="581"/>
        <v>1.9666666666666666</v>
      </c>
      <c r="R4110" s="12">
        <f t="shared" si="582"/>
        <v>3.3333333333333333E-2</v>
      </c>
      <c r="S4110" s="13" t="str">
        <f t="shared" si="586"/>
        <v>Theater</v>
      </c>
      <c r="T4110" s="13" t="str">
        <f t="shared" si="580"/>
        <v>Plays</v>
      </c>
      <c r="U4110" s="18" t="str">
        <f t="shared" si="583"/>
        <v>Mar</v>
      </c>
      <c r="V4110" s="18" t="str">
        <f t="shared" si="584"/>
        <v>Jan</v>
      </c>
      <c r="W4110" s="1">
        <f t="shared" si="587"/>
        <v>2017</v>
      </c>
      <c r="X4110" s="1">
        <f t="shared" si="587"/>
        <v>2017</v>
      </c>
      <c r="Y4110" s="1" t="str">
        <f t="shared" si="588"/>
        <v>1000 to 4999</v>
      </c>
    </row>
    <row r="4111" spans="1:25" ht="40.5" x14ac:dyDescent="0.3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17">
        <f t="shared" si="585"/>
        <v>42337.372731481482</v>
      </c>
      <c r="L4111" s="17">
        <f t="shared" si="585"/>
        <v>42307.331064814811</v>
      </c>
      <c r="M4111" s="5" t="b">
        <v>0</v>
      </c>
      <c r="N4111" s="5">
        <v>0</v>
      </c>
      <c r="O4111" s="5" t="b">
        <v>0</v>
      </c>
      <c r="P4111" s="5" t="s">
        <v>8271</v>
      </c>
      <c r="Q4111" s="10">
        <f t="shared" si="581"/>
        <v>0</v>
      </c>
      <c r="R4111" s="12">
        <f t="shared" si="582"/>
        <v>0</v>
      </c>
      <c r="S4111" s="13" t="str">
        <f t="shared" si="586"/>
        <v>Theater</v>
      </c>
      <c r="T4111" s="13" t="str">
        <f t="shared" si="580"/>
        <v>Plays</v>
      </c>
      <c r="U4111" s="18" t="str">
        <f t="shared" si="583"/>
        <v>Nov</v>
      </c>
      <c r="V4111" s="18" t="str">
        <f t="shared" si="584"/>
        <v>Oct</v>
      </c>
      <c r="W4111" s="1">
        <f t="shared" si="587"/>
        <v>2015</v>
      </c>
      <c r="X4111" s="1">
        <f t="shared" si="587"/>
        <v>2015</v>
      </c>
      <c r="Y4111" s="1" t="str">
        <f t="shared" si="588"/>
        <v>Less than 1000</v>
      </c>
    </row>
    <row r="4112" spans="1:25" ht="40.5" x14ac:dyDescent="0.3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17">
        <f t="shared" si="585"/>
        <v>42572.418414351851</v>
      </c>
      <c r="L4112" s="17">
        <f t="shared" si="585"/>
        <v>42512.418414351851</v>
      </c>
      <c r="M4112" s="5" t="b">
        <v>0</v>
      </c>
      <c r="N4112" s="5">
        <v>6</v>
      </c>
      <c r="O4112" s="5" t="b">
        <v>0</v>
      </c>
      <c r="P4112" s="5" t="s">
        <v>8271</v>
      </c>
      <c r="Q4112" s="10">
        <f t="shared" si="581"/>
        <v>28.666666666666668</v>
      </c>
      <c r="R4112" s="12">
        <f t="shared" si="582"/>
        <v>2</v>
      </c>
      <c r="S4112" s="13" t="str">
        <f t="shared" si="586"/>
        <v>Theater</v>
      </c>
      <c r="T4112" s="13" t="str">
        <f t="shared" si="580"/>
        <v>Plays</v>
      </c>
      <c r="U4112" s="18" t="str">
        <f t="shared" si="583"/>
        <v>Jul</v>
      </c>
      <c r="V4112" s="18" t="str">
        <f t="shared" si="584"/>
        <v>May</v>
      </c>
      <c r="W4112" s="1">
        <f t="shared" si="587"/>
        <v>2016</v>
      </c>
      <c r="X4112" s="1">
        <f t="shared" si="587"/>
        <v>2016</v>
      </c>
      <c r="Y4112" s="1" t="str">
        <f t="shared" si="588"/>
        <v>Less than 1000</v>
      </c>
    </row>
    <row r="4113" spans="1:25" ht="40.5" x14ac:dyDescent="0.3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17">
        <f t="shared" si="585"/>
        <v>42058.927546296291</v>
      </c>
      <c r="L4113" s="17">
        <f t="shared" si="585"/>
        <v>42028.927546296291</v>
      </c>
      <c r="M4113" s="5" t="b">
        <v>0</v>
      </c>
      <c r="N4113" s="5">
        <v>6</v>
      </c>
      <c r="O4113" s="5" t="b">
        <v>0</v>
      </c>
      <c r="P4113" s="5" t="s">
        <v>8271</v>
      </c>
      <c r="Q4113" s="10">
        <f t="shared" si="581"/>
        <v>3.1333333333333333</v>
      </c>
      <c r="R4113" s="12">
        <f t="shared" si="582"/>
        <v>0.2</v>
      </c>
      <c r="S4113" s="13" t="str">
        <f t="shared" si="586"/>
        <v>Theater</v>
      </c>
      <c r="T4113" s="13" t="str">
        <f t="shared" si="580"/>
        <v>Plays</v>
      </c>
      <c r="U4113" s="18" t="str">
        <f t="shared" si="583"/>
        <v>Feb</v>
      </c>
      <c r="V4113" s="18" t="str">
        <f t="shared" si="584"/>
        <v>Jan</v>
      </c>
      <c r="W4113" s="1">
        <f t="shared" si="587"/>
        <v>2015</v>
      </c>
      <c r="X4113" s="1">
        <f t="shared" si="587"/>
        <v>2015</v>
      </c>
      <c r="Y4113" s="1" t="str">
        <f t="shared" si="588"/>
        <v>1000 to 4999</v>
      </c>
    </row>
    <row r="4114" spans="1:25" ht="40.5" x14ac:dyDescent="0.3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17">
        <f t="shared" si="585"/>
        <v>42427.791666666664</v>
      </c>
      <c r="L4114" s="17">
        <f t="shared" si="585"/>
        <v>42400.738263888888</v>
      </c>
      <c r="M4114" s="5" t="b">
        <v>0</v>
      </c>
      <c r="N4114" s="5">
        <v>1</v>
      </c>
      <c r="O4114" s="5" t="b">
        <v>0</v>
      </c>
      <c r="P4114" s="5" t="s">
        <v>8271</v>
      </c>
      <c r="Q4114" s="10">
        <f t="shared" si="581"/>
        <v>0.04</v>
      </c>
      <c r="R4114" s="12">
        <f t="shared" si="582"/>
        <v>0.04</v>
      </c>
      <c r="S4114" s="13" t="str">
        <f t="shared" si="586"/>
        <v>Theater</v>
      </c>
      <c r="T4114" s="13" t="str">
        <f t="shared" si="580"/>
        <v>Plays</v>
      </c>
      <c r="U4114" s="18" t="str">
        <f t="shared" si="583"/>
        <v>Feb</v>
      </c>
      <c r="V4114" s="18" t="str">
        <f t="shared" si="584"/>
        <v>Jan</v>
      </c>
      <c r="W4114" s="1">
        <f t="shared" si="587"/>
        <v>2016</v>
      </c>
      <c r="X4114" s="1">
        <f t="shared" si="587"/>
        <v>2016</v>
      </c>
      <c r="Y4114" s="1" t="str">
        <f t="shared" si="588"/>
        <v>1000 to 4999</v>
      </c>
    </row>
    <row r="4115" spans="1:25" ht="40.5" x14ac:dyDescent="0.3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17">
        <f t="shared" si="585"/>
        <v>42377.06527777778</v>
      </c>
      <c r="L4115" s="17">
        <f t="shared" si="585"/>
        <v>42358.364849537036</v>
      </c>
      <c r="M4115" s="5" t="b">
        <v>0</v>
      </c>
      <c r="N4115" s="5">
        <v>3</v>
      </c>
      <c r="O4115" s="5" t="b">
        <v>0</v>
      </c>
      <c r="P4115" s="5" t="s">
        <v>8271</v>
      </c>
      <c r="Q4115" s="10">
        <f t="shared" si="581"/>
        <v>0.2</v>
      </c>
      <c r="R4115" s="12">
        <f t="shared" si="582"/>
        <v>0.2</v>
      </c>
      <c r="S4115" s="13" t="str">
        <f t="shared" si="586"/>
        <v>Theater</v>
      </c>
      <c r="T4115" s="13" t="str">
        <f t="shared" si="580"/>
        <v>Plays</v>
      </c>
      <c r="U4115" s="18" t="str">
        <f t="shared" si="583"/>
        <v>Jan</v>
      </c>
      <c r="V4115" s="18" t="str">
        <f t="shared" si="584"/>
        <v>Dec</v>
      </c>
      <c r="W4115" s="1">
        <f t="shared" si="587"/>
        <v>2016</v>
      </c>
      <c r="X4115" s="1">
        <f t="shared" si="587"/>
        <v>2015</v>
      </c>
      <c r="Y4115" s="1" t="str">
        <f t="shared" si="588"/>
        <v>1000 to 4999</v>
      </c>
    </row>
  </sheetData>
  <autoFilter ref="A1:AW4115" xr:uid="{ADFB52E7-6028-443F-9926-AAB9AFF99002}"/>
  <conditionalFormatting sqref="F2">
    <cfRule type="containsText" dxfId="11" priority="7" operator="containsText" text="successful">
      <formula>NOT(ISERROR(SEARCH("successful",F2)))</formula>
    </cfRule>
  </conditionalFormatting>
  <conditionalFormatting sqref="F3">
    <cfRule type="containsText" dxfId="10" priority="6" operator="containsText" text="successful">
      <formula>NOT(ISERROR(SEARCH("successful",F3)))</formula>
    </cfRule>
  </conditionalFormatting>
  <conditionalFormatting sqref="F2:F4115">
    <cfRule type="containsText" dxfId="9" priority="5" operator="containsText" text="successful">
      <formula>NOT(ISERROR(SEARCH("successful",F2)))</formula>
    </cfRule>
  </conditionalFormatting>
  <conditionalFormatting sqref="F2:F4115">
    <cfRule type="containsText" dxfId="8" priority="4" operator="containsText" text="canceled">
      <formula>NOT(ISERROR(SEARCH("canceled",F2)))</formula>
    </cfRule>
  </conditionalFormatting>
  <conditionalFormatting sqref="F2:F4115">
    <cfRule type="containsText" dxfId="7" priority="3" operator="containsText" text="failed">
      <formula>NOT(ISERROR(SEARCH("failed",F2)))</formula>
    </cfRule>
  </conditionalFormatting>
  <conditionalFormatting sqref="F2:F4115">
    <cfRule type="containsText" dxfId="6" priority="2" operator="containsText" text="live">
      <formula>NOT(ISERROR(SEARCH("live",F2)))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0000"/>
        <color theme="9" tint="0.59999389629810485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</vt:lpstr>
      <vt:lpstr>Sub-Category</vt:lpstr>
      <vt:lpstr>Create Date</vt:lpstr>
      <vt:lpstr>Goal Range</vt:lpstr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Kwame Boahen</cp:lastModifiedBy>
  <dcterms:created xsi:type="dcterms:W3CDTF">2017-04-20T15:17:24Z</dcterms:created>
  <dcterms:modified xsi:type="dcterms:W3CDTF">2019-05-18T04:09:35Z</dcterms:modified>
</cp:coreProperties>
</file>